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hidePivotFieldList="1"/>
  <xr:revisionPtr revIDLastSave="0" documentId="13_ncr:10000001_{4B179651-207D-47FB-92A4-027C5FAB568A}" xr6:coauthVersionLast="47" xr6:coauthVersionMax="47" xr10:uidLastSave="{00000000-0000-0000-0000-000000000000}"/>
  <bookViews>
    <workbookView xWindow="-108" yWindow="-108" windowWidth="23256" windowHeight="13896" firstSheet="5" activeTab="8" xr2:uid="{00000000-000D-0000-FFFF-FFFF00000000}"/>
  </bookViews>
  <sheets>
    <sheet name="Customer Names" sheetId="3" state="hidden" r:id="rId1"/>
    <sheet name="Medical Examinations" sheetId="2" state="hidden" r:id="rId2"/>
    <sheet name="Hospitalisation Details" sheetId="1" state="hidden" r:id="rId3"/>
    <sheet name="Customer Names-Answers" sheetId="6" r:id="rId4"/>
    <sheet name="Medical Examinations-Answers" sheetId="4" r:id="rId5"/>
    <sheet name="Hospitalisation Details-Answers" sheetId="5" r:id="rId6"/>
    <sheet name="Healthcare" sheetId="7" r:id="rId7"/>
    <sheet name="Pivot" sheetId="8" r:id="rId8"/>
    <sheet name="Dashboard" sheetId="9" r:id="rId9"/>
  </sheets>
  <definedNames>
    <definedName name="_xlnm._FilterDatabase" localSheetId="3" hidden="1">'Customer Names-Answers'!$A$1:$E$1</definedName>
    <definedName name="_xlnm._FilterDatabase" localSheetId="6" hidden="1">Healthcare!$A$1:$Q$2336</definedName>
    <definedName name="_xlnm._FilterDatabase" localSheetId="5" hidden="1">'Hospitalisation Details-Answers'!$A$2:$M$2346</definedName>
    <definedName name="_xlnm._FilterDatabase" localSheetId="1" hidden="1">'Medical Examinations'!$A$1:$K$2336</definedName>
    <definedName name="_xlnm._FilterDatabase" localSheetId="4" hidden="1">'Medical Examinations-Answers'!$A$2:$K$2338</definedName>
    <definedName name="Slicer_Diabetes_Status">#N/A</definedName>
    <definedName name="Slicer_Weight_Status">#N/A</definedName>
  </definedNames>
  <calcPr calcId="191029"/>
  <pivotCaches>
    <pivotCache cacheId="0" r:id="rId10"/>
    <pivotCache cacheId="17" r:id="rId11"/>
    <pivotCache cacheId="42" r:id="rId12"/>
  </pivotCaches>
  <fileRecoveryPr repairLoad="1"/>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4" l="1" a="1"/>
  <c r="I5" i="4" a="1"/>
  <c r="I6" i="4" a="1"/>
  <c r="I7" i="4" a="1"/>
  <c r="I8" i="4" a="1"/>
  <c r="I9" i="4" a="1"/>
  <c r="I10" i="4" a="1"/>
  <c r="I11" i="4" a="1"/>
  <c r="I12" i="4" a="1"/>
  <c r="I13" i="4" a="1"/>
  <c r="I14" i="4" a="1"/>
  <c r="I15" i="4" a="1"/>
  <c r="I16" i="4" a="1"/>
  <c r="I17" i="4" a="1"/>
  <c r="I18" i="4" a="1"/>
  <c r="I19" i="4" a="1"/>
  <c r="I20" i="4" a="1"/>
  <c r="I21" i="4" a="1"/>
  <c r="I22" i="4" a="1"/>
  <c r="I23" i="4" a="1"/>
  <c r="I24" i="4" a="1"/>
  <c r="I25" i="4" a="1"/>
  <c r="I26" i="4" a="1"/>
  <c r="I27" i="4" a="1"/>
  <c r="I28" i="4" a="1"/>
  <c r="I29" i="4" a="1"/>
  <c r="I30" i="4" a="1"/>
  <c r="I31" i="4" a="1"/>
  <c r="I32" i="4" a="1"/>
  <c r="I33" i="4" a="1"/>
  <c r="I34" i="4" a="1"/>
  <c r="I35" i="4" a="1"/>
  <c r="I36" i="4" a="1"/>
  <c r="I37" i="4" a="1"/>
  <c r="I38" i="4" a="1"/>
  <c r="I39" i="4" a="1"/>
  <c r="I40" i="4" a="1"/>
  <c r="I41" i="4" a="1"/>
  <c r="I42" i="4" a="1"/>
  <c r="I43" i="4" a="1"/>
  <c r="I44" i="4" a="1"/>
  <c r="I45" i="4" a="1"/>
  <c r="I46" i="4" a="1"/>
  <c r="I47" i="4" a="1"/>
  <c r="I48" i="4" a="1"/>
  <c r="I49" i="4" a="1"/>
  <c r="I50" i="4" a="1"/>
  <c r="I51" i="4" a="1"/>
  <c r="I52" i="4" a="1"/>
  <c r="I53" i="4" a="1"/>
  <c r="I54" i="4" a="1"/>
  <c r="I55" i="4" a="1"/>
  <c r="I56" i="4" a="1"/>
  <c r="I57" i="4" a="1"/>
  <c r="I58" i="4" a="1"/>
  <c r="I59" i="4" a="1"/>
  <c r="I60" i="4" a="1"/>
  <c r="I61" i="4" a="1"/>
  <c r="I62" i="4" a="1"/>
  <c r="I63" i="4" a="1"/>
  <c r="I64" i="4" a="1"/>
  <c r="I65" i="4" a="1"/>
  <c r="I66" i="4" a="1"/>
  <c r="I67" i="4" a="1"/>
  <c r="I68" i="4" a="1"/>
  <c r="I69" i="4" a="1"/>
  <c r="I70" i="4" a="1"/>
  <c r="I71" i="4" a="1"/>
  <c r="I72" i="4" a="1"/>
  <c r="I73" i="4" a="1"/>
  <c r="I74" i="4" a="1"/>
  <c r="I75" i="4" a="1"/>
  <c r="I76" i="4" a="1"/>
  <c r="I77" i="4" a="1"/>
  <c r="I78" i="4" a="1"/>
  <c r="I79" i="4" a="1"/>
  <c r="I80" i="4" a="1"/>
  <c r="I81" i="4" a="1"/>
  <c r="I82" i="4" a="1"/>
  <c r="I83" i="4" a="1"/>
  <c r="I84" i="4" a="1"/>
  <c r="I85" i="4" a="1"/>
  <c r="I86" i="4" a="1"/>
  <c r="I87" i="4" a="1"/>
  <c r="I88" i="4" a="1"/>
  <c r="I89" i="4" a="1"/>
  <c r="I90" i="4" a="1"/>
  <c r="I91" i="4" a="1"/>
  <c r="I92" i="4" a="1"/>
  <c r="I93" i="4" a="1"/>
  <c r="I94" i="4" a="1"/>
  <c r="I95" i="4" a="1"/>
  <c r="I96" i="4" a="1"/>
  <c r="I97" i="4" a="1"/>
  <c r="I98" i="4" a="1"/>
  <c r="I99" i="4" a="1"/>
  <c r="I100" i="4" a="1"/>
  <c r="I101" i="4" a="1"/>
  <c r="I102" i="4" a="1"/>
  <c r="I103" i="4" a="1"/>
  <c r="I104" i="4" a="1"/>
  <c r="I105" i="4" a="1"/>
  <c r="I106" i="4" a="1"/>
  <c r="I107" i="4" a="1"/>
  <c r="I108" i="4" a="1"/>
  <c r="I109" i="4" a="1"/>
  <c r="I110" i="4" a="1"/>
  <c r="I111" i="4" a="1"/>
  <c r="I112" i="4" a="1"/>
  <c r="I113" i="4" a="1"/>
  <c r="I114" i="4" a="1"/>
  <c r="I115" i="4" a="1"/>
  <c r="I116" i="4" a="1"/>
  <c r="I117" i="4" a="1"/>
  <c r="I118" i="4" a="1"/>
  <c r="I119" i="4" a="1"/>
  <c r="I120" i="4" a="1"/>
  <c r="I121" i="4" a="1"/>
  <c r="I122" i="4" a="1"/>
  <c r="I123" i="4" a="1"/>
  <c r="I124" i="4" a="1"/>
  <c r="I125" i="4" a="1"/>
  <c r="I126" i="4" a="1"/>
  <c r="I127" i="4" a="1"/>
  <c r="I128" i="4" a="1"/>
  <c r="I129" i="4" a="1"/>
  <c r="I130" i="4" a="1"/>
  <c r="I131" i="4" a="1"/>
  <c r="I132" i="4" a="1"/>
  <c r="I133" i="4" a="1"/>
  <c r="I134" i="4" a="1"/>
  <c r="I135" i="4" a="1"/>
  <c r="I136" i="4" a="1"/>
  <c r="I137" i="4" a="1"/>
  <c r="I138" i="4" a="1"/>
  <c r="I139" i="4" a="1"/>
  <c r="I140" i="4" a="1"/>
  <c r="I141" i="4" a="1"/>
  <c r="I142" i="4" a="1"/>
  <c r="I143" i="4" a="1"/>
  <c r="I144" i="4" a="1"/>
  <c r="I145" i="4" a="1"/>
  <c r="I146" i="4" a="1"/>
  <c r="I147" i="4" a="1"/>
  <c r="I148" i="4" a="1"/>
  <c r="I149" i="4" a="1"/>
  <c r="I150" i="4" a="1"/>
  <c r="I151" i="4" a="1"/>
  <c r="I152" i="4" a="1"/>
  <c r="I153" i="4" a="1"/>
  <c r="I154" i="4" a="1"/>
  <c r="I155" i="4" a="1"/>
  <c r="I156" i="4" a="1"/>
  <c r="I157" i="4" a="1"/>
  <c r="I158" i="4" a="1"/>
  <c r="I159" i="4" a="1"/>
  <c r="I160" i="4" a="1"/>
  <c r="I161" i="4" a="1"/>
  <c r="I162" i="4" a="1"/>
  <c r="I163" i="4" a="1"/>
  <c r="I164" i="4" a="1"/>
  <c r="I165" i="4" a="1"/>
  <c r="I166" i="4" a="1"/>
  <c r="I167" i="4" a="1"/>
  <c r="I168" i="4" a="1"/>
  <c r="I169" i="4" a="1"/>
  <c r="I170" i="4" a="1"/>
  <c r="I171" i="4" a="1"/>
  <c r="I172" i="4" a="1"/>
  <c r="I173" i="4" a="1"/>
  <c r="I174" i="4" a="1"/>
  <c r="I175" i="4" a="1"/>
  <c r="I176" i="4" a="1"/>
  <c r="I177" i="4" a="1"/>
  <c r="I178" i="4" a="1"/>
  <c r="I179" i="4" a="1"/>
  <c r="I180" i="4" a="1"/>
  <c r="I181" i="4" a="1"/>
  <c r="I182" i="4" a="1"/>
  <c r="I183" i="4" a="1"/>
  <c r="I184" i="4" a="1"/>
  <c r="I185" i="4" a="1"/>
  <c r="I186" i="4" a="1"/>
  <c r="I187" i="4" a="1"/>
  <c r="I188" i="4" a="1"/>
  <c r="I189" i="4" a="1"/>
  <c r="I190" i="4" a="1"/>
  <c r="I191" i="4" a="1"/>
  <c r="I192" i="4" a="1"/>
  <c r="I193" i="4" a="1"/>
  <c r="I194" i="4" a="1"/>
  <c r="I195" i="4" a="1"/>
  <c r="I196" i="4" a="1"/>
  <c r="I197" i="4" a="1"/>
  <c r="I198" i="4" a="1"/>
  <c r="I199" i="4" a="1"/>
  <c r="I200" i="4" a="1"/>
  <c r="I201" i="4" a="1"/>
  <c r="I202" i="4" a="1"/>
  <c r="I203" i="4" a="1"/>
  <c r="I204" i="4" a="1"/>
  <c r="I205" i="4" a="1"/>
  <c r="I206" i="4" a="1"/>
  <c r="I207" i="4" a="1"/>
  <c r="I208" i="4" a="1"/>
  <c r="I209" i="4" a="1"/>
  <c r="I210" i="4" a="1"/>
  <c r="I211" i="4" a="1"/>
  <c r="I212" i="4" a="1"/>
  <c r="I213" i="4" a="1"/>
  <c r="I214" i="4" a="1"/>
  <c r="I215" i="4" a="1"/>
  <c r="I216" i="4" a="1"/>
  <c r="I217" i="4" a="1"/>
  <c r="I218" i="4" a="1"/>
  <c r="I219" i="4" a="1"/>
  <c r="I220" i="4" a="1"/>
  <c r="I221" i="4" a="1"/>
  <c r="I222" i="4" a="1"/>
  <c r="I223" i="4" a="1"/>
  <c r="I224" i="4" a="1"/>
  <c r="I225" i="4" a="1"/>
  <c r="I226" i="4" a="1"/>
  <c r="I227" i="4" a="1"/>
  <c r="I228" i="4" a="1"/>
  <c r="I229" i="4" a="1"/>
  <c r="I230" i="4" a="1"/>
  <c r="I231" i="4" a="1"/>
  <c r="I232" i="4" a="1"/>
  <c r="I233" i="4" a="1"/>
  <c r="I234" i="4" a="1"/>
  <c r="I235" i="4" a="1"/>
  <c r="I236" i="4" a="1"/>
  <c r="I237" i="4" a="1"/>
  <c r="I238" i="4" a="1"/>
  <c r="I239" i="4" a="1"/>
  <c r="I240" i="4" a="1"/>
  <c r="I241" i="4" a="1"/>
  <c r="I242" i="4" a="1"/>
  <c r="I243" i="4" a="1"/>
  <c r="I244" i="4" a="1"/>
  <c r="I245" i="4" a="1"/>
  <c r="I246" i="4" a="1"/>
  <c r="I247" i="4" a="1"/>
  <c r="I248" i="4" a="1"/>
  <c r="I249" i="4" a="1"/>
  <c r="I250" i="4" a="1"/>
  <c r="I251" i="4" a="1"/>
  <c r="I252" i="4" a="1"/>
  <c r="I253" i="4" a="1"/>
  <c r="I254" i="4" a="1"/>
  <c r="I255" i="4" a="1"/>
  <c r="I256" i="4" a="1"/>
  <c r="I257" i="4" a="1"/>
  <c r="I258" i="4" a="1"/>
  <c r="I259" i="4" a="1"/>
  <c r="I260" i="4" a="1"/>
  <c r="I261" i="4" a="1"/>
  <c r="I262" i="4" a="1"/>
  <c r="I263" i="4" a="1"/>
  <c r="I264" i="4" a="1"/>
  <c r="I265" i="4" a="1"/>
  <c r="I266" i="4" a="1"/>
  <c r="I267" i="4" a="1"/>
  <c r="I268" i="4" a="1"/>
  <c r="I269" i="4" a="1"/>
  <c r="I270" i="4" a="1"/>
  <c r="I271" i="4" a="1"/>
  <c r="I272" i="4" a="1"/>
  <c r="I273" i="4" a="1"/>
  <c r="I274" i="4" a="1"/>
  <c r="I275" i="4" a="1"/>
  <c r="I276" i="4" a="1"/>
  <c r="I277" i="4" a="1"/>
  <c r="I278" i="4" a="1"/>
  <c r="I279" i="4" a="1"/>
  <c r="I280" i="4" a="1"/>
  <c r="I281" i="4" a="1"/>
  <c r="I282" i="4" a="1"/>
  <c r="I283" i="4" a="1"/>
  <c r="I284" i="4" a="1"/>
  <c r="I285" i="4" a="1"/>
  <c r="I286" i="4" a="1"/>
  <c r="I287" i="4" a="1"/>
  <c r="I288" i="4" a="1"/>
  <c r="I289" i="4" a="1"/>
  <c r="I290" i="4" a="1"/>
  <c r="I291" i="4" a="1"/>
  <c r="I292" i="4" a="1"/>
  <c r="I293" i="4" a="1"/>
  <c r="I294" i="4" a="1"/>
  <c r="I295" i="4" a="1"/>
  <c r="I296" i="4" a="1"/>
  <c r="I297" i="4" a="1"/>
  <c r="I298" i="4" a="1"/>
  <c r="I299" i="4" a="1"/>
  <c r="I300" i="4" a="1"/>
  <c r="I301" i="4" a="1"/>
  <c r="I302" i="4" a="1"/>
  <c r="I303" i="4" a="1"/>
  <c r="I304" i="4" a="1"/>
  <c r="I305" i="4" a="1"/>
  <c r="I306" i="4" a="1"/>
  <c r="I307" i="4" a="1"/>
  <c r="I308" i="4" a="1"/>
  <c r="I309" i="4" a="1"/>
  <c r="I310" i="4" a="1"/>
  <c r="I311" i="4" a="1"/>
  <c r="I312" i="4" a="1"/>
  <c r="I313" i="4" a="1"/>
  <c r="I314" i="4" a="1"/>
  <c r="I315" i="4" a="1"/>
  <c r="I316" i="4" a="1"/>
  <c r="I317" i="4" a="1"/>
  <c r="I318" i="4" a="1"/>
  <c r="I319" i="4" a="1"/>
  <c r="I320" i="4" a="1"/>
  <c r="I321" i="4" a="1"/>
  <c r="I322" i="4" a="1"/>
  <c r="I323" i="4" a="1"/>
  <c r="I324" i="4" a="1"/>
  <c r="I325" i="4" a="1"/>
  <c r="I326" i="4" a="1"/>
  <c r="I327" i="4" a="1"/>
  <c r="I328" i="4" a="1"/>
  <c r="I329" i="4" a="1"/>
  <c r="I330" i="4" a="1"/>
  <c r="I331" i="4" a="1"/>
  <c r="I332" i="4" a="1"/>
  <c r="I333" i="4" a="1"/>
  <c r="I334" i="4" a="1"/>
  <c r="I335" i="4" a="1"/>
  <c r="I336" i="4" a="1"/>
  <c r="I337" i="4" a="1"/>
  <c r="I338" i="4" a="1"/>
  <c r="I339" i="4" a="1"/>
  <c r="I340" i="4" a="1"/>
  <c r="I341" i="4" a="1"/>
  <c r="I342" i="4" a="1"/>
  <c r="I343" i="4" a="1"/>
  <c r="I344" i="4" a="1"/>
  <c r="I345" i="4" a="1"/>
  <c r="I346" i="4" a="1"/>
  <c r="I347" i="4" a="1"/>
  <c r="I348" i="4" a="1"/>
  <c r="I349" i="4" a="1"/>
  <c r="I350" i="4" a="1"/>
  <c r="I351" i="4" a="1"/>
  <c r="I352" i="4" a="1"/>
  <c r="I353" i="4" a="1"/>
  <c r="I354" i="4" a="1"/>
  <c r="I355" i="4" a="1"/>
  <c r="I356" i="4" a="1"/>
  <c r="I357" i="4" a="1"/>
  <c r="I358" i="4" a="1"/>
  <c r="I359" i="4" a="1"/>
  <c r="I360" i="4" a="1"/>
  <c r="I361" i="4" a="1"/>
  <c r="I362" i="4" a="1"/>
  <c r="I363" i="4" a="1"/>
  <c r="I364" i="4" a="1"/>
  <c r="I365" i="4" a="1"/>
  <c r="I366" i="4" a="1"/>
  <c r="I367" i="4" a="1"/>
  <c r="I368" i="4" a="1"/>
  <c r="I369" i="4" a="1"/>
  <c r="I370" i="4" a="1"/>
  <c r="I371" i="4" a="1"/>
  <c r="I372" i="4" a="1"/>
  <c r="I373" i="4" a="1"/>
  <c r="I374" i="4" a="1"/>
  <c r="I375" i="4" a="1"/>
  <c r="I376" i="4" a="1"/>
  <c r="I377" i="4" a="1"/>
  <c r="I378" i="4" a="1"/>
  <c r="I379" i="4" a="1"/>
  <c r="I380" i="4" a="1"/>
  <c r="I381" i="4" a="1"/>
  <c r="I382" i="4" a="1"/>
  <c r="I383" i="4" a="1"/>
  <c r="I384" i="4" a="1"/>
  <c r="I385" i="4" a="1"/>
  <c r="I386" i="4" a="1"/>
  <c r="I387" i="4" a="1"/>
  <c r="I388" i="4" a="1"/>
  <c r="I389" i="4" a="1"/>
  <c r="I390" i="4" a="1"/>
  <c r="I391" i="4" a="1"/>
  <c r="I392" i="4" a="1"/>
  <c r="I393" i="4" a="1"/>
  <c r="I394" i="4" a="1"/>
  <c r="I395" i="4" a="1"/>
  <c r="I396" i="4" a="1"/>
  <c r="I397" i="4" a="1"/>
  <c r="I398" i="4" a="1"/>
  <c r="I399" i="4" a="1"/>
  <c r="I400" i="4" a="1"/>
  <c r="I401" i="4" a="1"/>
  <c r="I402" i="4" a="1"/>
  <c r="I403" i="4" a="1"/>
  <c r="I404" i="4" a="1"/>
  <c r="I405" i="4" a="1"/>
  <c r="I406" i="4" a="1"/>
  <c r="I407" i="4" a="1"/>
  <c r="I408" i="4" a="1"/>
  <c r="I409" i="4" a="1"/>
  <c r="I410" i="4" a="1"/>
  <c r="I411" i="4" a="1"/>
  <c r="I412" i="4" a="1"/>
  <c r="I413" i="4" a="1"/>
  <c r="I414" i="4" a="1"/>
  <c r="I415" i="4" a="1"/>
  <c r="I416" i="4" a="1"/>
  <c r="I417" i="4" a="1"/>
  <c r="I418" i="4" a="1"/>
  <c r="I419" i="4" a="1"/>
  <c r="I420" i="4" a="1"/>
  <c r="I421" i="4" a="1"/>
  <c r="I422" i="4" a="1"/>
  <c r="I423" i="4" a="1"/>
  <c r="I424" i="4" a="1"/>
  <c r="I425" i="4" a="1"/>
  <c r="I426" i="4" a="1"/>
  <c r="I427" i="4" a="1"/>
  <c r="I428" i="4" a="1"/>
  <c r="I429" i="4" a="1"/>
  <c r="I430" i="4" a="1"/>
  <c r="I431" i="4" a="1"/>
  <c r="I432" i="4" a="1"/>
  <c r="I433" i="4" a="1"/>
  <c r="I434" i="4" a="1"/>
  <c r="I435" i="4" a="1"/>
  <c r="I436" i="4" a="1"/>
  <c r="I437" i="4" a="1"/>
  <c r="I438" i="4" a="1"/>
  <c r="I439" i="4" a="1"/>
  <c r="I440" i="4" a="1"/>
  <c r="I441" i="4" a="1"/>
  <c r="I442" i="4" a="1"/>
  <c r="I443" i="4" a="1"/>
  <c r="I444" i="4" a="1"/>
  <c r="I445" i="4" a="1"/>
  <c r="I446" i="4" a="1"/>
  <c r="I447" i="4" a="1"/>
  <c r="I448" i="4" a="1"/>
  <c r="I449" i="4" a="1"/>
  <c r="I450" i="4" a="1"/>
  <c r="I451" i="4" a="1"/>
  <c r="I452" i="4" a="1"/>
  <c r="I453" i="4" a="1"/>
  <c r="I454" i="4" a="1"/>
  <c r="I455" i="4" a="1"/>
  <c r="I456" i="4" a="1"/>
  <c r="I457" i="4" a="1"/>
  <c r="I458" i="4" a="1"/>
  <c r="I459" i="4" a="1"/>
  <c r="I460" i="4" a="1"/>
  <c r="I461" i="4" a="1"/>
  <c r="I462" i="4" a="1"/>
  <c r="I463" i="4" a="1"/>
  <c r="I464" i="4" a="1"/>
  <c r="I465" i="4" a="1"/>
  <c r="I466" i="4" a="1"/>
  <c r="I467" i="4" a="1"/>
  <c r="I468" i="4" a="1"/>
  <c r="I469" i="4" a="1"/>
  <c r="I470" i="4" a="1"/>
  <c r="I471" i="4" a="1"/>
  <c r="I472" i="4" a="1"/>
  <c r="I473" i="4" a="1"/>
  <c r="I474" i="4" a="1"/>
  <c r="I475" i="4" a="1"/>
  <c r="I476" i="4" a="1"/>
  <c r="I477" i="4" a="1"/>
  <c r="I478" i="4" a="1"/>
  <c r="I479" i="4" a="1"/>
  <c r="I480" i="4" a="1"/>
  <c r="I481" i="4" a="1"/>
  <c r="I482" i="4" a="1"/>
  <c r="I483" i="4" a="1"/>
  <c r="I484" i="4" a="1"/>
  <c r="I485" i="4" a="1"/>
  <c r="I486" i="4" a="1"/>
  <c r="I487" i="4" a="1"/>
  <c r="I488" i="4" a="1"/>
  <c r="I489" i="4" a="1"/>
  <c r="I490" i="4" a="1"/>
  <c r="I491" i="4" a="1"/>
  <c r="I492" i="4" a="1"/>
  <c r="I493" i="4" a="1"/>
  <c r="I494" i="4" a="1"/>
  <c r="I495" i="4" a="1"/>
  <c r="I496" i="4" a="1"/>
  <c r="I497" i="4" a="1"/>
  <c r="I498" i="4" a="1"/>
  <c r="I499" i="4" a="1"/>
  <c r="I500" i="4" a="1"/>
  <c r="I501" i="4" a="1"/>
  <c r="I502" i="4" a="1"/>
  <c r="I503" i="4" a="1"/>
  <c r="I504" i="4" a="1"/>
  <c r="I505" i="4" a="1"/>
  <c r="I506" i="4" a="1"/>
  <c r="I507" i="4" a="1"/>
  <c r="I508" i="4" a="1"/>
  <c r="I509" i="4" a="1"/>
  <c r="I510" i="4" a="1"/>
  <c r="I511" i="4" a="1"/>
  <c r="I512" i="4" a="1"/>
  <c r="I513" i="4" a="1"/>
  <c r="I514" i="4" a="1"/>
  <c r="I515" i="4" a="1"/>
  <c r="I516" i="4" a="1"/>
  <c r="I517" i="4" a="1"/>
  <c r="I518" i="4" a="1"/>
  <c r="I519" i="4" a="1"/>
  <c r="I520" i="4" a="1"/>
  <c r="I521" i="4" a="1"/>
  <c r="I522" i="4" a="1"/>
  <c r="I523" i="4" a="1"/>
  <c r="I524" i="4" a="1"/>
  <c r="I525" i="4" a="1"/>
  <c r="I526" i="4" a="1"/>
  <c r="I527" i="4" a="1"/>
  <c r="I528" i="4" a="1"/>
  <c r="I529" i="4" a="1"/>
  <c r="I530" i="4" a="1"/>
  <c r="I531" i="4" a="1"/>
  <c r="I532" i="4" a="1"/>
  <c r="I533" i="4" a="1"/>
  <c r="I534" i="4" a="1"/>
  <c r="I535" i="4" a="1"/>
  <c r="I536" i="4" a="1"/>
  <c r="I537" i="4" a="1"/>
  <c r="I538" i="4" a="1"/>
  <c r="I539" i="4" a="1"/>
  <c r="I540" i="4" a="1"/>
  <c r="I541" i="4" a="1"/>
  <c r="I542" i="4" a="1"/>
  <c r="I543" i="4" a="1"/>
  <c r="I544" i="4" a="1"/>
  <c r="I545" i="4" a="1"/>
  <c r="I546" i="4" a="1"/>
  <c r="I547" i="4" a="1"/>
  <c r="I548" i="4" a="1"/>
  <c r="I549" i="4" a="1"/>
  <c r="I550" i="4" a="1"/>
  <c r="I551" i="4" a="1"/>
  <c r="I552" i="4" a="1"/>
  <c r="I553" i="4" a="1"/>
  <c r="I554" i="4" a="1"/>
  <c r="I555" i="4" a="1"/>
  <c r="I556" i="4" a="1"/>
  <c r="I557" i="4" a="1"/>
  <c r="I558" i="4" a="1"/>
  <c r="I559" i="4" a="1"/>
  <c r="I560" i="4" a="1"/>
  <c r="I561" i="4" a="1"/>
  <c r="I562" i="4" a="1"/>
  <c r="I563" i="4" a="1"/>
  <c r="I564" i="4" a="1"/>
  <c r="I565" i="4" a="1"/>
  <c r="I566" i="4" a="1"/>
  <c r="I567" i="4" a="1"/>
  <c r="I568" i="4" a="1"/>
  <c r="I569" i="4" a="1"/>
  <c r="I570" i="4" a="1"/>
  <c r="I571" i="4" a="1"/>
  <c r="I572" i="4" a="1"/>
  <c r="I573" i="4" a="1"/>
  <c r="I574" i="4" a="1"/>
  <c r="I575" i="4" a="1"/>
  <c r="I576" i="4" a="1"/>
  <c r="I577" i="4" a="1"/>
  <c r="I578" i="4" a="1"/>
  <c r="I579" i="4" a="1"/>
  <c r="I580" i="4" a="1"/>
  <c r="I581" i="4" a="1"/>
  <c r="I582" i="4" a="1"/>
  <c r="I583" i="4" a="1"/>
  <c r="I584" i="4" a="1"/>
  <c r="I585" i="4" a="1"/>
  <c r="I586" i="4" a="1"/>
  <c r="I587" i="4" a="1"/>
  <c r="I588" i="4" a="1"/>
  <c r="I589" i="4" a="1"/>
  <c r="I590" i="4" a="1"/>
  <c r="I591" i="4" a="1"/>
  <c r="I592" i="4" a="1"/>
  <c r="I593" i="4" a="1"/>
  <c r="I594" i="4" a="1"/>
  <c r="I595" i="4" a="1"/>
  <c r="I596" i="4" a="1"/>
  <c r="I597" i="4" a="1"/>
  <c r="I598" i="4" a="1"/>
  <c r="I599" i="4" a="1"/>
  <c r="I600" i="4" a="1"/>
  <c r="I601" i="4" a="1"/>
  <c r="I602" i="4" a="1"/>
  <c r="I603" i="4" a="1"/>
  <c r="I604" i="4" a="1"/>
  <c r="I605" i="4" a="1"/>
  <c r="I606" i="4" a="1"/>
  <c r="I607" i="4" a="1"/>
  <c r="I608" i="4" a="1"/>
  <c r="I609" i="4" a="1"/>
  <c r="I610" i="4" a="1"/>
  <c r="I611" i="4" a="1"/>
  <c r="I612" i="4" a="1"/>
  <c r="I613" i="4" a="1"/>
  <c r="I614" i="4" a="1"/>
  <c r="I615" i="4" a="1"/>
  <c r="I616" i="4" a="1"/>
  <c r="I617" i="4" a="1"/>
  <c r="I618" i="4" a="1"/>
  <c r="I619" i="4" a="1"/>
  <c r="I620" i="4" a="1"/>
  <c r="I621" i="4" a="1"/>
  <c r="I622" i="4" a="1"/>
  <c r="I623" i="4" a="1"/>
  <c r="I624" i="4" a="1"/>
  <c r="I625" i="4" a="1"/>
  <c r="I626" i="4" a="1"/>
  <c r="I627" i="4" a="1"/>
  <c r="I628" i="4" a="1"/>
  <c r="I629" i="4" a="1"/>
  <c r="I630" i="4" a="1"/>
  <c r="I631" i="4" a="1"/>
  <c r="I632" i="4" a="1"/>
  <c r="I633" i="4" a="1"/>
  <c r="I634" i="4" a="1"/>
  <c r="I635" i="4" a="1"/>
  <c r="I636" i="4" a="1"/>
  <c r="I637" i="4" a="1"/>
  <c r="I638" i="4" a="1"/>
  <c r="I639" i="4" a="1"/>
  <c r="I640" i="4" a="1"/>
  <c r="I641" i="4" a="1"/>
  <c r="I642" i="4" a="1"/>
  <c r="I643" i="4" a="1"/>
  <c r="I644" i="4" a="1"/>
  <c r="I645" i="4" a="1"/>
  <c r="I646" i="4" a="1"/>
  <c r="I647" i="4" a="1"/>
  <c r="I648" i="4" a="1"/>
  <c r="I649" i="4" a="1"/>
  <c r="I650" i="4" a="1"/>
  <c r="I651" i="4" a="1"/>
  <c r="I652" i="4" a="1"/>
  <c r="I653" i="4" a="1"/>
  <c r="I654" i="4" a="1"/>
  <c r="I655" i="4" a="1"/>
  <c r="I656" i="4" a="1"/>
  <c r="I657" i="4" a="1"/>
  <c r="I658" i="4" a="1"/>
  <c r="I659" i="4" a="1"/>
  <c r="I660" i="4" a="1"/>
  <c r="I661" i="4" a="1"/>
  <c r="I662" i="4" a="1"/>
  <c r="I663" i="4" a="1"/>
  <c r="I664" i="4" a="1"/>
  <c r="I665" i="4" a="1"/>
  <c r="I666" i="4" a="1"/>
  <c r="I667" i="4" a="1"/>
  <c r="I668" i="4" a="1"/>
  <c r="I669" i="4" a="1"/>
  <c r="I670" i="4" a="1"/>
  <c r="I671" i="4" a="1"/>
  <c r="I672" i="4" a="1"/>
  <c r="I673" i="4" a="1"/>
  <c r="I674" i="4" a="1"/>
  <c r="I675" i="4" a="1"/>
  <c r="I676" i="4" a="1"/>
  <c r="I677" i="4" a="1"/>
  <c r="I678" i="4" a="1"/>
  <c r="I679" i="4" a="1"/>
  <c r="I680" i="4" a="1"/>
  <c r="I681" i="4" a="1"/>
  <c r="I682" i="4" a="1"/>
  <c r="I683" i="4" a="1"/>
  <c r="I684" i="4" a="1"/>
  <c r="I685" i="4" a="1"/>
  <c r="I686" i="4" a="1"/>
  <c r="I687" i="4" a="1"/>
  <c r="I688" i="4" a="1"/>
  <c r="I689" i="4" a="1"/>
  <c r="I690" i="4" a="1"/>
  <c r="I691" i="4" a="1"/>
  <c r="I692" i="4" a="1"/>
  <c r="I693" i="4" a="1"/>
  <c r="I694" i="4" a="1"/>
  <c r="I695" i="4" a="1"/>
  <c r="I696" i="4" a="1"/>
  <c r="I697" i="4" a="1"/>
  <c r="I698" i="4" a="1"/>
  <c r="I699" i="4" a="1"/>
  <c r="I700" i="4" a="1"/>
  <c r="I701" i="4" a="1"/>
  <c r="I702" i="4" a="1"/>
  <c r="I703" i="4" a="1"/>
  <c r="I704" i="4" a="1"/>
  <c r="I705" i="4" a="1"/>
  <c r="I706" i="4" a="1"/>
  <c r="I707" i="4" a="1"/>
  <c r="I708" i="4" a="1"/>
  <c r="I709" i="4" a="1"/>
  <c r="I710" i="4" a="1"/>
  <c r="I711" i="4" a="1"/>
  <c r="I712" i="4" a="1"/>
  <c r="I713" i="4" a="1"/>
  <c r="I714" i="4" a="1"/>
  <c r="I715" i="4" a="1"/>
  <c r="I716" i="4" a="1"/>
  <c r="I717" i="4" a="1"/>
  <c r="I718" i="4" a="1"/>
  <c r="I719" i="4" a="1"/>
  <c r="I720" i="4" a="1"/>
  <c r="I721" i="4" a="1"/>
  <c r="I722" i="4" a="1"/>
  <c r="I723" i="4" a="1"/>
  <c r="I724" i="4" a="1"/>
  <c r="I725" i="4" a="1"/>
  <c r="I726" i="4" a="1"/>
  <c r="I727" i="4" a="1"/>
  <c r="I728" i="4" a="1"/>
  <c r="I729" i="4" a="1"/>
  <c r="I730" i="4" a="1"/>
  <c r="I731" i="4" a="1"/>
  <c r="I732" i="4" a="1"/>
  <c r="I733" i="4" a="1"/>
  <c r="I734" i="4" a="1"/>
  <c r="I735" i="4" a="1"/>
  <c r="I736" i="4" a="1"/>
  <c r="I737" i="4" a="1"/>
  <c r="I738" i="4" a="1"/>
  <c r="I739" i="4" a="1"/>
  <c r="I740" i="4" a="1"/>
  <c r="I741" i="4" a="1"/>
  <c r="I742" i="4" a="1"/>
  <c r="I743" i="4" a="1"/>
  <c r="I744" i="4" a="1"/>
  <c r="I745" i="4" a="1"/>
  <c r="I746" i="4" a="1"/>
  <c r="I747" i="4" a="1"/>
  <c r="I748" i="4" a="1"/>
  <c r="I749" i="4" a="1"/>
  <c r="I750" i="4" a="1"/>
  <c r="I751" i="4" a="1"/>
  <c r="I752" i="4" a="1"/>
  <c r="I753" i="4" a="1"/>
  <c r="I754" i="4" a="1"/>
  <c r="I755" i="4" a="1"/>
  <c r="I756" i="4" a="1"/>
  <c r="I757" i="4" a="1"/>
  <c r="I758" i="4" a="1"/>
  <c r="I759" i="4" a="1"/>
  <c r="I760" i="4" a="1"/>
  <c r="I761" i="4" a="1"/>
  <c r="I762" i="4" a="1"/>
  <c r="I763" i="4" a="1"/>
  <c r="I764" i="4" a="1"/>
  <c r="I765" i="4" a="1"/>
  <c r="I766" i="4" a="1"/>
  <c r="I767" i="4" a="1"/>
  <c r="I768" i="4" a="1"/>
  <c r="I769" i="4" a="1"/>
  <c r="I770" i="4" a="1"/>
  <c r="I771" i="4" a="1"/>
  <c r="I772" i="4" a="1"/>
  <c r="I773" i="4" a="1"/>
  <c r="I774" i="4" a="1"/>
  <c r="I775" i="4" a="1"/>
  <c r="I776" i="4" a="1"/>
  <c r="I777" i="4" a="1"/>
  <c r="I778" i="4" a="1"/>
  <c r="I779" i="4" a="1"/>
  <c r="I780" i="4" a="1"/>
  <c r="I781" i="4" a="1"/>
  <c r="I782" i="4" a="1"/>
  <c r="I783" i="4" a="1"/>
  <c r="I784" i="4" a="1"/>
  <c r="I785" i="4" a="1"/>
  <c r="I786" i="4" a="1"/>
  <c r="I787" i="4" a="1"/>
  <c r="I788" i="4" a="1"/>
  <c r="I789" i="4" a="1"/>
  <c r="I790" i="4" a="1"/>
  <c r="I791" i="4" a="1"/>
  <c r="I792" i="4" a="1"/>
  <c r="I793" i="4" a="1"/>
  <c r="I794" i="4" a="1"/>
  <c r="I795" i="4" a="1"/>
  <c r="I796" i="4" a="1"/>
  <c r="I797" i="4" a="1"/>
  <c r="I798" i="4" a="1"/>
  <c r="I799" i="4" a="1"/>
  <c r="I800" i="4" a="1"/>
  <c r="I801" i="4" a="1"/>
  <c r="I802" i="4" a="1"/>
  <c r="I803" i="4" a="1"/>
  <c r="I804" i="4" a="1"/>
  <c r="I805" i="4" a="1"/>
  <c r="I806" i="4" a="1"/>
  <c r="I807" i="4" a="1"/>
  <c r="I808" i="4" a="1"/>
  <c r="I809" i="4" a="1"/>
  <c r="I810" i="4" a="1"/>
  <c r="I811" i="4" a="1"/>
  <c r="I812" i="4" a="1"/>
  <c r="I813" i="4" a="1"/>
  <c r="I814" i="4" a="1"/>
  <c r="I815" i="4" a="1"/>
  <c r="I816" i="4" a="1"/>
  <c r="I817" i="4" a="1"/>
  <c r="I818" i="4" a="1"/>
  <c r="I819" i="4" a="1"/>
  <c r="I820" i="4" a="1"/>
  <c r="I821" i="4" a="1"/>
  <c r="I822" i="4" a="1"/>
  <c r="I823" i="4" a="1"/>
  <c r="I824" i="4" a="1"/>
  <c r="I825" i="4" a="1"/>
  <c r="I826" i="4" a="1"/>
  <c r="I827" i="4" a="1"/>
  <c r="I828" i="4" a="1"/>
  <c r="I829" i="4" a="1"/>
  <c r="I830" i="4" a="1"/>
  <c r="I831" i="4" a="1"/>
  <c r="I832" i="4" a="1"/>
  <c r="I833" i="4" a="1"/>
  <c r="I834" i="4" a="1"/>
  <c r="I835" i="4" a="1"/>
  <c r="I836" i="4" a="1"/>
  <c r="I837" i="4" a="1"/>
  <c r="I838" i="4" a="1"/>
  <c r="I839" i="4" a="1"/>
  <c r="I840" i="4" a="1"/>
  <c r="I841" i="4" a="1"/>
  <c r="I842" i="4" a="1"/>
  <c r="I843" i="4" a="1"/>
  <c r="I844" i="4" a="1"/>
  <c r="I845" i="4" a="1"/>
  <c r="I846" i="4" a="1"/>
  <c r="I847" i="4" a="1"/>
  <c r="I848" i="4" a="1"/>
  <c r="I849" i="4" a="1"/>
  <c r="I850" i="4" a="1"/>
  <c r="I851" i="4" a="1"/>
  <c r="I852" i="4" a="1"/>
  <c r="I853" i="4" a="1"/>
  <c r="I854" i="4" a="1"/>
  <c r="I855" i="4" a="1"/>
  <c r="I856" i="4" a="1"/>
  <c r="I857" i="4" a="1"/>
  <c r="I858" i="4" a="1"/>
  <c r="I859" i="4" a="1"/>
  <c r="I860" i="4" a="1"/>
  <c r="I861" i="4" a="1"/>
  <c r="I862" i="4" a="1"/>
  <c r="I863" i="4" a="1"/>
  <c r="I864" i="4" a="1"/>
  <c r="I865" i="4" a="1"/>
  <c r="I866" i="4" a="1"/>
  <c r="I867" i="4" a="1"/>
  <c r="I868" i="4" a="1"/>
  <c r="I869" i="4" a="1"/>
  <c r="I870" i="4" a="1"/>
  <c r="I871" i="4" a="1"/>
  <c r="I872" i="4" a="1"/>
  <c r="I873" i="4" a="1"/>
  <c r="I874" i="4" a="1"/>
  <c r="I875" i="4" a="1"/>
  <c r="I876" i="4" a="1"/>
  <c r="I877" i="4" a="1"/>
  <c r="I878" i="4" a="1"/>
  <c r="I879" i="4" a="1"/>
  <c r="I880" i="4" a="1"/>
  <c r="I881" i="4" a="1"/>
  <c r="I882" i="4" a="1"/>
  <c r="I883" i="4" a="1"/>
  <c r="I884" i="4" a="1"/>
  <c r="I885" i="4" a="1"/>
  <c r="I886" i="4" a="1"/>
  <c r="I887" i="4" a="1"/>
  <c r="I888" i="4" a="1"/>
  <c r="I889" i="4" a="1"/>
  <c r="I890" i="4" a="1"/>
  <c r="I891" i="4" a="1"/>
  <c r="I892" i="4" a="1"/>
  <c r="I893" i="4" a="1"/>
  <c r="I894" i="4" a="1"/>
  <c r="I895" i="4" a="1"/>
  <c r="I896" i="4" a="1"/>
  <c r="I897" i="4" a="1"/>
  <c r="I898" i="4" a="1"/>
  <c r="I899" i="4" a="1"/>
  <c r="I900" i="4" a="1"/>
  <c r="I901" i="4" a="1"/>
  <c r="I902" i="4" a="1"/>
  <c r="I903" i="4" a="1"/>
  <c r="I904" i="4" a="1"/>
  <c r="I905" i="4" a="1"/>
  <c r="I906" i="4" a="1"/>
  <c r="I907" i="4" a="1"/>
  <c r="I908" i="4" a="1"/>
  <c r="I909" i="4" a="1"/>
  <c r="I910" i="4" a="1"/>
  <c r="I911" i="4" a="1"/>
  <c r="I912" i="4" a="1"/>
  <c r="I913" i="4" a="1"/>
  <c r="I914" i="4" a="1"/>
  <c r="I915" i="4" a="1"/>
  <c r="I916" i="4" a="1"/>
  <c r="I917" i="4" a="1"/>
  <c r="I918" i="4" a="1"/>
  <c r="I919" i="4" a="1"/>
  <c r="I920" i="4" a="1"/>
  <c r="I921" i="4" a="1"/>
  <c r="I922" i="4" a="1"/>
  <c r="I923" i="4" a="1"/>
  <c r="I924" i="4" a="1"/>
  <c r="I925" i="4" a="1"/>
  <c r="I926" i="4" a="1"/>
  <c r="I927" i="4" a="1"/>
  <c r="I928" i="4" a="1"/>
  <c r="I929" i="4" a="1"/>
  <c r="I930" i="4" a="1"/>
  <c r="I931" i="4" a="1"/>
  <c r="I932" i="4" a="1"/>
  <c r="I933" i="4" a="1"/>
  <c r="I934" i="4" a="1"/>
  <c r="I935" i="4" a="1"/>
  <c r="I936" i="4" a="1"/>
  <c r="I937" i="4" a="1"/>
  <c r="I938" i="4" a="1"/>
  <c r="I939" i="4" a="1"/>
  <c r="I940" i="4" a="1"/>
  <c r="I941" i="4" a="1"/>
  <c r="I942" i="4" a="1"/>
  <c r="I943" i="4" a="1"/>
  <c r="I944" i="4" a="1"/>
  <c r="I945" i="4" a="1"/>
  <c r="I946" i="4" a="1"/>
  <c r="I947" i="4" a="1"/>
  <c r="I948" i="4" a="1"/>
  <c r="I949" i="4" a="1"/>
  <c r="I950" i="4" a="1"/>
  <c r="I951" i="4" a="1"/>
  <c r="I952" i="4" a="1"/>
  <c r="I953" i="4" a="1"/>
  <c r="I954" i="4" a="1"/>
  <c r="I955" i="4" a="1"/>
  <c r="I956" i="4" a="1"/>
  <c r="I957" i="4" a="1"/>
  <c r="I958" i="4" a="1"/>
  <c r="I959" i="4" a="1"/>
  <c r="I960" i="4" a="1"/>
  <c r="I961" i="4" a="1"/>
  <c r="I962" i="4" a="1"/>
  <c r="I963" i="4" a="1"/>
  <c r="I964" i="4" a="1"/>
  <c r="I965" i="4" a="1"/>
  <c r="I966" i="4" a="1"/>
  <c r="I967" i="4" a="1"/>
  <c r="I968" i="4" a="1"/>
  <c r="I969" i="4" a="1"/>
  <c r="I970" i="4" a="1"/>
  <c r="I971" i="4" a="1"/>
  <c r="I972" i="4" a="1"/>
  <c r="I973" i="4" a="1"/>
  <c r="I974" i="4" a="1"/>
  <c r="I975" i="4" a="1"/>
  <c r="I976" i="4" a="1"/>
  <c r="I977" i="4" a="1"/>
  <c r="I978" i="4" a="1"/>
  <c r="I979" i="4" a="1"/>
  <c r="I980" i="4" a="1"/>
  <c r="I981" i="4" a="1"/>
  <c r="I982" i="4" a="1"/>
  <c r="I983" i="4" a="1"/>
  <c r="I984" i="4" a="1"/>
  <c r="I985" i="4" a="1"/>
  <c r="I986" i="4" a="1"/>
  <c r="I987" i="4" a="1"/>
  <c r="I988" i="4" a="1"/>
  <c r="I989" i="4" a="1"/>
  <c r="I990" i="4" a="1"/>
  <c r="I991" i="4" a="1"/>
  <c r="I992" i="4" a="1"/>
  <c r="I993" i="4" a="1"/>
  <c r="I994" i="4" a="1"/>
  <c r="I995" i="4" a="1"/>
  <c r="I996" i="4" a="1"/>
  <c r="I997" i="4" a="1"/>
  <c r="I998" i="4" a="1"/>
  <c r="I999" i="4" a="1"/>
  <c r="I1000" i="4" a="1"/>
  <c r="I1001" i="4" a="1"/>
  <c r="I1002" i="4" a="1"/>
  <c r="I1003" i="4" a="1"/>
  <c r="I1004" i="4" a="1"/>
  <c r="I1005" i="4" a="1"/>
  <c r="I1006" i="4" a="1"/>
  <c r="I1007" i="4" a="1"/>
  <c r="I1008" i="4" a="1"/>
  <c r="I1009" i="4" a="1"/>
  <c r="I1010" i="4" a="1"/>
  <c r="I1011" i="4" a="1"/>
  <c r="I1012" i="4" a="1"/>
  <c r="I1013" i="4" a="1"/>
  <c r="I1014" i="4" a="1"/>
  <c r="I1015" i="4" a="1"/>
  <c r="I1016" i="4" a="1"/>
  <c r="I1017" i="4" a="1"/>
  <c r="I1018" i="4" a="1"/>
  <c r="I1019" i="4" a="1"/>
  <c r="I1020" i="4" a="1"/>
  <c r="I1021" i="4" a="1"/>
  <c r="I1022" i="4" a="1"/>
  <c r="I1023" i="4" a="1"/>
  <c r="I1024" i="4" a="1"/>
  <c r="I1025" i="4" a="1"/>
  <c r="I1026" i="4" a="1"/>
  <c r="I1027" i="4" a="1"/>
  <c r="I1028" i="4" a="1"/>
  <c r="I1029" i="4" a="1"/>
  <c r="I1030" i="4" a="1"/>
  <c r="I1031" i="4" a="1"/>
  <c r="I1032" i="4" a="1"/>
  <c r="I1033" i="4" a="1"/>
  <c r="I1034" i="4" a="1"/>
  <c r="I1035" i="4" a="1"/>
  <c r="I1036" i="4" a="1"/>
  <c r="I1037" i="4" a="1"/>
  <c r="I1038" i="4" a="1"/>
  <c r="I1039" i="4" a="1"/>
  <c r="I1040" i="4" a="1"/>
  <c r="I1041" i="4" a="1"/>
  <c r="I1042" i="4" a="1"/>
  <c r="I1043" i="4" a="1"/>
  <c r="I1044" i="4" a="1"/>
  <c r="I1045" i="4" a="1"/>
  <c r="I1046" i="4" a="1"/>
  <c r="I1047" i="4" a="1"/>
  <c r="I1048" i="4" a="1"/>
  <c r="I1049" i="4" a="1"/>
  <c r="I1050" i="4" a="1"/>
  <c r="I1051" i="4" a="1"/>
  <c r="I1052" i="4" a="1"/>
  <c r="I1053" i="4" a="1"/>
  <c r="I1054" i="4" a="1"/>
  <c r="I1055" i="4" a="1"/>
  <c r="I1056" i="4" a="1"/>
  <c r="I1057" i="4" a="1"/>
  <c r="I1058" i="4" a="1"/>
  <c r="I1059" i="4" a="1"/>
  <c r="I1060" i="4" a="1"/>
  <c r="I1061" i="4" a="1"/>
  <c r="I1062" i="4" a="1"/>
  <c r="I1063" i="4" a="1"/>
  <c r="I1064" i="4" a="1"/>
  <c r="I1065" i="4" a="1"/>
  <c r="I1066" i="4" a="1"/>
  <c r="I1067" i="4" a="1"/>
  <c r="I1068" i="4" a="1"/>
  <c r="I1069" i="4" a="1"/>
  <c r="I1070" i="4" a="1"/>
  <c r="I1071" i="4" a="1"/>
  <c r="I1072" i="4" a="1"/>
  <c r="I1073" i="4" a="1"/>
  <c r="I1074" i="4" a="1"/>
  <c r="I1075" i="4" a="1"/>
  <c r="I1076" i="4" a="1"/>
  <c r="I1077" i="4" a="1"/>
  <c r="I1078" i="4" a="1"/>
  <c r="I1079" i="4" a="1"/>
  <c r="I1080" i="4" a="1"/>
  <c r="I1081" i="4" a="1"/>
  <c r="I1082" i="4" a="1"/>
  <c r="I1083" i="4" a="1"/>
  <c r="I1084" i="4" a="1"/>
  <c r="I1085" i="4" a="1"/>
  <c r="I1086" i="4" a="1"/>
  <c r="I1087" i="4" a="1"/>
  <c r="I1088" i="4" a="1"/>
  <c r="I1089" i="4" a="1"/>
  <c r="I1090" i="4" a="1"/>
  <c r="I1091" i="4" a="1"/>
  <c r="I1092" i="4" a="1"/>
  <c r="I1093" i="4" a="1"/>
  <c r="I1094" i="4" a="1"/>
  <c r="I1095" i="4" a="1"/>
  <c r="I1096" i="4" a="1"/>
  <c r="I1097" i="4" a="1"/>
  <c r="I1098" i="4" a="1"/>
  <c r="I1099" i="4" a="1"/>
  <c r="I1100" i="4" a="1"/>
  <c r="I1101" i="4" a="1"/>
  <c r="I1102" i="4" a="1"/>
  <c r="I1103" i="4" a="1"/>
  <c r="I1104" i="4" a="1"/>
  <c r="I1105" i="4" a="1"/>
  <c r="I1106" i="4" a="1"/>
  <c r="I1107" i="4" a="1"/>
  <c r="I1108" i="4" a="1"/>
  <c r="I1109" i="4" a="1"/>
  <c r="I1110" i="4" a="1"/>
  <c r="I1111" i="4" a="1"/>
  <c r="I1112" i="4" a="1"/>
  <c r="I1113" i="4" a="1"/>
  <c r="I1114" i="4" a="1"/>
  <c r="I1115" i="4" a="1"/>
  <c r="I1116" i="4" a="1"/>
  <c r="I1117" i="4" a="1"/>
  <c r="I1118" i="4" a="1"/>
  <c r="I1119" i="4" a="1"/>
  <c r="I1120" i="4" a="1"/>
  <c r="I1121" i="4" a="1"/>
  <c r="I1122" i="4" a="1"/>
  <c r="I1123" i="4" a="1"/>
  <c r="I1124" i="4" a="1"/>
  <c r="I1125" i="4" a="1"/>
  <c r="I1126" i="4" a="1"/>
  <c r="I1127" i="4" a="1"/>
  <c r="I1128" i="4" a="1"/>
  <c r="I1129" i="4" a="1"/>
  <c r="I1130" i="4" a="1"/>
  <c r="I1131" i="4" a="1"/>
  <c r="I1132" i="4" a="1"/>
  <c r="I1133" i="4" a="1"/>
  <c r="I1134" i="4" a="1"/>
  <c r="I1135" i="4" a="1"/>
  <c r="I1136" i="4" a="1"/>
  <c r="I1137" i="4" a="1"/>
  <c r="I1138" i="4" a="1"/>
  <c r="I1139" i="4" a="1"/>
  <c r="I1140" i="4" a="1"/>
  <c r="I1141" i="4" a="1"/>
  <c r="I1142" i="4" a="1"/>
  <c r="I1143" i="4" a="1"/>
  <c r="I1144" i="4" a="1"/>
  <c r="I1145" i="4" a="1"/>
  <c r="I1146" i="4" a="1"/>
  <c r="I1147" i="4" a="1"/>
  <c r="I1148" i="4" a="1"/>
  <c r="I1149" i="4" a="1"/>
  <c r="I1150" i="4" a="1"/>
  <c r="I1151" i="4" a="1"/>
  <c r="I1152" i="4" a="1"/>
  <c r="I1153" i="4" a="1"/>
  <c r="I1154" i="4" a="1"/>
  <c r="I1155" i="4" a="1"/>
  <c r="I1156" i="4" a="1"/>
  <c r="I1157" i="4" a="1"/>
  <c r="I1158" i="4" a="1"/>
  <c r="I1159" i="4" a="1"/>
  <c r="I1160" i="4" a="1"/>
  <c r="I1161" i="4" a="1"/>
  <c r="I1162" i="4" a="1"/>
  <c r="I1163" i="4" a="1"/>
  <c r="I1164" i="4" a="1"/>
  <c r="I1165" i="4" a="1"/>
  <c r="I1166" i="4" a="1"/>
  <c r="I1167" i="4" a="1"/>
  <c r="I1168" i="4" a="1"/>
  <c r="I1169" i="4" a="1"/>
  <c r="I1170" i="4" a="1"/>
  <c r="I1171" i="4" a="1"/>
  <c r="I1172" i="4" a="1"/>
  <c r="I1173" i="4" a="1"/>
  <c r="I1174" i="4" a="1"/>
  <c r="I1175" i="4" a="1"/>
  <c r="I1176" i="4" a="1"/>
  <c r="I1177" i="4" a="1"/>
  <c r="I1178" i="4" a="1"/>
  <c r="I1179" i="4" a="1"/>
  <c r="I1180" i="4" a="1"/>
  <c r="I1181" i="4" a="1"/>
  <c r="I1182" i="4" a="1"/>
  <c r="I1183" i="4" a="1"/>
  <c r="I1184" i="4" a="1"/>
  <c r="I1185" i="4" a="1"/>
  <c r="I1186" i="4" a="1"/>
  <c r="I1187" i="4" a="1"/>
  <c r="I1188" i="4" a="1"/>
  <c r="I1189" i="4" a="1"/>
  <c r="I1190" i="4" a="1"/>
  <c r="I1191" i="4" a="1"/>
  <c r="I1192" i="4" a="1"/>
  <c r="I1193" i="4" a="1"/>
  <c r="I1194" i="4" a="1"/>
  <c r="I1195" i="4" a="1"/>
  <c r="I1196" i="4" a="1"/>
  <c r="I1197" i="4" a="1"/>
  <c r="I1198" i="4" a="1"/>
  <c r="I1199" i="4" a="1"/>
  <c r="I1200" i="4" a="1"/>
  <c r="I1201" i="4" a="1"/>
  <c r="I1202" i="4" a="1"/>
  <c r="I1203" i="4" a="1"/>
  <c r="I1204" i="4" a="1"/>
  <c r="I1205" i="4" a="1"/>
  <c r="I1206" i="4" a="1"/>
  <c r="I1207" i="4" a="1"/>
  <c r="I1208" i="4" a="1"/>
  <c r="I1209" i="4" a="1"/>
  <c r="I1210" i="4" a="1"/>
  <c r="I1211" i="4" a="1"/>
  <c r="I1212" i="4" a="1"/>
  <c r="I1213" i="4" a="1"/>
  <c r="I1214" i="4" a="1"/>
  <c r="I1215" i="4" a="1"/>
  <c r="I1216" i="4" a="1"/>
  <c r="I1217" i="4" a="1"/>
  <c r="I1218" i="4" a="1"/>
  <c r="I1219" i="4" a="1"/>
  <c r="I1220" i="4" a="1"/>
  <c r="I1221" i="4" a="1"/>
  <c r="I1222" i="4" a="1"/>
  <c r="I1223" i="4" a="1"/>
  <c r="I1224" i="4" a="1"/>
  <c r="I1225" i="4" a="1"/>
  <c r="I1226" i="4" a="1"/>
  <c r="I1227" i="4" a="1"/>
  <c r="I1228" i="4" a="1"/>
  <c r="I1229" i="4" a="1"/>
  <c r="I1230" i="4" a="1"/>
  <c r="I1231" i="4" a="1"/>
  <c r="I1232" i="4" a="1"/>
  <c r="I1233" i="4" a="1"/>
  <c r="I1234" i="4" a="1"/>
  <c r="I1235" i="4" a="1"/>
  <c r="I1236" i="4" a="1"/>
  <c r="I1237" i="4" a="1"/>
  <c r="I1238" i="4" a="1"/>
  <c r="I1239" i="4" a="1"/>
  <c r="I1240" i="4" a="1"/>
  <c r="I1241" i="4" a="1"/>
  <c r="I1242" i="4" a="1"/>
  <c r="I1243" i="4" a="1"/>
  <c r="I1244" i="4" a="1"/>
  <c r="I1245" i="4" a="1"/>
  <c r="I1246" i="4" a="1"/>
  <c r="I1247" i="4" a="1"/>
  <c r="I1248" i="4" a="1"/>
  <c r="I1249" i="4" a="1"/>
  <c r="I1250" i="4" a="1"/>
  <c r="I1251" i="4" a="1"/>
  <c r="I1252" i="4" a="1"/>
  <c r="I1253" i="4" a="1"/>
  <c r="I1254" i="4" a="1"/>
  <c r="I1255" i="4" a="1"/>
  <c r="I1256" i="4" a="1"/>
  <c r="I1257" i="4" a="1"/>
  <c r="I1258" i="4" a="1"/>
  <c r="I1259" i="4" a="1"/>
  <c r="I1260" i="4" a="1"/>
  <c r="I1261" i="4" a="1"/>
  <c r="I1262" i="4" a="1"/>
  <c r="I1263" i="4" a="1"/>
  <c r="I1264" i="4" a="1"/>
  <c r="I1265" i="4" a="1"/>
  <c r="I1266" i="4" a="1"/>
  <c r="I1267" i="4" a="1"/>
  <c r="I1268" i="4" a="1"/>
  <c r="I1269" i="4" a="1"/>
  <c r="I1270" i="4" a="1"/>
  <c r="I1271" i="4" a="1"/>
  <c r="I1272" i="4" a="1"/>
  <c r="I1273" i="4" a="1"/>
  <c r="I1274" i="4" a="1"/>
  <c r="I1275" i="4" a="1"/>
  <c r="I1276" i="4" a="1"/>
  <c r="I1277" i="4" a="1"/>
  <c r="I1278" i="4" a="1"/>
  <c r="I1279" i="4" a="1"/>
  <c r="I1280" i="4" a="1"/>
  <c r="I1281" i="4" a="1"/>
  <c r="I1282" i="4" a="1"/>
  <c r="I1283" i="4" a="1"/>
  <c r="I1284" i="4" a="1"/>
  <c r="I1285" i="4" a="1"/>
  <c r="I1286" i="4" a="1"/>
  <c r="I1287" i="4" a="1"/>
  <c r="I1288" i="4" a="1"/>
  <c r="I1289" i="4" a="1"/>
  <c r="I1290" i="4" a="1"/>
  <c r="I1291" i="4" a="1"/>
  <c r="I1292" i="4" a="1"/>
  <c r="I1293" i="4" a="1"/>
  <c r="I1294" i="4" a="1"/>
  <c r="I1295" i="4" a="1"/>
  <c r="I1296" i="4" a="1"/>
  <c r="I1297" i="4" a="1"/>
  <c r="I1298" i="4" a="1"/>
  <c r="I1299" i="4" a="1"/>
  <c r="I1300" i="4" a="1"/>
  <c r="I1301" i="4" a="1"/>
  <c r="I1302" i="4" a="1"/>
  <c r="I1303" i="4" a="1"/>
  <c r="I1304" i="4" a="1"/>
  <c r="I1305" i="4" a="1"/>
  <c r="I1306" i="4" a="1"/>
  <c r="I1307" i="4" a="1"/>
  <c r="I1308" i="4" a="1"/>
  <c r="I1309" i="4" a="1"/>
  <c r="I1310" i="4" a="1"/>
  <c r="I1311" i="4" a="1"/>
  <c r="I1312" i="4" a="1"/>
  <c r="I1313" i="4" a="1"/>
  <c r="I1314" i="4" a="1"/>
  <c r="I1315" i="4" a="1"/>
  <c r="I1316" i="4" a="1"/>
  <c r="I1317" i="4" a="1"/>
  <c r="I1318" i="4" a="1"/>
  <c r="I1319" i="4" a="1"/>
  <c r="I1320" i="4" a="1"/>
  <c r="I1321" i="4" a="1"/>
  <c r="I1322" i="4" a="1"/>
  <c r="I1323" i="4" a="1"/>
  <c r="I1324" i="4" a="1"/>
  <c r="I1325" i="4" a="1"/>
  <c r="I1326" i="4" a="1"/>
  <c r="I1327" i="4" a="1"/>
  <c r="I1328" i="4" a="1"/>
  <c r="I1329" i="4" a="1"/>
  <c r="I1330" i="4" a="1"/>
  <c r="I1331" i="4" a="1"/>
  <c r="I1332" i="4" a="1"/>
  <c r="I1333" i="4" a="1"/>
  <c r="I1334" i="4" a="1"/>
  <c r="I1335" i="4" a="1"/>
  <c r="I1336" i="4" a="1"/>
  <c r="I1337" i="4" a="1"/>
  <c r="I1338" i="4" a="1"/>
  <c r="I1339" i="4" a="1"/>
  <c r="I1340" i="4" a="1"/>
  <c r="I1341" i="4" a="1"/>
  <c r="I1342" i="4" a="1"/>
  <c r="I1343" i="4" a="1"/>
  <c r="I1344" i="4" a="1"/>
  <c r="I1345" i="4" a="1"/>
  <c r="I1346" i="4" a="1"/>
  <c r="I1347" i="4" a="1"/>
  <c r="I1348" i="4" a="1"/>
  <c r="I1349" i="4" a="1"/>
  <c r="I1350" i="4" a="1"/>
  <c r="I1351" i="4" a="1"/>
  <c r="I1352" i="4" a="1"/>
  <c r="I1353" i="4" a="1"/>
  <c r="I1354" i="4" a="1"/>
  <c r="I1355" i="4" a="1"/>
  <c r="I1356" i="4" a="1"/>
  <c r="I1357" i="4" a="1"/>
  <c r="I1358" i="4" a="1"/>
  <c r="I1359" i="4" a="1"/>
  <c r="I1360" i="4" a="1"/>
  <c r="I1361" i="4" a="1"/>
  <c r="I1362" i="4" a="1"/>
  <c r="I1363" i="4" a="1"/>
  <c r="I1364" i="4" a="1"/>
  <c r="I1365" i="4" a="1"/>
  <c r="I1366" i="4" a="1"/>
  <c r="I1367" i="4" a="1"/>
  <c r="I1368" i="4" a="1"/>
  <c r="I1369" i="4" a="1"/>
  <c r="I1370" i="4" a="1"/>
  <c r="I1371" i="4" a="1"/>
  <c r="I1372" i="4" a="1"/>
  <c r="I1373" i="4" a="1"/>
  <c r="I1374" i="4" a="1"/>
  <c r="I1375" i="4" a="1"/>
  <c r="I1376" i="4" a="1"/>
  <c r="I1377" i="4" a="1"/>
  <c r="I1378" i="4" a="1"/>
  <c r="I1379" i="4" a="1"/>
  <c r="I1380" i="4" a="1"/>
  <c r="I1381" i="4" a="1"/>
  <c r="I1382" i="4" a="1"/>
  <c r="I1383" i="4" a="1"/>
  <c r="I1384" i="4" a="1"/>
  <c r="I1385" i="4" a="1"/>
  <c r="I1386" i="4" a="1"/>
  <c r="I1387" i="4" a="1"/>
  <c r="I1388" i="4" a="1"/>
  <c r="I1389" i="4" a="1"/>
  <c r="I1390" i="4" a="1"/>
  <c r="I1391" i="4" a="1"/>
  <c r="I1392" i="4" a="1"/>
  <c r="I1393" i="4" a="1"/>
  <c r="I1394" i="4" a="1"/>
  <c r="I1395" i="4" a="1"/>
  <c r="I1396" i="4" a="1"/>
  <c r="I1397" i="4" a="1"/>
  <c r="I1398" i="4" a="1"/>
  <c r="I1399" i="4" a="1"/>
  <c r="I1400" i="4" a="1"/>
  <c r="I1401" i="4" a="1"/>
  <c r="I1402" i="4" a="1"/>
  <c r="I1403" i="4" a="1"/>
  <c r="I1404" i="4" a="1"/>
  <c r="I1405" i="4" a="1"/>
  <c r="I1406" i="4" a="1"/>
  <c r="I1407" i="4" a="1"/>
  <c r="I1408" i="4" a="1"/>
  <c r="I1409" i="4" a="1"/>
  <c r="I1410" i="4" a="1"/>
  <c r="I1411" i="4" a="1"/>
  <c r="I1412" i="4" a="1"/>
  <c r="I1413" i="4" a="1"/>
  <c r="I1414" i="4" a="1"/>
  <c r="I1415" i="4" a="1"/>
  <c r="I1416" i="4" a="1"/>
  <c r="I1417" i="4" a="1"/>
  <c r="I1418" i="4" a="1"/>
  <c r="I1419" i="4" a="1"/>
  <c r="I1420" i="4" a="1"/>
  <c r="I1421" i="4" a="1"/>
  <c r="I1422" i="4" a="1"/>
  <c r="I1423" i="4" a="1"/>
  <c r="I1424" i="4" a="1"/>
  <c r="I1425" i="4" a="1"/>
  <c r="I1426" i="4" a="1"/>
  <c r="I1427" i="4" a="1"/>
  <c r="I1428" i="4" a="1"/>
  <c r="I1429" i="4" a="1"/>
  <c r="I1430" i="4" a="1"/>
  <c r="I1431" i="4" a="1"/>
  <c r="I1432" i="4" a="1"/>
  <c r="I1433" i="4" a="1"/>
  <c r="I1434" i="4" a="1"/>
  <c r="I1435" i="4" a="1"/>
  <c r="I1436" i="4" a="1"/>
  <c r="I1437" i="4" a="1"/>
  <c r="I1438" i="4" a="1"/>
  <c r="I1439" i="4" a="1"/>
  <c r="I1440" i="4" a="1"/>
  <c r="I1441" i="4" a="1"/>
  <c r="I1442" i="4" a="1"/>
  <c r="I1443" i="4" a="1"/>
  <c r="I1444" i="4" a="1"/>
  <c r="I1445" i="4" a="1"/>
  <c r="I1446" i="4" a="1"/>
  <c r="I1447" i="4" a="1"/>
  <c r="I1448" i="4" a="1"/>
  <c r="I1449" i="4" a="1"/>
  <c r="I1450" i="4" a="1"/>
  <c r="I1451" i="4" a="1"/>
  <c r="I1452" i="4" a="1"/>
  <c r="I1453" i="4" a="1"/>
  <c r="I1454" i="4" a="1"/>
  <c r="I1455" i="4" a="1"/>
  <c r="I1456" i="4" a="1"/>
  <c r="I1457" i="4" a="1"/>
  <c r="I1458" i="4" a="1"/>
  <c r="I1459" i="4" a="1"/>
  <c r="I1460" i="4" a="1"/>
  <c r="I1461" i="4" a="1"/>
  <c r="I1462" i="4" a="1"/>
  <c r="I1463" i="4" a="1"/>
  <c r="I1464" i="4" a="1"/>
  <c r="I1465" i="4" a="1"/>
  <c r="I1466" i="4" a="1"/>
  <c r="I1467" i="4" a="1"/>
  <c r="I1468" i="4" a="1"/>
  <c r="I1469" i="4" a="1"/>
  <c r="I1470" i="4" a="1"/>
  <c r="I1471" i="4" a="1"/>
  <c r="I1472" i="4" a="1"/>
  <c r="I1473" i="4" a="1"/>
  <c r="I1474" i="4" a="1"/>
  <c r="I1475" i="4" a="1"/>
  <c r="I1476" i="4" a="1"/>
  <c r="I1477" i="4" a="1"/>
  <c r="I1478" i="4" a="1"/>
  <c r="I1479" i="4" a="1"/>
  <c r="I1480" i="4" a="1"/>
  <c r="I1481" i="4" a="1"/>
  <c r="I1482" i="4" a="1"/>
  <c r="I1483" i="4" a="1"/>
  <c r="I1484" i="4" a="1"/>
  <c r="I1485" i="4" a="1"/>
  <c r="I1486" i="4" a="1"/>
  <c r="I1487" i="4" a="1"/>
  <c r="I1488" i="4" a="1"/>
  <c r="I1489" i="4" a="1"/>
  <c r="I1490" i="4" a="1"/>
  <c r="I1491" i="4" a="1"/>
  <c r="I1492" i="4" a="1"/>
  <c r="I1493" i="4" a="1"/>
  <c r="I1494" i="4" a="1"/>
  <c r="I1495" i="4" a="1"/>
  <c r="I1496" i="4" a="1"/>
  <c r="I1497" i="4" a="1"/>
  <c r="I1498" i="4" a="1"/>
  <c r="I1499" i="4" a="1"/>
  <c r="I1500" i="4" a="1"/>
  <c r="I1501" i="4" a="1"/>
  <c r="I1502" i="4" a="1"/>
  <c r="I1503" i="4" a="1"/>
  <c r="I1504" i="4" a="1"/>
  <c r="I1505" i="4" a="1"/>
  <c r="I1506" i="4" a="1"/>
  <c r="I1507" i="4" a="1"/>
  <c r="I1508" i="4" a="1"/>
  <c r="I1509" i="4" a="1"/>
  <c r="I1510" i="4" a="1"/>
  <c r="I1511" i="4" a="1"/>
  <c r="I1512" i="4" a="1"/>
  <c r="I1513" i="4" a="1"/>
  <c r="I1514" i="4" a="1"/>
  <c r="I1515" i="4" a="1"/>
  <c r="I1516" i="4" a="1"/>
  <c r="I1517" i="4" a="1"/>
  <c r="I1518" i="4" a="1"/>
  <c r="I1519" i="4" a="1"/>
  <c r="I1520" i="4" a="1"/>
  <c r="I1521" i="4" a="1"/>
  <c r="I1522" i="4" a="1"/>
  <c r="I1523" i="4" a="1"/>
  <c r="I1524" i="4" a="1"/>
  <c r="I1525" i="4" a="1"/>
  <c r="I1526" i="4" a="1"/>
  <c r="I1527" i="4" a="1"/>
  <c r="I1528" i="4" a="1"/>
  <c r="I1529" i="4" a="1"/>
  <c r="I1530" i="4" a="1"/>
  <c r="I1531" i="4" a="1"/>
  <c r="I1532" i="4" a="1"/>
  <c r="I1533" i="4" a="1"/>
  <c r="I1534" i="4" a="1"/>
  <c r="I1535" i="4" a="1"/>
  <c r="I1536" i="4" a="1"/>
  <c r="I1537" i="4" a="1"/>
  <c r="I1538" i="4" a="1"/>
  <c r="I1539" i="4" a="1"/>
  <c r="I1540" i="4" a="1"/>
  <c r="I1541" i="4" a="1"/>
  <c r="I1542" i="4" a="1"/>
  <c r="I1543" i="4" a="1"/>
  <c r="I1544" i="4" a="1"/>
  <c r="I1545" i="4" a="1"/>
  <c r="I1546" i="4" a="1"/>
  <c r="I1547" i="4" a="1"/>
  <c r="I1548" i="4" a="1"/>
  <c r="I1549" i="4" a="1"/>
  <c r="I1550" i="4" a="1"/>
  <c r="I1551" i="4" a="1"/>
  <c r="I1552" i="4" a="1"/>
  <c r="I1553" i="4" a="1"/>
  <c r="I1554" i="4" a="1"/>
  <c r="I1555" i="4" a="1"/>
  <c r="I1556" i="4" a="1"/>
  <c r="I1557" i="4" a="1"/>
  <c r="I1558" i="4" a="1"/>
  <c r="I1559" i="4" a="1"/>
  <c r="I1560" i="4" a="1"/>
  <c r="I1561" i="4" a="1"/>
  <c r="I1562" i="4" a="1"/>
  <c r="I1563" i="4" a="1"/>
  <c r="I1564" i="4" a="1"/>
  <c r="I1565" i="4" a="1"/>
  <c r="I1566" i="4" a="1"/>
  <c r="I1567" i="4" a="1"/>
  <c r="I1568" i="4" a="1"/>
  <c r="I1569" i="4" a="1"/>
  <c r="I1570" i="4" a="1"/>
  <c r="I1571" i="4" a="1"/>
  <c r="I1572" i="4" a="1"/>
  <c r="I1573" i="4" a="1"/>
  <c r="I1574" i="4" a="1"/>
  <c r="I1575" i="4" a="1"/>
  <c r="I1576" i="4" a="1"/>
  <c r="I1577" i="4" a="1"/>
  <c r="I1578" i="4" a="1"/>
  <c r="I1579" i="4" a="1"/>
  <c r="I1580" i="4" a="1"/>
  <c r="I1581" i="4" a="1"/>
  <c r="I1582" i="4" a="1"/>
  <c r="I1583" i="4" a="1"/>
  <c r="I1584" i="4" a="1"/>
  <c r="I1585" i="4" a="1"/>
  <c r="I1586" i="4" a="1"/>
  <c r="I1587" i="4" a="1"/>
  <c r="I1588" i="4" a="1"/>
  <c r="I1589" i="4" a="1"/>
  <c r="I1590" i="4" a="1"/>
  <c r="I1591" i="4" a="1"/>
  <c r="I1592" i="4" a="1"/>
  <c r="I1593" i="4" a="1"/>
  <c r="I1594" i="4" a="1"/>
  <c r="I1595" i="4" a="1"/>
  <c r="I1596" i="4" a="1"/>
  <c r="I1597" i="4" a="1"/>
  <c r="I1598" i="4" a="1"/>
  <c r="I1599" i="4" a="1"/>
  <c r="I1600" i="4" a="1"/>
  <c r="I1601" i="4" a="1"/>
  <c r="I1602" i="4" a="1"/>
  <c r="I1603" i="4" a="1"/>
  <c r="I1604" i="4" a="1"/>
  <c r="I1605" i="4" a="1"/>
  <c r="I1606" i="4" a="1"/>
  <c r="I1607" i="4" a="1"/>
  <c r="I1608" i="4" a="1"/>
  <c r="I1609" i="4" a="1"/>
  <c r="I1610" i="4" a="1"/>
  <c r="I1611" i="4" a="1"/>
  <c r="I1612" i="4" a="1"/>
  <c r="I1613" i="4" a="1"/>
  <c r="I1614" i="4" a="1"/>
  <c r="I1615" i="4" a="1"/>
  <c r="I1616" i="4" a="1"/>
  <c r="I1617" i="4" a="1"/>
  <c r="I1618" i="4" a="1"/>
  <c r="I1619" i="4" a="1"/>
  <c r="I1620" i="4" a="1"/>
  <c r="I1621" i="4" a="1"/>
  <c r="I1622" i="4" a="1"/>
  <c r="I1623" i="4" a="1"/>
  <c r="I1624" i="4" a="1"/>
  <c r="I1625" i="4" a="1"/>
  <c r="I1626" i="4" a="1"/>
  <c r="I1627" i="4" a="1"/>
  <c r="I1628" i="4" a="1"/>
  <c r="I1629" i="4" a="1"/>
  <c r="I1630" i="4" a="1"/>
  <c r="I1631" i="4" a="1"/>
  <c r="I1632" i="4" a="1"/>
  <c r="I1633" i="4" a="1"/>
  <c r="I1634" i="4" a="1"/>
  <c r="I1635" i="4" a="1"/>
  <c r="I1636" i="4" a="1"/>
  <c r="I1637" i="4" a="1"/>
  <c r="I1638" i="4" a="1"/>
  <c r="I1639" i="4" a="1"/>
  <c r="I1640" i="4" a="1"/>
  <c r="I1641" i="4" a="1"/>
  <c r="I1642" i="4" a="1"/>
  <c r="I1643" i="4" a="1"/>
  <c r="I1644" i="4" a="1"/>
  <c r="I1645" i="4" a="1"/>
  <c r="I1646" i="4" a="1"/>
  <c r="I1647" i="4" a="1"/>
  <c r="I1648" i="4" a="1"/>
  <c r="I1649" i="4" a="1"/>
  <c r="I1650" i="4" a="1"/>
  <c r="I1651" i="4" a="1"/>
  <c r="I1652" i="4" a="1"/>
  <c r="I1653" i="4" a="1"/>
  <c r="I1654" i="4" a="1"/>
  <c r="I1655" i="4" a="1"/>
  <c r="I1656" i="4" a="1"/>
  <c r="I1657" i="4" a="1"/>
  <c r="I1658" i="4" a="1"/>
  <c r="I1659" i="4" a="1"/>
  <c r="I1660" i="4" a="1"/>
  <c r="I1661" i="4" a="1"/>
  <c r="I1662" i="4" a="1"/>
  <c r="I1663" i="4" a="1"/>
  <c r="I1664" i="4" a="1"/>
  <c r="I1665" i="4" a="1"/>
  <c r="I1666" i="4" a="1"/>
  <c r="I1667" i="4" a="1"/>
  <c r="I1668" i="4" a="1"/>
  <c r="I1669" i="4" a="1"/>
  <c r="I1670" i="4" a="1"/>
  <c r="I1671" i="4" a="1"/>
  <c r="I1672" i="4" a="1"/>
  <c r="I1673" i="4" a="1"/>
  <c r="I1674" i="4" a="1"/>
  <c r="I1675" i="4" a="1"/>
  <c r="I1676" i="4" a="1"/>
  <c r="I1677" i="4" a="1"/>
  <c r="I1678" i="4" a="1"/>
  <c r="I1679" i="4" a="1"/>
  <c r="I1680" i="4" a="1"/>
  <c r="I1681" i="4" a="1"/>
  <c r="I1682" i="4" a="1"/>
  <c r="I1683" i="4" a="1"/>
  <c r="I1684" i="4" a="1"/>
  <c r="I1685" i="4" a="1"/>
  <c r="I1686" i="4" a="1"/>
  <c r="I1687" i="4" a="1"/>
  <c r="I1688" i="4" a="1"/>
  <c r="I1689" i="4" a="1"/>
  <c r="I1690" i="4" a="1"/>
  <c r="I1691" i="4" a="1"/>
  <c r="I1692" i="4" a="1"/>
  <c r="I1693" i="4" a="1"/>
  <c r="I1694" i="4" a="1"/>
  <c r="I1695" i="4" a="1"/>
  <c r="I1696" i="4" a="1"/>
  <c r="I1697" i="4" a="1"/>
  <c r="I1698" i="4" a="1"/>
  <c r="I1699" i="4" a="1"/>
  <c r="I1700" i="4" a="1"/>
  <c r="I1701" i="4" a="1"/>
  <c r="I1702" i="4" a="1"/>
  <c r="I1703" i="4" a="1"/>
  <c r="I1704" i="4" a="1"/>
  <c r="I1705" i="4" a="1"/>
  <c r="I1706" i="4" a="1"/>
  <c r="I1707" i="4" a="1"/>
  <c r="I1708" i="4" a="1"/>
  <c r="I1709" i="4" a="1"/>
  <c r="I1710" i="4" a="1"/>
  <c r="I1711" i="4" a="1"/>
  <c r="I1712" i="4" a="1"/>
  <c r="I1713" i="4" a="1"/>
  <c r="I1714" i="4" a="1"/>
  <c r="I1715" i="4" a="1"/>
  <c r="I1716" i="4" a="1"/>
  <c r="I1717" i="4" a="1"/>
  <c r="I1718" i="4" a="1"/>
  <c r="I1719" i="4" a="1"/>
  <c r="I1720" i="4" a="1"/>
  <c r="I1721" i="4" a="1"/>
  <c r="I1722" i="4" a="1"/>
  <c r="I1723" i="4" a="1"/>
  <c r="I1724" i="4" a="1"/>
  <c r="I1725" i="4" a="1"/>
  <c r="I1726" i="4" a="1"/>
  <c r="I1727" i="4" a="1"/>
  <c r="I1728" i="4" a="1"/>
  <c r="I1729" i="4" a="1"/>
  <c r="I1730" i="4" a="1"/>
  <c r="I1731" i="4" a="1"/>
  <c r="I1732" i="4" a="1"/>
  <c r="I1733" i="4" a="1"/>
  <c r="I1734" i="4" a="1"/>
  <c r="I1735" i="4" a="1"/>
  <c r="I1736" i="4" a="1"/>
  <c r="I1737" i="4" a="1"/>
  <c r="I1738" i="4" a="1"/>
  <c r="I1739" i="4" a="1"/>
  <c r="I1740" i="4" a="1"/>
  <c r="I1741" i="4" a="1"/>
  <c r="I1742" i="4" a="1"/>
  <c r="I1743" i="4" a="1"/>
  <c r="I1744" i="4" a="1"/>
  <c r="I1745" i="4" a="1"/>
  <c r="I1746" i="4" a="1"/>
  <c r="I1747" i="4" a="1"/>
  <c r="I1748" i="4" a="1"/>
  <c r="I1749" i="4" a="1"/>
  <c r="I1750" i="4" a="1"/>
  <c r="I1751" i="4" a="1"/>
  <c r="I1752" i="4" a="1"/>
  <c r="I1753" i="4" a="1"/>
  <c r="I1754" i="4" a="1"/>
  <c r="I1755" i="4" a="1"/>
  <c r="I1756" i="4" a="1"/>
  <c r="I1757" i="4" a="1"/>
  <c r="I1758" i="4" a="1"/>
  <c r="I1759" i="4" a="1"/>
  <c r="I1760" i="4" a="1"/>
  <c r="I1761" i="4" a="1"/>
  <c r="I1762" i="4" a="1"/>
  <c r="I1763" i="4" a="1"/>
  <c r="I1764" i="4" a="1"/>
  <c r="I1765" i="4" a="1"/>
  <c r="I1766" i="4" a="1"/>
  <c r="I1767" i="4" a="1"/>
  <c r="I1768" i="4" a="1"/>
  <c r="I1769" i="4" a="1"/>
  <c r="I1770" i="4" a="1"/>
  <c r="I1771" i="4" a="1"/>
  <c r="I1772" i="4" a="1"/>
  <c r="I1773" i="4" a="1"/>
  <c r="I1774" i="4" a="1"/>
  <c r="I1775" i="4" a="1"/>
  <c r="I1776" i="4" a="1"/>
  <c r="I1777" i="4" a="1"/>
  <c r="I1778" i="4" a="1"/>
  <c r="I1779" i="4" a="1"/>
  <c r="I1780" i="4" a="1"/>
  <c r="I1781" i="4" a="1"/>
  <c r="I1782" i="4" a="1"/>
  <c r="I1783" i="4" a="1"/>
  <c r="I1784" i="4" a="1"/>
  <c r="I1785" i="4" a="1"/>
  <c r="I1786" i="4" a="1"/>
  <c r="I1787" i="4" a="1"/>
  <c r="I1788" i="4" a="1"/>
  <c r="I1789" i="4" a="1"/>
  <c r="I1790" i="4" a="1"/>
  <c r="I1791" i="4" a="1"/>
  <c r="I1792" i="4" a="1"/>
  <c r="I1793" i="4" a="1"/>
  <c r="I1794" i="4" a="1"/>
  <c r="I1795" i="4" a="1"/>
  <c r="I1796" i="4" a="1"/>
  <c r="I1797" i="4" a="1"/>
  <c r="I1798" i="4" a="1"/>
  <c r="I1799" i="4" a="1"/>
  <c r="I1800" i="4" a="1"/>
  <c r="I1801" i="4" a="1"/>
  <c r="I1802" i="4" a="1"/>
  <c r="I1803" i="4" a="1"/>
  <c r="I1804" i="4" a="1"/>
  <c r="I1805" i="4" a="1"/>
  <c r="I1806" i="4" a="1"/>
  <c r="I1807" i="4" a="1"/>
  <c r="I1808" i="4" a="1"/>
  <c r="I1809" i="4" a="1"/>
  <c r="I1810" i="4" a="1"/>
  <c r="I1811" i="4" a="1"/>
  <c r="I1812" i="4" a="1"/>
  <c r="I1813" i="4" a="1"/>
  <c r="I1814" i="4" a="1"/>
  <c r="I1815" i="4" a="1"/>
  <c r="I1816" i="4" a="1"/>
  <c r="I1817" i="4" a="1"/>
  <c r="I1818" i="4" a="1"/>
  <c r="I1819" i="4" a="1"/>
  <c r="I1820" i="4" a="1"/>
  <c r="I1821" i="4" a="1"/>
  <c r="I1822" i="4" a="1"/>
  <c r="I1823" i="4" a="1"/>
  <c r="I1824" i="4" a="1"/>
  <c r="I1825" i="4" a="1"/>
  <c r="I1826" i="4" a="1"/>
  <c r="I1827" i="4" a="1"/>
  <c r="I1828" i="4" a="1"/>
  <c r="I1829" i="4" a="1"/>
  <c r="I1830" i="4" a="1"/>
  <c r="I1831" i="4" a="1"/>
  <c r="I1832" i="4" a="1"/>
  <c r="I1833" i="4" a="1"/>
  <c r="I1834" i="4" a="1"/>
  <c r="I1835" i="4" a="1"/>
  <c r="I1836" i="4" a="1"/>
  <c r="I1837" i="4" a="1"/>
  <c r="I1838" i="4" a="1"/>
  <c r="I1839" i="4" a="1"/>
  <c r="I1840" i="4" a="1"/>
  <c r="I1841" i="4" a="1"/>
  <c r="I1842" i="4" a="1"/>
  <c r="I1843" i="4" a="1"/>
  <c r="I1844" i="4" a="1"/>
  <c r="I1845" i="4" a="1"/>
  <c r="I1846" i="4" a="1"/>
  <c r="I1847" i="4" a="1"/>
  <c r="I1848" i="4" a="1"/>
  <c r="I1849" i="4" a="1"/>
  <c r="I1850" i="4" a="1"/>
  <c r="I1851" i="4" a="1"/>
  <c r="I1852" i="4" a="1"/>
  <c r="I1853" i="4" a="1"/>
  <c r="I1854" i="4" a="1"/>
  <c r="I1855" i="4" a="1"/>
  <c r="I1856" i="4" a="1"/>
  <c r="I1857" i="4" a="1"/>
  <c r="I1858" i="4" a="1"/>
  <c r="I1859" i="4" a="1"/>
  <c r="I1860" i="4" a="1"/>
  <c r="I1861" i="4" a="1"/>
  <c r="I1862" i="4" a="1"/>
  <c r="I1863" i="4" a="1"/>
  <c r="I1864" i="4" a="1"/>
  <c r="I1865" i="4" a="1"/>
  <c r="I1866" i="4" a="1"/>
  <c r="I1867" i="4" a="1"/>
  <c r="I1868" i="4" a="1"/>
  <c r="I1869" i="4" a="1"/>
  <c r="I1870" i="4" a="1"/>
  <c r="I1871" i="4" a="1"/>
  <c r="I1872" i="4" a="1"/>
  <c r="I1873" i="4" a="1"/>
  <c r="I1874" i="4" a="1"/>
  <c r="I1875" i="4" a="1"/>
  <c r="I1876" i="4" a="1"/>
  <c r="I1877" i="4" a="1"/>
  <c r="I1878" i="4" a="1"/>
  <c r="I1879" i="4" a="1"/>
  <c r="I1880" i="4" a="1"/>
  <c r="I1881" i="4" a="1"/>
  <c r="I1882" i="4" a="1"/>
  <c r="I1883" i="4" a="1"/>
  <c r="I1884" i="4" a="1"/>
  <c r="I1885" i="4" a="1"/>
  <c r="I1886" i="4" a="1"/>
  <c r="I1887" i="4" a="1"/>
  <c r="I1888" i="4" a="1"/>
  <c r="I1889" i="4" a="1"/>
  <c r="I1890" i="4" a="1"/>
  <c r="I1891" i="4" a="1"/>
  <c r="I1892" i="4" a="1"/>
  <c r="I1893" i="4" a="1"/>
  <c r="I1894" i="4" a="1"/>
  <c r="I1895" i="4" a="1"/>
  <c r="I1896" i="4" a="1"/>
  <c r="I1897" i="4" a="1"/>
  <c r="I1898" i="4" a="1"/>
  <c r="I1899" i="4" a="1"/>
  <c r="I1900" i="4" a="1"/>
  <c r="I1901" i="4" a="1"/>
  <c r="I1902" i="4" a="1"/>
  <c r="I1903" i="4" a="1"/>
  <c r="I1904" i="4" a="1"/>
  <c r="I1905" i="4" a="1"/>
  <c r="I1906" i="4" a="1"/>
  <c r="I1907" i="4" a="1"/>
  <c r="I1908" i="4" a="1"/>
  <c r="I1909" i="4" a="1"/>
  <c r="I1910" i="4" a="1"/>
  <c r="I1911" i="4" a="1"/>
  <c r="I1912" i="4" a="1"/>
  <c r="I1913" i="4" a="1"/>
  <c r="I1914" i="4" a="1"/>
  <c r="I1915" i="4" a="1"/>
  <c r="I1916" i="4" a="1"/>
  <c r="I1917" i="4" a="1"/>
  <c r="I1918" i="4" a="1"/>
  <c r="I1919" i="4" a="1"/>
  <c r="I1920" i="4" a="1"/>
  <c r="I1921" i="4" a="1"/>
  <c r="I1922" i="4" a="1"/>
  <c r="I1923" i="4" a="1"/>
  <c r="I1924" i="4" a="1"/>
  <c r="I1925" i="4" a="1"/>
  <c r="I1926" i="4" a="1"/>
  <c r="I1927" i="4" a="1"/>
  <c r="I1928" i="4" a="1"/>
  <c r="I1929" i="4" a="1"/>
  <c r="I1930" i="4" a="1"/>
  <c r="I1931" i="4" a="1"/>
  <c r="I1932" i="4" a="1"/>
  <c r="I1933" i="4" a="1"/>
  <c r="I1934" i="4" a="1"/>
  <c r="I1935" i="4" a="1"/>
  <c r="I1936" i="4" a="1"/>
  <c r="I1937" i="4" a="1"/>
  <c r="I1938" i="4" a="1"/>
  <c r="I1939" i="4" a="1"/>
  <c r="I1940" i="4" a="1"/>
  <c r="I1941" i="4" a="1"/>
  <c r="I1942" i="4" a="1"/>
  <c r="I1943" i="4" a="1"/>
  <c r="I1944" i="4" a="1"/>
  <c r="I1945" i="4" a="1"/>
  <c r="I1946" i="4" a="1"/>
  <c r="I1947" i="4" a="1"/>
  <c r="I1948" i="4" a="1"/>
  <c r="I1949" i="4" a="1"/>
  <c r="I1950" i="4" a="1"/>
  <c r="I1951" i="4" a="1"/>
  <c r="I1952" i="4" a="1"/>
  <c r="I1953" i="4" a="1"/>
  <c r="I1954" i="4" a="1"/>
  <c r="I1955" i="4" a="1"/>
  <c r="I1956" i="4" a="1"/>
  <c r="I1957" i="4" a="1"/>
  <c r="I1958" i="4" a="1"/>
  <c r="I1959" i="4" a="1"/>
  <c r="I1960" i="4" a="1"/>
  <c r="I1961" i="4" a="1"/>
  <c r="I1962" i="4" a="1"/>
  <c r="I1963" i="4" a="1"/>
  <c r="I1964" i="4" a="1"/>
  <c r="I1965" i="4" a="1"/>
  <c r="I1966" i="4" a="1"/>
  <c r="I1967" i="4" a="1"/>
  <c r="I1968" i="4" a="1"/>
  <c r="I1969" i="4" a="1"/>
  <c r="I1970" i="4" a="1"/>
  <c r="I1971" i="4" a="1"/>
  <c r="I1972" i="4" a="1"/>
  <c r="I1973" i="4" a="1"/>
  <c r="I1974" i="4" a="1"/>
  <c r="I1975" i="4" a="1"/>
  <c r="I1976" i="4" a="1"/>
  <c r="I1977" i="4" a="1"/>
  <c r="I1978" i="4" a="1"/>
  <c r="I1979" i="4" a="1"/>
  <c r="I1980" i="4" a="1"/>
  <c r="I1981" i="4" a="1"/>
  <c r="I1982" i="4" a="1"/>
  <c r="I1983" i="4" a="1"/>
  <c r="I1984" i="4" a="1"/>
  <c r="I1985" i="4" a="1"/>
  <c r="I1986" i="4" a="1"/>
  <c r="I1987" i="4" a="1"/>
  <c r="I1988" i="4" a="1"/>
  <c r="I1989" i="4" a="1"/>
  <c r="I1990" i="4" a="1"/>
  <c r="I1991" i="4" a="1"/>
  <c r="I1992" i="4" a="1"/>
  <c r="I1993" i="4" a="1"/>
  <c r="I1994" i="4" a="1"/>
  <c r="I1995" i="4" a="1"/>
  <c r="I1996" i="4" a="1"/>
  <c r="I1997" i="4" a="1"/>
  <c r="I1998" i="4" a="1"/>
  <c r="I1999" i="4" a="1"/>
  <c r="I2000" i="4" a="1"/>
  <c r="I2001" i="4" a="1"/>
  <c r="I2002" i="4" a="1"/>
  <c r="I2003" i="4" a="1"/>
  <c r="I2004" i="4" a="1"/>
  <c r="I2005" i="4" a="1"/>
  <c r="I2006" i="4" a="1"/>
  <c r="I2007" i="4" a="1"/>
  <c r="I2008" i="4" a="1"/>
  <c r="I2009" i="4" a="1"/>
  <c r="I2010" i="4" a="1"/>
  <c r="I2011" i="4" a="1"/>
  <c r="I2012" i="4" a="1"/>
  <c r="I2013" i="4" a="1"/>
  <c r="I2014" i="4" a="1"/>
  <c r="I2015" i="4" a="1"/>
  <c r="I2016" i="4" a="1"/>
  <c r="I2017" i="4" a="1"/>
  <c r="I2018" i="4" a="1"/>
  <c r="I2019" i="4" a="1"/>
  <c r="I2020" i="4" a="1"/>
  <c r="I2021" i="4" a="1"/>
  <c r="I2022" i="4" a="1"/>
  <c r="I2023" i="4" a="1"/>
  <c r="I2024" i="4" a="1"/>
  <c r="I2025" i="4" a="1"/>
  <c r="I2026" i="4" a="1"/>
  <c r="I2027" i="4" a="1"/>
  <c r="I2028" i="4" a="1"/>
  <c r="I2029" i="4" a="1"/>
  <c r="I2030" i="4" a="1"/>
  <c r="I2031" i="4" a="1"/>
  <c r="I2032" i="4" a="1"/>
  <c r="I2033" i="4" a="1"/>
  <c r="I2034" i="4" a="1"/>
  <c r="I2035" i="4" a="1"/>
  <c r="I2036" i="4" a="1"/>
  <c r="I2037" i="4" a="1"/>
  <c r="I2038" i="4" a="1"/>
  <c r="I2039" i="4" a="1"/>
  <c r="I2040" i="4" a="1"/>
  <c r="I2041" i="4" a="1"/>
  <c r="I2042" i="4" a="1"/>
  <c r="I2043" i="4" a="1"/>
  <c r="I2044" i="4" a="1"/>
  <c r="I2045" i="4" a="1"/>
  <c r="I2046" i="4" a="1"/>
  <c r="I2047" i="4" a="1"/>
  <c r="I2048" i="4" a="1"/>
  <c r="I2049" i="4" a="1"/>
  <c r="I2050" i="4" a="1"/>
  <c r="I2051" i="4" a="1"/>
  <c r="I2052" i="4" a="1"/>
  <c r="I2053" i="4" a="1"/>
  <c r="I2054" i="4" a="1"/>
  <c r="I2055" i="4" a="1"/>
  <c r="I2056" i="4" a="1"/>
  <c r="I2057" i="4" a="1"/>
  <c r="I2058" i="4" a="1"/>
  <c r="I2059" i="4" a="1"/>
  <c r="I2060" i="4" a="1"/>
  <c r="I2061" i="4" a="1"/>
  <c r="I2062" i="4" a="1"/>
  <c r="I2063" i="4" a="1"/>
  <c r="I2064" i="4" a="1"/>
  <c r="I2065" i="4" a="1"/>
  <c r="I2066" i="4" a="1"/>
  <c r="I2067" i="4" a="1"/>
  <c r="I2068" i="4" a="1"/>
  <c r="I2069" i="4" a="1"/>
  <c r="I2070" i="4" a="1"/>
  <c r="I2071" i="4" a="1"/>
  <c r="I2072" i="4" a="1"/>
  <c r="I2073" i="4" a="1"/>
  <c r="I2074" i="4" a="1"/>
  <c r="I2075" i="4" a="1"/>
  <c r="I2076" i="4" a="1"/>
  <c r="I2077" i="4" a="1"/>
  <c r="I2078" i="4" a="1"/>
  <c r="I2079" i="4" a="1"/>
  <c r="I2080" i="4" a="1"/>
  <c r="I2081" i="4" a="1"/>
  <c r="I2082" i="4" a="1"/>
  <c r="I2083" i="4" a="1"/>
  <c r="I2084" i="4" a="1"/>
  <c r="I2085" i="4" a="1"/>
  <c r="I2086" i="4" a="1"/>
  <c r="I2087" i="4" a="1"/>
  <c r="I2088" i="4" a="1"/>
  <c r="I2089" i="4" a="1"/>
  <c r="I2090" i="4" a="1"/>
  <c r="I2091" i="4" a="1"/>
  <c r="I2092" i="4" a="1"/>
  <c r="I2093" i="4" a="1"/>
  <c r="I2094" i="4" a="1"/>
  <c r="I2095" i="4" a="1"/>
  <c r="I2096" i="4" a="1"/>
  <c r="I2097" i="4" a="1"/>
  <c r="I2098" i="4" a="1"/>
  <c r="I2099" i="4" a="1"/>
  <c r="I2100" i="4" a="1"/>
  <c r="I2101" i="4" a="1"/>
  <c r="I2102" i="4" a="1"/>
  <c r="I2103" i="4" a="1"/>
  <c r="I2104" i="4" a="1"/>
  <c r="I2105" i="4" a="1"/>
  <c r="I2106" i="4" a="1"/>
  <c r="I2107" i="4" a="1"/>
  <c r="I2108" i="4" a="1"/>
  <c r="I2109" i="4" a="1"/>
  <c r="I2110" i="4" a="1"/>
  <c r="I2111" i="4" a="1"/>
  <c r="I2112" i="4" a="1"/>
  <c r="I2113" i="4" a="1"/>
  <c r="I2114" i="4" a="1"/>
  <c r="I2115" i="4" a="1"/>
  <c r="I2116" i="4" a="1"/>
  <c r="I2117" i="4" a="1"/>
  <c r="I2118" i="4" a="1"/>
  <c r="I2119" i="4" a="1"/>
  <c r="I2120" i="4" a="1"/>
  <c r="I2121" i="4" a="1"/>
  <c r="I2122" i="4" a="1"/>
  <c r="I2123" i="4" a="1"/>
  <c r="I2124" i="4" a="1"/>
  <c r="I2125" i="4" a="1"/>
  <c r="I2126" i="4" a="1"/>
  <c r="I2127" i="4" a="1"/>
  <c r="I2128" i="4" a="1"/>
  <c r="I2129" i="4" a="1"/>
  <c r="I2130" i="4" a="1"/>
  <c r="I2131" i="4" a="1"/>
  <c r="I2132" i="4" a="1"/>
  <c r="I2133" i="4" a="1"/>
  <c r="I2134" i="4" a="1"/>
  <c r="I2135" i="4" a="1"/>
  <c r="I2136" i="4" a="1"/>
  <c r="I2137" i="4" a="1"/>
  <c r="I2138" i="4" a="1"/>
  <c r="I2139" i="4" a="1"/>
  <c r="I2140" i="4" a="1"/>
  <c r="I2141" i="4" a="1"/>
  <c r="I2142" i="4" a="1"/>
  <c r="I2143" i="4" a="1"/>
  <c r="I2144" i="4" a="1"/>
  <c r="I2145" i="4" a="1"/>
  <c r="I2146" i="4" a="1"/>
  <c r="I2147" i="4" a="1"/>
  <c r="I2148" i="4" a="1"/>
  <c r="I2149" i="4" a="1"/>
  <c r="I2150" i="4" a="1"/>
  <c r="I2151" i="4" a="1"/>
  <c r="I2152" i="4" a="1"/>
  <c r="I2153" i="4" a="1"/>
  <c r="I2154" i="4" a="1"/>
  <c r="I2155" i="4" a="1"/>
  <c r="I2156" i="4" a="1"/>
  <c r="I2157" i="4" a="1"/>
  <c r="I2158" i="4" a="1"/>
  <c r="I2159" i="4" a="1"/>
  <c r="I2160" i="4" a="1"/>
  <c r="I2161" i="4" a="1"/>
  <c r="I2162" i="4" a="1"/>
  <c r="I2163" i="4" a="1"/>
  <c r="I2164" i="4" a="1"/>
  <c r="I2165" i="4" a="1"/>
  <c r="I2166" i="4" a="1"/>
  <c r="I2167" i="4" a="1"/>
  <c r="I2168" i="4" a="1"/>
  <c r="I2169" i="4" a="1"/>
  <c r="I2170" i="4" a="1"/>
  <c r="I2171" i="4" a="1"/>
  <c r="I2172" i="4" a="1"/>
  <c r="I2173" i="4" a="1"/>
  <c r="I2174" i="4" a="1"/>
  <c r="I2175" i="4" a="1"/>
  <c r="I2176" i="4" a="1"/>
  <c r="I2177" i="4" a="1"/>
  <c r="I2178" i="4" a="1"/>
  <c r="I2179" i="4" a="1"/>
  <c r="I2180" i="4" a="1"/>
  <c r="I2181" i="4" a="1"/>
  <c r="I2182" i="4" a="1"/>
  <c r="I2183" i="4" a="1"/>
  <c r="I2184" i="4" a="1"/>
  <c r="I2185" i="4" a="1"/>
  <c r="I2186" i="4" a="1"/>
  <c r="I2187" i="4" a="1"/>
  <c r="I2188" i="4" a="1"/>
  <c r="I2189" i="4" a="1"/>
  <c r="I2190" i="4" a="1"/>
  <c r="I2191" i="4" a="1"/>
  <c r="I2192" i="4" a="1"/>
  <c r="I2193" i="4" a="1"/>
  <c r="I2194" i="4" a="1"/>
  <c r="I2195" i="4" a="1"/>
  <c r="I2196" i="4" a="1"/>
  <c r="I2197" i="4" a="1"/>
  <c r="I2198" i="4" a="1"/>
  <c r="I2199" i="4" a="1"/>
  <c r="I2200" i="4" a="1"/>
  <c r="I2201" i="4" a="1"/>
  <c r="I2202" i="4" a="1"/>
  <c r="I2203" i="4" a="1"/>
  <c r="I2204" i="4" a="1"/>
  <c r="I2205" i="4" a="1"/>
  <c r="I2206" i="4" a="1"/>
  <c r="I2207" i="4" a="1"/>
  <c r="I2208" i="4" a="1"/>
  <c r="I2209" i="4" a="1"/>
  <c r="I2210" i="4" a="1"/>
  <c r="I2211" i="4" a="1"/>
  <c r="I2212" i="4" a="1"/>
  <c r="I2213" i="4" a="1"/>
  <c r="I2214" i="4" a="1"/>
  <c r="I2215" i="4" a="1"/>
  <c r="I2216" i="4" a="1"/>
  <c r="I2217" i="4" a="1"/>
  <c r="I2218" i="4" a="1"/>
  <c r="I2219" i="4" a="1"/>
  <c r="I2220" i="4" a="1"/>
  <c r="I2221" i="4" a="1"/>
  <c r="I2222" i="4" a="1"/>
  <c r="I2223" i="4" a="1"/>
  <c r="I2224" i="4" a="1"/>
  <c r="I2225" i="4" a="1"/>
  <c r="I2226" i="4" a="1"/>
  <c r="I2227" i="4" a="1"/>
  <c r="I2228" i="4" a="1"/>
  <c r="I2229" i="4" a="1"/>
  <c r="I2230" i="4" a="1"/>
  <c r="I2231" i="4" a="1"/>
  <c r="I2232" i="4" a="1"/>
  <c r="I2233" i="4" a="1"/>
  <c r="I2234" i="4" a="1"/>
  <c r="I2235" i="4" a="1"/>
  <c r="I2236" i="4" a="1"/>
  <c r="I2237" i="4" a="1"/>
  <c r="I2238" i="4" a="1"/>
  <c r="I2239" i="4" a="1"/>
  <c r="I2240" i="4" a="1"/>
  <c r="I2241" i="4" a="1"/>
  <c r="I2242" i="4" a="1"/>
  <c r="I2243" i="4" a="1"/>
  <c r="I2244" i="4" a="1"/>
  <c r="I2245" i="4" a="1"/>
  <c r="I2246" i="4" a="1"/>
  <c r="I2247" i="4" a="1"/>
  <c r="I2248" i="4" a="1"/>
  <c r="I2249" i="4" a="1"/>
  <c r="I2250" i="4" a="1"/>
  <c r="I2251" i="4" a="1"/>
  <c r="I2252" i="4" a="1"/>
  <c r="I2253" i="4" a="1"/>
  <c r="I2254" i="4" a="1"/>
  <c r="I2255" i="4" a="1"/>
  <c r="I2256" i="4" a="1"/>
  <c r="I2257" i="4" a="1"/>
  <c r="I2258" i="4" a="1"/>
  <c r="I2259" i="4" a="1"/>
  <c r="I2260" i="4" a="1"/>
  <c r="I2261" i="4" a="1"/>
  <c r="I2262" i="4" a="1"/>
  <c r="I2263" i="4" a="1"/>
  <c r="I2264" i="4" a="1"/>
  <c r="I2265" i="4" a="1"/>
  <c r="I2266" i="4" a="1"/>
  <c r="I2267" i="4" a="1"/>
  <c r="I2268" i="4" a="1"/>
  <c r="I2269" i="4" a="1"/>
  <c r="I2270" i="4" a="1"/>
  <c r="I2271" i="4" a="1"/>
  <c r="I2272" i="4" a="1"/>
  <c r="I2273" i="4" a="1"/>
  <c r="I2274" i="4" a="1"/>
  <c r="I2275" i="4" a="1"/>
  <c r="I2276" i="4" a="1"/>
  <c r="I2277" i="4" a="1"/>
  <c r="I2278" i="4" a="1"/>
  <c r="I2279" i="4" a="1"/>
  <c r="I2280" i="4" a="1"/>
  <c r="I2281" i="4" a="1"/>
  <c r="I2282" i="4" a="1"/>
  <c r="I2283" i="4" a="1"/>
  <c r="I2284" i="4" a="1"/>
  <c r="I2285" i="4" a="1"/>
  <c r="I2286" i="4" a="1"/>
  <c r="I2287" i="4" a="1"/>
  <c r="I2288" i="4" a="1"/>
  <c r="I2289" i="4" a="1"/>
  <c r="I2290" i="4" a="1"/>
  <c r="I2291" i="4" a="1"/>
  <c r="I2292" i="4" a="1"/>
  <c r="I2293" i="4" a="1"/>
  <c r="I2294" i="4" a="1"/>
  <c r="I2295" i="4" a="1"/>
  <c r="I2296" i="4" a="1"/>
  <c r="I2297" i="4" a="1"/>
  <c r="I2298" i="4" a="1"/>
  <c r="I2299" i="4" a="1"/>
  <c r="I2300" i="4" a="1"/>
  <c r="I2301" i="4" a="1"/>
  <c r="I2302" i="4" a="1"/>
  <c r="I2303" i="4" a="1"/>
  <c r="I2304" i="4" a="1"/>
  <c r="I2305" i="4" a="1"/>
  <c r="I2306" i="4" a="1"/>
  <c r="I2307" i="4" a="1"/>
  <c r="I2308" i="4" a="1"/>
  <c r="I2309" i="4" a="1"/>
  <c r="I2310" i="4" a="1"/>
  <c r="I2311" i="4" a="1"/>
  <c r="I2312" i="4" a="1"/>
  <c r="I2313" i="4" a="1"/>
  <c r="I2314" i="4" a="1"/>
  <c r="I2315" i="4" a="1"/>
  <c r="I2316" i="4" a="1"/>
  <c r="I2317" i="4" a="1"/>
  <c r="I2318" i="4" a="1"/>
  <c r="I2319" i="4" a="1"/>
  <c r="I2320" i="4" a="1"/>
  <c r="I2321" i="4" a="1"/>
  <c r="I2322" i="4" a="1"/>
  <c r="I2323" i="4" a="1"/>
  <c r="I2324" i="4" a="1"/>
  <c r="I2325" i="4" a="1"/>
  <c r="I2326" i="4" a="1"/>
  <c r="I2327" i="4" a="1"/>
  <c r="I2328" i="4" a="1"/>
  <c r="I2329" i="4" a="1"/>
  <c r="I2330" i="4" a="1"/>
  <c r="I2331" i="4" a="1"/>
  <c r="I2332" i="4" a="1"/>
  <c r="I2333" i="4" a="1"/>
  <c r="I2334" i="4" a="1"/>
  <c r="I2335" i="4" a="1"/>
  <c r="I2336" i="4" a="1"/>
  <c r="I2337" i="4" a="1"/>
  <c r="I2338" i="4" a="1"/>
  <c r="I3" i="4" a="1"/>
  <c r="C2336" i="7" a="1"/>
  <c r="B2336" i="7"/>
  <c r="C2335" i="7" a="1"/>
  <c r="B2335" i="7"/>
  <c r="C2334" i="7" a="1"/>
  <c r="B2334" i="7"/>
  <c r="C2333" i="7" a="1"/>
  <c r="B2333" i="7"/>
  <c r="C2332" i="7" a="1"/>
  <c r="B2332" i="7"/>
  <c r="C2331" i="7" a="1"/>
  <c r="B2331" i="7"/>
  <c r="C2330" i="7" a="1"/>
  <c r="B2330" i="7"/>
  <c r="C2329" i="7" a="1"/>
  <c r="B2329" i="7"/>
  <c r="C2328" i="7" a="1"/>
  <c r="B2328" i="7"/>
  <c r="C2327" i="7" a="1"/>
  <c r="B2327" i="7"/>
  <c r="C2326" i="7" a="1"/>
  <c r="B2326" i="7"/>
  <c r="C2325" i="7" a="1"/>
  <c r="B2325" i="7"/>
  <c r="C2324" i="7" a="1"/>
  <c r="B2324" i="7"/>
  <c r="C2323" i="7" a="1"/>
  <c r="B2323" i="7"/>
  <c r="C2322" i="7" a="1"/>
  <c r="B2322" i="7"/>
  <c r="C2321" i="7" a="1"/>
  <c r="B2321" i="7"/>
  <c r="C2320" i="7" a="1"/>
  <c r="B2320" i="7"/>
  <c r="C2319" i="7" a="1"/>
  <c r="B2319" i="7"/>
  <c r="C2318" i="7" a="1"/>
  <c r="B2318" i="7"/>
  <c r="C2317" i="7" a="1"/>
  <c r="B2317" i="7"/>
  <c r="C2316" i="7" a="1"/>
  <c r="B2316" i="7"/>
  <c r="C2315" i="7" a="1"/>
  <c r="B2315" i="7"/>
  <c r="C2314" i="7" a="1"/>
  <c r="B2314" i="7"/>
  <c r="C2313" i="7" a="1"/>
  <c r="B2313" i="7"/>
  <c r="C2312" i="7" a="1"/>
  <c r="B2312" i="7"/>
  <c r="C2311" i="7" a="1"/>
  <c r="B2311" i="7"/>
  <c r="C2310" i="7" a="1"/>
  <c r="B2310" i="7"/>
  <c r="C2309" i="7" a="1"/>
  <c r="B2309" i="7"/>
  <c r="I2308" i="7" a="1"/>
  <c r="C2308" i="7" a="1"/>
  <c r="B2308" i="7"/>
  <c r="C2307" i="7" a="1"/>
  <c r="B2307" i="7"/>
  <c r="C2306" i="7" a="1"/>
  <c r="B2306" i="7"/>
  <c r="C2305" i="7" a="1"/>
  <c r="B2305" i="7"/>
  <c r="C2304" i="7" a="1"/>
  <c r="B2304" i="7"/>
  <c r="C2303" i="7" a="1"/>
  <c r="B2303" i="7"/>
  <c r="C2302" i="7" a="1"/>
  <c r="B2302" i="7"/>
  <c r="C2301" i="7" a="1"/>
  <c r="B2301" i="7"/>
  <c r="C2300" i="7" a="1"/>
  <c r="B2300" i="7"/>
  <c r="C2299" i="7" a="1"/>
  <c r="B2299" i="7"/>
  <c r="I2298" i="7" a="1"/>
  <c r="C2298" i="7" a="1"/>
  <c r="B2298" i="7"/>
  <c r="I2297" i="7" a="1"/>
  <c r="C2297" i="7" a="1"/>
  <c r="B2297" i="7"/>
  <c r="I2296" i="7" a="1"/>
  <c r="C2296" i="7" a="1"/>
  <c r="B2296" i="7"/>
  <c r="I2295" i="7" a="1"/>
  <c r="C2295" i="7" a="1"/>
  <c r="B2295" i="7"/>
  <c r="I2294" i="7" a="1"/>
  <c r="C2294" i="7" a="1"/>
  <c r="B2294" i="7"/>
  <c r="I2293" i="7" a="1"/>
  <c r="C2293" i="7" a="1"/>
  <c r="B2293" i="7"/>
  <c r="I2292" i="7" a="1"/>
  <c r="C2292" i="7" a="1"/>
  <c r="B2292" i="7"/>
  <c r="I2291" i="7" a="1"/>
  <c r="C2291" i="7" a="1"/>
  <c r="B2291" i="7"/>
  <c r="I2290" i="7" a="1"/>
  <c r="C2290" i="7" a="1"/>
  <c r="B2290" i="7"/>
  <c r="I2289" i="7" a="1"/>
  <c r="C2289" i="7" a="1"/>
  <c r="B2289" i="7"/>
  <c r="I2288" i="7" a="1"/>
  <c r="C2288" i="7" a="1"/>
  <c r="B2288" i="7"/>
  <c r="I2287" i="7" a="1"/>
  <c r="C2287" i="7" a="1"/>
  <c r="B2287" i="7"/>
  <c r="I2286" i="7" a="1"/>
  <c r="C2286" i="7" a="1"/>
  <c r="B2286" i="7"/>
  <c r="I2285" i="7" a="1"/>
  <c r="C2285" i="7" a="1"/>
  <c r="B2285" i="7"/>
  <c r="I2284" i="7" a="1"/>
  <c r="C2284" i="7" a="1"/>
  <c r="B2284" i="7"/>
  <c r="I2283" i="7" a="1"/>
  <c r="C2283" i="7" a="1"/>
  <c r="B2283" i="7"/>
  <c r="I2282" i="7" a="1"/>
  <c r="C2282" i="7" a="1"/>
  <c r="B2282" i="7"/>
  <c r="I2281" i="7" a="1"/>
  <c r="C2281" i="7" a="1"/>
  <c r="B2281" i="7"/>
  <c r="I2280" i="7" a="1"/>
  <c r="C2280" i="7" a="1"/>
  <c r="B2280" i="7"/>
  <c r="I2279" i="7" a="1"/>
  <c r="C2279" i="7" a="1"/>
  <c r="B2279" i="7"/>
  <c r="I2278" i="7" a="1"/>
  <c r="C2278" i="7" a="1"/>
  <c r="B2278" i="7"/>
  <c r="I2277" i="7" a="1"/>
  <c r="C2277" i="7" a="1"/>
  <c r="B2277" i="7"/>
  <c r="I2276" i="7" a="1"/>
  <c r="C2276" i="7" a="1"/>
  <c r="B2276" i="7"/>
  <c r="I2275" i="7" a="1"/>
  <c r="C2275" i="7" a="1"/>
  <c r="B2275" i="7"/>
  <c r="I2274" i="7" a="1"/>
  <c r="C2274" i="7" a="1"/>
  <c r="B2274" i="7"/>
  <c r="I2273" i="7" a="1"/>
  <c r="C2273" i="7" a="1"/>
  <c r="B2273" i="7"/>
  <c r="I2272" i="7" a="1"/>
  <c r="C2272" i="7" a="1"/>
  <c r="B2272" i="7"/>
  <c r="I2271" i="7" a="1"/>
  <c r="C2271" i="7" a="1"/>
  <c r="B2271" i="7"/>
  <c r="I2270" i="7" a="1"/>
  <c r="C2270" i="7" a="1"/>
  <c r="B2270" i="7"/>
  <c r="I2269" i="7" a="1"/>
  <c r="C2269" i="7" a="1"/>
  <c r="B2269" i="7"/>
  <c r="I2268" i="7" a="1"/>
  <c r="C2268" i="7" a="1"/>
  <c r="B2268" i="7"/>
  <c r="I2267" i="7" a="1"/>
  <c r="C2267" i="7" a="1"/>
  <c r="B2267" i="7"/>
  <c r="I2266" i="7" a="1"/>
  <c r="C2266" i="7" a="1"/>
  <c r="B2266" i="7"/>
  <c r="I2265" i="7" a="1"/>
  <c r="C2265" i="7" a="1"/>
  <c r="B2265" i="7"/>
  <c r="I2264" i="7" a="1"/>
  <c r="C2264" i="7" a="1"/>
  <c r="B2264" i="7"/>
  <c r="I2263" i="7" a="1"/>
  <c r="C2263" i="7" a="1"/>
  <c r="B2263" i="7"/>
  <c r="I2262" i="7" a="1"/>
  <c r="C2262" i="7" a="1"/>
  <c r="B2262" i="7"/>
  <c r="I2261" i="7" a="1"/>
  <c r="C2261" i="7" a="1"/>
  <c r="B2261" i="7"/>
  <c r="I2260" i="7" a="1"/>
  <c r="C2260" i="7" a="1"/>
  <c r="B2260" i="7"/>
  <c r="I2259" i="7" a="1"/>
  <c r="C2259" i="7" a="1"/>
  <c r="B2259" i="7"/>
  <c r="I2258" i="7" a="1"/>
  <c r="C2258" i="7" a="1"/>
  <c r="B2258" i="7"/>
  <c r="I2257" i="7" a="1"/>
  <c r="C2257" i="7" a="1"/>
  <c r="B2257" i="7"/>
  <c r="I2256" i="7" a="1"/>
  <c r="C2256" i="7" a="1"/>
  <c r="B2256" i="7"/>
  <c r="I2255" i="7" a="1"/>
  <c r="C2255" i="7" a="1"/>
  <c r="B2255" i="7"/>
  <c r="I2254" i="7" a="1"/>
  <c r="C2254" i="7" a="1"/>
  <c r="B2254" i="7"/>
  <c r="I2253" i="7" a="1"/>
  <c r="C2253" i="7" a="1"/>
  <c r="B2253" i="7"/>
  <c r="I2252" i="7" a="1"/>
  <c r="C2252" i="7" a="1"/>
  <c r="B2252" i="7"/>
  <c r="I2251" i="7" a="1"/>
  <c r="C2251" i="7" a="1"/>
  <c r="B2251" i="7"/>
  <c r="I2250" i="7" a="1"/>
  <c r="C2250" i="7" a="1"/>
  <c r="B2250" i="7"/>
  <c r="I2249" i="7" a="1"/>
  <c r="C2249" i="7" a="1"/>
  <c r="B2249" i="7"/>
  <c r="I2248" i="7" a="1"/>
  <c r="C2248" i="7" a="1"/>
  <c r="B2248" i="7"/>
  <c r="I2247" i="7" a="1"/>
  <c r="C2247" i="7" a="1"/>
  <c r="B2247" i="7"/>
  <c r="I2246" i="7" a="1"/>
  <c r="C2246" i="7" a="1"/>
  <c r="B2246" i="7"/>
  <c r="I2245" i="7" a="1"/>
  <c r="C2245" i="7" a="1"/>
  <c r="B2245" i="7"/>
  <c r="I2244" i="7" a="1"/>
  <c r="C2244" i="7" a="1"/>
  <c r="B2244" i="7"/>
  <c r="I2243" i="7" a="1"/>
  <c r="C2243" i="7" a="1"/>
  <c r="B2243" i="7"/>
  <c r="I2242" i="7" a="1"/>
  <c r="C2242" i="7" a="1"/>
  <c r="B2242" i="7"/>
  <c r="I2241" i="7" a="1"/>
  <c r="C2241" i="7" a="1"/>
  <c r="B2241" i="7"/>
  <c r="I2240" i="7" a="1"/>
  <c r="C2240" i="7" a="1"/>
  <c r="B2240" i="7"/>
  <c r="I2239" i="7" a="1"/>
  <c r="C2239" i="7" a="1"/>
  <c r="B2239" i="7"/>
  <c r="I2238" i="7" a="1"/>
  <c r="C2238" i="7" a="1"/>
  <c r="B2238" i="7"/>
  <c r="I2237" i="7" a="1"/>
  <c r="C2237" i="7" a="1"/>
  <c r="B2237" i="7"/>
  <c r="I2236" i="7" a="1"/>
  <c r="C2236" i="7" a="1"/>
  <c r="B2236" i="7"/>
  <c r="I2235" i="7" a="1"/>
  <c r="C2235" i="7" a="1"/>
  <c r="B2235" i="7"/>
  <c r="I2234" i="7" a="1"/>
  <c r="C2234" i="7" a="1"/>
  <c r="B2234" i="7"/>
  <c r="I2233" i="7" a="1"/>
  <c r="C2233" i="7" a="1"/>
  <c r="B2233" i="7"/>
  <c r="I2232" i="7" a="1"/>
  <c r="C2232" i="7" a="1"/>
  <c r="B2232" i="7"/>
  <c r="I2231" i="7" a="1"/>
  <c r="C2231" i="7" a="1"/>
  <c r="B2231" i="7"/>
  <c r="I2230" i="7" a="1"/>
  <c r="C2230" i="7" a="1"/>
  <c r="B2230" i="7"/>
  <c r="I2229" i="7" a="1"/>
  <c r="C2229" i="7" a="1"/>
  <c r="B2229" i="7"/>
  <c r="I2228" i="7" a="1"/>
  <c r="C2228" i="7" a="1"/>
  <c r="B2228" i="7"/>
  <c r="I2227" i="7" a="1"/>
  <c r="C2227" i="7" a="1"/>
  <c r="B2227" i="7"/>
  <c r="I2226" i="7" a="1"/>
  <c r="C2226" i="7" a="1"/>
  <c r="B2226" i="7"/>
  <c r="I2225" i="7" a="1"/>
  <c r="C2225" i="7" a="1"/>
  <c r="B2225" i="7"/>
  <c r="I2224" i="7" a="1"/>
  <c r="C2224" i="7" a="1"/>
  <c r="B2224" i="7"/>
  <c r="I2223" i="7" a="1"/>
  <c r="C2223" i="7" a="1"/>
  <c r="B2223" i="7"/>
  <c r="I2222" i="7" a="1"/>
  <c r="C2222" i="7" a="1"/>
  <c r="B2222" i="7"/>
  <c r="I2221" i="7" a="1"/>
  <c r="C2221" i="7" a="1"/>
  <c r="B2221" i="7"/>
  <c r="I2220" i="7" a="1"/>
  <c r="C2220" i="7" a="1"/>
  <c r="B2220" i="7"/>
  <c r="I2219" i="7" a="1"/>
  <c r="C2219" i="7" a="1"/>
  <c r="B2219" i="7"/>
  <c r="I2218" i="7" a="1"/>
  <c r="C2218" i="7" a="1"/>
  <c r="B2218" i="7"/>
  <c r="I2217" i="7" a="1"/>
  <c r="C2217" i="7" a="1"/>
  <c r="B2217" i="7"/>
  <c r="I2216" i="7" a="1"/>
  <c r="C2216" i="7" a="1"/>
  <c r="B2216" i="7"/>
  <c r="I2215" i="7" a="1"/>
  <c r="C2215" i="7" a="1"/>
  <c r="B2215" i="7"/>
  <c r="I2214" i="7" a="1"/>
  <c r="C2214" i="7" a="1"/>
  <c r="B2214" i="7"/>
  <c r="I2213" i="7" a="1"/>
  <c r="C2213" i="7" a="1"/>
  <c r="B2213" i="7"/>
  <c r="I2212" i="7" a="1"/>
  <c r="C2212" i="7" a="1"/>
  <c r="B2212" i="7"/>
  <c r="I2211" i="7" a="1"/>
  <c r="C2211" i="7" a="1"/>
  <c r="B2211" i="7"/>
  <c r="I2210" i="7" a="1"/>
  <c r="C2210" i="7" a="1"/>
  <c r="B2210" i="7"/>
  <c r="I2209" i="7" a="1"/>
  <c r="C2209" i="7" a="1"/>
  <c r="B2209" i="7"/>
  <c r="I2208" i="7" a="1"/>
  <c r="C2208" i="7" a="1"/>
  <c r="B2208" i="7"/>
  <c r="I2207" i="7" a="1"/>
  <c r="C2207" i="7" a="1"/>
  <c r="B2207" i="7"/>
  <c r="I2206" i="7" a="1"/>
  <c r="C2206" i="7" a="1"/>
  <c r="B2206" i="7"/>
  <c r="I2205" i="7" a="1"/>
  <c r="C2205" i="7" a="1"/>
  <c r="B2205" i="7"/>
  <c r="I2204" i="7" a="1"/>
  <c r="C2204" i="7" a="1"/>
  <c r="B2204" i="7"/>
  <c r="I2203" i="7" a="1"/>
  <c r="C2203" i="7" a="1"/>
  <c r="B2203" i="7"/>
  <c r="I2202" i="7" a="1"/>
  <c r="C2202" i="7" a="1"/>
  <c r="B2202" i="7"/>
  <c r="I2201" i="7" a="1"/>
  <c r="C2201" i="7" a="1"/>
  <c r="B2201" i="7"/>
  <c r="I2200" i="7" a="1"/>
  <c r="C2200" i="7" a="1"/>
  <c r="B2200" i="7"/>
  <c r="I2199" i="7" a="1"/>
  <c r="C2199" i="7" a="1"/>
  <c r="B2199" i="7"/>
  <c r="I2198" i="7" a="1"/>
  <c r="C2198" i="7" a="1"/>
  <c r="B2198" i="7"/>
  <c r="I2197" i="7" a="1"/>
  <c r="C2197" i="7" a="1"/>
  <c r="B2197" i="7"/>
  <c r="I2196" i="7" a="1"/>
  <c r="C2196" i="7" a="1"/>
  <c r="B2196" i="7"/>
  <c r="I2195" i="7" a="1"/>
  <c r="C2195" i="7" a="1"/>
  <c r="B2195" i="7"/>
  <c r="I2194" i="7" a="1"/>
  <c r="C2194" i="7" a="1"/>
  <c r="B2194" i="7"/>
  <c r="I2193" i="7" a="1"/>
  <c r="C2193" i="7" a="1"/>
  <c r="B2193" i="7"/>
  <c r="I2192" i="7" a="1"/>
  <c r="C2192" i="7" a="1"/>
  <c r="B2192" i="7"/>
  <c r="I2191" i="7" a="1"/>
  <c r="C2191" i="7" a="1"/>
  <c r="B2191" i="7"/>
  <c r="I2190" i="7" a="1"/>
  <c r="C2190" i="7" a="1"/>
  <c r="B2190" i="7"/>
  <c r="I2189" i="7" a="1"/>
  <c r="C2189" i="7" a="1"/>
  <c r="B2189" i="7"/>
  <c r="I2188" i="7" a="1"/>
  <c r="C2188" i="7" a="1"/>
  <c r="B2188" i="7"/>
  <c r="I2187" i="7" a="1"/>
  <c r="C2187" i="7" a="1"/>
  <c r="B2187" i="7"/>
  <c r="I2186" i="7" a="1"/>
  <c r="C2186" i="7" a="1"/>
  <c r="B2186" i="7"/>
  <c r="I2185" i="7" a="1"/>
  <c r="C2185" i="7" a="1"/>
  <c r="B2185" i="7"/>
  <c r="I2184" i="7" a="1"/>
  <c r="C2184" i="7" a="1"/>
  <c r="B2184" i="7"/>
  <c r="I2183" i="7" a="1"/>
  <c r="C2183" i="7" a="1"/>
  <c r="B2183" i="7"/>
  <c r="I2182" i="7" a="1"/>
  <c r="C2182" i="7" a="1"/>
  <c r="B2182" i="7"/>
  <c r="I2181" i="7" a="1"/>
  <c r="C2181" i="7" a="1"/>
  <c r="B2181" i="7"/>
  <c r="I2180" i="7" a="1"/>
  <c r="C2180" i="7" a="1"/>
  <c r="B2180" i="7"/>
  <c r="I2179" i="7" a="1"/>
  <c r="C2179" i="7" a="1"/>
  <c r="B2179" i="7"/>
  <c r="I2178" i="7" a="1"/>
  <c r="C2178" i="7" a="1"/>
  <c r="B2178" i="7"/>
  <c r="I2177" i="7" a="1"/>
  <c r="C2177" i="7" a="1"/>
  <c r="B2177" i="7"/>
  <c r="I2176" i="7" a="1"/>
  <c r="C2176" i="7" a="1"/>
  <c r="B2176" i="7"/>
  <c r="I2175" i="7" a="1"/>
  <c r="C2175" i="7" a="1"/>
  <c r="B2175" i="7"/>
  <c r="I2174" i="7" a="1"/>
  <c r="C2174" i="7" a="1"/>
  <c r="B2174" i="7"/>
  <c r="I2173" i="7" a="1"/>
  <c r="C2173" i="7" a="1"/>
  <c r="B2173" i="7"/>
  <c r="I2172" i="7" a="1"/>
  <c r="C2172" i="7" a="1"/>
  <c r="B2172" i="7"/>
  <c r="I2171" i="7" a="1"/>
  <c r="C2171" i="7" a="1"/>
  <c r="B2171" i="7"/>
  <c r="I2170" i="7" a="1"/>
  <c r="C2170" i="7" a="1"/>
  <c r="B2170" i="7"/>
  <c r="I2169" i="7" a="1"/>
  <c r="C2169" i="7" a="1"/>
  <c r="B2169" i="7"/>
  <c r="I2168" i="7" a="1"/>
  <c r="C2168" i="7" a="1"/>
  <c r="B2168" i="7"/>
  <c r="I2167" i="7" a="1"/>
  <c r="C2167" i="7" a="1"/>
  <c r="B2167" i="7"/>
  <c r="I2166" i="7" a="1"/>
  <c r="C2166" i="7" a="1"/>
  <c r="B2166" i="7"/>
  <c r="I2165" i="7" a="1"/>
  <c r="C2165" i="7" a="1"/>
  <c r="B2165" i="7"/>
  <c r="I2164" i="7" a="1"/>
  <c r="C2164" i="7" a="1"/>
  <c r="B2164" i="7"/>
  <c r="I2163" i="7" a="1"/>
  <c r="C2163" i="7" a="1"/>
  <c r="B2163" i="7"/>
  <c r="I2162" i="7" a="1"/>
  <c r="C2162" i="7" a="1"/>
  <c r="B2162" i="7"/>
  <c r="I2161" i="7" a="1"/>
  <c r="C2161" i="7" a="1"/>
  <c r="B2161" i="7"/>
  <c r="I2160" i="7" a="1"/>
  <c r="C2160" i="7" a="1"/>
  <c r="B2160" i="7"/>
  <c r="I2159" i="7" a="1"/>
  <c r="C2159" i="7" a="1"/>
  <c r="B2159" i="7"/>
  <c r="I2158" i="7" a="1"/>
  <c r="C2158" i="7" a="1"/>
  <c r="B2158" i="7"/>
  <c r="I2157" i="7" a="1"/>
  <c r="C2157" i="7" a="1"/>
  <c r="B2157" i="7"/>
  <c r="I2156" i="7" a="1"/>
  <c r="C2156" i="7" a="1"/>
  <c r="B2156" i="7"/>
  <c r="I2155" i="7" a="1"/>
  <c r="C2155" i="7" a="1"/>
  <c r="B2155" i="7"/>
  <c r="I2154" i="7" a="1"/>
  <c r="C2154" i="7" a="1"/>
  <c r="B2154" i="7"/>
  <c r="I2153" i="7" a="1"/>
  <c r="C2153" i="7" a="1"/>
  <c r="B2153" i="7"/>
  <c r="I2152" i="7" a="1"/>
  <c r="C2152" i="7" a="1"/>
  <c r="B2152" i="7"/>
  <c r="I2151" i="7" a="1"/>
  <c r="C2151" i="7" a="1"/>
  <c r="B2151" i="7"/>
  <c r="I2150" i="7" a="1"/>
  <c r="C2150" i="7" a="1"/>
  <c r="B2150" i="7"/>
  <c r="I2149" i="7" a="1"/>
  <c r="C2149" i="7" a="1"/>
  <c r="B2149" i="7"/>
  <c r="I2148" i="7" a="1"/>
  <c r="C2148" i="7" a="1"/>
  <c r="B2148" i="7"/>
  <c r="I2147" i="7" a="1"/>
  <c r="C2147" i="7" a="1"/>
  <c r="B2147" i="7"/>
  <c r="I2146" i="7" a="1"/>
  <c r="C2146" i="7" a="1"/>
  <c r="B2146" i="7"/>
  <c r="I2145" i="7" a="1"/>
  <c r="C2145" i="7" a="1"/>
  <c r="B2145" i="7"/>
  <c r="I2144" i="7" a="1"/>
  <c r="C2144" i="7" a="1"/>
  <c r="B2144" i="7"/>
  <c r="I2143" i="7" a="1"/>
  <c r="C2143" i="7" a="1"/>
  <c r="B2143" i="7"/>
  <c r="I2142" i="7" a="1"/>
  <c r="C2142" i="7" a="1"/>
  <c r="B2142" i="7"/>
  <c r="I2141" i="7" a="1"/>
  <c r="C2141" i="7" a="1"/>
  <c r="B2141" i="7"/>
  <c r="I2140" i="7" a="1"/>
  <c r="C2140" i="7" a="1"/>
  <c r="B2140" i="7"/>
  <c r="I2139" i="7" a="1"/>
  <c r="C2139" i="7" a="1"/>
  <c r="B2139" i="7"/>
  <c r="I2138" i="7" a="1"/>
  <c r="C2138" i="7" a="1"/>
  <c r="B2138" i="7"/>
  <c r="I2137" i="7" a="1"/>
  <c r="C2137" i="7" a="1"/>
  <c r="B2137" i="7"/>
  <c r="I2136" i="7" a="1"/>
  <c r="C2136" i="7" a="1"/>
  <c r="B2136" i="7"/>
  <c r="I2135" i="7" a="1"/>
  <c r="C2135" i="7" a="1"/>
  <c r="B2135" i="7"/>
  <c r="I2134" i="7" a="1"/>
  <c r="C2134" i="7" a="1"/>
  <c r="B2134" i="7"/>
  <c r="I2133" i="7" a="1"/>
  <c r="C2133" i="7" a="1"/>
  <c r="B2133" i="7"/>
  <c r="I2132" i="7" a="1"/>
  <c r="C2132" i="7" a="1"/>
  <c r="B2132" i="7"/>
  <c r="I2131" i="7" a="1"/>
  <c r="C2131" i="7" a="1"/>
  <c r="B2131" i="7"/>
  <c r="I2130" i="7" a="1"/>
  <c r="C2130" i="7" a="1"/>
  <c r="B2130" i="7"/>
  <c r="I2129" i="7" a="1"/>
  <c r="C2129" i="7" a="1"/>
  <c r="B2129" i="7"/>
  <c r="I2128" i="7" a="1"/>
  <c r="C2128" i="7" a="1"/>
  <c r="B2128" i="7"/>
  <c r="I2127" i="7" a="1"/>
  <c r="C2127" i="7" a="1"/>
  <c r="B2127" i="7"/>
  <c r="I2126" i="7" a="1"/>
  <c r="C2126" i="7" a="1"/>
  <c r="B2126" i="7"/>
  <c r="I2125" i="7" a="1"/>
  <c r="C2125" i="7" a="1"/>
  <c r="B2125" i="7"/>
  <c r="I2124" i="7" a="1"/>
  <c r="C2124" i="7" a="1"/>
  <c r="B2124" i="7"/>
  <c r="I2123" i="7" a="1"/>
  <c r="C2123" i="7" a="1"/>
  <c r="B2123" i="7"/>
  <c r="I2122" i="7" a="1"/>
  <c r="C2122" i="7" a="1"/>
  <c r="B2122" i="7"/>
  <c r="I2121" i="7" a="1"/>
  <c r="C2121" i="7" a="1"/>
  <c r="B2121" i="7"/>
  <c r="I2120" i="7" a="1"/>
  <c r="C2120" i="7" a="1"/>
  <c r="B2120" i="7"/>
  <c r="I2119" i="7" a="1"/>
  <c r="C2119" i="7" a="1"/>
  <c r="B2119" i="7"/>
  <c r="I2118" i="7" a="1"/>
  <c r="C2118" i="7" a="1"/>
  <c r="B2118" i="7"/>
  <c r="I2117" i="7" a="1"/>
  <c r="C2117" i="7" a="1"/>
  <c r="B2117" i="7"/>
  <c r="I2116" i="7" a="1"/>
  <c r="C2116" i="7" a="1"/>
  <c r="B2116" i="7"/>
  <c r="I2115" i="7" a="1"/>
  <c r="C2115" i="7" a="1"/>
  <c r="B2115" i="7"/>
  <c r="I2114" i="7" a="1"/>
  <c r="C2114" i="7" a="1"/>
  <c r="B2114" i="7"/>
  <c r="I2113" i="7" a="1"/>
  <c r="C2113" i="7" a="1"/>
  <c r="B2113" i="7"/>
  <c r="I2112" i="7" a="1"/>
  <c r="C2112" i="7" a="1"/>
  <c r="B2112" i="7"/>
  <c r="I2111" i="7" a="1"/>
  <c r="C2111" i="7" a="1"/>
  <c r="B2111" i="7"/>
  <c r="I2110" i="7" a="1"/>
  <c r="C2110" i="7" a="1"/>
  <c r="B2110" i="7"/>
  <c r="I2109" i="7" a="1"/>
  <c r="C2109" i="7" a="1"/>
  <c r="B2109" i="7"/>
  <c r="I2108" i="7" a="1"/>
  <c r="C2108" i="7" a="1"/>
  <c r="B2108" i="7"/>
  <c r="I2107" i="7" a="1"/>
  <c r="C2107" i="7" a="1"/>
  <c r="B2107" i="7"/>
  <c r="I2106" i="7" a="1"/>
  <c r="C2106" i="7" a="1"/>
  <c r="B2106" i="7"/>
  <c r="I2105" i="7" a="1"/>
  <c r="C2105" i="7" a="1"/>
  <c r="B2105" i="7"/>
  <c r="I2104" i="7" a="1"/>
  <c r="C2104" i="7" a="1"/>
  <c r="B2104" i="7"/>
  <c r="I2103" i="7" a="1"/>
  <c r="C2103" i="7" a="1"/>
  <c r="B2103" i="7"/>
  <c r="I2102" i="7" a="1"/>
  <c r="C2102" i="7" a="1"/>
  <c r="B2102" i="7"/>
  <c r="I2101" i="7" a="1"/>
  <c r="C2101" i="7" a="1"/>
  <c r="B2101" i="7"/>
  <c r="I2100" i="7" a="1"/>
  <c r="C2100" i="7" a="1"/>
  <c r="B2100" i="7"/>
  <c r="I2099" i="7" a="1"/>
  <c r="C2099" i="7" a="1"/>
  <c r="B2099" i="7"/>
  <c r="I2098" i="7" a="1"/>
  <c r="C2098" i="7" a="1"/>
  <c r="B2098" i="7"/>
  <c r="I2097" i="7" a="1"/>
  <c r="C2097" i="7" a="1"/>
  <c r="B2097" i="7"/>
  <c r="I2096" i="7" a="1"/>
  <c r="C2096" i="7" a="1"/>
  <c r="B2096" i="7"/>
  <c r="I2095" i="7" a="1"/>
  <c r="C2095" i="7" a="1"/>
  <c r="B2095" i="7"/>
  <c r="I2094" i="7" a="1"/>
  <c r="C2094" i="7" a="1"/>
  <c r="B2094" i="7"/>
  <c r="I2093" i="7" a="1"/>
  <c r="C2093" i="7" a="1"/>
  <c r="B2093" i="7"/>
  <c r="I2092" i="7" a="1"/>
  <c r="C2092" i="7" a="1"/>
  <c r="B2092" i="7"/>
  <c r="I2091" i="7" a="1"/>
  <c r="C2091" i="7" a="1"/>
  <c r="B2091" i="7"/>
  <c r="I2090" i="7" a="1"/>
  <c r="C2090" i="7" a="1"/>
  <c r="B2090" i="7"/>
  <c r="I2089" i="7" a="1"/>
  <c r="C2089" i="7" a="1"/>
  <c r="B2089" i="7"/>
  <c r="I2088" i="7" a="1"/>
  <c r="C2088" i="7" a="1"/>
  <c r="B2088" i="7"/>
  <c r="I2087" i="7" a="1"/>
  <c r="C2087" i="7" a="1"/>
  <c r="B2087" i="7"/>
  <c r="I2086" i="7" a="1"/>
  <c r="C2086" i="7" a="1"/>
  <c r="B2086" i="7"/>
  <c r="I2085" i="7" a="1"/>
  <c r="C2085" i="7" a="1"/>
  <c r="B2085" i="7"/>
  <c r="I2084" i="7" a="1"/>
  <c r="C2084" i="7" a="1"/>
  <c r="B2084" i="7"/>
  <c r="I2083" i="7" a="1"/>
  <c r="C2083" i="7" a="1"/>
  <c r="B2083" i="7"/>
  <c r="I2082" i="7" a="1"/>
  <c r="C2082" i="7" a="1"/>
  <c r="B2082" i="7"/>
  <c r="I2081" i="7" a="1"/>
  <c r="C2081" i="7" a="1"/>
  <c r="B2081" i="7"/>
  <c r="I2080" i="7" a="1"/>
  <c r="C2080" i="7" a="1"/>
  <c r="B2080" i="7"/>
  <c r="I2079" i="7" a="1"/>
  <c r="C2079" i="7" a="1"/>
  <c r="B2079" i="7"/>
  <c r="I2078" i="7" a="1"/>
  <c r="C2078" i="7" a="1"/>
  <c r="B2078" i="7"/>
  <c r="I2077" i="7" a="1"/>
  <c r="C2077" i="7" a="1"/>
  <c r="B2077" i="7"/>
  <c r="I2076" i="7" a="1"/>
  <c r="C2076" i="7" a="1"/>
  <c r="B2076" i="7"/>
  <c r="I2075" i="7" a="1"/>
  <c r="C2075" i="7" a="1"/>
  <c r="B2075" i="7"/>
  <c r="I2074" i="7" a="1"/>
  <c r="C2074" i="7" a="1"/>
  <c r="B2074" i="7"/>
  <c r="I2073" i="7" a="1"/>
  <c r="C2073" i="7" a="1"/>
  <c r="B2073" i="7"/>
  <c r="I2072" i="7" a="1"/>
  <c r="C2072" i="7" a="1"/>
  <c r="B2072" i="7"/>
  <c r="I2071" i="7" a="1"/>
  <c r="C2071" i="7" a="1"/>
  <c r="B2071" i="7"/>
  <c r="I2070" i="7" a="1"/>
  <c r="C2070" i="7" a="1"/>
  <c r="B2070" i="7"/>
  <c r="I2069" i="7" a="1"/>
  <c r="C2069" i="7" a="1"/>
  <c r="B2069" i="7"/>
  <c r="I2068" i="7" a="1"/>
  <c r="C2068" i="7" a="1"/>
  <c r="B2068" i="7"/>
  <c r="I2067" i="7" a="1"/>
  <c r="C2067" i="7" a="1"/>
  <c r="B2067" i="7"/>
  <c r="I2066" i="7" a="1"/>
  <c r="C2066" i="7" a="1"/>
  <c r="B2066" i="7"/>
  <c r="I2065" i="7" a="1"/>
  <c r="C2065" i="7" a="1"/>
  <c r="B2065" i="7"/>
  <c r="I2064" i="7" a="1"/>
  <c r="C2064" i="7" a="1"/>
  <c r="B2064" i="7"/>
  <c r="I2063" i="7" a="1"/>
  <c r="C2063" i="7" a="1"/>
  <c r="B2063" i="7"/>
  <c r="I2062" i="7" a="1"/>
  <c r="C2062" i="7" a="1"/>
  <c r="B2062" i="7"/>
  <c r="I2061" i="7" a="1"/>
  <c r="C2061" i="7" a="1"/>
  <c r="B2061" i="7"/>
  <c r="I2060" i="7" a="1"/>
  <c r="C2060" i="7" a="1"/>
  <c r="B2060" i="7"/>
  <c r="I2059" i="7" a="1"/>
  <c r="C2059" i="7" a="1"/>
  <c r="B2059" i="7"/>
  <c r="I2058" i="7" a="1"/>
  <c r="C2058" i="7" a="1"/>
  <c r="B2058" i="7"/>
  <c r="I2057" i="7" a="1"/>
  <c r="C2057" i="7" a="1"/>
  <c r="B2057" i="7"/>
  <c r="I2056" i="7" a="1"/>
  <c r="C2056" i="7" a="1"/>
  <c r="B2056" i="7"/>
  <c r="I2055" i="7" a="1"/>
  <c r="C2055" i="7" a="1"/>
  <c r="B2055" i="7"/>
  <c r="I2054" i="7" a="1"/>
  <c r="C2054" i="7" a="1"/>
  <c r="B2054" i="7"/>
  <c r="I2053" i="7" a="1"/>
  <c r="C2053" i="7" a="1"/>
  <c r="B2053" i="7"/>
  <c r="I2052" i="7" a="1"/>
  <c r="C2052" i="7" a="1"/>
  <c r="B2052" i="7"/>
  <c r="I2051" i="7" a="1"/>
  <c r="C2051" i="7" a="1"/>
  <c r="B2051" i="7"/>
  <c r="I2050" i="7" a="1"/>
  <c r="C2050" i="7" a="1"/>
  <c r="B2050" i="7"/>
  <c r="I2049" i="7" a="1"/>
  <c r="C2049" i="7" a="1"/>
  <c r="B2049" i="7"/>
  <c r="I2048" i="7" a="1"/>
  <c r="C2048" i="7" a="1"/>
  <c r="B2048" i="7"/>
  <c r="I2047" i="7" a="1"/>
  <c r="C2047" i="7" a="1"/>
  <c r="B2047" i="7"/>
  <c r="I2046" i="7" a="1"/>
  <c r="C2046" i="7" a="1"/>
  <c r="B2046" i="7"/>
  <c r="I2045" i="7" a="1"/>
  <c r="C2045" i="7" a="1"/>
  <c r="B2045" i="7"/>
  <c r="I2044" i="7" a="1"/>
  <c r="C2044" i="7" a="1"/>
  <c r="B2044" i="7"/>
  <c r="I2043" i="7" a="1"/>
  <c r="C2043" i="7" a="1"/>
  <c r="B2043" i="7"/>
  <c r="I2042" i="7" a="1"/>
  <c r="C2042" i="7" a="1"/>
  <c r="B2042" i="7"/>
  <c r="I2041" i="7" a="1"/>
  <c r="C2041" i="7" a="1"/>
  <c r="B2041" i="7"/>
  <c r="I2040" i="7" a="1"/>
  <c r="C2040" i="7" a="1"/>
  <c r="B2040" i="7"/>
  <c r="I2039" i="7" a="1"/>
  <c r="C2039" i="7" a="1"/>
  <c r="B2039" i="7"/>
  <c r="I2038" i="7" a="1"/>
  <c r="C2038" i="7" a="1"/>
  <c r="B2038" i="7"/>
  <c r="I2037" i="7" a="1"/>
  <c r="C2037" i="7" a="1"/>
  <c r="B2037" i="7"/>
  <c r="I2036" i="7" a="1"/>
  <c r="C2036" i="7" a="1"/>
  <c r="B2036" i="7"/>
  <c r="I2035" i="7" a="1"/>
  <c r="C2035" i="7" a="1"/>
  <c r="B2035" i="7"/>
  <c r="I2034" i="7" a="1"/>
  <c r="C2034" i="7" a="1"/>
  <c r="B2034" i="7"/>
  <c r="I2033" i="7" a="1"/>
  <c r="C2033" i="7" a="1"/>
  <c r="B2033" i="7"/>
  <c r="I2032" i="7" a="1"/>
  <c r="C2032" i="7" a="1"/>
  <c r="B2032" i="7"/>
  <c r="I2031" i="7" a="1"/>
  <c r="C2031" i="7" a="1"/>
  <c r="B2031" i="7"/>
  <c r="I2030" i="7" a="1"/>
  <c r="C2030" i="7" a="1"/>
  <c r="B2030" i="7"/>
  <c r="I2029" i="7" a="1"/>
  <c r="C2029" i="7" a="1"/>
  <c r="B2029" i="7"/>
  <c r="I2028" i="7" a="1"/>
  <c r="C2028" i="7" a="1"/>
  <c r="B2028" i="7"/>
  <c r="I2027" i="7" a="1"/>
  <c r="C2027" i="7" a="1"/>
  <c r="B2027" i="7"/>
  <c r="I2026" i="7" a="1"/>
  <c r="C2026" i="7" a="1"/>
  <c r="B2026" i="7"/>
  <c r="I2025" i="7" a="1"/>
  <c r="C2025" i="7" a="1"/>
  <c r="B2025" i="7"/>
  <c r="I2024" i="7" a="1"/>
  <c r="C2024" i="7" a="1"/>
  <c r="B2024" i="7"/>
  <c r="I2023" i="7" a="1"/>
  <c r="C2023" i="7" a="1"/>
  <c r="B2023" i="7"/>
  <c r="I2022" i="7" a="1"/>
  <c r="C2022" i="7" a="1"/>
  <c r="B2022" i="7"/>
  <c r="I2021" i="7" a="1"/>
  <c r="C2021" i="7" a="1"/>
  <c r="B2021" i="7"/>
  <c r="I2020" i="7" a="1"/>
  <c r="C2020" i="7" a="1"/>
  <c r="B2020" i="7"/>
  <c r="I2019" i="7" a="1"/>
  <c r="C2019" i="7" a="1"/>
  <c r="B2019" i="7"/>
  <c r="I2018" i="7" a="1"/>
  <c r="C2018" i="7" a="1"/>
  <c r="B2018" i="7"/>
  <c r="I2017" i="7" a="1"/>
  <c r="C2017" i="7" a="1"/>
  <c r="B2017" i="7"/>
  <c r="I2016" i="7" a="1"/>
  <c r="C2016" i="7" a="1"/>
  <c r="B2016" i="7"/>
  <c r="I2015" i="7" a="1"/>
  <c r="C2015" i="7" a="1"/>
  <c r="B2015" i="7"/>
  <c r="I2014" i="7" a="1"/>
  <c r="C2014" i="7" a="1"/>
  <c r="B2014" i="7"/>
  <c r="I2013" i="7" a="1"/>
  <c r="C2013" i="7" a="1"/>
  <c r="B2013" i="7"/>
  <c r="I2012" i="7" a="1"/>
  <c r="C2012" i="7" a="1"/>
  <c r="B2012" i="7"/>
  <c r="I2011" i="7" a="1"/>
  <c r="C2011" i="7" a="1"/>
  <c r="B2011" i="7"/>
  <c r="I2010" i="7" a="1"/>
  <c r="C2010" i="7" a="1"/>
  <c r="B2010" i="7"/>
  <c r="I2009" i="7" a="1"/>
  <c r="C2009" i="7" a="1"/>
  <c r="B2009" i="7"/>
  <c r="I2008" i="7" a="1"/>
  <c r="C2008" i="7" a="1"/>
  <c r="B2008" i="7"/>
  <c r="I2007" i="7" a="1"/>
  <c r="C2007" i="7" a="1"/>
  <c r="B2007" i="7"/>
  <c r="I2006" i="7" a="1"/>
  <c r="C2006" i="7" a="1"/>
  <c r="B2006" i="7"/>
  <c r="I2005" i="7" a="1"/>
  <c r="C2005" i="7" a="1"/>
  <c r="B2005" i="7"/>
  <c r="I2004" i="7" a="1"/>
  <c r="C2004" i="7" a="1"/>
  <c r="B2004" i="7"/>
  <c r="I2003" i="7" a="1"/>
  <c r="C2003" i="7" a="1"/>
  <c r="B2003" i="7"/>
  <c r="I2002" i="7" a="1"/>
  <c r="C2002" i="7" a="1"/>
  <c r="B2002" i="7"/>
  <c r="I2001" i="7" a="1"/>
  <c r="C2001" i="7" a="1"/>
  <c r="B2001" i="7"/>
  <c r="I2000" i="7" a="1"/>
  <c r="C2000" i="7" a="1"/>
  <c r="B2000" i="7"/>
  <c r="I1999" i="7" a="1"/>
  <c r="C1999" i="7" a="1"/>
  <c r="B1999" i="7"/>
  <c r="I1998" i="7" a="1"/>
  <c r="C1998" i="7" a="1"/>
  <c r="B1998" i="7"/>
  <c r="I1997" i="7" a="1"/>
  <c r="C1997" i="7" a="1"/>
  <c r="B1997" i="7"/>
  <c r="I1996" i="7" a="1"/>
  <c r="C1996" i="7" a="1"/>
  <c r="B1996" i="7"/>
  <c r="I1995" i="7" a="1"/>
  <c r="C1995" i="7" a="1"/>
  <c r="B1995" i="7"/>
  <c r="I1994" i="7" a="1"/>
  <c r="C1994" i="7" a="1"/>
  <c r="B1994" i="7"/>
  <c r="I1993" i="7" a="1"/>
  <c r="C1993" i="7" a="1"/>
  <c r="B1993" i="7"/>
  <c r="I1992" i="7" a="1"/>
  <c r="C1992" i="7" a="1"/>
  <c r="B1992" i="7"/>
  <c r="I1991" i="7" a="1"/>
  <c r="C1991" i="7" a="1"/>
  <c r="B1991" i="7"/>
  <c r="I1990" i="7" a="1"/>
  <c r="C1990" i="7" a="1"/>
  <c r="B1990" i="7"/>
  <c r="I1989" i="7" a="1"/>
  <c r="C1989" i="7" a="1"/>
  <c r="B1989" i="7"/>
  <c r="I1988" i="7" a="1"/>
  <c r="C1988" i="7" a="1"/>
  <c r="B1988" i="7"/>
  <c r="I1987" i="7" a="1"/>
  <c r="C1987" i="7" a="1"/>
  <c r="B1987" i="7"/>
  <c r="I1986" i="7" a="1"/>
  <c r="C1986" i="7" a="1"/>
  <c r="B1986" i="7"/>
  <c r="I1985" i="7" a="1"/>
  <c r="C1985" i="7" a="1"/>
  <c r="B1985" i="7"/>
  <c r="I1984" i="7" a="1"/>
  <c r="C1984" i="7" a="1"/>
  <c r="B1984" i="7"/>
  <c r="I1983" i="7" a="1"/>
  <c r="C1983" i="7" a="1"/>
  <c r="B1983" i="7"/>
  <c r="I1982" i="7" a="1"/>
  <c r="C1982" i="7" a="1"/>
  <c r="B1982" i="7"/>
  <c r="I1981" i="7" a="1"/>
  <c r="C1981" i="7" a="1"/>
  <c r="B1981" i="7"/>
  <c r="I1980" i="7" a="1"/>
  <c r="C1980" i="7" a="1"/>
  <c r="B1980" i="7"/>
  <c r="I1979" i="7" a="1"/>
  <c r="C1979" i="7" a="1"/>
  <c r="B1979" i="7"/>
  <c r="I1978" i="7" a="1"/>
  <c r="C1978" i="7" a="1"/>
  <c r="B1978" i="7"/>
  <c r="I1977" i="7" a="1"/>
  <c r="C1977" i="7" a="1"/>
  <c r="B1977" i="7"/>
  <c r="I1976" i="7" a="1"/>
  <c r="C1976" i="7" a="1"/>
  <c r="B1976" i="7"/>
  <c r="I1975" i="7" a="1"/>
  <c r="C1975" i="7" a="1"/>
  <c r="B1975" i="7"/>
  <c r="I1974" i="7" a="1"/>
  <c r="C1974" i="7" a="1"/>
  <c r="B1974" i="7"/>
  <c r="I1973" i="7" a="1"/>
  <c r="C1973" i="7" a="1"/>
  <c r="B1973" i="7"/>
  <c r="I1972" i="7" a="1"/>
  <c r="C1972" i="7" a="1"/>
  <c r="B1972" i="7"/>
  <c r="I1971" i="7" a="1"/>
  <c r="C1971" i="7" a="1"/>
  <c r="B1971" i="7"/>
  <c r="I1970" i="7" a="1"/>
  <c r="C1970" i="7" a="1"/>
  <c r="B1970" i="7"/>
  <c r="I1969" i="7" a="1"/>
  <c r="C1969" i="7" a="1"/>
  <c r="B1969" i="7"/>
  <c r="I1968" i="7" a="1"/>
  <c r="C1968" i="7" a="1"/>
  <c r="B1968" i="7"/>
  <c r="I1967" i="7" a="1"/>
  <c r="C1967" i="7" a="1"/>
  <c r="B1967" i="7"/>
  <c r="I1966" i="7" a="1"/>
  <c r="C1966" i="7" a="1"/>
  <c r="B1966" i="7"/>
  <c r="I1965" i="7" a="1"/>
  <c r="C1965" i="7" a="1"/>
  <c r="B1965" i="7"/>
  <c r="I1964" i="7" a="1"/>
  <c r="C1964" i="7" a="1"/>
  <c r="B1964" i="7"/>
  <c r="I1963" i="7" a="1"/>
  <c r="C1963" i="7" a="1"/>
  <c r="B1963" i="7"/>
  <c r="I1962" i="7" a="1"/>
  <c r="C1962" i="7" a="1"/>
  <c r="B1962" i="7"/>
  <c r="I1961" i="7" a="1"/>
  <c r="C1961" i="7" a="1"/>
  <c r="B1961" i="7"/>
  <c r="I1960" i="7" a="1"/>
  <c r="C1960" i="7" a="1"/>
  <c r="B1960" i="7"/>
  <c r="I1959" i="7" a="1"/>
  <c r="C1959" i="7" a="1"/>
  <c r="B1959" i="7"/>
  <c r="I1958" i="7" a="1"/>
  <c r="C1958" i="7" a="1"/>
  <c r="B1958" i="7"/>
  <c r="I1957" i="7" a="1"/>
  <c r="C1957" i="7" a="1"/>
  <c r="B1957" i="7"/>
  <c r="I1956" i="7" a="1"/>
  <c r="C1956" i="7" a="1"/>
  <c r="B1956" i="7"/>
  <c r="I1955" i="7" a="1"/>
  <c r="C1955" i="7" a="1"/>
  <c r="B1955" i="7"/>
  <c r="I1954" i="7" a="1"/>
  <c r="C1954" i="7" a="1"/>
  <c r="B1954" i="7"/>
  <c r="I1953" i="7" a="1"/>
  <c r="C1953" i="7" a="1"/>
  <c r="B1953" i="7"/>
  <c r="I1952" i="7" a="1"/>
  <c r="C1952" i="7" a="1"/>
  <c r="B1952" i="7"/>
  <c r="I1951" i="7" a="1"/>
  <c r="C1951" i="7" a="1"/>
  <c r="B1951" i="7"/>
  <c r="I1950" i="7" a="1"/>
  <c r="C1950" i="7" a="1"/>
  <c r="B1950" i="7"/>
  <c r="I1949" i="7" a="1"/>
  <c r="C1949" i="7" a="1"/>
  <c r="B1949" i="7"/>
  <c r="I1948" i="7" a="1"/>
  <c r="C1948" i="7" a="1"/>
  <c r="B1948" i="7"/>
  <c r="I1947" i="7" a="1"/>
  <c r="C1947" i="7" a="1"/>
  <c r="B1947" i="7"/>
  <c r="I1946" i="7" a="1"/>
  <c r="C1946" i="7" a="1"/>
  <c r="B1946" i="7"/>
  <c r="I1945" i="7" a="1"/>
  <c r="C1945" i="7" a="1"/>
  <c r="B1945" i="7"/>
  <c r="I1944" i="7" a="1"/>
  <c r="C1944" i="7" a="1"/>
  <c r="B1944" i="7"/>
  <c r="I1943" i="7" a="1"/>
  <c r="C1943" i="7" a="1"/>
  <c r="B1943" i="7"/>
  <c r="I1942" i="7" a="1"/>
  <c r="C1942" i="7" a="1"/>
  <c r="B1942" i="7"/>
  <c r="I1941" i="7" a="1"/>
  <c r="C1941" i="7" a="1"/>
  <c r="B1941" i="7"/>
  <c r="I1940" i="7" a="1"/>
  <c r="C1940" i="7" a="1"/>
  <c r="B1940" i="7"/>
  <c r="I1939" i="7" a="1"/>
  <c r="C1939" i="7" a="1"/>
  <c r="B1939" i="7"/>
  <c r="I1938" i="7" a="1"/>
  <c r="C1938" i="7" a="1"/>
  <c r="B1938" i="7"/>
  <c r="I1937" i="7" a="1"/>
  <c r="C1937" i="7" a="1"/>
  <c r="B1937" i="7"/>
  <c r="I1936" i="7" a="1"/>
  <c r="C1936" i="7" a="1"/>
  <c r="B1936" i="7"/>
  <c r="I1935" i="7" a="1"/>
  <c r="C1935" i="7" a="1"/>
  <c r="B1935" i="7"/>
  <c r="I1934" i="7" a="1"/>
  <c r="C1934" i="7" a="1"/>
  <c r="B1934" i="7"/>
  <c r="I1933" i="7" a="1"/>
  <c r="C1933" i="7" a="1"/>
  <c r="B1933" i="7"/>
  <c r="I1932" i="7" a="1"/>
  <c r="C1932" i="7" a="1"/>
  <c r="B1932" i="7"/>
  <c r="I1931" i="7" a="1"/>
  <c r="C1931" i="7" a="1"/>
  <c r="B1931" i="7"/>
  <c r="I1930" i="7" a="1"/>
  <c r="C1930" i="7" a="1"/>
  <c r="B1930" i="7"/>
  <c r="I1929" i="7" a="1"/>
  <c r="C1929" i="7" a="1"/>
  <c r="B1929" i="7"/>
  <c r="I1928" i="7" a="1"/>
  <c r="C1928" i="7" a="1"/>
  <c r="B1928" i="7"/>
  <c r="I1927" i="7" a="1"/>
  <c r="C1927" i="7" a="1"/>
  <c r="B1927" i="7"/>
  <c r="I1926" i="7" a="1"/>
  <c r="C1926" i="7" a="1"/>
  <c r="B1926" i="7"/>
  <c r="I1925" i="7" a="1"/>
  <c r="C1925" i="7" a="1"/>
  <c r="B1925" i="7"/>
  <c r="I1924" i="7" a="1"/>
  <c r="C1924" i="7" a="1"/>
  <c r="B1924" i="7"/>
  <c r="I1923" i="7" a="1"/>
  <c r="C1923" i="7" a="1"/>
  <c r="B1923" i="7"/>
  <c r="I1922" i="7" a="1"/>
  <c r="C1922" i="7" a="1"/>
  <c r="B1922" i="7"/>
  <c r="I1921" i="7" a="1"/>
  <c r="C1921" i="7" a="1"/>
  <c r="B1921" i="7"/>
  <c r="I1920" i="7" a="1"/>
  <c r="C1920" i="7" a="1"/>
  <c r="B1920" i="7"/>
  <c r="I1919" i="7" a="1"/>
  <c r="C1919" i="7" a="1"/>
  <c r="B1919" i="7"/>
  <c r="I1918" i="7" a="1"/>
  <c r="C1918" i="7" a="1"/>
  <c r="B1918" i="7"/>
  <c r="I1917" i="7" a="1"/>
  <c r="C1917" i="7" a="1"/>
  <c r="B1917" i="7"/>
  <c r="I1916" i="7" a="1"/>
  <c r="C1916" i="7" a="1"/>
  <c r="B1916" i="7"/>
  <c r="I1915" i="7" a="1"/>
  <c r="C1915" i="7" a="1"/>
  <c r="B1915" i="7"/>
  <c r="I1914" i="7" a="1"/>
  <c r="C1914" i="7" a="1"/>
  <c r="B1914" i="7"/>
  <c r="I1913" i="7" a="1"/>
  <c r="C1913" i="7" a="1"/>
  <c r="B1913" i="7"/>
  <c r="I1912" i="7" a="1"/>
  <c r="C1912" i="7" a="1"/>
  <c r="B1912" i="7"/>
  <c r="I1911" i="7" a="1"/>
  <c r="C1911" i="7" a="1"/>
  <c r="B1911" i="7"/>
  <c r="I1910" i="7" a="1"/>
  <c r="C1910" i="7" a="1"/>
  <c r="B1910" i="7"/>
  <c r="I1909" i="7" a="1"/>
  <c r="C1909" i="7" a="1"/>
  <c r="B1909" i="7"/>
  <c r="I1908" i="7" a="1"/>
  <c r="C1908" i="7" a="1"/>
  <c r="B1908" i="7"/>
  <c r="I1907" i="7" a="1"/>
  <c r="C1907" i="7" a="1"/>
  <c r="B1907" i="7"/>
  <c r="I1906" i="7" a="1"/>
  <c r="C1906" i="7" a="1"/>
  <c r="B1906" i="7"/>
  <c r="I1905" i="7" a="1"/>
  <c r="C1905" i="7" a="1"/>
  <c r="B1905" i="7"/>
  <c r="I1904" i="7" a="1"/>
  <c r="C1904" i="7" a="1"/>
  <c r="B1904" i="7"/>
  <c r="I1903" i="7" a="1"/>
  <c r="C1903" i="7" a="1"/>
  <c r="B1903" i="7"/>
  <c r="I1902" i="7" a="1"/>
  <c r="C1902" i="7" a="1"/>
  <c r="B1902" i="7"/>
  <c r="I1901" i="7" a="1"/>
  <c r="C1901" i="7" a="1"/>
  <c r="B1901" i="7"/>
  <c r="I1900" i="7" a="1"/>
  <c r="C1900" i="7" a="1"/>
  <c r="B1900" i="7"/>
  <c r="I1899" i="7" a="1"/>
  <c r="C1899" i="7" a="1"/>
  <c r="B1899" i="7"/>
  <c r="I1898" i="7" a="1"/>
  <c r="C1898" i="7" a="1"/>
  <c r="B1898" i="7"/>
  <c r="I1897" i="7" a="1"/>
  <c r="C1897" i="7" a="1"/>
  <c r="B1897" i="7"/>
  <c r="I1896" i="7" a="1"/>
  <c r="C1896" i="7" a="1"/>
  <c r="B1896" i="7"/>
  <c r="I1895" i="7" a="1"/>
  <c r="C1895" i="7" a="1"/>
  <c r="B1895" i="7"/>
  <c r="I1894" i="7" a="1"/>
  <c r="C1894" i="7" a="1"/>
  <c r="B1894" i="7"/>
  <c r="I1893" i="7" a="1"/>
  <c r="C1893" i="7" a="1"/>
  <c r="B1893" i="7"/>
  <c r="I1892" i="7" a="1"/>
  <c r="C1892" i="7" a="1"/>
  <c r="B1892" i="7"/>
  <c r="I1891" i="7" a="1"/>
  <c r="C1891" i="7" a="1"/>
  <c r="B1891" i="7"/>
  <c r="I1890" i="7" a="1"/>
  <c r="C1890" i="7" a="1"/>
  <c r="B1890" i="7"/>
  <c r="I1889" i="7" a="1"/>
  <c r="C1889" i="7" a="1"/>
  <c r="B1889" i="7"/>
  <c r="I1888" i="7" a="1"/>
  <c r="C1888" i="7" a="1"/>
  <c r="B1888" i="7"/>
  <c r="I1887" i="7" a="1"/>
  <c r="C1887" i="7" a="1"/>
  <c r="B1887" i="7"/>
  <c r="I1886" i="7" a="1"/>
  <c r="C1886" i="7" a="1"/>
  <c r="B1886" i="7"/>
  <c r="I1885" i="7" a="1"/>
  <c r="C1885" i="7" a="1"/>
  <c r="B1885" i="7"/>
  <c r="I1884" i="7" a="1"/>
  <c r="C1884" i="7" a="1"/>
  <c r="B1884" i="7"/>
  <c r="I1883" i="7" a="1"/>
  <c r="C1883" i="7" a="1"/>
  <c r="B1883" i="7"/>
  <c r="I1882" i="7" a="1"/>
  <c r="C1882" i="7" a="1"/>
  <c r="B1882" i="7"/>
  <c r="I1881" i="7" a="1"/>
  <c r="C1881" i="7" a="1"/>
  <c r="B1881" i="7"/>
  <c r="I1880" i="7" a="1"/>
  <c r="C1880" i="7" a="1"/>
  <c r="B1880" i="7"/>
  <c r="I1879" i="7" a="1"/>
  <c r="C1879" i="7" a="1"/>
  <c r="B1879" i="7"/>
  <c r="I1878" i="7" a="1"/>
  <c r="C1878" i="7" a="1"/>
  <c r="B1878" i="7"/>
  <c r="I1877" i="7" a="1"/>
  <c r="C1877" i="7" a="1"/>
  <c r="B1877" i="7"/>
  <c r="I1876" i="7" a="1"/>
  <c r="C1876" i="7" a="1"/>
  <c r="B1876" i="7"/>
  <c r="I1875" i="7" a="1"/>
  <c r="C1875" i="7" a="1"/>
  <c r="B1875" i="7"/>
  <c r="I1874" i="7" a="1"/>
  <c r="C1874" i="7" a="1"/>
  <c r="B1874" i="7"/>
  <c r="I1873" i="7" a="1"/>
  <c r="C1873" i="7" a="1"/>
  <c r="B1873" i="7"/>
  <c r="I1872" i="7" a="1"/>
  <c r="C1872" i="7" a="1"/>
  <c r="B1872" i="7"/>
  <c r="I1871" i="7" a="1"/>
  <c r="C1871" i="7" a="1"/>
  <c r="B1871" i="7"/>
  <c r="I1870" i="7" a="1"/>
  <c r="C1870" i="7" a="1"/>
  <c r="B1870" i="7"/>
  <c r="I1869" i="7" a="1"/>
  <c r="C1869" i="7" a="1"/>
  <c r="B1869" i="7"/>
  <c r="I1868" i="7" a="1"/>
  <c r="C1868" i="7" a="1"/>
  <c r="B1868" i="7"/>
  <c r="I1867" i="7" a="1"/>
  <c r="C1867" i="7" a="1"/>
  <c r="B1867" i="7"/>
  <c r="I1866" i="7" a="1"/>
  <c r="C1866" i="7" a="1"/>
  <c r="B1866" i="7"/>
  <c r="I1865" i="7" a="1"/>
  <c r="C1865" i="7" a="1"/>
  <c r="B1865" i="7"/>
  <c r="I1864" i="7" a="1"/>
  <c r="C1864" i="7" a="1"/>
  <c r="B1864" i="7"/>
  <c r="I1863" i="7" a="1"/>
  <c r="C1863" i="7" a="1"/>
  <c r="B1863" i="7"/>
  <c r="I1862" i="7" a="1"/>
  <c r="C1862" i="7" a="1"/>
  <c r="B1862" i="7"/>
  <c r="I1861" i="7" a="1"/>
  <c r="C1861" i="7" a="1"/>
  <c r="B1861" i="7"/>
  <c r="I1860" i="7" a="1"/>
  <c r="C1860" i="7" a="1"/>
  <c r="B1860" i="7"/>
  <c r="I1859" i="7" a="1"/>
  <c r="C1859" i="7" a="1"/>
  <c r="B1859" i="7"/>
  <c r="I1858" i="7" a="1"/>
  <c r="C1858" i="7" a="1"/>
  <c r="B1858" i="7"/>
  <c r="I1857" i="7" a="1"/>
  <c r="C1857" i="7" a="1"/>
  <c r="B1857" i="7"/>
  <c r="I1856" i="7" a="1"/>
  <c r="C1856" i="7" a="1"/>
  <c r="B1856" i="7"/>
  <c r="I1855" i="7" a="1"/>
  <c r="C1855" i="7" a="1"/>
  <c r="B1855" i="7"/>
  <c r="I1854" i="7" a="1"/>
  <c r="C1854" i="7" a="1"/>
  <c r="B1854" i="7"/>
  <c r="I1853" i="7" a="1"/>
  <c r="C1853" i="7" a="1"/>
  <c r="B1853" i="7"/>
  <c r="I1852" i="7" a="1"/>
  <c r="C1852" i="7" a="1"/>
  <c r="B1852" i="7"/>
  <c r="I1851" i="7" a="1"/>
  <c r="C1851" i="7" a="1"/>
  <c r="B1851" i="7"/>
  <c r="I1850" i="7" a="1"/>
  <c r="C1850" i="7" a="1"/>
  <c r="B1850" i="7"/>
  <c r="I1849" i="7" a="1"/>
  <c r="C1849" i="7" a="1"/>
  <c r="B1849" i="7"/>
  <c r="I1848" i="7" a="1"/>
  <c r="C1848" i="7" a="1"/>
  <c r="B1848" i="7"/>
  <c r="I1847" i="7" a="1"/>
  <c r="C1847" i="7" a="1"/>
  <c r="B1847" i="7"/>
  <c r="I1846" i="7" a="1"/>
  <c r="C1846" i="7" a="1"/>
  <c r="B1846" i="7"/>
  <c r="I1845" i="7" a="1"/>
  <c r="C1845" i="7" a="1"/>
  <c r="B1845" i="7"/>
  <c r="I1844" i="7" a="1"/>
  <c r="C1844" i="7" a="1"/>
  <c r="B1844" i="7"/>
  <c r="I1843" i="7" a="1"/>
  <c r="C1843" i="7" a="1"/>
  <c r="B1843" i="7"/>
  <c r="I1842" i="7" a="1"/>
  <c r="C1842" i="7" a="1"/>
  <c r="B1842" i="7"/>
  <c r="I1841" i="7" a="1"/>
  <c r="C1841" i="7" a="1"/>
  <c r="B1841" i="7"/>
  <c r="I1840" i="7" a="1"/>
  <c r="C1840" i="7" a="1"/>
  <c r="B1840" i="7"/>
  <c r="I1839" i="7" a="1"/>
  <c r="C1839" i="7" a="1"/>
  <c r="B1839" i="7"/>
  <c r="I1838" i="7" a="1"/>
  <c r="C1838" i="7" a="1"/>
  <c r="B1838" i="7"/>
  <c r="I1837" i="7" a="1"/>
  <c r="C1837" i="7" a="1"/>
  <c r="B1837" i="7"/>
  <c r="I1836" i="7" a="1"/>
  <c r="C1836" i="7" a="1"/>
  <c r="B1836" i="7"/>
  <c r="I1835" i="7" a="1"/>
  <c r="C1835" i="7" a="1"/>
  <c r="B1835" i="7"/>
  <c r="I1834" i="7" a="1"/>
  <c r="C1834" i="7" a="1"/>
  <c r="B1834" i="7"/>
  <c r="I1833" i="7" a="1"/>
  <c r="C1833" i="7" a="1"/>
  <c r="B1833" i="7"/>
  <c r="I1832" i="7" a="1"/>
  <c r="C1832" i="7" a="1"/>
  <c r="B1832" i="7"/>
  <c r="I1831" i="7" a="1"/>
  <c r="C1831" i="7" a="1"/>
  <c r="B1831" i="7"/>
  <c r="I1830" i="7" a="1"/>
  <c r="C1830" i="7" a="1"/>
  <c r="B1830" i="7"/>
  <c r="I1829" i="7" a="1"/>
  <c r="C1829" i="7" a="1"/>
  <c r="B1829" i="7"/>
  <c r="I1828" i="7" a="1"/>
  <c r="C1828" i="7" a="1"/>
  <c r="B1828" i="7"/>
  <c r="I1827" i="7" a="1"/>
  <c r="C1827" i="7" a="1"/>
  <c r="B1827" i="7"/>
  <c r="I1826" i="7" a="1"/>
  <c r="C1826" i="7" a="1"/>
  <c r="B1826" i="7"/>
  <c r="I1825" i="7" a="1"/>
  <c r="C1825" i="7" a="1"/>
  <c r="B1825" i="7"/>
  <c r="I1824" i="7" a="1"/>
  <c r="C1824" i="7" a="1"/>
  <c r="B1824" i="7"/>
  <c r="I1823" i="7" a="1"/>
  <c r="C1823" i="7" a="1"/>
  <c r="B1823" i="7"/>
  <c r="I1822" i="7" a="1"/>
  <c r="C1822" i="7" a="1"/>
  <c r="B1822" i="7"/>
  <c r="I1821" i="7" a="1"/>
  <c r="C1821" i="7" a="1"/>
  <c r="B1821" i="7"/>
  <c r="I1820" i="7" a="1"/>
  <c r="C1820" i="7" a="1"/>
  <c r="B1820" i="7"/>
  <c r="I1819" i="7" a="1"/>
  <c r="C1819" i="7" a="1"/>
  <c r="B1819" i="7"/>
  <c r="I1818" i="7" a="1"/>
  <c r="C1818" i="7" a="1"/>
  <c r="B1818" i="7"/>
  <c r="I1817" i="7" a="1"/>
  <c r="C1817" i="7" a="1"/>
  <c r="B1817" i="7"/>
  <c r="I1816" i="7" a="1"/>
  <c r="C1816" i="7" a="1"/>
  <c r="B1816" i="7"/>
  <c r="I1815" i="7" a="1"/>
  <c r="C1815" i="7" a="1"/>
  <c r="B1815" i="7"/>
  <c r="I1814" i="7" a="1"/>
  <c r="C1814" i="7" a="1"/>
  <c r="B1814" i="7"/>
  <c r="I1813" i="7" a="1"/>
  <c r="C1813" i="7" a="1"/>
  <c r="B1813" i="7"/>
  <c r="I1812" i="7" a="1"/>
  <c r="C1812" i="7" a="1"/>
  <c r="B1812" i="7"/>
  <c r="I1811" i="7" a="1"/>
  <c r="C1811" i="7" a="1"/>
  <c r="B1811" i="7"/>
  <c r="I1810" i="7" a="1"/>
  <c r="C1810" i="7" a="1"/>
  <c r="B1810" i="7"/>
  <c r="I1809" i="7" a="1"/>
  <c r="C1809" i="7" a="1"/>
  <c r="B1809" i="7"/>
  <c r="I1808" i="7" a="1"/>
  <c r="C1808" i="7" a="1"/>
  <c r="B1808" i="7"/>
  <c r="I1807" i="7" a="1"/>
  <c r="C1807" i="7" a="1"/>
  <c r="B1807" i="7"/>
  <c r="I1806" i="7" a="1"/>
  <c r="C1806" i="7" a="1"/>
  <c r="B1806" i="7"/>
  <c r="I1805" i="7" a="1"/>
  <c r="C1805" i="7" a="1"/>
  <c r="B1805" i="7"/>
  <c r="I1804" i="7" a="1"/>
  <c r="C1804" i="7" a="1"/>
  <c r="B1804" i="7"/>
  <c r="I1803" i="7" a="1"/>
  <c r="C1803" i="7" a="1"/>
  <c r="B1803" i="7"/>
  <c r="I1802" i="7" a="1"/>
  <c r="C1802" i="7" a="1"/>
  <c r="B1802" i="7"/>
  <c r="I1801" i="7" a="1"/>
  <c r="C1801" i="7" a="1"/>
  <c r="B1801" i="7"/>
  <c r="I1800" i="7" a="1"/>
  <c r="C1800" i="7" a="1"/>
  <c r="B1800" i="7"/>
  <c r="I1799" i="7" a="1"/>
  <c r="C1799" i="7" a="1"/>
  <c r="B1799" i="7"/>
  <c r="I1798" i="7" a="1"/>
  <c r="C1798" i="7" a="1"/>
  <c r="B1798" i="7"/>
  <c r="I1797" i="7" a="1"/>
  <c r="C1797" i="7" a="1"/>
  <c r="B1797" i="7"/>
  <c r="I1796" i="7" a="1"/>
  <c r="C1796" i="7" a="1"/>
  <c r="B1796" i="7"/>
  <c r="I1795" i="7" a="1"/>
  <c r="C1795" i="7" a="1"/>
  <c r="B1795" i="7"/>
  <c r="I1794" i="7" a="1"/>
  <c r="C1794" i="7" a="1"/>
  <c r="B1794" i="7"/>
  <c r="I1793" i="7" a="1"/>
  <c r="C1793" i="7" a="1"/>
  <c r="B1793" i="7"/>
  <c r="I1792" i="7" a="1"/>
  <c r="C1792" i="7" a="1"/>
  <c r="B1792" i="7"/>
  <c r="C1791" i="7" a="1"/>
  <c r="B1791" i="7"/>
  <c r="C1790" i="7" a="1"/>
  <c r="B1790" i="7"/>
  <c r="C1789" i="7" a="1"/>
  <c r="B1789" i="7"/>
  <c r="C1788" i="7" a="1"/>
  <c r="B1788" i="7"/>
  <c r="C1787" i="7" a="1"/>
  <c r="B1787" i="7"/>
  <c r="C1786" i="7" a="1"/>
  <c r="B1786" i="7"/>
  <c r="C1785" i="7" a="1"/>
  <c r="B1785" i="7"/>
  <c r="C1784" i="7" a="1"/>
  <c r="B1784" i="7"/>
  <c r="C1783" i="7" a="1"/>
  <c r="B1783" i="7"/>
  <c r="C1782" i="7" a="1"/>
  <c r="B1782" i="7"/>
  <c r="C1781" i="7" a="1"/>
  <c r="B1781" i="7"/>
  <c r="C1780" i="7" a="1"/>
  <c r="B1780" i="7"/>
  <c r="C1779" i="7" a="1"/>
  <c r="B1779" i="7"/>
  <c r="C1778" i="7" a="1"/>
  <c r="B1778" i="7"/>
  <c r="C1777" i="7" a="1"/>
  <c r="B1777" i="7"/>
  <c r="C1776" i="7" a="1"/>
  <c r="B1776" i="7"/>
  <c r="C1775" i="7" a="1"/>
  <c r="B1775" i="7"/>
  <c r="C1774" i="7" a="1"/>
  <c r="B1774" i="7"/>
  <c r="C1773" i="7" a="1"/>
  <c r="B1773" i="7"/>
  <c r="C1772" i="7" a="1"/>
  <c r="B1772" i="7"/>
  <c r="C1771" i="7" a="1"/>
  <c r="B1771" i="7"/>
  <c r="C1770" i="7" a="1"/>
  <c r="B1770" i="7"/>
  <c r="C1769" i="7" a="1"/>
  <c r="B1769" i="7"/>
  <c r="C1768" i="7" a="1"/>
  <c r="B1768" i="7"/>
  <c r="C1767" i="7" a="1"/>
  <c r="B1767" i="7"/>
  <c r="C1766" i="7" a="1"/>
  <c r="B1766" i="7"/>
  <c r="C1765" i="7" a="1"/>
  <c r="B1765" i="7"/>
  <c r="C1764" i="7" a="1"/>
  <c r="B1764" i="7"/>
  <c r="C1763" i="7" a="1"/>
  <c r="B1763" i="7"/>
  <c r="C1762" i="7" a="1"/>
  <c r="B1762" i="7"/>
  <c r="C1761" i="7" a="1"/>
  <c r="B1761" i="7"/>
  <c r="C1760" i="7" a="1"/>
  <c r="B1760" i="7"/>
  <c r="C1759" i="7" a="1"/>
  <c r="B1759" i="7"/>
  <c r="C1758" i="7" a="1"/>
  <c r="B1758" i="7"/>
  <c r="C1757" i="7" a="1"/>
  <c r="B1757" i="7"/>
  <c r="C1756" i="7" a="1"/>
  <c r="B1756" i="7"/>
  <c r="C1755" i="7" a="1"/>
  <c r="B1755" i="7"/>
  <c r="C1754" i="7" a="1"/>
  <c r="B1754" i="7"/>
  <c r="C1753" i="7" a="1"/>
  <c r="B1753" i="7"/>
  <c r="C1752" i="7" a="1"/>
  <c r="B1752" i="7"/>
  <c r="C1751" i="7" a="1"/>
  <c r="B1751" i="7"/>
  <c r="C1750" i="7" a="1"/>
  <c r="B1750" i="7"/>
  <c r="C1749" i="7" a="1"/>
  <c r="B1749" i="7"/>
  <c r="C1748" i="7" a="1"/>
  <c r="B1748" i="7"/>
  <c r="C1747" i="7" a="1"/>
  <c r="B1747" i="7"/>
  <c r="C1746" i="7" a="1"/>
  <c r="B1746" i="7"/>
  <c r="C1745" i="7" a="1"/>
  <c r="B1745" i="7"/>
  <c r="C1744" i="7" a="1"/>
  <c r="B1744" i="7"/>
  <c r="C1743" i="7" a="1"/>
  <c r="B1743" i="7"/>
  <c r="C1742" i="7" a="1"/>
  <c r="B1742" i="7"/>
  <c r="C1741" i="7" a="1"/>
  <c r="B1741" i="7"/>
  <c r="C1740" i="7" a="1"/>
  <c r="B1740" i="7"/>
  <c r="C1739" i="7" a="1"/>
  <c r="B1739" i="7"/>
  <c r="C1738" i="7" a="1"/>
  <c r="B1738" i="7"/>
  <c r="C1737" i="7" a="1"/>
  <c r="B1737" i="7"/>
  <c r="C1736" i="7" a="1"/>
  <c r="B1736" i="7"/>
  <c r="C1735" i="7" a="1"/>
  <c r="B1735" i="7"/>
  <c r="C1734" i="7" a="1"/>
  <c r="B1734" i="7"/>
  <c r="C1733" i="7" a="1"/>
  <c r="B1733" i="7"/>
  <c r="C1732" i="7" a="1"/>
  <c r="B1732" i="7"/>
  <c r="C1731" i="7" a="1"/>
  <c r="B1731" i="7"/>
  <c r="C1730" i="7" a="1"/>
  <c r="B1730" i="7"/>
  <c r="C1729" i="7" a="1"/>
  <c r="B1729" i="7"/>
  <c r="C1728" i="7" a="1"/>
  <c r="B1728" i="7"/>
  <c r="C1727" i="7" a="1"/>
  <c r="B1727" i="7"/>
  <c r="C1726" i="7" a="1"/>
  <c r="B1726" i="7"/>
  <c r="C1725" i="7" a="1"/>
  <c r="B1725" i="7"/>
  <c r="C1724" i="7" a="1"/>
  <c r="B1724" i="7"/>
  <c r="C1723" i="7" a="1"/>
  <c r="B1723" i="7"/>
  <c r="C1722" i="7" a="1"/>
  <c r="B1722" i="7"/>
  <c r="C1721" i="7" a="1"/>
  <c r="B1721" i="7"/>
  <c r="C1720" i="7" a="1"/>
  <c r="B1720" i="7"/>
  <c r="C1719" i="7" a="1"/>
  <c r="B1719" i="7"/>
  <c r="C1718" i="7" a="1"/>
  <c r="B1718" i="7"/>
  <c r="C1717" i="7" a="1"/>
  <c r="B1717" i="7"/>
  <c r="C1716" i="7" a="1"/>
  <c r="B1716" i="7"/>
  <c r="C1715" i="7" a="1"/>
  <c r="B1715" i="7"/>
  <c r="C1714" i="7" a="1"/>
  <c r="B1714" i="7"/>
  <c r="C1713" i="7" a="1"/>
  <c r="B1713" i="7"/>
  <c r="C1712" i="7" a="1"/>
  <c r="B1712" i="7"/>
  <c r="C1711" i="7" a="1"/>
  <c r="B1711" i="7"/>
  <c r="C1710" i="7" a="1"/>
  <c r="B1710" i="7"/>
  <c r="C1709" i="7" a="1"/>
  <c r="B1709" i="7"/>
  <c r="C1708" i="7" a="1"/>
  <c r="B1708" i="7"/>
  <c r="C1707" i="7" a="1"/>
  <c r="B1707" i="7"/>
  <c r="C1706" i="7" a="1"/>
  <c r="B1706" i="7"/>
  <c r="C1705" i="7" a="1"/>
  <c r="B1705" i="7"/>
  <c r="C1704" i="7" a="1"/>
  <c r="B1704" i="7"/>
  <c r="C1703" i="7" a="1"/>
  <c r="B1703" i="7"/>
  <c r="C1702" i="7" a="1"/>
  <c r="B1702" i="7"/>
  <c r="C1701" i="7" a="1"/>
  <c r="B1701" i="7"/>
  <c r="C1700" i="7" a="1"/>
  <c r="B1700" i="7"/>
  <c r="C1699" i="7" a="1"/>
  <c r="B1699" i="7"/>
  <c r="C1698" i="7" a="1"/>
  <c r="B1698" i="7"/>
  <c r="C1697" i="7" a="1"/>
  <c r="B1697" i="7"/>
  <c r="C1696" i="7" a="1"/>
  <c r="B1696" i="7"/>
  <c r="C1695" i="7" a="1"/>
  <c r="B1695" i="7"/>
  <c r="C1694" i="7" a="1"/>
  <c r="B1694" i="7"/>
  <c r="C1693" i="7" a="1"/>
  <c r="B1693" i="7"/>
  <c r="C1692" i="7" a="1"/>
  <c r="B1692" i="7"/>
  <c r="C1691" i="7" a="1"/>
  <c r="B1691" i="7"/>
  <c r="C1690" i="7" a="1"/>
  <c r="B1690" i="7"/>
  <c r="C1689" i="7" a="1"/>
  <c r="B1689" i="7"/>
  <c r="C1688" i="7" a="1"/>
  <c r="B1688" i="7"/>
  <c r="C1687" i="7" a="1"/>
  <c r="B1687" i="7"/>
  <c r="C1686" i="7" a="1"/>
  <c r="B1686" i="7"/>
  <c r="C1685" i="7" a="1"/>
  <c r="B1685" i="7"/>
  <c r="C1684" i="7" a="1"/>
  <c r="B1684" i="7"/>
  <c r="C1683" i="7" a="1"/>
  <c r="B1683" i="7"/>
  <c r="C1682" i="7" a="1"/>
  <c r="B1682" i="7"/>
  <c r="C1681" i="7" a="1"/>
  <c r="B1681" i="7"/>
  <c r="C1680" i="7" a="1"/>
  <c r="B1680" i="7"/>
  <c r="C1679" i="7" a="1"/>
  <c r="B1679" i="7"/>
  <c r="C1678" i="7" a="1"/>
  <c r="B1678" i="7"/>
  <c r="C1677" i="7" a="1"/>
  <c r="B1677" i="7"/>
  <c r="C1676" i="7" a="1"/>
  <c r="B1676" i="7"/>
  <c r="C1675" i="7" a="1"/>
  <c r="B1675" i="7"/>
  <c r="C1674" i="7" a="1"/>
  <c r="B1674" i="7"/>
  <c r="C1673" i="7" a="1"/>
  <c r="B1673" i="7"/>
  <c r="C1672" i="7" a="1"/>
  <c r="B1672" i="7"/>
  <c r="C1671" i="7" a="1"/>
  <c r="B1671" i="7"/>
  <c r="C1670" i="7" a="1"/>
  <c r="B1670" i="7"/>
  <c r="C1669" i="7" a="1"/>
  <c r="B1669" i="7"/>
  <c r="C1668" i="7" a="1"/>
  <c r="B1668" i="7"/>
  <c r="C1667" i="7" a="1"/>
  <c r="B1667" i="7"/>
  <c r="C1666" i="7" a="1"/>
  <c r="B1666" i="7"/>
  <c r="C1665" i="7" a="1"/>
  <c r="B1665" i="7"/>
  <c r="C1664" i="7" a="1"/>
  <c r="B1664" i="7"/>
  <c r="C1663" i="7" a="1"/>
  <c r="B1663" i="7"/>
  <c r="C1662" i="7" a="1"/>
  <c r="B1662" i="7"/>
  <c r="C1661" i="7" a="1"/>
  <c r="B1661" i="7"/>
  <c r="C1660" i="7" a="1"/>
  <c r="B1660" i="7"/>
  <c r="C1659" i="7" a="1"/>
  <c r="B1659" i="7"/>
  <c r="C1658" i="7" a="1"/>
  <c r="B1658" i="7"/>
  <c r="C1657" i="7" a="1"/>
  <c r="B1657" i="7"/>
  <c r="C1656" i="7" a="1"/>
  <c r="B1656" i="7"/>
  <c r="C1655" i="7" a="1"/>
  <c r="B1655" i="7"/>
  <c r="C1654" i="7" a="1"/>
  <c r="B1654" i="7"/>
  <c r="C1653" i="7" a="1"/>
  <c r="B1653" i="7"/>
  <c r="C1652" i="7" a="1"/>
  <c r="B1652" i="7"/>
  <c r="C1651" i="7" a="1"/>
  <c r="B1651" i="7"/>
  <c r="C1650" i="7" a="1"/>
  <c r="B1650" i="7"/>
  <c r="C1649" i="7" a="1"/>
  <c r="B1649" i="7"/>
  <c r="C1648" i="7" a="1"/>
  <c r="B1648" i="7"/>
  <c r="C1647" i="7" a="1"/>
  <c r="B1647" i="7"/>
  <c r="C1646" i="7" a="1"/>
  <c r="B1646" i="7"/>
  <c r="C1645" i="7" a="1"/>
  <c r="B1645" i="7"/>
  <c r="C1644" i="7" a="1"/>
  <c r="B1644" i="7"/>
  <c r="C1643" i="7" a="1"/>
  <c r="B1643" i="7"/>
  <c r="C1642" i="7" a="1"/>
  <c r="B1642" i="7"/>
  <c r="C1641" i="7" a="1"/>
  <c r="B1641" i="7"/>
  <c r="C1640" i="7" a="1"/>
  <c r="B1640" i="7"/>
  <c r="C1639" i="7" a="1"/>
  <c r="B1639" i="7"/>
  <c r="C1638" i="7" a="1"/>
  <c r="B1638" i="7"/>
  <c r="C1637" i="7" a="1"/>
  <c r="B1637" i="7"/>
  <c r="C1636" i="7" a="1"/>
  <c r="B1636" i="7"/>
  <c r="C1635" i="7" a="1"/>
  <c r="B1635" i="7"/>
  <c r="C1634" i="7" a="1"/>
  <c r="B1634" i="7"/>
  <c r="C1633" i="7" a="1"/>
  <c r="B1633" i="7"/>
  <c r="C1632" i="7" a="1"/>
  <c r="B1632" i="7"/>
  <c r="C1631" i="7" a="1"/>
  <c r="B1631" i="7"/>
  <c r="C1630" i="7" a="1"/>
  <c r="B1630" i="7"/>
  <c r="C1629" i="7" a="1"/>
  <c r="B1629" i="7"/>
  <c r="C1628" i="7" a="1"/>
  <c r="B1628" i="7"/>
  <c r="C1627" i="7" a="1"/>
  <c r="B1627" i="7"/>
  <c r="C1626" i="7" a="1"/>
  <c r="B1626" i="7"/>
  <c r="C1625" i="7" a="1"/>
  <c r="B1625" i="7"/>
  <c r="C1624" i="7" a="1"/>
  <c r="B1624" i="7"/>
  <c r="C1623" i="7" a="1"/>
  <c r="B1623" i="7"/>
  <c r="C1622" i="7" a="1"/>
  <c r="B1622" i="7"/>
  <c r="C1621" i="7" a="1"/>
  <c r="B1621" i="7"/>
  <c r="C1620" i="7" a="1"/>
  <c r="B1620" i="7"/>
  <c r="C1619" i="7" a="1"/>
  <c r="B1619" i="7"/>
  <c r="C1618" i="7" a="1"/>
  <c r="B1618" i="7"/>
  <c r="C1617" i="7" a="1"/>
  <c r="B1617" i="7"/>
  <c r="C1616" i="7" a="1"/>
  <c r="B1616" i="7"/>
  <c r="C1615" i="7" a="1"/>
  <c r="B1615" i="7"/>
  <c r="C1614" i="7" a="1"/>
  <c r="B1614" i="7"/>
  <c r="C1613" i="7" a="1"/>
  <c r="B1613" i="7"/>
  <c r="C1612" i="7" a="1"/>
  <c r="B1612" i="7"/>
  <c r="C1611" i="7" a="1"/>
  <c r="B1611" i="7"/>
  <c r="C1610" i="7" a="1"/>
  <c r="B1610" i="7"/>
  <c r="C1609" i="7" a="1"/>
  <c r="B1609" i="7"/>
  <c r="C1608" i="7" a="1"/>
  <c r="B1608" i="7"/>
  <c r="C1607" i="7" a="1"/>
  <c r="B1607" i="7"/>
  <c r="C1606" i="7" a="1"/>
  <c r="B1606" i="7"/>
  <c r="C1605" i="7" a="1"/>
  <c r="B1605" i="7"/>
  <c r="C1604" i="7" a="1"/>
  <c r="B1604" i="7"/>
  <c r="C1603" i="7" a="1"/>
  <c r="B1603" i="7"/>
  <c r="C1602" i="7" a="1"/>
  <c r="B1602" i="7"/>
  <c r="C1601" i="7" a="1"/>
  <c r="B1601" i="7"/>
  <c r="C1600" i="7" a="1"/>
  <c r="B1600" i="7"/>
  <c r="C1599" i="7" a="1"/>
  <c r="B1599" i="7"/>
  <c r="C1598" i="7" a="1"/>
  <c r="B1598" i="7"/>
  <c r="C1597" i="7" a="1"/>
  <c r="B1597" i="7"/>
  <c r="C1596" i="7" a="1"/>
  <c r="B1596" i="7"/>
  <c r="C1595" i="7" a="1"/>
  <c r="B1595" i="7"/>
  <c r="C1594" i="7" a="1"/>
  <c r="B1594" i="7"/>
  <c r="C1593" i="7" a="1"/>
  <c r="B1593" i="7"/>
  <c r="C1592" i="7" a="1"/>
  <c r="B1592" i="7"/>
  <c r="C1591" i="7" a="1"/>
  <c r="B1591" i="7"/>
  <c r="C1590" i="7" a="1"/>
  <c r="B1590" i="7"/>
  <c r="C1589" i="7" a="1"/>
  <c r="B1589" i="7"/>
  <c r="C1588" i="7" a="1"/>
  <c r="B1588" i="7"/>
  <c r="C1587" i="7" a="1"/>
  <c r="B1587" i="7"/>
  <c r="C1586" i="7" a="1"/>
  <c r="B1586" i="7"/>
  <c r="C1585" i="7" a="1"/>
  <c r="B1585" i="7"/>
  <c r="C1584" i="7" a="1"/>
  <c r="B1584" i="7"/>
  <c r="C1583" i="7" a="1"/>
  <c r="B1583" i="7"/>
  <c r="C1582" i="7" a="1"/>
  <c r="B1582" i="7"/>
  <c r="C1581" i="7" a="1"/>
  <c r="B1581" i="7"/>
  <c r="C1580" i="7" a="1"/>
  <c r="B1580" i="7"/>
  <c r="C1579" i="7" a="1"/>
  <c r="B1579" i="7"/>
  <c r="C1578" i="7" a="1"/>
  <c r="B1578" i="7"/>
  <c r="C1577" i="7" a="1"/>
  <c r="B1577" i="7"/>
  <c r="C1576" i="7" a="1"/>
  <c r="B1576" i="7"/>
  <c r="C1575" i="7" a="1"/>
  <c r="B1575" i="7"/>
  <c r="C1574" i="7" a="1"/>
  <c r="B1574" i="7"/>
  <c r="C1573" i="7" a="1"/>
  <c r="B1573" i="7"/>
  <c r="C1572" i="7" a="1"/>
  <c r="B1572" i="7"/>
  <c r="C1571" i="7" a="1"/>
  <c r="B1571" i="7"/>
  <c r="C1570" i="7" a="1"/>
  <c r="B1570" i="7"/>
  <c r="C1569" i="7" a="1"/>
  <c r="B1569" i="7"/>
  <c r="C1568" i="7" a="1"/>
  <c r="B1568" i="7"/>
  <c r="C1567" i="7" a="1"/>
  <c r="B1567" i="7"/>
  <c r="C1566" i="7" a="1"/>
  <c r="B1566" i="7"/>
  <c r="C1565" i="7" a="1"/>
  <c r="B1565" i="7"/>
  <c r="C1564" i="7" a="1"/>
  <c r="B1564" i="7"/>
  <c r="C1563" i="7" a="1"/>
  <c r="B1563" i="7"/>
  <c r="C1562" i="7" a="1"/>
  <c r="B1562" i="7"/>
  <c r="C1561" i="7" a="1"/>
  <c r="B1561" i="7"/>
  <c r="C1560" i="7" a="1"/>
  <c r="B1560" i="7"/>
  <c r="C1559" i="7" a="1"/>
  <c r="B1559" i="7"/>
  <c r="C1558" i="7" a="1"/>
  <c r="B1558" i="7"/>
  <c r="C1557" i="7" a="1"/>
  <c r="B1557" i="7"/>
  <c r="C1556" i="7" a="1"/>
  <c r="B1556" i="7"/>
  <c r="C1555" i="7" a="1"/>
  <c r="B1555" i="7"/>
  <c r="C1554" i="7" a="1"/>
  <c r="B1554" i="7"/>
  <c r="C1553" i="7" a="1"/>
  <c r="B1553" i="7"/>
  <c r="C1552" i="7" a="1"/>
  <c r="B1552" i="7"/>
  <c r="C1551" i="7" a="1"/>
  <c r="B1551" i="7"/>
  <c r="C1550" i="7" a="1"/>
  <c r="B1550" i="7"/>
  <c r="C1549" i="7" a="1"/>
  <c r="B1549" i="7"/>
  <c r="C1548" i="7" a="1"/>
  <c r="B1548" i="7"/>
  <c r="C1547" i="7" a="1"/>
  <c r="B1547" i="7"/>
  <c r="C1546" i="7" a="1"/>
  <c r="B1546" i="7"/>
  <c r="C1545" i="7" a="1"/>
  <c r="B1545" i="7"/>
  <c r="C1544" i="7" a="1"/>
  <c r="B1544" i="7"/>
  <c r="C1543" i="7" a="1"/>
  <c r="B1543" i="7"/>
  <c r="C1542" i="7" a="1"/>
  <c r="B1542" i="7"/>
  <c r="C1541" i="7" a="1"/>
  <c r="B1541" i="7"/>
  <c r="C1540" i="7" a="1"/>
  <c r="B1540" i="7"/>
  <c r="C1539" i="7" a="1"/>
  <c r="B1539" i="7"/>
  <c r="C1538" i="7" a="1"/>
  <c r="B1538" i="7"/>
  <c r="C1537" i="7" a="1"/>
  <c r="B1537" i="7"/>
  <c r="C1536" i="7" a="1"/>
  <c r="B1536" i="7"/>
  <c r="C1535" i="7" a="1"/>
  <c r="B1535" i="7"/>
  <c r="C1534" i="7" a="1"/>
  <c r="B1534" i="7"/>
  <c r="C1533" i="7" a="1"/>
  <c r="B1533" i="7"/>
  <c r="C1532" i="7" a="1"/>
  <c r="B1532" i="7"/>
  <c r="C1531" i="7" a="1"/>
  <c r="B1531" i="7"/>
  <c r="C1530" i="7" a="1"/>
  <c r="B1530" i="7"/>
  <c r="C1529" i="7" a="1"/>
  <c r="B1529" i="7"/>
  <c r="C1528" i="7" a="1"/>
  <c r="B1528" i="7"/>
  <c r="C1527" i="7" a="1"/>
  <c r="B1527" i="7"/>
  <c r="C1526" i="7" a="1"/>
  <c r="B1526" i="7"/>
  <c r="C1525" i="7" a="1"/>
  <c r="B1525" i="7"/>
  <c r="C1524" i="7" a="1"/>
  <c r="B1524" i="7"/>
  <c r="C1523" i="7" a="1"/>
  <c r="B1523" i="7"/>
  <c r="C1522" i="7" a="1"/>
  <c r="B1522" i="7"/>
  <c r="C1521" i="7" a="1"/>
  <c r="B1521" i="7"/>
  <c r="C1520" i="7" a="1"/>
  <c r="B1520" i="7"/>
  <c r="C1519" i="7" a="1"/>
  <c r="B1519" i="7"/>
  <c r="C1518" i="7" a="1"/>
  <c r="B1518" i="7"/>
  <c r="C1517" i="7" a="1"/>
  <c r="B1517" i="7"/>
  <c r="C1516" i="7" a="1"/>
  <c r="B1516" i="7"/>
  <c r="C1515" i="7" a="1"/>
  <c r="B1515" i="7"/>
  <c r="C1514" i="7" a="1"/>
  <c r="B1514" i="7"/>
  <c r="C1513" i="7" a="1"/>
  <c r="B1513" i="7"/>
  <c r="C1512" i="7" a="1"/>
  <c r="B1512" i="7"/>
  <c r="C1511" i="7" a="1"/>
  <c r="B1511" i="7"/>
  <c r="C1510" i="7" a="1"/>
  <c r="B1510" i="7"/>
  <c r="C1509" i="7" a="1"/>
  <c r="B1509" i="7"/>
  <c r="C1508" i="7" a="1"/>
  <c r="B1508" i="7"/>
  <c r="C1507" i="7" a="1"/>
  <c r="B1507" i="7"/>
  <c r="C1506" i="7" a="1"/>
  <c r="B1506" i="7"/>
  <c r="C1505" i="7" a="1"/>
  <c r="B1505" i="7"/>
  <c r="C1504" i="7" a="1"/>
  <c r="B1504" i="7"/>
  <c r="C1503" i="7" a="1"/>
  <c r="B1503" i="7"/>
  <c r="C1502" i="7" a="1"/>
  <c r="B1502" i="7"/>
  <c r="C1501" i="7" a="1"/>
  <c r="B1501" i="7"/>
  <c r="C1500" i="7" a="1"/>
  <c r="B1500" i="7"/>
  <c r="C1499" i="7" a="1"/>
  <c r="B1499" i="7"/>
  <c r="C1498" i="7" a="1"/>
  <c r="B1498" i="7"/>
  <c r="C1497" i="7" a="1"/>
  <c r="B1497" i="7"/>
  <c r="C1496" i="7" a="1"/>
  <c r="B1496" i="7"/>
  <c r="C1495" i="7" a="1"/>
  <c r="B1495" i="7"/>
  <c r="C1494" i="7" a="1"/>
  <c r="B1494" i="7"/>
  <c r="C1493" i="7" a="1"/>
  <c r="B1493" i="7"/>
  <c r="C1492" i="7" a="1"/>
  <c r="B1492" i="7"/>
  <c r="C1491" i="7" a="1"/>
  <c r="B1491" i="7"/>
  <c r="C1490" i="7" a="1"/>
  <c r="B1490" i="7"/>
  <c r="C1489" i="7" a="1"/>
  <c r="B1489" i="7"/>
  <c r="C1488" i="7" a="1"/>
  <c r="B1488" i="7"/>
  <c r="C1487" i="7" a="1"/>
  <c r="B1487" i="7"/>
  <c r="C1486" i="7" a="1"/>
  <c r="B1486" i="7"/>
  <c r="C1485" i="7" a="1"/>
  <c r="B1485" i="7"/>
  <c r="C1484" i="7" a="1"/>
  <c r="B1484" i="7"/>
  <c r="C1483" i="7" a="1"/>
  <c r="B1483" i="7"/>
  <c r="C1482" i="7" a="1"/>
  <c r="B1482" i="7"/>
  <c r="C1481" i="7" a="1"/>
  <c r="B1481" i="7"/>
  <c r="C1480" i="7" a="1"/>
  <c r="B1480" i="7"/>
  <c r="C1479" i="7" a="1"/>
  <c r="B1479" i="7"/>
  <c r="C1478" i="7" a="1"/>
  <c r="B1478" i="7"/>
  <c r="C1477" i="7" a="1"/>
  <c r="B1477" i="7"/>
  <c r="C1476" i="7" a="1"/>
  <c r="B1476" i="7"/>
  <c r="C1475" i="7" a="1"/>
  <c r="B1475" i="7"/>
  <c r="C1474" i="7" a="1"/>
  <c r="B1474" i="7"/>
  <c r="C1473" i="7" a="1"/>
  <c r="B1473" i="7"/>
  <c r="C1472" i="7" a="1"/>
  <c r="B1472" i="7"/>
  <c r="C1471" i="7" a="1"/>
  <c r="B1471" i="7"/>
  <c r="C1470" i="7" a="1"/>
  <c r="B1470" i="7"/>
  <c r="C1469" i="7" a="1"/>
  <c r="B1469" i="7"/>
  <c r="C1468" i="7" a="1"/>
  <c r="B1468" i="7"/>
  <c r="C1467" i="7" a="1"/>
  <c r="B1467" i="7"/>
  <c r="C1466" i="7" a="1"/>
  <c r="B1466" i="7"/>
  <c r="C1465" i="7" a="1"/>
  <c r="B1465" i="7"/>
  <c r="C1464" i="7" a="1"/>
  <c r="B1464" i="7"/>
  <c r="C1463" i="7" a="1"/>
  <c r="B1463" i="7"/>
  <c r="C1462" i="7" a="1"/>
  <c r="B1462" i="7"/>
  <c r="C1461" i="7" a="1"/>
  <c r="B1461" i="7"/>
  <c r="C1460" i="7" a="1"/>
  <c r="B1460" i="7"/>
  <c r="C1459" i="7" a="1"/>
  <c r="B1459" i="7"/>
  <c r="C1458" i="7" a="1"/>
  <c r="B1458" i="7"/>
  <c r="C1457" i="7" a="1"/>
  <c r="B1457" i="7"/>
  <c r="C1456" i="7" a="1"/>
  <c r="B1456" i="7"/>
  <c r="C1455" i="7" a="1"/>
  <c r="B1455" i="7"/>
  <c r="C1454" i="7" a="1"/>
  <c r="B1454" i="7"/>
  <c r="C1453" i="7" a="1"/>
  <c r="B1453" i="7"/>
  <c r="C1452" i="7" a="1"/>
  <c r="B1452" i="7"/>
  <c r="C1451" i="7" a="1"/>
  <c r="B1451" i="7"/>
  <c r="C1450" i="7" a="1"/>
  <c r="B1450" i="7"/>
  <c r="C1449" i="7" a="1"/>
  <c r="B1449" i="7"/>
  <c r="C1448" i="7" a="1"/>
  <c r="B1448" i="7"/>
  <c r="C1447" i="7" a="1"/>
  <c r="B1447" i="7"/>
  <c r="C1446" i="7" a="1"/>
  <c r="B1446" i="7"/>
  <c r="C1445" i="7" a="1"/>
  <c r="B1445" i="7"/>
  <c r="C1444" i="7" a="1"/>
  <c r="B1444" i="7"/>
  <c r="C1443" i="7" a="1"/>
  <c r="B1443" i="7"/>
  <c r="C1442" i="7" a="1"/>
  <c r="B1442" i="7"/>
  <c r="C1441" i="7" a="1"/>
  <c r="B1441" i="7"/>
  <c r="C1440" i="7" a="1"/>
  <c r="B1440" i="7"/>
  <c r="C1439" i="7" a="1"/>
  <c r="B1439" i="7"/>
  <c r="C1438" i="7" a="1"/>
  <c r="B1438" i="7"/>
  <c r="C1437" i="7" a="1"/>
  <c r="B1437" i="7"/>
  <c r="C1436" i="7" a="1"/>
  <c r="B1436" i="7"/>
  <c r="C1435" i="7" a="1"/>
  <c r="B1435" i="7"/>
  <c r="C1434" i="7" a="1"/>
  <c r="B1434" i="7"/>
  <c r="C1433" i="7" a="1"/>
  <c r="B1433" i="7"/>
  <c r="C1432" i="7" a="1"/>
  <c r="B1432" i="7"/>
  <c r="C1431" i="7" a="1"/>
  <c r="B1431" i="7"/>
  <c r="C1430" i="7" a="1"/>
  <c r="B1430" i="7"/>
  <c r="C1429" i="7" a="1"/>
  <c r="B1429" i="7"/>
  <c r="C1428" i="7" a="1"/>
  <c r="B1428" i="7"/>
  <c r="C1427" i="7" a="1"/>
  <c r="B1427" i="7"/>
  <c r="C1426" i="7" a="1"/>
  <c r="B1426" i="7"/>
  <c r="C1425" i="7" a="1"/>
  <c r="B1425" i="7"/>
  <c r="C1424" i="7" a="1"/>
  <c r="B1424" i="7"/>
  <c r="C1423" i="7" a="1"/>
  <c r="B1423" i="7"/>
  <c r="C1422" i="7" a="1"/>
  <c r="B1422" i="7"/>
  <c r="C1421" i="7" a="1"/>
  <c r="B1421" i="7"/>
  <c r="C1420" i="7" a="1"/>
  <c r="B1420" i="7"/>
  <c r="C1419" i="7" a="1"/>
  <c r="B1419" i="7"/>
  <c r="C1418" i="7" a="1"/>
  <c r="B1418" i="7"/>
  <c r="C1417" i="7" a="1"/>
  <c r="B1417" i="7"/>
  <c r="C1416" i="7" a="1"/>
  <c r="B1416" i="7"/>
  <c r="C1415" i="7" a="1"/>
  <c r="B1415" i="7"/>
  <c r="C1414" i="7" a="1"/>
  <c r="B1414" i="7"/>
  <c r="C1413" i="7" a="1"/>
  <c r="B1413" i="7"/>
  <c r="C1412" i="7" a="1"/>
  <c r="B1412" i="7"/>
  <c r="C1411" i="7" a="1"/>
  <c r="B1411" i="7"/>
  <c r="C1410" i="7" a="1"/>
  <c r="B1410" i="7"/>
  <c r="C1409" i="7" a="1"/>
  <c r="B1409" i="7"/>
  <c r="C1408" i="7" a="1"/>
  <c r="B1408" i="7"/>
  <c r="C1407" i="7" a="1"/>
  <c r="B1407" i="7"/>
  <c r="C1406" i="7" a="1"/>
  <c r="B1406" i="7"/>
  <c r="C1405" i="7" a="1"/>
  <c r="B1405" i="7"/>
  <c r="C1404" i="7" a="1"/>
  <c r="B1404" i="7"/>
  <c r="C1403" i="7" a="1"/>
  <c r="B1403" i="7"/>
  <c r="C1402" i="7" a="1"/>
  <c r="B1402" i="7"/>
  <c r="C1401" i="7" a="1"/>
  <c r="B1401" i="7"/>
  <c r="C1400" i="7" a="1"/>
  <c r="B1400" i="7"/>
  <c r="C1399" i="7" a="1"/>
  <c r="B1399" i="7"/>
  <c r="C1398" i="7" a="1"/>
  <c r="B1398" i="7"/>
  <c r="C1397" i="7" a="1"/>
  <c r="B1397" i="7"/>
  <c r="C1396" i="7" a="1"/>
  <c r="B1396" i="7"/>
  <c r="C1395" i="7" a="1"/>
  <c r="B1395" i="7"/>
  <c r="C1394" i="7" a="1"/>
  <c r="B1394" i="7"/>
  <c r="C1393" i="7" a="1"/>
  <c r="B1393" i="7"/>
  <c r="C1392" i="7" a="1"/>
  <c r="B1392" i="7"/>
  <c r="C1391" i="7" a="1"/>
  <c r="B1391" i="7"/>
  <c r="C1390" i="7" a="1"/>
  <c r="B1390" i="7"/>
  <c r="C1389" i="7" a="1"/>
  <c r="B1389" i="7"/>
  <c r="C1388" i="7" a="1"/>
  <c r="B1388" i="7"/>
  <c r="C1387" i="7" a="1"/>
  <c r="B1387" i="7"/>
  <c r="C1386" i="7" a="1"/>
  <c r="B1386" i="7"/>
  <c r="C1385" i="7" a="1"/>
  <c r="B1385" i="7"/>
  <c r="C1384" i="7" a="1"/>
  <c r="B1384" i="7"/>
  <c r="C1383" i="7" a="1"/>
  <c r="B1383" i="7"/>
  <c r="C1382" i="7" a="1"/>
  <c r="B1382" i="7"/>
  <c r="C1381" i="7" a="1"/>
  <c r="B1381" i="7"/>
  <c r="C1380" i="7" a="1"/>
  <c r="B1380" i="7"/>
  <c r="C1379" i="7" a="1"/>
  <c r="B1379" i="7"/>
  <c r="C1378" i="7" a="1"/>
  <c r="B1378" i="7"/>
  <c r="C1377" i="7" a="1"/>
  <c r="B1377" i="7"/>
  <c r="C1376" i="7" a="1"/>
  <c r="B1376" i="7"/>
  <c r="C1375" i="7" a="1"/>
  <c r="B1375" i="7"/>
  <c r="C1374" i="7" a="1"/>
  <c r="B1374" i="7"/>
  <c r="C1373" i="7" a="1"/>
  <c r="B1373" i="7"/>
  <c r="C1372" i="7" a="1"/>
  <c r="B1372" i="7"/>
  <c r="C1371" i="7" a="1"/>
  <c r="B1371" i="7"/>
  <c r="C1370" i="7" a="1"/>
  <c r="B1370" i="7"/>
  <c r="C1369" i="7" a="1"/>
  <c r="B1369" i="7"/>
  <c r="C1368" i="7" a="1"/>
  <c r="B1368" i="7"/>
  <c r="C1367" i="7" a="1"/>
  <c r="B1367" i="7"/>
  <c r="C1366" i="7" a="1"/>
  <c r="B1366" i="7"/>
  <c r="C1365" i="7" a="1"/>
  <c r="B1365" i="7"/>
  <c r="C1364" i="7" a="1"/>
  <c r="B1364" i="7"/>
  <c r="C1363" i="7" a="1"/>
  <c r="B1363" i="7"/>
  <c r="C1362" i="7" a="1"/>
  <c r="B1362" i="7"/>
  <c r="C1361" i="7" a="1"/>
  <c r="B1361" i="7"/>
  <c r="C1360" i="7" a="1"/>
  <c r="B1360" i="7"/>
  <c r="C1359" i="7" a="1"/>
  <c r="B1359" i="7"/>
  <c r="C1358" i="7" a="1"/>
  <c r="B1358" i="7"/>
  <c r="C1357" i="7" a="1"/>
  <c r="B1357" i="7"/>
  <c r="C1356" i="7" a="1"/>
  <c r="B1356" i="7"/>
  <c r="C1355" i="7" a="1"/>
  <c r="B1355" i="7"/>
  <c r="C1354" i="7" a="1"/>
  <c r="B1354" i="7"/>
  <c r="C1353" i="7" a="1"/>
  <c r="B1353" i="7"/>
  <c r="C1352" i="7" a="1"/>
  <c r="B1352" i="7"/>
  <c r="C1351" i="7" a="1"/>
  <c r="B1351" i="7"/>
  <c r="C1350" i="7" a="1"/>
  <c r="B1350" i="7"/>
  <c r="C1349" i="7" a="1"/>
  <c r="B1349" i="7"/>
  <c r="C1348" i="7" a="1"/>
  <c r="B1348" i="7"/>
  <c r="C1347" i="7" a="1"/>
  <c r="B1347" i="7"/>
  <c r="C1346" i="7" a="1"/>
  <c r="B1346" i="7"/>
  <c r="C1345" i="7" a="1"/>
  <c r="B1345" i="7"/>
  <c r="C1344" i="7" a="1"/>
  <c r="B1344" i="7"/>
  <c r="C1343" i="7" a="1"/>
  <c r="B1343" i="7"/>
  <c r="C1342" i="7" a="1"/>
  <c r="B1342" i="7"/>
  <c r="C1341" i="7" a="1"/>
  <c r="B1341" i="7"/>
  <c r="C1340" i="7" a="1"/>
  <c r="B1340" i="7"/>
  <c r="C1339" i="7" a="1"/>
  <c r="B1339" i="7"/>
  <c r="C1338" i="7" a="1"/>
  <c r="B1338" i="7"/>
  <c r="C1337" i="7" a="1"/>
  <c r="B1337" i="7"/>
  <c r="C1336" i="7" a="1"/>
  <c r="B1336" i="7"/>
  <c r="C1335" i="7" a="1"/>
  <c r="B1335" i="7"/>
  <c r="C1334" i="7" a="1"/>
  <c r="B1334" i="7"/>
  <c r="C1333" i="7" a="1"/>
  <c r="B1333" i="7"/>
  <c r="C1332" i="7" a="1"/>
  <c r="B1332" i="7"/>
  <c r="C1331" i="7" a="1"/>
  <c r="B1331" i="7"/>
  <c r="C1330" i="7" a="1"/>
  <c r="B1330" i="7"/>
  <c r="C1329" i="7" a="1"/>
  <c r="B1329" i="7"/>
  <c r="C1328" i="7" a="1"/>
  <c r="B1328" i="7"/>
  <c r="C1327" i="7" a="1"/>
  <c r="B1327" i="7"/>
  <c r="C1326" i="7" a="1"/>
  <c r="B1326" i="7"/>
  <c r="C1325" i="7" a="1"/>
  <c r="B1325" i="7"/>
  <c r="C1324" i="7" a="1"/>
  <c r="B1324" i="7"/>
  <c r="C1323" i="7" a="1"/>
  <c r="B1323" i="7"/>
  <c r="C1322" i="7" a="1"/>
  <c r="B1322" i="7"/>
  <c r="C1321" i="7" a="1"/>
  <c r="B1321" i="7"/>
  <c r="C1320" i="7" a="1"/>
  <c r="B1320" i="7"/>
  <c r="C1319" i="7" a="1"/>
  <c r="B1319" i="7"/>
  <c r="C1318" i="7" a="1"/>
  <c r="B1318" i="7"/>
  <c r="C1317" i="7" a="1"/>
  <c r="B1317" i="7"/>
  <c r="C1316" i="7" a="1"/>
  <c r="B1316" i="7"/>
  <c r="C1315" i="7" a="1"/>
  <c r="B1315" i="7"/>
  <c r="C1314" i="7" a="1"/>
  <c r="B1314" i="7"/>
  <c r="C1313" i="7" a="1"/>
  <c r="B1313" i="7"/>
  <c r="C1312" i="7" a="1"/>
  <c r="B1312" i="7"/>
  <c r="C1311" i="7" a="1"/>
  <c r="B1311" i="7"/>
  <c r="C1310" i="7" a="1"/>
  <c r="B1310" i="7"/>
  <c r="C1309" i="7" a="1"/>
  <c r="B1309" i="7"/>
  <c r="C1308" i="7" a="1"/>
  <c r="B1308" i="7"/>
  <c r="C1307" i="7" a="1"/>
  <c r="B1307" i="7"/>
  <c r="C1306" i="7" a="1"/>
  <c r="B1306" i="7"/>
  <c r="C1305" i="7" a="1"/>
  <c r="B1305" i="7"/>
  <c r="C1304" i="7" a="1"/>
  <c r="B1304" i="7"/>
  <c r="C1303" i="7" a="1"/>
  <c r="B1303" i="7"/>
  <c r="C1302" i="7" a="1"/>
  <c r="B1302" i="7"/>
  <c r="C1301" i="7" a="1"/>
  <c r="B1301" i="7"/>
  <c r="C1300" i="7" a="1"/>
  <c r="B1300" i="7"/>
  <c r="C1299" i="7" a="1"/>
  <c r="B1299" i="7"/>
  <c r="C1298" i="7" a="1"/>
  <c r="B1298" i="7"/>
  <c r="C1297" i="7" a="1"/>
  <c r="B1297" i="7"/>
  <c r="C1296" i="7" a="1"/>
  <c r="B1296" i="7"/>
  <c r="C1295" i="7" a="1"/>
  <c r="B1295" i="7"/>
  <c r="C1294" i="7" a="1"/>
  <c r="B1294" i="7"/>
  <c r="C1293" i="7" a="1"/>
  <c r="B1293" i="7"/>
  <c r="C1292" i="7" a="1"/>
  <c r="B1292" i="7"/>
  <c r="C1291" i="7" a="1"/>
  <c r="B1291" i="7"/>
  <c r="C1290" i="7" a="1"/>
  <c r="B1290" i="7"/>
  <c r="C1289" i="7" a="1"/>
  <c r="B1289" i="7"/>
  <c r="C1288" i="7" a="1"/>
  <c r="B1288" i="7"/>
  <c r="C1287" i="7" a="1"/>
  <c r="B1287" i="7"/>
  <c r="C1286" i="7" a="1"/>
  <c r="B1286" i="7"/>
  <c r="C1285" i="7" a="1"/>
  <c r="B1285" i="7"/>
  <c r="C1284" i="7" a="1"/>
  <c r="B1284" i="7"/>
  <c r="C1283" i="7" a="1"/>
  <c r="B1283" i="7"/>
  <c r="C1282" i="7" a="1"/>
  <c r="B1282" i="7"/>
  <c r="C1281" i="7" a="1"/>
  <c r="B1281" i="7"/>
  <c r="C1280" i="7" a="1"/>
  <c r="B1280" i="7"/>
  <c r="C1279" i="7" a="1"/>
  <c r="B1279" i="7"/>
  <c r="C1278" i="7" a="1"/>
  <c r="B1278" i="7"/>
  <c r="C1277" i="7" a="1"/>
  <c r="B1277" i="7"/>
  <c r="C1276" i="7" a="1"/>
  <c r="B1276" i="7"/>
  <c r="C1275" i="7" a="1"/>
  <c r="B1275" i="7"/>
  <c r="C1274" i="7" a="1"/>
  <c r="B1274" i="7"/>
  <c r="C1273" i="7" a="1"/>
  <c r="B1273" i="7"/>
  <c r="C1272" i="7" a="1"/>
  <c r="B1272" i="7"/>
  <c r="C1271" i="7" a="1"/>
  <c r="B1271" i="7"/>
  <c r="C1270" i="7" a="1"/>
  <c r="B1270" i="7"/>
  <c r="C1269" i="7" a="1"/>
  <c r="B1269" i="7"/>
  <c r="C1268" i="7" a="1"/>
  <c r="B1268" i="7"/>
  <c r="C1267" i="7" a="1"/>
  <c r="B1267" i="7"/>
  <c r="C1266" i="7" a="1"/>
  <c r="B1266" i="7"/>
  <c r="C1265" i="7" a="1"/>
  <c r="B1265" i="7"/>
  <c r="C1264" i="7" a="1"/>
  <c r="B1264" i="7"/>
  <c r="C1263" i="7" a="1"/>
  <c r="B1263" i="7"/>
  <c r="C1262" i="7" a="1"/>
  <c r="B1262" i="7"/>
  <c r="C1261" i="7" a="1"/>
  <c r="B1261" i="7"/>
  <c r="C1260" i="7" a="1"/>
  <c r="B1260" i="7"/>
  <c r="C1259" i="7" a="1"/>
  <c r="B1259" i="7"/>
  <c r="C1258" i="7" a="1"/>
  <c r="B1258" i="7"/>
  <c r="C1257" i="7" a="1"/>
  <c r="B1257" i="7"/>
  <c r="C1256" i="7" a="1"/>
  <c r="B1256" i="7"/>
  <c r="C1255" i="7" a="1"/>
  <c r="B1255" i="7"/>
  <c r="C1254" i="7" a="1"/>
  <c r="B1254" i="7"/>
  <c r="C1253" i="7" a="1"/>
  <c r="B1253" i="7"/>
  <c r="C1252" i="7" a="1"/>
  <c r="B1252" i="7"/>
  <c r="C1251" i="7" a="1"/>
  <c r="B1251" i="7"/>
  <c r="C1250" i="7" a="1"/>
  <c r="B1250" i="7"/>
  <c r="C1249" i="7" a="1"/>
  <c r="B1249" i="7"/>
  <c r="C1248" i="7" a="1"/>
  <c r="B1248" i="7"/>
  <c r="C1247" i="7" a="1"/>
  <c r="B1247" i="7"/>
  <c r="C1246" i="7" a="1"/>
  <c r="B1246" i="7"/>
  <c r="C1245" i="7" a="1"/>
  <c r="B1245" i="7"/>
  <c r="C1244" i="7" a="1"/>
  <c r="B1244" i="7"/>
  <c r="C1243" i="7" a="1"/>
  <c r="B1243" i="7"/>
  <c r="C1242" i="7" a="1"/>
  <c r="B1242" i="7"/>
  <c r="C1241" i="7" a="1"/>
  <c r="B1241" i="7"/>
  <c r="C1240" i="7" a="1"/>
  <c r="B1240" i="7"/>
  <c r="C1239" i="7" a="1"/>
  <c r="B1239" i="7"/>
  <c r="C1238" i="7" a="1"/>
  <c r="B1238" i="7"/>
  <c r="C1237" i="7" a="1"/>
  <c r="B1237" i="7"/>
  <c r="C1236" i="7" a="1"/>
  <c r="B1236" i="7"/>
  <c r="C1235" i="7" a="1"/>
  <c r="B1235" i="7"/>
  <c r="C1234" i="7" a="1"/>
  <c r="B1234" i="7"/>
  <c r="C1233" i="7" a="1"/>
  <c r="B1233" i="7"/>
  <c r="C1232" i="7" a="1"/>
  <c r="B1232" i="7"/>
  <c r="C1231" i="7" a="1"/>
  <c r="B1231" i="7"/>
  <c r="C1230" i="7" a="1"/>
  <c r="B1230" i="7"/>
  <c r="C1229" i="7" a="1"/>
  <c r="B1229" i="7"/>
  <c r="C1228" i="7" a="1"/>
  <c r="B1228" i="7"/>
  <c r="C1227" i="7" a="1"/>
  <c r="B1227" i="7"/>
  <c r="C1226" i="7" a="1"/>
  <c r="B1226" i="7"/>
  <c r="C1225" i="7" a="1"/>
  <c r="B1225" i="7"/>
  <c r="C1224" i="7" a="1"/>
  <c r="B1224" i="7"/>
  <c r="C1223" i="7" a="1"/>
  <c r="B1223" i="7"/>
  <c r="C1222" i="7" a="1"/>
  <c r="B1222" i="7"/>
  <c r="C1221" i="7" a="1"/>
  <c r="B1221" i="7"/>
  <c r="C1220" i="7" a="1"/>
  <c r="B1220" i="7"/>
  <c r="C1219" i="7" a="1"/>
  <c r="B1219" i="7"/>
  <c r="C1218" i="7" a="1"/>
  <c r="B1218" i="7"/>
  <c r="C1217" i="7" a="1"/>
  <c r="B1217" i="7"/>
  <c r="C1216" i="7" a="1"/>
  <c r="B1216" i="7"/>
  <c r="C1215" i="7" a="1"/>
  <c r="B1215" i="7"/>
  <c r="C1214" i="7" a="1"/>
  <c r="B1214" i="7"/>
  <c r="C1213" i="7" a="1"/>
  <c r="B1213" i="7"/>
  <c r="C1212" i="7" a="1"/>
  <c r="B1212" i="7"/>
  <c r="C1211" i="7" a="1"/>
  <c r="B1211" i="7"/>
  <c r="C1210" i="7" a="1"/>
  <c r="B1210" i="7"/>
  <c r="C1209" i="7" a="1"/>
  <c r="B1209" i="7"/>
  <c r="C1208" i="7" a="1"/>
  <c r="B1208" i="7"/>
  <c r="C1207" i="7" a="1"/>
  <c r="B1207" i="7"/>
  <c r="C1206" i="7" a="1"/>
  <c r="B1206" i="7"/>
  <c r="C1205" i="7" a="1"/>
  <c r="B1205" i="7"/>
  <c r="C1204" i="7" a="1"/>
  <c r="B1204" i="7"/>
  <c r="C1203" i="7" a="1"/>
  <c r="B1203" i="7"/>
  <c r="C1202" i="7" a="1"/>
  <c r="B1202" i="7"/>
  <c r="C1201" i="7" a="1"/>
  <c r="B1201" i="7"/>
  <c r="C1200" i="7" a="1"/>
  <c r="B1200" i="7"/>
  <c r="C1199" i="7" a="1"/>
  <c r="B1199" i="7"/>
  <c r="C1198" i="7" a="1"/>
  <c r="B1198" i="7"/>
  <c r="C1197" i="7" a="1"/>
  <c r="B1197" i="7"/>
  <c r="C1196" i="7" a="1"/>
  <c r="B1196" i="7"/>
  <c r="C1195" i="7" a="1"/>
  <c r="B1195" i="7"/>
  <c r="C1194" i="7" a="1"/>
  <c r="B1194" i="7"/>
  <c r="C1193" i="7" a="1"/>
  <c r="B1193" i="7"/>
  <c r="C1192" i="7" a="1"/>
  <c r="B1192" i="7"/>
  <c r="C1191" i="7" a="1"/>
  <c r="B1191" i="7"/>
  <c r="C1190" i="7" a="1"/>
  <c r="B1190" i="7"/>
  <c r="C1189" i="7" a="1"/>
  <c r="B1189" i="7"/>
  <c r="C1188" i="7" a="1"/>
  <c r="B1188" i="7"/>
  <c r="C1187" i="7" a="1"/>
  <c r="B1187" i="7"/>
  <c r="C1186" i="7" a="1"/>
  <c r="B1186" i="7"/>
  <c r="C1185" i="7" a="1"/>
  <c r="B1185" i="7"/>
  <c r="C1184" i="7" a="1"/>
  <c r="B1184" i="7"/>
  <c r="C1183" i="7" a="1"/>
  <c r="B1183" i="7"/>
  <c r="C1182" i="7" a="1"/>
  <c r="B1182" i="7"/>
  <c r="C1181" i="7" a="1"/>
  <c r="B1181" i="7"/>
  <c r="C1180" i="7" a="1"/>
  <c r="B1180" i="7"/>
  <c r="C1179" i="7" a="1"/>
  <c r="B1179" i="7"/>
  <c r="C1178" i="7" a="1"/>
  <c r="B1178" i="7"/>
  <c r="C1177" i="7" a="1"/>
  <c r="B1177" i="7"/>
  <c r="C1176" i="7" a="1"/>
  <c r="B1176" i="7"/>
  <c r="C1175" i="7" a="1"/>
  <c r="B1175" i="7"/>
  <c r="C1174" i="7" a="1"/>
  <c r="B1174" i="7"/>
  <c r="C1173" i="7" a="1"/>
  <c r="B1173" i="7"/>
  <c r="C1172" i="7" a="1"/>
  <c r="B1172" i="7"/>
  <c r="C1171" i="7" a="1"/>
  <c r="B1171" i="7"/>
  <c r="C1170" i="7" a="1"/>
  <c r="B1170" i="7"/>
  <c r="C1169" i="7" a="1"/>
  <c r="B1169" i="7"/>
  <c r="C1168" i="7" a="1"/>
  <c r="B1168" i="7"/>
  <c r="C1167" i="7" a="1"/>
  <c r="B1167" i="7"/>
  <c r="C1166" i="7" a="1"/>
  <c r="B1166" i="7"/>
  <c r="C1165" i="7" a="1"/>
  <c r="B1165" i="7"/>
  <c r="C1164" i="7" a="1"/>
  <c r="B1164" i="7"/>
  <c r="C1163" i="7" a="1"/>
  <c r="B1163" i="7"/>
  <c r="C1162" i="7" a="1"/>
  <c r="B1162" i="7"/>
  <c r="C1161" i="7" a="1"/>
  <c r="B1161" i="7"/>
  <c r="C1160" i="7" a="1"/>
  <c r="B1160" i="7"/>
  <c r="C1159" i="7" a="1"/>
  <c r="B1159" i="7"/>
  <c r="C1158" i="7" a="1"/>
  <c r="B1158" i="7"/>
  <c r="C1157" i="7" a="1"/>
  <c r="B1157" i="7"/>
  <c r="C1156" i="7" a="1"/>
  <c r="B1156" i="7"/>
  <c r="C1155" i="7" a="1"/>
  <c r="B1155" i="7"/>
  <c r="C1154" i="7" a="1"/>
  <c r="B1154" i="7"/>
  <c r="C1153" i="7" a="1"/>
  <c r="B1153" i="7"/>
  <c r="C1152" i="7" a="1"/>
  <c r="B1152" i="7"/>
  <c r="C1151" i="7" a="1"/>
  <c r="B1151" i="7"/>
  <c r="C1150" i="7" a="1"/>
  <c r="B1150" i="7"/>
  <c r="C1149" i="7" a="1"/>
  <c r="B1149" i="7"/>
  <c r="C1148" i="7" a="1"/>
  <c r="B1148" i="7"/>
  <c r="C1147" i="7" a="1"/>
  <c r="B1147" i="7"/>
  <c r="C1146" i="7" a="1"/>
  <c r="B1146" i="7"/>
  <c r="C1145" i="7" a="1"/>
  <c r="B1145" i="7"/>
  <c r="C1144" i="7" a="1"/>
  <c r="B1144" i="7"/>
  <c r="C1143" i="7" a="1"/>
  <c r="B1143" i="7"/>
  <c r="C1142" i="7" a="1"/>
  <c r="B1142" i="7"/>
  <c r="C1141" i="7" a="1"/>
  <c r="B1141" i="7"/>
  <c r="C1140" i="7" a="1"/>
  <c r="B1140" i="7"/>
  <c r="C1139" i="7" a="1"/>
  <c r="B1139" i="7"/>
  <c r="C1138" i="7" a="1"/>
  <c r="B1138" i="7"/>
  <c r="C1137" i="7" a="1"/>
  <c r="B1137" i="7"/>
  <c r="C1136" i="7" a="1"/>
  <c r="B1136" i="7"/>
  <c r="C1135" i="7" a="1"/>
  <c r="B1135" i="7"/>
  <c r="C1134" i="7" a="1"/>
  <c r="B1134" i="7"/>
  <c r="C1133" i="7" a="1"/>
  <c r="B1133" i="7"/>
  <c r="C1132" i="7" a="1"/>
  <c r="B1132" i="7"/>
  <c r="C1131" i="7" a="1"/>
  <c r="B1131" i="7"/>
  <c r="C1130" i="7" a="1"/>
  <c r="B1130" i="7"/>
  <c r="C1129" i="7" a="1"/>
  <c r="B1129" i="7"/>
  <c r="C1128" i="7" a="1"/>
  <c r="B1128" i="7"/>
  <c r="C1127" i="7" a="1"/>
  <c r="B1127" i="7"/>
  <c r="C1126" i="7" a="1"/>
  <c r="B1126" i="7"/>
  <c r="C1125" i="7" a="1"/>
  <c r="B1125" i="7"/>
  <c r="C1124" i="7" a="1"/>
  <c r="B1124" i="7"/>
  <c r="C1123" i="7" a="1"/>
  <c r="B1123" i="7"/>
  <c r="C1122" i="7" a="1"/>
  <c r="B1122" i="7"/>
  <c r="C1121" i="7" a="1"/>
  <c r="B1121" i="7"/>
  <c r="C1120" i="7" a="1"/>
  <c r="B1120" i="7"/>
  <c r="C1119" i="7" a="1"/>
  <c r="B1119" i="7"/>
  <c r="C1118" i="7" a="1"/>
  <c r="B1118" i="7"/>
  <c r="C1117" i="7" a="1"/>
  <c r="B1117" i="7"/>
  <c r="C1116" i="7" a="1"/>
  <c r="B1116" i="7"/>
  <c r="C1115" i="7" a="1"/>
  <c r="B1115" i="7"/>
  <c r="C1114" i="7" a="1"/>
  <c r="B1114" i="7"/>
  <c r="C1113" i="7" a="1"/>
  <c r="B1113" i="7"/>
  <c r="C1112" i="7" a="1"/>
  <c r="B1112" i="7"/>
  <c r="C1111" i="7" a="1"/>
  <c r="B1111" i="7"/>
  <c r="C1110" i="7" a="1"/>
  <c r="B1110" i="7"/>
  <c r="C1109" i="7" a="1"/>
  <c r="B1109" i="7"/>
  <c r="C1108" i="7" a="1"/>
  <c r="B1108" i="7"/>
  <c r="C1107" i="7" a="1"/>
  <c r="B1107" i="7"/>
  <c r="C1106" i="7" a="1"/>
  <c r="B1106" i="7"/>
  <c r="C1105" i="7" a="1"/>
  <c r="B1105" i="7"/>
  <c r="C1104" i="7" a="1"/>
  <c r="B1104" i="7"/>
  <c r="C1103" i="7" a="1"/>
  <c r="B1103" i="7"/>
  <c r="C1102" i="7" a="1"/>
  <c r="B1102" i="7"/>
  <c r="C1101" i="7" a="1"/>
  <c r="B1101" i="7"/>
  <c r="C1100" i="7" a="1"/>
  <c r="B1100" i="7"/>
  <c r="C1099" i="7" a="1"/>
  <c r="B1099" i="7"/>
  <c r="C1098" i="7" a="1"/>
  <c r="B1098" i="7"/>
  <c r="C1097" i="7" a="1"/>
  <c r="B1097" i="7"/>
  <c r="C1096" i="7" a="1"/>
  <c r="B1096" i="7"/>
  <c r="C1095" i="7" a="1"/>
  <c r="B1095" i="7"/>
  <c r="C1094" i="7" a="1"/>
  <c r="B1094" i="7"/>
  <c r="C1093" i="7" a="1"/>
  <c r="B1093" i="7"/>
  <c r="C1092" i="7" a="1"/>
  <c r="B1092" i="7"/>
  <c r="C1091" i="7" a="1"/>
  <c r="B1091" i="7"/>
  <c r="C1090" i="7" a="1"/>
  <c r="B1090" i="7"/>
  <c r="C1089" i="7" a="1"/>
  <c r="B1089" i="7"/>
  <c r="C1088" i="7" a="1"/>
  <c r="B1088" i="7"/>
  <c r="C1087" i="7" a="1"/>
  <c r="B1087" i="7"/>
  <c r="C1086" i="7" a="1"/>
  <c r="B1086" i="7"/>
  <c r="C1085" i="7" a="1"/>
  <c r="B1085" i="7"/>
  <c r="C1084" i="7" a="1"/>
  <c r="B1084" i="7"/>
  <c r="C1083" i="7" a="1"/>
  <c r="B1083" i="7"/>
  <c r="C1082" i="7" a="1"/>
  <c r="B1082" i="7"/>
  <c r="C1081" i="7" a="1"/>
  <c r="B1081" i="7"/>
  <c r="C1080" i="7" a="1"/>
  <c r="B1080" i="7"/>
  <c r="C1079" i="7" a="1"/>
  <c r="B1079" i="7"/>
  <c r="C1078" i="7" a="1"/>
  <c r="B1078" i="7"/>
  <c r="C1077" i="7" a="1"/>
  <c r="B1077" i="7"/>
  <c r="C1076" i="7" a="1"/>
  <c r="B1076" i="7"/>
  <c r="C1075" i="7" a="1"/>
  <c r="B1075" i="7"/>
  <c r="C1074" i="7" a="1"/>
  <c r="B1074" i="7"/>
  <c r="C1073" i="7" a="1"/>
  <c r="B1073" i="7"/>
  <c r="C1072" i="7" a="1"/>
  <c r="B1072" i="7"/>
  <c r="C1071" i="7" a="1"/>
  <c r="B1071" i="7"/>
  <c r="C1070" i="7" a="1"/>
  <c r="B1070" i="7"/>
  <c r="C1069" i="7" a="1"/>
  <c r="B1069" i="7"/>
  <c r="C1068" i="7" a="1"/>
  <c r="B1068" i="7"/>
  <c r="C1067" i="7" a="1"/>
  <c r="B1067" i="7"/>
  <c r="C1066" i="7" a="1"/>
  <c r="B1066" i="7"/>
  <c r="C1065" i="7" a="1"/>
  <c r="B1065" i="7"/>
  <c r="C1064" i="7" a="1"/>
  <c r="B1064" i="7"/>
  <c r="C1063" i="7" a="1"/>
  <c r="B1063" i="7"/>
  <c r="C1062" i="7" a="1"/>
  <c r="B1062" i="7"/>
  <c r="C1061" i="7" a="1"/>
  <c r="B1061" i="7"/>
  <c r="C1060" i="7" a="1"/>
  <c r="B1060" i="7"/>
  <c r="C1059" i="7" a="1"/>
  <c r="B1059" i="7"/>
  <c r="C1058" i="7" a="1"/>
  <c r="B1058" i="7"/>
  <c r="C1057" i="7" a="1"/>
  <c r="B1057" i="7"/>
  <c r="C1056" i="7" a="1"/>
  <c r="B1056" i="7"/>
  <c r="C1055" i="7" a="1"/>
  <c r="B1055" i="7"/>
  <c r="C1054" i="7" a="1"/>
  <c r="B1054" i="7"/>
  <c r="C1053" i="7" a="1"/>
  <c r="B1053" i="7"/>
  <c r="C1052" i="7" a="1"/>
  <c r="B1052" i="7"/>
  <c r="C1051" i="7" a="1"/>
  <c r="B1051" i="7"/>
  <c r="C1050" i="7" a="1"/>
  <c r="B1050" i="7"/>
  <c r="C1049" i="7" a="1"/>
  <c r="B1049" i="7"/>
  <c r="C1048" i="7" a="1"/>
  <c r="B1048" i="7"/>
  <c r="C1047" i="7" a="1"/>
  <c r="B1047" i="7"/>
  <c r="C1046" i="7" a="1"/>
  <c r="B1046" i="7"/>
  <c r="C1045" i="7" a="1"/>
  <c r="B1045" i="7"/>
  <c r="C1044" i="7" a="1"/>
  <c r="B1044" i="7"/>
  <c r="C1043" i="7" a="1"/>
  <c r="B1043" i="7"/>
  <c r="C1042" i="7" a="1"/>
  <c r="B1042" i="7"/>
  <c r="C1041" i="7" a="1"/>
  <c r="B1041" i="7"/>
  <c r="C1040" i="7" a="1"/>
  <c r="B1040" i="7"/>
  <c r="C1039" i="7" a="1"/>
  <c r="B1039" i="7"/>
  <c r="C1038" i="7" a="1"/>
  <c r="B1038" i="7"/>
  <c r="C1037" i="7" a="1"/>
  <c r="B1037" i="7"/>
  <c r="C1036" i="7" a="1"/>
  <c r="B1036" i="7"/>
  <c r="C1035" i="7" a="1"/>
  <c r="B1035" i="7"/>
  <c r="C1034" i="7" a="1"/>
  <c r="B1034" i="7"/>
  <c r="C1033" i="7" a="1"/>
  <c r="B1033" i="7"/>
  <c r="C1032" i="7" a="1"/>
  <c r="B1032" i="7"/>
  <c r="C1031" i="7" a="1"/>
  <c r="B1031" i="7"/>
  <c r="C1030" i="7" a="1"/>
  <c r="B1030" i="7"/>
  <c r="C1029" i="7" a="1"/>
  <c r="B1029" i="7"/>
  <c r="C1028" i="7" a="1"/>
  <c r="B1028" i="7"/>
  <c r="C1027" i="7" a="1"/>
  <c r="B1027" i="7"/>
  <c r="C1026" i="7" a="1"/>
  <c r="B1026" i="7"/>
  <c r="C1025" i="7" a="1"/>
  <c r="B1025" i="7"/>
  <c r="C1024" i="7" a="1"/>
  <c r="B1024" i="7"/>
  <c r="C1023" i="7" a="1"/>
  <c r="B1023" i="7"/>
  <c r="C1022" i="7" a="1"/>
  <c r="B1022" i="7"/>
  <c r="C1021" i="7" a="1"/>
  <c r="B1021" i="7"/>
  <c r="C1020" i="7" a="1"/>
  <c r="B1020" i="7"/>
  <c r="C1019" i="7" a="1"/>
  <c r="B1019" i="7"/>
  <c r="C1018" i="7" a="1"/>
  <c r="B1018" i="7"/>
  <c r="C1017" i="7" a="1"/>
  <c r="B1017" i="7"/>
  <c r="C1016" i="7" a="1"/>
  <c r="B1016" i="7"/>
  <c r="C1015" i="7" a="1"/>
  <c r="B1015" i="7"/>
  <c r="C1014" i="7" a="1"/>
  <c r="B1014" i="7"/>
  <c r="C1013" i="7" a="1"/>
  <c r="B1013" i="7"/>
  <c r="C1012" i="7" a="1"/>
  <c r="B1012" i="7"/>
  <c r="C1011" i="7" a="1"/>
  <c r="B1011" i="7"/>
  <c r="C1010" i="7" a="1"/>
  <c r="B1010" i="7"/>
  <c r="C1009" i="7" a="1"/>
  <c r="B1009" i="7"/>
  <c r="C1008" i="7" a="1"/>
  <c r="B1008" i="7"/>
  <c r="C1007" i="7" a="1"/>
  <c r="B1007" i="7"/>
  <c r="C1006" i="7" a="1"/>
  <c r="B1006" i="7"/>
  <c r="C1005" i="7" a="1"/>
  <c r="B1005" i="7"/>
  <c r="C1004" i="7" a="1"/>
  <c r="B1004" i="7"/>
  <c r="C1003" i="7" a="1"/>
  <c r="B1003" i="7"/>
  <c r="C1002" i="7" a="1"/>
  <c r="B1002" i="7"/>
  <c r="C1001" i="7" a="1"/>
  <c r="B1001" i="7"/>
  <c r="C1000" i="7" a="1"/>
  <c r="B1000" i="7"/>
  <c r="C999" i="7" a="1"/>
  <c r="B999" i="7"/>
  <c r="C998" i="7" a="1"/>
  <c r="B998" i="7"/>
  <c r="C997" i="7" a="1"/>
  <c r="B997" i="7"/>
  <c r="C996" i="7" a="1"/>
  <c r="B996" i="7"/>
  <c r="C995" i="7" a="1"/>
  <c r="B995" i="7"/>
  <c r="C994" i="7" a="1"/>
  <c r="B994" i="7"/>
  <c r="C993" i="7" a="1"/>
  <c r="B993" i="7"/>
  <c r="C992" i="7" a="1"/>
  <c r="B992" i="7"/>
  <c r="C991" i="7" a="1"/>
  <c r="B991" i="7"/>
  <c r="C990" i="7" a="1"/>
  <c r="B990" i="7"/>
  <c r="C989" i="7" a="1"/>
  <c r="B989" i="7"/>
  <c r="C988" i="7" a="1"/>
  <c r="B988" i="7"/>
  <c r="C987" i="7" a="1"/>
  <c r="B987" i="7"/>
  <c r="C986" i="7" a="1"/>
  <c r="B986" i="7"/>
  <c r="C985" i="7" a="1"/>
  <c r="B985" i="7"/>
  <c r="C984" i="7" a="1"/>
  <c r="B984" i="7"/>
  <c r="C983" i="7" a="1"/>
  <c r="B983" i="7"/>
  <c r="C982" i="7" a="1"/>
  <c r="B982" i="7"/>
  <c r="C981" i="7" a="1"/>
  <c r="B981" i="7"/>
  <c r="C980" i="7" a="1"/>
  <c r="B980" i="7"/>
  <c r="C979" i="7" a="1"/>
  <c r="B979" i="7"/>
  <c r="C978" i="7" a="1"/>
  <c r="B978" i="7"/>
  <c r="C977" i="7" a="1"/>
  <c r="B977" i="7"/>
  <c r="C976" i="7" a="1"/>
  <c r="B976" i="7"/>
  <c r="C975" i="7" a="1"/>
  <c r="B975" i="7"/>
  <c r="C974" i="7" a="1"/>
  <c r="B974" i="7"/>
  <c r="C973" i="7" a="1"/>
  <c r="B973" i="7"/>
  <c r="C972" i="7" a="1"/>
  <c r="B972" i="7"/>
  <c r="C971" i="7" a="1"/>
  <c r="B971" i="7"/>
  <c r="C970" i="7" a="1"/>
  <c r="B970" i="7"/>
  <c r="C969" i="7" a="1"/>
  <c r="B969" i="7"/>
  <c r="C968" i="7" a="1"/>
  <c r="B968" i="7"/>
  <c r="C967" i="7" a="1"/>
  <c r="B967" i="7"/>
  <c r="C966" i="7" a="1"/>
  <c r="B966" i="7"/>
  <c r="C965" i="7" a="1"/>
  <c r="B965" i="7"/>
  <c r="C964" i="7" a="1"/>
  <c r="B964" i="7"/>
  <c r="C963" i="7" a="1"/>
  <c r="B963" i="7"/>
  <c r="C962" i="7" a="1"/>
  <c r="B962" i="7"/>
  <c r="C961" i="7" a="1"/>
  <c r="B961" i="7"/>
  <c r="C960" i="7" a="1"/>
  <c r="B960" i="7"/>
  <c r="C959" i="7" a="1"/>
  <c r="B959" i="7"/>
  <c r="C958" i="7" a="1"/>
  <c r="B958" i="7"/>
  <c r="C957" i="7" a="1"/>
  <c r="B957" i="7"/>
  <c r="C956" i="7" a="1"/>
  <c r="B956" i="7"/>
  <c r="C955" i="7" a="1"/>
  <c r="B955" i="7"/>
  <c r="C954" i="7" a="1"/>
  <c r="B954" i="7"/>
  <c r="C953" i="7" a="1"/>
  <c r="B953" i="7"/>
  <c r="C952" i="7" a="1"/>
  <c r="B952" i="7"/>
  <c r="C951" i="7" a="1"/>
  <c r="B951" i="7"/>
  <c r="C950" i="7" a="1"/>
  <c r="B950" i="7"/>
  <c r="C949" i="7" a="1"/>
  <c r="B949" i="7"/>
  <c r="C948" i="7" a="1"/>
  <c r="B948" i="7"/>
  <c r="C947" i="7" a="1"/>
  <c r="B947" i="7"/>
  <c r="C946" i="7" a="1"/>
  <c r="B946" i="7"/>
  <c r="C945" i="7" a="1"/>
  <c r="B945" i="7"/>
  <c r="C944" i="7" a="1"/>
  <c r="B944" i="7"/>
  <c r="C943" i="7" a="1"/>
  <c r="B943" i="7"/>
  <c r="C942" i="7" a="1"/>
  <c r="B942" i="7"/>
  <c r="C941" i="7" a="1"/>
  <c r="B941" i="7"/>
  <c r="C940" i="7" a="1"/>
  <c r="B940" i="7"/>
  <c r="C939" i="7" a="1"/>
  <c r="B939" i="7"/>
  <c r="C938" i="7" a="1"/>
  <c r="B938" i="7"/>
  <c r="C937" i="7" a="1"/>
  <c r="B937" i="7"/>
  <c r="C936" i="7" a="1"/>
  <c r="B936" i="7"/>
  <c r="C935" i="7" a="1"/>
  <c r="B935" i="7"/>
  <c r="C934" i="7" a="1"/>
  <c r="B934" i="7"/>
  <c r="C933" i="7" a="1"/>
  <c r="B933" i="7"/>
  <c r="C932" i="7" a="1"/>
  <c r="B932" i="7"/>
  <c r="C931" i="7" a="1"/>
  <c r="B931" i="7"/>
  <c r="C930" i="7" a="1"/>
  <c r="B930" i="7"/>
  <c r="C929" i="7" a="1"/>
  <c r="B929" i="7"/>
  <c r="C928" i="7" a="1"/>
  <c r="B928" i="7"/>
  <c r="C927" i="7" a="1"/>
  <c r="B927" i="7"/>
  <c r="C926" i="7" a="1"/>
  <c r="B926" i="7"/>
  <c r="C925" i="7" a="1"/>
  <c r="B925" i="7"/>
  <c r="C924" i="7" a="1"/>
  <c r="B924" i="7"/>
  <c r="C923" i="7" a="1"/>
  <c r="B923" i="7"/>
  <c r="C922" i="7" a="1"/>
  <c r="B922" i="7"/>
  <c r="C921" i="7" a="1"/>
  <c r="B921" i="7"/>
  <c r="C920" i="7" a="1"/>
  <c r="B920" i="7"/>
  <c r="C919" i="7" a="1"/>
  <c r="B919" i="7"/>
  <c r="C918" i="7" a="1"/>
  <c r="B918" i="7"/>
  <c r="C917" i="7" a="1"/>
  <c r="B917" i="7"/>
  <c r="C916" i="7" a="1"/>
  <c r="B916" i="7"/>
  <c r="C915" i="7" a="1"/>
  <c r="B915" i="7"/>
  <c r="C914" i="7" a="1"/>
  <c r="B914" i="7"/>
  <c r="C913" i="7" a="1"/>
  <c r="B913" i="7"/>
  <c r="C912" i="7" a="1"/>
  <c r="B912" i="7"/>
  <c r="C911" i="7" a="1"/>
  <c r="B911" i="7"/>
  <c r="C910" i="7" a="1"/>
  <c r="B910" i="7"/>
  <c r="C909" i="7" a="1"/>
  <c r="B909" i="7"/>
  <c r="C908" i="7" a="1"/>
  <c r="B908" i="7"/>
  <c r="C907" i="7" a="1"/>
  <c r="B907" i="7"/>
  <c r="C906" i="7" a="1"/>
  <c r="B906" i="7"/>
  <c r="C905" i="7" a="1"/>
  <c r="B905" i="7"/>
  <c r="C904" i="7" a="1"/>
  <c r="B904" i="7"/>
  <c r="C903" i="7" a="1"/>
  <c r="B903" i="7"/>
  <c r="C902" i="7" a="1"/>
  <c r="B902" i="7"/>
  <c r="C901" i="7" a="1"/>
  <c r="B901" i="7"/>
  <c r="C900" i="7" a="1"/>
  <c r="B900" i="7"/>
  <c r="C899" i="7" a="1"/>
  <c r="B899" i="7"/>
  <c r="C898" i="7" a="1"/>
  <c r="B898" i="7"/>
  <c r="C897" i="7" a="1"/>
  <c r="B897" i="7"/>
  <c r="C896" i="7" a="1"/>
  <c r="B896" i="7"/>
  <c r="C895" i="7" a="1"/>
  <c r="B895" i="7"/>
  <c r="C894" i="7" a="1"/>
  <c r="B894" i="7"/>
  <c r="C893" i="7" a="1"/>
  <c r="B893" i="7"/>
  <c r="C892" i="7" a="1"/>
  <c r="B892" i="7"/>
  <c r="C891" i="7" a="1"/>
  <c r="B891" i="7"/>
  <c r="C890" i="7" a="1"/>
  <c r="B890" i="7"/>
  <c r="C889" i="7" a="1"/>
  <c r="B889" i="7"/>
  <c r="C888" i="7" a="1"/>
  <c r="B888" i="7"/>
  <c r="C887" i="7" a="1"/>
  <c r="B887" i="7"/>
  <c r="C886" i="7" a="1"/>
  <c r="B886" i="7"/>
  <c r="C885" i="7" a="1"/>
  <c r="B885" i="7"/>
  <c r="C884" i="7" a="1"/>
  <c r="B884" i="7"/>
  <c r="C883" i="7" a="1"/>
  <c r="B883" i="7"/>
  <c r="C882" i="7" a="1"/>
  <c r="B882" i="7"/>
  <c r="C881" i="7" a="1"/>
  <c r="B881" i="7"/>
  <c r="C880" i="7" a="1"/>
  <c r="B880" i="7"/>
  <c r="C879" i="7" a="1"/>
  <c r="B879" i="7"/>
  <c r="C878" i="7" a="1"/>
  <c r="B878" i="7"/>
  <c r="C877" i="7" a="1"/>
  <c r="B877" i="7"/>
  <c r="C876" i="7" a="1"/>
  <c r="B876" i="7"/>
  <c r="C875" i="7" a="1"/>
  <c r="B875" i="7"/>
  <c r="C874" i="7" a="1"/>
  <c r="B874" i="7"/>
  <c r="C873" i="7" a="1"/>
  <c r="B873" i="7"/>
  <c r="C872" i="7" a="1"/>
  <c r="B872" i="7"/>
  <c r="C871" i="7" a="1"/>
  <c r="B871" i="7"/>
  <c r="C870" i="7" a="1"/>
  <c r="B870" i="7"/>
  <c r="C869" i="7" a="1"/>
  <c r="B869" i="7"/>
  <c r="C868" i="7" a="1"/>
  <c r="B868" i="7"/>
  <c r="C867" i="7" a="1"/>
  <c r="B867" i="7"/>
  <c r="C866" i="7" a="1"/>
  <c r="B866" i="7"/>
  <c r="C865" i="7" a="1"/>
  <c r="B865" i="7"/>
  <c r="C864" i="7" a="1"/>
  <c r="B864" i="7"/>
  <c r="C863" i="7" a="1"/>
  <c r="B863" i="7"/>
  <c r="C862" i="7" a="1"/>
  <c r="B862" i="7"/>
  <c r="C861" i="7" a="1"/>
  <c r="B861" i="7"/>
  <c r="C860" i="7" a="1"/>
  <c r="B860" i="7"/>
  <c r="C859" i="7" a="1"/>
  <c r="B859" i="7"/>
  <c r="C858" i="7" a="1"/>
  <c r="B858" i="7"/>
  <c r="C857" i="7" a="1"/>
  <c r="B857" i="7"/>
  <c r="C856" i="7" a="1"/>
  <c r="B856" i="7"/>
  <c r="C855" i="7" a="1"/>
  <c r="B855" i="7"/>
  <c r="C854" i="7" a="1"/>
  <c r="B854" i="7"/>
  <c r="C853" i="7" a="1"/>
  <c r="B853" i="7"/>
  <c r="C852" i="7" a="1"/>
  <c r="B852" i="7"/>
  <c r="C851" i="7" a="1"/>
  <c r="B851" i="7"/>
  <c r="C850" i="7" a="1"/>
  <c r="B850" i="7"/>
  <c r="C849" i="7" a="1"/>
  <c r="B849" i="7"/>
  <c r="C848" i="7" a="1"/>
  <c r="B848" i="7"/>
  <c r="C847" i="7" a="1"/>
  <c r="B847" i="7"/>
  <c r="C846" i="7" a="1"/>
  <c r="B846" i="7"/>
  <c r="C845" i="7" a="1"/>
  <c r="B845" i="7"/>
  <c r="C844" i="7" a="1"/>
  <c r="B844" i="7"/>
  <c r="C843" i="7" a="1"/>
  <c r="B843" i="7"/>
  <c r="C842" i="7" a="1"/>
  <c r="B842" i="7"/>
  <c r="C841" i="7" a="1"/>
  <c r="B841" i="7"/>
  <c r="C840" i="7" a="1"/>
  <c r="B840" i="7"/>
  <c r="C839" i="7" a="1"/>
  <c r="B839" i="7"/>
  <c r="C838" i="7" a="1"/>
  <c r="B838" i="7"/>
  <c r="C837" i="7" a="1"/>
  <c r="B837" i="7"/>
  <c r="C836" i="7" a="1"/>
  <c r="B836" i="7"/>
  <c r="C835" i="7" a="1"/>
  <c r="B835" i="7"/>
  <c r="C834" i="7" a="1"/>
  <c r="B834" i="7"/>
  <c r="C833" i="7" a="1"/>
  <c r="B833" i="7"/>
  <c r="C832" i="7" a="1"/>
  <c r="B832" i="7"/>
  <c r="C831" i="7" a="1"/>
  <c r="B831" i="7"/>
  <c r="C830" i="7" a="1"/>
  <c r="B830" i="7"/>
  <c r="C829" i="7" a="1"/>
  <c r="B829" i="7"/>
  <c r="C828" i="7" a="1"/>
  <c r="B828" i="7"/>
  <c r="C827" i="7" a="1"/>
  <c r="B827" i="7"/>
  <c r="C826" i="7" a="1"/>
  <c r="B826" i="7"/>
  <c r="C825" i="7" a="1"/>
  <c r="B825" i="7"/>
  <c r="C824" i="7" a="1"/>
  <c r="B824" i="7"/>
  <c r="C823" i="7" a="1"/>
  <c r="B823" i="7"/>
  <c r="C822" i="7" a="1"/>
  <c r="B822" i="7"/>
  <c r="C821" i="7" a="1"/>
  <c r="B821" i="7"/>
  <c r="C820" i="7" a="1"/>
  <c r="B820" i="7"/>
  <c r="C819" i="7" a="1"/>
  <c r="B819" i="7"/>
  <c r="C818" i="7" a="1"/>
  <c r="B818" i="7"/>
  <c r="C817" i="7" a="1"/>
  <c r="B817" i="7"/>
  <c r="C816" i="7" a="1"/>
  <c r="B816" i="7"/>
  <c r="C815" i="7" a="1"/>
  <c r="B815" i="7"/>
  <c r="C814" i="7" a="1"/>
  <c r="B814" i="7"/>
  <c r="C813" i="7" a="1"/>
  <c r="B813" i="7"/>
  <c r="C812" i="7" a="1"/>
  <c r="B812" i="7"/>
  <c r="C811" i="7" a="1"/>
  <c r="B811" i="7"/>
  <c r="C810" i="7" a="1"/>
  <c r="B810" i="7"/>
  <c r="C809" i="7" a="1"/>
  <c r="B809" i="7"/>
  <c r="C808" i="7" a="1"/>
  <c r="B808" i="7"/>
  <c r="C807" i="7" a="1"/>
  <c r="B807" i="7"/>
  <c r="C806" i="7" a="1"/>
  <c r="B806" i="7"/>
  <c r="C805" i="7" a="1"/>
  <c r="B805" i="7"/>
  <c r="C804" i="7" a="1"/>
  <c r="B804" i="7"/>
  <c r="C803" i="7" a="1"/>
  <c r="B803" i="7"/>
  <c r="C802" i="7" a="1"/>
  <c r="B802" i="7"/>
  <c r="C801" i="7" a="1"/>
  <c r="B801" i="7"/>
  <c r="C800" i="7" a="1"/>
  <c r="B800" i="7"/>
  <c r="C799" i="7" a="1"/>
  <c r="B799" i="7"/>
  <c r="C798" i="7" a="1"/>
  <c r="B798" i="7"/>
  <c r="C797" i="7" a="1"/>
  <c r="B797" i="7"/>
  <c r="C796" i="7" a="1"/>
  <c r="B796" i="7"/>
  <c r="C795" i="7" a="1"/>
  <c r="B795" i="7"/>
  <c r="C794" i="7" a="1"/>
  <c r="B794" i="7"/>
  <c r="C793" i="7" a="1"/>
  <c r="B793" i="7"/>
  <c r="C792" i="7" a="1"/>
  <c r="B792" i="7"/>
  <c r="C791" i="7" a="1"/>
  <c r="B791" i="7"/>
  <c r="C790" i="7" a="1"/>
  <c r="B790" i="7"/>
  <c r="C789" i="7" a="1"/>
  <c r="B789" i="7"/>
  <c r="C788" i="7" a="1"/>
  <c r="B788" i="7"/>
  <c r="C787" i="7" a="1"/>
  <c r="B787" i="7"/>
  <c r="C786" i="7" a="1"/>
  <c r="B786" i="7"/>
  <c r="C785" i="7" a="1"/>
  <c r="B785" i="7"/>
  <c r="C784" i="7" a="1"/>
  <c r="B784" i="7"/>
  <c r="C783" i="7" a="1"/>
  <c r="B783" i="7"/>
  <c r="C782" i="7" a="1"/>
  <c r="B782" i="7"/>
  <c r="C781" i="7" a="1"/>
  <c r="B781" i="7"/>
  <c r="C780" i="7" a="1"/>
  <c r="B780" i="7"/>
  <c r="C779" i="7" a="1"/>
  <c r="B779" i="7"/>
  <c r="C778" i="7" a="1"/>
  <c r="B778" i="7"/>
  <c r="C777" i="7" a="1"/>
  <c r="B777" i="7"/>
  <c r="C776" i="7" a="1"/>
  <c r="B776" i="7"/>
  <c r="C775" i="7" a="1"/>
  <c r="B775" i="7"/>
  <c r="C774" i="7" a="1"/>
  <c r="B774" i="7"/>
  <c r="C773" i="7" a="1"/>
  <c r="B773" i="7"/>
  <c r="C772" i="7" a="1"/>
  <c r="B772" i="7"/>
  <c r="C771" i="7" a="1"/>
  <c r="B771" i="7"/>
  <c r="C770" i="7" a="1"/>
  <c r="B770" i="7"/>
  <c r="C769" i="7" a="1"/>
  <c r="B769" i="7"/>
  <c r="C768" i="7" a="1"/>
  <c r="B768" i="7"/>
  <c r="C767" i="7" a="1"/>
  <c r="B767" i="7"/>
  <c r="C766" i="7" a="1"/>
  <c r="B766" i="7"/>
  <c r="C765" i="7" a="1"/>
  <c r="B765" i="7"/>
  <c r="C764" i="7" a="1"/>
  <c r="B764" i="7"/>
  <c r="C763" i="7" a="1"/>
  <c r="B763" i="7"/>
  <c r="C762" i="7" a="1"/>
  <c r="B762" i="7"/>
  <c r="C761" i="7" a="1"/>
  <c r="B761" i="7"/>
  <c r="C760" i="7" a="1"/>
  <c r="B760" i="7"/>
  <c r="C759" i="7" a="1"/>
  <c r="B759" i="7"/>
  <c r="C758" i="7" a="1"/>
  <c r="B758" i="7"/>
  <c r="C757" i="7" a="1"/>
  <c r="B757" i="7"/>
  <c r="C756" i="7" a="1"/>
  <c r="B756" i="7"/>
  <c r="C755" i="7" a="1"/>
  <c r="B755" i="7"/>
  <c r="C754" i="7" a="1"/>
  <c r="B754" i="7"/>
  <c r="C753" i="7" a="1"/>
  <c r="B753" i="7"/>
  <c r="C752" i="7" a="1"/>
  <c r="B752" i="7"/>
  <c r="C751" i="7" a="1"/>
  <c r="B751" i="7"/>
  <c r="C750" i="7" a="1"/>
  <c r="B750" i="7"/>
  <c r="C749" i="7" a="1"/>
  <c r="B749" i="7"/>
  <c r="C748" i="7" a="1"/>
  <c r="B748" i="7"/>
  <c r="C747" i="7" a="1"/>
  <c r="B747" i="7"/>
  <c r="C746" i="7" a="1"/>
  <c r="B746" i="7"/>
  <c r="C745" i="7" a="1"/>
  <c r="B745" i="7"/>
  <c r="C744" i="7" a="1"/>
  <c r="B744" i="7"/>
  <c r="C743" i="7" a="1"/>
  <c r="B743" i="7"/>
  <c r="C742" i="7" a="1"/>
  <c r="B742" i="7"/>
  <c r="C741" i="7" a="1"/>
  <c r="B741" i="7"/>
  <c r="C740" i="7" a="1"/>
  <c r="B740" i="7"/>
  <c r="C739" i="7" a="1"/>
  <c r="B739" i="7"/>
  <c r="C738" i="7" a="1"/>
  <c r="B738" i="7"/>
  <c r="C737" i="7" a="1"/>
  <c r="B737" i="7"/>
  <c r="C736" i="7" a="1"/>
  <c r="B736" i="7"/>
  <c r="C735" i="7" a="1"/>
  <c r="B735" i="7"/>
  <c r="C734" i="7" a="1"/>
  <c r="B734" i="7"/>
  <c r="C733" i="7" a="1"/>
  <c r="B733" i="7"/>
  <c r="C732" i="7" a="1"/>
  <c r="B732" i="7"/>
  <c r="C731" i="7" a="1"/>
  <c r="B731" i="7"/>
  <c r="C730" i="7" a="1"/>
  <c r="B730" i="7"/>
  <c r="C729" i="7" a="1"/>
  <c r="B729" i="7"/>
  <c r="C728" i="7" a="1"/>
  <c r="B728" i="7"/>
  <c r="C727" i="7" a="1"/>
  <c r="B727" i="7"/>
  <c r="C726" i="7" a="1"/>
  <c r="B726" i="7"/>
  <c r="C725" i="7" a="1"/>
  <c r="B725" i="7"/>
  <c r="C724" i="7" a="1"/>
  <c r="B724" i="7"/>
  <c r="C723" i="7" a="1"/>
  <c r="B723" i="7"/>
  <c r="C722" i="7" a="1"/>
  <c r="B722" i="7"/>
  <c r="C721" i="7" a="1"/>
  <c r="B721" i="7"/>
  <c r="C720" i="7" a="1"/>
  <c r="B720" i="7"/>
  <c r="C719" i="7" a="1"/>
  <c r="B719" i="7"/>
  <c r="C718" i="7" a="1"/>
  <c r="B718" i="7"/>
  <c r="C717" i="7" a="1"/>
  <c r="B717" i="7"/>
  <c r="C716" i="7" a="1"/>
  <c r="B716" i="7"/>
  <c r="C715" i="7" a="1"/>
  <c r="B715" i="7"/>
  <c r="C714" i="7" a="1"/>
  <c r="B714" i="7"/>
  <c r="C713" i="7" a="1"/>
  <c r="B713" i="7"/>
  <c r="C712" i="7" a="1"/>
  <c r="B712" i="7"/>
  <c r="C711" i="7" a="1"/>
  <c r="B711" i="7"/>
  <c r="C710" i="7" a="1"/>
  <c r="B710" i="7"/>
  <c r="C709" i="7" a="1"/>
  <c r="B709" i="7"/>
  <c r="C708" i="7" a="1"/>
  <c r="B708" i="7"/>
  <c r="C707" i="7" a="1"/>
  <c r="B707" i="7"/>
  <c r="C706" i="7" a="1"/>
  <c r="B706" i="7"/>
  <c r="C705" i="7" a="1"/>
  <c r="B705" i="7"/>
  <c r="C704" i="7" a="1"/>
  <c r="B704" i="7"/>
  <c r="C703" i="7" a="1"/>
  <c r="B703" i="7"/>
  <c r="C702" i="7" a="1"/>
  <c r="B702" i="7"/>
  <c r="C701" i="7" a="1"/>
  <c r="B701" i="7"/>
  <c r="C700" i="7" a="1"/>
  <c r="B700" i="7"/>
  <c r="C699" i="7" a="1"/>
  <c r="B699" i="7"/>
  <c r="C698" i="7" a="1"/>
  <c r="B698" i="7"/>
  <c r="C697" i="7" a="1"/>
  <c r="B697" i="7"/>
  <c r="C696" i="7" a="1"/>
  <c r="B696" i="7"/>
  <c r="C695" i="7" a="1"/>
  <c r="B695" i="7"/>
  <c r="C694" i="7" a="1"/>
  <c r="B694" i="7"/>
  <c r="C693" i="7" a="1"/>
  <c r="B693" i="7"/>
  <c r="C692" i="7" a="1"/>
  <c r="B692" i="7"/>
  <c r="C691" i="7" a="1"/>
  <c r="B691" i="7"/>
  <c r="C690" i="7" a="1"/>
  <c r="B690" i="7"/>
  <c r="C689" i="7" a="1"/>
  <c r="B689" i="7"/>
  <c r="C688" i="7" a="1"/>
  <c r="B688" i="7"/>
  <c r="C687" i="7" a="1"/>
  <c r="B687" i="7"/>
  <c r="C686" i="7" a="1"/>
  <c r="B686" i="7"/>
  <c r="C685" i="7" a="1"/>
  <c r="B685" i="7"/>
  <c r="C684" i="7" a="1"/>
  <c r="B684" i="7"/>
  <c r="C683" i="7" a="1"/>
  <c r="B683" i="7"/>
  <c r="C682" i="7" a="1"/>
  <c r="B682" i="7"/>
  <c r="C681" i="7" a="1"/>
  <c r="B681" i="7"/>
  <c r="C680" i="7" a="1"/>
  <c r="B680" i="7"/>
  <c r="C679" i="7" a="1"/>
  <c r="B679" i="7"/>
  <c r="C678" i="7" a="1"/>
  <c r="B678" i="7"/>
  <c r="C677" i="7" a="1"/>
  <c r="B677" i="7"/>
  <c r="C676" i="7" a="1"/>
  <c r="B676" i="7"/>
  <c r="C675" i="7" a="1"/>
  <c r="B675" i="7"/>
  <c r="C674" i="7" a="1"/>
  <c r="B674" i="7"/>
  <c r="C673" i="7" a="1"/>
  <c r="B673" i="7"/>
  <c r="C672" i="7" a="1"/>
  <c r="B672" i="7"/>
  <c r="C671" i="7" a="1"/>
  <c r="B671" i="7"/>
  <c r="C670" i="7" a="1"/>
  <c r="B670" i="7"/>
  <c r="C669" i="7" a="1"/>
  <c r="B669" i="7"/>
  <c r="C668" i="7" a="1"/>
  <c r="B668" i="7"/>
  <c r="C667" i="7" a="1"/>
  <c r="B667" i="7"/>
  <c r="C666" i="7" a="1"/>
  <c r="B666" i="7"/>
  <c r="C665" i="7" a="1"/>
  <c r="B665" i="7"/>
  <c r="C664" i="7" a="1"/>
  <c r="B664" i="7"/>
  <c r="C663" i="7" a="1"/>
  <c r="B663" i="7"/>
  <c r="C662" i="7" a="1"/>
  <c r="B662" i="7"/>
  <c r="C661" i="7" a="1"/>
  <c r="B661" i="7"/>
  <c r="C660" i="7" a="1"/>
  <c r="B660" i="7"/>
  <c r="C659" i="7" a="1"/>
  <c r="B659" i="7"/>
  <c r="C658" i="7" a="1"/>
  <c r="B658" i="7"/>
  <c r="C657" i="7" a="1"/>
  <c r="B657" i="7"/>
  <c r="C656" i="7" a="1"/>
  <c r="B656" i="7"/>
  <c r="C655" i="7" a="1"/>
  <c r="B655" i="7"/>
  <c r="C654" i="7" a="1"/>
  <c r="B654" i="7"/>
  <c r="C653" i="7" a="1"/>
  <c r="B653" i="7"/>
  <c r="C652" i="7" a="1"/>
  <c r="B652" i="7"/>
  <c r="C651" i="7" a="1"/>
  <c r="B651" i="7"/>
  <c r="C650" i="7" a="1"/>
  <c r="B650" i="7"/>
  <c r="C649" i="7" a="1"/>
  <c r="B649" i="7"/>
  <c r="C648" i="7" a="1"/>
  <c r="B648" i="7"/>
  <c r="C647" i="7" a="1"/>
  <c r="B647" i="7"/>
  <c r="C646" i="7" a="1"/>
  <c r="B646" i="7"/>
  <c r="C645" i="7" a="1"/>
  <c r="B645" i="7"/>
  <c r="C644" i="7" a="1"/>
  <c r="B644" i="7"/>
  <c r="C643" i="7" a="1"/>
  <c r="B643" i="7"/>
  <c r="C642" i="7" a="1"/>
  <c r="B642" i="7"/>
  <c r="C641" i="7" a="1"/>
  <c r="B641" i="7"/>
  <c r="C640" i="7" a="1"/>
  <c r="B640" i="7"/>
  <c r="C639" i="7" a="1"/>
  <c r="B639" i="7"/>
  <c r="C638" i="7" a="1"/>
  <c r="B638" i="7"/>
  <c r="C637" i="7" a="1"/>
  <c r="B637" i="7"/>
  <c r="C636" i="7" a="1"/>
  <c r="B636" i="7"/>
  <c r="C635" i="7" a="1"/>
  <c r="B635" i="7"/>
  <c r="C634" i="7" a="1"/>
  <c r="B634" i="7"/>
  <c r="C633" i="7" a="1"/>
  <c r="B633" i="7"/>
  <c r="C632" i="7" a="1"/>
  <c r="B632" i="7"/>
  <c r="C631" i="7" a="1"/>
  <c r="B631" i="7"/>
  <c r="C630" i="7" a="1"/>
  <c r="B630" i="7"/>
  <c r="C629" i="7" a="1"/>
  <c r="B629" i="7"/>
  <c r="C628" i="7" a="1"/>
  <c r="B628" i="7"/>
  <c r="C627" i="7" a="1"/>
  <c r="B627" i="7"/>
  <c r="C626" i="7" a="1"/>
  <c r="B626" i="7"/>
  <c r="C625" i="7" a="1"/>
  <c r="B625" i="7"/>
  <c r="C624" i="7" a="1"/>
  <c r="B624" i="7"/>
  <c r="C623" i="7" a="1"/>
  <c r="B623" i="7"/>
  <c r="C622" i="7" a="1"/>
  <c r="B622" i="7"/>
  <c r="C621" i="7" a="1"/>
  <c r="B621" i="7"/>
  <c r="C620" i="7" a="1"/>
  <c r="B620" i="7"/>
  <c r="C619" i="7" a="1"/>
  <c r="B619" i="7"/>
  <c r="C618" i="7" a="1"/>
  <c r="B618" i="7"/>
  <c r="C617" i="7" a="1"/>
  <c r="B617" i="7"/>
  <c r="C616" i="7" a="1"/>
  <c r="B616" i="7"/>
  <c r="C615" i="7" a="1"/>
  <c r="B615" i="7"/>
  <c r="C614" i="7" a="1"/>
  <c r="B614" i="7"/>
  <c r="C613" i="7" a="1"/>
  <c r="B613" i="7"/>
  <c r="C612" i="7" a="1"/>
  <c r="B612" i="7"/>
  <c r="C611" i="7" a="1"/>
  <c r="B611" i="7"/>
  <c r="C610" i="7" a="1"/>
  <c r="B610" i="7"/>
  <c r="C609" i="7" a="1"/>
  <c r="B609" i="7"/>
  <c r="C608" i="7" a="1"/>
  <c r="B608" i="7"/>
  <c r="C607" i="7" a="1"/>
  <c r="B607" i="7"/>
  <c r="C606" i="7" a="1"/>
  <c r="B606" i="7"/>
  <c r="C605" i="7" a="1"/>
  <c r="B605" i="7"/>
  <c r="C604" i="7" a="1"/>
  <c r="B604" i="7"/>
  <c r="C603" i="7" a="1"/>
  <c r="B603" i="7"/>
  <c r="C602" i="7" a="1"/>
  <c r="B602" i="7"/>
  <c r="C601" i="7" a="1"/>
  <c r="B601" i="7"/>
  <c r="C600" i="7" a="1"/>
  <c r="B600" i="7"/>
  <c r="C599" i="7" a="1"/>
  <c r="B599" i="7"/>
  <c r="C598" i="7" a="1"/>
  <c r="B598" i="7"/>
  <c r="C597" i="7" a="1"/>
  <c r="B597" i="7"/>
  <c r="C596" i="7" a="1"/>
  <c r="B596" i="7"/>
  <c r="C595" i="7" a="1"/>
  <c r="B595" i="7"/>
  <c r="C594" i="7" a="1"/>
  <c r="B594" i="7"/>
  <c r="C593" i="7" a="1"/>
  <c r="B593" i="7"/>
  <c r="C592" i="7" a="1"/>
  <c r="B592" i="7"/>
  <c r="C591" i="7" a="1"/>
  <c r="B591" i="7"/>
  <c r="C590" i="7" a="1"/>
  <c r="B590" i="7"/>
  <c r="C589" i="7" a="1"/>
  <c r="B589" i="7"/>
  <c r="C588" i="7" a="1"/>
  <c r="B588" i="7"/>
  <c r="C587" i="7" a="1"/>
  <c r="B587" i="7"/>
  <c r="C586" i="7" a="1"/>
  <c r="B586" i="7"/>
  <c r="C585" i="7" a="1"/>
  <c r="B585" i="7"/>
  <c r="C584" i="7" a="1"/>
  <c r="B584" i="7"/>
  <c r="C583" i="7" a="1"/>
  <c r="B583" i="7"/>
  <c r="C582" i="7" a="1"/>
  <c r="B582" i="7"/>
  <c r="C581" i="7" a="1"/>
  <c r="B581" i="7"/>
  <c r="C580" i="7" a="1"/>
  <c r="B580" i="7"/>
  <c r="C579" i="7" a="1"/>
  <c r="B579" i="7"/>
  <c r="C578" i="7" a="1"/>
  <c r="B578" i="7"/>
  <c r="C577" i="7" a="1"/>
  <c r="B577" i="7"/>
  <c r="C576" i="7" a="1"/>
  <c r="B576" i="7"/>
  <c r="C575" i="7" a="1"/>
  <c r="B575" i="7"/>
  <c r="C574" i="7" a="1"/>
  <c r="B574" i="7"/>
  <c r="C573" i="7" a="1"/>
  <c r="B573" i="7"/>
  <c r="C572" i="7" a="1"/>
  <c r="B572" i="7"/>
  <c r="C571" i="7" a="1"/>
  <c r="B571" i="7"/>
  <c r="C570" i="7" a="1"/>
  <c r="B570" i="7"/>
  <c r="C569" i="7" a="1"/>
  <c r="B569" i="7"/>
  <c r="C568" i="7" a="1"/>
  <c r="B568" i="7"/>
  <c r="C567" i="7" a="1"/>
  <c r="B567" i="7"/>
  <c r="C566" i="7" a="1"/>
  <c r="B566" i="7"/>
  <c r="C565" i="7" a="1"/>
  <c r="B565" i="7"/>
  <c r="C564" i="7" a="1"/>
  <c r="B564" i="7"/>
  <c r="C563" i="7" a="1"/>
  <c r="B563" i="7"/>
  <c r="C562" i="7" a="1"/>
  <c r="B562" i="7"/>
  <c r="C561" i="7" a="1"/>
  <c r="B561" i="7"/>
  <c r="C560" i="7" a="1"/>
  <c r="B560" i="7"/>
  <c r="C559" i="7" a="1"/>
  <c r="B559" i="7"/>
  <c r="C558" i="7" a="1"/>
  <c r="B558" i="7"/>
  <c r="C557" i="7" a="1"/>
  <c r="B557" i="7"/>
  <c r="C556" i="7" a="1"/>
  <c r="B556" i="7"/>
  <c r="C555" i="7" a="1"/>
  <c r="B555" i="7"/>
  <c r="C554" i="7" a="1"/>
  <c r="B554" i="7"/>
  <c r="C553" i="7" a="1"/>
  <c r="B553" i="7"/>
  <c r="C552" i="7" a="1"/>
  <c r="B552" i="7"/>
  <c r="C551" i="7" a="1"/>
  <c r="B551" i="7"/>
  <c r="C550" i="7" a="1"/>
  <c r="B550" i="7"/>
  <c r="C549" i="7" a="1"/>
  <c r="B549" i="7"/>
  <c r="C548" i="7" a="1"/>
  <c r="B548" i="7"/>
  <c r="C547" i="7" a="1"/>
  <c r="B547" i="7"/>
  <c r="C546" i="7" a="1"/>
  <c r="B546" i="7"/>
  <c r="C545" i="7" a="1"/>
  <c r="B545" i="7"/>
  <c r="C544" i="7" a="1"/>
  <c r="B544" i="7"/>
  <c r="C543" i="7" a="1"/>
  <c r="B543" i="7"/>
  <c r="C542" i="7" a="1"/>
  <c r="B542" i="7"/>
  <c r="C541" i="7" a="1"/>
  <c r="B541" i="7"/>
  <c r="C540" i="7" a="1"/>
  <c r="B540" i="7"/>
  <c r="C539" i="7" a="1"/>
  <c r="B539" i="7"/>
  <c r="C538" i="7" a="1"/>
  <c r="B538" i="7"/>
  <c r="C537" i="7" a="1"/>
  <c r="B537" i="7"/>
  <c r="C536" i="7" a="1"/>
  <c r="B536" i="7"/>
  <c r="C535" i="7" a="1"/>
  <c r="B535" i="7"/>
  <c r="C534" i="7" a="1"/>
  <c r="B534" i="7"/>
  <c r="C533" i="7" a="1"/>
  <c r="B533" i="7"/>
  <c r="C532" i="7" a="1"/>
  <c r="B532" i="7"/>
  <c r="C531" i="7" a="1"/>
  <c r="B531" i="7"/>
  <c r="C530" i="7" a="1"/>
  <c r="B530" i="7"/>
  <c r="C529" i="7" a="1"/>
  <c r="B529" i="7"/>
  <c r="C528" i="7" a="1"/>
  <c r="B528" i="7"/>
  <c r="C527" i="7" a="1"/>
  <c r="B527" i="7"/>
  <c r="C526" i="7" a="1"/>
  <c r="B526" i="7"/>
  <c r="C525" i="7" a="1"/>
  <c r="B525" i="7"/>
  <c r="C524" i="7" a="1"/>
  <c r="B524" i="7"/>
  <c r="C523" i="7" a="1"/>
  <c r="B523" i="7"/>
  <c r="C522" i="7" a="1"/>
  <c r="B522" i="7"/>
  <c r="C521" i="7" a="1"/>
  <c r="B521" i="7"/>
  <c r="C520" i="7" a="1"/>
  <c r="B520" i="7"/>
  <c r="C519" i="7" a="1"/>
  <c r="B519" i="7"/>
  <c r="C518" i="7" a="1"/>
  <c r="B518" i="7"/>
  <c r="C517" i="7" a="1"/>
  <c r="B517" i="7"/>
  <c r="C516" i="7" a="1"/>
  <c r="B516" i="7"/>
  <c r="C515" i="7" a="1"/>
  <c r="B515" i="7"/>
  <c r="C514" i="7" a="1"/>
  <c r="B514" i="7"/>
  <c r="C513" i="7" a="1"/>
  <c r="B513" i="7"/>
  <c r="C512" i="7" a="1"/>
  <c r="B512" i="7"/>
  <c r="C511" i="7" a="1"/>
  <c r="B511" i="7"/>
  <c r="C510" i="7" a="1"/>
  <c r="B510" i="7"/>
  <c r="C509" i="7" a="1"/>
  <c r="B509" i="7"/>
  <c r="C508" i="7" a="1"/>
  <c r="B508" i="7"/>
  <c r="C507" i="7" a="1"/>
  <c r="B507" i="7"/>
  <c r="C506" i="7" a="1"/>
  <c r="B506" i="7"/>
  <c r="C505" i="7" a="1"/>
  <c r="B505" i="7"/>
  <c r="C504" i="7" a="1"/>
  <c r="B504" i="7"/>
  <c r="C503" i="7" a="1"/>
  <c r="B503" i="7"/>
  <c r="C502" i="7" a="1"/>
  <c r="B502" i="7"/>
  <c r="C501" i="7" a="1"/>
  <c r="B501" i="7"/>
  <c r="C500" i="7" a="1"/>
  <c r="B500" i="7"/>
  <c r="C499" i="7" a="1"/>
  <c r="B499" i="7"/>
  <c r="C498" i="7" a="1"/>
  <c r="B498" i="7"/>
  <c r="C497" i="7" a="1"/>
  <c r="B497" i="7"/>
  <c r="C496" i="7" a="1"/>
  <c r="B496" i="7"/>
  <c r="C495" i="7" a="1"/>
  <c r="B495" i="7"/>
  <c r="C494" i="7" a="1"/>
  <c r="B494" i="7"/>
  <c r="C493" i="7" a="1"/>
  <c r="B493" i="7"/>
  <c r="C492" i="7" a="1"/>
  <c r="B492" i="7"/>
  <c r="C491" i="7" a="1"/>
  <c r="B491" i="7"/>
  <c r="C490" i="7" a="1"/>
  <c r="B490" i="7"/>
  <c r="C489" i="7" a="1"/>
  <c r="B489" i="7"/>
  <c r="C488" i="7" a="1"/>
  <c r="B488" i="7"/>
  <c r="C487" i="7" a="1"/>
  <c r="B487" i="7"/>
  <c r="C486" i="7" a="1"/>
  <c r="B486" i="7"/>
  <c r="C485" i="7" a="1"/>
  <c r="B485" i="7"/>
  <c r="C484" i="7" a="1"/>
  <c r="B484" i="7"/>
  <c r="C483" i="7" a="1"/>
  <c r="B483" i="7"/>
  <c r="C482" i="7" a="1"/>
  <c r="B482" i="7"/>
  <c r="C481" i="7" a="1"/>
  <c r="B481" i="7"/>
  <c r="C480" i="7" a="1"/>
  <c r="B480" i="7"/>
  <c r="C479" i="7" a="1"/>
  <c r="B479" i="7"/>
  <c r="C478" i="7" a="1"/>
  <c r="B478" i="7"/>
  <c r="C477" i="7" a="1"/>
  <c r="B477" i="7"/>
  <c r="C476" i="7" a="1"/>
  <c r="B476" i="7"/>
  <c r="C475" i="7" a="1"/>
  <c r="B475" i="7"/>
  <c r="C474" i="7" a="1"/>
  <c r="B474" i="7"/>
  <c r="C473" i="7" a="1"/>
  <c r="B473" i="7"/>
  <c r="C472" i="7" a="1"/>
  <c r="B472" i="7"/>
  <c r="C471" i="7" a="1"/>
  <c r="B471" i="7"/>
  <c r="C470" i="7" a="1"/>
  <c r="B470" i="7"/>
  <c r="C469" i="7" a="1"/>
  <c r="B469" i="7"/>
  <c r="C468" i="7" a="1"/>
  <c r="B468" i="7"/>
  <c r="C467" i="7" a="1"/>
  <c r="B467" i="7"/>
  <c r="C466" i="7" a="1"/>
  <c r="B466" i="7"/>
  <c r="C465" i="7" a="1"/>
  <c r="B465" i="7"/>
  <c r="C464" i="7" a="1"/>
  <c r="B464" i="7"/>
  <c r="C463" i="7" a="1"/>
  <c r="B463" i="7"/>
  <c r="C462" i="7" a="1"/>
  <c r="B462" i="7"/>
  <c r="C461" i="7" a="1"/>
  <c r="B461" i="7"/>
  <c r="C460" i="7" a="1"/>
  <c r="B460" i="7"/>
  <c r="C459" i="7" a="1"/>
  <c r="B459" i="7"/>
  <c r="C458" i="7" a="1"/>
  <c r="B458" i="7"/>
  <c r="C457" i="7" a="1"/>
  <c r="B457" i="7"/>
  <c r="C456" i="7" a="1"/>
  <c r="B456" i="7"/>
  <c r="C455" i="7" a="1"/>
  <c r="B455" i="7"/>
  <c r="C454" i="7" a="1"/>
  <c r="B454" i="7"/>
  <c r="C453" i="7" a="1"/>
  <c r="B453" i="7"/>
  <c r="C452" i="7" a="1"/>
  <c r="B452" i="7"/>
  <c r="C451" i="7" a="1"/>
  <c r="B451" i="7"/>
  <c r="C450" i="7" a="1"/>
  <c r="B450" i="7"/>
  <c r="C449" i="7" a="1"/>
  <c r="B449" i="7"/>
  <c r="C448" i="7" a="1"/>
  <c r="B448" i="7"/>
  <c r="C447" i="7" a="1"/>
  <c r="B447" i="7"/>
  <c r="C446" i="7" a="1"/>
  <c r="B446" i="7"/>
  <c r="C445" i="7" a="1"/>
  <c r="B445" i="7"/>
  <c r="C444" i="7" a="1"/>
  <c r="B444" i="7"/>
  <c r="C443" i="7" a="1"/>
  <c r="B443" i="7"/>
  <c r="C442" i="7" a="1"/>
  <c r="B442" i="7"/>
  <c r="C441" i="7" a="1"/>
  <c r="B441" i="7"/>
  <c r="C440" i="7" a="1"/>
  <c r="B440" i="7"/>
  <c r="C439" i="7" a="1"/>
  <c r="B439" i="7"/>
  <c r="C438" i="7" a="1"/>
  <c r="B438" i="7"/>
  <c r="C437" i="7" a="1"/>
  <c r="B437" i="7"/>
  <c r="C436" i="7" a="1"/>
  <c r="B436" i="7"/>
  <c r="C435" i="7" a="1"/>
  <c r="B435" i="7"/>
  <c r="C434" i="7" a="1"/>
  <c r="B434" i="7"/>
  <c r="C433" i="7" a="1"/>
  <c r="B433" i="7"/>
  <c r="C432" i="7" a="1"/>
  <c r="B432" i="7"/>
  <c r="C431" i="7" a="1"/>
  <c r="B431" i="7"/>
  <c r="C430" i="7" a="1"/>
  <c r="B430" i="7"/>
  <c r="C429" i="7" a="1"/>
  <c r="B429" i="7"/>
  <c r="C428" i="7" a="1"/>
  <c r="B428" i="7"/>
  <c r="C427" i="7" a="1"/>
  <c r="B427" i="7"/>
  <c r="C426" i="7" a="1"/>
  <c r="B426" i="7"/>
  <c r="C425" i="7" a="1"/>
  <c r="B425" i="7"/>
  <c r="C424" i="7" a="1"/>
  <c r="B424" i="7"/>
  <c r="C423" i="7" a="1"/>
  <c r="B423" i="7"/>
  <c r="C422" i="7" a="1"/>
  <c r="B422" i="7"/>
  <c r="C421" i="7" a="1"/>
  <c r="B421" i="7"/>
  <c r="C420" i="7" a="1"/>
  <c r="B420" i="7"/>
  <c r="C419" i="7" a="1"/>
  <c r="B419" i="7"/>
  <c r="C418" i="7" a="1"/>
  <c r="B418" i="7"/>
  <c r="C417" i="7" a="1"/>
  <c r="B417" i="7"/>
  <c r="C416" i="7" a="1"/>
  <c r="B416" i="7"/>
  <c r="C415" i="7" a="1"/>
  <c r="B415" i="7"/>
  <c r="C414" i="7" a="1"/>
  <c r="B414" i="7"/>
  <c r="C413" i="7" a="1"/>
  <c r="B413" i="7"/>
  <c r="C412" i="7" a="1"/>
  <c r="B412" i="7"/>
  <c r="C411" i="7" a="1"/>
  <c r="B411" i="7"/>
  <c r="C410" i="7" a="1"/>
  <c r="B410" i="7"/>
  <c r="C409" i="7" a="1"/>
  <c r="B409" i="7"/>
  <c r="C408" i="7" a="1"/>
  <c r="B408" i="7"/>
  <c r="C407" i="7" a="1"/>
  <c r="B407" i="7"/>
  <c r="C406" i="7" a="1"/>
  <c r="B406" i="7"/>
  <c r="C405" i="7" a="1"/>
  <c r="B405" i="7"/>
  <c r="C404" i="7" a="1"/>
  <c r="B404" i="7"/>
  <c r="C403" i="7" a="1"/>
  <c r="B403" i="7"/>
  <c r="C402" i="7" a="1"/>
  <c r="B402" i="7"/>
  <c r="C401" i="7" a="1"/>
  <c r="B401" i="7"/>
  <c r="C400" i="7" a="1"/>
  <c r="B400" i="7"/>
  <c r="C399" i="7" a="1"/>
  <c r="B399" i="7"/>
  <c r="C398" i="7" a="1"/>
  <c r="B398" i="7"/>
  <c r="C397" i="7" a="1"/>
  <c r="B397" i="7"/>
  <c r="C396" i="7" a="1"/>
  <c r="B396" i="7"/>
  <c r="C395" i="7" a="1"/>
  <c r="B395" i="7"/>
  <c r="C394" i="7" a="1"/>
  <c r="B394" i="7"/>
  <c r="C393" i="7" a="1"/>
  <c r="B393" i="7"/>
  <c r="C392" i="7" a="1"/>
  <c r="B392" i="7"/>
  <c r="C391" i="7" a="1"/>
  <c r="B391" i="7"/>
  <c r="C390" i="7" a="1"/>
  <c r="B390" i="7"/>
  <c r="C389" i="7" a="1"/>
  <c r="B389" i="7"/>
  <c r="C388" i="7" a="1"/>
  <c r="B388" i="7"/>
  <c r="C387" i="7" a="1"/>
  <c r="B387" i="7"/>
  <c r="C386" i="7" a="1"/>
  <c r="B386" i="7"/>
  <c r="C385" i="7" a="1"/>
  <c r="B385" i="7"/>
  <c r="C384" i="7" a="1"/>
  <c r="B384" i="7"/>
  <c r="C383" i="7" a="1"/>
  <c r="B383" i="7"/>
  <c r="C382" i="7" a="1"/>
  <c r="B382" i="7"/>
  <c r="C381" i="7" a="1"/>
  <c r="B381" i="7"/>
  <c r="C380" i="7" a="1"/>
  <c r="B380" i="7"/>
  <c r="C379" i="7" a="1"/>
  <c r="B379" i="7"/>
  <c r="C378" i="7" a="1"/>
  <c r="B378" i="7"/>
  <c r="C377" i="7" a="1"/>
  <c r="B377" i="7"/>
  <c r="C376" i="7" a="1"/>
  <c r="B376" i="7"/>
  <c r="C375" i="7" a="1"/>
  <c r="B375" i="7"/>
  <c r="C374" i="7" a="1"/>
  <c r="B374" i="7"/>
  <c r="C373" i="7" a="1"/>
  <c r="B373" i="7"/>
  <c r="C372" i="7" a="1"/>
  <c r="B372" i="7"/>
  <c r="C371" i="7" a="1"/>
  <c r="B371" i="7"/>
  <c r="C370" i="7" a="1"/>
  <c r="B370" i="7"/>
  <c r="C369" i="7" a="1"/>
  <c r="B369" i="7"/>
  <c r="C368" i="7" a="1"/>
  <c r="B368" i="7"/>
  <c r="C367" i="7" a="1"/>
  <c r="B367" i="7"/>
  <c r="C366" i="7" a="1"/>
  <c r="B366" i="7"/>
  <c r="C365" i="7" a="1"/>
  <c r="B365" i="7"/>
  <c r="C364" i="7" a="1"/>
  <c r="B364" i="7"/>
  <c r="C363" i="7" a="1"/>
  <c r="B363" i="7"/>
  <c r="C362" i="7" a="1"/>
  <c r="B362" i="7"/>
  <c r="C361" i="7" a="1"/>
  <c r="B361" i="7"/>
  <c r="C360" i="7" a="1"/>
  <c r="B360" i="7"/>
  <c r="C359" i="7" a="1"/>
  <c r="B359" i="7"/>
  <c r="C358" i="7" a="1"/>
  <c r="B358" i="7"/>
  <c r="C357" i="7" a="1"/>
  <c r="B357" i="7"/>
  <c r="C356" i="7" a="1"/>
  <c r="B356" i="7"/>
  <c r="C355" i="7" a="1"/>
  <c r="B355" i="7"/>
  <c r="C354" i="7" a="1"/>
  <c r="B354" i="7"/>
  <c r="C353" i="7" a="1"/>
  <c r="B353" i="7"/>
  <c r="C352" i="7" a="1"/>
  <c r="B352" i="7"/>
  <c r="C351" i="7" a="1"/>
  <c r="B351" i="7"/>
  <c r="C350" i="7" a="1"/>
  <c r="B350" i="7"/>
  <c r="C349" i="7" a="1"/>
  <c r="B349" i="7"/>
  <c r="C348" i="7" a="1"/>
  <c r="B348" i="7"/>
  <c r="C347" i="7" a="1"/>
  <c r="B347" i="7"/>
  <c r="C346" i="7" a="1"/>
  <c r="B346" i="7"/>
  <c r="C345" i="7" a="1"/>
  <c r="B345" i="7"/>
  <c r="C344" i="7" a="1"/>
  <c r="B344" i="7"/>
  <c r="C343" i="7" a="1"/>
  <c r="B343" i="7"/>
  <c r="C342" i="7" a="1"/>
  <c r="B342" i="7"/>
  <c r="C341" i="7" a="1"/>
  <c r="B341" i="7"/>
  <c r="C340" i="7" a="1"/>
  <c r="B340" i="7"/>
  <c r="C339" i="7" a="1"/>
  <c r="B339" i="7"/>
  <c r="C338" i="7" a="1"/>
  <c r="B338" i="7"/>
  <c r="C337" i="7" a="1"/>
  <c r="B337" i="7"/>
  <c r="C336" i="7" a="1"/>
  <c r="B336" i="7"/>
  <c r="C335" i="7" a="1"/>
  <c r="B335" i="7"/>
  <c r="C334" i="7" a="1"/>
  <c r="B334" i="7"/>
  <c r="C333" i="7" a="1"/>
  <c r="B333" i="7"/>
  <c r="C332" i="7" a="1"/>
  <c r="B332" i="7"/>
  <c r="C331" i="7" a="1"/>
  <c r="B331" i="7"/>
  <c r="C330" i="7" a="1"/>
  <c r="B330" i="7"/>
  <c r="C329" i="7" a="1"/>
  <c r="B329" i="7"/>
  <c r="C328" i="7" a="1"/>
  <c r="B328" i="7"/>
  <c r="C327" i="7" a="1"/>
  <c r="B327" i="7"/>
  <c r="C326" i="7" a="1"/>
  <c r="B326" i="7"/>
  <c r="C325" i="7" a="1"/>
  <c r="B325" i="7"/>
  <c r="C324" i="7" a="1"/>
  <c r="B324" i="7"/>
  <c r="C323" i="7" a="1"/>
  <c r="B323" i="7"/>
  <c r="C322" i="7" a="1"/>
  <c r="B322" i="7"/>
  <c r="C321" i="7" a="1"/>
  <c r="B321" i="7"/>
  <c r="C320" i="7" a="1"/>
  <c r="B320" i="7"/>
  <c r="C319" i="7" a="1"/>
  <c r="B319" i="7"/>
  <c r="C318" i="7" a="1"/>
  <c r="B318" i="7"/>
  <c r="C317" i="7" a="1"/>
  <c r="B317" i="7"/>
  <c r="C316" i="7" a="1"/>
  <c r="B316" i="7"/>
  <c r="C315" i="7" a="1"/>
  <c r="B315" i="7"/>
  <c r="C314" i="7" a="1"/>
  <c r="B314" i="7"/>
  <c r="C313" i="7" a="1"/>
  <c r="B313" i="7"/>
  <c r="C312" i="7" a="1"/>
  <c r="B312" i="7"/>
  <c r="C311" i="7" a="1"/>
  <c r="B311" i="7"/>
  <c r="C310" i="7" a="1"/>
  <c r="B310" i="7"/>
  <c r="C309" i="7" a="1"/>
  <c r="B309" i="7"/>
  <c r="C308" i="7" a="1"/>
  <c r="B308" i="7"/>
  <c r="C307" i="7" a="1"/>
  <c r="B307" i="7"/>
  <c r="C306" i="7" a="1"/>
  <c r="B306" i="7"/>
  <c r="C305" i="7" a="1"/>
  <c r="B305" i="7"/>
  <c r="C304" i="7" a="1"/>
  <c r="B304" i="7"/>
  <c r="C303" i="7" a="1"/>
  <c r="B303" i="7"/>
  <c r="C302" i="7" a="1"/>
  <c r="B302" i="7"/>
  <c r="C301" i="7" a="1"/>
  <c r="B301" i="7"/>
  <c r="C300" i="7" a="1"/>
  <c r="B300" i="7"/>
  <c r="C299" i="7" a="1"/>
  <c r="B299" i="7"/>
  <c r="C298" i="7" a="1"/>
  <c r="B298" i="7"/>
  <c r="C297" i="7" a="1"/>
  <c r="B297" i="7"/>
  <c r="C296" i="7" a="1"/>
  <c r="B296" i="7"/>
  <c r="C295" i="7" a="1"/>
  <c r="B295" i="7"/>
  <c r="C294" i="7" a="1"/>
  <c r="B294" i="7"/>
  <c r="C293" i="7" a="1"/>
  <c r="B293" i="7"/>
  <c r="C292" i="7" a="1"/>
  <c r="B292" i="7"/>
  <c r="C291" i="7" a="1"/>
  <c r="B291" i="7"/>
  <c r="C290" i="7" a="1"/>
  <c r="B290" i="7"/>
  <c r="C289" i="7" a="1"/>
  <c r="B289" i="7"/>
  <c r="C288" i="7" a="1"/>
  <c r="B288" i="7"/>
  <c r="C287" i="7" a="1"/>
  <c r="B287" i="7"/>
  <c r="C286" i="7" a="1"/>
  <c r="B286" i="7"/>
  <c r="C285" i="7" a="1"/>
  <c r="B285" i="7"/>
  <c r="C284" i="7" a="1"/>
  <c r="B284" i="7"/>
  <c r="C283" i="7" a="1"/>
  <c r="B283" i="7"/>
  <c r="C282" i="7" a="1"/>
  <c r="B282" i="7"/>
  <c r="C281" i="7" a="1"/>
  <c r="B281" i="7"/>
  <c r="C280" i="7" a="1"/>
  <c r="B280" i="7"/>
  <c r="C279" i="7" a="1"/>
  <c r="B279" i="7"/>
  <c r="C278" i="7" a="1"/>
  <c r="B278" i="7"/>
  <c r="C277" i="7" a="1"/>
  <c r="B277" i="7"/>
  <c r="C276" i="7" a="1"/>
  <c r="B276" i="7"/>
  <c r="C275" i="7" a="1"/>
  <c r="B275" i="7"/>
  <c r="C274" i="7" a="1"/>
  <c r="B274" i="7"/>
  <c r="C273" i="7" a="1"/>
  <c r="B273" i="7"/>
  <c r="C272" i="7" a="1"/>
  <c r="B272" i="7"/>
  <c r="C271" i="7" a="1"/>
  <c r="B271" i="7"/>
  <c r="C270" i="7" a="1"/>
  <c r="B270" i="7"/>
  <c r="C269" i="7" a="1"/>
  <c r="B269" i="7"/>
  <c r="C268" i="7" a="1"/>
  <c r="B268" i="7"/>
  <c r="C267" i="7" a="1"/>
  <c r="B267" i="7"/>
  <c r="C266" i="7" a="1"/>
  <c r="B266" i="7"/>
  <c r="C265" i="7" a="1"/>
  <c r="B265" i="7"/>
  <c r="C264" i="7" a="1"/>
  <c r="B264" i="7"/>
  <c r="C263" i="7" a="1"/>
  <c r="B263" i="7"/>
  <c r="C262" i="7" a="1"/>
  <c r="B262" i="7"/>
  <c r="C261" i="7" a="1"/>
  <c r="B261" i="7"/>
  <c r="C260" i="7" a="1"/>
  <c r="B260" i="7"/>
  <c r="C259" i="7" a="1"/>
  <c r="B259" i="7"/>
  <c r="C258" i="7" a="1"/>
  <c r="B258" i="7"/>
  <c r="C257" i="7" a="1"/>
  <c r="B257" i="7"/>
  <c r="C256" i="7" a="1"/>
  <c r="B256" i="7"/>
  <c r="C255" i="7" a="1"/>
  <c r="B255" i="7"/>
  <c r="C254" i="7" a="1"/>
  <c r="B254" i="7"/>
  <c r="C253" i="7" a="1"/>
  <c r="B253" i="7"/>
  <c r="C252" i="7" a="1"/>
  <c r="B252" i="7"/>
  <c r="C251" i="7" a="1"/>
  <c r="B251" i="7"/>
  <c r="C250" i="7" a="1"/>
  <c r="B250" i="7"/>
  <c r="C249" i="7" a="1"/>
  <c r="B249" i="7"/>
  <c r="C248" i="7" a="1"/>
  <c r="B248" i="7"/>
  <c r="C247" i="7" a="1"/>
  <c r="B247" i="7"/>
  <c r="C246" i="7" a="1"/>
  <c r="B246" i="7"/>
  <c r="C245" i="7" a="1"/>
  <c r="B245" i="7"/>
  <c r="C244" i="7" a="1"/>
  <c r="B244" i="7"/>
  <c r="C243" i="7" a="1"/>
  <c r="B243" i="7"/>
  <c r="C242" i="7" a="1"/>
  <c r="B242" i="7"/>
  <c r="C241" i="7" a="1"/>
  <c r="B241" i="7"/>
  <c r="C240" i="7" a="1"/>
  <c r="B240" i="7"/>
  <c r="C239" i="7" a="1"/>
  <c r="B239" i="7"/>
  <c r="C238" i="7" a="1"/>
  <c r="B238" i="7"/>
  <c r="C237" i="7" a="1"/>
  <c r="B237" i="7"/>
  <c r="C236" i="7" a="1"/>
  <c r="B236" i="7"/>
  <c r="C235" i="7" a="1"/>
  <c r="B235" i="7"/>
  <c r="C234" i="7" a="1"/>
  <c r="B234" i="7"/>
  <c r="C233" i="7" a="1"/>
  <c r="B233" i="7"/>
  <c r="C232" i="7" a="1"/>
  <c r="B232" i="7"/>
  <c r="C231" i="7" a="1"/>
  <c r="B231" i="7"/>
  <c r="C230" i="7" a="1"/>
  <c r="B230" i="7"/>
  <c r="C229" i="7" a="1"/>
  <c r="B229" i="7"/>
  <c r="C228" i="7" a="1"/>
  <c r="B228" i="7"/>
  <c r="C227" i="7" a="1"/>
  <c r="B227" i="7"/>
  <c r="C226" i="7" a="1"/>
  <c r="B226" i="7"/>
  <c r="C225" i="7" a="1"/>
  <c r="B225" i="7"/>
  <c r="C224" i="7" a="1"/>
  <c r="B224" i="7"/>
  <c r="C223" i="7" a="1"/>
  <c r="B223" i="7"/>
  <c r="C222" i="7" a="1"/>
  <c r="B222" i="7"/>
  <c r="C221" i="7" a="1"/>
  <c r="B221" i="7"/>
  <c r="C220" i="7" a="1"/>
  <c r="B220" i="7"/>
  <c r="C219" i="7" a="1"/>
  <c r="B219" i="7"/>
  <c r="C218" i="7" a="1"/>
  <c r="B218" i="7"/>
  <c r="C217" i="7" a="1"/>
  <c r="B217" i="7"/>
  <c r="C216" i="7" a="1"/>
  <c r="B216" i="7"/>
  <c r="C215" i="7" a="1"/>
  <c r="B215" i="7"/>
  <c r="C214" i="7" a="1"/>
  <c r="B214" i="7"/>
  <c r="C213" i="7" a="1"/>
  <c r="B213" i="7"/>
  <c r="C212" i="7" a="1"/>
  <c r="B212" i="7"/>
  <c r="C211" i="7" a="1"/>
  <c r="B211" i="7"/>
  <c r="C210" i="7" a="1"/>
  <c r="B210" i="7"/>
  <c r="C209" i="7" a="1"/>
  <c r="B209" i="7"/>
  <c r="C208" i="7" a="1"/>
  <c r="B208" i="7"/>
  <c r="C207" i="7" a="1"/>
  <c r="B207" i="7"/>
  <c r="C206" i="7" a="1"/>
  <c r="B206" i="7"/>
  <c r="C205" i="7" a="1"/>
  <c r="B205" i="7"/>
  <c r="C204" i="7" a="1"/>
  <c r="B204" i="7"/>
  <c r="C203" i="7" a="1"/>
  <c r="B203" i="7"/>
  <c r="C202" i="7" a="1"/>
  <c r="B202" i="7"/>
  <c r="C201" i="7" a="1"/>
  <c r="B201" i="7"/>
  <c r="C200" i="7" a="1"/>
  <c r="B200" i="7"/>
  <c r="C199" i="7" a="1"/>
  <c r="B199" i="7"/>
  <c r="C198" i="7" a="1"/>
  <c r="B198" i="7"/>
  <c r="C197" i="7" a="1"/>
  <c r="B197" i="7"/>
  <c r="C196" i="7" a="1"/>
  <c r="B196" i="7"/>
  <c r="C195" i="7" a="1"/>
  <c r="B195" i="7"/>
  <c r="C194" i="7" a="1"/>
  <c r="B194" i="7"/>
  <c r="C193" i="7" a="1"/>
  <c r="B193" i="7"/>
  <c r="C192" i="7" a="1"/>
  <c r="B192" i="7"/>
  <c r="C191" i="7" a="1"/>
  <c r="B191" i="7"/>
  <c r="C190" i="7" a="1"/>
  <c r="B190" i="7"/>
  <c r="C189" i="7" a="1"/>
  <c r="B189" i="7"/>
  <c r="C188" i="7" a="1"/>
  <c r="B188" i="7"/>
  <c r="C187" i="7" a="1"/>
  <c r="B187" i="7"/>
  <c r="C186" i="7" a="1"/>
  <c r="B186" i="7"/>
  <c r="C185" i="7" a="1"/>
  <c r="B185" i="7"/>
  <c r="C184" i="7" a="1"/>
  <c r="B184" i="7"/>
  <c r="C183" i="7" a="1"/>
  <c r="B183" i="7"/>
  <c r="C182" i="7" a="1"/>
  <c r="B182" i="7"/>
  <c r="C181" i="7" a="1"/>
  <c r="B181" i="7"/>
  <c r="C180" i="7" a="1"/>
  <c r="B180" i="7"/>
  <c r="C179" i="7" a="1"/>
  <c r="B179" i="7"/>
  <c r="C178" i="7" a="1"/>
  <c r="B178" i="7"/>
  <c r="C177" i="7" a="1"/>
  <c r="B177" i="7"/>
  <c r="C176" i="7" a="1"/>
  <c r="B176" i="7"/>
  <c r="C175" i="7" a="1"/>
  <c r="B175" i="7"/>
  <c r="C174" i="7" a="1"/>
  <c r="B174" i="7"/>
  <c r="C173" i="7" a="1"/>
  <c r="B173" i="7"/>
  <c r="C172" i="7" a="1"/>
  <c r="B172" i="7"/>
  <c r="C171" i="7" a="1"/>
  <c r="B171" i="7"/>
  <c r="C170" i="7" a="1"/>
  <c r="B170" i="7"/>
  <c r="C169" i="7" a="1"/>
  <c r="B169" i="7"/>
  <c r="C168" i="7" a="1"/>
  <c r="B168" i="7"/>
  <c r="C167" i="7" a="1"/>
  <c r="B167" i="7"/>
  <c r="C166" i="7" a="1"/>
  <c r="B166" i="7"/>
  <c r="C165" i="7" a="1"/>
  <c r="B165" i="7"/>
  <c r="C164" i="7" a="1"/>
  <c r="B164" i="7"/>
  <c r="C163" i="7" a="1"/>
  <c r="B163" i="7"/>
  <c r="C162" i="7" a="1"/>
  <c r="B162" i="7"/>
  <c r="C161" i="7" a="1"/>
  <c r="B161" i="7"/>
  <c r="C160" i="7" a="1"/>
  <c r="B160" i="7"/>
  <c r="C159" i="7" a="1"/>
  <c r="B159" i="7"/>
  <c r="C158" i="7" a="1"/>
  <c r="B158" i="7"/>
  <c r="C157" i="7" a="1"/>
  <c r="B157" i="7"/>
  <c r="C156" i="7" a="1"/>
  <c r="B156" i="7"/>
  <c r="C155" i="7" a="1"/>
  <c r="B155" i="7"/>
  <c r="C154" i="7" a="1"/>
  <c r="B154" i="7"/>
  <c r="C153" i="7" a="1"/>
  <c r="B153" i="7"/>
  <c r="C152" i="7" a="1"/>
  <c r="B152" i="7"/>
  <c r="C151" i="7" a="1"/>
  <c r="B151" i="7"/>
  <c r="C150" i="7" a="1"/>
  <c r="B150" i="7"/>
  <c r="C149" i="7" a="1"/>
  <c r="B149" i="7"/>
  <c r="C148" i="7" a="1"/>
  <c r="B148" i="7"/>
  <c r="C147" i="7" a="1"/>
  <c r="B147" i="7"/>
  <c r="C146" i="7" a="1"/>
  <c r="B146" i="7"/>
  <c r="C145" i="7" a="1"/>
  <c r="B145" i="7"/>
  <c r="C144" i="7" a="1"/>
  <c r="B144" i="7"/>
  <c r="C143" i="7" a="1"/>
  <c r="B143" i="7"/>
  <c r="C142" i="7" a="1"/>
  <c r="B142" i="7"/>
  <c r="C141" i="7" a="1"/>
  <c r="B141" i="7"/>
  <c r="C140" i="7" a="1"/>
  <c r="B140" i="7"/>
  <c r="C139" i="7" a="1"/>
  <c r="B139" i="7"/>
  <c r="C138" i="7" a="1"/>
  <c r="B138" i="7"/>
  <c r="C137" i="7" a="1"/>
  <c r="B137" i="7"/>
  <c r="C136" i="7" a="1"/>
  <c r="B136" i="7"/>
  <c r="C135" i="7" a="1"/>
  <c r="B135" i="7"/>
  <c r="C134" i="7" a="1"/>
  <c r="B134" i="7"/>
  <c r="C133" i="7" a="1"/>
  <c r="B133" i="7"/>
  <c r="C132" i="7" a="1"/>
  <c r="B132" i="7"/>
  <c r="C131" i="7" a="1"/>
  <c r="B131" i="7"/>
  <c r="C130" i="7" a="1"/>
  <c r="B130" i="7"/>
  <c r="C129" i="7" a="1"/>
  <c r="B129" i="7"/>
  <c r="C128" i="7" a="1"/>
  <c r="B128" i="7"/>
  <c r="C127" i="7" a="1"/>
  <c r="B127" i="7"/>
  <c r="C126" i="7" a="1"/>
  <c r="B126" i="7"/>
  <c r="C125" i="7" a="1"/>
  <c r="B125" i="7"/>
  <c r="C124" i="7" a="1"/>
  <c r="B124" i="7"/>
  <c r="C123" i="7" a="1"/>
  <c r="B123" i="7"/>
  <c r="C122" i="7" a="1"/>
  <c r="B122" i="7"/>
  <c r="C121" i="7" a="1"/>
  <c r="B121" i="7"/>
  <c r="C120" i="7" a="1"/>
  <c r="B120" i="7"/>
  <c r="C119" i="7" a="1"/>
  <c r="B119" i="7"/>
  <c r="C118" i="7" a="1"/>
  <c r="B118" i="7"/>
  <c r="C117" i="7" a="1"/>
  <c r="B117" i="7"/>
  <c r="C116" i="7" a="1"/>
  <c r="B116" i="7"/>
  <c r="C115" i="7" a="1"/>
  <c r="B115" i="7"/>
  <c r="C114" i="7" a="1"/>
  <c r="B114" i="7"/>
  <c r="C113" i="7" a="1"/>
  <c r="B113" i="7"/>
  <c r="C112" i="7" a="1"/>
  <c r="B112" i="7"/>
  <c r="C111" i="7" a="1"/>
  <c r="B111" i="7"/>
  <c r="C110" i="7" a="1"/>
  <c r="B110" i="7"/>
  <c r="C109" i="7" a="1"/>
  <c r="B109" i="7"/>
  <c r="C108" i="7" a="1"/>
  <c r="B108" i="7"/>
  <c r="C107" i="7" a="1"/>
  <c r="B107" i="7"/>
  <c r="C106" i="7" a="1"/>
  <c r="B106" i="7"/>
  <c r="C105" i="7" a="1"/>
  <c r="B105" i="7"/>
  <c r="C104" i="7" a="1"/>
  <c r="B104" i="7"/>
  <c r="C103" i="7" a="1"/>
  <c r="B103" i="7"/>
  <c r="C102" i="7" a="1"/>
  <c r="B102" i="7"/>
  <c r="C101" i="7" a="1"/>
  <c r="B101" i="7"/>
  <c r="C100" i="7" a="1"/>
  <c r="B100" i="7"/>
  <c r="C99" i="7" a="1"/>
  <c r="B99" i="7"/>
  <c r="C98" i="7" a="1"/>
  <c r="B98" i="7"/>
  <c r="C97" i="7" a="1"/>
  <c r="B97" i="7"/>
  <c r="C96" i="7" a="1"/>
  <c r="B96" i="7"/>
  <c r="C95" i="7" a="1"/>
  <c r="B95" i="7"/>
  <c r="C94" i="7" a="1"/>
  <c r="B94" i="7"/>
  <c r="C93" i="7" a="1"/>
  <c r="B93" i="7"/>
  <c r="C92" i="7" a="1"/>
  <c r="B92" i="7"/>
  <c r="C91" i="7" a="1"/>
  <c r="B91" i="7"/>
  <c r="C90" i="7" a="1"/>
  <c r="B90" i="7"/>
  <c r="C89" i="7" a="1"/>
  <c r="B89" i="7"/>
  <c r="C88" i="7" a="1"/>
  <c r="B88" i="7"/>
  <c r="C87" i="7" a="1"/>
  <c r="B87" i="7"/>
  <c r="C86" i="7" a="1"/>
  <c r="B86" i="7"/>
  <c r="C85" i="7" a="1"/>
  <c r="B85" i="7"/>
  <c r="C84" i="7" a="1"/>
  <c r="B84" i="7"/>
  <c r="C83" i="7" a="1"/>
  <c r="B83" i="7"/>
  <c r="C82" i="7" a="1"/>
  <c r="B82" i="7"/>
  <c r="C81" i="7" a="1"/>
  <c r="B81" i="7"/>
  <c r="C80" i="7" a="1"/>
  <c r="B80" i="7"/>
  <c r="C79" i="7" a="1"/>
  <c r="B79" i="7"/>
  <c r="C78" i="7" a="1"/>
  <c r="B78" i="7"/>
  <c r="C77" i="7" a="1"/>
  <c r="B77" i="7"/>
  <c r="C76" i="7" a="1"/>
  <c r="B76" i="7"/>
  <c r="C75" i="7" a="1"/>
  <c r="B75" i="7"/>
  <c r="C74" i="7" a="1"/>
  <c r="B74" i="7"/>
  <c r="C73" i="7" a="1"/>
  <c r="B73" i="7"/>
  <c r="C72" i="7" a="1"/>
  <c r="B72" i="7"/>
  <c r="C71" i="7" a="1"/>
  <c r="B71" i="7"/>
  <c r="C70" i="7" a="1"/>
  <c r="B70" i="7"/>
  <c r="C69" i="7" a="1"/>
  <c r="B69" i="7"/>
  <c r="C68" i="7" a="1"/>
  <c r="B68" i="7"/>
  <c r="C67" i="7" a="1"/>
  <c r="B67" i="7"/>
  <c r="C66" i="7" a="1"/>
  <c r="B66" i="7"/>
  <c r="C65" i="7" a="1"/>
  <c r="B65" i="7"/>
  <c r="C64" i="7" a="1"/>
  <c r="B64" i="7"/>
  <c r="C63" i="7" a="1"/>
  <c r="B63" i="7"/>
  <c r="C62" i="7" a="1"/>
  <c r="B62" i="7"/>
  <c r="C61" i="7" a="1"/>
  <c r="B61" i="7"/>
  <c r="C60" i="7" a="1"/>
  <c r="B60" i="7"/>
  <c r="C59" i="7" a="1"/>
  <c r="B59" i="7"/>
  <c r="C58" i="7" a="1"/>
  <c r="B58" i="7"/>
  <c r="C57" i="7" a="1"/>
  <c r="B57" i="7"/>
  <c r="C56" i="7" a="1"/>
  <c r="B56" i="7"/>
  <c r="C55" i="7" a="1"/>
  <c r="B55" i="7"/>
  <c r="C54" i="7" a="1"/>
  <c r="B54" i="7"/>
  <c r="C53" i="7" a="1"/>
  <c r="B53" i="7"/>
  <c r="C52" i="7" a="1"/>
  <c r="B52" i="7"/>
  <c r="C51" i="7" a="1"/>
  <c r="B51" i="7"/>
  <c r="C50" i="7" a="1"/>
  <c r="B50" i="7"/>
  <c r="C49" i="7" a="1"/>
  <c r="B49" i="7"/>
  <c r="C48" i="7" a="1"/>
  <c r="B48" i="7"/>
  <c r="C47" i="7" a="1"/>
  <c r="B47" i="7"/>
  <c r="C46" i="7" a="1"/>
  <c r="B46" i="7"/>
  <c r="C45" i="7" a="1"/>
  <c r="B45" i="7"/>
  <c r="C44" i="7" a="1"/>
  <c r="B44" i="7"/>
  <c r="C43" i="7" a="1"/>
  <c r="B43" i="7"/>
  <c r="C42" i="7" a="1"/>
  <c r="B42" i="7"/>
  <c r="C41" i="7" a="1"/>
  <c r="B41" i="7"/>
  <c r="C40" i="7" a="1"/>
  <c r="B40" i="7"/>
  <c r="C39" i="7" a="1"/>
  <c r="B39" i="7"/>
  <c r="C38" i="7" a="1"/>
  <c r="B38" i="7"/>
  <c r="C37" i="7" a="1"/>
  <c r="B37" i="7"/>
  <c r="C36" i="7" a="1"/>
  <c r="B36" i="7"/>
  <c r="C35" i="7" a="1"/>
  <c r="B35" i="7"/>
  <c r="C34" i="7" a="1"/>
  <c r="B34" i="7"/>
  <c r="C33" i="7" a="1"/>
  <c r="B33" i="7"/>
  <c r="C32" i="7" a="1"/>
  <c r="B32" i="7"/>
  <c r="C31" i="7" a="1"/>
  <c r="B31" i="7"/>
  <c r="C30" i="7" a="1"/>
  <c r="B30" i="7"/>
  <c r="C29" i="7" a="1"/>
  <c r="B29" i="7"/>
  <c r="C28" i="7" a="1"/>
  <c r="B28" i="7"/>
  <c r="C27" i="7" a="1"/>
  <c r="B27" i="7"/>
  <c r="C26" i="7" a="1"/>
  <c r="B26" i="7"/>
  <c r="C25" i="7" a="1"/>
  <c r="B25" i="7"/>
  <c r="C24" i="7" a="1"/>
  <c r="B24" i="7"/>
  <c r="C23" i="7" a="1"/>
  <c r="B23" i="7"/>
  <c r="C22" i="7" a="1"/>
  <c r="B22" i="7"/>
  <c r="C21" i="7" a="1"/>
  <c r="B21" i="7"/>
  <c r="C20" i="7" a="1"/>
  <c r="B20" i="7"/>
  <c r="C19" i="7" a="1"/>
  <c r="B19" i="7"/>
  <c r="C18" i="7" a="1"/>
  <c r="B18" i="7"/>
  <c r="C17" i="7" a="1"/>
  <c r="B17" i="7"/>
  <c r="C16" i="7" a="1"/>
  <c r="B16" i="7"/>
  <c r="C15" i="7" a="1"/>
  <c r="B15" i="7"/>
  <c r="C14" i="7" a="1"/>
  <c r="B14" i="7"/>
  <c r="C13" i="7" a="1"/>
  <c r="B13" i="7"/>
  <c r="C12" i="7" a="1"/>
  <c r="B12" i="7"/>
  <c r="C11" i="7" a="1"/>
  <c r="B11" i="7"/>
  <c r="C10" i="7" a="1"/>
  <c r="B10" i="7"/>
  <c r="C9" i="7" a="1"/>
  <c r="B9" i="7"/>
  <c r="C8" i="7" a="1"/>
  <c r="B8" i="7"/>
  <c r="C7" i="7" a="1"/>
  <c r="B7" i="7"/>
  <c r="C6" i="7" a="1"/>
  <c r="B6" i="7"/>
  <c r="C5" i="7" a="1"/>
  <c r="B5" i="7"/>
  <c r="C4" i="7" a="1"/>
  <c r="B4" i="7"/>
  <c r="C3" i="7" a="1"/>
  <c r="B3" i="7"/>
  <c r="C2" i="7" a="1"/>
  <c r="B2" i="7"/>
  <c r="K2345" i="5"/>
  <c r="J2345" i="5"/>
  <c r="K2344" i="5"/>
  <c r="J2344" i="5"/>
  <c r="K2343" i="5"/>
  <c r="J2343" i="5"/>
  <c r="K2342" i="5"/>
  <c r="J2342" i="5"/>
  <c r="K2341" i="5"/>
  <c r="J2341" i="5"/>
  <c r="K2340" i="5"/>
  <c r="J2340" i="5"/>
  <c r="K2339" i="5"/>
  <c r="J2339" i="5"/>
  <c r="K2338" i="5"/>
  <c r="J2338" i="5"/>
  <c r="K2337" i="5"/>
  <c r="J2337" i="5"/>
  <c r="K2336" i="5"/>
  <c r="J2336" i="5"/>
  <c r="K2335" i="5"/>
  <c r="J2335" i="5"/>
  <c r="K2334" i="5"/>
  <c r="J2334" i="5"/>
  <c r="K2333" i="5"/>
  <c r="J2333" i="5"/>
  <c r="K2332" i="5"/>
  <c r="J2332" i="5"/>
  <c r="K2331" i="5"/>
  <c r="J2331" i="5"/>
  <c r="K2330" i="5"/>
  <c r="J2330" i="5"/>
  <c r="K2329" i="5"/>
  <c r="J2329" i="5"/>
  <c r="K2328" i="5"/>
  <c r="J2328" i="5"/>
  <c r="K2327" i="5"/>
  <c r="J2327" i="5"/>
  <c r="K2326" i="5"/>
  <c r="J2326" i="5"/>
  <c r="K2325" i="5"/>
  <c r="J2325" i="5"/>
  <c r="K2324" i="5"/>
  <c r="J2324" i="5"/>
  <c r="K2323" i="5"/>
  <c r="J2323" i="5"/>
  <c r="K2322" i="5"/>
  <c r="J2322" i="5"/>
  <c r="K2321" i="5"/>
  <c r="J2321" i="5"/>
  <c r="K2320" i="5"/>
  <c r="J2320" i="5"/>
  <c r="K2319" i="5"/>
  <c r="J2319" i="5"/>
  <c r="K2318" i="5"/>
  <c r="J2318" i="5"/>
  <c r="K2317" i="5"/>
  <c r="J2317" i="5"/>
  <c r="K2316" i="5"/>
  <c r="J2316" i="5"/>
  <c r="K2315" i="5"/>
  <c r="J2315" i="5"/>
  <c r="K2314" i="5"/>
  <c r="J2314" i="5"/>
  <c r="K2313" i="5"/>
  <c r="J2313" i="5"/>
  <c r="K2312" i="5"/>
  <c r="J2312" i="5"/>
  <c r="K2311" i="5"/>
  <c r="J2311" i="5"/>
  <c r="K2310" i="5"/>
  <c r="J2310" i="5"/>
  <c r="K2309" i="5"/>
  <c r="J2309" i="5"/>
  <c r="K2308" i="5"/>
  <c r="J2308" i="5"/>
  <c r="K2307" i="5"/>
  <c r="J2307" i="5"/>
  <c r="K2306" i="5"/>
  <c r="J2306" i="5"/>
  <c r="K2305" i="5"/>
  <c r="J2305" i="5"/>
  <c r="K2304" i="5"/>
  <c r="J2304" i="5"/>
  <c r="K2303" i="5"/>
  <c r="J2303" i="5"/>
  <c r="K2302" i="5"/>
  <c r="J2302" i="5"/>
  <c r="K2301" i="5"/>
  <c r="J2301" i="5"/>
  <c r="K2300" i="5"/>
  <c r="J2300" i="5"/>
  <c r="K2299" i="5"/>
  <c r="J2299" i="5"/>
  <c r="K2298" i="5"/>
  <c r="J2298" i="5"/>
  <c r="K2297" i="5"/>
  <c r="J2297" i="5"/>
  <c r="K2296" i="5"/>
  <c r="J2296" i="5"/>
  <c r="K2295" i="5"/>
  <c r="J2295" i="5"/>
  <c r="K2294" i="5"/>
  <c r="J2294" i="5"/>
  <c r="K2293" i="5"/>
  <c r="J2293" i="5"/>
  <c r="K2292" i="5"/>
  <c r="J2292" i="5"/>
  <c r="K2291" i="5"/>
  <c r="J2291" i="5"/>
  <c r="K2290" i="5"/>
  <c r="J2290" i="5"/>
  <c r="K2289" i="5"/>
  <c r="J2289" i="5"/>
  <c r="K2288" i="5"/>
  <c r="J2288" i="5"/>
  <c r="K2287" i="5"/>
  <c r="J2287" i="5"/>
  <c r="K2286" i="5"/>
  <c r="J2286" i="5"/>
  <c r="K2285" i="5"/>
  <c r="J2285" i="5"/>
  <c r="K2284" i="5"/>
  <c r="J2284" i="5"/>
  <c r="K2283" i="5"/>
  <c r="J2283" i="5"/>
  <c r="K2282" i="5"/>
  <c r="J2282" i="5"/>
  <c r="K2281" i="5"/>
  <c r="J2281" i="5"/>
  <c r="K2280" i="5"/>
  <c r="J2280" i="5"/>
  <c r="K2279" i="5"/>
  <c r="J2279" i="5"/>
  <c r="K2278" i="5"/>
  <c r="J2278" i="5"/>
  <c r="K2277" i="5"/>
  <c r="J2277" i="5"/>
  <c r="K2276" i="5"/>
  <c r="J2276" i="5"/>
  <c r="K2275" i="5"/>
  <c r="J2275" i="5"/>
  <c r="K2274" i="5"/>
  <c r="J2274" i="5"/>
  <c r="K2273" i="5"/>
  <c r="J2273" i="5"/>
  <c r="K2272" i="5"/>
  <c r="J2272" i="5"/>
  <c r="K2271" i="5"/>
  <c r="J2271" i="5"/>
  <c r="K2270" i="5"/>
  <c r="J2270" i="5"/>
  <c r="K2269" i="5"/>
  <c r="J2269" i="5"/>
  <c r="K2268" i="5"/>
  <c r="J2268" i="5"/>
  <c r="K2267" i="5"/>
  <c r="J2267" i="5"/>
  <c r="K2266" i="5"/>
  <c r="J2266" i="5"/>
  <c r="K2265" i="5"/>
  <c r="J2265" i="5"/>
  <c r="K2264" i="5"/>
  <c r="J2264" i="5"/>
  <c r="K2263" i="5"/>
  <c r="J2263" i="5"/>
  <c r="K2262" i="5"/>
  <c r="J2262" i="5"/>
  <c r="K2261" i="5"/>
  <c r="J2261" i="5"/>
  <c r="K2260" i="5"/>
  <c r="J2260" i="5"/>
  <c r="K2259" i="5"/>
  <c r="J2259" i="5"/>
  <c r="K2258" i="5"/>
  <c r="J2258" i="5"/>
  <c r="K2257" i="5"/>
  <c r="J2257" i="5"/>
  <c r="K2256" i="5"/>
  <c r="J2256" i="5"/>
  <c r="K2255" i="5"/>
  <c r="J2255" i="5"/>
  <c r="K2254" i="5"/>
  <c r="J2254" i="5"/>
  <c r="K2253" i="5"/>
  <c r="J2253" i="5"/>
  <c r="K2252" i="5"/>
  <c r="J2252" i="5"/>
  <c r="K2251" i="5"/>
  <c r="J2251" i="5"/>
  <c r="K2250" i="5"/>
  <c r="J2250" i="5"/>
  <c r="K2249" i="5"/>
  <c r="J2249" i="5"/>
  <c r="K2248" i="5"/>
  <c r="J2248" i="5"/>
  <c r="K2247" i="5"/>
  <c r="J2247" i="5"/>
  <c r="K2246" i="5"/>
  <c r="J2246" i="5"/>
  <c r="K2245" i="5"/>
  <c r="J2245" i="5"/>
  <c r="K2244" i="5"/>
  <c r="J2244" i="5"/>
  <c r="K2243" i="5"/>
  <c r="J2243" i="5"/>
  <c r="K2242" i="5"/>
  <c r="J2242" i="5"/>
  <c r="K2241" i="5"/>
  <c r="J2241" i="5"/>
  <c r="K2240" i="5"/>
  <c r="J2240" i="5"/>
  <c r="K2239" i="5"/>
  <c r="J2239" i="5"/>
  <c r="K2238" i="5"/>
  <c r="J2238" i="5"/>
  <c r="K2237" i="5"/>
  <c r="J2237" i="5"/>
  <c r="K2236" i="5"/>
  <c r="J2236" i="5"/>
  <c r="K2235" i="5"/>
  <c r="J2235" i="5"/>
  <c r="K2234" i="5"/>
  <c r="J2234" i="5"/>
  <c r="K2233" i="5"/>
  <c r="J2233" i="5"/>
  <c r="K2232" i="5"/>
  <c r="J2232" i="5"/>
  <c r="K2231" i="5"/>
  <c r="J2231" i="5"/>
  <c r="K2230" i="5"/>
  <c r="J2230" i="5"/>
  <c r="K2229" i="5"/>
  <c r="J2229" i="5"/>
  <c r="K2228" i="5"/>
  <c r="J2228" i="5"/>
  <c r="K2227" i="5"/>
  <c r="J2227" i="5"/>
  <c r="K2226" i="5"/>
  <c r="J2226" i="5"/>
  <c r="K2225" i="5"/>
  <c r="J2225" i="5"/>
  <c r="K2224" i="5"/>
  <c r="J2224" i="5"/>
  <c r="K2223" i="5"/>
  <c r="J2223" i="5"/>
  <c r="K2222" i="5"/>
  <c r="J2222" i="5"/>
  <c r="K2221" i="5"/>
  <c r="J2221" i="5"/>
  <c r="K2220" i="5"/>
  <c r="J2220" i="5"/>
  <c r="K2219" i="5"/>
  <c r="J2219" i="5"/>
  <c r="K2218" i="5"/>
  <c r="J2218" i="5"/>
  <c r="K2217" i="5"/>
  <c r="J2217" i="5"/>
  <c r="K2216" i="5"/>
  <c r="J2216" i="5"/>
  <c r="K2215" i="5"/>
  <c r="J2215" i="5"/>
  <c r="K2214" i="5"/>
  <c r="J2214" i="5"/>
  <c r="K2213" i="5"/>
  <c r="J2213" i="5"/>
  <c r="K2212" i="5"/>
  <c r="J2212" i="5"/>
  <c r="K2211" i="5"/>
  <c r="J2211" i="5"/>
  <c r="K2210" i="5"/>
  <c r="J2210" i="5"/>
  <c r="K2209" i="5"/>
  <c r="J2209" i="5"/>
  <c r="K2208" i="5"/>
  <c r="J2208" i="5"/>
  <c r="K2207" i="5"/>
  <c r="J2207" i="5"/>
  <c r="K2206" i="5"/>
  <c r="J2206" i="5"/>
  <c r="K2205" i="5"/>
  <c r="J2205" i="5"/>
  <c r="K2204" i="5"/>
  <c r="J2204" i="5"/>
  <c r="K2203" i="5"/>
  <c r="J2203" i="5"/>
  <c r="K2202" i="5"/>
  <c r="J2202" i="5"/>
  <c r="K2201" i="5"/>
  <c r="J2201" i="5"/>
  <c r="K2200" i="5"/>
  <c r="J2200" i="5"/>
  <c r="K2199" i="5"/>
  <c r="J2199" i="5"/>
  <c r="K2198" i="5"/>
  <c r="J2198" i="5"/>
  <c r="K2197" i="5"/>
  <c r="J2197" i="5"/>
  <c r="K2196" i="5"/>
  <c r="J2196" i="5"/>
  <c r="K2195" i="5"/>
  <c r="J2195" i="5"/>
  <c r="K2194" i="5"/>
  <c r="J2194" i="5"/>
  <c r="K2193" i="5"/>
  <c r="J2193" i="5"/>
  <c r="K2192" i="5"/>
  <c r="J2192" i="5"/>
  <c r="K2191" i="5"/>
  <c r="J2191" i="5"/>
  <c r="K2190" i="5"/>
  <c r="J2190" i="5"/>
  <c r="K2189" i="5"/>
  <c r="J2189" i="5"/>
  <c r="K2188" i="5"/>
  <c r="J2188" i="5"/>
  <c r="K2187" i="5"/>
  <c r="J2187" i="5"/>
  <c r="K2186" i="5"/>
  <c r="J2186" i="5"/>
  <c r="K2185" i="5"/>
  <c r="J2185" i="5"/>
  <c r="K2184" i="5"/>
  <c r="J2184" i="5"/>
  <c r="K2183" i="5"/>
  <c r="J2183" i="5"/>
  <c r="K2182" i="5"/>
  <c r="J2182" i="5"/>
  <c r="K2181" i="5"/>
  <c r="J2181" i="5"/>
  <c r="K2180" i="5"/>
  <c r="J2180" i="5"/>
  <c r="K2179" i="5"/>
  <c r="J2179" i="5"/>
  <c r="K2178" i="5"/>
  <c r="J2178" i="5"/>
  <c r="K2177" i="5"/>
  <c r="J2177" i="5"/>
  <c r="K2176" i="5"/>
  <c r="J2176" i="5"/>
  <c r="K2175" i="5"/>
  <c r="J2175" i="5"/>
  <c r="K2174" i="5"/>
  <c r="J2174" i="5"/>
  <c r="K2173" i="5"/>
  <c r="J2173" i="5"/>
  <c r="K2172" i="5"/>
  <c r="J2172" i="5"/>
  <c r="K2171" i="5"/>
  <c r="J2171" i="5"/>
  <c r="K2170" i="5"/>
  <c r="J2170" i="5"/>
  <c r="K2169" i="5"/>
  <c r="J2169" i="5"/>
  <c r="K2168" i="5"/>
  <c r="J2168" i="5"/>
  <c r="K2167" i="5"/>
  <c r="J2167" i="5"/>
  <c r="K2166" i="5"/>
  <c r="J2166" i="5"/>
  <c r="K2165" i="5"/>
  <c r="J2165" i="5"/>
  <c r="K2164" i="5"/>
  <c r="J2164" i="5"/>
  <c r="K2163" i="5"/>
  <c r="J2163" i="5"/>
  <c r="K2162" i="5"/>
  <c r="J2162" i="5"/>
  <c r="K2161" i="5"/>
  <c r="J2161" i="5"/>
  <c r="K2160" i="5"/>
  <c r="J2160" i="5"/>
  <c r="K2159" i="5"/>
  <c r="J2159" i="5"/>
  <c r="K2158" i="5"/>
  <c r="J2158" i="5"/>
  <c r="K2157" i="5"/>
  <c r="J2157" i="5"/>
  <c r="K2156" i="5"/>
  <c r="J2156" i="5"/>
  <c r="K2155" i="5"/>
  <c r="J2155" i="5"/>
  <c r="K2154" i="5"/>
  <c r="J2154" i="5"/>
  <c r="K2153" i="5"/>
  <c r="J2153" i="5"/>
  <c r="K2152" i="5"/>
  <c r="J2152" i="5"/>
  <c r="K2151" i="5"/>
  <c r="J2151" i="5"/>
  <c r="K2150" i="5"/>
  <c r="J2150" i="5"/>
  <c r="K2149" i="5"/>
  <c r="J2149" i="5"/>
  <c r="K2148" i="5"/>
  <c r="J2148" i="5"/>
  <c r="K2147" i="5"/>
  <c r="J2147" i="5"/>
  <c r="K2146" i="5"/>
  <c r="J2146" i="5"/>
  <c r="K2145" i="5"/>
  <c r="J2145" i="5"/>
  <c r="K2144" i="5"/>
  <c r="J2144" i="5"/>
  <c r="K2143" i="5"/>
  <c r="J2143" i="5"/>
  <c r="K2142" i="5"/>
  <c r="J2142" i="5"/>
  <c r="K2141" i="5"/>
  <c r="J2141" i="5"/>
  <c r="K2140" i="5"/>
  <c r="J2140" i="5"/>
  <c r="K2139" i="5"/>
  <c r="J2139" i="5"/>
  <c r="K2138" i="5"/>
  <c r="J2138" i="5"/>
  <c r="K2137" i="5"/>
  <c r="J2137" i="5"/>
  <c r="K2136" i="5"/>
  <c r="J2136" i="5"/>
  <c r="K2135" i="5"/>
  <c r="J2135" i="5"/>
  <c r="K2134" i="5"/>
  <c r="J2134" i="5"/>
  <c r="K2133" i="5"/>
  <c r="J2133" i="5"/>
  <c r="K2132" i="5"/>
  <c r="J2132" i="5"/>
  <c r="K2131" i="5"/>
  <c r="J2131" i="5"/>
  <c r="K2130" i="5"/>
  <c r="J2130" i="5"/>
  <c r="K2129" i="5"/>
  <c r="J2129" i="5"/>
  <c r="K2128" i="5"/>
  <c r="J2128" i="5"/>
  <c r="K2127" i="5"/>
  <c r="J2127" i="5"/>
  <c r="K2126" i="5"/>
  <c r="J2126" i="5"/>
  <c r="K2125" i="5"/>
  <c r="J2125" i="5"/>
  <c r="K2124" i="5"/>
  <c r="J2124" i="5"/>
  <c r="K2123" i="5"/>
  <c r="J2123" i="5"/>
  <c r="K2122" i="5"/>
  <c r="J2122" i="5"/>
  <c r="K2121" i="5"/>
  <c r="J2121" i="5"/>
  <c r="K2120" i="5"/>
  <c r="J2120" i="5"/>
  <c r="K2119" i="5"/>
  <c r="J2119" i="5"/>
  <c r="K2118" i="5"/>
  <c r="J2118" i="5"/>
  <c r="K2117" i="5"/>
  <c r="J2117" i="5"/>
  <c r="K2116" i="5"/>
  <c r="J2116" i="5"/>
  <c r="K2115" i="5"/>
  <c r="J2115" i="5"/>
  <c r="K2114" i="5"/>
  <c r="J2114" i="5"/>
  <c r="K2113" i="5"/>
  <c r="J2113" i="5"/>
  <c r="K2112" i="5"/>
  <c r="J2112" i="5"/>
  <c r="K2111" i="5"/>
  <c r="J2111" i="5"/>
  <c r="K2110" i="5"/>
  <c r="J2110" i="5"/>
  <c r="K2109" i="5"/>
  <c r="J2109" i="5"/>
  <c r="K2108" i="5"/>
  <c r="J2108" i="5"/>
  <c r="K2107" i="5"/>
  <c r="J2107" i="5"/>
  <c r="K2106" i="5"/>
  <c r="J2106" i="5"/>
  <c r="K2105" i="5"/>
  <c r="J2105" i="5"/>
  <c r="K2104" i="5"/>
  <c r="J2104" i="5"/>
  <c r="K2103" i="5"/>
  <c r="J2103" i="5"/>
  <c r="K2102" i="5"/>
  <c r="J2102" i="5"/>
  <c r="K2101" i="5"/>
  <c r="J2101" i="5"/>
  <c r="K2100" i="5"/>
  <c r="J2100" i="5"/>
  <c r="K2099" i="5"/>
  <c r="J2099" i="5"/>
  <c r="K2098" i="5"/>
  <c r="J2098" i="5"/>
  <c r="K2097" i="5"/>
  <c r="J2097" i="5"/>
  <c r="K2096" i="5"/>
  <c r="J2096" i="5"/>
  <c r="K2095" i="5"/>
  <c r="J2095" i="5"/>
  <c r="K2094" i="5"/>
  <c r="J2094" i="5"/>
  <c r="K2093" i="5"/>
  <c r="J2093" i="5"/>
  <c r="K2092" i="5"/>
  <c r="J2092" i="5"/>
  <c r="K2091" i="5"/>
  <c r="J2091" i="5"/>
  <c r="K2090" i="5"/>
  <c r="J2090" i="5"/>
  <c r="K2089" i="5"/>
  <c r="J2089" i="5"/>
  <c r="K2088" i="5"/>
  <c r="J2088" i="5"/>
  <c r="K2087" i="5"/>
  <c r="J2087" i="5"/>
  <c r="K2086" i="5"/>
  <c r="J2086" i="5"/>
  <c r="K2085" i="5"/>
  <c r="J2085" i="5"/>
  <c r="K2084" i="5"/>
  <c r="J2084" i="5"/>
  <c r="K2083" i="5"/>
  <c r="J2083" i="5"/>
  <c r="K2082" i="5"/>
  <c r="J2082" i="5"/>
  <c r="K2081" i="5"/>
  <c r="J2081" i="5"/>
  <c r="K2080" i="5"/>
  <c r="J2080" i="5"/>
  <c r="K2079" i="5"/>
  <c r="J2079" i="5"/>
  <c r="K2078" i="5"/>
  <c r="J2078" i="5"/>
  <c r="K2077" i="5"/>
  <c r="J2077" i="5"/>
  <c r="K2076" i="5"/>
  <c r="J2076" i="5"/>
  <c r="K2075" i="5"/>
  <c r="J2075" i="5"/>
  <c r="K2074" i="5"/>
  <c r="J2074" i="5"/>
  <c r="K2073" i="5"/>
  <c r="J2073" i="5"/>
  <c r="K2072" i="5"/>
  <c r="J2072" i="5"/>
  <c r="K2071" i="5"/>
  <c r="J2071" i="5"/>
  <c r="K2070" i="5"/>
  <c r="J2070" i="5"/>
  <c r="K2069" i="5"/>
  <c r="J2069" i="5"/>
  <c r="K2068" i="5"/>
  <c r="J2068" i="5"/>
  <c r="K2067" i="5"/>
  <c r="J2067" i="5"/>
  <c r="K2066" i="5"/>
  <c r="J2066" i="5"/>
  <c r="K2065" i="5"/>
  <c r="J2065" i="5"/>
  <c r="K2064" i="5"/>
  <c r="J2064" i="5"/>
  <c r="K2063" i="5"/>
  <c r="J2063" i="5"/>
  <c r="K2062" i="5"/>
  <c r="J2062" i="5"/>
  <c r="K2061" i="5"/>
  <c r="J2061" i="5"/>
  <c r="K2060" i="5"/>
  <c r="J2060" i="5"/>
  <c r="K2059" i="5"/>
  <c r="J2059" i="5"/>
  <c r="K2058" i="5"/>
  <c r="J2058" i="5"/>
  <c r="K2057" i="5"/>
  <c r="J2057" i="5"/>
  <c r="K2056" i="5"/>
  <c r="J2056" i="5"/>
  <c r="K2055" i="5"/>
  <c r="J2055" i="5"/>
  <c r="K2054" i="5"/>
  <c r="J2054" i="5"/>
  <c r="K2053" i="5"/>
  <c r="J2053" i="5"/>
  <c r="K2052" i="5"/>
  <c r="J2052" i="5"/>
  <c r="K2051" i="5"/>
  <c r="J2051" i="5"/>
  <c r="K2050" i="5"/>
  <c r="J2050" i="5"/>
  <c r="K2049" i="5"/>
  <c r="J2049" i="5"/>
  <c r="K2048" i="5"/>
  <c r="J2048" i="5"/>
  <c r="K2047" i="5"/>
  <c r="J2047" i="5"/>
  <c r="K2046" i="5"/>
  <c r="J2046" i="5"/>
  <c r="K2045" i="5"/>
  <c r="J2045" i="5"/>
  <c r="K2044" i="5"/>
  <c r="J2044" i="5"/>
  <c r="K2043" i="5"/>
  <c r="J2043" i="5"/>
  <c r="K2042" i="5"/>
  <c r="J2042" i="5"/>
  <c r="K2041" i="5"/>
  <c r="J2041" i="5"/>
  <c r="K2040" i="5"/>
  <c r="J2040" i="5"/>
  <c r="K2039" i="5"/>
  <c r="J2039" i="5"/>
  <c r="K2038" i="5"/>
  <c r="J2038" i="5"/>
  <c r="K2037" i="5"/>
  <c r="J2037" i="5"/>
  <c r="K2036" i="5"/>
  <c r="J2036" i="5"/>
  <c r="K2035" i="5"/>
  <c r="J2035" i="5"/>
  <c r="K2034" i="5"/>
  <c r="J2034" i="5"/>
  <c r="K2033" i="5"/>
  <c r="J2033" i="5"/>
  <c r="K2032" i="5"/>
  <c r="J2032" i="5"/>
  <c r="K2031" i="5"/>
  <c r="J2031" i="5"/>
  <c r="K2030" i="5"/>
  <c r="J2030" i="5"/>
  <c r="K2029" i="5"/>
  <c r="J2029" i="5"/>
  <c r="K2028" i="5"/>
  <c r="J2028" i="5"/>
  <c r="K2027" i="5"/>
  <c r="J2027" i="5"/>
  <c r="K2026" i="5"/>
  <c r="J2026" i="5"/>
  <c r="K2025" i="5"/>
  <c r="J2025" i="5"/>
  <c r="K2024" i="5"/>
  <c r="J2024" i="5"/>
  <c r="K2023" i="5"/>
  <c r="J2023" i="5"/>
  <c r="K2022" i="5"/>
  <c r="J2022" i="5"/>
  <c r="K2021" i="5"/>
  <c r="J2021" i="5"/>
  <c r="K2020" i="5"/>
  <c r="J2020" i="5"/>
  <c r="K2019" i="5"/>
  <c r="J2019" i="5"/>
  <c r="K2018" i="5"/>
  <c r="J2018" i="5"/>
  <c r="K2017" i="5"/>
  <c r="J2017" i="5"/>
  <c r="K2016" i="5"/>
  <c r="J2016" i="5"/>
  <c r="K2015" i="5"/>
  <c r="J2015" i="5"/>
  <c r="K2014" i="5"/>
  <c r="J2014" i="5"/>
  <c r="K2013" i="5"/>
  <c r="J2013" i="5"/>
  <c r="K2012" i="5"/>
  <c r="J2012" i="5"/>
  <c r="K2011" i="5"/>
  <c r="J2011" i="5"/>
  <c r="K2010" i="5"/>
  <c r="J2010" i="5"/>
  <c r="K2009" i="5"/>
  <c r="J2009" i="5"/>
  <c r="K2008" i="5"/>
  <c r="J2008" i="5"/>
  <c r="K2007" i="5"/>
  <c r="J2007" i="5"/>
  <c r="K2006" i="5"/>
  <c r="J2006" i="5"/>
  <c r="K2005" i="5"/>
  <c r="J2005" i="5"/>
  <c r="K2004" i="5"/>
  <c r="J2004" i="5"/>
  <c r="K2003" i="5"/>
  <c r="J2003" i="5"/>
  <c r="K2002" i="5"/>
  <c r="J2002" i="5"/>
  <c r="K2001" i="5"/>
  <c r="J2001" i="5"/>
  <c r="K2000" i="5"/>
  <c r="J2000" i="5"/>
  <c r="K1999" i="5"/>
  <c r="J1999" i="5"/>
  <c r="K1998" i="5"/>
  <c r="J1998" i="5"/>
  <c r="K1997" i="5"/>
  <c r="J1997" i="5"/>
  <c r="K1996" i="5"/>
  <c r="J1996" i="5"/>
  <c r="K1995" i="5"/>
  <c r="J1995" i="5"/>
  <c r="K1994" i="5"/>
  <c r="J1994" i="5"/>
  <c r="K1993" i="5"/>
  <c r="J1993" i="5"/>
  <c r="K1992" i="5"/>
  <c r="J1992" i="5"/>
  <c r="K1991" i="5"/>
  <c r="J1991" i="5"/>
  <c r="K1990" i="5"/>
  <c r="J1990" i="5"/>
  <c r="K1989" i="5"/>
  <c r="J1989" i="5"/>
  <c r="K1988" i="5"/>
  <c r="J1988" i="5"/>
  <c r="K1987" i="5"/>
  <c r="J1987" i="5"/>
  <c r="K1986" i="5"/>
  <c r="J1986" i="5"/>
  <c r="K1985" i="5"/>
  <c r="J1985" i="5"/>
  <c r="K1984" i="5"/>
  <c r="J1984" i="5"/>
  <c r="K1983" i="5"/>
  <c r="J1983" i="5"/>
  <c r="K1982" i="5"/>
  <c r="J1982" i="5"/>
  <c r="K1981" i="5"/>
  <c r="J1981" i="5"/>
  <c r="K1980" i="5"/>
  <c r="J1980" i="5"/>
  <c r="K1979" i="5"/>
  <c r="J1979" i="5"/>
  <c r="K1978" i="5"/>
  <c r="J1978" i="5"/>
  <c r="K1977" i="5"/>
  <c r="J1977" i="5"/>
  <c r="K1976" i="5"/>
  <c r="J1976" i="5"/>
  <c r="K1975" i="5"/>
  <c r="J1975" i="5"/>
  <c r="K1974" i="5"/>
  <c r="J1974" i="5"/>
  <c r="K1973" i="5"/>
  <c r="J1973" i="5"/>
  <c r="K1972" i="5"/>
  <c r="J1972" i="5"/>
  <c r="K1971" i="5"/>
  <c r="J1971" i="5"/>
  <c r="K1970" i="5"/>
  <c r="J1970" i="5"/>
  <c r="K1969" i="5"/>
  <c r="J1969" i="5"/>
  <c r="K1968" i="5"/>
  <c r="J1968" i="5"/>
  <c r="K1967" i="5"/>
  <c r="J1967" i="5"/>
  <c r="K1966" i="5"/>
  <c r="J1966" i="5"/>
  <c r="K1965" i="5"/>
  <c r="J1965" i="5"/>
  <c r="K1964" i="5"/>
  <c r="J1964" i="5"/>
  <c r="K1963" i="5"/>
  <c r="J1963" i="5"/>
  <c r="K1962" i="5"/>
  <c r="J1962" i="5"/>
  <c r="K1961" i="5"/>
  <c r="J1961" i="5"/>
  <c r="K1960" i="5"/>
  <c r="J1960" i="5"/>
  <c r="K1959" i="5"/>
  <c r="J1959" i="5"/>
  <c r="K1958" i="5"/>
  <c r="J1958" i="5"/>
  <c r="K1957" i="5"/>
  <c r="J1957" i="5"/>
  <c r="K1956" i="5"/>
  <c r="J1956" i="5"/>
  <c r="K1955" i="5"/>
  <c r="J1955" i="5"/>
  <c r="K1954" i="5"/>
  <c r="J1954" i="5"/>
  <c r="K1953" i="5"/>
  <c r="J1953" i="5"/>
  <c r="K1952" i="5"/>
  <c r="J1952" i="5"/>
  <c r="K1951" i="5"/>
  <c r="J1951" i="5"/>
  <c r="K1950" i="5"/>
  <c r="J1950" i="5"/>
  <c r="K1949" i="5"/>
  <c r="J1949" i="5"/>
  <c r="K1948" i="5"/>
  <c r="J1948" i="5"/>
  <c r="K1947" i="5"/>
  <c r="J1947" i="5"/>
  <c r="K1946" i="5"/>
  <c r="J1946" i="5"/>
  <c r="K1945" i="5"/>
  <c r="J1945" i="5"/>
  <c r="K1944" i="5"/>
  <c r="J1944" i="5"/>
  <c r="K1943" i="5"/>
  <c r="J1943" i="5"/>
  <c r="K1942" i="5"/>
  <c r="J1942" i="5"/>
  <c r="K1941" i="5"/>
  <c r="J1941" i="5"/>
  <c r="K1940" i="5"/>
  <c r="J1940" i="5"/>
  <c r="K1939" i="5"/>
  <c r="J1939" i="5"/>
  <c r="K1938" i="5"/>
  <c r="J1938" i="5"/>
  <c r="K1937" i="5"/>
  <c r="J1937" i="5"/>
  <c r="K1936" i="5"/>
  <c r="J1936" i="5"/>
  <c r="K1935" i="5"/>
  <c r="J1935" i="5"/>
  <c r="K1934" i="5"/>
  <c r="J1934" i="5"/>
  <c r="K1933" i="5"/>
  <c r="J1933" i="5"/>
  <c r="K1932" i="5"/>
  <c r="J1932" i="5"/>
  <c r="K1931" i="5"/>
  <c r="J1931" i="5"/>
  <c r="K1930" i="5"/>
  <c r="J1930" i="5"/>
  <c r="K1929" i="5"/>
  <c r="J1929" i="5"/>
  <c r="K1928" i="5"/>
  <c r="J1928" i="5"/>
  <c r="K1927" i="5"/>
  <c r="J1927" i="5"/>
  <c r="K1926" i="5"/>
  <c r="J1926" i="5"/>
  <c r="K1925" i="5"/>
  <c r="J1925" i="5"/>
  <c r="K1924" i="5"/>
  <c r="J1924" i="5"/>
  <c r="K1923" i="5"/>
  <c r="J1923" i="5"/>
  <c r="K1922" i="5"/>
  <c r="J1922" i="5"/>
  <c r="K1921" i="5"/>
  <c r="J1921" i="5"/>
  <c r="K1920" i="5"/>
  <c r="J1920" i="5"/>
  <c r="K1919" i="5"/>
  <c r="J1919" i="5"/>
  <c r="K1918" i="5"/>
  <c r="J1918" i="5"/>
  <c r="K1917" i="5"/>
  <c r="J1917" i="5"/>
  <c r="K1916" i="5"/>
  <c r="J1916" i="5"/>
  <c r="K1915" i="5"/>
  <c r="J1915" i="5"/>
  <c r="K1914" i="5"/>
  <c r="J1914" i="5"/>
  <c r="K1913" i="5"/>
  <c r="J1913" i="5"/>
  <c r="K1912" i="5"/>
  <c r="J1912" i="5"/>
  <c r="K1911" i="5"/>
  <c r="J1911" i="5"/>
  <c r="K1910" i="5"/>
  <c r="J1910" i="5"/>
  <c r="K1909" i="5"/>
  <c r="J1909" i="5"/>
  <c r="K1908" i="5"/>
  <c r="J1908" i="5"/>
  <c r="K1907" i="5"/>
  <c r="J1907" i="5"/>
  <c r="K1906" i="5"/>
  <c r="J1906" i="5"/>
  <c r="K1905" i="5"/>
  <c r="J1905" i="5"/>
  <c r="K1904" i="5"/>
  <c r="J1904" i="5"/>
  <c r="K1903" i="5"/>
  <c r="J1903" i="5"/>
  <c r="K1902" i="5"/>
  <c r="J1902" i="5"/>
  <c r="K1901" i="5"/>
  <c r="J1901" i="5"/>
  <c r="K1900" i="5"/>
  <c r="J1900" i="5"/>
  <c r="K1899" i="5"/>
  <c r="J1899" i="5"/>
  <c r="K1898" i="5"/>
  <c r="J1898" i="5"/>
  <c r="K1897" i="5"/>
  <c r="J1897" i="5"/>
  <c r="K1896" i="5"/>
  <c r="J1896" i="5"/>
  <c r="K1895" i="5"/>
  <c r="J1895" i="5"/>
  <c r="K1894" i="5"/>
  <c r="J1894" i="5"/>
  <c r="K1893" i="5"/>
  <c r="J1893" i="5"/>
  <c r="K1892" i="5"/>
  <c r="J1892" i="5"/>
  <c r="K1891" i="5"/>
  <c r="J1891" i="5"/>
  <c r="K1890" i="5"/>
  <c r="J1890" i="5"/>
  <c r="K1889" i="5"/>
  <c r="J1889" i="5"/>
  <c r="K1888" i="5"/>
  <c r="J1888" i="5"/>
  <c r="K1887" i="5"/>
  <c r="J1887" i="5"/>
  <c r="K1886" i="5"/>
  <c r="J1886" i="5"/>
  <c r="K1885" i="5"/>
  <c r="J1885" i="5"/>
  <c r="K1884" i="5"/>
  <c r="J1884" i="5"/>
  <c r="K1883" i="5"/>
  <c r="J1883" i="5"/>
  <c r="K1882" i="5"/>
  <c r="J1882" i="5"/>
  <c r="K1881" i="5"/>
  <c r="J1881" i="5"/>
  <c r="K1880" i="5"/>
  <c r="J1880" i="5"/>
  <c r="K1879" i="5"/>
  <c r="J1879" i="5"/>
  <c r="K1878" i="5"/>
  <c r="J1878" i="5"/>
  <c r="K1877" i="5"/>
  <c r="J1877" i="5"/>
  <c r="K1876" i="5"/>
  <c r="J1876" i="5"/>
  <c r="K1875" i="5"/>
  <c r="J1875" i="5"/>
  <c r="K1874" i="5"/>
  <c r="J1874" i="5"/>
  <c r="K1873" i="5"/>
  <c r="J1873" i="5"/>
  <c r="K1872" i="5"/>
  <c r="J1872" i="5"/>
  <c r="K1871" i="5"/>
  <c r="J1871" i="5"/>
  <c r="K1870" i="5"/>
  <c r="J1870" i="5"/>
  <c r="K1869" i="5"/>
  <c r="J1869" i="5"/>
  <c r="K1868" i="5"/>
  <c r="J1868" i="5"/>
  <c r="K1867" i="5"/>
  <c r="J1867" i="5"/>
  <c r="K1866" i="5"/>
  <c r="J1866" i="5"/>
  <c r="K1865" i="5"/>
  <c r="J1865" i="5"/>
  <c r="K1864" i="5"/>
  <c r="J1864" i="5"/>
  <c r="K1863" i="5"/>
  <c r="J1863" i="5"/>
  <c r="K1862" i="5"/>
  <c r="J1862" i="5"/>
  <c r="K1861" i="5"/>
  <c r="J1861" i="5"/>
  <c r="K1860" i="5"/>
  <c r="J1860" i="5"/>
  <c r="K1859" i="5"/>
  <c r="J1859" i="5"/>
  <c r="K1858" i="5"/>
  <c r="J1858" i="5"/>
  <c r="K1857" i="5"/>
  <c r="J1857" i="5"/>
  <c r="K1856" i="5"/>
  <c r="J1856" i="5"/>
  <c r="K1855" i="5"/>
  <c r="J1855" i="5"/>
  <c r="K1854" i="5"/>
  <c r="J1854" i="5"/>
  <c r="K1853" i="5"/>
  <c r="J1853" i="5"/>
  <c r="K1852" i="5"/>
  <c r="J1852" i="5"/>
  <c r="K1851" i="5"/>
  <c r="J1851" i="5"/>
  <c r="K1850" i="5"/>
  <c r="J1850" i="5"/>
  <c r="K1849" i="5"/>
  <c r="J1849" i="5"/>
  <c r="K1848" i="5"/>
  <c r="J1848" i="5"/>
  <c r="K1847" i="5"/>
  <c r="J1847" i="5"/>
  <c r="K1846" i="5"/>
  <c r="J1846" i="5"/>
  <c r="K1845" i="5"/>
  <c r="J1845" i="5"/>
  <c r="K1844" i="5"/>
  <c r="J1844" i="5"/>
  <c r="K1843" i="5"/>
  <c r="J1843" i="5"/>
  <c r="K1842" i="5"/>
  <c r="J1842" i="5"/>
  <c r="K1841" i="5"/>
  <c r="J1841" i="5"/>
  <c r="K1840" i="5"/>
  <c r="J1840" i="5"/>
  <c r="K1839" i="5"/>
  <c r="J1839" i="5"/>
  <c r="K1838" i="5"/>
  <c r="J1838" i="5"/>
  <c r="K1837" i="5"/>
  <c r="J1837" i="5"/>
  <c r="K1836" i="5"/>
  <c r="J1836" i="5"/>
  <c r="K1835" i="5"/>
  <c r="J1835" i="5"/>
  <c r="K1834" i="5"/>
  <c r="J1834" i="5"/>
  <c r="K1833" i="5"/>
  <c r="J1833" i="5"/>
  <c r="K1832" i="5"/>
  <c r="J1832" i="5"/>
  <c r="K1831" i="5"/>
  <c r="J1831" i="5"/>
  <c r="K1830" i="5"/>
  <c r="J1830" i="5"/>
  <c r="K1829" i="5"/>
  <c r="J1829" i="5"/>
  <c r="K1828" i="5"/>
  <c r="J1828" i="5"/>
  <c r="K1827" i="5"/>
  <c r="J1827" i="5"/>
  <c r="K1826" i="5"/>
  <c r="J1826" i="5"/>
  <c r="K1825" i="5"/>
  <c r="J1825" i="5"/>
  <c r="K1824" i="5"/>
  <c r="J1824" i="5"/>
  <c r="K1823" i="5"/>
  <c r="J1823" i="5"/>
  <c r="K1822" i="5"/>
  <c r="J1822" i="5"/>
  <c r="K1821" i="5"/>
  <c r="J1821" i="5"/>
  <c r="K1820" i="5"/>
  <c r="J1820" i="5"/>
  <c r="K1819" i="5"/>
  <c r="J1819" i="5"/>
  <c r="K1818" i="5"/>
  <c r="J1818" i="5"/>
  <c r="K1817" i="5"/>
  <c r="J1817" i="5"/>
  <c r="K1816" i="5"/>
  <c r="J1816" i="5"/>
  <c r="K1815" i="5"/>
  <c r="J1815" i="5"/>
  <c r="K1814" i="5"/>
  <c r="J1814" i="5"/>
  <c r="K1813" i="5"/>
  <c r="J1813" i="5"/>
  <c r="K1812" i="5"/>
  <c r="J1812" i="5"/>
  <c r="K1811" i="5"/>
  <c r="J1811" i="5"/>
  <c r="K1810" i="5"/>
  <c r="J1810" i="5"/>
  <c r="K1809" i="5"/>
  <c r="J1809" i="5"/>
  <c r="K1808" i="5"/>
  <c r="J1808" i="5"/>
  <c r="K1807" i="5"/>
  <c r="J1807" i="5"/>
  <c r="K1806" i="5"/>
  <c r="J1806" i="5"/>
  <c r="K1805" i="5"/>
  <c r="J1805" i="5"/>
  <c r="K1804" i="5"/>
  <c r="J1804" i="5"/>
  <c r="K1803" i="5"/>
  <c r="J1803" i="5"/>
  <c r="K1802" i="5"/>
  <c r="J1802" i="5"/>
  <c r="K1801" i="5"/>
  <c r="J1801" i="5"/>
  <c r="K1800" i="5"/>
  <c r="J1800" i="5"/>
  <c r="K1799" i="5"/>
  <c r="J1799" i="5"/>
  <c r="K1798" i="5"/>
  <c r="J1798" i="5"/>
  <c r="K1797" i="5"/>
  <c r="J1797" i="5"/>
  <c r="K1796" i="5"/>
  <c r="J1796" i="5"/>
  <c r="K1795" i="5"/>
  <c r="J1795" i="5"/>
  <c r="K1794" i="5"/>
  <c r="J1794" i="5"/>
  <c r="K1793" i="5"/>
  <c r="J1793" i="5"/>
  <c r="K1792" i="5"/>
  <c r="J1792" i="5"/>
  <c r="K1791" i="5"/>
  <c r="J1791" i="5"/>
  <c r="K1790" i="5"/>
  <c r="J1790" i="5"/>
  <c r="K1789" i="5"/>
  <c r="J1789" i="5"/>
  <c r="K1788" i="5"/>
  <c r="J1788" i="5"/>
  <c r="K1787" i="5"/>
  <c r="J1787" i="5"/>
  <c r="K1786" i="5"/>
  <c r="J1786" i="5"/>
  <c r="K1785" i="5"/>
  <c r="J1785" i="5"/>
  <c r="K1784" i="5"/>
  <c r="J1784" i="5"/>
  <c r="K1783" i="5"/>
  <c r="J1783" i="5"/>
  <c r="K1782" i="5"/>
  <c r="J1782" i="5"/>
  <c r="K1781" i="5"/>
  <c r="J1781" i="5"/>
  <c r="K1780" i="5"/>
  <c r="J1780" i="5"/>
  <c r="K1779" i="5"/>
  <c r="J1779" i="5"/>
  <c r="K1778" i="5"/>
  <c r="J1778" i="5"/>
  <c r="K1777" i="5"/>
  <c r="J1777" i="5"/>
  <c r="K1776" i="5"/>
  <c r="J1776" i="5"/>
  <c r="K1775" i="5"/>
  <c r="J1775" i="5"/>
  <c r="K1774" i="5"/>
  <c r="J1774" i="5"/>
  <c r="K1773" i="5"/>
  <c r="J1773" i="5"/>
  <c r="K1772" i="5"/>
  <c r="J1772" i="5"/>
  <c r="K1771" i="5"/>
  <c r="J1771" i="5"/>
  <c r="K1770" i="5"/>
  <c r="J1770" i="5"/>
  <c r="K1769" i="5"/>
  <c r="J1769" i="5"/>
  <c r="K1768" i="5"/>
  <c r="J1768" i="5"/>
  <c r="K1767" i="5"/>
  <c r="J1767" i="5"/>
  <c r="K1766" i="5"/>
  <c r="J1766" i="5"/>
  <c r="K1765" i="5"/>
  <c r="J1765" i="5"/>
  <c r="K1764" i="5"/>
  <c r="J1764" i="5"/>
  <c r="K1763" i="5"/>
  <c r="J1763" i="5"/>
  <c r="K1762" i="5"/>
  <c r="J1762" i="5"/>
  <c r="K1761" i="5"/>
  <c r="J1761" i="5"/>
  <c r="K1760" i="5"/>
  <c r="J1760" i="5"/>
  <c r="K1759" i="5"/>
  <c r="J1759" i="5"/>
  <c r="K1758" i="5"/>
  <c r="J1758" i="5"/>
  <c r="K1757" i="5"/>
  <c r="J1757" i="5"/>
  <c r="K1756" i="5"/>
  <c r="J1756" i="5"/>
  <c r="K1755" i="5"/>
  <c r="J1755" i="5"/>
  <c r="K1754" i="5"/>
  <c r="J1754" i="5"/>
  <c r="K1753" i="5"/>
  <c r="J1753" i="5"/>
  <c r="K1752" i="5"/>
  <c r="J1752" i="5"/>
  <c r="K1751" i="5"/>
  <c r="J1751" i="5"/>
  <c r="K1750" i="5"/>
  <c r="J1750" i="5"/>
  <c r="K1749" i="5"/>
  <c r="J1749" i="5"/>
  <c r="K1748" i="5"/>
  <c r="J1748" i="5"/>
  <c r="K1747" i="5"/>
  <c r="J1747" i="5"/>
  <c r="K1746" i="5"/>
  <c r="J1746" i="5"/>
  <c r="K1745" i="5"/>
  <c r="J1745" i="5"/>
  <c r="K1744" i="5"/>
  <c r="J1744" i="5"/>
  <c r="K1743" i="5"/>
  <c r="J1743" i="5"/>
  <c r="K1742" i="5"/>
  <c r="J1742" i="5"/>
  <c r="K1741" i="5"/>
  <c r="J1741" i="5"/>
  <c r="K1740" i="5"/>
  <c r="J1740" i="5"/>
  <c r="K1739" i="5"/>
  <c r="J1739" i="5"/>
  <c r="K1738" i="5"/>
  <c r="J1738" i="5"/>
  <c r="K1737" i="5"/>
  <c r="J1737" i="5"/>
  <c r="K1736" i="5"/>
  <c r="J1736" i="5"/>
  <c r="K1735" i="5"/>
  <c r="J1735" i="5"/>
  <c r="K1734" i="5"/>
  <c r="J1734" i="5"/>
  <c r="K1733" i="5"/>
  <c r="J1733" i="5"/>
  <c r="K1732" i="5"/>
  <c r="J1732" i="5"/>
  <c r="K1731" i="5"/>
  <c r="J1731" i="5"/>
  <c r="K1730" i="5"/>
  <c r="J1730" i="5"/>
  <c r="K1729" i="5"/>
  <c r="J1729" i="5"/>
  <c r="K1728" i="5"/>
  <c r="J1728" i="5"/>
  <c r="K1727" i="5"/>
  <c r="J1727" i="5"/>
  <c r="K1726" i="5"/>
  <c r="J1726" i="5"/>
  <c r="K1725" i="5"/>
  <c r="J1725" i="5"/>
  <c r="K1724" i="5"/>
  <c r="J1724" i="5"/>
  <c r="K1723" i="5"/>
  <c r="J1723" i="5"/>
  <c r="K1722" i="5"/>
  <c r="J1722" i="5"/>
  <c r="K1721" i="5"/>
  <c r="J1721" i="5"/>
  <c r="K1720" i="5"/>
  <c r="J1720" i="5"/>
  <c r="K1719" i="5"/>
  <c r="J1719" i="5"/>
  <c r="K1718" i="5"/>
  <c r="J1718" i="5"/>
  <c r="K1717" i="5"/>
  <c r="J1717" i="5"/>
  <c r="K1716" i="5"/>
  <c r="J1716" i="5"/>
  <c r="K1715" i="5"/>
  <c r="J1715" i="5"/>
  <c r="K1714" i="5"/>
  <c r="J1714" i="5"/>
  <c r="K1713" i="5"/>
  <c r="J1713" i="5"/>
  <c r="K1712" i="5"/>
  <c r="J1712" i="5"/>
  <c r="K1711" i="5"/>
  <c r="J1711" i="5"/>
  <c r="K1710" i="5"/>
  <c r="J1710" i="5"/>
  <c r="K1709" i="5"/>
  <c r="J1709" i="5"/>
  <c r="K1708" i="5"/>
  <c r="J1708" i="5"/>
  <c r="K1707" i="5"/>
  <c r="J1707" i="5"/>
  <c r="K1706" i="5"/>
  <c r="J1706" i="5"/>
  <c r="K1705" i="5"/>
  <c r="J1705" i="5"/>
  <c r="K1704" i="5"/>
  <c r="J1704" i="5"/>
  <c r="K1703" i="5"/>
  <c r="J1703" i="5"/>
  <c r="K1702" i="5"/>
  <c r="J1702" i="5"/>
  <c r="K1701" i="5"/>
  <c r="J1701" i="5"/>
  <c r="K1700" i="5"/>
  <c r="J1700" i="5"/>
  <c r="K1699" i="5"/>
  <c r="J1699" i="5"/>
  <c r="K1698" i="5"/>
  <c r="J1698" i="5"/>
  <c r="K1697" i="5"/>
  <c r="J1697" i="5"/>
  <c r="K1696" i="5"/>
  <c r="J1696" i="5"/>
  <c r="K1695" i="5"/>
  <c r="J1695" i="5"/>
  <c r="K1694" i="5"/>
  <c r="J1694" i="5"/>
  <c r="K1693" i="5"/>
  <c r="J1693" i="5"/>
  <c r="K1692" i="5"/>
  <c r="J1692" i="5"/>
  <c r="K1691" i="5"/>
  <c r="J1691" i="5"/>
  <c r="K1690" i="5"/>
  <c r="J1690" i="5"/>
  <c r="K1689" i="5"/>
  <c r="J1689" i="5"/>
  <c r="K1688" i="5"/>
  <c r="J1688" i="5"/>
  <c r="K1687" i="5"/>
  <c r="J1687" i="5"/>
  <c r="K1686" i="5"/>
  <c r="J1686" i="5"/>
  <c r="K1685" i="5"/>
  <c r="J1685" i="5"/>
  <c r="K1684" i="5"/>
  <c r="J1684" i="5"/>
  <c r="K1683" i="5"/>
  <c r="J1683" i="5"/>
  <c r="K1682" i="5"/>
  <c r="J1682" i="5"/>
  <c r="K1681" i="5"/>
  <c r="J1681" i="5"/>
  <c r="K1680" i="5"/>
  <c r="J1680" i="5"/>
  <c r="K1679" i="5"/>
  <c r="J1679" i="5"/>
  <c r="K1678" i="5"/>
  <c r="J1678" i="5"/>
  <c r="K1677" i="5"/>
  <c r="J1677" i="5"/>
  <c r="K1676" i="5"/>
  <c r="J1676" i="5"/>
  <c r="K1675" i="5"/>
  <c r="J1675" i="5"/>
  <c r="K1674" i="5"/>
  <c r="J1674" i="5"/>
  <c r="K1673" i="5"/>
  <c r="J1673" i="5"/>
  <c r="K1672" i="5"/>
  <c r="J1672" i="5"/>
  <c r="K1671" i="5"/>
  <c r="J1671" i="5"/>
  <c r="K1670" i="5"/>
  <c r="J1670" i="5"/>
  <c r="K1669" i="5"/>
  <c r="J1669" i="5"/>
  <c r="K1668" i="5"/>
  <c r="J1668" i="5"/>
  <c r="K1667" i="5"/>
  <c r="J1667" i="5"/>
  <c r="K1666" i="5"/>
  <c r="J1666" i="5"/>
  <c r="K1665" i="5"/>
  <c r="J1665" i="5"/>
  <c r="K1664" i="5"/>
  <c r="J1664" i="5"/>
  <c r="K1663" i="5"/>
  <c r="J1663" i="5"/>
  <c r="K1662" i="5"/>
  <c r="J1662" i="5"/>
  <c r="K1661" i="5"/>
  <c r="J1661" i="5"/>
  <c r="K1660" i="5"/>
  <c r="J1660" i="5"/>
  <c r="K1659" i="5"/>
  <c r="J1659" i="5"/>
  <c r="K1658" i="5"/>
  <c r="J1658" i="5"/>
  <c r="K1657" i="5"/>
  <c r="J1657" i="5"/>
  <c r="K1656" i="5"/>
  <c r="J1656" i="5"/>
  <c r="K1655" i="5"/>
  <c r="J1655" i="5"/>
  <c r="K1654" i="5"/>
  <c r="J1654" i="5"/>
  <c r="K1653" i="5"/>
  <c r="J1653" i="5"/>
  <c r="K1652" i="5"/>
  <c r="J1652" i="5"/>
  <c r="K1651" i="5"/>
  <c r="J1651" i="5"/>
  <c r="K1650" i="5"/>
  <c r="J1650" i="5"/>
  <c r="K1649" i="5"/>
  <c r="J1649" i="5"/>
  <c r="K1648" i="5"/>
  <c r="J1648" i="5"/>
  <c r="K1647" i="5"/>
  <c r="J1647" i="5"/>
  <c r="K1646" i="5"/>
  <c r="J1646" i="5"/>
  <c r="K1645" i="5"/>
  <c r="J1645" i="5"/>
  <c r="K1644" i="5"/>
  <c r="J1644" i="5"/>
  <c r="K1643" i="5"/>
  <c r="J1643" i="5"/>
  <c r="K1642" i="5"/>
  <c r="J1642" i="5"/>
  <c r="K1641" i="5"/>
  <c r="J1641" i="5"/>
  <c r="K1640" i="5"/>
  <c r="J1640" i="5"/>
  <c r="K1639" i="5"/>
  <c r="J1639" i="5"/>
  <c r="K1638" i="5"/>
  <c r="J1638" i="5"/>
  <c r="K1637" i="5"/>
  <c r="J1637" i="5"/>
  <c r="K1636" i="5"/>
  <c r="J1636" i="5"/>
  <c r="K1635" i="5"/>
  <c r="J1635" i="5"/>
  <c r="K1634" i="5"/>
  <c r="J1634" i="5"/>
  <c r="K1633" i="5"/>
  <c r="J1633" i="5"/>
  <c r="K1632" i="5"/>
  <c r="J1632" i="5"/>
  <c r="K1631" i="5"/>
  <c r="J1631" i="5"/>
  <c r="K1630" i="5"/>
  <c r="J1630" i="5"/>
  <c r="K1629" i="5"/>
  <c r="J1629" i="5"/>
  <c r="K1628" i="5"/>
  <c r="J1628" i="5"/>
  <c r="K1627" i="5"/>
  <c r="J1627" i="5"/>
  <c r="K1626" i="5"/>
  <c r="J1626" i="5"/>
  <c r="K1625" i="5"/>
  <c r="J1625" i="5"/>
  <c r="K1624" i="5"/>
  <c r="J1624" i="5"/>
  <c r="K1623" i="5"/>
  <c r="J1623" i="5"/>
  <c r="K1622" i="5"/>
  <c r="J1622" i="5"/>
  <c r="K1621" i="5"/>
  <c r="J1621" i="5"/>
  <c r="K1620" i="5"/>
  <c r="J1620" i="5"/>
  <c r="K1619" i="5"/>
  <c r="J1619" i="5"/>
  <c r="K1618" i="5"/>
  <c r="J1618" i="5"/>
  <c r="K1617" i="5"/>
  <c r="J1617" i="5"/>
  <c r="K1616" i="5"/>
  <c r="J1616" i="5"/>
  <c r="K1615" i="5"/>
  <c r="J1615" i="5"/>
  <c r="K1614" i="5"/>
  <c r="J1614" i="5"/>
  <c r="K1613" i="5"/>
  <c r="J1613" i="5"/>
  <c r="K1612" i="5"/>
  <c r="J1612" i="5"/>
  <c r="K1611" i="5"/>
  <c r="J1611" i="5"/>
  <c r="K1610" i="5"/>
  <c r="J1610" i="5"/>
  <c r="K1609" i="5"/>
  <c r="J1609" i="5"/>
  <c r="K1608" i="5"/>
  <c r="J1608" i="5"/>
  <c r="K1607" i="5"/>
  <c r="J1607" i="5"/>
  <c r="K1606" i="5"/>
  <c r="J1606" i="5"/>
  <c r="K1605" i="5"/>
  <c r="J1605" i="5"/>
  <c r="K1604" i="5"/>
  <c r="J1604" i="5"/>
  <c r="K1603" i="5"/>
  <c r="J1603" i="5"/>
  <c r="K1602" i="5"/>
  <c r="J1602" i="5"/>
  <c r="K1601" i="5"/>
  <c r="J1601" i="5"/>
  <c r="K1600" i="5"/>
  <c r="J1600" i="5"/>
  <c r="K1599" i="5"/>
  <c r="J1599" i="5"/>
  <c r="K1598" i="5"/>
  <c r="J1598" i="5"/>
  <c r="K1597" i="5"/>
  <c r="J1597" i="5"/>
  <c r="K1596" i="5"/>
  <c r="J1596" i="5"/>
  <c r="K1595" i="5"/>
  <c r="J1595" i="5"/>
  <c r="K1594" i="5"/>
  <c r="J1594" i="5"/>
  <c r="K1593" i="5"/>
  <c r="J1593" i="5"/>
  <c r="K1592" i="5"/>
  <c r="J1592" i="5"/>
  <c r="K1591" i="5"/>
  <c r="J1591" i="5"/>
  <c r="K1590" i="5"/>
  <c r="J1590" i="5"/>
  <c r="K1589" i="5"/>
  <c r="J1589" i="5"/>
  <c r="K1588" i="5"/>
  <c r="J1588" i="5"/>
  <c r="K1587" i="5"/>
  <c r="J1587" i="5"/>
  <c r="K1586" i="5"/>
  <c r="J1586" i="5"/>
  <c r="K1585" i="5"/>
  <c r="J1585" i="5"/>
  <c r="K1584" i="5"/>
  <c r="J1584" i="5"/>
  <c r="K1583" i="5"/>
  <c r="J1583" i="5"/>
  <c r="K1582" i="5"/>
  <c r="J1582" i="5"/>
  <c r="K1581" i="5"/>
  <c r="J1581" i="5"/>
  <c r="K1580" i="5"/>
  <c r="J1580" i="5"/>
  <c r="K1579" i="5"/>
  <c r="J1579" i="5"/>
  <c r="K1578" i="5"/>
  <c r="J1578" i="5"/>
  <c r="K1577" i="5"/>
  <c r="J1577" i="5"/>
  <c r="K1576" i="5"/>
  <c r="J1576" i="5"/>
  <c r="K1575" i="5"/>
  <c r="J1575" i="5"/>
  <c r="K1574" i="5"/>
  <c r="J1574" i="5"/>
  <c r="K1573" i="5"/>
  <c r="J1573" i="5"/>
  <c r="K1572" i="5"/>
  <c r="J1572" i="5"/>
  <c r="K1571" i="5"/>
  <c r="J1571" i="5"/>
  <c r="K1570" i="5"/>
  <c r="J1570" i="5"/>
  <c r="K1569" i="5"/>
  <c r="J1569" i="5"/>
  <c r="K1568" i="5"/>
  <c r="J1568" i="5"/>
  <c r="K1567" i="5"/>
  <c r="J1567" i="5"/>
  <c r="K1566" i="5"/>
  <c r="J1566" i="5"/>
  <c r="K1565" i="5"/>
  <c r="J1565" i="5"/>
  <c r="K1564" i="5"/>
  <c r="J1564" i="5"/>
  <c r="K1563" i="5"/>
  <c r="J1563" i="5"/>
  <c r="K1562" i="5"/>
  <c r="J1562" i="5"/>
  <c r="K1561" i="5"/>
  <c r="J1561" i="5"/>
  <c r="K1560" i="5"/>
  <c r="J1560" i="5"/>
  <c r="K1559" i="5"/>
  <c r="J1559" i="5"/>
  <c r="K1558" i="5"/>
  <c r="J1558" i="5"/>
  <c r="K1557" i="5"/>
  <c r="J1557" i="5"/>
  <c r="K1556" i="5"/>
  <c r="J1556" i="5"/>
  <c r="K1555" i="5"/>
  <c r="J1555" i="5"/>
  <c r="K1554" i="5"/>
  <c r="J1554" i="5"/>
  <c r="K1553" i="5"/>
  <c r="J1553" i="5"/>
  <c r="K1552" i="5"/>
  <c r="J1552" i="5"/>
  <c r="K1551" i="5"/>
  <c r="J1551" i="5"/>
  <c r="K1550" i="5"/>
  <c r="J1550" i="5"/>
  <c r="K1549" i="5"/>
  <c r="J1549" i="5"/>
  <c r="K1548" i="5"/>
  <c r="J1548" i="5"/>
  <c r="K1547" i="5"/>
  <c r="J1547" i="5"/>
  <c r="K1546" i="5"/>
  <c r="J1546" i="5"/>
  <c r="K1545" i="5"/>
  <c r="J1545" i="5"/>
  <c r="K1544" i="5"/>
  <c r="J1544" i="5"/>
  <c r="K1543" i="5"/>
  <c r="J1543" i="5"/>
  <c r="K1542" i="5"/>
  <c r="J1542" i="5"/>
  <c r="K1541" i="5"/>
  <c r="J1541" i="5"/>
  <c r="K1540" i="5"/>
  <c r="J1540" i="5"/>
  <c r="K1539" i="5"/>
  <c r="J1539" i="5"/>
  <c r="K1538" i="5"/>
  <c r="J1538" i="5"/>
  <c r="K1537" i="5"/>
  <c r="J1537" i="5"/>
  <c r="K1536" i="5"/>
  <c r="J1536" i="5"/>
  <c r="K1535" i="5"/>
  <c r="J1535" i="5"/>
  <c r="K1534" i="5"/>
  <c r="J1534" i="5"/>
  <c r="K1533" i="5"/>
  <c r="J1533" i="5"/>
  <c r="K1532" i="5"/>
  <c r="J1532" i="5"/>
  <c r="K1531" i="5"/>
  <c r="J1531" i="5"/>
  <c r="K1530" i="5"/>
  <c r="J1530" i="5"/>
  <c r="K1529" i="5"/>
  <c r="J1529" i="5"/>
  <c r="K1528" i="5"/>
  <c r="J1528" i="5"/>
  <c r="K1527" i="5"/>
  <c r="J1527" i="5"/>
  <c r="K1526" i="5"/>
  <c r="J1526" i="5"/>
  <c r="K1525" i="5"/>
  <c r="J1525" i="5"/>
  <c r="K1524" i="5"/>
  <c r="J1524" i="5"/>
  <c r="K1523" i="5"/>
  <c r="J1523" i="5"/>
  <c r="K1522" i="5"/>
  <c r="J1522" i="5"/>
  <c r="K1521" i="5"/>
  <c r="J1521" i="5"/>
  <c r="K1520" i="5"/>
  <c r="J1520" i="5"/>
  <c r="K1519" i="5"/>
  <c r="J1519" i="5"/>
  <c r="K1518" i="5"/>
  <c r="J1518" i="5"/>
  <c r="K1517" i="5"/>
  <c r="J1517" i="5"/>
  <c r="K1516" i="5"/>
  <c r="J1516" i="5"/>
  <c r="K1515" i="5"/>
  <c r="J1515" i="5"/>
  <c r="K1514" i="5"/>
  <c r="J1514" i="5"/>
  <c r="K1513" i="5"/>
  <c r="J1513" i="5"/>
  <c r="K1512" i="5"/>
  <c r="J1512" i="5"/>
  <c r="K1511" i="5"/>
  <c r="J1511" i="5"/>
  <c r="K1510" i="5"/>
  <c r="J1510" i="5"/>
  <c r="K1509" i="5"/>
  <c r="J1509" i="5"/>
  <c r="K1508" i="5"/>
  <c r="J1508" i="5"/>
  <c r="K1507" i="5"/>
  <c r="J1507" i="5"/>
  <c r="K1506" i="5"/>
  <c r="J1506" i="5"/>
  <c r="K1505" i="5"/>
  <c r="J1505" i="5"/>
  <c r="K1504" i="5"/>
  <c r="J1504" i="5"/>
  <c r="K1503" i="5"/>
  <c r="J1503" i="5"/>
  <c r="K1502" i="5"/>
  <c r="J1502" i="5"/>
  <c r="K1501" i="5"/>
  <c r="J1501" i="5"/>
  <c r="K1500" i="5"/>
  <c r="J1500" i="5"/>
  <c r="K1499" i="5"/>
  <c r="J1499" i="5"/>
  <c r="K1498" i="5"/>
  <c r="J1498" i="5"/>
  <c r="K1497" i="5"/>
  <c r="J1497" i="5"/>
  <c r="K1496" i="5"/>
  <c r="J1496" i="5"/>
  <c r="K1495" i="5"/>
  <c r="J1495" i="5"/>
  <c r="K1494" i="5"/>
  <c r="J1494" i="5"/>
  <c r="K1493" i="5"/>
  <c r="J1493" i="5"/>
  <c r="K1492" i="5"/>
  <c r="J1492" i="5"/>
  <c r="K1491" i="5"/>
  <c r="J1491" i="5"/>
  <c r="K1490" i="5"/>
  <c r="J1490" i="5"/>
  <c r="K1489" i="5"/>
  <c r="J1489" i="5"/>
  <c r="K1488" i="5"/>
  <c r="J1488" i="5"/>
  <c r="K1487" i="5"/>
  <c r="J1487" i="5"/>
  <c r="K1486" i="5"/>
  <c r="J1486" i="5"/>
  <c r="K1485" i="5"/>
  <c r="J1485" i="5"/>
  <c r="K1484" i="5"/>
  <c r="J1484" i="5"/>
  <c r="K1483" i="5"/>
  <c r="J1483" i="5"/>
  <c r="K1482" i="5"/>
  <c r="J1482" i="5"/>
  <c r="K1481" i="5"/>
  <c r="J1481" i="5"/>
  <c r="K1480" i="5"/>
  <c r="J1480" i="5"/>
  <c r="K1479" i="5"/>
  <c r="J1479" i="5"/>
  <c r="K1478" i="5"/>
  <c r="J1478" i="5"/>
  <c r="K1477" i="5"/>
  <c r="J1477" i="5"/>
  <c r="K1476" i="5"/>
  <c r="J1476" i="5"/>
  <c r="K1475" i="5"/>
  <c r="J1475" i="5"/>
  <c r="K1474" i="5"/>
  <c r="J1474" i="5"/>
  <c r="K1473" i="5"/>
  <c r="J1473" i="5"/>
  <c r="K1472" i="5"/>
  <c r="J1472" i="5"/>
  <c r="K1471" i="5"/>
  <c r="J1471" i="5"/>
  <c r="K1470" i="5"/>
  <c r="J1470" i="5"/>
  <c r="K1469" i="5"/>
  <c r="J1469" i="5"/>
  <c r="K1468" i="5"/>
  <c r="J1468" i="5"/>
  <c r="K1467" i="5"/>
  <c r="J1467" i="5"/>
  <c r="K1466" i="5"/>
  <c r="J1466" i="5"/>
  <c r="K1465" i="5"/>
  <c r="J1465" i="5"/>
  <c r="K1464" i="5"/>
  <c r="J1464" i="5"/>
  <c r="K1463" i="5"/>
  <c r="J1463" i="5"/>
  <c r="K1462" i="5"/>
  <c r="J1462" i="5"/>
  <c r="K1461" i="5"/>
  <c r="J1461" i="5"/>
  <c r="K1460" i="5"/>
  <c r="J1460" i="5"/>
  <c r="K1459" i="5"/>
  <c r="J1459" i="5"/>
  <c r="K1458" i="5"/>
  <c r="J1458" i="5"/>
  <c r="K1457" i="5"/>
  <c r="J1457" i="5"/>
  <c r="K1456" i="5"/>
  <c r="J1456" i="5"/>
  <c r="K1455" i="5"/>
  <c r="J1455" i="5"/>
  <c r="K1454" i="5"/>
  <c r="J1454" i="5"/>
  <c r="K1453" i="5"/>
  <c r="J1453" i="5"/>
  <c r="K1452" i="5"/>
  <c r="J1452" i="5"/>
  <c r="K1451" i="5"/>
  <c r="J1451" i="5"/>
  <c r="K1450" i="5"/>
  <c r="J1450" i="5"/>
  <c r="K1449" i="5"/>
  <c r="J1449" i="5"/>
  <c r="K1448" i="5"/>
  <c r="J1448" i="5"/>
  <c r="K1447" i="5"/>
  <c r="J1447" i="5"/>
  <c r="K1446" i="5"/>
  <c r="J1446" i="5"/>
  <c r="K1445" i="5"/>
  <c r="J1445" i="5"/>
  <c r="K1444" i="5"/>
  <c r="J1444" i="5"/>
  <c r="K1443" i="5"/>
  <c r="J1443" i="5"/>
  <c r="K1442" i="5"/>
  <c r="J1442" i="5"/>
  <c r="K1441" i="5"/>
  <c r="J1441" i="5"/>
  <c r="K1440" i="5"/>
  <c r="J1440" i="5"/>
  <c r="K1439" i="5"/>
  <c r="J1439" i="5"/>
  <c r="K1438" i="5"/>
  <c r="J1438" i="5"/>
  <c r="K1437" i="5"/>
  <c r="J1437" i="5"/>
  <c r="K1436" i="5"/>
  <c r="J1436" i="5"/>
  <c r="K1435" i="5"/>
  <c r="J1435" i="5"/>
  <c r="K1434" i="5"/>
  <c r="J1434" i="5"/>
  <c r="K1433" i="5"/>
  <c r="J1433" i="5"/>
  <c r="K1432" i="5"/>
  <c r="J1432" i="5"/>
  <c r="K1431" i="5"/>
  <c r="J1431" i="5"/>
  <c r="K1430" i="5"/>
  <c r="J1430" i="5"/>
  <c r="K1429" i="5"/>
  <c r="J1429" i="5"/>
  <c r="K1428" i="5"/>
  <c r="J1428" i="5"/>
  <c r="K1427" i="5"/>
  <c r="J1427" i="5"/>
  <c r="K1426" i="5"/>
  <c r="J1426" i="5"/>
  <c r="K1425" i="5"/>
  <c r="J1425" i="5"/>
  <c r="K1424" i="5"/>
  <c r="J1424" i="5"/>
  <c r="K1423" i="5"/>
  <c r="J1423" i="5"/>
  <c r="K1422" i="5"/>
  <c r="J1422" i="5"/>
  <c r="K1421" i="5"/>
  <c r="J1421" i="5"/>
  <c r="K1420" i="5"/>
  <c r="J1420" i="5"/>
  <c r="K1419" i="5"/>
  <c r="J1419" i="5"/>
  <c r="K1418" i="5"/>
  <c r="J1418" i="5"/>
  <c r="K1417" i="5"/>
  <c r="J1417" i="5"/>
  <c r="K1416" i="5"/>
  <c r="J1416" i="5"/>
  <c r="K1415" i="5"/>
  <c r="J1415" i="5"/>
  <c r="K1414" i="5"/>
  <c r="J1414" i="5"/>
  <c r="K1413" i="5"/>
  <c r="J1413" i="5"/>
  <c r="K1412" i="5"/>
  <c r="J1412" i="5"/>
  <c r="K1411" i="5"/>
  <c r="J1411" i="5"/>
  <c r="K1410" i="5"/>
  <c r="J1410" i="5"/>
  <c r="K1409" i="5"/>
  <c r="J1409" i="5"/>
  <c r="K1408" i="5"/>
  <c r="J1408" i="5"/>
  <c r="K1407" i="5"/>
  <c r="J1407" i="5"/>
  <c r="K1406" i="5"/>
  <c r="J1406" i="5"/>
  <c r="K1405" i="5"/>
  <c r="J1405" i="5"/>
  <c r="K1404" i="5"/>
  <c r="J1404" i="5"/>
  <c r="K1403" i="5"/>
  <c r="J1403" i="5"/>
  <c r="K1402" i="5"/>
  <c r="J1402" i="5"/>
  <c r="K1401" i="5"/>
  <c r="J1401" i="5"/>
  <c r="K1400" i="5"/>
  <c r="J1400" i="5"/>
  <c r="K1399" i="5"/>
  <c r="J1399" i="5"/>
  <c r="K1398" i="5"/>
  <c r="J1398" i="5"/>
  <c r="K1397" i="5"/>
  <c r="J1397" i="5"/>
  <c r="K1396" i="5"/>
  <c r="J1396" i="5"/>
  <c r="K1395" i="5"/>
  <c r="J1395" i="5"/>
  <c r="K1394" i="5"/>
  <c r="J1394" i="5"/>
  <c r="K1393" i="5"/>
  <c r="J1393" i="5"/>
  <c r="K1392" i="5"/>
  <c r="J1392" i="5"/>
  <c r="K1391" i="5"/>
  <c r="J1391" i="5"/>
  <c r="K1390" i="5"/>
  <c r="J1390" i="5"/>
  <c r="K1389" i="5"/>
  <c r="J1389" i="5"/>
  <c r="K1388" i="5"/>
  <c r="J1388" i="5"/>
  <c r="K1387" i="5"/>
  <c r="J1387" i="5"/>
  <c r="K1386" i="5"/>
  <c r="J1386" i="5"/>
  <c r="K1385" i="5"/>
  <c r="J1385" i="5"/>
  <c r="K1384" i="5"/>
  <c r="J1384" i="5"/>
  <c r="K1383" i="5"/>
  <c r="J1383" i="5"/>
  <c r="K1382" i="5"/>
  <c r="J1382" i="5"/>
  <c r="K1381" i="5"/>
  <c r="J1381" i="5"/>
  <c r="K1380" i="5"/>
  <c r="J1380" i="5"/>
  <c r="K1379" i="5"/>
  <c r="J1379" i="5"/>
  <c r="K1378" i="5"/>
  <c r="J1378" i="5"/>
  <c r="K1377" i="5"/>
  <c r="J1377" i="5"/>
  <c r="K1376" i="5"/>
  <c r="J1376" i="5"/>
  <c r="K1375" i="5"/>
  <c r="J1375" i="5"/>
  <c r="K1374" i="5"/>
  <c r="J1374" i="5"/>
  <c r="K1373" i="5"/>
  <c r="J1373" i="5"/>
  <c r="K1372" i="5"/>
  <c r="J1372" i="5"/>
  <c r="K1371" i="5"/>
  <c r="J1371" i="5"/>
  <c r="K1370" i="5"/>
  <c r="J1370" i="5"/>
  <c r="K1369" i="5"/>
  <c r="J1369" i="5"/>
  <c r="K1368" i="5"/>
  <c r="J1368" i="5"/>
  <c r="K1367" i="5"/>
  <c r="J1367" i="5"/>
  <c r="K1366" i="5"/>
  <c r="J1366" i="5"/>
  <c r="K1365" i="5"/>
  <c r="J1365" i="5"/>
  <c r="K1364" i="5"/>
  <c r="J1364" i="5"/>
  <c r="K1363" i="5"/>
  <c r="J1363" i="5"/>
  <c r="K1362" i="5"/>
  <c r="J1362" i="5"/>
  <c r="K1361" i="5"/>
  <c r="J1361" i="5"/>
  <c r="K1360" i="5"/>
  <c r="J1360" i="5"/>
  <c r="K1359" i="5"/>
  <c r="J1359" i="5"/>
  <c r="K1358" i="5"/>
  <c r="J1358" i="5"/>
  <c r="K1357" i="5"/>
  <c r="J1357" i="5"/>
  <c r="K1356" i="5"/>
  <c r="J1356" i="5"/>
  <c r="K1355" i="5"/>
  <c r="J1355" i="5"/>
  <c r="K1354" i="5"/>
  <c r="J1354" i="5"/>
  <c r="K1353" i="5"/>
  <c r="J1353" i="5"/>
  <c r="K1352" i="5"/>
  <c r="J1352" i="5"/>
  <c r="K1351" i="5"/>
  <c r="J1351" i="5"/>
  <c r="K1350" i="5"/>
  <c r="J1350" i="5"/>
  <c r="K1349" i="5"/>
  <c r="J1349" i="5"/>
  <c r="K1348" i="5"/>
  <c r="J1348" i="5"/>
  <c r="K1347" i="5"/>
  <c r="J1347" i="5"/>
  <c r="K1346" i="5"/>
  <c r="J1346" i="5"/>
  <c r="K1345" i="5"/>
  <c r="J1345" i="5"/>
  <c r="K1344" i="5"/>
  <c r="J1344" i="5"/>
  <c r="K1343" i="5"/>
  <c r="J1343" i="5"/>
  <c r="K1342" i="5"/>
  <c r="J1342" i="5"/>
  <c r="K1341" i="5"/>
  <c r="J1341" i="5"/>
  <c r="K1340" i="5"/>
  <c r="J1340" i="5"/>
  <c r="K1339" i="5"/>
  <c r="J1339" i="5"/>
  <c r="K1338" i="5"/>
  <c r="J1338" i="5"/>
  <c r="K1337" i="5"/>
  <c r="J1337" i="5"/>
  <c r="K1336" i="5"/>
  <c r="J1336" i="5"/>
  <c r="K1335" i="5"/>
  <c r="J1335" i="5"/>
  <c r="K1334" i="5"/>
  <c r="J1334" i="5"/>
  <c r="K1333" i="5"/>
  <c r="J1333" i="5"/>
  <c r="K1332" i="5"/>
  <c r="J1332" i="5"/>
  <c r="K1331" i="5"/>
  <c r="J1331" i="5"/>
  <c r="K1330" i="5"/>
  <c r="J1330" i="5"/>
  <c r="K1329" i="5"/>
  <c r="J1329" i="5"/>
  <c r="K1328" i="5"/>
  <c r="J1328" i="5"/>
  <c r="K1327" i="5"/>
  <c r="J1327" i="5"/>
  <c r="K1326" i="5"/>
  <c r="J1326" i="5"/>
  <c r="K1325" i="5"/>
  <c r="J1325" i="5"/>
  <c r="K1324" i="5"/>
  <c r="J1324" i="5"/>
  <c r="K1323" i="5"/>
  <c r="J1323" i="5"/>
  <c r="K1322" i="5"/>
  <c r="J1322" i="5"/>
  <c r="K1321" i="5"/>
  <c r="J1321" i="5"/>
  <c r="K1320" i="5"/>
  <c r="J1320" i="5"/>
  <c r="K1319" i="5"/>
  <c r="J1319" i="5"/>
  <c r="K1318" i="5"/>
  <c r="J1318" i="5"/>
  <c r="K1317" i="5"/>
  <c r="J1317" i="5"/>
  <c r="K1316" i="5"/>
  <c r="J1316" i="5"/>
  <c r="K1315" i="5"/>
  <c r="J1315" i="5"/>
  <c r="K1314" i="5"/>
  <c r="J1314" i="5"/>
  <c r="K1313" i="5"/>
  <c r="J1313" i="5"/>
  <c r="K1312" i="5"/>
  <c r="J1312" i="5"/>
  <c r="K1311" i="5"/>
  <c r="J1311" i="5"/>
  <c r="K1310" i="5"/>
  <c r="J1310" i="5"/>
  <c r="K1309" i="5"/>
  <c r="J1309" i="5"/>
  <c r="K1308" i="5"/>
  <c r="J1308" i="5"/>
  <c r="K1307" i="5"/>
  <c r="J1307" i="5"/>
  <c r="K1306" i="5"/>
  <c r="J1306" i="5"/>
  <c r="K1305" i="5"/>
  <c r="J1305" i="5"/>
  <c r="K1304" i="5"/>
  <c r="J1304" i="5"/>
  <c r="K1303" i="5"/>
  <c r="J1303" i="5"/>
  <c r="K1302" i="5"/>
  <c r="J1302" i="5"/>
  <c r="K1301" i="5"/>
  <c r="J1301" i="5"/>
  <c r="K1300" i="5"/>
  <c r="J1300" i="5"/>
  <c r="K1299" i="5"/>
  <c r="J1299" i="5"/>
  <c r="K1298" i="5"/>
  <c r="J1298" i="5"/>
  <c r="K1297" i="5"/>
  <c r="J1297" i="5"/>
  <c r="K1296" i="5"/>
  <c r="J1296" i="5"/>
  <c r="K1295" i="5"/>
  <c r="J1295" i="5"/>
  <c r="K1294" i="5"/>
  <c r="J1294" i="5"/>
  <c r="K1293" i="5"/>
  <c r="J1293" i="5"/>
  <c r="K1292" i="5"/>
  <c r="J1292" i="5"/>
  <c r="K1291" i="5"/>
  <c r="J1291" i="5"/>
  <c r="K1290" i="5"/>
  <c r="J1290" i="5"/>
  <c r="K1289" i="5"/>
  <c r="J1289" i="5"/>
  <c r="K1288" i="5"/>
  <c r="J1288" i="5"/>
  <c r="K1287" i="5"/>
  <c r="J1287" i="5"/>
  <c r="K1286" i="5"/>
  <c r="J1286" i="5"/>
  <c r="K1285" i="5"/>
  <c r="J1285" i="5"/>
  <c r="K1284" i="5"/>
  <c r="J1284" i="5"/>
  <c r="K1283" i="5"/>
  <c r="J1283" i="5"/>
  <c r="K1282" i="5"/>
  <c r="J1282" i="5"/>
  <c r="K1281" i="5"/>
  <c r="J1281" i="5"/>
  <c r="K1280" i="5"/>
  <c r="J1280" i="5"/>
  <c r="K1279" i="5"/>
  <c r="J1279" i="5"/>
  <c r="K1278" i="5"/>
  <c r="J1278" i="5"/>
  <c r="K1277" i="5"/>
  <c r="J1277" i="5"/>
  <c r="K1276" i="5"/>
  <c r="J1276" i="5"/>
  <c r="K1275" i="5"/>
  <c r="J1275" i="5"/>
  <c r="K1274" i="5"/>
  <c r="J1274" i="5"/>
  <c r="K1273" i="5"/>
  <c r="J1273" i="5"/>
  <c r="K1272" i="5"/>
  <c r="J1272" i="5"/>
  <c r="K1271" i="5"/>
  <c r="J1271" i="5"/>
  <c r="K1270" i="5"/>
  <c r="J1270" i="5"/>
  <c r="K1269" i="5"/>
  <c r="J1269" i="5"/>
  <c r="K1268" i="5"/>
  <c r="J1268" i="5"/>
  <c r="K1267" i="5"/>
  <c r="J1267" i="5"/>
  <c r="K1266" i="5"/>
  <c r="J1266" i="5"/>
  <c r="K1265" i="5"/>
  <c r="J1265" i="5"/>
  <c r="K1264" i="5"/>
  <c r="J1264" i="5"/>
  <c r="K1263" i="5"/>
  <c r="J1263" i="5"/>
  <c r="K1262" i="5"/>
  <c r="J1262" i="5"/>
  <c r="K1261" i="5"/>
  <c r="J1261" i="5"/>
  <c r="K1260" i="5"/>
  <c r="J1260" i="5"/>
  <c r="K1259" i="5"/>
  <c r="J1259" i="5"/>
  <c r="K1258" i="5"/>
  <c r="J1258" i="5"/>
  <c r="K1257" i="5"/>
  <c r="J1257" i="5"/>
  <c r="K1256" i="5"/>
  <c r="J1256" i="5"/>
  <c r="K1255" i="5"/>
  <c r="J1255" i="5"/>
  <c r="K1254" i="5"/>
  <c r="J1254" i="5"/>
  <c r="K1253" i="5"/>
  <c r="J1253" i="5"/>
  <c r="K1252" i="5"/>
  <c r="J1252" i="5"/>
  <c r="K1251" i="5"/>
  <c r="J1251" i="5"/>
  <c r="K1250" i="5"/>
  <c r="J1250" i="5"/>
  <c r="K1249" i="5"/>
  <c r="J1249" i="5"/>
  <c r="K1248" i="5"/>
  <c r="J1248" i="5"/>
  <c r="K1247" i="5"/>
  <c r="J1247" i="5"/>
  <c r="K1246" i="5"/>
  <c r="J1246" i="5"/>
  <c r="K1245" i="5"/>
  <c r="J1245" i="5"/>
  <c r="K1244" i="5"/>
  <c r="J1244" i="5"/>
  <c r="K1243" i="5"/>
  <c r="J1243" i="5"/>
  <c r="K1242" i="5"/>
  <c r="J1242" i="5"/>
  <c r="K1241" i="5"/>
  <c r="J1241" i="5"/>
  <c r="K1240" i="5"/>
  <c r="J1240" i="5"/>
  <c r="K1239" i="5"/>
  <c r="J1239" i="5"/>
  <c r="K1238" i="5"/>
  <c r="J1238" i="5"/>
  <c r="K1237" i="5"/>
  <c r="J1237" i="5"/>
  <c r="K1236" i="5"/>
  <c r="J1236" i="5"/>
  <c r="K1235" i="5"/>
  <c r="J1235" i="5"/>
  <c r="K1234" i="5"/>
  <c r="J1234" i="5"/>
  <c r="K1233" i="5"/>
  <c r="J1233" i="5"/>
  <c r="K1232" i="5"/>
  <c r="J1232" i="5"/>
  <c r="K1231" i="5"/>
  <c r="J1231" i="5"/>
  <c r="K1230" i="5"/>
  <c r="J1230" i="5"/>
  <c r="K1229" i="5"/>
  <c r="J1229" i="5"/>
  <c r="K1228" i="5"/>
  <c r="J1228" i="5"/>
  <c r="K1227" i="5"/>
  <c r="J1227" i="5"/>
  <c r="K1226" i="5"/>
  <c r="J1226" i="5"/>
  <c r="K1225" i="5"/>
  <c r="J1225" i="5"/>
  <c r="K1224" i="5"/>
  <c r="J1224" i="5"/>
  <c r="K1223" i="5"/>
  <c r="J1223" i="5"/>
  <c r="K1222" i="5"/>
  <c r="J1222" i="5"/>
  <c r="K1221" i="5"/>
  <c r="J1221" i="5"/>
  <c r="K1220" i="5"/>
  <c r="J1220" i="5"/>
  <c r="K1219" i="5"/>
  <c r="J1219" i="5"/>
  <c r="K1218" i="5"/>
  <c r="J1218" i="5"/>
  <c r="K1217" i="5"/>
  <c r="J1217" i="5"/>
  <c r="K1216" i="5"/>
  <c r="J1216" i="5"/>
  <c r="K1215" i="5"/>
  <c r="J1215" i="5"/>
  <c r="K1214" i="5"/>
  <c r="J1214" i="5"/>
  <c r="K1213" i="5"/>
  <c r="J1213" i="5"/>
  <c r="K1212" i="5"/>
  <c r="J1212" i="5"/>
  <c r="K1211" i="5"/>
  <c r="J1211" i="5"/>
  <c r="K1210" i="5"/>
  <c r="J1210" i="5"/>
  <c r="K1209" i="5"/>
  <c r="J1209" i="5"/>
  <c r="K1208" i="5"/>
  <c r="J1208" i="5"/>
  <c r="K1207" i="5"/>
  <c r="J1207" i="5"/>
  <c r="K1206" i="5"/>
  <c r="J1206" i="5"/>
  <c r="K1205" i="5"/>
  <c r="J1205" i="5"/>
  <c r="K1204" i="5"/>
  <c r="J1204" i="5"/>
  <c r="K1203" i="5"/>
  <c r="J1203" i="5"/>
  <c r="K1202" i="5"/>
  <c r="J1202" i="5"/>
  <c r="K1201" i="5"/>
  <c r="J1201" i="5"/>
  <c r="K1200" i="5"/>
  <c r="J1200" i="5"/>
  <c r="K1199" i="5"/>
  <c r="J1199" i="5"/>
  <c r="K1198" i="5"/>
  <c r="J1198" i="5"/>
  <c r="K1197" i="5"/>
  <c r="J1197" i="5"/>
  <c r="K1196" i="5"/>
  <c r="J1196" i="5"/>
  <c r="K1195" i="5"/>
  <c r="J1195" i="5"/>
  <c r="K1194" i="5"/>
  <c r="J1194" i="5"/>
  <c r="K1193" i="5"/>
  <c r="J1193" i="5"/>
  <c r="K1192" i="5"/>
  <c r="J1192" i="5"/>
  <c r="K1191" i="5"/>
  <c r="J1191" i="5"/>
  <c r="K1190" i="5"/>
  <c r="J1190" i="5"/>
  <c r="K1189" i="5"/>
  <c r="J1189" i="5"/>
  <c r="K1188" i="5"/>
  <c r="J1188" i="5"/>
  <c r="K1187" i="5"/>
  <c r="J1187" i="5"/>
  <c r="K1186" i="5"/>
  <c r="J1186" i="5"/>
  <c r="K1185" i="5"/>
  <c r="J1185" i="5"/>
  <c r="K1184" i="5"/>
  <c r="J1184" i="5"/>
  <c r="K1183" i="5"/>
  <c r="J1183" i="5"/>
  <c r="K1182" i="5"/>
  <c r="J1182" i="5"/>
  <c r="K1181" i="5"/>
  <c r="J1181" i="5"/>
  <c r="K1180" i="5"/>
  <c r="J1180" i="5"/>
  <c r="K1179" i="5"/>
  <c r="J1179" i="5"/>
  <c r="K1178" i="5"/>
  <c r="J1178" i="5"/>
  <c r="K1177" i="5"/>
  <c r="J1177" i="5"/>
  <c r="K1176" i="5"/>
  <c r="J1176" i="5"/>
  <c r="K1175" i="5"/>
  <c r="J1175" i="5"/>
  <c r="K1174" i="5"/>
  <c r="J1174" i="5"/>
  <c r="K1173" i="5"/>
  <c r="J1173" i="5"/>
  <c r="K1172" i="5"/>
  <c r="J1172" i="5"/>
  <c r="K1171" i="5"/>
  <c r="J1171" i="5"/>
  <c r="K1170" i="5"/>
  <c r="J1170" i="5"/>
  <c r="K1169" i="5"/>
  <c r="J1169" i="5"/>
  <c r="K1168" i="5"/>
  <c r="J1168" i="5"/>
  <c r="K1167" i="5"/>
  <c r="J1167" i="5"/>
  <c r="K1166" i="5"/>
  <c r="J1166" i="5"/>
  <c r="K1165" i="5"/>
  <c r="J1165" i="5"/>
  <c r="K1164" i="5"/>
  <c r="J1164" i="5"/>
  <c r="K1163" i="5"/>
  <c r="J1163" i="5"/>
  <c r="K1162" i="5"/>
  <c r="J1162" i="5"/>
  <c r="K1161" i="5"/>
  <c r="J1161" i="5"/>
  <c r="K1160" i="5"/>
  <c r="J1160" i="5"/>
  <c r="K1159" i="5"/>
  <c r="J1159" i="5"/>
  <c r="K1158" i="5"/>
  <c r="J1158" i="5"/>
  <c r="K1157" i="5"/>
  <c r="J1157" i="5"/>
  <c r="K1156" i="5"/>
  <c r="J1156" i="5"/>
  <c r="K1155" i="5"/>
  <c r="J1155" i="5"/>
  <c r="K1154" i="5"/>
  <c r="J1154" i="5"/>
  <c r="K1153" i="5"/>
  <c r="J1153" i="5"/>
  <c r="K1152" i="5"/>
  <c r="J1152" i="5"/>
  <c r="K1151" i="5"/>
  <c r="J1151" i="5"/>
  <c r="K1150" i="5"/>
  <c r="J1150" i="5"/>
  <c r="K1149" i="5"/>
  <c r="J1149" i="5"/>
  <c r="K1148" i="5"/>
  <c r="J1148" i="5"/>
  <c r="K1147" i="5"/>
  <c r="J1147" i="5"/>
  <c r="K1146" i="5"/>
  <c r="J1146" i="5"/>
  <c r="K1145" i="5"/>
  <c r="J1145" i="5"/>
  <c r="K1144" i="5"/>
  <c r="J1144" i="5"/>
  <c r="K1143" i="5"/>
  <c r="J1143" i="5"/>
  <c r="K1142" i="5"/>
  <c r="J1142" i="5"/>
  <c r="K1141" i="5"/>
  <c r="J1141" i="5"/>
  <c r="K1140" i="5"/>
  <c r="J1140" i="5"/>
  <c r="K1139" i="5"/>
  <c r="J1139" i="5"/>
  <c r="K1138" i="5"/>
  <c r="J1138" i="5"/>
  <c r="K1137" i="5"/>
  <c r="J1137" i="5"/>
  <c r="K1136" i="5"/>
  <c r="J1136" i="5"/>
  <c r="K1135" i="5"/>
  <c r="J1135" i="5"/>
  <c r="K1134" i="5"/>
  <c r="J1134" i="5"/>
  <c r="K1133" i="5"/>
  <c r="J1133" i="5"/>
  <c r="K1132" i="5"/>
  <c r="J1132" i="5"/>
  <c r="K1131" i="5"/>
  <c r="J1131" i="5"/>
  <c r="K1130" i="5"/>
  <c r="J1130" i="5"/>
  <c r="K1129" i="5"/>
  <c r="J1129" i="5"/>
  <c r="K1128" i="5"/>
  <c r="J1128" i="5"/>
  <c r="K1127" i="5"/>
  <c r="J1127" i="5"/>
  <c r="K1126" i="5"/>
  <c r="J1126" i="5"/>
  <c r="K1125" i="5"/>
  <c r="J1125" i="5"/>
  <c r="K1124" i="5"/>
  <c r="J1124" i="5"/>
  <c r="K1123" i="5"/>
  <c r="J1123" i="5"/>
  <c r="K1122" i="5"/>
  <c r="J1122" i="5"/>
  <c r="K1121" i="5"/>
  <c r="J1121" i="5"/>
  <c r="K1120" i="5"/>
  <c r="J1120" i="5"/>
  <c r="K1119" i="5"/>
  <c r="J1119" i="5"/>
  <c r="K1118" i="5"/>
  <c r="J1118" i="5"/>
  <c r="K1117" i="5"/>
  <c r="J1117" i="5"/>
  <c r="K1116" i="5"/>
  <c r="J1116" i="5"/>
  <c r="K1115" i="5"/>
  <c r="J1115" i="5"/>
  <c r="K1114" i="5"/>
  <c r="J1114" i="5"/>
  <c r="K1113" i="5"/>
  <c r="J1113" i="5"/>
  <c r="K1112" i="5"/>
  <c r="J1112" i="5"/>
  <c r="K1111" i="5"/>
  <c r="J1111" i="5"/>
  <c r="K1110" i="5"/>
  <c r="J1110" i="5"/>
  <c r="K1109" i="5"/>
  <c r="J1109" i="5"/>
  <c r="K1108" i="5"/>
  <c r="J1108" i="5"/>
  <c r="K1107" i="5"/>
  <c r="J1107" i="5"/>
  <c r="K1106" i="5"/>
  <c r="J1106" i="5"/>
  <c r="K1105" i="5"/>
  <c r="J1105" i="5"/>
  <c r="K1104" i="5"/>
  <c r="J1104" i="5"/>
  <c r="K1103" i="5"/>
  <c r="J1103" i="5"/>
  <c r="K1102" i="5"/>
  <c r="J1102" i="5"/>
  <c r="K1101" i="5"/>
  <c r="J1101" i="5"/>
  <c r="K1100" i="5"/>
  <c r="J1100" i="5"/>
  <c r="K1099" i="5"/>
  <c r="J1099" i="5"/>
  <c r="K1098" i="5"/>
  <c r="J1098" i="5"/>
  <c r="K1097" i="5"/>
  <c r="J1097" i="5"/>
  <c r="K1096" i="5"/>
  <c r="J1096" i="5"/>
  <c r="K1095" i="5"/>
  <c r="J1095" i="5"/>
  <c r="K1094" i="5"/>
  <c r="J1094" i="5"/>
  <c r="K1093" i="5"/>
  <c r="J1093" i="5"/>
  <c r="K1092" i="5"/>
  <c r="J1092" i="5"/>
  <c r="K1091" i="5"/>
  <c r="J1091" i="5"/>
  <c r="K1090" i="5"/>
  <c r="J1090" i="5"/>
  <c r="K1089" i="5"/>
  <c r="J1089" i="5"/>
  <c r="K1088" i="5"/>
  <c r="J1088" i="5"/>
  <c r="K1087" i="5"/>
  <c r="J1087" i="5"/>
  <c r="K1086" i="5"/>
  <c r="J1086" i="5"/>
  <c r="K1085" i="5"/>
  <c r="J1085" i="5"/>
  <c r="K1084" i="5"/>
  <c r="J1084" i="5"/>
  <c r="K1083" i="5"/>
  <c r="J1083" i="5"/>
  <c r="K1082" i="5"/>
  <c r="J1082" i="5"/>
  <c r="K1081" i="5"/>
  <c r="J1081" i="5"/>
  <c r="K1080" i="5"/>
  <c r="J1080" i="5"/>
  <c r="K1079" i="5"/>
  <c r="J1079" i="5"/>
  <c r="K1078" i="5"/>
  <c r="J1078" i="5"/>
  <c r="K1077" i="5"/>
  <c r="J1077" i="5"/>
  <c r="K1076" i="5"/>
  <c r="J1076" i="5"/>
  <c r="K1075" i="5"/>
  <c r="J1075" i="5"/>
  <c r="K1074" i="5"/>
  <c r="J1074" i="5"/>
  <c r="K1073" i="5"/>
  <c r="J1073" i="5"/>
  <c r="K1072" i="5"/>
  <c r="J1072" i="5"/>
  <c r="K1071" i="5"/>
  <c r="J1071" i="5"/>
  <c r="K1070" i="5"/>
  <c r="J1070" i="5"/>
  <c r="K1069" i="5"/>
  <c r="J1069" i="5"/>
  <c r="K1068" i="5"/>
  <c r="J1068" i="5"/>
  <c r="K1067" i="5"/>
  <c r="J1067" i="5"/>
  <c r="K1066" i="5"/>
  <c r="J1066" i="5"/>
  <c r="K1065" i="5"/>
  <c r="J1065" i="5"/>
  <c r="K1064" i="5"/>
  <c r="J1064" i="5"/>
  <c r="K1063" i="5"/>
  <c r="J1063" i="5"/>
  <c r="K1062" i="5"/>
  <c r="J1062" i="5"/>
  <c r="K1061" i="5"/>
  <c r="J1061" i="5"/>
  <c r="K1060" i="5"/>
  <c r="J1060" i="5"/>
  <c r="K1059" i="5"/>
  <c r="J1059" i="5"/>
  <c r="K1058" i="5"/>
  <c r="J1058" i="5"/>
  <c r="K1057" i="5"/>
  <c r="J1057" i="5"/>
  <c r="K1056" i="5"/>
  <c r="J1056" i="5"/>
  <c r="K1055" i="5"/>
  <c r="J1055" i="5"/>
  <c r="K1054" i="5"/>
  <c r="J1054" i="5"/>
  <c r="K1053" i="5"/>
  <c r="J1053" i="5"/>
  <c r="K1052" i="5"/>
  <c r="J1052" i="5"/>
  <c r="K1051" i="5"/>
  <c r="J1051" i="5"/>
  <c r="K1050" i="5"/>
  <c r="J1050" i="5"/>
  <c r="K1049" i="5"/>
  <c r="J1049" i="5"/>
  <c r="K1048" i="5"/>
  <c r="J1048" i="5"/>
  <c r="K1047" i="5"/>
  <c r="J1047" i="5"/>
  <c r="K1046" i="5"/>
  <c r="J1046" i="5"/>
  <c r="K1045" i="5"/>
  <c r="J1045" i="5"/>
  <c r="K1044" i="5"/>
  <c r="J1044" i="5"/>
  <c r="K1043" i="5"/>
  <c r="J1043" i="5"/>
  <c r="K1042" i="5"/>
  <c r="J1042" i="5"/>
  <c r="K1041" i="5"/>
  <c r="J1041" i="5"/>
  <c r="K1040" i="5"/>
  <c r="J1040" i="5"/>
  <c r="K1039" i="5"/>
  <c r="J1039" i="5"/>
  <c r="K1038" i="5"/>
  <c r="J1038" i="5"/>
  <c r="K1037" i="5"/>
  <c r="J1037" i="5"/>
  <c r="K1036" i="5"/>
  <c r="J1036" i="5"/>
  <c r="K1035" i="5"/>
  <c r="J1035" i="5"/>
  <c r="K1034" i="5"/>
  <c r="J1034" i="5"/>
  <c r="K1033" i="5"/>
  <c r="J1033" i="5"/>
  <c r="K1032" i="5"/>
  <c r="J1032" i="5"/>
  <c r="K1031" i="5"/>
  <c r="J1031" i="5"/>
  <c r="K1030" i="5"/>
  <c r="J1030" i="5"/>
  <c r="K1029" i="5"/>
  <c r="J1029" i="5"/>
  <c r="K1028" i="5"/>
  <c r="J1028" i="5"/>
  <c r="K1027" i="5"/>
  <c r="J1027" i="5"/>
  <c r="K1026" i="5"/>
  <c r="J1026" i="5"/>
  <c r="K1025" i="5"/>
  <c r="J1025" i="5"/>
  <c r="K1024" i="5"/>
  <c r="J1024" i="5"/>
  <c r="K1023" i="5"/>
  <c r="J1023" i="5"/>
  <c r="K1022" i="5"/>
  <c r="J1022" i="5"/>
  <c r="K1021" i="5"/>
  <c r="J1021" i="5"/>
  <c r="K1020" i="5"/>
  <c r="J1020" i="5"/>
  <c r="K1019" i="5"/>
  <c r="J1019" i="5"/>
  <c r="K1018" i="5"/>
  <c r="J1018" i="5"/>
  <c r="K1017" i="5"/>
  <c r="J1017" i="5"/>
  <c r="K1016" i="5"/>
  <c r="J1016" i="5"/>
  <c r="K1015" i="5"/>
  <c r="J1015" i="5"/>
  <c r="K1014" i="5"/>
  <c r="J1014" i="5"/>
  <c r="K1013" i="5"/>
  <c r="J1013" i="5"/>
  <c r="K1012" i="5"/>
  <c r="J1012" i="5"/>
  <c r="K1011" i="5"/>
  <c r="J1011" i="5"/>
  <c r="K1010" i="5"/>
  <c r="J1010" i="5"/>
  <c r="K1009" i="5"/>
  <c r="J1009" i="5"/>
  <c r="K1008" i="5"/>
  <c r="J1008" i="5"/>
  <c r="K1007" i="5"/>
  <c r="J1007" i="5"/>
  <c r="K1006" i="5"/>
  <c r="J1006" i="5"/>
  <c r="K1005" i="5"/>
  <c r="J1005" i="5"/>
  <c r="K1004" i="5"/>
  <c r="J1004" i="5"/>
  <c r="K1003" i="5"/>
  <c r="J1003" i="5"/>
  <c r="K1002" i="5"/>
  <c r="J1002" i="5"/>
  <c r="K1001" i="5"/>
  <c r="J1001" i="5"/>
  <c r="K1000" i="5"/>
  <c r="J1000" i="5"/>
  <c r="K999" i="5"/>
  <c r="J999" i="5"/>
  <c r="K998" i="5"/>
  <c r="J998" i="5"/>
  <c r="K997" i="5"/>
  <c r="J997" i="5"/>
  <c r="K996" i="5"/>
  <c r="J996" i="5"/>
  <c r="K995" i="5"/>
  <c r="J995" i="5"/>
  <c r="K994" i="5"/>
  <c r="J994" i="5"/>
  <c r="K993" i="5"/>
  <c r="J993" i="5"/>
  <c r="K992" i="5"/>
  <c r="J992" i="5"/>
  <c r="K991" i="5"/>
  <c r="J991" i="5"/>
  <c r="K990" i="5"/>
  <c r="J990" i="5"/>
  <c r="K989" i="5"/>
  <c r="J989" i="5"/>
  <c r="K988" i="5"/>
  <c r="J988" i="5"/>
  <c r="K987" i="5"/>
  <c r="J987" i="5"/>
  <c r="K986" i="5"/>
  <c r="J986" i="5"/>
  <c r="K985" i="5"/>
  <c r="J985" i="5"/>
  <c r="K984" i="5"/>
  <c r="J984" i="5"/>
  <c r="K983" i="5"/>
  <c r="J983" i="5"/>
  <c r="K982" i="5"/>
  <c r="J982" i="5"/>
  <c r="K981" i="5"/>
  <c r="J981" i="5"/>
  <c r="K980" i="5"/>
  <c r="J980" i="5"/>
  <c r="K979" i="5"/>
  <c r="J979" i="5"/>
  <c r="K978" i="5"/>
  <c r="J978" i="5"/>
  <c r="K977" i="5"/>
  <c r="J977" i="5"/>
  <c r="K976" i="5"/>
  <c r="J976" i="5"/>
  <c r="K975" i="5"/>
  <c r="J975" i="5"/>
  <c r="K974" i="5"/>
  <c r="J974" i="5"/>
  <c r="K973" i="5"/>
  <c r="J973" i="5"/>
  <c r="K972" i="5"/>
  <c r="J972" i="5"/>
  <c r="K971" i="5"/>
  <c r="J971" i="5"/>
  <c r="K970" i="5"/>
  <c r="J970" i="5"/>
  <c r="K969" i="5"/>
  <c r="J969" i="5"/>
  <c r="K968" i="5"/>
  <c r="J968" i="5"/>
  <c r="K967" i="5"/>
  <c r="J967" i="5"/>
  <c r="K966" i="5"/>
  <c r="J966" i="5"/>
  <c r="K965" i="5"/>
  <c r="J965" i="5"/>
  <c r="K964" i="5"/>
  <c r="J964" i="5"/>
  <c r="K963" i="5"/>
  <c r="J963" i="5"/>
  <c r="K962" i="5"/>
  <c r="J962" i="5"/>
  <c r="K961" i="5"/>
  <c r="J961" i="5"/>
  <c r="K960" i="5"/>
  <c r="J960" i="5"/>
  <c r="K959" i="5"/>
  <c r="J959" i="5"/>
  <c r="K958" i="5"/>
  <c r="J958" i="5"/>
  <c r="K957" i="5"/>
  <c r="J957" i="5"/>
  <c r="K956" i="5"/>
  <c r="J956" i="5"/>
  <c r="K955" i="5"/>
  <c r="J955" i="5"/>
  <c r="K954" i="5"/>
  <c r="J954" i="5"/>
  <c r="K953" i="5"/>
  <c r="J953" i="5"/>
  <c r="K952" i="5"/>
  <c r="J952" i="5"/>
  <c r="K951" i="5"/>
  <c r="J951" i="5"/>
  <c r="K950" i="5"/>
  <c r="J950" i="5"/>
  <c r="K949" i="5"/>
  <c r="J949" i="5"/>
  <c r="K948" i="5"/>
  <c r="J948" i="5"/>
  <c r="K947" i="5"/>
  <c r="J947" i="5"/>
  <c r="K946" i="5"/>
  <c r="J946" i="5"/>
  <c r="K945" i="5"/>
  <c r="J945" i="5"/>
  <c r="K944" i="5"/>
  <c r="J944" i="5"/>
  <c r="K943" i="5"/>
  <c r="J943" i="5"/>
  <c r="K942" i="5"/>
  <c r="J942" i="5"/>
  <c r="K941" i="5"/>
  <c r="J941" i="5"/>
  <c r="K940" i="5"/>
  <c r="J940" i="5"/>
  <c r="K939" i="5"/>
  <c r="J939" i="5"/>
  <c r="K938" i="5"/>
  <c r="J938" i="5"/>
  <c r="K937" i="5"/>
  <c r="J937" i="5"/>
  <c r="K936" i="5"/>
  <c r="J936" i="5"/>
  <c r="K935" i="5"/>
  <c r="J935" i="5"/>
  <c r="K934" i="5"/>
  <c r="J934" i="5"/>
  <c r="K933" i="5"/>
  <c r="J933" i="5"/>
  <c r="K932" i="5"/>
  <c r="J932" i="5"/>
  <c r="K931" i="5"/>
  <c r="J931" i="5"/>
  <c r="K930" i="5"/>
  <c r="J930" i="5"/>
  <c r="K929" i="5"/>
  <c r="J929" i="5"/>
  <c r="K928" i="5"/>
  <c r="J928" i="5"/>
  <c r="K927" i="5"/>
  <c r="J927" i="5"/>
  <c r="K926" i="5"/>
  <c r="J926" i="5"/>
  <c r="K925" i="5"/>
  <c r="J925" i="5"/>
  <c r="K924" i="5"/>
  <c r="J924" i="5"/>
  <c r="K923" i="5"/>
  <c r="J923" i="5"/>
  <c r="K922" i="5"/>
  <c r="J922" i="5"/>
  <c r="K921" i="5"/>
  <c r="J921" i="5"/>
  <c r="K920" i="5"/>
  <c r="J920" i="5"/>
  <c r="K919" i="5"/>
  <c r="J919" i="5"/>
  <c r="K918" i="5"/>
  <c r="J918" i="5"/>
  <c r="K917" i="5"/>
  <c r="J917" i="5"/>
  <c r="K916" i="5"/>
  <c r="J916" i="5"/>
  <c r="K915" i="5"/>
  <c r="J915" i="5"/>
  <c r="K914" i="5"/>
  <c r="J914" i="5"/>
  <c r="K913" i="5"/>
  <c r="J913" i="5"/>
  <c r="K912" i="5"/>
  <c r="J912" i="5"/>
  <c r="K911" i="5"/>
  <c r="J911" i="5"/>
  <c r="K910" i="5"/>
  <c r="J910" i="5"/>
  <c r="K909" i="5"/>
  <c r="J909" i="5"/>
  <c r="K908" i="5"/>
  <c r="J908" i="5"/>
  <c r="K907" i="5"/>
  <c r="J907" i="5"/>
  <c r="K906" i="5"/>
  <c r="J906" i="5"/>
  <c r="K905" i="5"/>
  <c r="J905" i="5"/>
  <c r="K904" i="5"/>
  <c r="J904" i="5"/>
  <c r="K903" i="5"/>
  <c r="J903" i="5"/>
  <c r="K902" i="5"/>
  <c r="J902" i="5"/>
  <c r="K901" i="5"/>
  <c r="J901" i="5"/>
  <c r="K900" i="5"/>
  <c r="J900" i="5"/>
  <c r="K899" i="5"/>
  <c r="J899" i="5"/>
  <c r="K898" i="5"/>
  <c r="J898" i="5"/>
  <c r="K897" i="5"/>
  <c r="J897" i="5"/>
  <c r="K896" i="5"/>
  <c r="J896" i="5"/>
  <c r="K895" i="5"/>
  <c r="J895" i="5"/>
  <c r="K894" i="5"/>
  <c r="J894" i="5"/>
  <c r="K893" i="5"/>
  <c r="J893" i="5"/>
  <c r="K892" i="5"/>
  <c r="J892" i="5"/>
  <c r="K891" i="5"/>
  <c r="J891" i="5"/>
  <c r="K890" i="5"/>
  <c r="J890" i="5"/>
  <c r="K889" i="5"/>
  <c r="J889" i="5"/>
  <c r="K888" i="5"/>
  <c r="J888" i="5"/>
  <c r="K887" i="5"/>
  <c r="J887" i="5"/>
  <c r="K886" i="5"/>
  <c r="J886" i="5"/>
  <c r="K885" i="5"/>
  <c r="J885" i="5"/>
  <c r="K884" i="5"/>
  <c r="J884" i="5"/>
  <c r="K883" i="5"/>
  <c r="J883" i="5"/>
  <c r="K882" i="5"/>
  <c r="J882" i="5"/>
  <c r="K881" i="5"/>
  <c r="J881" i="5"/>
  <c r="K880" i="5"/>
  <c r="J880" i="5"/>
  <c r="K879" i="5"/>
  <c r="J879" i="5"/>
  <c r="K878" i="5"/>
  <c r="J878" i="5"/>
  <c r="K877" i="5"/>
  <c r="J877" i="5"/>
  <c r="K876" i="5"/>
  <c r="J876" i="5"/>
  <c r="K875" i="5"/>
  <c r="J875" i="5"/>
  <c r="K874" i="5"/>
  <c r="J874" i="5"/>
  <c r="K873" i="5"/>
  <c r="J873" i="5"/>
  <c r="K872" i="5"/>
  <c r="J872" i="5"/>
  <c r="K871" i="5"/>
  <c r="J871" i="5"/>
  <c r="K870" i="5"/>
  <c r="J870" i="5"/>
  <c r="K869" i="5"/>
  <c r="J869" i="5"/>
  <c r="K868" i="5"/>
  <c r="J868" i="5"/>
  <c r="K867" i="5"/>
  <c r="J867" i="5"/>
  <c r="K866" i="5"/>
  <c r="J866" i="5"/>
  <c r="K865" i="5"/>
  <c r="J865" i="5"/>
  <c r="K864" i="5"/>
  <c r="J864" i="5"/>
  <c r="K863" i="5"/>
  <c r="J863" i="5"/>
  <c r="K862" i="5"/>
  <c r="J862" i="5"/>
  <c r="K861" i="5"/>
  <c r="J861" i="5"/>
  <c r="K860" i="5"/>
  <c r="J860" i="5"/>
  <c r="K859" i="5"/>
  <c r="J859" i="5"/>
  <c r="K858" i="5"/>
  <c r="J858" i="5"/>
  <c r="K857" i="5"/>
  <c r="J857" i="5"/>
  <c r="K856" i="5"/>
  <c r="J856" i="5"/>
  <c r="K855" i="5"/>
  <c r="J855" i="5"/>
  <c r="K854" i="5"/>
  <c r="J854" i="5"/>
  <c r="K853" i="5"/>
  <c r="J853" i="5"/>
  <c r="K852" i="5"/>
  <c r="J852" i="5"/>
  <c r="K851" i="5"/>
  <c r="J851" i="5"/>
  <c r="K850" i="5"/>
  <c r="J850" i="5"/>
  <c r="K849" i="5"/>
  <c r="J849" i="5"/>
  <c r="K848" i="5"/>
  <c r="J848" i="5"/>
  <c r="K847" i="5"/>
  <c r="J847" i="5"/>
  <c r="K846" i="5"/>
  <c r="J846" i="5"/>
  <c r="K845" i="5"/>
  <c r="J845" i="5"/>
  <c r="K844" i="5"/>
  <c r="J844" i="5"/>
  <c r="K843" i="5"/>
  <c r="J843" i="5"/>
  <c r="K842" i="5"/>
  <c r="J842" i="5"/>
  <c r="K841" i="5"/>
  <c r="J841" i="5"/>
  <c r="K840" i="5"/>
  <c r="J840" i="5"/>
  <c r="K839" i="5"/>
  <c r="J839" i="5"/>
  <c r="K838" i="5"/>
  <c r="J838" i="5"/>
  <c r="K837" i="5"/>
  <c r="J837" i="5"/>
  <c r="K836" i="5"/>
  <c r="J836" i="5"/>
  <c r="K835" i="5"/>
  <c r="J835" i="5"/>
  <c r="K834" i="5"/>
  <c r="J834" i="5"/>
  <c r="K833" i="5"/>
  <c r="J833" i="5"/>
  <c r="K832" i="5"/>
  <c r="J832" i="5"/>
  <c r="K831" i="5"/>
  <c r="J831" i="5"/>
  <c r="K830" i="5"/>
  <c r="J830" i="5"/>
  <c r="K829" i="5"/>
  <c r="J829" i="5"/>
  <c r="K828" i="5"/>
  <c r="J828" i="5"/>
  <c r="K827" i="5"/>
  <c r="J827" i="5"/>
  <c r="K826" i="5"/>
  <c r="J826" i="5"/>
  <c r="K825" i="5"/>
  <c r="J825" i="5"/>
  <c r="K824" i="5"/>
  <c r="J824" i="5"/>
  <c r="K823" i="5"/>
  <c r="J823" i="5"/>
  <c r="K822" i="5"/>
  <c r="J822" i="5"/>
  <c r="K821" i="5"/>
  <c r="J821" i="5"/>
  <c r="K820" i="5"/>
  <c r="J820" i="5"/>
  <c r="K819" i="5"/>
  <c r="J819" i="5"/>
  <c r="K818" i="5"/>
  <c r="J818" i="5"/>
  <c r="K817" i="5"/>
  <c r="J817" i="5"/>
  <c r="K816" i="5"/>
  <c r="J816" i="5"/>
  <c r="K815" i="5"/>
  <c r="J815" i="5"/>
  <c r="K814" i="5"/>
  <c r="J814" i="5"/>
  <c r="K813" i="5"/>
  <c r="J813" i="5"/>
  <c r="K812" i="5"/>
  <c r="J812" i="5"/>
  <c r="K811" i="5"/>
  <c r="J811" i="5"/>
  <c r="K810" i="5"/>
  <c r="J810" i="5"/>
  <c r="K809" i="5"/>
  <c r="J809" i="5"/>
  <c r="K808" i="5"/>
  <c r="J808" i="5"/>
  <c r="K807" i="5"/>
  <c r="J807" i="5"/>
  <c r="K806" i="5"/>
  <c r="J806" i="5"/>
  <c r="K805" i="5"/>
  <c r="J805" i="5"/>
  <c r="K804" i="5"/>
  <c r="J804" i="5"/>
  <c r="K803" i="5"/>
  <c r="J803" i="5"/>
  <c r="K802" i="5"/>
  <c r="J802" i="5"/>
  <c r="K801" i="5"/>
  <c r="J801" i="5"/>
  <c r="K800" i="5"/>
  <c r="J800" i="5"/>
  <c r="K799" i="5"/>
  <c r="J799" i="5"/>
  <c r="K798" i="5"/>
  <c r="J798" i="5"/>
  <c r="K797" i="5"/>
  <c r="J797" i="5"/>
  <c r="K796" i="5"/>
  <c r="J796" i="5"/>
  <c r="K795" i="5"/>
  <c r="J795" i="5"/>
  <c r="K794" i="5"/>
  <c r="J794" i="5"/>
  <c r="K793" i="5"/>
  <c r="J793" i="5"/>
  <c r="K792" i="5"/>
  <c r="J792" i="5"/>
  <c r="K791" i="5"/>
  <c r="J791" i="5"/>
  <c r="K790" i="5"/>
  <c r="J790" i="5"/>
  <c r="K789" i="5"/>
  <c r="J789" i="5"/>
  <c r="K788" i="5"/>
  <c r="J788" i="5"/>
  <c r="K787" i="5"/>
  <c r="J787" i="5"/>
  <c r="K786" i="5"/>
  <c r="J786" i="5"/>
  <c r="K785" i="5"/>
  <c r="J785" i="5"/>
  <c r="K784" i="5"/>
  <c r="J784" i="5"/>
  <c r="K783" i="5"/>
  <c r="J783" i="5"/>
  <c r="K782" i="5"/>
  <c r="J782" i="5"/>
  <c r="K781" i="5"/>
  <c r="J781" i="5"/>
  <c r="K780" i="5"/>
  <c r="J780" i="5"/>
  <c r="K779" i="5"/>
  <c r="J779" i="5"/>
  <c r="K778" i="5"/>
  <c r="J778" i="5"/>
  <c r="K777" i="5"/>
  <c r="J777" i="5"/>
  <c r="K776" i="5"/>
  <c r="J776" i="5"/>
  <c r="K775" i="5"/>
  <c r="J775" i="5"/>
  <c r="K774" i="5"/>
  <c r="J774" i="5"/>
  <c r="K773" i="5"/>
  <c r="J773" i="5"/>
  <c r="K772" i="5"/>
  <c r="J772" i="5"/>
  <c r="K771" i="5"/>
  <c r="J771" i="5"/>
  <c r="K770" i="5"/>
  <c r="J770" i="5"/>
  <c r="K769" i="5"/>
  <c r="J769" i="5"/>
  <c r="K768" i="5"/>
  <c r="J768" i="5"/>
  <c r="K767" i="5"/>
  <c r="J767" i="5"/>
  <c r="K766" i="5"/>
  <c r="J766" i="5"/>
  <c r="K765" i="5"/>
  <c r="J765" i="5"/>
  <c r="K764" i="5"/>
  <c r="J764" i="5"/>
  <c r="K763" i="5"/>
  <c r="J763" i="5"/>
  <c r="K762" i="5"/>
  <c r="J762" i="5"/>
  <c r="K761" i="5"/>
  <c r="J761" i="5"/>
  <c r="K760" i="5"/>
  <c r="J760" i="5"/>
  <c r="K759" i="5"/>
  <c r="J759" i="5"/>
  <c r="K758" i="5"/>
  <c r="J758" i="5"/>
  <c r="K757" i="5"/>
  <c r="J757" i="5"/>
  <c r="K756" i="5"/>
  <c r="J756" i="5"/>
  <c r="K755" i="5"/>
  <c r="J755" i="5"/>
  <c r="K754" i="5"/>
  <c r="J754" i="5"/>
  <c r="K753" i="5"/>
  <c r="J753" i="5"/>
  <c r="K752" i="5"/>
  <c r="J752" i="5"/>
  <c r="K751" i="5"/>
  <c r="J751" i="5"/>
  <c r="K750" i="5"/>
  <c r="J750" i="5"/>
  <c r="K749" i="5"/>
  <c r="J749" i="5"/>
  <c r="K748" i="5"/>
  <c r="J748" i="5"/>
  <c r="K747" i="5"/>
  <c r="J747" i="5"/>
  <c r="K746" i="5"/>
  <c r="J746" i="5"/>
  <c r="K745" i="5"/>
  <c r="J745" i="5"/>
  <c r="K744" i="5"/>
  <c r="J744" i="5"/>
  <c r="K743" i="5"/>
  <c r="J743" i="5"/>
  <c r="K742" i="5"/>
  <c r="J742" i="5"/>
  <c r="K741" i="5"/>
  <c r="J741" i="5"/>
  <c r="K740" i="5"/>
  <c r="J740" i="5"/>
  <c r="K739" i="5"/>
  <c r="J739" i="5"/>
  <c r="K738" i="5"/>
  <c r="J738" i="5"/>
  <c r="K737" i="5"/>
  <c r="J737" i="5"/>
  <c r="K736" i="5"/>
  <c r="J736" i="5"/>
  <c r="K735" i="5"/>
  <c r="J735" i="5"/>
  <c r="K734" i="5"/>
  <c r="J734" i="5"/>
  <c r="K733" i="5"/>
  <c r="J733" i="5"/>
  <c r="K732" i="5"/>
  <c r="J732" i="5"/>
  <c r="K731" i="5"/>
  <c r="J731" i="5"/>
  <c r="K730" i="5"/>
  <c r="J730" i="5"/>
  <c r="K729" i="5"/>
  <c r="J729" i="5"/>
  <c r="K728" i="5"/>
  <c r="J728" i="5"/>
  <c r="K727" i="5"/>
  <c r="J727" i="5"/>
  <c r="K726" i="5"/>
  <c r="J726" i="5"/>
  <c r="K725" i="5"/>
  <c r="J725" i="5"/>
  <c r="K724" i="5"/>
  <c r="J724" i="5"/>
  <c r="K723" i="5"/>
  <c r="J723" i="5"/>
  <c r="K722" i="5"/>
  <c r="J722" i="5"/>
  <c r="K721" i="5"/>
  <c r="J721" i="5"/>
  <c r="K720" i="5"/>
  <c r="J720" i="5"/>
  <c r="K719" i="5"/>
  <c r="J719" i="5"/>
  <c r="K718" i="5"/>
  <c r="J718" i="5"/>
  <c r="K717" i="5"/>
  <c r="J717" i="5"/>
  <c r="K716" i="5"/>
  <c r="J716" i="5"/>
  <c r="K715" i="5"/>
  <c r="J715" i="5"/>
  <c r="K714" i="5"/>
  <c r="J714" i="5"/>
  <c r="K713" i="5"/>
  <c r="J713" i="5"/>
  <c r="K712" i="5"/>
  <c r="J712" i="5"/>
  <c r="K711" i="5"/>
  <c r="J711" i="5"/>
  <c r="K710" i="5"/>
  <c r="J710" i="5"/>
  <c r="K709" i="5"/>
  <c r="J709" i="5"/>
  <c r="K708" i="5"/>
  <c r="J708" i="5"/>
  <c r="K707" i="5"/>
  <c r="J707" i="5"/>
  <c r="K706" i="5"/>
  <c r="J706" i="5"/>
  <c r="K705" i="5"/>
  <c r="J705" i="5"/>
  <c r="K704" i="5"/>
  <c r="J704" i="5"/>
  <c r="K703" i="5"/>
  <c r="J703" i="5"/>
  <c r="K702" i="5"/>
  <c r="J702" i="5"/>
  <c r="K701" i="5"/>
  <c r="J701" i="5"/>
  <c r="K700" i="5"/>
  <c r="J700" i="5"/>
  <c r="K699" i="5"/>
  <c r="J699" i="5"/>
  <c r="K698" i="5"/>
  <c r="J698" i="5"/>
  <c r="K697" i="5"/>
  <c r="J697" i="5"/>
  <c r="K696" i="5"/>
  <c r="J696" i="5"/>
  <c r="K695" i="5"/>
  <c r="J695" i="5"/>
  <c r="K694" i="5"/>
  <c r="J694" i="5"/>
  <c r="K693" i="5"/>
  <c r="J693" i="5"/>
  <c r="K692" i="5"/>
  <c r="J692" i="5"/>
  <c r="K691" i="5"/>
  <c r="J691" i="5"/>
  <c r="K690" i="5"/>
  <c r="J690" i="5"/>
  <c r="K689" i="5"/>
  <c r="J689" i="5"/>
  <c r="K688" i="5"/>
  <c r="J688" i="5"/>
  <c r="K687" i="5"/>
  <c r="J687" i="5"/>
  <c r="K686" i="5"/>
  <c r="J686" i="5"/>
  <c r="K685" i="5"/>
  <c r="J685" i="5"/>
  <c r="K684" i="5"/>
  <c r="J684" i="5"/>
  <c r="K683" i="5"/>
  <c r="J683" i="5"/>
  <c r="K682" i="5"/>
  <c r="J682" i="5"/>
  <c r="K681" i="5"/>
  <c r="J681" i="5"/>
  <c r="K680" i="5"/>
  <c r="J680" i="5"/>
  <c r="K679" i="5"/>
  <c r="J679" i="5"/>
  <c r="K678" i="5"/>
  <c r="J678" i="5"/>
  <c r="K677" i="5"/>
  <c r="J677" i="5"/>
  <c r="K676" i="5"/>
  <c r="J676" i="5"/>
  <c r="K675" i="5"/>
  <c r="J675" i="5"/>
  <c r="K674" i="5"/>
  <c r="J674" i="5"/>
  <c r="K673" i="5"/>
  <c r="J673" i="5"/>
  <c r="K672" i="5"/>
  <c r="J672" i="5"/>
  <c r="K671" i="5"/>
  <c r="J671" i="5"/>
  <c r="K670" i="5"/>
  <c r="J670" i="5"/>
  <c r="K669" i="5"/>
  <c r="J669" i="5"/>
  <c r="K668" i="5"/>
  <c r="J668" i="5"/>
  <c r="K667" i="5"/>
  <c r="J667" i="5"/>
  <c r="K666" i="5"/>
  <c r="J666" i="5"/>
  <c r="K665" i="5"/>
  <c r="J665" i="5"/>
  <c r="K664" i="5"/>
  <c r="J664" i="5"/>
  <c r="K663" i="5"/>
  <c r="J663" i="5"/>
  <c r="K662" i="5"/>
  <c r="J662" i="5"/>
  <c r="K661" i="5"/>
  <c r="J661" i="5"/>
  <c r="K660" i="5"/>
  <c r="J660" i="5"/>
  <c r="K659" i="5"/>
  <c r="J659" i="5"/>
  <c r="K658" i="5"/>
  <c r="J658" i="5"/>
  <c r="K657" i="5"/>
  <c r="J657" i="5"/>
  <c r="K656" i="5"/>
  <c r="J656" i="5"/>
  <c r="K655" i="5"/>
  <c r="J655" i="5"/>
  <c r="K654" i="5"/>
  <c r="J654" i="5"/>
  <c r="K653" i="5"/>
  <c r="J653" i="5"/>
  <c r="K652" i="5"/>
  <c r="J652" i="5"/>
  <c r="K651" i="5"/>
  <c r="J651" i="5"/>
  <c r="K650" i="5"/>
  <c r="J650" i="5"/>
  <c r="K649" i="5"/>
  <c r="J649" i="5"/>
  <c r="K648" i="5"/>
  <c r="J648" i="5"/>
  <c r="K647" i="5"/>
  <c r="J647" i="5"/>
  <c r="K646" i="5"/>
  <c r="J646" i="5"/>
  <c r="K645" i="5"/>
  <c r="J645" i="5"/>
  <c r="K644" i="5"/>
  <c r="J644" i="5"/>
  <c r="K643" i="5"/>
  <c r="J643" i="5"/>
  <c r="K642" i="5"/>
  <c r="J642" i="5"/>
  <c r="K641" i="5"/>
  <c r="J641" i="5"/>
  <c r="K640" i="5"/>
  <c r="J640" i="5"/>
  <c r="K639" i="5"/>
  <c r="J639" i="5"/>
  <c r="K638" i="5"/>
  <c r="J638" i="5"/>
  <c r="K637" i="5"/>
  <c r="J637" i="5"/>
  <c r="K636" i="5"/>
  <c r="J636" i="5"/>
  <c r="K635" i="5"/>
  <c r="J635" i="5"/>
  <c r="K634" i="5"/>
  <c r="J634" i="5"/>
  <c r="K633" i="5"/>
  <c r="J633" i="5"/>
  <c r="K632" i="5"/>
  <c r="J632" i="5"/>
  <c r="K631" i="5"/>
  <c r="J631" i="5"/>
  <c r="K630" i="5"/>
  <c r="J630" i="5"/>
  <c r="K629" i="5"/>
  <c r="J629" i="5"/>
  <c r="K628" i="5"/>
  <c r="J628" i="5"/>
  <c r="K627" i="5"/>
  <c r="J627" i="5"/>
  <c r="K626" i="5"/>
  <c r="J626" i="5"/>
  <c r="K625" i="5"/>
  <c r="J625" i="5"/>
  <c r="K624" i="5"/>
  <c r="J624" i="5"/>
  <c r="K623" i="5"/>
  <c r="J623" i="5"/>
  <c r="K622" i="5"/>
  <c r="J622" i="5"/>
  <c r="K621" i="5"/>
  <c r="J621" i="5"/>
  <c r="K620" i="5"/>
  <c r="J620" i="5"/>
  <c r="K619" i="5"/>
  <c r="J619" i="5"/>
  <c r="K618" i="5"/>
  <c r="J618" i="5"/>
  <c r="K617" i="5"/>
  <c r="J617" i="5"/>
  <c r="K616" i="5"/>
  <c r="J616" i="5"/>
  <c r="K615" i="5"/>
  <c r="J615" i="5"/>
  <c r="K614" i="5"/>
  <c r="J614" i="5"/>
  <c r="K613" i="5"/>
  <c r="J613" i="5"/>
  <c r="K612" i="5"/>
  <c r="J612" i="5"/>
  <c r="K611" i="5"/>
  <c r="J611" i="5"/>
  <c r="K610" i="5"/>
  <c r="J610" i="5"/>
  <c r="K609" i="5"/>
  <c r="J609" i="5"/>
  <c r="K608" i="5"/>
  <c r="J608" i="5"/>
  <c r="K607" i="5"/>
  <c r="J607" i="5"/>
  <c r="K606" i="5"/>
  <c r="J606" i="5"/>
  <c r="K605" i="5"/>
  <c r="J605" i="5"/>
  <c r="K604" i="5"/>
  <c r="J604" i="5"/>
  <c r="K603" i="5"/>
  <c r="J603" i="5"/>
  <c r="K602" i="5"/>
  <c r="J602" i="5"/>
  <c r="K601" i="5"/>
  <c r="J601" i="5"/>
  <c r="K600" i="5"/>
  <c r="J600" i="5"/>
  <c r="K599" i="5"/>
  <c r="J599" i="5"/>
  <c r="K598" i="5"/>
  <c r="J598" i="5"/>
  <c r="K597" i="5"/>
  <c r="J597" i="5"/>
  <c r="K596" i="5"/>
  <c r="J596" i="5"/>
  <c r="K595" i="5"/>
  <c r="J595" i="5"/>
  <c r="K594" i="5"/>
  <c r="J594" i="5"/>
  <c r="K593" i="5"/>
  <c r="J593" i="5"/>
  <c r="K592" i="5"/>
  <c r="J592" i="5"/>
  <c r="K591" i="5"/>
  <c r="J591" i="5"/>
  <c r="K590" i="5"/>
  <c r="J590" i="5"/>
  <c r="K589" i="5"/>
  <c r="J589" i="5"/>
  <c r="K588" i="5"/>
  <c r="J588" i="5"/>
  <c r="K587" i="5"/>
  <c r="J587" i="5"/>
  <c r="K586" i="5"/>
  <c r="J586" i="5"/>
  <c r="K585" i="5"/>
  <c r="J585" i="5"/>
  <c r="K584" i="5"/>
  <c r="J584" i="5"/>
  <c r="K583" i="5"/>
  <c r="J583" i="5"/>
  <c r="K582" i="5"/>
  <c r="J582" i="5"/>
  <c r="K581" i="5"/>
  <c r="J581" i="5"/>
  <c r="K580" i="5"/>
  <c r="J580" i="5"/>
  <c r="K579" i="5"/>
  <c r="J579" i="5"/>
  <c r="K578" i="5"/>
  <c r="J578" i="5"/>
  <c r="K577" i="5"/>
  <c r="J577" i="5"/>
  <c r="K576" i="5"/>
  <c r="J576" i="5"/>
  <c r="K575" i="5"/>
  <c r="J575" i="5"/>
  <c r="K574" i="5"/>
  <c r="J574" i="5"/>
  <c r="K573" i="5"/>
  <c r="J573" i="5"/>
  <c r="K572" i="5"/>
  <c r="J572" i="5"/>
  <c r="K571" i="5"/>
  <c r="J571" i="5"/>
  <c r="K570" i="5"/>
  <c r="J570" i="5"/>
  <c r="K569" i="5"/>
  <c r="J569" i="5"/>
  <c r="K568" i="5"/>
  <c r="J568" i="5"/>
  <c r="K567" i="5"/>
  <c r="J567" i="5"/>
  <c r="K566" i="5"/>
  <c r="J566" i="5"/>
  <c r="K565" i="5"/>
  <c r="J565" i="5"/>
  <c r="K564" i="5"/>
  <c r="J564" i="5"/>
  <c r="K563" i="5"/>
  <c r="J563" i="5"/>
  <c r="K562" i="5"/>
  <c r="J562" i="5"/>
  <c r="K561" i="5"/>
  <c r="J561" i="5"/>
  <c r="K560" i="5"/>
  <c r="J560" i="5"/>
  <c r="K559" i="5"/>
  <c r="J559" i="5"/>
  <c r="K558" i="5"/>
  <c r="J558" i="5"/>
  <c r="K557" i="5"/>
  <c r="J557" i="5"/>
  <c r="K556" i="5"/>
  <c r="J556" i="5"/>
  <c r="K555" i="5"/>
  <c r="J555" i="5"/>
  <c r="K554" i="5"/>
  <c r="J554" i="5"/>
  <c r="K553" i="5"/>
  <c r="J553" i="5"/>
  <c r="K552" i="5"/>
  <c r="J552" i="5"/>
  <c r="K551" i="5"/>
  <c r="J551" i="5"/>
  <c r="K550" i="5"/>
  <c r="J550" i="5"/>
  <c r="K549" i="5"/>
  <c r="J549" i="5"/>
  <c r="K548" i="5"/>
  <c r="J548" i="5"/>
  <c r="K547" i="5"/>
  <c r="J547" i="5"/>
  <c r="K546" i="5"/>
  <c r="J546" i="5"/>
  <c r="K545" i="5"/>
  <c r="J545" i="5"/>
  <c r="K544" i="5"/>
  <c r="J544" i="5"/>
  <c r="K543" i="5"/>
  <c r="J543" i="5"/>
  <c r="K542" i="5"/>
  <c r="J542" i="5"/>
  <c r="K541" i="5"/>
  <c r="J541" i="5"/>
  <c r="K540" i="5"/>
  <c r="J540" i="5"/>
  <c r="K539" i="5"/>
  <c r="J539" i="5"/>
  <c r="K538" i="5"/>
  <c r="J538" i="5"/>
  <c r="K537" i="5"/>
  <c r="J537" i="5"/>
  <c r="K536" i="5"/>
  <c r="J536" i="5"/>
  <c r="K535" i="5"/>
  <c r="J535" i="5"/>
  <c r="K534" i="5"/>
  <c r="J534" i="5"/>
  <c r="K533" i="5"/>
  <c r="J533" i="5"/>
  <c r="K532" i="5"/>
  <c r="J532" i="5"/>
  <c r="K531" i="5"/>
  <c r="J531" i="5"/>
  <c r="K530" i="5"/>
  <c r="J530" i="5"/>
  <c r="K529" i="5"/>
  <c r="J529" i="5"/>
  <c r="K528" i="5"/>
  <c r="J528" i="5"/>
  <c r="K527" i="5"/>
  <c r="J527" i="5"/>
  <c r="K526" i="5"/>
  <c r="J526" i="5"/>
  <c r="K525" i="5"/>
  <c r="J525" i="5"/>
  <c r="K524" i="5"/>
  <c r="J524" i="5"/>
  <c r="K523" i="5"/>
  <c r="J523" i="5"/>
  <c r="K522" i="5"/>
  <c r="J522" i="5"/>
  <c r="K521" i="5"/>
  <c r="J521" i="5"/>
  <c r="K520" i="5"/>
  <c r="J520" i="5"/>
  <c r="K519" i="5"/>
  <c r="J519" i="5"/>
  <c r="K518" i="5"/>
  <c r="J518" i="5"/>
  <c r="K517" i="5"/>
  <c r="J517" i="5"/>
  <c r="K516" i="5"/>
  <c r="J516" i="5"/>
  <c r="K515" i="5"/>
  <c r="J515" i="5"/>
  <c r="K514" i="5"/>
  <c r="J514" i="5"/>
  <c r="K513" i="5"/>
  <c r="J513" i="5"/>
  <c r="K512" i="5"/>
  <c r="J512" i="5"/>
  <c r="K511" i="5"/>
  <c r="J511" i="5"/>
  <c r="K510" i="5"/>
  <c r="J510" i="5"/>
  <c r="K509" i="5"/>
  <c r="J509" i="5"/>
  <c r="K508" i="5"/>
  <c r="J508" i="5"/>
  <c r="K507" i="5"/>
  <c r="J507" i="5"/>
  <c r="K506" i="5"/>
  <c r="J506" i="5"/>
  <c r="K505" i="5"/>
  <c r="J505" i="5"/>
  <c r="K504" i="5"/>
  <c r="J504" i="5"/>
  <c r="K503" i="5"/>
  <c r="J503" i="5"/>
  <c r="K502" i="5"/>
  <c r="J502" i="5"/>
  <c r="K501" i="5"/>
  <c r="J501" i="5"/>
  <c r="K500" i="5"/>
  <c r="J500" i="5"/>
  <c r="K499" i="5"/>
  <c r="J499" i="5"/>
  <c r="K498" i="5"/>
  <c r="J498" i="5"/>
  <c r="K497" i="5"/>
  <c r="J497" i="5"/>
  <c r="K496" i="5"/>
  <c r="J496" i="5"/>
  <c r="K495" i="5"/>
  <c r="J495" i="5"/>
  <c r="K494" i="5"/>
  <c r="J494" i="5"/>
  <c r="K493" i="5"/>
  <c r="J493" i="5"/>
  <c r="K492" i="5"/>
  <c r="J492" i="5"/>
  <c r="K491" i="5"/>
  <c r="J491" i="5"/>
  <c r="K490" i="5"/>
  <c r="J490" i="5"/>
  <c r="K489" i="5"/>
  <c r="J489" i="5"/>
  <c r="K488" i="5"/>
  <c r="J488" i="5"/>
  <c r="K487" i="5"/>
  <c r="J487" i="5"/>
  <c r="K486" i="5"/>
  <c r="J486" i="5"/>
  <c r="K485" i="5"/>
  <c r="J485" i="5"/>
  <c r="K484" i="5"/>
  <c r="J484" i="5"/>
  <c r="K483" i="5"/>
  <c r="J483" i="5"/>
  <c r="K482" i="5"/>
  <c r="J482" i="5"/>
  <c r="K481" i="5"/>
  <c r="J481" i="5"/>
  <c r="K480" i="5"/>
  <c r="J480" i="5"/>
  <c r="K479" i="5"/>
  <c r="J479" i="5"/>
  <c r="K478" i="5"/>
  <c r="J478" i="5"/>
  <c r="K477" i="5"/>
  <c r="J477" i="5"/>
  <c r="K476" i="5"/>
  <c r="J476" i="5"/>
  <c r="K475" i="5"/>
  <c r="J475" i="5"/>
  <c r="K474" i="5"/>
  <c r="J474" i="5"/>
  <c r="K473" i="5"/>
  <c r="J473" i="5"/>
  <c r="K472" i="5"/>
  <c r="J472" i="5"/>
  <c r="K471" i="5"/>
  <c r="J471" i="5"/>
  <c r="K470" i="5"/>
  <c r="J470" i="5"/>
  <c r="K469" i="5"/>
  <c r="J469" i="5"/>
  <c r="K468" i="5"/>
  <c r="J468" i="5"/>
  <c r="K467" i="5"/>
  <c r="J467" i="5"/>
  <c r="K466" i="5"/>
  <c r="J466" i="5"/>
  <c r="K465" i="5"/>
  <c r="J465" i="5"/>
  <c r="K464" i="5"/>
  <c r="J464" i="5"/>
  <c r="K463" i="5"/>
  <c r="J463" i="5"/>
  <c r="K462" i="5"/>
  <c r="J462" i="5"/>
  <c r="K461" i="5"/>
  <c r="J461" i="5"/>
  <c r="K460" i="5"/>
  <c r="J460" i="5"/>
  <c r="K459" i="5"/>
  <c r="J459" i="5"/>
  <c r="K458" i="5"/>
  <c r="J458" i="5"/>
  <c r="K457" i="5"/>
  <c r="J457" i="5"/>
  <c r="K456" i="5"/>
  <c r="J456" i="5"/>
  <c r="K455" i="5"/>
  <c r="J455" i="5"/>
  <c r="K454" i="5"/>
  <c r="J454" i="5"/>
  <c r="K453" i="5"/>
  <c r="J453" i="5"/>
  <c r="K452" i="5"/>
  <c r="J452" i="5"/>
  <c r="K451" i="5"/>
  <c r="J451" i="5"/>
  <c r="K450" i="5"/>
  <c r="J450" i="5"/>
  <c r="K449" i="5"/>
  <c r="J449" i="5"/>
  <c r="K448" i="5"/>
  <c r="J448" i="5"/>
  <c r="K447" i="5"/>
  <c r="J447" i="5"/>
  <c r="K446" i="5"/>
  <c r="J446" i="5"/>
  <c r="K445" i="5"/>
  <c r="J445" i="5"/>
  <c r="K444" i="5"/>
  <c r="J444" i="5"/>
  <c r="K443" i="5"/>
  <c r="J443" i="5"/>
  <c r="K442" i="5"/>
  <c r="J442" i="5"/>
  <c r="K441" i="5"/>
  <c r="J441" i="5"/>
  <c r="K440" i="5"/>
  <c r="J440" i="5"/>
  <c r="K439" i="5"/>
  <c r="J439" i="5"/>
  <c r="K438" i="5"/>
  <c r="J438" i="5"/>
  <c r="K437" i="5"/>
  <c r="J437" i="5"/>
  <c r="K436" i="5"/>
  <c r="J436" i="5"/>
  <c r="K435" i="5"/>
  <c r="J435" i="5"/>
  <c r="K434" i="5"/>
  <c r="J434" i="5"/>
  <c r="K433" i="5"/>
  <c r="J433" i="5"/>
  <c r="K432" i="5"/>
  <c r="J432" i="5"/>
  <c r="K431" i="5"/>
  <c r="J431" i="5"/>
  <c r="K430" i="5"/>
  <c r="J430" i="5"/>
  <c r="K429" i="5"/>
  <c r="J429" i="5"/>
  <c r="K428" i="5"/>
  <c r="J428" i="5"/>
  <c r="K427" i="5"/>
  <c r="J427" i="5"/>
  <c r="K426" i="5"/>
  <c r="J426" i="5"/>
  <c r="K425" i="5"/>
  <c r="J425" i="5"/>
  <c r="K424" i="5"/>
  <c r="J424" i="5"/>
  <c r="K423" i="5"/>
  <c r="J423" i="5"/>
  <c r="K422" i="5"/>
  <c r="J422" i="5"/>
  <c r="K421" i="5"/>
  <c r="J421" i="5"/>
  <c r="K420" i="5"/>
  <c r="J420" i="5"/>
  <c r="K419" i="5"/>
  <c r="J419" i="5"/>
  <c r="K418" i="5"/>
  <c r="J418" i="5"/>
  <c r="K417" i="5"/>
  <c r="J417" i="5"/>
  <c r="K416" i="5"/>
  <c r="J416" i="5"/>
  <c r="K415" i="5"/>
  <c r="J415" i="5"/>
  <c r="K414" i="5"/>
  <c r="J414" i="5"/>
  <c r="K413" i="5"/>
  <c r="J413" i="5"/>
  <c r="K412" i="5"/>
  <c r="J412" i="5"/>
  <c r="K411" i="5"/>
  <c r="J411" i="5"/>
  <c r="K410" i="5"/>
  <c r="J410" i="5"/>
  <c r="K409" i="5"/>
  <c r="J409" i="5"/>
  <c r="K408" i="5"/>
  <c r="J408" i="5"/>
  <c r="K407" i="5"/>
  <c r="J407" i="5"/>
  <c r="K406" i="5"/>
  <c r="J406" i="5"/>
  <c r="K405" i="5"/>
  <c r="J405" i="5"/>
  <c r="K404" i="5"/>
  <c r="J404" i="5"/>
  <c r="K403" i="5"/>
  <c r="J403" i="5"/>
  <c r="K402" i="5"/>
  <c r="J402" i="5"/>
  <c r="K401" i="5"/>
  <c r="J401" i="5"/>
  <c r="K400" i="5"/>
  <c r="J400" i="5"/>
  <c r="K399" i="5"/>
  <c r="J399" i="5"/>
  <c r="K398" i="5"/>
  <c r="J398" i="5"/>
  <c r="K397" i="5"/>
  <c r="J397" i="5"/>
  <c r="K396" i="5"/>
  <c r="J396" i="5"/>
  <c r="K395" i="5"/>
  <c r="J395" i="5"/>
  <c r="K394" i="5"/>
  <c r="J394" i="5"/>
  <c r="K393" i="5"/>
  <c r="J393" i="5"/>
  <c r="K392" i="5"/>
  <c r="J392" i="5"/>
  <c r="K391" i="5"/>
  <c r="J391" i="5"/>
  <c r="K390" i="5"/>
  <c r="J390" i="5"/>
  <c r="K389" i="5"/>
  <c r="J389" i="5"/>
  <c r="K388" i="5"/>
  <c r="J388" i="5"/>
  <c r="K387" i="5"/>
  <c r="J387" i="5"/>
  <c r="K386" i="5"/>
  <c r="J386" i="5"/>
  <c r="K385" i="5"/>
  <c r="J385" i="5"/>
  <c r="K384" i="5"/>
  <c r="J384" i="5"/>
  <c r="K383" i="5"/>
  <c r="J383" i="5"/>
  <c r="K382" i="5"/>
  <c r="J382" i="5"/>
  <c r="K381" i="5"/>
  <c r="J381" i="5"/>
  <c r="K380" i="5"/>
  <c r="J380" i="5"/>
  <c r="K379" i="5"/>
  <c r="J379" i="5"/>
  <c r="K378" i="5"/>
  <c r="J378" i="5"/>
  <c r="K377" i="5"/>
  <c r="J377" i="5"/>
  <c r="K376" i="5"/>
  <c r="J376" i="5"/>
  <c r="K375" i="5"/>
  <c r="J375" i="5"/>
  <c r="K374" i="5"/>
  <c r="J374" i="5"/>
  <c r="K373" i="5"/>
  <c r="J373" i="5"/>
  <c r="K372" i="5"/>
  <c r="J372" i="5"/>
  <c r="K371" i="5"/>
  <c r="J371" i="5"/>
  <c r="K370" i="5"/>
  <c r="J370" i="5"/>
  <c r="K369" i="5"/>
  <c r="J369" i="5"/>
  <c r="K368" i="5"/>
  <c r="J368" i="5"/>
  <c r="K367" i="5"/>
  <c r="J367" i="5"/>
  <c r="K366" i="5"/>
  <c r="J366" i="5"/>
  <c r="K365" i="5"/>
  <c r="J365" i="5"/>
  <c r="K364" i="5"/>
  <c r="J364" i="5"/>
  <c r="K363" i="5"/>
  <c r="J363" i="5"/>
  <c r="K362" i="5"/>
  <c r="J362" i="5"/>
  <c r="K361" i="5"/>
  <c r="J361" i="5"/>
  <c r="K360" i="5"/>
  <c r="J360" i="5"/>
  <c r="K359" i="5"/>
  <c r="J359" i="5"/>
  <c r="K358" i="5"/>
  <c r="J358" i="5"/>
  <c r="K357" i="5"/>
  <c r="J357" i="5"/>
  <c r="K356" i="5"/>
  <c r="J356" i="5"/>
  <c r="K355" i="5"/>
  <c r="J355" i="5"/>
  <c r="K354" i="5"/>
  <c r="J354" i="5"/>
  <c r="K353" i="5"/>
  <c r="J353" i="5"/>
  <c r="K352" i="5"/>
  <c r="J352" i="5"/>
  <c r="K351" i="5"/>
  <c r="J351" i="5"/>
  <c r="K350" i="5"/>
  <c r="J350" i="5"/>
  <c r="K349" i="5"/>
  <c r="J349" i="5"/>
  <c r="K348" i="5"/>
  <c r="J348" i="5"/>
  <c r="K347" i="5"/>
  <c r="J347" i="5"/>
  <c r="K346" i="5"/>
  <c r="J346" i="5"/>
  <c r="K345" i="5"/>
  <c r="J345" i="5"/>
  <c r="K344" i="5"/>
  <c r="J344" i="5"/>
  <c r="K343" i="5"/>
  <c r="J343" i="5"/>
  <c r="K342" i="5"/>
  <c r="J342" i="5"/>
  <c r="K341" i="5"/>
  <c r="J341" i="5"/>
  <c r="K340" i="5"/>
  <c r="J340" i="5"/>
  <c r="K339" i="5"/>
  <c r="J339" i="5"/>
  <c r="K338" i="5"/>
  <c r="J338" i="5"/>
  <c r="K337" i="5"/>
  <c r="J337" i="5"/>
  <c r="K336" i="5"/>
  <c r="J336" i="5"/>
  <c r="K335" i="5"/>
  <c r="J335" i="5"/>
  <c r="K334" i="5"/>
  <c r="J334" i="5"/>
  <c r="K333" i="5"/>
  <c r="J333" i="5"/>
  <c r="K332" i="5"/>
  <c r="J332" i="5"/>
  <c r="K331" i="5"/>
  <c r="J331" i="5"/>
  <c r="K330" i="5"/>
  <c r="J330" i="5"/>
  <c r="K329" i="5"/>
  <c r="J329" i="5"/>
  <c r="K328" i="5"/>
  <c r="J328" i="5"/>
  <c r="K327" i="5"/>
  <c r="J327" i="5"/>
  <c r="K326" i="5"/>
  <c r="J326" i="5"/>
  <c r="K325" i="5"/>
  <c r="J325" i="5"/>
  <c r="K324" i="5"/>
  <c r="J324" i="5"/>
  <c r="K323" i="5"/>
  <c r="J323" i="5"/>
  <c r="K322" i="5"/>
  <c r="J322" i="5"/>
  <c r="K321" i="5"/>
  <c r="J321" i="5"/>
  <c r="K320" i="5"/>
  <c r="J320" i="5"/>
  <c r="K319" i="5"/>
  <c r="J319" i="5"/>
  <c r="K318" i="5"/>
  <c r="J318" i="5"/>
  <c r="K317" i="5"/>
  <c r="J317" i="5"/>
  <c r="K316" i="5"/>
  <c r="J316" i="5"/>
  <c r="K315" i="5"/>
  <c r="J315" i="5"/>
  <c r="K314" i="5"/>
  <c r="J314" i="5"/>
  <c r="K313" i="5"/>
  <c r="J313" i="5"/>
  <c r="K312" i="5"/>
  <c r="J312" i="5"/>
  <c r="K311" i="5"/>
  <c r="J311" i="5"/>
  <c r="K310" i="5"/>
  <c r="J310" i="5"/>
  <c r="K309" i="5"/>
  <c r="J309" i="5"/>
  <c r="K308" i="5"/>
  <c r="J308" i="5"/>
  <c r="K307" i="5"/>
  <c r="J307" i="5"/>
  <c r="K306" i="5"/>
  <c r="J306" i="5"/>
  <c r="K305" i="5"/>
  <c r="J305" i="5"/>
  <c r="K304" i="5"/>
  <c r="J304" i="5"/>
  <c r="K303" i="5"/>
  <c r="J303" i="5"/>
  <c r="K302" i="5"/>
  <c r="J302" i="5"/>
  <c r="K301" i="5"/>
  <c r="J301" i="5"/>
  <c r="K300" i="5"/>
  <c r="J300" i="5"/>
  <c r="K299" i="5"/>
  <c r="J299" i="5"/>
  <c r="K298" i="5"/>
  <c r="J298" i="5"/>
  <c r="K297" i="5"/>
  <c r="J297" i="5"/>
  <c r="K296" i="5"/>
  <c r="J296" i="5"/>
  <c r="K295" i="5"/>
  <c r="J295" i="5"/>
  <c r="K294" i="5"/>
  <c r="J294" i="5"/>
  <c r="K293" i="5"/>
  <c r="J293" i="5"/>
  <c r="K292" i="5"/>
  <c r="J292" i="5"/>
  <c r="K291" i="5"/>
  <c r="J291" i="5"/>
  <c r="K290" i="5"/>
  <c r="J290" i="5"/>
  <c r="K289" i="5"/>
  <c r="J289" i="5"/>
  <c r="K288" i="5"/>
  <c r="J288" i="5"/>
  <c r="K287" i="5"/>
  <c r="J287" i="5"/>
  <c r="K286" i="5"/>
  <c r="J286" i="5"/>
  <c r="K285" i="5"/>
  <c r="J285" i="5"/>
  <c r="K284" i="5"/>
  <c r="J284" i="5"/>
  <c r="K283" i="5"/>
  <c r="J283" i="5"/>
  <c r="K282" i="5"/>
  <c r="J282" i="5"/>
  <c r="K281" i="5"/>
  <c r="J281" i="5"/>
  <c r="K280" i="5"/>
  <c r="J280" i="5"/>
  <c r="K279" i="5"/>
  <c r="J279" i="5"/>
  <c r="K278" i="5"/>
  <c r="J278" i="5"/>
  <c r="K277" i="5"/>
  <c r="J277" i="5"/>
  <c r="K276" i="5"/>
  <c r="J276" i="5"/>
  <c r="K275" i="5"/>
  <c r="J275" i="5"/>
  <c r="K274" i="5"/>
  <c r="J274" i="5"/>
  <c r="K273" i="5"/>
  <c r="J273" i="5"/>
  <c r="K272" i="5"/>
  <c r="J272" i="5"/>
  <c r="K271" i="5"/>
  <c r="J271" i="5"/>
  <c r="K270" i="5"/>
  <c r="J270" i="5"/>
  <c r="K269" i="5"/>
  <c r="J269" i="5"/>
  <c r="K268" i="5"/>
  <c r="J268" i="5"/>
  <c r="K267" i="5"/>
  <c r="J267" i="5"/>
  <c r="K266" i="5"/>
  <c r="J266" i="5"/>
  <c r="K265" i="5"/>
  <c r="J265" i="5"/>
  <c r="K264" i="5"/>
  <c r="J264" i="5"/>
  <c r="K263" i="5"/>
  <c r="J263" i="5"/>
  <c r="K262" i="5"/>
  <c r="J262" i="5"/>
  <c r="K261" i="5"/>
  <c r="J261" i="5"/>
  <c r="K260" i="5"/>
  <c r="J260" i="5"/>
  <c r="K259" i="5"/>
  <c r="J259" i="5"/>
  <c r="K258" i="5"/>
  <c r="J258" i="5"/>
  <c r="K257" i="5"/>
  <c r="J257" i="5"/>
  <c r="K256" i="5"/>
  <c r="J256" i="5"/>
  <c r="K255" i="5"/>
  <c r="J255" i="5"/>
  <c r="K254" i="5"/>
  <c r="J254" i="5"/>
  <c r="K253" i="5"/>
  <c r="J253" i="5"/>
  <c r="K252" i="5"/>
  <c r="J252" i="5"/>
  <c r="K251" i="5"/>
  <c r="J251" i="5"/>
  <c r="K250" i="5"/>
  <c r="J250" i="5"/>
  <c r="K249" i="5"/>
  <c r="J249" i="5"/>
  <c r="K248" i="5"/>
  <c r="J248" i="5"/>
  <c r="K247" i="5"/>
  <c r="J247" i="5"/>
  <c r="K246" i="5"/>
  <c r="J246" i="5"/>
  <c r="K245" i="5"/>
  <c r="J245" i="5"/>
  <c r="K244" i="5"/>
  <c r="J244" i="5"/>
  <c r="K243" i="5"/>
  <c r="J243" i="5"/>
  <c r="K242" i="5"/>
  <c r="J242" i="5"/>
  <c r="K241" i="5"/>
  <c r="J241" i="5"/>
  <c r="K240" i="5"/>
  <c r="J240" i="5"/>
  <c r="K239" i="5"/>
  <c r="J239" i="5"/>
  <c r="K238" i="5"/>
  <c r="J238" i="5"/>
  <c r="K237" i="5"/>
  <c r="J237" i="5"/>
  <c r="K236" i="5"/>
  <c r="J236" i="5"/>
  <c r="K235" i="5"/>
  <c r="J235" i="5"/>
  <c r="K234" i="5"/>
  <c r="J234" i="5"/>
  <c r="K233" i="5"/>
  <c r="J233" i="5"/>
  <c r="K232" i="5"/>
  <c r="J232" i="5"/>
  <c r="K231" i="5"/>
  <c r="J231" i="5"/>
  <c r="K230" i="5"/>
  <c r="J230" i="5"/>
  <c r="K229" i="5"/>
  <c r="J229" i="5"/>
  <c r="K228" i="5"/>
  <c r="J228" i="5"/>
  <c r="K227" i="5"/>
  <c r="J227" i="5"/>
  <c r="K226" i="5"/>
  <c r="J226" i="5"/>
  <c r="K225" i="5"/>
  <c r="J225" i="5"/>
  <c r="K224" i="5"/>
  <c r="J224" i="5"/>
  <c r="K223" i="5"/>
  <c r="J223" i="5"/>
  <c r="K222" i="5"/>
  <c r="J222" i="5"/>
  <c r="K221" i="5"/>
  <c r="J221" i="5"/>
  <c r="K220" i="5"/>
  <c r="J220" i="5"/>
  <c r="K219" i="5"/>
  <c r="J219" i="5"/>
  <c r="K218" i="5"/>
  <c r="J218" i="5"/>
  <c r="K217" i="5"/>
  <c r="J217" i="5"/>
  <c r="K216" i="5"/>
  <c r="J216" i="5"/>
  <c r="K215" i="5"/>
  <c r="J215" i="5"/>
  <c r="K214" i="5"/>
  <c r="J214" i="5"/>
  <c r="K213" i="5"/>
  <c r="J213" i="5"/>
  <c r="K212" i="5"/>
  <c r="J212" i="5"/>
  <c r="K211" i="5"/>
  <c r="J211" i="5"/>
  <c r="K210" i="5"/>
  <c r="J210" i="5"/>
  <c r="K209" i="5"/>
  <c r="J209" i="5"/>
  <c r="K208" i="5"/>
  <c r="J208" i="5"/>
  <c r="K207" i="5"/>
  <c r="J207" i="5"/>
  <c r="K206" i="5"/>
  <c r="J206" i="5"/>
  <c r="K205" i="5"/>
  <c r="J205" i="5"/>
  <c r="K204" i="5"/>
  <c r="J204" i="5"/>
  <c r="K203" i="5"/>
  <c r="J203" i="5"/>
  <c r="K202" i="5"/>
  <c r="J202" i="5"/>
  <c r="K201" i="5"/>
  <c r="J201" i="5"/>
  <c r="K200" i="5"/>
  <c r="J200" i="5"/>
  <c r="K199" i="5"/>
  <c r="J199" i="5"/>
  <c r="K198" i="5"/>
  <c r="J198" i="5"/>
  <c r="K197" i="5"/>
  <c r="J197" i="5"/>
  <c r="K196" i="5"/>
  <c r="J196" i="5"/>
  <c r="K195" i="5"/>
  <c r="J195" i="5"/>
  <c r="K194" i="5"/>
  <c r="J194" i="5"/>
  <c r="K193" i="5"/>
  <c r="J193" i="5"/>
  <c r="K192" i="5"/>
  <c r="J192" i="5"/>
  <c r="K191" i="5"/>
  <c r="J191" i="5"/>
  <c r="K190" i="5"/>
  <c r="J190" i="5"/>
  <c r="K189" i="5"/>
  <c r="J189" i="5"/>
  <c r="K188" i="5"/>
  <c r="J188" i="5"/>
  <c r="K187" i="5"/>
  <c r="J187" i="5"/>
  <c r="K186" i="5"/>
  <c r="J186" i="5"/>
  <c r="K185" i="5"/>
  <c r="J185" i="5"/>
  <c r="K184" i="5"/>
  <c r="J184" i="5"/>
  <c r="K183" i="5"/>
  <c r="J183" i="5"/>
  <c r="K182" i="5"/>
  <c r="J182" i="5"/>
  <c r="K181" i="5"/>
  <c r="J181" i="5"/>
  <c r="K180" i="5"/>
  <c r="J180" i="5"/>
  <c r="K179" i="5"/>
  <c r="J179" i="5"/>
  <c r="K178" i="5"/>
  <c r="J178" i="5"/>
  <c r="K177" i="5"/>
  <c r="J177" i="5"/>
  <c r="K176" i="5"/>
  <c r="J176" i="5"/>
  <c r="K175" i="5"/>
  <c r="J175" i="5"/>
  <c r="K174" i="5"/>
  <c r="J174" i="5"/>
  <c r="K173" i="5"/>
  <c r="J173" i="5"/>
  <c r="K172" i="5"/>
  <c r="J172" i="5"/>
  <c r="K171" i="5"/>
  <c r="J171" i="5"/>
  <c r="K170" i="5"/>
  <c r="J170" i="5"/>
  <c r="K169" i="5"/>
  <c r="J169" i="5"/>
  <c r="K168" i="5"/>
  <c r="J168" i="5"/>
  <c r="K167" i="5"/>
  <c r="J167" i="5"/>
  <c r="K166" i="5"/>
  <c r="J166" i="5"/>
  <c r="K165" i="5"/>
  <c r="J165" i="5"/>
  <c r="K164" i="5"/>
  <c r="J164" i="5"/>
  <c r="K163" i="5"/>
  <c r="J163" i="5"/>
  <c r="K162" i="5"/>
  <c r="J162" i="5"/>
  <c r="K161" i="5"/>
  <c r="J161" i="5"/>
  <c r="K160" i="5"/>
  <c r="J160" i="5"/>
  <c r="K159" i="5"/>
  <c r="J159" i="5"/>
  <c r="K158" i="5"/>
  <c r="J158" i="5"/>
  <c r="K157" i="5"/>
  <c r="J157" i="5"/>
  <c r="K156" i="5"/>
  <c r="J156" i="5"/>
  <c r="K155" i="5"/>
  <c r="J155" i="5"/>
  <c r="K154" i="5"/>
  <c r="J154" i="5"/>
  <c r="K153" i="5"/>
  <c r="J153" i="5"/>
  <c r="K152" i="5"/>
  <c r="J152" i="5"/>
  <c r="K151" i="5"/>
  <c r="J151" i="5"/>
  <c r="K150" i="5"/>
  <c r="J150" i="5"/>
  <c r="K149" i="5"/>
  <c r="J149" i="5"/>
  <c r="K148" i="5"/>
  <c r="J148" i="5"/>
  <c r="K147" i="5"/>
  <c r="J147" i="5"/>
  <c r="K146" i="5"/>
  <c r="J146" i="5"/>
  <c r="K145" i="5"/>
  <c r="J145" i="5"/>
  <c r="K144" i="5"/>
  <c r="J144" i="5"/>
  <c r="K143" i="5"/>
  <c r="J143" i="5"/>
  <c r="K142" i="5"/>
  <c r="J142" i="5"/>
  <c r="K141" i="5"/>
  <c r="J141" i="5"/>
  <c r="K140" i="5"/>
  <c r="J140" i="5"/>
  <c r="K139" i="5"/>
  <c r="J139" i="5"/>
  <c r="K138" i="5"/>
  <c r="J138" i="5"/>
  <c r="K137" i="5"/>
  <c r="J137" i="5"/>
  <c r="K136" i="5"/>
  <c r="J136" i="5"/>
  <c r="K135" i="5"/>
  <c r="J135" i="5"/>
  <c r="K134" i="5"/>
  <c r="J134" i="5"/>
  <c r="K133" i="5"/>
  <c r="J133" i="5"/>
  <c r="K132" i="5"/>
  <c r="J132" i="5"/>
  <c r="K131" i="5"/>
  <c r="J131" i="5"/>
  <c r="K130" i="5"/>
  <c r="J130" i="5"/>
  <c r="K129" i="5"/>
  <c r="J129" i="5"/>
  <c r="K128" i="5"/>
  <c r="J128" i="5"/>
  <c r="K127" i="5"/>
  <c r="J127" i="5"/>
  <c r="K126" i="5"/>
  <c r="J126" i="5"/>
  <c r="K125" i="5"/>
  <c r="J125" i="5"/>
  <c r="K124" i="5"/>
  <c r="J124" i="5"/>
  <c r="K123" i="5"/>
  <c r="J123" i="5"/>
  <c r="K122" i="5"/>
  <c r="J122" i="5"/>
  <c r="K121" i="5"/>
  <c r="J121" i="5"/>
  <c r="K120" i="5"/>
  <c r="J120" i="5"/>
  <c r="K119" i="5"/>
  <c r="J119" i="5"/>
  <c r="K118" i="5"/>
  <c r="J118" i="5"/>
  <c r="K117" i="5"/>
  <c r="J117" i="5"/>
  <c r="K116" i="5"/>
  <c r="J116" i="5"/>
  <c r="K115" i="5"/>
  <c r="J115" i="5"/>
  <c r="K114" i="5"/>
  <c r="J114" i="5"/>
  <c r="K113" i="5"/>
  <c r="J113" i="5"/>
  <c r="K112" i="5"/>
  <c r="J112" i="5"/>
  <c r="K111" i="5"/>
  <c r="J111" i="5"/>
  <c r="K110" i="5"/>
  <c r="J110" i="5"/>
  <c r="K109" i="5"/>
  <c r="J109" i="5"/>
  <c r="K108" i="5"/>
  <c r="J108" i="5"/>
  <c r="K107" i="5"/>
  <c r="J107" i="5"/>
  <c r="K106" i="5"/>
  <c r="J106" i="5"/>
  <c r="K105" i="5"/>
  <c r="J105" i="5"/>
  <c r="K104" i="5"/>
  <c r="J104" i="5"/>
  <c r="K103" i="5"/>
  <c r="J103" i="5"/>
  <c r="K102" i="5"/>
  <c r="J102" i="5"/>
  <c r="K101" i="5"/>
  <c r="J101" i="5"/>
  <c r="K100" i="5"/>
  <c r="J100" i="5"/>
  <c r="K99" i="5"/>
  <c r="J99" i="5"/>
  <c r="K98" i="5"/>
  <c r="J98" i="5"/>
  <c r="K97" i="5"/>
  <c r="J97" i="5"/>
  <c r="K96" i="5"/>
  <c r="J96" i="5"/>
  <c r="K95" i="5"/>
  <c r="J95" i="5"/>
  <c r="K94" i="5"/>
  <c r="J94" i="5"/>
  <c r="K93" i="5"/>
  <c r="J93" i="5"/>
  <c r="K92" i="5"/>
  <c r="J92" i="5"/>
  <c r="K91" i="5"/>
  <c r="J91" i="5"/>
  <c r="K90" i="5"/>
  <c r="J90" i="5"/>
  <c r="K89" i="5"/>
  <c r="J89" i="5"/>
  <c r="K88" i="5"/>
  <c r="J88" i="5"/>
  <c r="K87" i="5"/>
  <c r="J87" i="5"/>
  <c r="K86" i="5"/>
  <c r="J86" i="5"/>
  <c r="K85" i="5"/>
  <c r="J85" i="5"/>
  <c r="K84" i="5"/>
  <c r="J84" i="5"/>
  <c r="K83" i="5"/>
  <c r="J83" i="5"/>
  <c r="K82" i="5"/>
  <c r="J82" i="5"/>
  <c r="K81" i="5"/>
  <c r="J81" i="5"/>
  <c r="K80" i="5"/>
  <c r="J80" i="5"/>
  <c r="K79" i="5"/>
  <c r="J79" i="5"/>
  <c r="K78" i="5"/>
  <c r="J78" i="5"/>
  <c r="K77" i="5"/>
  <c r="J77" i="5"/>
  <c r="K76" i="5"/>
  <c r="J76" i="5"/>
  <c r="K75" i="5"/>
  <c r="J75" i="5"/>
  <c r="K74" i="5"/>
  <c r="J74" i="5"/>
  <c r="K73" i="5"/>
  <c r="J73" i="5"/>
  <c r="K72" i="5"/>
  <c r="J72" i="5"/>
  <c r="K71" i="5"/>
  <c r="J71" i="5"/>
  <c r="K70" i="5"/>
  <c r="J70" i="5"/>
  <c r="K69" i="5"/>
  <c r="J69" i="5"/>
  <c r="K68" i="5"/>
  <c r="J68" i="5"/>
  <c r="K67" i="5"/>
  <c r="J67" i="5"/>
  <c r="K66" i="5"/>
  <c r="J66" i="5"/>
  <c r="K65" i="5"/>
  <c r="J65" i="5"/>
  <c r="K64" i="5"/>
  <c r="J64" i="5"/>
  <c r="K63" i="5"/>
  <c r="J63" i="5"/>
  <c r="K62" i="5"/>
  <c r="J62" i="5"/>
  <c r="K61" i="5"/>
  <c r="J61" i="5"/>
  <c r="K60" i="5"/>
  <c r="J60" i="5"/>
  <c r="K59" i="5"/>
  <c r="J59" i="5"/>
  <c r="K58" i="5"/>
  <c r="J58" i="5"/>
  <c r="K57" i="5"/>
  <c r="J57" i="5"/>
  <c r="K56" i="5"/>
  <c r="J56" i="5"/>
  <c r="K55" i="5"/>
  <c r="J55" i="5"/>
  <c r="K54" i="5"/>
  <c r="J54" i="5"/>
  <c r="K53" i="5"/>
  <c r="J53" i="5"/>
  <c r="K52" i="5"/>
  <c r="J52" i="5"/>
  <c r="K51" i="5"/>
  <c r="J51" i="5"/>
  <c r="K50" i="5"/>
  <c r="J50" i="5"/>
  <c r="K49" i="5"/>
  <c r="J49" i="5"/>
  <c r="K48" i="5"/>
  <c r="J48" i="5"/>
  <c r="K47" i="5"/>
  <c r="J47" i="5"/>
  <c r="K46" i="5"/>
  <c r="J46" i="5"/>
  <c r="K45" i="5"/>
  <c r="J45" i="5"/>
  <c r="K44" i="5"/>
  <c r="J44" i="5"/>
  <c r="K43" i="5"/>
  <c r="J43" i="5"/>
  <c r="K42" i="5"/>
  <c r="J42" i="5"/>
  <c r="K41" i="5"/>
  <c r="J41" i="5"/>
  <c r="K40" i="5"/>
  <c r="J40" i="5"/>
  <c r="K39" i="5"/>
  <c r="J39" i="5"/>
  <c r="K38" i="5"/>
  <c r="J38" i="5"/>
  <c r="K37" i="5"/>
  <c r="J37" i="5"/>
  <c r="K36" i="5"/>
  <c r="J36" i="5"/>
  <c r="K35" i="5"/>
  <c r="J35" i="5"/>
  <c r="K34" i="5"/>
  <c r="J34" i="5"/>
  <c r="K33" i="5"/>
  <c r="J33" i="5"/>
  <c r="K32" i="5"/>
  <c r="J32" i="5"/>
  <c r="K31" i="5"/>
  <c r="J31" i="5"/>
  <c r="K30" i="5"/>
  <c r="J30" i="5"/>
  <c r="K29" i="5"/>
  <c r="J29" i="5"/>
  <c r="K28" i="5"/>
  <c r="J28" i="5"/>
  <c r="K27" i="5"/>
  <c r="J27" i="5"/>
  <c r="K26" i="5"/>
  <c r="J26" i="5"/>
  <c r="K25" i="5"/>
  <c r="J25" i="5"/>
  <c r="K24" i="5"/>
  <c r="J24" i="5"/>
  <c r="K23" i="5"/>
  <c r="J23" i="5"/>
  <c r="K22" i="5"/>
  <c r="J22" i="5"/>
  <c r="K21" i="5"/>
  <c r="J21" i="5"/>
  <c r="K20" i="5"/>
  <c r="J20" i="5"/>
  <c r="K19" i="5"/>
  <c r="J19" i="5"/>
  <c r="K18" i="5"/>
  <c r="J18" i="5"/>
  <c r="K17" i="5"/>
  <c r="J17" i="5"/>
  <c r="K16" i="5"/>
  <c r="J16" i="5"/>
  <c r="K15" i="5"/>
  <c r="J15" i="5"/>
  <c r="K14" i="5"/>
  <c r="J14" i="5"/>
  <c r="K13" i="5"/>
  <c r="J13" i="5"/>
  <c r="K12" i="5"/>
  <c r="J12" i="5"/>
  <c r="K11" i="5"/>
  <c r="J11" i="5"/>
  <c r="K10" i="5"/>
  <c r="J10" i="5"/>
  <c r="K9" i="5"/>
  <c r="J9" i="5"/>
  <c r="K8" i="5"/>
  <c r="J8" i="5"/>
  <c r="K7" i="5"/>
  <c r="J7" i="5"/>
  <c r="K6" i="5"/>
  <c r="J6" i="5"/>
  <c r="K5" i="5"/>
  <c r="J5" i="5"/>
  <c r="K4" i="5"/>
  <c r="J4" i="5"/>
  <c r="K3" i="5"/>
  <c r="J3" i="5"/>
  <c r="K1" i="5"/>
  <c r="J1" i="5"/>
  <c r="I1" i="5"/>
  <c r="H1" i="5"/>
  <c r="G1" i="5"/>
  <c r="F1" i="5"/>
  <c r="E1" i="5"/>
  <c r="D1" i="5"/>
  <c r="C1" i="5"/>
  <c r="B1" i="5"/>
  <c r="J2338" i="4" a="1"/>
  <c r="J2337" i="4" a="1"/>
  <c r="I2336" i="7" a="1"/>
  <c r="J2336" i="4" a="1"/>
  <c r="I2335" i="7" a="1"/>
  <c r="J2335" i="4" a="1"/>
  <c r="I2334" i="7" a="1"/>
  <c r="J2334" i="4" a="1"/>
  <c r="I2333" i="7" a="1"/>
  <c r="J2333" i="4" a="1"/>
  <c r="I2332" i="7" a="1"/>
  <c r="J2332" i="4" a="1"/>
  <c r="I2331" i="7" a="1"/>
  <c r="J2331" i="4" a="1"/>
  <c r="I2330" i="7" a="1"/>
  <c r="J2330" i="4" a="1"/>
  <c r="I2329" i="7" a="1"/>
  <c r="J2329" i="4" a="1"/>
  <c r="I2328" i="7" a="1"/>
  <c r="J2328" i="4" a="1"/>
  <c r="I2327" i="7" a="1"/>
  <c r="J2327" i="4" a="1"/>
  <c r="I2326" i="7" a="1"/>
  <c r="J2326" i="4" a="1"/>
  <c r="I2325" i="7" a="1"/>
  <c r="J2325" i="4" a="1"/>
  <c r="I2324" i="7" a="1"/>
  <c r="J2324" i="4" a="1"/>
  <c r="I2323" i="7" a="1"/>
  <c r="J2323" i="4" a="1"/>
  <c r="I2322" i="7" a="1"/>
  <c r="J2322" i="4" a="1"/>
  <c r="I2321" i="7" a="1"/>
  <c r="J2321" i="4" a="1"/>
  <c r="I2320" i="7" a="1"/>
  <c r="J2320" i="4" a="1"/>
  <c r="I2319" i="7" a="1"/>
  <c r="J2319" i="4" a="1"/>
  <c r="I2318" i="7" a="1"/>
  <c r="J2318" i="4" a="1"/>
  <c r="I2317" i="7" a="1"/>
  <c r="J2317" i="4" a="1"/>
  <c r="I2316" i="7" a="1"/>
  <c r="J2316" i="4" a="1"/>
  <c r="I2315" i="7" a="1"/>
  <c r="J2315" i="4" a="1"/>
  <c r="I2314" i="7" a="1"/>
  <c r="J2314" i="4" a="1"/>
  <c r="I2313" i="7" a="1"/>
  <c r="J2313" i="4" a="1"/>
  <c r="I2312" i="7" a="1"/>
  <c r="J2312" i="4" a="1"/>
  <c r="I2311" i="7" a="1"/>
  <c r="J2311" i="4" a="1"/>
  <c r="I2310" i="7" a="1"/>
  <c r="J2310" i="4" a="1"/>
  <c r="I2309" i="7" a="1"/>
  <c r="J2309" i="4" a="1"/>
  <c r="J2308" i="4" a="1"/>
  <c r="I2307" i="7" a="1"/>
  <c r="J2307" i="4" a="1"/>
  <c r="I2306" i="7" a="1"/>
  <c r="J2306" i="4" a="1"/>
  <c r="I2305" i="7" a="1"/>
  <c r="J2305" i="4" a="1"/>
  <c r="I2304" i="7" a="1"/>
  <c r="J2304" i="4" a="1"/>
  <c r="I2303" i="7" a="1"/>
  <c r="J2303" i="4" a="1"/>
  <c r="I2302" i="7" a="1"/>
  <c r="J2302" i="4" a="1"/>
  <c r="I2301" i="7" a="1"/>
  <c r="J2301" i="4" a="1"/>
  <c r="I2300" i="7" a="1"/>
  <c r="J2300" i="4" a="1"/>
  <c r="I2299" i="7" a="1"/>
  <c r="J2299" i="4" a="1"/>
  <c r="J2298" i="4" a="1"/>
  <c r="J2297" i="4" a="1"/>
  <c r="J2296" i="4" a="1"/>
  <c r="J2295" i="4" a="1"/>
  <c r="J2294" i="4" a="1"/>
  <c r="J2293" i="4" a="1"/>
  <c r="J2292" i="4" a="1"/>
  <c r="J2291" i="4" a="1"/>
  <c r="J2290" i="4" a="1"/>
  <c r="J2289" i="4" a="1"/>
  <c r="J2288" i="4" a="1"/>
  <c r="J2287" i="4" a="1"/>
  <c r="J2286" i="4" a="1"/>
  <c r="J2285" i="4" a="1"/>
  <c r="J2284" i="4" a="1"/>
  <c r="J2283" i="4" a="1"/>
  <c r="J2282" i="4" a="1"/>
  <c r="J2281" i="4" a="1"/>
  <c r="J2280" i="4" a="1"/>
  <c r="J2279" i="4" a="1"/>
  <c r="J2278" i="4" a="1"/>
  <c r="J2277" i="4" a="1"/>
  <c r="J2276" i="4" a="1"/>
  <c r="J2275" i="4" a="1"/>
  <c r="J2274" i="4" a="1"/>
  <c r="J2273" i="4" a="1"/>
  <c r="J2272" i="4" a="1"/>
  <c r="J2271" i="4" a="1"/>
  <c r="J2270" i="4" a="1"/>
  <c r="J2269" i="4" a="1"/>
  <c r="J2268" i="4" a="1"/>
  <c r="J2267" i="4" a="1"/>
  <c r="J2266" i="4" a="1"/>
  <c r="J2265" i="4" a="1"/>
  <c r="J2264" i="4" a="1"/>
  <c r="J2263" i="4" a="1"/>
  <c r="J2262" i="4" a="1"/>
  <c r="J2261" i="4" a="1"/>
  <c r="J2260" i="4" a="1"/>
  <c r="J2259" i="4" a="1"/>
  <c r="J2258" i="4" a="1"/>
  <c r="J2257" i="4" a="1"/>
  <c r="J2256" i="4" a="1"/>
  <c r="J2255" i="4" a="1"/>
  <c r="J2254" i="4" a="1"/>
  <c r="J2253" i="4" a="1"/>
  <c r="J2252" i="4" a="1"/>
  <c r="J2251" i="4" a="1"/>
  <c r="J2250" i="4" a="1"/>
  <c r="J2249" i="4" a="1"/>
  <c r="J2248" i="4" a="1"/>
  <c r="J2247" i="4" a="1"/>
  <c r="J2246" i="4" a="1"/>
  <c r="J2245" i="4" a="1"/>
  <c r="J2244" i="4" a="1"/>
  <c r="J2243" i="4" a="1"/>
  <c r="J2242" i="4" a="1"/>
  <c r="J2241" i="4" a="1"/>
  <c r="J2240" i="4" a="1"/>
  <c r="J2239" i="4" a="1"/>
  <c r="J2238" i="4" a="1"/>
  <c r="J2237" i="4" a="1"/>
  <c r="J2236" i="4" a="1"/>
  <c r="J2235" i="4" a="1"/>
  <c r="J2234" i="4" a="1"/>
  <c r="J2233" i="4" a="1"/>
  <c r="J2232" i="4" a="1"/>
  <c r="J2231" i="4" a="1"/>
  <c r="J2230" i="4" a="1"/>
  <c r="J2229" i="4" a="1"/>
  <c r="J2228" i="4" a="1"/>
  <c r="J2227" i="4" a="1"/>
  <c r="J2226" i="4" a="1"/>
  <c r="J2225" i="4" a="1"/>
  <c r="J2224" i="4" a="1"/>
  <c r="J2223" i="4" a="1"/>
  <c r="J2222" i="4" a="1"/>
  <c r="J2221" i="4" a="1"/>
  <c r="J2220" i="4" a="1"/>
  <c r="J2219" i="4" a="1"/>
  <c r="J2218" i="4" a="1"/>
  <c r="J2217" i="4" a="1"/>
  <c r="J2216" i="4" a="1"/>
  <c r="J2215" i="4" a="1"/>
  <c r="J2214" i="4" a="1"/>
  <c r="J2213" i="4" a="1"/>
  <c r="J2212" i="4" a="1"/>
  <c r="J2211" i="4" a="1"/>
  <c r="J2210" i="4" a="1"/>
  <c r="J2209" i="4" a="1"/>
  <c r="J2208" i="4" a="1"/>
  <c r="J2207" i="4" a="1"/>
  <c r="J2206" i="4" a="1"/>
  <c r="J2205" i="4" a="1"/>
  <c r="J2204" i="4" a="1"/>
  <c r="J2203" i="4" a="1"/>
  <c r="J2202" i="4" a="1"/>
  <c r="J2201" i="4" a="1"/>
  <c r="J2200" i="4" a="1"/>
  <c r="J2199" i="4" a="1"/>
  <c r="J2198" i="4" a="1"/>
  <c r="J2197" i="4" a="1"/>
  <c r="J2196" i="4" a="1"/>
  <c r="J2195" i="4" a="1"/>
  <c r="J2194" i="4" a="1"/>
  <c r="J2193" i="4" a="1"/>
  <c r="J2192" i="4" a="1"/>
  <c r="J2191" i="4" a="1"/>
  <c r="J2190" i="4" a="1"/>
  <c r="J2189" i="4" a="1"/>
  <c r="J2188" i="4" a="1"/>
  <c r="J2187" i="4" a="1"/>
  <c r="J2186" i="4" a="1"/>
  <c r="J2185" i="4" a="1"/>
  <c r="J2184" i="4" a="1"/>
  <c r="J2183" i="4" a="1"/>
  <c r="J2182" i="4" a="1"/>
  <c r="J2181" i="4" a="1"/>
  <c r="J2180" i="4" a="1"/>
  <c r="J2179" i="4" a="1"/>
  <c r="J2178" i="4" a="1"/>
  <c r="J2177" i="4" a="1"/>
  <c r="J2176" i="4" a="1"/>
  <c r="J2175" i="4" a="1"/>
  <c r="J2174" i="4" a="1"/>
  <c r="J2173" i="4" a="1"/>
  <c r="J2172" i="4" a="1"/>
  <c r="J2171" i="4" a="1"/>
  <c r="J2170" i="4" a="1"/>
  <c r="J2169" i="4" a="1"/>
  <c r="J2168" i="4" a="1"/>
  <c r="J2167" i="4" a="1"/>
  <c r="J2166" i="4" a="1"/>
  <c r="J2165" i="4" a="1"/>
  <c r="J2164" i="4" a="1"/>
  <c r="J2163" i="4" a="1"/>
  <c r="J2162" i="4" a="1"/>
  <c r="J2161" i="4" a="1"/>
  <c r="J2160" i="4" a="1"/>
  <c r="J2159" i="4" a="1"/>
  <c r="J2158" i="4" a="1"/>
  <c r="J2157" i="4" a="1"/>
  <c r="J2156" i="4" a="1"/>
  <c r="J2155" i="4" a="1"/>
  <c r="J2154" i="4" a="1"/>
  <c r="J2153" i="4" a="1"/>
  <c r="J2152" i="4" a="1"/>
  <c r="J2151" i="4" a="1"/>
  <c r="J2150" i="4" a="1"/>
  <c r="J2149" i="4" a="1"/>
  <c r="J2148" i="4" a="1"/>
  <c r="J2147" i="4" a="1"/>
  <c r="J2146" i="4" a="1"/>
  <c r="J2145" i="4" a="1"/>
  <c r="J2144" i="4" a="1"/>
  <c r="J2143" i="4" a="1"/>
  <c r="J2142" i="4" a="1"/>
  <c r="J2141" i="4" a="1"/>
  <c r="J2140" i="4" a="1"/>
  <c r="J2139" i="4" a="1"/>
  <c r="J2138" i="4" a="1"/>
  <c r="J2137" i="4" a="1"/>
  <c r="J2136" i="4" a="1"/>
  <c r="J2135" i="4" a="1"/>
  <c r="J2134" i="4" a="1"/>
  <c r="J2133" i="4" a="1"/>
  <c r="J2132" i="4" a="1"/>
  <c r="J2131" i="4" a="1"/>
  <c r="J2130" i="4" a="1"/>
  <c r="J2129" i="4" a="1"/>
  <c r="J2128" i="4" a="1"/>
  <c r="J2127" i="4" a="1"/>
  <c r="J2126" i="4" a="1"/>
  <c r="J2125" i="4" a="1"/>
  <c r="J2124" i="4" a="1"/>
  <c r="J2123" i="4" a="1"/>
  <c r="J2122" i="4" a="1"/>
  <c r="J2121" i="4" a="1"/>
  <c r="J2120" i="4" a="1"/>
  <c r="J2119" i="4" a="1"/>
  <c r="J2118" i="4" a="1"/>
  <c r="J2117" i="4" a="1"/>
  <c r="J2116" i="4" a="1"/>
  <c r="J2115" i="4" a="1"/>
  <c r="J2114" i="4" a="1"/>
  <c r="J2113" i="4" a="1"/>
  <c r="J2112" i="4" a="1"/>
  <c r="J2111" i="4" a="1"/>
  <c r="J2110" i="4" a="1"/>
  <c r="J2109" i="4" a="1"/>
  <c r="J2108" i="4" a="1"/>
  <c r="J2107" i="4" a="1"/>
  <c r="J2106" i="4" a="1"/>
  <c r="J2105" i="4" a="1"/>
  <c r="J2104" i="4" a="1"/>
  <c r="J2103" i="4" a="1"/>
  <c r="J2102" i="4" a="1"/>
  <c r="J2101" i="4" a="1"/>
  <c r="J2100" i="4" a="1"/>
  <c r="J2099" i="4" a="1"/>
  <c r="J2098" i="4" a="1"/>
  <c r="J2097" i="4" a="1"/>
  <c r="J2096" i="4" a="1"/>
  <c r="J2095" i="4" a="1"/>
  <c r="J2094" i="4" a="1"/>
  <c r="J2093" i="4" a="1"/>
  <c r="J2092" i="4" a="1"/>
  <c r="J2091" i="4" a="1"/>
  <c r="J2090" i="4" a="1"/>
  <c r="J2089" i="4" a="1"/>
  <c r="J2088" i="4" a="1"/>
  <c r="J2087" i="4" a="1"/>
  <c r="J2086" i="4" a="1"/>
  <c r="J2085" i="4" a="1"/>
  <c r="J2084" i="4" a="1"/>
  <c r="J2083" i="4" a="1"/>
  <c r="J2082" i="4" a="1"/>
  <c r="J2081" i="4" a="1"/>
  <c r="J2080" i="4" a="1"/>
  <c r="J2079" i="4" a="1"/>
  <c r="J2078" i="4" a="1"/>
  <c r="J2077" i="4" a="1"/>
  <c r="J2076" i="4" a="1"/>
  <c r="J2075" i="4" a="1"/>
  <c r="J2074" i="4" a="1"/>
  <c r="J2073" i="4" a="1"/>
  <c r="J2072" i="4" a="1"/>
  <c r="J2071" i="4" a="1"/>
  <c r="J2070" i="4" a="1"/>
  <c r="J2069" i="4" a="1"/>
  <c r="J2068" i="4" a="1"/>
  <c r="J2067" i="4" a="1"/>
  <c r="J2066" i="4" a="1"/>
  <c r="J2065" i="4" a="1"/>
  <c r="J2064" i="4" a="1"/>
  <c r="J2063" i="4" a="1"/>
  <c r="J2062" i="4" a="1"/>
  <c r="J2061" i="4" a="1"/>
  <c r="J2060" i="4" a="1"/>
  <c r="J2059" i="4" a="1"/>
  <c r="J2058" i="4" a="1"/>
  <c r="J2057" i="4" a="1"/>
  <c r="J2056" i="4" a="1"/>
  <c r="J2055" i="4" a="1"/>
  <c r="J2054" i="4" a="1"/>
  <c r="J2053" i="4" a="1"/>
  <c r="J2052" i="4" a="1"/>
  <c r="J2051" i="4" a="1"/>
  <c r="J2050" i="4" a="1"/>
  <c r="J2049" i="4" a="1"/>
  <c r="J2048" i="4" a="1"/>
  <c r="J2047" i="4" a="1"/>
  <c r="J2046" i="4" a="1"/>
  <c r="J2045" i="4" a="1"/>
  <c r="J2044" i="4" a="1"/>
  <c r="J2043" i="4" a="1"/>
  <c r="J2042" i="4" a="1"/>
  <c r="J2041" i="4" a="1"/>
  <c r="J2040" i="4" a="1"/>
  <c r="J2039" i="4" a="1"/>
  <c r="J2038" i="4" a="1"/>
  <c r="J2037" i="4" a="1"/>
  <c r="J2036" i="4" a="1"/>
  <c r="J2035" i="4" a="1"/>
  <c r="J2034" i="4" a="1"/>
  <c r="J2033" i="4" a="1"/>
  <c r="J2032" i="4" a="1"/>
  <c r="J2031" i="4" a="1"/>
  <c r="J2030" i="4" a="1"/>
  <c r="J2029" i="4" a="1"/>
  <c r="J2028" i="4" a="1"/>
  <c r="J2027" i="4" a="1"/>
  <c r="J2026" i="4" a="1"/>
  <c r="J2025" i="4" a="1"/>
  <c r="J2024" i="4" a="1"/>
  <c r="J2023" i="4" a="1"/>
  <c r="J2022" i="4" a="1"/>
  <c r="J2021" i="4" a="1"/>
  <c r="J2020" i="4" a="1"/>
  <c r="J2019" i="4" a="1"/>
  <c r="J2018" i="4" a="1"/>
  <c r="J2017" i="4" a="1"/>
  <c r="J2016" i="4" a="1"/>
  <c r="J2015" i="4" a="1"/>
  <c r="J2014" i="4" a="1"/>
  <c r="J2013" i="4" a="1"/>
  <c r="J2012" i="4" a="1"/>
  <c r="J2011" i="4" a="1"/>
  <c r="J2010" i="4" a="1"/>
  <c r="J2009" i="4" a="1"/>
  <c r="J2008" i="4" a="1"/>
  <c r="J2007" i="4" a="1"/>
  <c r="J2006" i="4" a="1"/>
  <c r="J2005" i="4" a="1"/>
  <c r="J2004" i="4" a="1"/>
  <c r="J2003" i="4" a="1"/>
  <c r="J2002" i="4" a="1"/>
  <c r="J2001" i="4" a="1"/>
  <c r="J2000" i="4" a="1"/>
  <c r="J1999" i="4" a="1"/>
  <c r="J1998" i="4" a="1"/>
  <c r="J1997" i="4" a="1"/>
  <c r="J1996" i="4" a="1"/>
  <c r="J1995" i="4" a="1"/>
  <c r="J1994" i="4" a="1"/>
  <c r="J1993" i="4" a="1"/>
  <c r="J1992" i="4" a="1"/>
  <c r="J1991" i="4" a="1"/>
  <c r="J1990" i="4" a="1"/>
  <c r="J1989" i="4" a="1"/>
  <c r="J1988" i="4" a="1"/>
  <c r="J1987" i="4" a="1"/>
  <c r="J1986" i="4" a="1"/>
  <c r="J1985" i="4" a="1"/>
  <c r="J1984" i="4" a="1"/>
  <c r="J1983" i="4" a="1"/>
  <c r="J1982" i="4" a="1"/>
  <c r="J1981" i="4" a="1"/>
  <c r="J1980" i="4" a="1"/>
  <c r="J1979" i="4" a="1"/>
  <c r="J1978" i="4" a="1"/>
  <c r="J1977" i="4" a="1"/>
  <c r="J1976" i="4" a="1"/>
  <c r="J1975" i="4" a="1"/>
  <c r="J1974" i="4" a="1"/>
  <c r="J1973" i="4" a="1"/>
  <c r="J1972" i="4" a="1"/>
  <c r="J1971" i="4" a="1"/>
  <c r="J1970" i="4" a="1"/>
  <c r="J1969" i="4" a="1"/>
  <c r="J1968" i="4" a="1"/>
  <c r="J1967" i="4" a="1"/>
  <c r="J1966" i="4" a="1"/>
  <c r="J1965" i="4" a="1"/>
  <c r="J1964" i="4" a="1"/>
  <c r="J1963" i="4" a="1"/>
  <c r="J1962" i="4" a="1"/>
  <c r="J1961" i="4" a="1"/>
  <c r="J1960" i="4" a="1"/>
  <c r="J1959" i="4" a="1"/>
  <c r="J1958" i="4" a="1"/>
  <c r="J1957" i="4" a="1"/>
  <c r="J1956" i="4" a="1"/>
  <c r="J1955" i="4" a="1"/>
  <c r="J1954" i="4" a="1"/>
  <c r="J1953" i="4" a="1"/>
  <c r="J1952" i="4" a="1"/>
  <c r="J1951" i="4" a="1"/>
  <c r="J1950" i="4" a="1"/>
  <c r="J1949" i="4" a="1"/>
  <c r="J1948" i="4" a="1"/>
  <c r="J1947" i="4" a="1"/>
  <c r="J1946" i="4" a="1"/>
  <c r="J1945" i="4" a="1"/>
  <c r="J1944" i="4" a="1"/>
  <c r="J1943" i="4" a="1"/>
  <c r="J1942" i="4" a="1"/>
  <c r="J1941" i="4" a="1"/>
  <c r="J1940" i="4" a="1"/>
  <c r="J1939" i="4" a="1"/>
  <c r="J1938" i="4" a="1"/>
  <c r="J1937" i="4" a="1"/>
  <c r="J1936" i="4" a="1"/>
  <c r="J1935" i="4" a="1"/>
  <c r="J1934" i="4" a="1"/>
  <c r="J1933" i="4" a="1"/>
  <c r="J1932" i="4" a="1"/>
  <c r="J1931" i="4" a="1"/>
  <c r="J1930" i="4" a="1"/>
  <c r="J1929" i="4" a="1"/>
  <c r="J1928" i="4" a="1"/>
  <c r="J1927" i="4" a="1"/>
  <c r="J1926" i="4" a="1"/>
  <c r="J1925" i="4" a="1"/>
  <c r="J1924" i="4" a="1"/>
  <c r="J1923" i="4" a="1"/>
  <c r="J1922" i="4" a="1"/>
  <c r="J1921" i="4" a="1"/>
  <c r="J1920" i="4" a="1"/>
  <c r="J1919" i="4" a="1"/>
  <c r="J1918" i="4" a="1"/>
  <c r="J1917" i="4" a="1"/>
  <c r="J1916" i="4" a="1"/>
  <c r="J1915" i="4" a="1"/>
  <c r="J1914" i="4" a="1"/>
  <c r="J1913" i="4" a="1"/>
  <c r="J1912" i="4" a="1"/>
  <c r="J1911" i="4" a="1"/>
  <c r="J1910" i="4" a="1"/>
  <c r="J1909" i="4" a="1"/>
  <c r="J1908" i="4" a="1"/>
  <c r="J1907" i="4" a="1"/>
  <c r="J1906" i="4" a="1"/>
  <c r="J1905" i="4" a="1"/>
  <c r="J1904" i="4" a="1"/>
  <c r="J1903" i="4" a="1"/>
  <c r="J1902" i="4" a="1"/>
  <c r="J1901" i="4" a="1"/>
  <c r="J1900" i="4" a="1"/>
  <c r="J1899" i="4" a="1"/>
  <c r="J1898" i="4" a="1"/>
  <c r="J1897" i="4" a="1"/>
  <c r="J1896" i="4" a="1"/>
  <c r="J1895" i="4" a="1"/>
  <c r="J1894" i="4" a="1"/>
  <c r="J1893" i="4" a="1"/>
  <c r="J1892" i="4" a="1"/>
  <c r="J1891" i="4" a="1"/>
  <c r="J1890" i="4" a="1"/>
  <c r="J1889" i="4" a="1"/>
  <c r="J1888" i="4" a="1"/>
  <c r="J1887" i="4" a="1"/>
  <c r="J1886" i="4" a="1"/>
  <c r="J1885" i="4" a="1"/>
  <c r="J1884" i="4" a="1"/>
  <c r="J1883" i="4" a="1"/>
  <c r="J1882" i="4" a="1"/>
  <c r="J1881" i="4" a="1"/>
  <c r="J1880" i="4" a="1"/>
  <c r="J1879" i="4" a="1"/>
  <c r="J1878" i="4" a="1"/>
  <c r="J1877" i="4" a="1"/>
  <c r="J1876" i="4" a="1"/>
  <c r="J1875" i="4" a="1"/>
  <c r="J1874" i="4" a="1"/>
  <c r="J1873" i="4" a="1"/>
  <c r="J1872" i="4" a="1"/>
  <c r="J1871" i="4" a="1"/>
  <c r="J1870" i="4" a="1"/>
  <c r="J1869" i="4" a="1"/>
  <c r="J1868" i="4" a="1"/>
  <c r="J1867" i="4" a="1"/>
  <c r="J1866" i="4" a="1"/>
  <c r="J1865" i="4" a="1"/>
  <c r="J1864" i="4" a="1"/>
  <c r="J1863" i="4" a="1"/>
  <c r="J1862" i="4" a="1"/>
  <c r="J1861" i="4" a="1"/>
  <c r="J1860" i="4" a="1"/>
  <c r="J1859" i="4" a="1"/>
  <c r="J1858" i="4" a="1"/>
  <c r="J1857" i="4" a="1"/>
  <c r="J1856" i="4" a="1"/>
  <c r="J1855" i="4" a="1"/>
  <c r="J1854" i="4" a="1"/>
  <c r="J1853" i="4" a="1"/>
  <c r="J1852" i="4" a="1"/>
  <c r="J1851" i="4" a="1"/>
  <c r="J1850" i="4" a="1"/>
  <c r="J1849" i="4" a="1"/>
  <c r="J1848" i="4" a="1"/>
  <c r="J1847" i="4" a="1"/>
  <c r="J1846" i="4" a="1"/>
  <c r="J1845" i="4" a="1"/>
  <c r="J1844" i="4" a="1"/>
  <c r="J1843" i="4" a="1"/>
  <c r="J1842" i="4" a="1"/>
  <c r="J1841" i="4" a="1"/>
  <c r="J1840" i="4" a="1"/>
  <c r="J1839" i="4" a="1"/>
  <c r="J1838" i="4" a="1"/>
  <c r="J1837" i="4" a="1"/>
  <c r="J1836" i="4" a="1"/>
  <c r="J1835" i="4" a="1"/>
  <c r="J1834" i="4" a="1"/>
  <c r="J1833" i="4" a="1"/>
  <c r="J1832" i="4" a="1"/>
  <c r="J1831" i="4" a="1"/>
  <c r="J1830" i="4" a="1"/>
  <c r="J1829" i="4" a="1"/>
  <c r="J1828" i="4" a="1"/>
  <c r="J1827" i="4" a="1"/>
  <c r="J1826" i="4" a="1"/>
  <c r="J1825" i="4" a="1"/>
  <c r="J1824" i="4" a="1"/>
  <c r="J1823" i="4" a="1"/>
  <c r="J1822" i="4" a="1"/>
  <c r="J1821" i="4" a="1"/>
  <c r="J1820" i="4" a="1"/>
  <c r="J1819" i="4" a="1"/>
  <c r="J1818" i="4" a="1"/>
  <c r="J1817" i="4" a="1"/>
  <c r="J1816" i="4" a="1"/>
  <c r="J1815" i="4" a="1"/>
  <c r="J1814" i="4" a="1"/>
  <c r="J1813" i="4" a="1"/>
  <c r="J1812" i="4" a="1"/>
  <c r="J1811" i="4" a="1"/>
  <c r="J1810" i="4" a="1"/>
  <c r="J1809" i="4" a="1"/>
  <c r="J1808" i="4" a="1"/>
  <c r="J1807" i="4" a="1"/>
  <c r="J1806" i="4" a="1"/>
  <c r="J1805" i="4" a="1"/>
  <c r="J1804" i="4" a="1"/>
  <c r="J1803" i="4" a="1"/>
  <c r="J1802" i="4" a="1"/>
  <c r="J1801" i="4" a="1"/>
  <c r="J1800" i="4" a="1"/>
  <c r="J1799" i="4" a="1"/>
  <c r="J1798" i="4" a="1"/>
  <c r="J1797" i="4" a="1"/>
  <c r="J1796" i="4" a="1"/>
  <c r="J1795" i="4" a="1"/>
  <c r="J1794" i="4" a="1"/>
  <c r="J1793" i="4" a="1"/>
  <c r="J1792" i="4" a="1"/>
  <c r="I1791" i="7" a="1"/>
  <c r="J1791" i="4" a="1"/>
  <c r="I1790" i="7" a="1"/>
  <c r="J1790" i="4" a="1"/>
  <c r="I1789" i="7" a="1"/>
  <c r="J1789" i="4" a="1"/>
  <c r="I1788" i="7" a="1"/>
  <c r="J1788" i="4" a="1"/>
  <c r="I1787" i="7" a="1"/>
  <c r="J1787" i="4" a="1"/>
  <c r="I1786" i="7" a="1"/>
  <c r="J1786" i="4" a="1"/>
  <c r="I1785" i="7" a="1"/>
  <c r="J1785" i="4" a="1"/>
  <c r="I1784" i="7" a="1"/>
  <c r="J1784" i="4" a="1"/>
  <c r="I1783" i="7" a="1"/>
  <c r="J1783" i="4" a="1"/>
  <c r="I1782" i="7" a="1"/>
  <c r="J1782" i="4" a="1"/>
  <c r="I1781" i="7" a="1"/>
  <c r="J1781" i="4" a="1"/>
  <c r="I1780" i="7" a="1"/>
  <c r="J1780" i="4" a="1"/>
  <c r="I1779" i="7" a="1"/>
  <c r="J1779" i="4" a="1"/>
  <c r="I1778" i="7" a="1"/>
  <c r="J1778" i="4" a="1"/>
  <c r="I1777" i="7" a="1"/>
  <c r="J1777" i="4" a="1"/>
  <c r="I1776" i="7" a="1"/>
  <c r="J1776" i="4" a="1"/>
  <c r="I1775" i="7" a="1"/>
  <c r="J1775" i="4" a="1"/>
  <c r="I1774" i="7" a="1"/>
  <c r="J1774" i="4" a="1"/>
  <c r="I1773" i="7" a="1"/>
  <c r="J1773" i="4" a="1"/>
  <c r="I1772" i="7" a="1"/>
  <c r="J1772" i="4" a="1"/>
  <c r="I1771" i="7" a="1"/>
  <c r="J1771" i="4" a="1"/>
  <c r="I1770" i="7" a="1"/>
  <c r="J1770" i="4" a="1"/>
  <c r="I1769" i="7" a="1"/>
  <c r="J1769" i="4" a="1"/>
  <c r="I1768" i="7" a="1"/>
  <c r="J1768" i="4" a="1"/>
  <c r="I1767" i="7" a="1"/>
  <c r="J1767" i="4" a="1"/>
  <c r="I1766" i="7" a="1"/>
  <c r="J1766" i="4" a="1"/>
  <c r="I1765" i="7" a="1"/>
  <c r="J1765" i="4" a="1"/>
  <c r="I1764" i="7" a="1"/>
  <c r="J1764" i="4" a="1"/>
  <c r="I1763" i="7" a="1"/>
  <c r="J1763" i="4" a="1"/>
  <c r="I1762" i="7" a="1"/>
  <c r="J1762" i="4" a="1"/>
  <c r="I1761" i="7" a="1"/>
  <c r="J1761" i="4" a="1"/>
  <c r="I1760" i="7" a="1"/>
  <c r="J1760" i="4" a="1"/>
  <c r="I1759" i="7" a="1"/>
  <c r="J1759" i="4" a="1"/>
  <c r="I1758" i="7" a="1"/>
  <c r="J1758" i="4" a="1"/>
  <c r="I1757" i="7" a="1"/>
  <c r="J1757" i="4" a="1"/>
  <c r="I1756" i="7" a="1"/>
  <c r="J1756" i="4" a="1"/>
  <c r="I1755" i="7" a="1"/>
  <c r="J1755" i="4" a="1"/>
  <c r="I1754" i="7" a="1"/>
  <c r="J1754" i="4" a="1"/>
  <c r="I1753" i="7" a="1"/>
  <c r="J1753" i="4" a="1"/>
  <c r="I1752" i="7" a="1"/>
  <c r="J1752" i="4" a="1"/>
  <c r="I1751" i="7" a="1"/>
  <c r="J1751" i="4" a="1"/>
  <c r="I1750" i="7" a="1"/>
  <c r="J1750" i="4" a="1"/>
  <c r="I1749" i="7" a="1"/>
  <c r="J1749" i="4" a="1"/>
  <c r="I1748" i="7" a="1"/>
  <c r="J1748" i="4" a="1"/>
  <c r="I1747" i="7" a="1"/>
  <c r="J1747" i="4" a="1"/>
  <c r="I1746" i="7" a="1"/>
  <c r="J1746" i="4" a="1"/>
  <c r="I1745" i="7" a="1"/>
  <c r="J1745" i="4" a="1"/>
  <c r="I1744" i="7" a="1"/>
  <c r="J1744" i="4" a="1"/>
  <c r="I1743" i="7" a="1"/>
  <c r="J1743" i="4" a="1"/>
  <c r="I1742" i="7" a="1"/>
  <c r="J1742" i="4" a="1"/>
  <c r="I1741" i="7" a="1"/>
  <c r="J1741" i="4" a="1"/>
  <c r="I1740" i="7" a="1"/>
  <c r="J1740" i="4" a="1"/>
  <c r="I1739" i="7" a="1"/>
  <c r="J1739" i="4" a="1"/>
  <c r="I1738" i="7" a="1"/>
  <c r="J1738" i="4" a="1"/>
  <c r="I1737" i="7" a="1"/>
  <c r="J1737" i="4" a="1"/>
  <c r="I1736" i="7" a="1"/>
  <c r="J1736" i="4" a="1"/>
  <c r="I1735" i="7" a="1"/>
  <c r="J1735" i="4" a="1"/>
  <c r="I1734" i="7" a="1"/>
  <c r="J1734" i="4" a="1"/>
  <c r="I1733" i="7" a="1"/>
  <c r="J1733" i="4" a="1"/>
  <c r="I1732" i="7" a="1"/>
  <c r="J1732" i="4" a="1"/>
  <c r="I1731" i="7" a="1"/>
  <c r="J1731" i="4" a="1"/>
  <c r="I1730" i="7" a="1"/>
  <c r="J1730" i="4" a="1"/>
  <c r="I1729" i="7" a="1"/>
  <c r="J1729" i="4" a="1"/>
  <c r="I1728" i="7" a="1"/>
  <c r="J1728" i="4" a="1"/>
  <c r="I1727" i="7" a="1"/>
  <c r="J1727" i="4" a="1"/>
  <c r="I1726" i="7" a="1"/>
  <c r="J1726" i="4" a="1"/>
  <c r="I1725" i="7" a="1"/>
  <c r="J1725" i="4" a="1"/>
  <c r="I1724" i="7" a="1"/>
  <c r="J1724" i="4" a="1"/>
  <c r="I1723" i="7" a="1"/>
  <c r="J1723" i="4" a="1"/>
  <c r="I1722" i="7" a="1"/>
  <c r="J1722" i="4" a="1"/>
  <c r="I1721" i="7" a="1"/>
  <c r="J1721" i="4" a="1"/>
  <c r="I1720" i="7" a="1"/>
  <c r="J1720" i="4" a="1"/>
  <c r="I1719" i="7" a="1"/>
  <c r="J1719" i="4" a="1"/>
  <c r="I1718" i="7" a="1"/>
  <c r="J1718" i="4" a="1"/>
  <c r="I1717" i="7" a="1"/>
  <c r="J1717" i="4" a="1"/>
  <c r="I1716" i="7" a="1"/>
  <c r="J1716" i="4" a="1"/>
  <c r="I1715" i="7" a="1"/>
  <c r="J1715" i="4" a="1"/>
  <c r="I1714" i="7" a="1"/>
  <c r="J1714" i="4" a="1"/>
  <c r="I1713" i="7" a="1"/>
  <c r="J1713" i="4" a="1"/>
  <c r="I1712" i="7" a="1"/>
  <c r="J1712" i="4" a="1"/>
  <c r="I1711" i="7" a="1"/>
  <c r="J1711" i="4" a="1"/>
  <c r="I1710" i="7" a="1"/>
  <c r="J1710" i="4" a="1"/>
  <c r="I1709" i="7" a="1"/>
  <c r="J1709" i="4" a="1"/>
  <c r="I1708" i="7" a="1"/>
  <c r="J1708" i="4" a="1"/>
  <c r="I1707" i="7" a="1"/>
  <c r="J1707" i="4" a="1"/>
  <c r="I1706" i="7" a="1"/>
  <c r="J1706" i="4" a="1"/>
  <c r="I1705" i="7" a="1"/>
  <c r="J1705" i="4" a="1"/>
  <c r="I1704" i="7" a="1"/>
  <c r="J1704" i="4" a="1"/>
  <c r="I1703" i="7" a="1"/>
  <c r="J1703" i="4" a="1"/>
  <c r="I1702" i="7" a="1"/>
  <c r="J1702" i="4" a="1"/>
  <c r="I1701" i="7" a="1"/>
  <c r="J1701" i="4" a="1"/>
  <c r="I1700" i="7" a="1"/>
  <c r="J1700" i="4" a="1"/>
  <c r="I1699" i="7" a="1"/>
  <c r="J1699" i="4" a="1"/>
  <c r="I1698" i="7" a="1"/>
  <c r="J1698" i="4" a="1"/>
  <c r="I1697" i="7" a="1"/>
  <c r="J1697" i="4" a="1"/>
  <c r="I1696" i="7" a="1"/>
  <c r="J1696" i="4" a="1"/>
  <c r="I1695" i="7" a="1"/>
  <c r="J1695" i="4" a="1"/>
  <c r="I1694" i="7" a="1"/>
  <c r="J1694" i="4" a="1"/>
  <c r="I1693" i="7" a="1"/>
  <c r="J1693" i="4" a="1"/>
  <c r="I1692" i="7" a="1"/>
  <c r="J1692" i="4" a="1"/>
  <c r="I1691" i="7" a="1"/>
  <c r="J1691" i="4" a="1"/>
  <c r="I1690" i="7" a="1"/>
  <c r="J1690" i="4" a="1"/>
  <c r="I1689" i="7" a="1"/>
  <c r="J1689" i="4" a="1"/>
  <c r="I1688" i="7" a="1"/>
  <c r="J1688" i="4" a="1"/>
  <c r="I1687" i="7" a="1"/>
  <c r="J1687" i="4" a="1"/>
  <c r="I1686" i="7" a="1"/>
  <c r="J1686" i="4" a="1"/>
  <c r="I1685" i="7" a="1"/>
  <c r="J1685" i="4" a="1"/>
  <c r="I1684" i="7" a="1"/>
  <c r="J1684" i="4" a="1"/>
  <c r="I1683" i="7" a="1"/>
  <c r="J1683" i="4" a="1"/>
  <c r="I1682" i="7" a="1"/>
  <c r="J1682" i="4" a="1"/>
  <c r="I1681" i="7" a="1"/>
  <c r="J1681" i="4" a="1"/>
  <c r="I1680" i="7" a="1"/>
  <c r="J1680" i="4" a="1"/>
  <c r="I1679" i="7" a="1"/>
  <c r="J1679" i="4" a="1"/>
  <c r="I1678" i="7" a="1"/>
  <c r="J1678" i="4" a="1"/>
  <c r="I1677" i="7" a="1"/>
  <c r="J1677" i="4" a="1"/>
  <c r="I1676" i="7" a="1"/>
  <c r="J1676" i="4" a="1"/>
  <c r="I1675" i="7" a="1"/>
  <c r="J1675" i="4" a="1"/>
  <c r="I1674" i="7" a="1"/>
  <c r="J1674" i="4" a="1"/>
  <c r="I1673" i="7" a="1"/>
  <c r="J1673" i="4" a="1"/>
  <c r="I1672" i="7" a="1"/>
  <c r="J1672" i="4" a="1"/>
  <c r="I1671" i="7" a="1"/>
  <c r="J1671" i="4" a="1"/>
  <c r="I1670" i="7" a="1"/>
  <c r="J1670" i="4" a="1"/>
  <c r="I1669" i="7" a="1"/>
  <c r="J1669" i="4" a="1"/>
  <c r="I1668" i="7" a="1"/>
  <c r="J1668" i="4" a="1"/>
  <c r="I1667" i="7" a="1"/>
  <c r="J1667" i="4" a="1"/>
  <c r="I1666" i="7" a="1"/>
  <c r="J1666" i="4" a="1"/>
  <c r="I1665" i="7" a="1"/>
  <c r="J1665" i="4" a="1"/>
  <c r="I1664" i="7" a="1"/>
  <c r="J1664" i="4" a="1"/>
  <c r="I1663" i="7" a="1"/>
  <c r="J1663" i="4" a="1"/>
  <c r="I1662" i="7" a="1"/>
  <c r="J1662" i="4" a="1"/>
  <c r="I1661" i="7" a="1"/>
  <c r="J1661" i="4" a="1"/>
  <c r="I1660" i="7" a="1"/>
  <c r="J1660" i="4" a="1"/>
  <c r="I1659" i="7" a="1"/>
  <c r="J1659" i="4" a="1"/>
  <c r="I1658" i="7" a="1"/>
  <c r="J1658" i="4" a="1"/>
  <c r="I1657" i="7" a="1"/>
  <c r="J1657" i="4" a="1"/>
  <c r="I1656" i="7" a="1"/>
  <c r="J1656" i="4" a="1"/>
  <c r="I1655" i="7" a="1"/>
  <c r="J1655" i="4" a="1"/>
  <c r="I1654" i="7" a="1"/>
  <c r="J1654" i="4" a="1"/>
  <c r="I1653" i="7" a="1"/>
  <c r="J1653" i="4" a="1"/>
  <c r="I1652" i="7" a="1"/>
  <c r="J1652" i="4" a="1"/>
  <c r="I1651" i="7" a="1"/>
  <c r="J1651" i="4" a="1"/>
  <c r="I1650" i="7" a="1"/>
  <c r="J1650" i="4" a="1"/>
  <c r="I1649" i="7" a="1"/>
  <c r="J1649" i="4" a="1"/>
  <c r="I1648" i="7" a="1"/>
  <c r="J1648" i="4" a="1"/>
  <c r="I1647" i="7" a="1"/>
  <c r="J1647" i="4" a="1"/>
  <c r="I1646" i="7" a="1"/>
  <c r="J1646" i="4" a="1"/>
  <c r="I1645" i="7" a="1"/>
  <c r="J1645" i="4" a="1"/>
  <c r="I1644" i="7" a="1"/>
  <c r="J1644" i="4" a="1"/>
  <c r="I1643" i="7" a="1"/>
  <c r="J1643" i="4" a="1"/>
  <c r="I1642" i="7" a="1"/>
  <c r="J1642" i="4" a="1"/>
  <c r="I1641" i="7" a="1"/>
  <c r="J1641" i="4" a="1"/>
  <c r="I1640" i="7" a="1"/>
  <c r="J1640" i="4" a="1"/>
  <c r="I1639" i="7" a="1"/>
  <c r="J1639" i="4" a="1"/>
  <c r="I1638" i="7" a="1"/>
  <c r="J1638" i="4" a="1"/>
  <c r="I1637" i="7" a="1"/>
  <c r="J1637" i="4" a="1"/>
  <c r="I1636" i="7" a="1"/>
  <c r="J1636" i="4" a="1"/>
  <c r="I1635" i="7" a="1"/>
  <c r="J1635" i="4" a="1"/>
  <c r="I1634" i="7" a="1"/>
  <c r="J1634" i="4" a="1"/>
  <c r="I1633" i="7" a="1"/>
  <c r="J1633" i="4" a="1"/>
  <c r="I1632" i="7" a="1"/>
  <c r="J1632" i="4" a="1"/>
  <c r="I1631" i="7" a="1"/>
  <c r="J1631" i="4" a="1"/>
  <c r="I1630" i="7" a="1"/>
  <c r="J1630" i="4" a="1"/>
  <c r="I1629" i="7" a="1"/>
  <c r="J1629" i="4" a="1"/>
  <c r="I1628" i="7" a="1"/>
  <c r="J1628" i="4" a="1"/>
  <c r="I1627" i="7" a="1"/>
  <c r="J1627" i="4" a="1"/>
  <c r="I1626" i="7" a="1"/>
  <c r="J1626" i="4" a="1"/>
  <c r="I1625" i="7" a="1"/>
  <c r="J1625" i="4" a="1"/>
  <c r="I1624" i="7" a="1"/>
  <c r="J1624" i="4" a="1"/>
  <c r="I1623" i="7" a="1"/>
  <c r="J1623" i="4" a="1"/>
  <c r="I1622" i="7" a="1"/>
  <c r="J1622" i="4" a="1"/>
  <c r="I1621" i="7" a="1"/>
  <c r="J1621" i="4" a="1"/>
  <c r="I1620" i="7" a="1"/>
  <c r="J1620" i="4" a="1"/>
  <c r="I1619" i="7" a="1"/>
  <c r="J1619" i="4" a="1"/>
  <c r="I1618" i="7" a="1"/>
  <c r="J1618" i="4" a="1"/>
  <c r="I1617" i="7" a="1"/>
  <c r="J1617" i="4" a="1"/>
  <c r="I1616" i="7" a="1"/>
  <c r="J1616" i="4" a="1"/>
  <c r="I1615" i="7" a="1"/>
  <c r="J1615" i="4" a="1"/>
  <c r="I1614" i="7" a="1"/>
  <c r="J1614" i="4" a="1"/>
  <c r="I1613" i="7" a="1"/>
  <c r="J1613" i="4" a="1"/>
  <c r="I1612" i="7" a="1"/>
  <c r="J1612" i="4" a="1"/>
  <c r="I1611" i="7" a="1"/>
  <c r="J1611" i="4" a="1"/>
  <c r="I1610" i="7" a="1"/>
  <c r="J1610" i="4" a="1"/>
  <c r="I1609" i="7" a="1"/>
  <c r="J1609" i="4" a="1"/>
  <c r="I1608" i="7" a="1"/>
  <c r="J1608" i="4" a="1"/>
  <c r="I1607" i="7" a="1"/>
  <c r="J1607" i="4" a="1"/>
  <c r="I1606" i="7" a="1"/>
  <c r="J1606" i="4" a="1"/>
  <c r="I1605" i="7" a="1"/>
  <c r="J1605" i="4" a="1"/>
  <c r="I1604" i="7" a="1"/>
  <c r="J1604" i="4" a="1"/>
  <c r="I1603" i="7" a="1"/>
  <c r="J1603" i="4" a="1"/>
  <c r="I1602" i="7" a="1"/>
  <c r="J1602" i="4" a="1"/>
  <c r="I1601" i="7" a="1"/>
  <c r="J1601" i="4" a="1"/>
  <c r="I1600" i="7" a="1"/>
  <c r="J1600" i="4" a="1"/>
  <c r="I1599" i="7" a="1"/>
  <c r="J1599" i="4" a="1"/>
  <c r="I1598" i="7" a="1"/>
  <c r="J1598" i="4" a="1"/>
  <c r="I1597" i="7" a="1"/>
  <c r="J1597" i="4" a="1"/>
  <c r="I1596" i="7" a="1"/>
  <c r="J1596" i="4" a="1"/>
  <c r="I1595" i="7" a="1"/>
  <c r="J1595" i="4" a="1"/>
  <c r="I1594" i="7" a="1"/>
  <c r="J1594" i="4" a="1"/>
  <c r="I1593" i="7" a="1"/>
  <c r="J1593" i="4" a="1"/>
  <c r="I1592" i="7" a="1"/>
  <c r="J1592" i="4" a="1"/>
  <c r="I1591" i="7" a="1"/>
  <c r="J1591" i="4" a="1"/>
  <c r="I1590" i="7" a="1"/>
  <c r="J1590" i="4" a="1"/>
  <c r="I1589" i="7" a="1"/>
  <c r="J1589" i="4" a="1"/>
  <c r="I1588" i="7" a="1"/>
  <c r="J1588" i="4" a="1"/>
  <c r="I1587" i="7" a="1"/>
  <c r="J1587" i="4" a="1"/>
  <c r="I1586" i="7" a="1"/>
  <c r="J1586" i="4" a="1"/>
  <c r="I1585" i="7" a="1"/>
  <c r="J1585" i="4" a="1"/>
  <c r="I1584" i="7" a="1"/>
  <c r="J1584" i="4" a="1"/>
  <c r="I1583" i="7" a="1"/>
  <c r="J1583" i="4" a="1"/>
  <c r="I1582" i="7" a="1"/>
  <c r="J1582" i="4" a="1"/>
  <c r="I1581" i="7" a="1"/>
  <c r="J1581" i="4" a="1"/>
  <c r="I1580" i="7" a="1"/>
  <c r="J1580" i="4" a="1"/>
  <c r="I1579" i="7" a="1"/>
  <c r="J1579" i="4" a="1"/>
  <c r="I1578" i="7" a="1"/>
  <c r="J1578" i="4" a="1"/>
  <c r="I1577" i="7" a="1"/>
  <c r="J1577" i="4" a="1"/>
  <c r="I1576" i="7" a="1"/>
  <c r="J1576" i="4" a="1"/>
  <c r="I1575" i="7" a="1"/>
  <c r="J1575" i="4" a="1"/>
  <c r="I1574" i="7" a="1"/>
  <c r="J1574" i="4" a="1"/>
  <c r="I1573" i="7" a="1"/>
  <c r="J1573" i="4" a="1"/>
  <c r="I1572" i="7" a="1"/>
  <c r="J1572" i="4" a="1"/>
  <c r="I1571" i="7" a="1"/>
  <c r="J1571" i="4" a="1"/>
  <c r="I1570" i="7" a="1"/>
  <c r="J1570" i="4" a="1"/>
  <c r="I1569" i="7" a="1"/>
  <c r="J1569" i="4" a="1"/>
  <c r="I1568" i="7" a="1"/>
  <c r="J1568" i="4" a="1"/>
  <c r="I1567" i="7" a="1"/>
  <c r="J1567" i="4" a="1"/>
  <c r="I1566" i="7" a="1"/>
  <c r="J1566" i="4" a="1"/>
  <c r="I1565" i="7" a="1"/>
  <c r="J1565" i="4" a="1"/>
  <c r="I1564" i="7" a="1"/>
  <c r="J1564" i="4" a="1"/>
  <c r="I1563" i="7" a="1"/>
  <c r="J1563" i="4" a="1"/>
  <c r="I1562" i="7" a="1"/>
  <c r="J1562" i="4" a="1"/>
  <c r="I1561" i="7" a="1"/>
  <c r="J1561" i="4" a="1"/>
  <c r="I1560" i="7" a="1"/>
  <c r="J1560" i="4" a="1"/>
  <c r="I1559" i="7" a="1"/>
  <c r="J1559" i="4" a="1"/>
  <c r="I1558" i="7" a="1"/>
  <c r="J1558" i="4" a="1"/>
  <c r="I1557" i="7" a="1"/>
  <c r="J1557" i="4" a="1"/>
  <c r="I1556" i="7" a="1"/>
  <c r="J1556" i="4" a="1"/>
  <c r="I1555" i="7" a="1"/>
  <c r="J1555" i="4" a="1"/>
  <c r="I1554" i="7" a="1"/>
  <c r="J1554" i="4" a="1"/>
  <c r="I1553" i="7" a="1"/>
  <c r="J1553" i="4" a="1"/>
  <c r="I1552" i="7" a="1"/>
  <c r="J1552" i="4" a="1"/>
  <c r="I1551" i="7" a="1"/>
  <c r="J1551" i="4" a="1"/>
  <c r="I1550" i="7" a="1"/>
  <c r="J1550" i="4" a="1"/>
  <c r="I1549" i="7" a="1"/>
  <c r="J1549" i="4" a="1"/>
  <c r="I1548" i="7" a="1"/>
  <c r="J1548" i="4" a="1"/>
  <c r="I1547" i="7" a="1"/>
  <c r="J1547" i="4" a="1"/>
  <c r="I1546" i="7" a="1"/>
  <c r="J1546" i="4" a="1"/>
  <c r="I1545" i="7" a="1"/>
  <c r="J1545" i="4" a="1"/>
  <c r="I1544" i="7" a="1"/>
  <c r="J1544" i="4" a="1"/>
  <c r="I1543" i="7" a="1"/>
  <c r="J1543" i="4" a="1"/>
  <c r="I1542" i="7" a="1"/>
  <c r="J1542" i="4" a="1"/>
  <c r="I1541" i="7" a="1"/>
  <c r="J1541" i="4" a="1"/>
  <c r="I1540" i="7" a="1"/>
  <c r="J1540" i="4" a="1"/>
  <c r="I1539" i="7" a="1"/>
  <c r="J1539" i="4" a="1"/>
  <c r="I1538" i="7" a="1"/>
  <c r="J1538" i="4" a="1"/>
  <c r="I1537" i="7" a="1"/>
  <c r="J1537" i="4" a="1"/>
  <c r="I1536" i="7" a="1"/>
  <c r="J1536" i="4" a="1"/>
  <c r="I1535" i="7" a="1"/>
  <c r="J1535" i="4" a="1"/>
  <c r="I1534" i="7" a="1"/>
  <c r="J1534" i="4" a="1"/>
  <c r="I1533" i="7" a="1"/>
  <c r="J1533" i="4" a="1"/>
  <c r="I1532" i="7" a="1"/>
  <c r="J1532" i="4" a="1"/>
  <c r="I1531" i="7" a="1"/>
  <c r="J1531" i="4" a="1"/>
  <c r="I1530" i="7" a="1"/>
  <c r="J1530" i="4" a="1"/>
  <c r="I1529" i="7" a="1"/>
  <c r="J1529" i="4" a="1"/>
  <c r="I1528" i="7" a="1"/>
  <c r="J1528" i="4" a="1"/>
  <c r="I1527" i="7" a="1"/>
  <c r="J1527" i="4" a="1"/>
  <c r="I1526" i="7" a="1"/>
  <c r="J1526" i="4" a="1"/>
  <c r="I1525" i="7" a="1"/>
  <c r="J1525" i="4" a="1"/>
  <c r="I1524" i="7" a="1"/>
  <c r="J1524" i="4" a="1"/>
  <c r="I1523" i="7" a="1"/>
  <c r="J1523" i="4" a="1"/>
  <c r="I1522" i="7" a="1"/>
  <c r="J1522" i="4" a="1"/>
  <c r="I1521" i="7" a="1"/>
  <c r="J1521" i="4" a="1"/>
  <c r="I1520" i="7" a="1"/>
  <c r="J1520" i="4" a="1"/>
  <c r="I1519" i="7" a="1"/>
  <c r="J1519" i="4" a="1"/>
  <c r="I1518" i="7" a="1"/>
  <c r="J1518" i="4" a="1"/>
  <c r="I1517" i="7" a="1"/>
  <c r="J1517" i="4" a="1"/>
  <c r="I1516" i="7" a="1"/>
  <c r="J1516" i="4" a="1"/>
  <c r="I1515" i="7" a="1"/>
  <c r="J1515" i="4" a="1"/>
  <c r="I1514" i="7" a="1"/>
  <c r="J1514" i="4" a="1"/>
  <c r="I1513" i="7" a="1"/>
  <c r="J1513" i="4" a="1"/>
  <c r="I1512" i="7" a="1"/>
  <c r="J1512" i="4" a="1"/>
  <c r="I1511" i="7" a="1"/>
  <c r="J1511" i="4" a="1"/>
  <c r="I1510" i="7" a="1"/>
  <c r="J1510" i="4" a="1"/>
  <c r="I1509" i="7" a="1"/>
  <c r="J1509" i="4" a="1"/>
  <c r="I1508" i="7" a="1"/>
  <c r="J1508" i="4" a="1"/>
  <c r="I1507" i="7" a="1"/>
  <c r="J1507" i="4" a="1"/>
  <c r="I1506" i="7" a="1"/>
  <c r="J1506" i="4" a="1"/>
  <c r="I1505" i="7" a="1"/>
  <c r="J1505" i="4" a="1"/>
  <c r="I1504" i="7" a="1"/>
  <c r="J1504" i="4" a="1"/>
  <c r="I1503" i="7" a="1"/>
  <c r="J1503" i="4" a="1"/>
  <c r="I1502" i="7" a="1"/>
  <c r="J1502" i="4" a="1"/>
  <c r="I1501" i="7" a="1"/>
  <c r="J1501" i="4" a="1"/>
  <c r="I1500" i="7" a="1"/>
  <c r="J1500" i="4" a="1"/>
  <c r="I1499" i="7" a="1"/>
  <c r="J1499" i="4" a="1"/>
  <c r="I1498" i="7" a="1"/>
  <c r="J1498" i="4" a="1"/>
  <c r="I1497" i="7" a="1"/>
  <c r="J1497" i="4" a="1"/>
  <c r="I1496" i="7" a="1"/>
  <c r="J1496" i="4" a="1"/>
  <c r="I1495" i="7" a="1"/>
  <c r="J1495" i="4" a="1"/>
  <c r="I1494" i="7" a="1"/>
  <c r="J1494" i="4" a="1"/>
  <c r="I1493" i="7" a="1"/>
  <c r="J1493" i="4" a="1"/>
  <c r="I1492" i="7" a="1"/>
  <c r="J1492" i="4" a="1"/>
  <c r="I1491" i="7" a="1"/>
  <c r="J1491" i="4" a="1"/>
  <c r="I1490" i="7" a="1"/>
  <c r="J1490" i="4" a="1"/>
  <c r="I1489" i="7" a="1"/>
  <c r="J1489" i="4" a="1"/>
  <c r="I1488" i="7" a="1"/>
  <c r="J1488" i="4" a="1"/>
  <c r="I1487" i="7" a="1"/>
  <c r="J1487" i="4" a="1"/>
  <c r="I1486" i="7" a="1"/>
  <c r="J1486" i="4" a="1"/>
  <c r="I1485" i="7" a="1"/>
  <c r="J1485" i="4" a="1"/>
  <c r="I1484" i="7" a="1"/>
  <c r="J1484" i="4" a="1"/>
  <c r="I1483" i="7" a="1"/>
  <c r="J1483" i="4" a="1"/>
  <c r="I1482" i="7" a="1"/>
  <c r="J1482" i="4" a="1"/>
  <c r="I1481" i="7" a="1"/>
  <c r="J1481" i="4" a="1"/>
  <c r="I1480" i="7" a="1"/>
  <c r="J1480" i="4" a="1"/>
  <c r="I1479" i="7" a="1"/>
  <c r="J1479" i="4" a="1"/>
  <c r="I1478" i="7" a="1"/>
  <c r="J1478" i="4" a="1"/>
  <c r="I1477" i="7" a="1"/>
  <c r="J1477" i="4" a="1"/>
  <c r="I1476" i="7" a="1"/>
  <c r="J1476" i="4" a="1"/>
  <c r="I1475" i="7" a="1"/>
  <c r="J1475" i="4" a="1"/>
  <c r="I1474" i="7" a="1"/>
  <c r="J1474" i="4" a="1"/>
  <c r="I1473" i="7" a="1"/>
  <c r="J1473" i="4" a="1"/>
  <c r="I1472" i="7" a="1"/>
  <c r="J1472" i="4" a="1"/>
  <c r="I1471" i="7" a="1"/>
  <c r="J1471" i="4" a="1"/>
  <c r="I1470" i="7" a="1"/>
  <c r="J1470" i="4" a="1"/>
  <c r="I1469" i="7" a="1"/>
  <c r="J1469" i="4" a="1"/>
  <c r="I1468" i="7" a="1"/>
  <c r="J1468" i="4" a="1"/>
  <c r="I1467" i="7" a="1"/>
  <c r="J1467" i="4" a="1"/>
  <c r="I1466" i="7" a="1"/>
  <c r="J1466" i="4" a="1"/>
  <c r="I1465" i="7" a="1"/>
  <c r="J1465" i="4" a="1"/>
  <c r="I1464" i="7" a="1"/>
  <c r="J1464" i="4" a="1"/>
  <c r="I1463" i="7" a="1"/>
  <c r="J1463" i="4" a="1"/>
  <c r="I1462" i="7" a="1"/>
  <c r="J1462" i="4" a="1"/>
  <c r="I1461" i="7" a="1"/>
  <c r="J1461" i="4" a="1"/>
  <c r="I1460" i="7" a="1"/>
  <c r="J1460" i="4" a="1"/>
  <c r="I1459" i="7" a="1"/>
  <c r="J1459" i="4" a="1"/>
  <c r="I1458" i="7" a="1"/>
  <c r="J1458" i="4" a="1"/>
  <c r="I1457" i="7" a="1"/>
  <c r="J1457" i="4" a="1"/>
  <c r="I1456" i="7" a="1"/>
  <c r="J1456" i="4" a="1"/>
  <c r="I1455" i="7" a="1"/>
  <c r="J1455" i="4" a="1"/>
  <c r="I1454" i="7" a="1"/>
  <c r="J1454" i="4" a="1"/>
  <c r="I1453" i="7" a="1"/>
  <c r="J1453" i="4" a="1"/>
  <c r="I1452" i="7" a="1"/>
  <c r="J1452" i="4" a="1"/>
  <c r="I1451" i="7" a="1"/>
  <c r="J1451" i="4" a="1"/>
  <c r="I1450" i="7" a="1"/>
  <c r="J1450" i="4" a="1"/>
  <c r="I1449" i="7" a="1"/>
  <c r="J1449" i="4" a="1"/>
  <c r="I1448" i="7" a="1"/>
  <c r="J1448" i="4" a="1"/>
  <c r="I1447" i="7" a="1"/>
  <c r="J1447" i="4" a="1"/>
  <c r="I1446" i="7" a="1"/>
  <c r="J1446" i="4" a="1"/>
  <c r="I1445" i="7" a="1"/>
  <c r="J1445" i="4" a="1"/>
  <c r="I1444" i="7" a="1"/>
  <c r="J1444" i="4" a="1"/>
  <c r="I1443" i="7" a="1"/>
  <c r="J1443" i="4" a="1"/>
  <c r="I1442" i="7" a="1"/>
  <c r="J1442" i="4" a="1"/>
  <c r="I1441" i="7" a="1"/>
  <c r="J1441" i="4" a="1"/>
  <c r="I1440" i="7" a="1"/>
  <c r="J1440" i="4" a="1"/>
  <c r="I1439" i="7" a="1"/>
  <c r="J1439" i="4" a="1"/>
  <c r="I1438" i="7" a="1"/>
  <c r="J1438" i="4" a="1"/>
  <c r="I1437" i="7" a="1"/>
  <c r="J1437" i="4" a="1"/>
  <c r="I1436" i="7" a="1"/>
  <c r="J1436" i="4" a="1"/>
  <c r="I1435" i="7" a="1"/>
  <c r="J1435" i="4" a="1"/>
  <c r="I1434" i="7" a="1"/>
  <c r="J1434" i="4" a="1"/>
  <c r="I1433" i="7" a="1"/>
  <c r="J1433" i="4" a="1"/>
  <c r="I1432" i="7" a="1"/>
  <c r="J1432" i="4" a="1"/>
  <c r="I1431" i="7" a="1"/>
  <c r="J1431" i="4" a="1"/>
  <c r="I1430" i="7" a="1"/>
  <c r="J1430" i="4" a="1"/>
  <c r="I1429" i="7" a="1"/>
  <c r="J1429" i="4" a="1"/>
  <c r="I1428" i="7" a="1"/>
  <c r="J1428" i="4" a="1"/>
  <c r="I1427" i="7" a="1"/>
  <c r="J1427" i="4" a="1"/>
  <c r="I1426" i="7" a="1"/>
  <c r="J1426" i="4" a="1"/>
  <c r="I1425" i="7" a="1"/>
  <c r="J1425" i="4" a="1"/>
  <c r="I1424" i="7" a="1"/>
  <c r="J1424" i="4" a="1"/>
  <c r="I1423" i="7" a="1"/>
  <c r="J1423" i="4" a="1"/>
  <c r="I1422" i="7" a="1"/>
  <c r="J1422" i="4" a="1"/>
  <c r="I1421" i="7" a="1"/>
  <c r="J1421" i="4" a="1"/>
  <c r="I1420" i="7" a="1"/>
  <c r="J1420" i="4" a="1"/>
  <c r="I1419" i="7" a="1"/>
  <c r="J1419" i="4" a="1"/>
  <c r="I1418" i="7" a="1"/>
  <c r="J1418" i="4" a="1"/>
  <c r="I1417" i="7" a="1"/>
  <c r="J1417" i="4" a="1"/>
  <c r="I1416" i="7" a="1"/>
  <c r="J1416" i="4" a="1"/>
  <c r="I1415" i="7" a="1"/>
  <c r="J1415" i="4" a="1"/>
  <c r="I1414" i="7" a="1"/>
  <c r="J1414" i="4" a="1"/>
  <c r="I1413" i="7" a="1"/>
  <c r="J1413" i="4" a="1"/>
  <c r="I1412" i="7" a="1"/>
  <c r="J1412" i="4" a="1"/>
  <c r="I1411" i="7" a="1"/>
  <c r="J1411" i="4" a="1"/>
  <c r="I1410" i="7" a="1"/>
  <c r="J1410" i="4" a="1"/>
  <c r="I1409" i="7" a="1"/>
  <c r="J1409" i="4" a="1"/>
  <c r="I1408" i="7" a="1"/>
  <c r="J1408" i="4" a="1"/>
  <c r="I1407" i="7" a="1"/>
  <c r="J1407" i="4" a="1"/>
  <c r="I1406" i="7" a="1"/>
  <c r="J1406" i="4" a="1"/>
  <c r="I1405" i="7" a="1"/>
  <c r="J1405" i="4" a="1"/>
  <c r="I1404" i="7" a="1"/>
  <c r="J1404" i="4" a="1"/>
  <c r="I1403" i="7" a="1"/>
  <c r="J1403" i="4" a="1"/>
  <c r="I1402" i="7" a="1"/>
  <c r="J1402" i="4" a="1"/>
  <c r="I1401" i="7" a="1"/>
  <c r="J1401" i="4" a="1"/>
  <c r="I1400" i="7" a="1"/>
  <c r="J1400" i="4" a="1"/>
  <c r="I1399" i="7" a="1"/>
  <c r="J1399" i="4" a="1"/>
  <c r="I1398" i="7" a="1"/>
  <c r="J1398" i="4" a="1"/>
  <c r="I1397" i="7" a="1"/>
  <c r="J1397" i="4" a="1"/>
  <c r="I1396" i="7" a="1"/>
  <c r="J1396" i="4" a="1"/>
  <c r="I1395" i="7" a="1"/>
  <c r="J1395" i="4" a="1"/>
  <c r="I1394" i="7" a="1"/>
  <c r="J1394" i="4" a="1"/>
  <c r="I1393" i="7" a="1"/>
  <c r="J1393" i="4" a="1"/>
  <c r="I1392" i="7" a="1"/>
  <c r="J1392" i="4" a="1"/>
  <c r="I1391" i="7" a="1"/>
  <c r="J1391" i="4" a="1"/>
  <c r="I1390" i="7" a="1"/>
  <c r="J1390" i="4" a="1"/>
  <c r="I1389" i="7" a="1"/>
  <c r="J1389" i="4" a="1"/>
  <c r="I1388" i="7" a="1"/>
  <c r="J1388" i="4" a="1"/>
  <c r="I1387" i="7" a="1"/>
  <c r="J1387" i="4" a="1"/>
  <c r="I1386" i="7" a="1"/>
  <c r="J1386" i="4" a="1"/>
  <c r="I1385" i="7" a="1"/>
  <c r="J1385" i="4" a="1"/>
  <c r="I1384" i="7" a="1"/>
  <c r="J1384" i="4" a="1"/>
  <c r="I1383" i="7" a="1"/>
  <c r="J1383" i="4" a="1"/>
  <c r="I1382" i="7" a="1"/>
  <c r="J1382" i="4" a="1"/>
  <c r="I1381" i="7" a="1"/>
  <c r="J1381" i="4" a="1"/>
  <c r="I1380" i="7" a="1"/>
  <c r="J1380" i="4" a="1"/>
  <c r="I1379" i="7" a="1"/>
  <c r="J1379" i="4" a="1"/>
  <c r="I1378" i="7" a="1"/>
  <c r="J1378" i="4" a="1"/>
  <c r="I1377" i="7" a="1"/>
  <c r="J1377" i="4" a="1"/>
  <c r="I1376" i="7" a="1"/>
  <c r="J1376" i="4" a="1"/>
  <c r="I1375" i="7" a="1"/>
  <c r="J1375" i="4" a="1"/>
  <c r="I1374" i="7" a="1"/>
  <c r="J1374" i="4" a="1"/>
  <c r="I1373" i="7" a="1"/>
  <c r="J1373" i="4" a="1"/>
  <c r="I1372" i="7" a="1"/>
  <c r="J1372" i="4" a="1"/>
  <c r="I1371" i="7" a="1"/>
  <c r="J1371" i="4" a="1"/>
  <c r="I1370" i="7" a="1"/>
  <c r="J1370" i="4" a="1"/>
  <c r="I1369" i="7" a="1"/>
  <c r="J1369" i="4" a="1"/>
  <c r="I1368" i="7" a="1"/>
  <c r="J1368" i="4" a="1"/>
  <c r="I1367" i="7" a="1"/>
  <c r="J1367" i="4" a="1"/>
  <c r="I1366" i="7" a="1"/>
  <c r="J1366" i="4" a="1"/>
  <c r="I1365" i="7" a="1"/>
  <c r="J1365" i="4" a="1"/>
  <c r="I1364" i="7" a="1"/>
  <c r="J1364" i="4" a="1"/>
  <c r="I1363" i="7" a="1"/>
  <c r="J1363" i="4" a="1"/>
  <c r="I1362" i="7" a="1"/>
  <c r="J1362" i="4" a="1"/>
  <c r="I1361" i="7" a="1"/>
  <c r="J1361" i="4" a="1"/>
  <c r="I1360" i="7" a="1"/>
  <c r="J1360" i="4" a="1"/>
  <c r="I1359" i="7" a="1"/>
  <c r="J1359" i="4" a="1"/>
  <c r="I1358" i="7" a="1"/>
  <c r="J1358" i="4" a="1"/>
  <c r="I1357" i="7" a="1"/>
  <c r="J1357" i="4" a="1"/>
  <c r="I1356" i="7" a="1"/>
  <c r="J1356" i="4" a="1"/>
  <c r="I1355" i="7" a="1"/>
  <c r="J1355" i="4" a="1"/>
  <c r="I1354" i="7" a="1"/>
  <c r="J1354" i="4" a="1"/>
  <c r="I1353" i="7" a="1"/>
  <c r="J1353" i="4" a="1"/>
  <c r="I1352" i="7" a="1"/>
  <c r="J1352" i="4" a="1"/>
  <c r="I1351" i="7" a="1"/>
  <c r="J1351" i="4" a="1"/>
  <c r="I1350" i="7" a="1"/>
  <c r="J1350" i="4" a="1"/>
  <c r="I1349" i="7" a="1"/>
  <c r="J1349" i="4" a="1"/>
  <c r="I1348" i="7" a="1"/>
  <c r="J1348" i="4" a="1"/>
  <c r="I1347" i="7" a="1"/>
  <c r="J1347" i="4" a="1"/>
  <c r="I1346" i="7" a="1"/>
  <c r="J1346" i="4" a="1"/>
  <c r="I1345" i="7" a="1"/>
  <c r="J1345" i="4" a="1"/>
  <c r="I1344" i="7" a="1"/>
  <c r="J1344" i="4" a="1"/>
  <c r="I1343" i="7" a="1"/>
  <c r="J1343" i="4" a="1"/>
  <c r="I1342" i="7" a="1"/>
  <c r="J1342" i="4" a="1"/>
  <c r="I1341" i="7" a="1"/>
  <c r="J1341" i="4" a="1"/>
  <c r="I1340" i="7" a="1"/>
  <c r="J1340" i="4" a="1"/>
  <c r="I1339" i="7" a="1"/>
  <c r="J1339" i="4" a="1"/>
  <c r="I1338" i="7" a="1"/>
  <c r="J1338" i="4" a="1"/>
  <c r="I1337" i="7" a="1"/>
  <c r="J1337" i="4" a="1"/>
  <c r="I1336" i="7" a="1"/>
  <c r="J1336" i="4" a="1"/>
  <c r="I1335" i="7" a="1"/>
  <c r="J1335" i="4" a="1"/>
  <c r="I1334" i="7" a="1"/>
  <c r="J1334" i="4" a="1"/>
  <c r="I1333" i="7" a="1"/>
  <c r="J1333" i="4" a="1"/>
  <c r="I1332" i="7" a="1"/>
  <c r="J1332" i="4" a="1"/>
  <c r="I1331" i="7" a="1"/>
  <c r="J1331" i="4" a="1"/>
  <c r="I1330" i="7" a="1"/>
  <c r="J1330" i="4" a="1"/>
  <c r="I1329" i="7" a="1"/>
  <c r="J1329" i="4" a="1"/>
  <c r="I1328" i="7" a="1"/>
  <c r="J1328" i="4" a="1"/>
  <c r="I1327" i="7" a="1"/>
  <c r="J1327" i="4" a="1"/>
  <c r="I1326" i="7" a="1"/>
  <c r="J1326" i="4" a="1"/>
  <c r="I1325" i="7" a="1"/>
  <c r="J1325" i="4" a="1"/>
  <c r="I1324" i="7" a="1"/>
  <c r="J1324" i="4" a="1"/>
  <c r="I1323" i="7" a="1"/>
  <c r="J1323" i="4" a="1"/>
  <c r="I1322" i="7" a="1"/>
  <c r="J1322" i="4" a="1"/>
  <c r="I1321" i="7" a="1"/>
  <c r="J1321" i="4" a="1"/>
  <c r="I1320" i="7" a="1"/>
  <c r="J1320" i="4" a="1"/>
  <c r="I1319" i="7" a="1"/>
  <c r="J1319" i="4" a="1"/>
  <c r="I1318" i="7" a="1"/>
  <c r="J1318" i="4" a="1"/>
  <c r="I1317" i="7" a="1"/>
  <c r="J1317" i="4" a="1"/>
  <c r="I1316" i="7" a="1"/>
  <c r="J1316" i="4" a="1"/>
  <c r="I1315" i="7" a="1"/>
  <c r="J1315" i="4" a="1"/>
  <c r="I1314" i="7" a="1"/>
  <c r="J1314" i="4" a="1"/>
  <c r="I1313" i="7" a="1"/>
  <c r="J1313" i="4" a="1"/>
  <c r="I1312" i="7" a="1"/>
  <c r="J1312" i="4" a="1"/>
  <c r="I1311" i="7" a="1"/>
  <c r="J1311" i="4" a="1"/>
  <c r="I1310" i="7" a="1"/>
  <c r="J1310" i="4" a="1"/>
  <c r="I1309" i="7" a="1"/>
  <c r="J1309" i="4" a="1"/>
  <c r="I1308" i="7" a="1"/>
  <c r="J1308" i="4" a="1"/>
  <c r="I1307" i="7" a="1"/>
  <c r="J1307" i="4" a="1"/>
  <c r="I1306" i="7" a="1"/>
  <c r="J1306" i="4" a="1"/>
  <c r="I1305" i="7" a="1"/>
  <c r="J1305" i="4" a="1"/>
  <c r="I1304" i="7" a="1"/>
  <c r="J1304" i="4" a="1"/>
  <c r="I1303" i="7" a="1"/>
  <c r="J1303" i="4" a="1"/>
  <c r="I1302" i="7" a="1"/>
  <c r="J1302" i="4" a="1"/>
  <c r="I1301" i="7" a="1"/>
  <c r="J1301" i="4" a="1"/>
  <c r="I1300" i="7" a="1"/>
  <c r="J1300" i="4" a="1"/>
  <c r="I1299" i="7" a="1"/>
  <c r="J1299" i="4" a="1"/>
  <c r="I1298" i="7" a="1"/>
  <c r="J1298" i="4" a="1"/>
  <c r="I1297" i="7" a="1"/>
  <c r="J1297" i="4" a="1"/>
  <c r="I1296" i="7" a="1"/>
  <c r="J1296" i="4" a="1"/>
  <c r="I1295" i="7" a="1"/>
  <c r="J1295" i="4" a="1"/>
  <c r="I1294" i="7" a="1"/>
  <c r="J1294" i="4" a="1"/>
  <c r="I1293" i="7" a="1"/>
  <c r="J1293" i="4" a="1"/>
  <c r="I1292" i="7" a="1"/>
  <c r="J1292" i="4" a="1"/>
  <c r="I1291" i="7" a="1"/>
  <c r="J1291" i="4" a="1"/>
  <c r="I1290" i="7" a="1"/>
  <c r="J1290" i="4" a="1"/>
  <c r="I1289" i="7" a="1"/>
  <c r="J1289" i="4" a="1"/>
  <c r="I1288" i="7" a="1"/>
  <c r="J1288" i="4" a="1"/>
  <c r="I1287" i="7" a="1"/>
  <c r="J1287" i="4" a="1"/>
  <c r="I1286" i="7" a="1"/>
  <c r="J1286" i="4" a="1"/>
  <c r="I1285" i="7" a="1"/>
  <c r="J1285" i="4" a="1"/>
  <c r="I1284" i="7" a="1"/>
  <c r="J1284" i="4" a="1"/>
  <c r="I1283" i="7" a="1"/>
  <c r="J1283" i="4" a="1"/>
  <c r="I1282" i="7" a="1"/>
  <c r="J1282" i="4" a="1"/>
  <c r="I1281" i="7" a="1"/>
  <c r="J1281" i="4" a="1"/>
  <c r="I1280" i="7" a="1"/>
  <c r="J1280" i="4" a="1"/>
  <c r="I1279" i="7" a="1"/>
  <c r="J1279" i="4" a="1"/>
  <c r="I1278" i="7" a="1"/>
  <c r="J1278" i="4" a="1"/>
  <c r="I1277" i="7" a="1"/>
  <c r="J1277" i="4" a="1"/>
  <c r="I1276" i="7" a="1"/>
  <c r="J1276" i="4" a="1"/>
  <c r="I1275" i="7" a="1"/>
  <c r="J1275" i="4" a="1"/>
  <c r="I1274" i="7" a="1"/>
  <c r="J1274" i="4" a="1"/>
  <c r="I1273" i="7" a="1"/>
  <c r="J1273" i="4" a="1"/>
  <c r="I1272" i="7" a="1"/>
  <c r="J1272" i="4" a="1"/>
  <c r="I1271" i="7" a="1"/>
  <c r="J1271" i="4" a="1"/>
  <c r="I1270" i="7" a="1"/>
  <c r="J1270" i="4" a="1"/>
  <c r="I1269" i="7" a="1"/>
  <c r="J1269" i="4" a="1"/>
  <c r="I1268" i="7" a="1"/>
  <c r="J1268" i="4" a="1"/>
  <c r="I1267" i="7" a="1"/>
  <c r="J1267" i="4" a="1"/>
  <c r="I1266" i="7" a="1"/>
  <c r="J1266" i="4" a="1"/>
  <c r="I1265" i="7" a="1"/>
  <c r="J1265" i="4" a="1"/>
  <c r="I1264" i="7" a="1"/>
  <c r="J1264" i="4" a="1"/>
  <c r="I1263" i="7" a="1"/>
  <c r="J1263" i="4" a="1"/>
  <c r="I1262" i="7" a="1"/>
  <c r="J1262" i="4" a="1"/>
  <c r="I1261" i="7" a="1"/>
  <c r="J1261" i="4" a="1"/>
  <c r="I1260" i="7" a="1"/>
  <c r="J1260" i="4" a="1"/>
  <c r="I1259" i="7" a="1"/>
  <c r="J1259" i="4" a="1"/>
  <c r="I1258" i="7" a="1"/>
  <c r="J1258" i="4" a="1"/>
  <c r="I1257" i="7" a="1"/>
  <c r="J1257" i="4" a="1"/>
  <c r="I1256" i="7" a="1"/>
  <c r="J1256" i="4" a="1"/>
  <c r="I1255" i="7" a="1"/>
  <c r="J1255" i="4" a="1"/>
  <c r="I1254" i="7" a="1"/>
  <c r="J1254" i="4" a="1"/>
  <c r="I1253" i="7" a="1"/>
  <c r="J1253" i="4" a="1"/>
  <c r="I1252" i="7" a="1"/>
  <c r="J1252" i="4" a="1"/>
  <c r="I1251" i="7" a="1"/>
  <c r="J1251" i="4" a="1"/>
  <c r="I1250" i="7" a="1"/>
  <c r="J1250" i="4" a="1"/>
  <c r="I1249" i="7" a="1"/>
  <c r="J1249" i="4" a="1"/>
  <c r="I1248" i="7" a="1"/>
  <c r="J1248" i="4" a="1"/>
  <c r="I1247" i="7" a="1"/>
  <c r="J1247" i="4" a="1"/>
  <c r="I1246" i="7" a="1"/>
  <c r="J1246" i="4" a="1"/>
  <c r="I1245" i="7" a="1"/>
  <c r="J1245" i="4" a="1"/>
  <c r="I1244" i="7" a="1"/>
  <c r="J1244" i="4" a="1"/>
  <c r="I1243" i="7" a="1"/>
  <c r="J1243" i="4" a="1"/>
  <c r="I1242" i="7" a="1"/>
  <c r="J1242" i="4" a="1"/>
  <c r="I1241" i="7" a="1"/>
  <c r="J1241" i="4" a="1"/>
  <c r="I1240" i="7" a="1"/>
  <c r="J1240" i="4" a="1"/>
  <c r="I1239" i="7" a="1"/>
  <c r="J1239" i="4" a="1"/>
  <c r="I1238" i="7" a="1"/>
  <c r="J1238" i="4" a="1"/>
  <c r="I1237" i="7" a="1"/>
  <c r="J1237" i="4" a="1"/>
  <c r="I1236" i="7" a="1"/>
  <c r="J1236" i="4" a="1"/>
  <c r="I1235" i="7" a="1"/>
  <c r="J1235" i="4" a="1"/>
  <c r="I1234" i="7" a="1"/>
  <c r="J1234" i="4" a="1"/>
  <c r="J1233" i="4" a="1"/>
  <c r="I1232" i="7" a="1"/>
  <c r="J1232" i="4" a="1"/>
  <c r="I1231" i="7" a="1"/>
  <c r="J1231" i="4" a="1"/>
  <c r="I1230" i="7" a="1"/>
  <c r="J1230" i="4" a="1"/>
  <c r="I1229" i="7" a="1"/>
  <c r="J1229" i="4" a="1"/>
  <c r="I1228" i="7" a="1"/>
  <c r="J1228" i="4" a="1"/>
  <c r="I1227" i="7" a="1"/>
  <c r="J1227" i="4" a="1"/>
  <c r="I1226" i="7" a="1"/>
  <c r="J1226" i="4" a="1"/>
  <c r="I1225" i="7" a="1"/>
  <c r="J1225" i="4" a="1"/>
  <c r="I1224" i="7" a="1"/>
  <c r="J1224" i="4" a="1"/>
  <c r="I1223" i="7" a="1"/>
  <c r="J1223" i="4" a="1"/>
  <c r="I1222" i="7" a="1"/>
  <c r="J1222" i="4" a="1"/>
  <c r="I1221" i="7" a="1"/>
  <c r="J1221" i="4" a="1"/>
  <c r="I1220" i="7" a="1"/>
  <c r="J1220" i="4" a="1"/>
  <c r="I1219" i="7" a="1"/>
  <c r="J1219" i="4" a="1"/>
  <c r="I1218" i="7" a="1"/>
  <c r="J1218" i="4" a="1"/>
  <c r="I1217" i="7" a="1"/>
  <c r="J1217" i="4" a="1"/>
  <c r="I1216" i="7" a="1"/>
  <c r="J1216" i="4" a="1"/>
  <c r="I1215" i="7" a="1"/>
  <c r="J1215" i="4" a="1"/>
  <c r="I1214" i="7" a="1"/>
  <c r="J1214" i="4" a="1"/>
  <c r="I1213" i="7" a="1"/>
  <c r="J1213" i="4" a="1"/>
  <c r="I1212" i="7" a="1"/>
  <c r="J1212" i="4" a="1"/>
  <c r="I1211" i="7" a="1"/>
  <c r="J1211" i="4" a="1"/>
  <c r="I1210" i="7" a="1"/>
  <c r="J1210" i="4" a="1"/>
  <c r="I1209" i="7" a="1"/>
  <c r="J1209" i="4" a="1"/>
  <c r="I1208" i="7" a="1"/>
  <c r="J1208" i="4" a="1"/>
  <c r="I1207" i="7" a="1"/>
  <c r="J1207" i="4" a="1"/>
  <c r="I1206" i="7" a="1"/>
  <c r="J1206" i="4" a="1"/>
  <c r="I1205" i="7" a="1"/>
  <c r="J1205" i="4" a="1"/>
  <c r="I1204" i="7" a="1"/>
  <c r="J1204" i="4" a="1"/>
  <c r="I1203" i="7" a="1"/>
  <c r="J1203" i="4" a="1"/>
  <c r="I1202" i="7" a="1"/>
  <c r="J1202" i="4" a="1"/>
  <c r="I1201" i="7" a="1"/>
  <c r="J1201" i="4" a="1"/>
  <c r="I1200" i="7" a="1"/>
  <c r="J1200" i="4" a="1"/>
  <c r="I1199" i="7" a="1"/>
  <c r="J1199" i="4" a="1"/>
  <c r="I1198" i="7" a="1"/>
  <c r="J1198" i="4" a="1"/>
  <c r="I1197" i="7" a="1"/>
  <c r="J1197" i="4" a="1"/>
  <c r="I1196" i="7" a="1"/>
  <c r="J1196" i="4" a="1"/>
  <c r="I1195" i="7" a="1"/>
  <c r="J1195" i="4" a="1"/>
  <c r="I1194" i="7" a="1"/>
  <c r="J1194" i="4" a="1"/>
  <c r="I1193" i="7" a="1"/>
  <c r="J1193" i="4" a="1"/>
  <c r="I1192" i="7" a="1"/>
  <c r="J1192" i="4" a="1"/>
  <c r="I1191" i="7" a="1"/>
  <c r="J1191" i="4" a="1"/>
  <c r="I1190" i="7" a="1"/>
  <c r="J1190" i="4" a="1"/>
  <c r="I1189" i="7" a="1"/>
  <c r="J1189" i="4" a="1"/>
  <c r="I1188" i="7" a="1"/>
  <c r="J1188" i="4" a="1"/>
  <c r="I1187" i="7" a="1"/>
  <c r="J1187" i="4" a="1"/>
  <c r="I1186" i="7" a="1"/>
  <c r="J1186" i="4" a="1"/>
  <c r="I1185" i="7" a="1"/>
  <c r="J1185" i="4" a="1"/>
  <c r="I1184" i="7" a="1"/>
  <c r="J1184" i="4" a="1"/>
  <c r="I1183" i="7" a="1"/>
  <c r="J1183" i="4" a="1"/>
  <c r="I1182" i="7" a="1"/>
  <c r="J1182" i="4" a="1"/>
  <c r="I1181" i="7" a="1"/>
  <c r="J1181" i="4" a="1"/>
  <c r="I1180" i="7" a="1"/>
  <c r="J1180" i="4" a="1"/>
  <c r="I1179" i="7" a="1"/>
  <c r="J1179" i="4" a="1"/>
  <c r="I1178" i="7" a="1"/>
  <c r="J1178" i="4" a="1"/>
  <c r="I1177" i="7" a="1"/>
  <c r="J1177" i="4" a="1"/>
  <c r="I1176" i="7" a="1"/>
  <c r="J1176" i="4" a="1"/>
  <c r="I1175" i="7" a="1"/>
  <c r="J1175" i="4" a="1"/>
  <c r="I1174" i="7" a="1"/>
  <c r="J1174" i="4" a="1"/>
  <c r="I1173" i="7" a="1"/>
  <c r="J1173" i="4" a="1"/>
  <c r="I1172" i="7" a="1"/>
  <c r="J1172" i="4" a="1"/>
  <c r="I1171" i="7" a="1"/>
  <c r="J1171" i="4" a="1"/>
  <c r="I1170" i="7" a="1"/>
  <c r="J1170" i="4" a="1"/>
  <c r="I1169" i="7" a="1"/>
  <c r="J1169" i="4" a="1"/>
  <c r="I1168" i="7" a="1"/>
  <c r="J1168" i="4" a="1"/>
  <c r="I1167" i="7" a="1"/>
  <c r="J1167" i="4" a="1"/>
  <c r="I1166" i="7" a="1"/>
  <c r="J1166" i="4" a="1"/>
  <c r="I1165" i="7" a="1"/>
  <c r="J1165" i="4" a="1"/>
  <c r="I1164" i="7" a="1"/>
  <c r="J1164" i="4" a="1"/>
  <c r="I1163" i="7" a="1"/>
  <c r="J1163" i="4" a="1"/>
  <c r="I1162" i="7" a="1"/>
  <c r="J1162" i="4" a="1"/>
  <c r="I1161" i="7" a="1"/>
  <c r="J1161" i="4" a="1"/>
  <c r="I1160" i="7" a="1"/>
  <c r="J1160" i="4" a="1"/>
  <c r="I1159" i="7" a="1"/>
  <c r="J1159" i="4" a="1"/>
  <c r="I1158" i="7" a="1"/>
  <c r="J1158" i="4" a="1"/>
  <c r="I1157" i="7" a="1"/>
  <c r="J1157" i="4" a="1"/>
  <c r="I1156" i="7" a="1"/>
  <c r="J1156" i="4" a="1"/>
  <c r="I1155" i="7" a="1"/>
  <c r="J1155" i="4" a="1"/>
  <c r="I1154" i="7" a="1"/>
  <c r="J1154" i="4" a="1"/>
  <c r="I1153" i="7" a="1"/>
  <c r="J1153" i="4" a="1"/>
  <c r="I1152" i="7" a="1"/>
  <c r="J1152" i="4" a="1"/>
  <c r="I1151" i="7" a="1"/>
  <c r="J1151" i="4" a="1"/>
  <c r="I1150" i="7" a="1"/>
  <c r="J1150" i="4" a="1"/>
  <c r="I1149" i="7" a="1"/>
  <c r="J1149" i="4" a="1"/>
  <c r="I1148" i="7" a="1"/>
  <c r="J1148" i="4" a="1"/>
  <c r="I1147" i="7" a="1"/>
  <c r="J1147" i="4" a="1"/>
  <c r="I1146" i="7" a="1"/>
  <c r="J1146" i="4" a="1"/>
  <c r="I1145" i="7" a="1"/>
  <c r="J1145" i="4" a="1"/>
  <c r="I1144" i="7" a="1"/>
  <c r="J1144" i="4" a="1"/>
  <c r="I1143" i="7" a="1"/>
  <c r="J1143" i="4" a="1"/>
  <c r="I1142" i="7" a="1"/>
  <c r="J1142" i="4" a="1"/>
  <c r="I1141" i="7" a="1"/>
  <c r="J1141" i="4" a="1"/>
  <c r="I1140" i="7" a="1"/>
  <c r="J1140" i="4" a="1"/>
  <c r="I1139" i="7" a="1"/>
  <c r="J1139" i="4" a="1"/>
  <c r="I1138" i="7" a="1"/>
  <c r="J1138" i="4" a="1"/>
  <c r="I1137" i="7" a="1"/>
  <c r="J1137" i="4" a="1"/>
  <c r="I1136" i="7" a="1"/>
  <c r="J1136" i="4" a="1"/>
  <c r="I1135" i="7" a="1"/>
  <c r="J1135" i="4" a="1"/>
  <c r="I1134" i="7" a="1"/>
  <c r="J1134" i="4" a="1"/>
  <c r="I1133" i="7" a="1"/>
  <c r="J1133" i="4" a="1"/>
  <c r="I1132" i="7" a="1"/>
  <c r="J1132" i="4" a="1"/>
  <c r="I1131" i="7" a="1"/>
  <c r="J1131" i="4" a="1"/>
  <c r="I1130" i="7" a="1"/>
  <c r="J1130" i="4" a="1"/>
  <c r="I1129" i="7" a="1"/>
  <c r="J1129" i="4" a="1"/>
  <c r="I1128" i="7" a="1"/>
  <c r="J1128" i="4" a="1"/>
  <c r="I1127" i="7" a="1"/>
  <c r="J1127" i="4" a="1"/>
  <c r="I1126" i="7" a="1"/>
  <c r="J1126" i="4" a="1"/>
  <c r="I1125" i="7" a="1"/>
  <c r="J1125" i="4" a="1"/>
  <c r="I1124" i="7" a="1"/>
  <c r="J1124" i="4" a="1"/>
  <c r="I1123" i="7" a="1"/>
  <c r="J1123" i="4" a="1"/>
  <c r="I1122" i="7" a="1"/>
  <c r="J1122" i="4" a="1"/>
  <c r="I1121" i="7" a="1"/>
  <c r="J1121" i="4" a="1"/>
  <c r="I1120" i="7" a="1"/>
  <c r="J1120" i="4" a="1"/>
  <c r="I1119" i="7" a="1"/>
  <c r="J1119" i="4" a="1"/>
  <c r="I1118" i="7" a="1"/>
  <c r="J1118" i="4" a="1"/>
  <c r="I1117" i="7" a="1"/>
  <c r="J1117" i="4" a="1"/>
  <c r="I1116" i="7" a="1"/>
  <c r="J1116" i="4" a="1"/>
  <c r="I1115" i="7" a="1"/>
  <c r="J1115" i="4" a="1"/>
  <c r="I1114" i="7" a="1"/>
  <c r="J1114" i="4" a="1"/>
  <c r="I1113" i="7" a="1"/>
  <c r="J1113" i="4" a="1"/>
  <c r="I1112" i="7" a="1"/>
  <c r="J1112" i="4" a="1"/>
  <c r="I1111" i="7" a="1"/>
  <c r="J1111" i="4" a="1"/>
  <c r="I1110" i="7" a="1"/>
  <c r="J1110" i="4" a="1"/>
  <c r="I1109" i="7" a="1"/>
  <c r="J1109" i="4" a="1"/>
  <c r="I1108" i="7" a="1"/>
  <c r="J1108" i="4" a="1"/>
  <c r="I1107" i="7" a="1"/>
  <c r="J1107" i="4" a="1"/>
  <c r="I1106" i="7" a="1"/>
  <c r="J1106" i="4" a="1"/>
  <c r="I1105" i="7" a="1"/>
  <c r="J1105" i="4" a="1"/>
  <c r="I1104" i="7" a="1"/>
  <c r="J1104" i="4" a="1"/>
  <c r="I1103" i="7" a="1"/>
  <c r="J1103" i="4" a="1"/>
  <c r="I1102" i="7" a="1"/>
  <c r="J1102" i="4" a="1"/>
  <c r="I1101" i="7" a="1"/>
  <c r="J1101" i="4" a="1"/>
  <c r="I1100" i="7" a="1"/>
  <c r="J1100" i="4" a="1"/>
  <c r="I1099" i="7" a="1"/>
  <c r="J1099" i="4" a="1"/>
  <c r="I1098" i="7" a="1"/>
  <c r="J1098" i="4" a="1"/>
  <c r="I1097" i="7" a="1"/>
  <c r="J1097" i="4" a="1"/>
  <c r="I1096" i="7" a="1"/>
  <c r="J1096" i="4" a="1"/>
  <c r="I1095" i="7" a="1"/>
  <c r="J1095" i="4" a="1"/>
  <c r="I1094" i="7" a="1"/>
  <c r="J1094" i="4" a="1"/>
  <c r="I1093" i="7" a="1"/>
  <c r="J1093" i="4" a="1"/>
  <c r="I1092" i="7" a="1"/>
  <c r="J1092" i="4" a="1"/>
  <c r="I1091" i="7" a="1"/>
  <c r="J1091" i="4" a="1"/>
  <c r="I1090" i="7" a="1"/>
  <c r="J1090" i="4" a="1"/>
  <c r="I1089" i="7" a="1"/>
  <c r="J1089" i="4" a="1"/>
  <c r="I1088" i="7" a="1"/>
  <c r="J1088" i="4" a="1"/>
  <c r="I1087" i="7" a="1"/>
  <c r="J1087" i="4" a="1"/>
  <c r="I1086" i="7" a="1"/>
  <c r="J1086" i="4" a="1"/>
  <c r="I1085" i="7" a="1"/>
  <c r="J1085" i="4" a="1"/>
  <c r="I1084" i="7" a="1"/>
  <c r="J1084" i="4" a="1"/>
  <c r="I1083" i="7" a="1"/>
  <c r="J1083" i="4" a="1"/>
  <c r="I1082" i="7" a="1"/>
  <c r="J1082" i="4" a="1"/>
  <c r="I1081" i="7" a="1"/>
  <c r="J1081" i="4" a="1"/>
  <c r="I1080" i="7" a="1"/>
  <c r="J1080" i="4" a="1"/>
  <c r="I1079" i="7" a="1"/>
  <c r="J1079" i="4" a="1"/>
  <c r="I1078" i="7" a="1"/>
  <c r="J1078" i="4" a="1"/>
  <c r="I1077" i="7" a="1"/>
  <c r="J1077" i="4" a="1"/>
  <c r="I1076" i="7" a="1"/>
  <c r="J1076" i="4" a="1"/>
  <c r="I1075" i="7" a="1"/>
  <c r="J1075" i="4" a="1"/>
  <c r="I1074" i="7" a="1"/>
  <c r="J1074" i="4" a="1"/>
  <c r="I1073" i="7" a="1"/>
  <c r="J1073" i="4" a="1"/>
  <c r="I1072" i="7" a="1"/>
  <c r="J1072" i="4" a="1"/>
  <c r="I1071" i="7" a="1"/>
  <c r="J1071" i="4" a="1"/>
  <c r="I1070" i="7" a="1"/>
  <c r="J1070" i="4" a="1"/>
  <c r="I1069" i="7" a="1"/>
  <c r="J1069" i="4" a="1"/>
  <c r="I1068" i="7" a="1"/>
  <c r="J1068" i="4" a="1"/>
  <c r="I1067" i="7" a="1"/>
  <c r="J1067" i="4" a="1"/>
  <c r="I1066" i="7" a="1"/>
  <c r="J1066" i="4" a="1"/>
  <c r="I1065" i="7" a="1"/>
  <c r="J1065" i="4" a="1"/>
  <c r="I1064" i="7" a="1"/>
  <c r="J1064" i="4" a="1"/>
  <c r="I1063" i="7" a="1"/>
  <c r="J1063" i="4" a="1"/>
  <c r="I1062" i="7" a="1"/>
  <c r="J1062" i="4" a="1"/>
  <c r="I1061" i="7" a="1"/>
  <c r="J1061" i="4" a="1"/>
  <c r="I1060" i="7" a="1"/>
  <c r="J1060" i="4" a="1"/>
  <c r="I1059" i="7" a="1"/>
  <c r="J1059" i="4" a="1"/>
  <c r="I1058" i="7" a="1"/>
  <c r="J1058" i="4" a="1"/>
  <c r="I1057" i="7" a="1"/>
  <c r="J1057" i="4" a="1"/>
  <c r="I1056" i="7" a="1"/>
  <c r="J1056" i="4" a="1"/>
  <c r="I1055" i="7" a="1"/>
  <c r="J1055" i="4" a="1"/>
  <c r="I1054" i="7" a="1"/>
  <c r="J1054" i="4" a="1"/>
  <c r="I1053" i="7" a="1"/>
  <c r="J1053" i="4" a="1"/>
  <c r="I1052" i="7" a="1"/>
  <c r="J1052" i="4" a="1"/>
  <c r="I1051" i="7" a="1"/>
  <c r="J1051" i="4" a="1"/>
  <c r="I1050" i="7" a="1"/>
  <c r="J1050" i="4" a="1"/>
  <c r="I1049" i="7" a="1"/>
  <c r="J1049" i="4" a="1"/>
  <c r="I1048" i="7" a="1"/>
  <c r="J1048" i="4" a="1"/>
  <c r="I1047" i="7" a="1"/>
  <c r="J1047" i="4" a="1"/>
  <c r="I1046" i="7" a="1"/>
  <c r="J1046" i="4" a="1"/>
  <c r="I1045" i="7" a="1"/>
  <c r="J1045" i="4" a="1"/>
  <c r="I1044" i="7" a="1"/>
  <c r="J1044" i="4" a="1"/>
  <c r="I1043" i="7" a="1"/>
  <c r="J1043" i="4" a="1"/>
  <c r="I1042" i="7" a="1"/>
  <c r="J1042" i="4" a="1"/>
  <c r="I1041" i="7" a="1"/>
  <c r="J1041" i="4" a="1"/>
  <c r="I1040" i="7" a="1"/>
  <c r="J1040" i="4" a="1"/>
  <c r="I1039" i="7" a="1"/>
  <c r="J1039" i="4" a="1"/>
  <c r="I1038" i="7" a="1"/>
  <c r="J1038" i="4" a="1"/>
  <c r="I1037" i="7" a="1"/>
  <c r="J1037" i="4" a="1"/>
  <c r="I1036" i="7" a="1"/>
  <c r="J1036" i="4" a="1"/>
  <c r="I1035" i="7" a="1"/>
  <c r="J1035" i="4" a="1"/>
  <c r="I1034" i="7" a="1"/>
  <c r="J1034" i="4" a="1"/>
  <c r="I1033" i="7" a="1"/>
  <c r="J1033" i="4" a="1"/>
  <c r="I1032" i="7" a="1"/>
  <c r="J1032" i="4" a="1"/>
  <c r="I1031" i="7" a="1"/>
  <c r="J1031" i="4" a="1"/>
  <c r="I1030" i="7" a="1"/>
  <c r="J1030" i="4" a="1"/>
  <c r="I1029" i="7" a="1"/>
  <c r="J1029" i="4" a="1"/>
  <c r="I1028" i="7" a="1"/>
  <c r="J1028" i="4" a="1"/>
  <c r="I1027" i="7" a="1"/>
  <c r="J1027" i="4" a="1"/>
  <c r="I1026" i="7" a="1"/>
  <c r="J1026" i="4" a="1"/>
  <c r="I1025" i="7" a="1"/>
  <c r="J1025" i="4" a="1"/>
  <c r="I1024" i="7" a="1"/>
  <c r="J1024" i="4" a="1"/>
  <c r="I1023" i="7" a="1"/>
  <c r="J1023" i="4" a="1"/>
  <c r="I1022" i="7" a="1"/>
  <c r="J1022" i="4" a="1"/>
  <c r="I1021" i="7" a="1"/>
  <c r="J1021" i="4" a="1"/>
  <c r="I1020" i="7" a="1"/>
  <c r="J1020" i="4" a="1"/>
  <c r="I1019" i="7" a="1"/>
  <c r="J1019" i="4" a="1"/>
  <c r="I1018" i="7" a="1"/>
  <c r="J1018" i="4" a="1"/>
  <c r="I1017" i="7" a="1"/>
  <c r="J1017" i="4" a="1"/>
  <c r="I1016" i="7" a="1"/>
  <c r="J1016" i="4" a="1"/>
  <c r="I1015" i="7" a="1"/>
  <c r="J1015" i="4" a="1"/>
  <c r="I1014" i="7" a="1"/>
  <c r="J1014" i="4" a="1"/>
  <c r="I1013" i="7" a="1"/>
  <c r="J1013" i="4" a="1"/>
  <c r="I1012" i="7" a="1"/>
  <c r="J1012" i="4" a="1"/>
  <c r="I1011" i="7" a="1"/>
  <c r="J1011" i="4" a="1"/>
  <c r="I1010" i="7" a="1"/>
  <c r="J1010" i="4" a="1"/>
  <c r="I1009" i="7" a="1"/>
  <c r="J1009" i="4" a="1"/>
  <c r="I1008" i="7" a="1"/>
  <c r="J1008" i="4" a="1"/>
  <c r="I1007" i="7" a="1"/>
  <c r="J1007" i="4" a="1"/>
  <c r="I1006" i="7" a="1"/>
  <c r="J1006" i="4" a="1"/>
  <c r="I1005" i="7" a="1"/>
  <c r="J1005" i="4" a="1"/>
  <c r="I1004" i="7" a="1"/>
  <c r="J1004" i="4" a="1"/>
  <c r="I1003" i="7" a="1"/>
  <c r="J1003" i="4" a="1"/>
  <c r="I1002" i="7" a="1"/>
  <c r="J1002" i="4" a="1"/>
  <c r="I1001" i="7" a="1"/>
  <c r="J1001" i="4" a="1"/>
  <c r="I1000" i="7" a="1"/>
  <c r="J1000" i="4" a="1"/>
  <c r="I999" i="7" a="1"/>
  <c r="J999" i="4" a="1"/>
  <c r="I998" i="7" a="1"/>
  <c r="J998" i="4" a="1"/>
  <c r="I997" i="7" a="1"/>
  <c r="J997" i="4" a="1"/>
  <c r="I996" i="7" a="1"/>
  <c r="J996" i="4" a="1"/>
  <c r="I995" i="7" a="1"/>
  <c r="J995" i="4" a="1"/>
  <c r="I994" i="7" a="1"/>
  <c r="J994" i="4" a="1"/>
  <c r="I993" i="7" a="1"/>
  <c r="J993" i="4" a="1"/>
  <c r="I992" i="7" a="1"/>
  <c r="J992" i="4" a="1"/>
  <c r="I991" i="7" a="1"/>
  <c r="J991" i="4" a="1"/>
  <c r="I990" i="7" a="1"/>
  <c r="J990" i="4" a="1"/>
  <c r="I989" i="7" a="1"/>
  <c r="J989" i="4" a="1"/>
  <c r="I988" i="7" a="1"/>
  <c r="J988" i="4" a="1"/>
  <c r="I987" i="7" a="1"/>
  <c r="J987" i="4" a="1"/>
  <c r="I986" i="7" a="1"/>
  <c r="J986" i="4" a="1"/>
  <c r="I985" i="7" a="1"/>
  <c r="J985" i="4" a="1"/>
  <c r="I984" i="7" a="1"/>
  <c r="J984" i="4" a="1"/>
  <c r="I983" i="7" a="1"/>
  <c r="J983" i="4" a="1"/>
  <c r="I982" i="7" a="1"/>
  <c r="J982" i="4" a="1"/>
  <c r="I981" i="7" a="1"/>
  <c r="J981" i="4" a="1"/>
  <c r="I980" i="7" a="1"/>
  <c r="J980" i="4" a="1"/>
  <c r="I979" i="7" a="1"/>
  <c r="J979" i="4" a="1"/>
  <c r="I978" i="7" a="1"/>
  <c r="J978" i="4" a="1"/>
  <c r="I977" i="7" a="1"/>
  <c r="J977" i="4" a="1"/>
  <c r="I976" i="7" a="1"/>
  <c r="J976" i="4" a="1"/>
  <c r="I975" i="7" a="1"/>
  <c r="J975" i="4" a="1"/>
  <c r="I974" i="7" a="1"/>
  <c r="J974" i="4" a="1"/>
  <c r="I973" i="7" a="1"/>
  <c r="J973" i="4" a="1"/>
  <c r="I972" i="7" a="1"/>
  <c r="J972" i="4" a="1"/>
  <c r="I971" i="7" a="1"/>
  <c r="J971" i="4" a="1"/>
  <c r="I970" i="7" a="1"/>
  <c r="J970" i="4" a="1"/>
  <c r="I969" i="7" a="1"/>
  <c r="J969" i="4" a="1"/>
  <c r="I968" i="7" a="1"/>
  <c r="J968" i="4" a="1"/>
  <c r="I967" i="7" a="1"/>
  <c r="J967" i="4" a="1"/>
  <c r="I966" i="7" a="1"/>
  <c r="J966" i="4" a="1"/>
  <c r="I965" i="7" a="1"/>
  <c r="J965" i="4" a="1"/>
  <c r="I964" i="7" a="1"/>
  <c r="J964" i="4" a="1"/>
  <c r="I963" i="7" a="1"/>
  <c r="J963" i="4" a="1"/>
  <c r="I962" i="7" a="1"/>
  <c r="J962" i="4" a="1"/>
  <c r="I961" i="7" a="1"/>
  <c r="J961" i="4" a="1"/>
  <c r="I960" i="7" a="1"/>
  <c r="J960" i="4" a="1"/>
  <c r="I959" i="7" a="1"/>
  <c r="J959" i="4" a="1"/>
  <c r="I958" i="7" a="1"/>
  <c r="J958" i="4" a="1"/>
  <c r="I957" i="7" a="1"/>
  <c r="J957" i="4" a="1"/>
  <c r="I956" i="7" a="1"/>
  <c r="J956" i="4" a="1"/>
  <c r="I955" i="7" a="1"/>
  <c r="J955" i="4" a="1"/>
  <c r="I954" i="7" a="1"/>
  <c r="J954" i="4" a="1"/>
  <c r="I953" i="7" a="1"/>
  <c r="J953" i="4" a="1"/>
  <c r="I952" i="7" a="1"/>
  <c r="J952" i="4" a="1"/>
  <c r="I951" i="7" a="1"/>
  <c r="J951" i="4" a="1"/>
  <c r="I950" i="7" a="1"/>
  <c r="J950" i="4" a="1"/>
  <c r="I949" i="7" a="1"/>
  <c r="J949" i="4" a="1"/>
  <c r="I948" i="7" a="1"/>
  <c r="J948" i="4" a="1"/>
  <c r="I947" i="7" a="1"/>
  <c r="J947" i="4" a="1"/>
  <c r="I946" i="7" a="1"/>
  <c r="J946" i="4" a="1"/>
  <c r="I945" i="7" a="1"/>
  <c r="J945" i="4" a="1"/>
  <c r="I944" i="7" a="1"/>
  <c r="J944" i="4" a="1"/>
  <c r="I943" i="7" a="1"/>
  <c r="J943" i="4" a="1"/>
  <c r="I942" i="7" a="1"/>
  <c r="J942" i="4" a="1"/>
  <c r="I941" i="7" a="1"/>
  <c r="J941" i="4" a="1"/>
  <c r="I940" i="7" a="1"/>
  <c r="J940" i="4" a="1"/>
  <c r="I939" i="7" a="1"/>
  <c r="J939" i="4" a="1"/>
  <c r="I938" i="7" a="1"/>
  <c r="J938" i="4" a="1"/>
  <c r="I937" i="7" a="1"/>
  <c r="J937" i="4" a="1"/>
  <c r="I936" i="7" a="1"/>
  <c r="J936" i="4" a="1"/>
  <c r="I935" i="7" a="1"/>
  <c r="J935" i="4" a="1"/>
  <c r="I934" i="7" a="1"/>
  <c r="J934" i="4" a="1"/>
  <c r="I933" i="7" a="1"/>
  <c r="J933" i="4" a="1"/>
  <c r="I932" i="7" a="1"/>
  <c r="J932" i="4" a="1"/>
  <c r="I931" i="7" a="1"/>
  <c r="J931" i="4" a="1"/>
  <c r="I930" i="7" a="1"/>
  <c r="J930" i="4" a="1"/>
  <c r="I929" i="7" a="1"/>
  <c r="J929" i="4" a="1"/>
  <c r="I928" i="7" a="1"/>
  <c r="J928" i="4" a="1"/>
  <c r="I927" i="7" a="1"/>
  <c r="J927" i="4" a="1"/>
  <c r="I926" i="7" a="1"/>
  <c r="J926" i="4" a="1"/>
  <c r="I925" i="7" a="1"/>
  <c r="J925" i="4" a="1"/>
  <c r="I924" i="7" a="1"/>
  <c r="J924" i="4" a="1"/>
  <c r="I923" i="7" a="1"/>
  <c r="J923" i="4" a="1"/>
  <c r="I922" i="7" a="1"/>
  <c r="J922" i="4" a="1"/>
  <c r="I921" i="7" a="1"/>
  <c r="J921" i="4" a="1"/>
  <c r="I920" i="7" a="1"/>
  <c r="J920" i="4" a="1"/>
  <c r="I919" i="7" a="1"/>
  <c r="J919" i="4" a="1"/>
  <c r="I918" i="7" a="1"/>
  <c r="J918" i="4" a="1"/>
  <c r="I917" i="7" a="1"/>
  <c r="J917" i="4" a="1"/>
  <c r="I916" i="7" a="1"/>
  <c r="J916" i="4" a="1"/>
  <c r="I915" i="7" a="1"/>
  <c r="J915" i="4" a="1"/>
  <c r="I914" i="7" a="1"/>
  <c r="J914" i="4" a="1"/>
  <c r="I913" i="7" a="1"/>
  <c r="J913" i="4" a="1"/>
  <c r="I912" i="7" a="1"/>
  <c r="J912" i="4" a="1"/>
  <c r="I911" i="7" a="1"/>
  <c r="J911" i="4" a="1"/>
  <c r="I910" i="7" a="1"/>
  <c r="J910" i="4" a="1"/>
  <c r="I909" i="7" a="1"/>
  <c r="J909" i="4" a="1"/>
  <c r="I908" i="7" a="1"/>
  <c r="J908" i="4" a="1"/>
  <c r="I907" i="7" a="1"/>
  <c r="J907" i="4" a="1"/>
  <c r="I906" i="7" a="1"/>
  <c r="J906" i="4" a="1"/>
  <c r="I905" i="7" a="1"/>
  <c r="J905" i="4" a="1"/>
  <c r="I904" i="7" a="1"/>
  <c r="J904" i="4" a="1"/>
  <c r="I903" i="7" a="1"/>
  <c r="J903" i="4" a="1"/>
  <c r="I902" i="7" a="1"/>
  <c r="J902" i="4" a="1"/>
  <c r="I901" i="7" a="1"/>
  <c r="J901" i="4" a="1"/>
  <c r="I900" i="7" a="1"/>
  <c r="J900" i="4" a="1"/>
  <c r="I899" i="7" a="1"/>
  <c r="J899" i="4" a="1"/>
  <c r="I898" i="7" a="1"/>
  <c r="J898" i="4" a="1"/>
  <c r="I897" i="7" a="1"/>
  <c r="J897" i="4" a="1"/>
  <c r="I896" i="7" a="1"/>
  <c r="J896" i="4" a="1"/>
  <c r="I895" i="7" a="1"/>
  <c r="J895" i="4" a="1"/>
  <c r="I894" i="7" a="1"/>
  <c r="J894" i="4" a="1"/>
  <c r="I893" i="7" a="1"/>
  <c r="J893" i="4" a="1"/>
  <c r="I892" i="7" a="1"/>
  <c r="J892" i="4" a="1"/>
  <c r="I891" i="7" a="1"/>
  <c r="J891" i="4" a="1"/>
  <c r="I890" i="7" a="1"/>
  <c r="J890" i="4" a="1"/>
  <c r="I889" i="7" a="1"/>
  <c r="J889" i="4" a="1"/>
  <c r="I888" i="7" a="1"/>
  <c r="J888" i="4" a="1"/>
  <c r="I887" i="7" a="1"/>
  <c r="J887" i="4" a="1"/>
  <c r="I886" i="7" a="1"/>
  <c r="J886" i="4" a="1"/>
  <c r="I885" i="7" a="1"/>
  <c r="J885" i="4" a="1"/>
  <c r="I884" i="7" a="1"/>
  <c r="J884" i="4" a="1"/>
  <c r="I883" i="7" a="1"/>
  <c r="J883" i="4" a="1"/>
  <c r="I882" i="7" a="1"/>
  <c r="J882" i="4" a="1"/>
  <c r="I881" i="7" a="1"/>
  <c r="J881" i="4" a="1"/>
  <c r="I880" i="7" a="1"/>
  <c r="J880" i="4" a="1"/>
  <c r="I879" i="7" a="1"/>
  <c r="J879" i="4" a="1"/>
  <c r="I878" i="7" a="1"/>
  <c r="J878" i="4" a="1"/>
  <c r="I877" i="7" a="1"/>
  <c r="J877" i="4" a="1"/>
  <c r="I876" i="7" a="1"/>
  <c r="J876" i="4" a="1"/>
  <c r="I875" i="7" a="1"/>
  <c r="J875" i="4" a="1"/>
  <c r="I874" i="7" a="1"/>
  <c r="J874" i="4" a="1"/>
  <c r="I873" i="7" a="1"/>
  <c r="J873" i="4" a="1"/>
  <c r="I872" i="7" a="1"/>
  <c r="J872" i="4" a="1"/>
  <c r="I871" i="7" a="1"/>
  <c r="J871" i="4" a="1"/>
  <c r="I870" i="7" a="1"/>
  <c r="J870" i="4" a="1"/>
  <c r="I869" i="7" a="1"/>
  <c r="J869" i="4" a="1"/>
  <c r="I868" i="7" a="1"/>
  <c r="J868" i="4" a="1"/>
  <c r="I867" i="7" a="1"/>
  <c r="J867" i="4" a="1"/>
  <c r="I866" i="7" a="1"/>
  <c r="J866" i="4" a="1"/>
  <c r="I865" i="7" a="1"/>
  <c r="J865" i="4" a="1"/>
  <c r="I864" i="7" a="1"/>
  <c r="J864" i="4" a="1"/>
  <c r="I863" i="7" a="1"/>
  <c r="J863" i="4" a="1"/>
  <c r="I862" i="7" a="1"/>
  <c r="J862" i="4" a="1"/>
  <c r="I861" i="7" a="1"/>
  <c r="J861" i="4" a="1"/>
  <c r="I860" i="7" a="1"/>
  <c r="J860" i="4" a="1"/>
  <c r="I859" i="7" a="1"/>
  <c r="J859" i="4" a="1"/>
  <c r="I858" i="7" a="1"/>
  <c r="J858" i="4" a="1"/>
  <c r="I857" i="7" a="1"/>
  <c r="J857" i="4" a="1"/>
  <c r="I856" i="7" a="1"/>
  <c r="J856" i="4" a="1"/>
  <c r="I855" i="7" a="1"/>
  <c r="J855" i="4" a="1"/>
  <c r="I854" i="7" a="1"/>
  <c r="J854" i="4" a="1"/>
  <c r="I853" i="7" a="1"/>
  <c r="J853" i="4" a="1"/>
  <c r="I852" i="7" a="1"/>
  <c r="J852" i="4" a="1"/>
  <c r="I851" i="7" a="1"/>
  <c r="J851" i="4" a="1"/>
  <c r="I850" i="7" a="1"/>
  <c r="J850" i="4" a="1"/>
  <c r="I849" i="7" a="1"/>
  <c r="J849" i="4" a="1"/>
  <c r="I848" i="7" a="1"/>
  <c r="J848" i="4" a="1"/>
  <c r="I847" i="7" a="1"/>
  <c r="J847" i="4" a="1"/>
  <c r="I846" i="7" a="1"/>
  <c r="J846" i="4" a="1"/>
  <c r="I845" i="7" a="1"/>
  <c r="J845" i="4" a="1"/>
  <c r="I844" i="7" a="1"/>
  <c r="J844" i="4" a="1"/>
  <c r="I843" i="7" a="1"/>
  <c r="J843" i="4" a="1"/>
  <c r="I842" i="7" a="1"/>
  <c r="J842" i="4" a="1"/>
  <c r="I841" i="7" a="1"/>
  <c r="J841" i="4" a="1"/>
  <c r="I840" i="7" a="1"/>
  <c r="J840" i="4" a="1"/>
  <c r="I839" i="7" a="1"/>
  <c r="J839" i="4" a="1"/>
  <c r="I838" i="7" a="1"/>
  <c r="J838" i="4" a="1"/>
  <c r="I837" i="7" a="1"/>
  <c r="J837" i="4" a="1"/>
  <c r="I836" i="7" a="1"/>
  <c r="J836" i="4" a="1"/>
  <c r="I835" i="7" a="1"/>
  <c r="J835" i="4" a="1"/>
  <c r="I834" i="7" a="1"/>
  <c r="J834" i="4" a="1"/>
  <c r="I833" i="7" a="1"/>
  <c r="J833" i="4" a="1"/>
  <c r="I832" i="7" a="1"/>
  <c r="J832" i="4" a="1"/>
  <c r="I831" i="7" a="1"/>
  <c r="J831" i="4" a="1"/>
  <c r="I830" i="7" a="1"/>
  <c r="J830" i="4" a="1"/>
  <c r="I829" i="7" a="1"/>
  <c r="J829" i="4" a="1"/>
  <c r="I828" i="7" a="1"/>
  <c r="J828" i="4" a="1"/>
  <c r="I827" i="7" a="1"/>
  <c r="J827" i="4" a="1"/>
  <c r="I826" i="7" a="1"/>
  <c r="J826" i="4" a="1"/>
  <c r="I825" i="7" a="1"/>
  <c r="J825" i="4" a="1"/>
  <c r="I824" i="7" a="1"/>
  <c r="J824" i="4" a="1"/>
  <c r="I823" i="7" a="1"/>
  <c r="J823" i="4" a="1"/>
  <c r="I822" i="7" a="1"/>
  <c r="J822" i="4" a="1"/>
  <c r="I821" i="7" a="1"/>
  <c r="J821" i="4" a="1"/>
  <c r="I820" i="7" a="1"/>
  <c r="J820" i="4" a="1"/>
  <c r="I819" i="7" a="1"/>
  <c r="J819" i="4" a="1"/>
  <c r="I818" i="7" a="1"/>
  <c r="J818" i="4" a="1"/>
  <c r="I817" i="7" a="1"/>
  <c r="J817" i="4" a="1"/>
  <c r="I816" i="7" a="1"/>
  <c r="J816" i="4" a="1"/>
  <c r="I815" i="7" a="1"/>
  <c r="J815" i="4" a="1"/>
  <c r="I814" i="7" a="1"/>
  <c r="J814" i="4" a="1"/>
  <c r="I813" i="7" a="1"/>
  <c r="J813" i="4" a="1"/>
  <c r="I812" i="7" a="1"/>
  <c r="J812" i="4" a="1"/>
  <c r="I811" i="7" a="1"/>
  <c r="J811" i="4" a="1"/>
  <c r="I810" i="7" a="1"/>
  <c r="J810" i="4" a="1"/>
  <c r="I809" i="7" a="1"/>
  <c r="J809" i="4" a="1"/>
  <c r="I808" i="7" a="1"/>
  <c r="J808" i="4" a="1"/>
  <c r="I807" i="7" a="1"/>
  <c r="J807" i="4" a="1"/>
  <c r="I806" i="7" a="1"/>
  <c r="J806" i="4" a="1"/>
  <c r="I805" i="7" a="1"/>
  <c r="J805" i="4" a="1"/>
  <c r="I804" i="7" a="1"/>
  <c r="J804" i="4" a="1"/>
  <c r="I803" i="7" a="1"/>
  <c r="J803" i="4" a="1"/>
  <c r="I802" i="7" a="1"/>
  <c r="J802" i="4" a="1"/>
  <c r="I801" i="7" a="1"/>
  <c r="J801" i="4" a="1"/>
  <c r="I800" i="7" a="1"/>
  <c r="J800" i="4" a="1"/>
  <c r="I799" i="7" a="1"/>
  <c r="J799" i="4" a="1"/>
  <c r="I798" i="7" a="1"/>
  <c r="J798" i="4" a="1"/>
  <c r="I797" i="7" a="1"/>
  <c r="J797" i="4" a="1"/>
  <c r="I796" i="7" a="1"/>
  <c r="J796" i="4" a="1"/>
  <c r="I795" i="7" a="1"/>
  <c r="J795" i="4" a="1"/>
  <c r="I794" i="7" a="1"/>
  <c r="J794" i="4" a="1"/>
  <c r="I793" i="7" a="1"/>
  <c r="J793" i="4" a="1"/>
  <c r="I792" i="7" a="1"/>
  <c r="J792" i="4" a="1"/>
  <c r="I791" i="7" a="1"/>
  <c r="J791" i="4" a="1"/>
  <c r="I790" i="7" a="1"/>
  <c r="J790" i="4" a="1"/>
  <c r="I789" i="7" a="1"/>
  <c r="J789" i="4" a="1"/>
  <c r="I788" i="7" a="1"/>
  <c r="J788" i="4" a="1"/>
  <c r="I787" i="7" a="1"/>
  <c r="J787" i="4" a="1"/>
  <c r="I786" i="7" a="1"/>
  <c r="J786" i="4" a="1"/>
  <c r="I785" i="7" a="1"/>
  <c r="J785" i="4" a="1"/>
  <c r="I784" i="7" a="1"/>
  <c r="J784" i="4" a="1"/>
  <c r="I783" i="7" a="1"/>
  <c r="J783" i="4" a="1"/>
  <c r="I782" i="7" a="1"/>
  <c r="J782" i="4" a="1"/>
  <c r="I781" i="7" a="1"/>
  <c r="J781" i="4" a="1"/>
  <c r="I780" i="7" a="1"/>
  <c r="J780" i="4" a="1"/>
  <c r="I779" i="7" a="1"/>
  <c r="J779" i="4" a="1"/>
  <c r="I778" i="7" a="1"/>
  <c r="J778" i="4" a="1"/>
  <c r="I777" i="7" a="1"/>
  <c r="J777" i="4" a="1"/>
  <c r="I776" i="7" a="1"/>
  <c r="J776" i="4" a="1"/>
  <c r="I775" i="7" a="1"/>
  <c r="J775" i="4" a="1"/>
  <c r="I774" i="7" a="1"/>
  <c r="J774" i="4" a="1"/>
  <c r="I773" i="7" a="1"/>
  <c r="J773" i="4" a="1"/>
  <c r="I772" i="7" a="1"/>
  <c r="J772" i="4" a="1"/>
  <c r="I771" i="7" a="1"/>
  <c r="J771" i="4" a="1"/>
  <c r="I770" i="7" a="1"/>
  <c r="J770" i="4" a="1"/>
  <c r="I769" i="7" a="1"/>
  <c r="J769" i="4" a="1"/>
  <c r="I768" i="7" a="1"/>
  <c r="J768" i="4" a="1"/>
  <c r="I767" i="7" a="1"/>
  <c r="J767" i="4" a="1"/>
  <c r="I766" i="7" a="1"/>
  <c r="J766" i="4" a="1"/>
  <c r="I765" i="7" a="1"/>
  <c r="J765" i="4" a="1"/>
  <c r="I764" i="7" a="1"/>
  <c r="J764" i="4" a="1"/>
  <c r="I763" i="7" a="1"/>
  <c r="J763" i="4" a="1"/>
  <c r="I762" i="7" a="1"/>
  <c r="J762" i="4" a="1"/>
  <c r="I761" i="7" a="1"/>
  <c r="J761" i="4" a="1"/>
  <c r="I760" i="7" a="1"/>
  <c r="J760" i="4" a="1"/>
  <c r="I759" i="7" a="1"/>
  <c r="J759" i="4" a="1"/>
  <c r="I758" i="7" a="1"/>
  <c r="J758" i="4" a="1"/>
  <c r="I757" i="7" a="1"/>
  <c r="J757" i="4" a="1"/>
  <c r="I756" i="7" a="1"/>
  <c r="J756" i="4" a="1"/>
  <c r="I755" i="7" a="1"/>
  <c r="J755" i="4" a="1"/>
  <c r="I754" i="7" a="1"/>
  <c r="J754" i="4" a="1"/>
  <c r="I753" i="7" a="1"/>
  <c r="J753" i="4" a="1"/>
  <c r="I752" i="7" a="1"/>
  <c r="J752" i="4" a="1"/>
  <c r="I751" i="7" a="1"/>
  <c r="J751" i="4" a="1"/>
  <c r="I750" i="7" a="1"/>
  <c r="J750" i="4" a="1"/>
  <c r="I749" i="7" a="1"/>
  <c r="J749" i="4" a="1"/>
  <c r="I748" i="7" a="1"/>
  <c r="J748" i="4" a="1"/>
  <c r="I747" i="7" a="1"/>
  <c r="J747" i="4" a="1"/>
  <c r="I746" i="7" a="1"/>
  <c r="J746" i="4" a="1"/>
  <c r="I745" i="7" a="1"/>
  <c r="J745" i="4" a="1"/>
  <c r="I744" i="7" a="1"/>
  <c r="J744" i="4" a="1"/>
  <c r="I743" i="7" a="1"/>
  <c r="J743" i="4" a="1"/>
  <c r="I742" i="7" a="1"/>
  <c r="J742" i="4" a="1"/>
  <c r="I741" i="7" a="1"/>
  <c r="J741" i="4" a="1"/>
  <c r="I740" i="7" a="1"/>
  <c r="J740" i="4" a="1"/>
  <c r="I739" i="7" a="1"/>
  <c r="J739" i="4" a="1"/>
  <c r="I738" i="7" a="1"/>
  <c r="J738" i="4" a="1"/>
  <c r="I737" i="7" a="1"/>
  <c r="J737" i="4" a="1"/>
  <c r="I736" i="7" a="1"/>
  <c r="J736" i="4" a="1"/>
  <c r="I735" i="7" a="1"/>
  <c r="J735" i="4" a="1"/>
  <c r="I734" i="7" a="1"/>
  <c r="J734" i="4" a="1"/>
  <c r="I733" i="7" a="1"/>
  <c r="J733" i="4" a="1"/>
  <c r="I732" i="7" a="1"/>
  <c r="J732" i="4" a="1"/>
  <c r="I731" i="7" a="1"/>
  <c r="J731" i="4" a="1"/>
  <c r="I730" i="7" a="1"/>
  <c r="J730" i="4" a="1"/>
  <c r="I729" i="7" a="1"/>
  <c r="J729" i="4" a="1"/>
  <c r="I728" i="7" a="1"/>
  <c r="J728" i="4" a="1"/>
  <c r="I727" i="7" a="1"/>
  <c r="J727" i="4" a="1"/>
  <c r="I726" i="7" a="1"/>
  <c r="J726" i="4" a="1"/>
  <c r="I725" i="7" a="1"/>
  <c r="J725" i="4" a="1"/>
  <c r="I724" i="7" a="1"/>
  <c r="J724" i="4" a="1"/>
  <c r="I723" i="7" a="1"/>
  <c r="J723" i="4" a="1"/>
  <c r="I722" i="7" a="1"/>
  <c r="J722" i="4" a="1"/>
  <c r="I721" i="7" a="1"/>
  <c r="J721" i="4" a="1"/>
  <c r="I720" i="7" a="1"/>
  <c r="J720" i="4" a="1"/>
  <c r="I719" i="7" a="1"/>
  <c r="J719" i="4" a="1"/>
  <c r="I718" i="7" a="1"/>
  <c r="J718" i="4" a="1"/>
  <c r="I717" i="7" a="1"/>
  <c r="J717" i="4" a="1"/>
  <c r="I716" i="7" a="1"/>
  <c r="J716" i="4" a="1"/>
  <c r="I715" i="7" a="1"/>
  <c r="J715" i="4" a="1"/>
  <c r="I714" i="7" a="1"/>
  <c r="J714" i="4" a="1"/>
  <c r="I713" i="7" a="1"/>
  <c r="J713" i="4" a="1"/>
  <c r="I712" i="7" a="1"/>
  <c r="J712" i="4" a="1"/>
  <c r="I711" i="7" a="1"/>
  <c r="J711" i="4" a="1"/>
  <c r="I710" i="7" a="1"/>
  <c r="J710" i="4" a="1"/>
  <c r="I709" i="7" a="1"/>
  <c r="J709" i="4" a="1"/>
  <c r="I708" i="7" a="1"/>
  <c r="J708" i="4" a="1"/>
  <c r="I707" i="7" a="1"/>
  <c r="J707" i="4" a="1"/>
  <c r="I706" i="7" a="1"/>
  <c r="J706" i="4" a="1"/>
  <c r="I705" i="7" a="1"/>
  <c r="J705" i="4" a="1"/>
  <c r="I704" i="7" a="1"/>
  <c r="J704" i="4" a="1"/>
  <c r="I703" i="7" a="1"/>
  <c r="J703" i="4" a="1"/>
  <c r="I702" i="7" a="1"/>
  <c r="J702" i="4" a="1"/>
  <c r="I701" i="7" a="1"/>
  <c r="J701" i="4" a="1"/>
  <c r="I700" i="7" a="1"/>
  <c r="J700" i="4" a="1"/>
  <c r="I699" i="7" a="1"/>
  <c r="J699" i="4" a="1"/>
  <c r="I698" i="7" a="1"/>
  <c r="J698" i="4" a="1"/>
  <c r="I697" i="7" a="1"/>
  <c r="J697" i="4" a="1"/>
  <c r="I696" i="7" a="1"/>
  <c r="J696" i="4" a="1"/>
  <c r="I695" i="7" a="1"/>
  <c r="J695" i="4" a="1"/>
  <c r="I694" i="7" a="1"/>
  <c r="J694" i="4" a="1"/>
  <c r="I693" i="7" a="1"/>
  <c r="J693" i="4" a="1"/>
  <c r="I692" i="7" a="1"/>
  <c r="J692" i="4" a="1"/>
  <c r="I691" i="7" a="1"/>
  <c r="J691" i="4" a="1"/>
  <c r="I690" i="7" a="1"/>
  <c r="J690" i="4" a="1"/>
  <c r="I689" i="7" a="1"/>
  <c r="J689" i="4" a="1"/>
  <c r="I688" i="7" a="1"/>
  <c r="J688" i="4" a="1"/>
  <c r="I687" i="7" a="1"/>
  <c r="J687" i="4" a="1"/>
  <c r="I686" i="7" a="1"/>
  <c r="J686" i="4" a="1"/>
  <c r="I685" i="7" a="1"/>
  <c r="J685" i="4" a="1"/>
  <c r="I684" i="7" a="1"/>
  <c r="J684" i="4" a="1"/>
  <c r="I683" i="7" a="1"/>
  <c r="J683" i="4" a="1"/>
  <c r="I682" i="7" a="1"/>
  <c r="J682" i="4" a="1"/>
  <c r="I681" i="7" a="1"/>
  <c r="J681" i="4" a="1"/>
  <c r="I680" i="7" a="1"/>
  <c r="J680" i="4" a="1"/>
  <c r="I679" i="7" a="1"/>
  <c r="J679" i="4" a="1"/>
  <c r="I678" i="7" a="1"/>
  <c r="J678" i="4" a="1"/>
  <c r="I677" i="7" a="1"/>
  <c r="J677" i="4" a="1"/>
  <c r="I676" i="7" a="1"/>
  <c r="J676" i="4" a="1"/>
  <c r="I675" i="7" a="1"/>
  <c r="J675" i="4" a="1"/>
  <c r="I674" i="7" a="1"/>
  <c r="J674" i="4" a="1"/>
  <c r="I673" i="7" a="1"/>
  <c r="J673" i="4" a="1"/>
  <c r="I672" i="7" a="1"/>
  <c r="J672" i="4" a="1"/>
  <c r="I671" i="7" a="1"/>
  <c r="J671" i="4" a="1"/>
  <c r="I670" i="7" a="1"/>
  <c r="J670" i="4" a="1"/>
  <c r="I669" i="7" a="1"/>
  <c r="J669" i="4" a="1"/>
  <c r="I668" i="7" a="1"/>
  <c r="J668" i="4" a="1"/>
  <c r="I667" i="7" a="1"/>
  <c r="J667" i="4" a="1"/>
  <c r="I666" i="7" a="1"/>
  <c r="J666" i="4" a="1"/>
  <c r="I665" i="7" a="1"/>
  <c r="J665" i="4" a="1"/>
  <c r="I664" i="7" a="1"/>
  <c r="J664" i="4" a="1"/>
  <c r="I663" i="7" a="1"/>
  <c r="J663" i="4" a="1"/>
  <c r="I662" i="7" a="1"/>
  <c r="J662" i="4" a="1"/>
  <c r="I661" i="7" a="1"/>
  <c r="J661" i="4" a="1"/>
  <c r="I660" i="7" a="1"/>
  <c r="J660" i="4" a="1"/>
  <c r="I659" i="7" a="1"/>
  <c r="J659" i="4" a="1"/>
  <c r="I658" i="7" a="1"/>
  <c r="J658" i="4" a="1"/>
  <c r="I657" i="7" a="1"/>
  <c r="J657" i="4" a="1"/>
  <c r="I656" i="7" a="1"/>
  <c r="J656" i="4" a="1"/>
  <c r="I655" i="7" a="1"/>
  <c r="J655" i="4" a="1"/>
  <c r="I654" i="7" a="1"/>
  <c r="J654" i="4" a="1"/>
  <c r="I653" i="7" a="1"/>
  <c r="J653" i="4" a="1"/>
  <c r="I652" i="7" a="1"/>
  <c r="J652" i="4" a="1"/>
  <c r="I651" i="7" a="1"/>
  <c r="J651" i="4" a="1"/>
  <c r="I650" i="7" a="1"/>
  <c r="J650" i="4" a="1"/>
  <c r="I649" i="7" a="1"/>
  <c r="J649" i="4" a="1"/>
  <c r="I648" i="7" a="1"/>
  <c r="J648" i="4" a="1"/>
  <c r="I647" i="7" a="1"/>
  <c r="J647" i="4" a="1"/>
  <c r="I646" i="7" a="1"/>
  <c r="J646" i="4" a="1"/>
  <c r="I645" i="7" a="1"/>
  <c r="J645" i="4" a="1"/>
  <c r="I644" i="7" a="1"/>
  <c r="J644" i="4" a="1"/>
  <c r="I643" i="7" a="1"/>
  <c r="J643" i="4" a="1"/>
  <c r="I642" i="7" a="1"/>
  <c r="J642" i="4" a="1"/>
  <c r="I641" i="7" a="1"/>
  <c r="J641" i="4" a="1"/>
  <c r="I640" i="7" a="1"/>
  <c r="J640" i="4" a="1"/>
  <c r="I639" i="7" a="1"/>
  <c r="J639" i="4" a="1"/>
  <c r="I638" i="7" a="1"/>
  <c r="J638" i="4" a="1"/>
  <c r="I637" i="7" a="1"/>
  <c r="J637" i="4" a="1"/>
  <c r="I636" i="7" a="1"/>
  <c r="J636" i="4" a="1"/>
  <c r="I635" i="7" a="1"/>
  <c r="J635" i="4" a="1"/>
  <c r="I634" i="7" a="1"/>
  <c r="J634" i="4" a="1"/>
  <c r="I633" i="7" a="1"/>
  <c r="J633" i="4" a="1"/>
  <c r="I632" i="7" a="1"/>
  <c r="J632" i="4" a="1"/>
  <c r="I631" i="7" a="1"/>
  <c r="J631" i="4" a="1"/>
  <c r="I630" i="7" a="1"/>
  <c r="J630" i="4" a="1"/>
  <c r="I629" i="7" a="1"/>
  <c r="J629" i="4" a="1"/>
  <c r="I628" i="7" a="1"/>
  <c r="J628" i="4" a="1"/>
  <c r="I627" i="7" a="1"/>
  <c r="J627" i="4" a="1"/>
  <c r="I626" i="7" a="1"/>
  <c r="J626" i="4" a="1"/>
  <c r="I625" i="7" a="1"/>
  <c r="J625" i="4" a="1"/>
  <c r="I624" i="7" a="1"/>
  <c r="J624" i="4" a="1"/>
  <c r="I623" i="7" a="1"/>
  <c r="J623" i="4" a="1"/>
  <c r="I622" i="7" a="1"/>
  <c r="J622" i="4" a="1"/>
  <c r="I621" i="7" a="1"/>
  <c r="J621" i="4" a="1"/>
  <c r="I620" i="7" a="1"/>
  <c r="J620" i="4" a="1"/>
  <c r="I619" i="7" a="1"/>
  <c r="J619" i="4" a="1"/>
  <c r="I618" i="7" a="1"/>
  <c r="J618" i="4" a="1"/>
  <c r="I617" i="7" a="1"/>
  <c r="J617" i="4" a="1"/>
  <c r="I616" i="7" a="1"/>
  <c r="J616" i="4" a="1"/>
  <c r="I615" i="7" a="1"/>
  <c r="J615" i="4" a="1"/>
  <c r="I614" i="7" a="1"/>
  <c r="J614" i="4" a="1"/>
  <c r="I613" i="7" a="1"/>
  <c r="J613" i="4" a="1"/>
  <c r="I612" i="7" a="1"/>
  <c r="J612" i="4" a="1"/>
  <c r="I611" i="7" a="1"/>
  <c r="J611" i="4" a="1"/>
  <c r="I610" i="7" a="1"/>
  <c r="J610" i="4" a="1"/>
  <c r="I609" i="7" a="1"/>
  <c r="J609" i="4" a="1"/>
  <c r="I608" i="7" a="1"/>
  <c r="J608" i="4" a="1"/>
  <c r="I607" i="7" a="1"/>
  <c r="J607" i="4" a="1"/>
  <c r="I606" i="7" a="1"/>
  <c r="J606" i="4" a="1"/>
  <c r="I605" i="7" a="1"/>
  <c r="J605" i="4" a="1"/>
  <c r="I604" i="7" a="1"/>
  <c r="J604" i="4" a="1"/>
  <c r="I603" i="7" a="1"/>
  <c r="J603" i="4" a="1"/>
  <c r="I602" i="7" a="1"/>
  <c r="J602" i="4" a="1"/>
  <c r="I601" i="7" a="1"/>
  <c r="J601" i="4" a="1"/>
  <c r="I600" i="7" a="1"/>
  <c r="J600" i="4" a="1"/>
  <c r="I599" i="7" a="1"/>
  <c r="J599" i="4" a="1"/>
  <c r="I598" i="7" a="1"/>
  <c r="J598" i="4" a="1"/>
  <c r="I597" i="7" a="1"/>
  <c r="J597" i="4" a="1"/>
  <c r="I596" i="7" a="1"/>
  <c r="J596" i="4" a="1"/>
  <c r="I595" i="7" a="1"/>
  <c r="J595" i="4" a="1"/>
  <c r="I594" i="7" a="1"/>
  <c r="J594" i="4" a="1"/>
  <c r="I593" i="7" a="1"/>
  <c r="J593" i="4" a="1"/>
  <c r="I592" i="7" a="1"/>
  <c r="J592" i="4" a="1"/>
  <c r="I591" i="7" a="1"/>
  <c r="J591" i="4" a="1"/>
  <c r="I590" i="7" a="1"/>
  <c r="J590" i="4" a="1"/>
  <c r="I589" i="7" a="1"/>
  <c r="J589" i="4" a="1"/>
  <c r="I588" i="7" a="1"/>
  <c r="J588" i="4" a="1"/>
  <c r="I587" i="7" a="1"/>
  <c r="J587" i="4" a="1"/>
  <c r="I586" i="7" a="1"/>
  <c r="J586" i="4" a="1"/>
  <c r="I585" i="7" a="1"/>
  <c r="J585" i="4" a="1"/>
  <c r="I584" i="7" a="1"/>
  <c r="J584" i="4" a="1"/>
  <c r="I583" i="7" a="1"/>
  <c r="J583" i="4" a="1"/>
  <c r="I582" i="7" a="1"/>
  <c r="J582" i="4" a="1"/>
  <c r="I581" i="7" a="1"/>
  <c r="J581" i="4" a="1"/>
  <c r="I580" i="7" a="1"/>
  <c r="J580" i="4" a="1"/>
  <c r="I579" i="7" a="1"/>
  <c r="J579" i="4" a="1"/>
  <c r="I578" i="7" a="1"/>
  <c r="J578" i="4" a="1"/>
  <c r="I577" i="7" a="1"/>
  <c r="J577" i="4" a="1"/>
  <c r="I576" i="7" a="1"/>
  <c r="J576" i="4" a="1"/>
  <c r="I575" i="7" a="1"/>
  <c r="J575" i="4" a="1"/>
  <c r="I574" i="7" a="1"/>
  <c r="J574" i="4" a="1"/>
  <c r="I573" i="7" a="1"/>
  <c r="J573" i="4" a="1"/>
  <c r="I572" i="7" a="1"/>
  <c r="J572" i="4" a="1"/>
  <c r="I571" i="7" a="1"/>
  <c r="J571" i="4" a="1"/>
  <c r="I570" i="7" a="1"/>
  <c r="J570" i="4" a="1"/>
  <c r="I569" i="7" a="1"/>
  <c r="J569" i="4" a="1"/>
  <c r="I568" i="7" a="1"/>
  <c r="J568" i="4" a="1"/>
  <c r="I567" i="7" a="1"/>
  <c r="J567" i="4" a="1"/>
  <c r="I566" i="7" a="1"/>
  <c r="J566" i="4" a="1"/>
  <c r="I565" i="7" a="1"/>
  <c r="J565" i="4" a="1"/>
  <c r="I564" i="7" a="1"/>
  <c r="J564" i="4" a="1"/>
  <c r="I563" i="7" a="1"/>
  <c r="J563" i="4" a="1"/>
  <c r="I562" i="7" a="1"/>
  <c r="J562" i="4" a="1"/>
  <c r="I561" i="7" a="1"/>
  <c r="J561" i="4" a="1"/>
  <c r="I560" i="7" a="1"/>
  <c r="J560" i="4" a="1"/>
  <c r="I559" i="7" a="1"/>
  <c r="J559" i="4" a="1"/>
  <c r="I558" i="7" a="1"/>
  <c r="J558" i="4" a="1"/>
  <c r="J557" i="4" a="1"/>
  <c r="I556" i="7" a="1"/>
  <c r="J556" i="4" a="1"/>
  <c r="I555" i="7" a="1"/>
  <c r="J555" i="4" a="1"/>
  <c r="I554" i="7" a="1"/>
  <c r="J554" i="4" a="1"/>
  <c r="I553" i="7" a="1"/>
  <c r="J553" i="4" a="1"/>
  <c r="I552" i="7" a="1"/>
  <c r="J552" i="4" a="1"/>
  <c r="I551" i="7" a="1"/>
  <c r="J551" i="4" a="1"/>
  <c r="I550" i="7" a="1"/>
  <c r="J550" i="4" a="1"/>
  <c r="I549" i="7" a="1"/>
  <c r="J549" i="4" a="1"/>
  <c r="I548" i="7" a="1"/>
  <c r="J548" i="4" a="1"/>
  <c r="I547" i="7" a="1"/>
  <c r="J547" i="4" a="1"/>
  <c r="I546" i="7" a="1"/>
  <c r="J546" i="4" a="1"/>
  <c r="I545" i="7" a="1"/>
  <c r="J545" i="4" a="1"/>
  <c r="I544" i="7" a="1"/>
  <c r="J544" i="4" a="1"/>
  <c r="I543" i="7" a="1"/>
  <c r="J543" i="4" a="1"/>
  <c r="I542" i="7" a="1"/>
  <c r="J542" i="4" a="1"/>
  <c r="I541" i="7" a="1"/>
  <c r="J541" i="4" a="1"/>
  <c r="I540" i="7" a="1"/>
  <c r="J540" i="4" a="1"/>
  <c r="I539" i="7" a="1"/>
  <c r="J539" i="4" a="1"/>
  <c r="I538" i="7" a="1"/>
  <c r="J538" i="4" a="1"/>
  <c r="I537" i="7" a="1"/>
  <c r="J537" i="4" a="1"/>
  <c r="I536" i="7" a="1"/>
  <c r="J536" i="4" a="1"/>
  <c r="I535" i="7" a="1"/>
  <c r="J535" i="4" a="1"/>
  <c r="I534" i="7" a="1"/>
  <c r="J534" i="4" a="1"/>
  <c r="I533" i="7" a="1"/>
  <c r="J533" i="4" a="1"/>
  <c r="I532" i="7" a="1"/>
  <c r="J532" i="4" a="1"/>
  <c r="I531" i="7" a="1"/>
  <c r="J531" i="4" a="1"/>
  <c r="I530" i="7" a="1"/>
  <c r="J530" i="4" a="1"/>
  <c r="I529" i="7" a="1"/>
  <c r="J529" i="4" a="1"/>
  <c r="I528" i="7" a="1"/>
  <c r="J528" i="4" a="1"/>
  <c r="I527" i="7" a="1"/>
  <c r="J527" i="4" a="1"/>
  <c r="I526" i="7" a="1"/>
  <c r="J526" i="4" a="1"/>
  <c r="I525" i="7" a="1"/>
  <c r="J525" i="4" a="1"/>
  <c r="I524" i="7" a="1"/>
  <c r="J524" i="4" a="1"/>
  <c r="I523" i="7" a="1"/>
  <c r="J523" i="4" a="1"/>
  <c r="I522" i="7" a="1"/>
  <c r="J522" i="4" a="1"/>
  <c r="I521" i="7" a="1"/>
  <c r="J521" i="4" a="1"/>
  <c r="I520" i="7" a="1"/>
  <c r="J520" i="4" a="1"/>
  <c r="I519" i="7" a="1"/>
  <c r="J519" i="4" a="1"/>
  <c r="I518" i="7" a="1"/>
  <c r="J518" i="4" a="1"/>
  <c r="I517" i="7" a="1"/>
  <c r="J517" i="4" a="1"/>
  <c r="I516" i="7" a="1"/>
  <c r="J516" i="4" a="1"/>
  <c r="I515" i="7" a="1"/>
  <c r="J515" i="4" a="1"/>
  <c r="I514" i="7" a="1"/>
  <c r="J514" i="4" a="1"/>
  <c r="I513" i="7" a="1"/>
  <c r="J513" i="4" a="1"/>
  <c r="I512" i="7" a="1"/>
  <c r="J512" i="4" a="1"/>
  <c r="I511" i="7" a="1"/>
  <c r="J511" i="4" a="1"/>
  <c r="I510" i="7" a="1"/>
  <c r="J510" i="4" a="1"/>
  <c r="I509" i="7" a="1"/>
  <c r="J509" i="4" a="1"/>
  <c r="I508" i="7" a="1"/>
  <c r="J508" i="4" a="1"/>
  <c r="I507" i="7" a="1"/>
  <c r="J507" i="4" a="1"/>
  <c r="I506" i="7" a="1"/>
  <c r="J506" i="4" a="1"/>
  <c r="I505" i="7" a="1"/>
  <c r="J505" i="4" a="1"/>
  <c r="I504" i="7" a="1"/>
  <c r="J504" i="4" a="1"/>
  <c r="I503" i="7" a="1"/>
  <c r="J503" i="4" a="1"/>
  <c r="I502" i="7" a="1"/>
  <c r="J502" i="4" a="1"/>
  <c r="I501" i="7" a="1"/>
  <c r="J501" i="4" a="1"/>
  <c r="I500" i="7" a="1"/>
  <c r="J500" i="4" a="1"/>
  <c r="I499" i="7" a="1"/>
  <c r="J499" i="4" a="1"/>
  <c r="I498" i="7" a="1"/>
  <c r="J498" i="4" a="1"/>
  <c r="I497" i="7" a="1"/>
  <c r="J497" i="4" a="1"/>
  <c r="I496" i="7" a="1"/>
  <c r="J496" i="4" a="1"/>
  <c r="I495" i="7" a="1"/>
  <c r="J495" i="4" a="1"/>
  <c r="I494" i="7" a="1"/>
  <c r="J494" i="4" a="1"/>
  <c r="I493" i="7" a="1"/>
  <c r="J493" i="4" a="1"/>
  <c r="I492" i="7" a="1"/>
  <c r="J492" i="4" a="1"/>
  <c r="I491" i="7" a="1"/>
  <c r="J491" i="4" a="1"/>
  <c r="I490" i="7" a="1"/>
  <c r="J490" i="4" a="1"/>
  <c r="I489" i="7" a="1"/>
  <c r="J489" i="4" a="1"/>
  <c r="I488" i="7" a="1"/>
  <c r="J488" i="4" a="1"/>
  <c r="I487" i="7" a="1"/>
  <c r="J487" i="4" a="1"/>
  <c r="I486" i="7" a="1"/>
  <c r="J486" i="4" a="1"/>
  <c r="I485" i="7" a="1"/>
  <c r="J485" i="4" a="1"/>
  <c r="I484" i="7" a="1"/>
  <c r="J484" i="4" a="1"/>
  <c r="I483" i="7" a="1"/>
  <c r="J483" i="4" a="1"/>
  <c r="I482" i="7" a="1"/>
  <c r="J482" i="4" a="1"/>
  <c r="I481" i="7" a="1"/>
  <c r="J481" i="4" a="1"/>
  <c r="I480" i="7" a="1"/>
  <c r="J480" i="4" a="1"/>
  <c r="I479" i="7" a="1"/>
  <c r="J479" i="4" a="1"/>
  <c r="I478" i="7" a="1"/>
  <c r="J478" i="4" a="1"/>
  <c r="I477" i="7" a="1"/>
  <c r="J477" i="4" a="1"/>
  <c r="I476" i="7" a="1"/>
  <c r="J476" i="4" a="1"/>
  <c r="I475" i="7" a="1"/>
  <c r="J475" i="4" a="1"/>
  <c r="I474" i="7" a="1"/>
  <c r="J474" i="4" a="1"/>
  <c r="I473" i="7" a="1"/>
  <c r="J473" i="4" a="1"/>
  <c r="I472" i="7" a="1"/>
  <c r="J472" i="4" a="1"/>
  <c r="I471" i="7" a="1"/>
  <c r="J471" i="4" a="1"/>
  <c r="I470" i="7" a="1"/>
  <c r="J470" i="4" a="1"/>
  <c r="I469" i="7" a="1"/>
  <c r="J469" i="4" a="1"/>
  <c r="I468" i="7" a="1"/>
  <c r="J468" i="4" a="1"/>
  <c r="I467" i="7" a="1"/>
  <c r="J467" i="4" a="1"/>
  <c r="I466" i="7" a="1"/>
  <c r="J466" i="4" a="1"/>
  <c r="I465" i="7" a="1"/>
  <c r="J465" i="4" a="1"/>
  <c r="I464" i="7" a="1"/>
  <c r="J464" i="4" a="1"/>
  <c r="I463" i="7" a="1"/>
  <c r="J463" i="4" a="1"/>
  <c r="I462" i="7" a="1"/>
  <c r="J462" i="4" a="1"/>
  <c r="I461" i="7" a="1"/>
  <c r="J461" i="4" a="1"/>
  <c r="I460" i="7" a="1"/>
  <c r="J460" i="4" a="1"/>
  <c r="I459" i="7" a="1"/>
  <c r="J459" i="4" a="1"/>
  <c r="I458" i="7" a="1"/>
  <c r="J458" i="4" a="1"/>
  <c r="I457" i="7" a="1"/>
  <c r="J457" i="4" a="1"/>
  <c r="I456" i="7" a="1"/>
  <c r="J456" i="4" a="1"/>
  <c r="I455" i="7" a="1"/>
  <c r="J455" i="4" a="1"/>
  <c r="I454" i="7" a="1"/>
  <c r="J454" i="4" a="1"/>
  <c r="I453" i="7" a="1"/>
  <c r="J453" i="4" a="1"/>
  <c r="I452" i="7" a="1"/>
  <c r="J452" i="4" a="1"/>
  <c r="I451" i="7" a="1"/>
  <c r="J451" i="4" a="1"/>
  <c r="I450" i="7" a="1"/>
  <c r="J450" i="4" a="1"/>
  <c r="I449" i="7" a="1"/>
  <c r="J449" i="4" a="1"/>
  <c r="I448" i="7" a="1"/>
  <c r="J448" i="4" a="1"/>
  <c r="I447" i="7" a="1"/>
  <c r="J447" i="4" a="1"/>
  <c r="I446" i="7" a="1"/>
  <c r="J446" i="4" a="1"/>
  <c r="I445" i="7" a="1"/>
  <c r="J445" i="4" a="1"/>
  <c r="I444" i="7" a="1"/>
  <c r="J444" i="4" a="1"/>
  <c r="I443" i="7" a="1"/>
  <c r="J443" i="4" a="1"/>
  <c r="I442" i="7" a="1"/>
  <c r="J442" i="4" a="1"/>
  <c r="I441" i="7" a="1"/>
  <c r="J441" i="4" a="1"/>
  <c r="I440" i="7" a="1"/>
  <c r="J440" i="4" a="1"/>
  <c r="I439" i="7" a="1"/>
  <c r="J439" i="4" a="1"/>
  <c r="I438" i="7" a="1"/>
  <c r="J438" i="4" a="1"/>
  <c r="I437" i="7" a="1"/>
  <c r="J437" i="4" a="1"/>
  <c r="I436" i="7" a="1"/>
  <c r="J436" i="4" a="1"/>
  <c r="I435" i="7" a="1"/>
  <c r="J435" i="4" a="1"/>
  <c r="I434" i="7" a="1"/>
  <c r="J434" i="4" a="1"/>
  <c r="I433" i="7" a="1"/>
  <c r="J433" i="4" a="1"/>
  <c r="I432" i="7" a="1"/>
  <c r="J432" i="4" a="1"/>
  <c r="I431" i="7" a="1"/>
  <c r="J431" i="4" a="1"/>
  <c r="I430" i="7" a="1"/>
  <c r="J430" i="4" a="1"/>
  <c r="I429" i="7" a="1"/>
  <c r="J429" i="4" a="1"/>
  <c r="I428" i="7" a="1"/>
  <c r="J428" i="4" a="1"/>
  <c r="I427" i="7" a="1"/>
  <c r="J427" i="4" a="1"/>
  <c r="I426" i="7" a="1"/>
  <c r="J426" i="4" a="1"/>
  <c r="I425" i="7" a="1"/>
  <c r="J425" i="4" a="1"/>
  <c r="I424" i="7" a="1"/>
  <c r="J424" i="4" a="1"/>
  <c r="I423" i="7" a="1"/>
  <c r="J423" i="4" a="1"/>
  <c r="I422" i="7" a="1"/>
  <c r="J422" i="4" a="1"/>
  <c r="I421" i="7" a="1"/>
  <c r="J421" i="4" a="1"/>
  <c r="I420" i="7" a="1"/>
  <c r="J420" i="4" a="1"/>
  <c r="I419" i="7" a="1"/>
  <c r="J419" i="4" a="1"/>
  <c r="I418" i="7" a="1"/>
  <c r="J418" i="4" a="1"/>
  <c r="I417" i="7" a="1"/>
  <c r="J417" i="4" a="1"/>
  <c r="I416" i="7" a="1"/>
  <c r="J416" i="4" a="1"/>
  <c r="I415" i="7" a="1"/>
  <c r="J415" i="4" a="1"/>
  <c r="I414" i="7" a="1"/>
  <c r="J414" i="4" a="1"/>
  <c r="I413" i="7" a="1"/>
  <c r="J413" i="4" a="1"/>
  <c r="I412" i="7" a="1"/>
  <c r="J412" i="4" a="1"/>
  <c r="I411" i="7" a="1"/>
  <c r="J411" i="4" a="1"/>
  <c r="I410" i="7" a="1"/>
  <c r="J410" i="4" a="1"/>
  <c r="I409" i="7" a="1"/>
  <c r="J409" i="4" a="1"/>
  <c r="I408" i="7" a="1"/>
  <c r="J408" i="4" a="1"/>
  <c r="I407" i="7" a="1"/>
  <c r="J407" i="4" a="1"/>
  <c r="I406" i="7" a="1"/>
  <c r="J406" i="4" a="1"/>
  <c r="I405" i="7" a="1"/>
  <c r="J405" i="4" a="1"/>
  <c r="I404" i="7" a="1"/>
  <c r="J404" i="4" a="1"/>
  <c r="I403" i="7" a="1"/>
  <c r="J403" i="4" a="1"/>
  <c r="I402" i="7" a="1"/>
  <c r="J402" i="4" a="1"/>
  <c r="I401" i="7" a="1"/>
  <c r="J401" i="4" a="1"/>
  <c r="I400" i="7" a="1"/>
  <c r="J400" i="4" a="1"/>
  <c r="I399" i="7" a="1"/>
  <c r="J399" i="4" a="1"/>
  <c r="I398" i="7" a="1"/>
  <c r="J398" i="4" a="1"/>
  <c r="I397" i="7" a="1"/>
  <c r="J397" i="4" a="1"/>
  <c r="I396" i="7" a="1"/>
  <c r="J396" i="4" a="1"/>
  <c r="I395" i="7" a="1"/>
  <c r="J395" i="4" a="1"/>
  <c r="I394" i="7" a="1"/>
  <c r="J394" i="4" a="1"/>
  <c r="I393" i="7" a="1"/>
  <c r="J393" i="4" a="1"/>
  <c r="I392" i="7" a="1"/>
  <c r="J392" i="4" a="1"/>
  <c r="I391" i="7" a="1"/>
  <c r="J391" i="4" a="1"/>
  <c r="I390" i="7" a="1"/>
  <c r="J390" i="4" a="1"/>
  <c r="I389" i="7" a="1"/>
  <c r="J389" i="4" a="1"/>
  <c r="I388" i="7" a="1"/>
  <c r="J388" i="4" a="1"/>
  <c r="I387" i="7" a="1"/>
  <c r="J387" i="4" a="1"/>
  <c r="I386" i="7" a="1"/>
  <c r="J386" i="4" a="1"/>
  <c r="I385" i="7" a="1"/>
  <c r="J385" i="4" a="1"/>
  <c r="I384" i="7" a="1"/>
  <c r="J384" i="4" a="1"/>
  <c r="I383" i="7" a="1"/>
  <c r="J383" i="4" a="1"/>
  <c r="I382" i="7" a="1"/>
  <c r="J382" i="4" a="1"/>
  <c r="I381" i="7" a="1"/>
  <c r="J381" i="4" a="1"/>
  <c r="I380" i="7" a="1"/>
  <c r="J380" i="4" a="1"/>
  <c r="I379" i="7" a="1"/>
  <c r="J379" i="4" a="1"/>
  <c r="I378" i="7" a="1"/>
  <c r="J378" i="4" a="1"/>
  <c r="I377" i="7" a="1"/>
  <c r="J377" i="4" a="1"/>
  <c r="I376" i="7" a="1"/>
  <c r="J376" i="4" a="1"/>
  <c r="I375" i="7" a="1"/>
  <c r="J375" i="4" a="1"/>
  <c r="I374" i="7" a="1"/>
  <c r="J374" i="4" a="1"/>
  <c r="I373" i="7" a="1"/>
  <c r="J373" i="4" a="1"/>
  <c r="I372" i="7" a="1"/>
  <c r="J372" i="4" a="1"/>
  <c r="I371" i="7" a="1"/>
  <c r="J371" i="4" a="1"/>
  <c r="I370" i="7" a="1"/>
  <c r="J370" i="4" a="1"/>
  <c r="I369" i="7" a="1"/>
  <c r="J369" i="4" a="1"/>
  <c r="I368" i="7" a="1"/>
  <c r="J368" i="4" a="1"/>
  <c r="I367" i="7" a="1"/>
  <c r="J367" i="4" a="1"/>
  <c r="I366" i="7" a="1"/>
  <c r="J366" i="4" a="1"/>
  <c r="I365" i="7" a="1"/>
  <c r="J365" i="4" a="1"/>
  <c r="I364" i="7" a="1"/>
  <c r="J364" i="4" a="1"/>
  <c r="I363" i="7" a="1"/>
  <c r="J363" i="4" a="1"/>
  <c r="I362" i="7" a="1"/>
  <c r="J362" i="4" a="1"/>
  <c r="I361" i="7" a="1"/>
  <c r="J361" i="4" a="1"/>
  <c r="I360" i="7" a="1"/>
  <c r="J360" i="4" a="1"/>
  <c r="I359" i="7" a="1"/>
  <c r="J359" i="4" a="1"/>
  <c r="I358" i="7" a="1"/>
  <c r="J358" i="4" a="1"/>
  <c r="I357" i="7" a="1"/>
  <c r="J357" i="4" a="1"/>
  <c r="I356" i="7" a="1"/>
  <c r="J356" i="4" a="1"/>
  <c r="I355" i="7" a="1"/>
  <c r="J355" i="4" a="1"/>
  <c r="I354" i="7" a="1"/>
  <c r="J354" i="4" a="1"/>
  <c r="I353" i="7" a="1"/>
  <c r="J353" i="4" a="1"/>
  <c r="I352" i="7" a="1"/>
  <c r="J352" i="4" a="1"/>
  <c r="I351" i="7" a="1"/>
  <c r="J351" i="4" a="1"/>
  <c r="I350" i="7" a="1"/>
  <c r="J350" i="4" a="1"/>
  <c r="I349" i="7" a="1"/>
  <c r="J349" i="4" a="1"/>
  <c r="I348" i="7" a="1"/>
  <c r="J348" i="4" a="1"/>
  <c r="I347" i="7" a="1"/>
  <c r="J347" i="4" a="1"/>
  <c r="I346" i="7" a="1"/>
  <c r="J346" i="4" a="1"/>
  <c r="I345" i="7" a="1"/>
  <c r="J345" i="4" a="1"/>
  <c r="I344" i="7" a="1"/>
  <c r="J344" i="4" a="1"/>
  <c r="I343" i="7" a="1"/>
  <c r="J343" i="4" a="1"/>
  <c r="I342" i="7" a="1"/>
  <c r="J342" i="4" a="1"/>
  <c r="I341" i="7" a="1"/>
  <c r="J341" i="4" a="1"/>
  <c r="I340" i="7" a="1"/>
  <c r="J340" i="4" a="1"/>
  <c r="I339" i="7" a="1"/>
  <c r="J339" i="4" a="1"/>
  <c r="I338" i="7" a="1"/>
  <c r="J338" i="4" a="1"/>
  <c r="I337" i="7" a="1"/>
  <c r="J337" i="4" a="1"/>
  <c r="I336" i="7" a="1"/>
  <c r="J336" i="4" a="1"/>
  <c r="I335" i="7" a="1"/>
  <c r="J335" i="4" a="1"/>
  <c r="I334" i="7" a="1"/>
  <c r="J334" i="4" a="1"/>
  <c r="I333" i="7" a="1"/>
  <c r="J333" i="4" a="1"/>
  <c r="I332" i="7" a="1"/>
  <c r="J332" i="4" a="1"/>
  <c r="I331" i="7" a="1"/>
  <c r="J331" i="4" a="1"/>
  <c r="I330" i="7" a="1"/>
  <c r="J330" i="4" a="1"/>
  <c r="I329" i="7" a="1"/>
  <c r="J329" i="4" a="1"/>
  <c r="I328" i="7" a="1"/>
  <c r="J328" i="4" a="1"/>
  <c r="I327" i="7" a="1"/>
  <c r="J327" i="4" a="1"/>
  <c r="I326" i="7" a="1"/>
  <c r="J326" i="4" a="1"/>
  <c r="I325" i="7" a="1"/>
  <c r="J325" i="4" a="1"/>
  <c r="I324" i="7" a="1"/>
  <c r="J324" i="4" a="1"/>
  <c r="I323" i="7" a="1"/>
  <c r="J323" i="4" a="1"/>
  <c r="I322" i="7" a="1"/>
  <c r="J322" i="4" a="1"/>
  <c r="I321" i="7" a="1"/>
  <c r="J321" i="4" a="1"/>
  <c r="I320" i="7" a="1"/>
  <c r="J320" i="4" a="1"/>
  <c r="I319" i="7" a="1"/>
  <c r="J319" i="4" a="1"/>
  <c r="I318" i="7" a="1"/>
  <c r="J318" i="4" a="1"/>
  <c r="I317" i="7" a="1"/>
  <c r="J317" i="4" a="1"/>
  <c r="I316" i="7" a="1"/>
  <c r="J316" i="4" a="1"/>
  <c r="I315" i="7" a="1"/>
  <c r="J315" i="4" a="1"/>
  <c r="I314" i="7" a="1"/>
  <c r="J314" i="4" a="1"/>
  <c r="I313" i="7" a="1"/>
  <c r="J313" i="4" a="1"/>
  <c r="I312" i="7" a="1"/>
  <c r="J312" i="4" a="1"/>
  <c r="I311" i="7" a="1"/>
  <c r="J311" i="4" a="1"/>
  <c r="I310" i="7" a="1"/>
  <c r="J310" i="4" a="1"/>
  <c r="I309" i="7" a="1"/>
  <c r="J309" i="4" a="1"/>
  <c r="I308" i="7" a="1"/>
  <c r="J308" i="4" a="1"/>
  <c r="I307" i="7" a="1"/>
  <c r="J307" i="4" a="1"/>
  <c r="I306" i="7" a="1"/>
  <c r="J306" i="4" a="1"/>
  <c r="I305" i="7" a="1"/>
  <c r="J305" i="4" a="1"/>
  <c r="I304" i="7" a="1"/>
  <c r="J304" i="4" a="1"/>
  <c r="I303" i="7" a="1"/>
  <c r="J303" i="4" a="1"/>
  <c r="I302" i="7" a="1"/>
  <c r="J302" i="4" a="1"/>
  <c r="I301" i="7" a="1"/>
  <c r="J301" i="4" a="1"/>
  <c r="I300" i="7" a="1"/>
  <c r="J300" i="4" a="1"/>
  <c r="I299" i="7" a="1"/>
  <c r="J299" i="4" a="1"/>
  <c r="I298" i="7" a="1"/>
  <c r="J298" i="4" a="1"/>
  <c r="I297" i="7" a="1"/>
  <c r="J297" i="4" a="1"/>
  <c r="I296" i="7" a="1"/>
  <c r="J296" i="4" a="1"/>
  <c r="I295" i="7" a="1"/>
  <c r="J295" i="4" a="1"/>
  <c r="I294" i="7" a="1"/>
  <c r="J294" i="4" a="1"/>
  <c r="I293" i="7" a="1"/>
  <c r="J293" i="4" a="1"/>
  <c r="I292" i="7" a="1"/>
  <c r="J292" i="4" a="1"/>
  <c r="I291" i="7" a="1"/>
  <c r="J291" i="4" a="1"/>
  <c r="I290" i="7" a="1"/>
  <c r="J290" i="4" a="1"/>
  <c r="I289" i="7" a="1"/>
  <c r="J289" i="4" a="1"/>
  <c r="I288" i="7" a="1"/>
  <c r="J288" i="4" a="1"/>
  <c r="I287" i="7" a="1"/>
  <c r="J287" i="4" a="1"/>
  <c r="I286" i="7" a="1"/>
  <c r="J286" i="4" a="1"/>
  <c r="I285" i="7" a="1"/>
  <c r="J285" i="4" a="1"/>
  <c r="I284" i="7" a="1"/>
  <c r="J284" i="4" a="1"/>
  <c r="I283" i="7" a="1"/>
  <c r="J283" i="4" a="1"/>
  <c r="I282" i="7" a="1"/>
  <c r="J282" i="4" a="1"/>
  <c r="I281" i="7" a="1"/>
  <c r="J281" i="4" a="1"/>
  <c r="I280" i="7" a="1"/>
  <c r="J280" i="4" a="1"/>
  <c r="I279" i="7" a="1"/>
  <c r="J279" i="4" a="1"/>
  <c r="I278" i="7" a="1"/>
  <c r="J278" i="4" a="1"/>
  <c r="I277" i="7" a="1"/>
  <c r="J277" i="4" a="1"/>
  <c r="I276" i="7" a="1"/>
  <c r="J276" i="4" a="1"/>
  <c r="I275" i="7" a="1"/>
  <c r="J275" i="4" a="1"/>
  <c r="I274" i="7" a="1"/>
  <c r="J274" i="4" a="1"/>
  <c r="I273" i="7" a="1"/>
  <c r="J273" i="4" a="1"/>
  <c r="I272" i="7" a="1"/>
  <c r="J272" i="4" a="1"/>
  <c r="I271" i="7" a="1"/>
  <c r="J271" i="4" a="1"/>
  <c r="I270" i="7" a="1"/>
  <c r="J270" i="4" a="1"/>
  <c r="I269" i="7" a="1"/>
  <c r="J269" i="4" a="1"/>
  <c r="I268" i="7" a="1"/>
  <c r="J268" i="4" a="1"/>
  <c r="I267" i="7" a="1"/>
  <c r="J267" i="4" a="1"/>
  <c r="I266" i="7" a="1"/>
  <c r="J266" i="4" a="1"/>
  <c r="I265" i="7" a="1"/>
  <c r="J265" i="4" a="1"/>
  <c r="I264" i="7" a="1"/>
  <c r="J264" i="4" a="1"/>
  <c r="I263" i="7" a="1"/>
  <c r="J263" i="4" a="1"/>
  <c r="I262" i="7" a="1"/>
  <c r="J262" i="4" a="1"/>
  <c r="I261" i="7" a="1"/>
  <c r="J261" i="4" a="1"/>
  <c r="I260" i="7" a="1"/>
  <c r="J260" i="4" a="1"/>
  <c r="I259" i="7" a="1"/>
  <c r="J259" i="4" a="1"/>
  <c r="I258" i="7" a="1"/>
  <c r="J258" i="4" a="1"/>
  <c r="I257" i="7" a="1"/>
  <c r="J257" i="4" a="1"/>
  <c r="I256" i="7" a="1"/>
  <c r="J256" i="4" a="1"/>
  <c r="I255" i="7" a="1"/>
  <c r="J255" i="4" a="1"/>
  <c r="I254" i="7" a="1"/>
  <c r="J254" i="4" a="1"/>
  <c r="I253" i="7" a="1"/>
  <c r="J253" i="4" a="1"/>
  <c r="I252" i="7" a="1"/>
  <c r="J252" i="4" a="1"/>
  <c r="I251" i="7" a="1"/>
  <c r="J251" i="4" a="1"/>
  <c r="I250" i="7" a="1"/>
  <c r="J250" i="4" a="1"/>
  <c r="I249" i="7" a="1"/>
  <c r="J249" i="4" a="1"/>
  <c r="I248" i="7" s="1" a="1"/>
  <c r="J248" i="4" a="1"/>
  <c r="I247" i="7" a="1"/>
  <c r="J247" i="4" a="1"/>
  <c r="I246" i="7" a="1"/>
  <c r="J246" i="4" a="1"/>
  <c r="I245" i="7" a="1"/>
  <c r="J245" i="4" a="1"/>
  <c r="I244" i="7" a="1"/>
  <c r="J244" i="4" a="1"/>
  <c r="I243" i="7" a="1"/>
  <c r="J243" i="4" a="1"/>
  <c r="I242" i="7" a="1"/>
  <c r="J242" i="4" a="1"/>
  <c r="I241" i="7" a="1"/>
  <c r="J241" i="4" a="1"/>
  <c r="I240" i="7" a="1"/>
  <c r="J240" i="4" a="1"/>
  <c r="I239" i="7" a="1"/>
  <c r="J239" i="4" a="1"/>
  <c r="I238" i="7" a="1"/>
  <c r="J238" i="4" a="1"/>
  <c r="I237" i="7" a="1"/>
  <c r="J237" i="4" a="1"/>
  <c r="I236" i="7" a="1"/>
  <c r="J236" i="4" a="1"/>
  <c r="I235" i="7" a="1"/>
  <c r="J235" i="4" a="1"/>
  <c r="I234" i="7" a="1"/>
  <c r="J234" i="4" a="1"/>
  <c r="I233" i="7" a="1"/>
  <c r="J233" i="4" a="1"/>
  <c r="I232" i="7" a="1"/>
  <c r="J232" i="4" a="1"/>
  <c r="I231" i="7" a="1"/>
  <c r="J231" i="4" a="1"/>
  <c r="I230" i="7" a="1"/>
  <c r="J230" i="4" a="1"/>
  <c r="I229" i="7" a="1"/>
  <c r="J229" i="4" a="1"/>
  <c r="I228" i="7" a="1"/>
  <c r="J228" i="4" a="1"/>
  <c r="I227" i="7" a="1"/>
  <c r="J227" i="4" a="1"/>
  <c r="I226" i="7" a="1"/>
  <c r="J226" i="4" a="1"/>
  <c r="I225" i="7" a="1"/>
  <c r="J225" i="4" a="1"/>
  <c r="I224" i="7" a="1"/>
  <c r="J224" i="4" a="1"/>
  <c r="I223" i="7" a="1"/>
  <c r="J223" i="4" a="1"/>
  <c r="I222" i="7" a="1"/>
  <c r="J222" i="4" a="1"/>
  <c r="I221" i="7" a="1"/>
  <c r="J221" i="4" a="1"/>
  <c r="I220" i="7" a="1"/>
  <c r="J220" i="4" a="1"/>
  <c r="I219" i="7" a="1"/>
  <c r="J219" i="4" a="1"/>
  <c r="I218" i="7" a="1"/>
  <c r="J218" i="4" a="1"/>
  <c r="I217" i="7" a="1"/>
  <c r="J217" i="4" a="1"/>
  <c r="I216" i="7" a="1"/>
  <c r="J216" i="4" a="1"/>
  <c r="I215" i="7" a="1"/>
  <c r="J215" i="4" a="1"/>
  <c r="I214" i="7" a="1"/>
  <c r="J214" i="4" a="1"/>
  <c r="I213" i="7" a="1"/>
  <c r="J213" i="4" a="1"/>
  <c r="I212" i="7" a="1"/>
  <c r="J212" i="4" a="1"/>
  <c r="I211" i="7" a="1"/>
  <c r="J211" i="4" a="1"/>
  <c r="I210" i="7" a="1"/>
  <c r="J210" i="4" a="1"/>
  <c r="I209" i="7" a="1"/>
  <c r="J209" i="4" a="1"/>
  <c r="I208" i="7" a="1"/>
  <c r="J208" i="4" a="1"/>
  <c r="I207" i="7" a="1"/>
  <c r="J207" i="4" a="1"/>
  <c r="I206" i="7" a="1"/>
  <c r="J206" i="4" a="1"/>
  <c r="I205" i="7" a="1"/>
  <c r="J205" i="4" a="1"/>
  <c r="I204" i="7" a="1"/>
  <c r="J204" i="4" a="1"/>
  <c r="I203" i="7" a="1"/>
  <c r="J203" i="4" a="1"/>
  <c r="I202" i="7" a="1"/>
  <c r="J202" i="4" a="1"/>
  <c r="I201" i="7" a="1"/>
  <c r="J201" i="4" a="1"/>
  <c r="I200" i="7" a="1"/>
  <c r="J200" i="4" a="1"/>
  <c r="I199" i="7" a="1"/>
  <c r="J199" i="4" a="1"/>
  <c r="I198" i="7" a="1"/>
  <c r="J198" i="4" a="1"/>
  <c r="I197" i="7" a="1"/>
  <c r="J197" i="4" a="1"/>
  <c r="I196" i="7" a="1"/>
  <c r="J196" i="4" a="1"/>
  <c r="I195" i="7" a="1"/>
  <c r="J195" i="4" a="1"/>
  <c r="I194" i="7" a="1"/>
  <c r="J194" i="4" a="1"/>
  <c r="I193" i="7" a="1"/>
  <c r="J193" i="4" a="1"/>
  <c r="I192" i="7" a="1"/>
  <c r="J192" i="4" a="1"/>
  <c r="I191" i="7" a="1"/>
  <c r="J191" i="4" a="1"/>
  <c r="I190" i="7" a="1"/>
  <c r="J190" i="4" a="1"/>
  <c r="I189" i="7" a="1"/>
  <c r="J189" i="4" a="1"/>
  <c r="I188" i="7" a="1"/>
  <c r="J188" i="4" a="1"/>
  <c r="I187" i="7" a="1"/>
  <c r="J187" i="4" a="1"/>
  <c r="I186" i="7" a="1"/>
  <c r="J186" i="4" a="1"/>
  <c r="I185" i="7" a="1"/>
  <c r="J185" i="4" a="1"/>
  <c r="I184" i="7" a="1"/>
  <c r="J184" i="4" a="1"/>
  <c r="I183" i="7" a="1"/>
  <c r="J183" i="4" a="1"/>
  <c r="I182" i="7" a="1"/>
  <c r="J182" i="4" a="1"/>
  <c r="I181" i="7" a="1"/>
  <c r="J181" i="4" a="1"/>
  <c r="I180" i="7" a="1"/>
  <c r="J180" i="4" a="1"/>
  <c r="I179" i="7" a="1"/>
  <c r="J179" i="4" a="1"/>
  <c r="I178" i="7" a="1"/>
  <c r="J178" i="4" a="1"/>
  <c r="I177" i="7" a="1"/>
  <c r="J177" i="4" a="1"/>
  <c r="I176" i="7" a="1"/>
  <c r="J176" i="4" a="1"/>
  <c r="I175" i="7" a="1"/>
  <c r="J175" i="4" a="1"/>
  <c r="I174" i="7" a="1"/>
  <c r="J174" i="4" a="1"/>
  <c r="I173" i="7" a="1"/>
  <c r="J173" i="4" a="1"/>
  <c r="I172" i="7" a="1"/>
  <c r="J172" i="4" a="1"/>
  <c r="I171" i="7" a="1"/>
  <c r="J171" i="4" a="1"/>
  <c r="I170" i="7" a="1"/>
  <c r="J170" i="4" a="1"/>
  <c r="I169" i="7" a="1"/>
  <c r="J169" i="4" a="1"/>
  <c r="I168" i="7" a="1"/>
  <c r="J168" i="4" a="1"/>
  <c r="I167" i="7" a="1"/>
  <c r="J167" i="4" a="1"/>
  <c r="I166" i="7" a="1"/>
  <c r="J166" i="4" a="1"/>
  <c r="I165" i="7" a="1"/>
  <c r="J165" i="4" a="1"/>
  <c r="I164" i="7" a="1"/>
  <c r="J164" i="4" a="1"/>
  <c r="I163" i="7" a="1"/>
  <c r="J163" i="4" a="1"/>
  <c r="I162" i="7" a="1"/>
  <c r="J162" i="4" a="1"/>
  <c r="I161" i="7" a="1"/>
  <c r="J161" i="4" a="1"/>
  <c r="I160" i="7" a="1"/>
  <c r="J160" i="4" a="1"/>
  <c r="I159" i="7" a="1"/>
  <c r="J159" i="4" a="1"/>
  <c r="I158" i="7" a="1"/>
  <c r="J158" i="4" a="1"/>
  <c r="I157" i="7" a="1"/>
  <c r="J157" i="4" a="1"/>
  <c r="I156" i="7" a="1"/>
  <c r="J156" i="4" a="1"/>
  <c r="I155" i="7" a="1"/>
  <c r="J155" i="4" a="1"/>
  <c r="I154" i="7" a="1"/>
  <c r="J154" i="4" a="1"/>
  <c r="I153" i="7" a="1"/>
  <c r="J153" i="4" a="1"/>
  <c r="I152" i="7" a="1"/>
  <c r="J152" i="4" a="1"/>
  <c r="I151" i="7" a="1"/>
  <c r="J151" i="4" a="1"/>
  <c r="I150" i="7" a="1"/>
  <c r="J150" i="4" a="1"/>
  <c r="I149" i="7" a="1"/>
  <c r="J149" i="4" a="1"/>
  <c r="I148" i="7" a="1"/>
  <c r="J148" i="4" a="1"/>
  <c r="I147" i="7" a="1"/>
  <c r="J147" i="4" a="1"/>
  <c r="I146" i="7" a="1"/>
  <c r="J146" i="4" a="1"/>
  <c r="I145" i="7" a="1"/>
  <c r="J145" i="4" a="1"/>
  <c r="I144" i="7" a="1"/>
  <c r="J144" i="4" a="1"/>
  <c r="I143" i="7" a="1"/>
  <c r="J143" i="4" a="1"/>
  <c r="I142" i="7" a="1"/>
  <c r="J142" i="4" a="1"/>
  <c r="I141" i="7" a="1"/>
  <c r="J141" i="4" a="1"/>
  <c r="I140" i="7" a="1"/>
  <c r="J140" i="4" a="1"/>
  <c r="I139" i="7" a="1"/>
  <c r="J139" i="4" a="1"/>
  <c r="I138" i="7" a="1"/>
  <c r="J138" i="4" a="1"/>
  <c r="I137" i="7" a="1"/>
  <c r="J137" i="4" a="1"/>
  <c r="I136" i="7" a="1"/>
  <c r="J136" i="4" a="1"/>
  <c r="I135" i="7" a="1"/>
  <c r="J135" i="4" a="1"/>
  <c r="I134" i="7" a="1"/>
  <c r="J134" i="4" a="1"/>
  <c r="I133" i="7" a="1"/>
  <c r="J133" i="4" a="1"/>
  <c r="I132" i="7" a="1"/>
  <c r="J132" i="4" a="1"/>
  <c r="I131" i="7" a="1"/>
  <c r="J131" i="4" a="1"/>
  <c r="I130" i="7" a="1"/>
  <c r="J130" i="4" a="1"/>
  <c r="I129" i="7" a="1"/>
  <c r="J129" i="4" a="1"/>
  <c r="I128" i="7" a="1"/>
  <c r="J128" i="4" a="1"/>
  <c r="I127" i="7" a="1"/>
  <c r="J127" i="4" a="1"/>
  <c r="I126" i="7" a="1"/>
  <c r="J126" i="4" a="1"/>
  <c r="I125" i="7" a="1"/>
  <c r="J125" i="4" a="1"/>
  <c r="I124" i="7" a="1"/>
  <c r="J124" i="4" a="1"/>
  <c r="I123" i="7" a="1"/>
  <c r="J123" i="4" a="1"/>
  <c r="I122" i="7" a="1"/>
  <c r="J122" i="4" a="1"/>
  <c r="I121" i="7" a="1"/>
  <c r="J121" i="4" a="1"/>
  <c r="I120" i="7" a="1"/>
  <c r="J120" i="4" a="1"/>
  <c r="I119" i="7" a="1"/>
  <c r="J119" i="4" a="1"/>
  <c r="I118" i="7" a="1"/>
  <c r="J118" i="4" a="1"/>
  <c r="I117" i="7" a="1"/>
  <c r="J117" i="4" a="1"/>
  <c r="I116" i="7" a="1"/>
  <c r="J116" i="4" a="1"/>
  <c r="I115" i="7" a="1"/>
  <c r="J115" i="4" a="1"/>
  <c r="I114" i="7" a="1"/>
  <c r="J114" i="4" a="1"/>
  <c r="I113" i="7" a="1"/>
  <c r="J113" i="4" a="1"/>
  <c r="I112" i="7" a="1"/>
  <c r="J112" i="4" a="1"/>
  <c r="I111" i="7" a="1"/>
  <c r="J111" i="4" a="1"/>
  <c r="I110" i="7" a="1"/>
  <c r="J110" i="4" a="1"/>
  <c r="I109" i="7" a="1"/>
  <c r="J109" i="4" a="1"/>
  <c r="I108" i="7" a="1"/>
  <c r="J108" i="4" a="1"/>
  <c r="I107" i="7" a="1"/>
  <c r="J107" i="4" a="1"/>
  <c r="I106" i="7" a="1"/>
  <c r="J106" i="4" a="1"/>
  <c r="I105" i="7" a="1"/>
  <c r="J105" i="4" a="1"/>
  <c r="I104" i="7" a="1"/>
  <c r="J104" i="4" a="1"/>
  <c r="I103" i="7" a="1"/>
  <c r="J103" i="4" a="1"/>
  <c r="I102" i="7" a="1"/>
  <c r="J102" i="4" a="1"/>
  <c r="I101" i="7" a="1"/>
  <c r="J101" i="4" a="1"/>
  <c r="I100" i="7" a="1"/>
  <c r="J100" i="4" a="1"/>
  <c r="I99" i="7" a="1"/>
  <c r="J99" i="4" a="1"/>
  <c r="I98" i="7" a="1"/>
  <c r="J98" i="4" a="1"/>
  <c r="I97" i="7" a="1"/>
  <c r="J97" i="4" a="1"/>
  <c r="I96" i="7" a="1"/>
  <c r="J96" i="4" a="1"/>
  <c r="I95" i="7" a="1"/>
  <c r="J95" i="4" a="1"/>
  <c r="I94" i="7" a="1"/>
  <c r="J94" i="4" a="1"/>
  <c r="I93" i="7" a="1"/>
  <c r="J93" i="4" a="1"/>
  <c r="I92" i="7" a="1"/>
  <c r="J92" i="4" a="1"/>
  <c r="I91" i="7" a="1"/>
  <c r="J91" i="4" a="1"/>
  <c r="I90" i="7" a="1"/>
  <c r="J90" i="4" a="1"/>
  <c r="I89" i="7" a="1"/>
  <c r="J89" i="4" a="1"/>
  <c r="I88" i="7" a="1"/>
  <c r="J88" i="4" a="1"/>
  <c r="I87" i="7" a="1"/>
  <c r="J87" i="4" a="1"/>
  <c r="I86" i="7" a="1"/>
  <c r="J86" i="4" a="1"/>
  <c r="I85" i="7" a="1"/>
  <c r="J85" i="4" a="1"/>
  <c r="I84" i="7" a="1"/>
  <c r="J84" i="4" a="1"/>
  <c r="I83" i="7" a="1"/>
  <c r="J83" i="4" a="1"/>
  <c r="I82" i="7" a="1"/>
  <c r="J82" i="4" a="1"/>
  <c r="I81" i="7" a="1"/>
  <c r="J81" i="4" a="1"/>
  <c r="I80" i="7" a="1"/>
  <c r="J80" i="4" a="1"/>
  <c r="I79" i="7" a="1"/>
  <c r="J79" i="4" a="1"/>
  <c r="I78" i="7" a="1"/>
  <c r="J78" i="4" a="1"/>
  <c r="I77" i="7" a="1"/>
  <c r="J77" i="4" a="1"/>
  <c r="I76" i="7" a="1"/>
  <c r="J76" i="4" a="1"/>
  <c r="I75" i="7" a="1"/>
  <c r="J75" i="4" a="1"/>
  <c r="I74" i="7" a="1"/>
  <c r="J74" i="4" a="1"/>
  <c r="I73" i="7" a="1"/>
  <c r="J73" i="4" a="1"/>
  <c r="I72" i="7" a="1"/>
  <c r="J72" i="4" a="1"/>
  <c r="I71" i="7" a="1"/>
  <c r="J71" i="4" a="1"/>
  <c r="I70" i="7" a="1"/>
  <c r="J70" i="4" a="1"/>
  <c r="I69" i="7" a="1"/>
  <c r="J69" i="4" a="1"/>
  <c r="I68" i="7" a="1"/>
  <c r="J68" i="4" a="1"/>
  <c r="I67" i="7" a="1"/>
  <c r="J67" i="4" a="1"/>
  <c r="I66" i="7" a="1"/>
  <c r="J66" i="4" a="1"/>
  <c r="I65" i="7" a="1"/>
  <c r="J65" i="4" a="1"/>
  <c r="I64" i="7" a="1"/>
  <c r="J64" i="4" a="1"/>
  <c r="I63" i="7" a="1"/>
  <c r="J63" i="4" a="1"/>
  <c r="I62" i="7" a="1"/>
  <c r="J62" i="4" a="1"/>
  <c r="I61" i="7" a="1"/>
  <c r="J61" i="4" a="1"/>
  <c r="I60" i="7" a="1"/>
  <c r="J60" i="4" a="1"/>
  <c r="I59" i="7" a="1"/>
  <c r="J59" i="4" a="1"/>
  <c r="I58" i="7" a="1"/>
  <c r="J58" i="4" a="1"/>
  <c r="I57" i="7" a="1"/>
  <c r="J57" i="4" a="1"/>
  <c r="I56" i="7" a="1"/>
  <c r="J56" i="4" a="1"/>
  <c r="I55" i="7" a="1"/>
  <c r="J55" i="4" a="1"/>
  <c r="I54" i="7" a="1"/>
  <c r="J54" i="4" a="1"/>
  <c r="I53" i="7" a="1"/>
  <c r="J53" i="4" a="1"/>
  <c r="I52" i="7" a="1"/>
  <c r="J52" i="4" a="1"/>
  <c r="I51" i="7" a="1"/>
  <c r="J51" i="4" a="1"/>
  <c r="I50" i="7" a="1"/>
  <c r="J50" i="4" a="1"/>
  <c r="I49" i="7" a="1"/>
  <c r="J49" i="4" a="1"/>
  <c r="I48" i="7" a="1"/>
  <c r="J48" i="4" a="1"/>
  <c r="I47" i="7" a="1"/>
  <c r="J47" i="4" a="1"/>
  <c r="I46" i="7" a="1"/>
  <c r="J46" i="4" a="1"/>
  <c r="I45" i="7" a="1"/>
  <c r="J45" i="4" a="1"/>
  <c r="I44" i="7" a="1"/>
  <c r="J44" i="4" a="1"/>
  <c r="I43" i="7" a="1"/>
  <c r="J43" i="4" a="1"/>
  <c r="I42" i="7" a="1"/>
  <c r="J42" i="4" a="1"/>
  <c r="I41" i="7" a="1"/>
  <c r="J41" i="4" a="1"/>
  <c r="I40" i="7" a="1"/>
  <c r="J40" i="4" a="1"/>
  <c r="I39" i="7" a="1"/>
  <c r="J39" i="4" a="1"/>
  <c r="I38" i="7" a="1"/>
  <c r="J38" i="4" a="1"/>
  <c r="I37" i="7" a="1"/>
  <c r="J37" i="4" a="1"/>
  <c r="I36" i="7" a="1"/>
  <c r="J36" i="4" a="1"/>
  <c r="I35" i="7" a="1"/>
  <c r="J35" i="4" a="1"/>
  <c r="I34" i="7" a="1"/>
  <c r="J34" i="4" a="1"/>
  <c r="I33" i="7" a="1"/>
  <c r="J33" i="4" a="1"/>
  <c r="I32" i="7" a="1"/>
  <c r="J32" i="4" a="1"/>
  <c r="I31" i="7" a="1"/>
  <c r="J31" i="4" a="1"/>
  <c r="I30" i="7" a="1"/>
  <c r="J30" i="4" a="1"/>
  <c r="I29" i="7" a="1"/>
  <c r="J29" i="4" a="1"/>
  <c r="I28" i="7" a="1"/>
  <c r="J28" i="4" a="1"/>
  <c r="I27" i="7" a="1"/>
  <c r="J27" i="4" a="1"/>
  <c r="I26" i="7" a="1"/>
  <c r="J26" i="4" a="1"/>
  <c r="I25" i="7" a="1"/>
  <c r="J25" i="4" a="1"/>
  <c r="I24" i="7" a="1"/>
  <c r="J24" i="4" a="1"/>
  <c r="I23" i="7" a="1"/>
  <c r="J23" i="4" a="1"/>
  <c r="I22" i="7" a="1"/>
  <c r="J22" i="4" a="1"/>
  <c r="I21" i="7" a="1"/>
  <c r="J21" i="4" a="1"/>
  <c r="I20" i="7" a="1"/>
  <c r="J20" i="4" a="1"/>
  <c r="I19" i="7" a="1"/>
  <c r="J19" i="4" a="1"/>
  <c r="I18" i="7" a="1"/>
  <c r="J18" i="4" a="1"/>
  <c r="I17" i="7" a="1"/>
  <c r="J17" i="4" a="1"/>
  <c r="I16" i="7" a="1"/>
  <c r="J16" i="4" a="1"/>
  <c r="I15" i="7" a="1"/>
  <c r="J15" i="4" a="1"/>
  <c r="I14" i="7" a="1"/>
  <c r="J14" i="4" a="1"/>
  <c r="I13" i="7" a="1"/>
  <c r="J13" i="4" a="1"/>
  <c r="I12" i="7" a="1"/>
  <c r="J12" i="4" a="1"/>
  <c r="I11" i="7" a="1"/>
  <c r="J11" i="4" a="1"/>
  <c r="I10" i="7" a="1"/>
  <c r="J10" i="4" a="1"/>
  <c r="I9" i="7" a="1"/>
  <c r="J9" i="4" a="1"/>
  <c r="I8" i="7" a="1"/>
  <c r="J8" i="4" a="1"/>
  <c r="I7" i="7" a="1"/>
  <c r="J7" i="4" a="1"/>
  <c r="I6" i="7" a="1"/>
  <c r="J6" i="4" a="1"/>
  <c r="I5" i="7" a="1"/>
  <c r="J5" i="4" a="1"/>
  <c r="I4" i="7" a="1"/>
  <c r="J4" i="4" a="1"/>
  <c r="I3" i="7" a="1"/>
  <c r="J3" i="4" a="1"/>
  <c r="I2" i="7" a="1"/>
  <c r="J1" i="4"/>
  <c r="I1" i="4"/>
  <c r="H1" i="4"/>
  <c r="G1" i="4"/>
  <c r="F1" i="4"/>
  <c r="E1" i="4"/>
  <c r="D1" i="4"/>
  <c r="C1" i="4"/>
  <c r="B1" i="4"/>
  <c r="C2336" i="6"/>
  <c r="C2335" i="6"/>
  <c r="C2334" i="6"/>
  <c r="C2333" i="6"/>
  <c r="C2332" i="6"/>
  <c r="C2331" i="6"/>
  <c r="C2330" i="6"/>
  <c r="C2329" i="6"/>
  <c r="C2328" i="6"/>
  <c r="C2327" i="6"/>
  <c r="C2326" i="6"/>
  <c r="C2325" i="6"/>
  <c r="C2324" i="6"/>
  <c r="C2323" i="6"/>
  <c r="C2322" i="6"/>
  <c r="C2321" i="6"/>
  <c r="C2320" i="6"/>
  <c r="C2319" i="6"/>
  <c r="C2318" i="6"/>
  <c r="C2317" i="6"/>
  <c r="C2316" i="6"/>
  <c r="C2315" i="6"/>
  <c r="C2314" i="6"/>
  <c r="C2313" i="6"/>
  <c r="C2312" i="6"/>
  <c r="C2311" i="6"/>
  <c r="C2310" i="6"/>
  <c r="C2309" i="6"/>
  <c r="C2308" i="6"/>
  <c r="C2307" i="6"/>
  <c r="C2306" i="6"/>
  <c r="C2305" i="6"/>
  <c r="C2304" i="6"/>
  <c r="C2303" i="6"/>
  <c r="C2302" i="6"/>
  <c r="C2301" i="6"/>
  <c r="C2300" i="6"/>
  <c r="C2299" i="6"/>
  <c r="C2298" i="6"/>
  <c r="C2297" i="6"/>
  <c r="C2296" i="6"/>
  <c r="C2295" i="6"/>
  <c r="C2294" i="6"/>
  <c r="C2293" i="6"/>
  <c r="C2292" i="6"/>
  <c r="C2291" i="6"/>
  <c r="C2290" i="6"/>
  <c r="C2289" i="6"/>
  <c r="C2288" i="6"/>
  <c r="C2287" i="6"/>
  <c r="C2286" i="6"/>
  <c r="C2285" i="6"/>
  <c r="C2284" i="6"/>
  <c r="C2283" i="6"/>
  <c r="C2282" i="6"/>
  <c r="C2281" i="6"/>
  <c r="C2280" i="6"/>
  <c r="C2279" i="6"/>
  <c r="C2278" i="6"/>
  <c r="C2277" i="6"/>
  <c r="C2276" i="6"/>
  <c r="C2275" i="6"/>
  <c r="C2274" i="6"/>
  <c r="C2273" i="6"/>
  <c r="C2272" i="6"/>
  <c r="C2271" i="6"/>
  <c r="C2270" i="6"/>
  <c r="C2269" i="6"/>
  <c r="C2268" i="6"/>
  <c r="C2267" i="6"/>
  <c r="C2266" i="6"/>
  <c r="C2265" i="6"/>
  <c r="C2264" i="6"/>
  <c r="C2263" i="6"/>
  <c r="C2262" i="6"/>
  <c r="C2261" i="6"/>
  <c r="C2260" i="6"/>
  <c r="C2259" i="6"/>
  <c r="C2258" i="6"/>
  <c r="C2257" i="6"/>
  <c r="C2256" i="6"/>
  <c r="C2255" i="6"/>
  <c r="C2254" i="6"/>
  <c r="C2253" i="6"/>
  <c r="C2252" i="6"/>
  <c r="C2251" i="6"/>
  <c r="C2250" i="6"/>
  <c r="C2249" i="6"/>
  <c r="C2248" i="6"/>
  <c r="C2247" i="6"/>
  <c r="C2246" i="6"/>
  <c r="C2245" i="6"/>
  <c r="C2244" i="6"/>
  <c r="C2243" i="6"/>
  <c r="C2242" i="6"/>
  <c r="C2241" i="6"/>
  <c r="C2240" i="6"/>
  <c r="C2239" i="6"/>
  <c r="C2238" i="6"/>
  <c r="C2237" i="6"/>
  <c r="C2236" i="6"/>
  <c r="C2235" i="6"/>
  <c r="C2234" i="6"/>
  <c r="C2233" i="6"/>
  <c r="C2232" i="6"/>
  <c r="C2231" i="6"/>
  <c r="C2230" i="6"/>
  <c r="C2229" i="6"/>
  <c r="C2228" i="6"/>
  <c r="C2227" i="6"/>
  <c r="C2226" i="6"/>
  <c r="C2225" i="6"/>
  <c r="C2224" i="6"/>
  <c r="C2223" i="6"/>
  <c r="C2222" i="6"/>
  <c r="C2221" i="6"/>
  <c r="C2220" i="6"/>
  <c r="C2219" i="6"/>
  <c r="C2218" i="6"/>
  <c r="C2217" i="6"/>
  <c r="C2216" i="6"/>
  <c r="C2215" i="6"/>
  <c r="C2214" i="6"/>
  <c r="C2213" i="6"/>
  <c r="C2212" i="6"/>
  <c r="C2211" i="6"/>
  <c r="C2210" i="6"/>
  <c r="C2209" i="6"/>
  <c r="C2208" i="6"/>
  <c r="C2207" i="6"/>
  <c r="C2206" i="6"/>
  <c r="C2205" i="6"/>
  <c r="C2204" i="6"/>
  <c r="C2203" i="6"/>
  <c r="C2202" i="6"/>
  <c r="C2201" i="6"/>
  <c r="C2200" i="6"/>
  <c r="C2199" i="6"/>
  <c r="C2198" i="6"/>
  <c r="C2197" i="6"/>
  <c r="C2196" i="6"/>
  <c r="C2195" i="6"/>
  <c r="C2194" i="6"/>
  <c r="C2193" i="6"/>
  <c r="C2192" i="6"/>
  <c r="C2191" i="6"/>
  <c r="C2190" i="6"/>
  <c r="C2189" i="6"/>
  <c r="C2188" i="6"/>
  <c r="C2187" i="6"/>
  <c r="C2186" i="6"/>
  <c r="C2185" i="6"/>
  <c r="C2184" i="6"/>
  <c r="C2183" i="6"/>
  <c r="C2182" i="6"/>
  <c r="C2181" i="6"/>
  <c r="C2180" i="6"/>
  <c r="C2179" i="6"/>
  <c r="C2178" i="6"/>
  <c r="C2177" i="6"/>
  <c r="C2176" i="6"/>
  <c r="C2175" i="6"/>
  <c r="C2174" i="6"/>
  <c r="C2173" i="6"/>
  <c r="C2172" i="6"/>
  <c r="C2171" i="6"/>
  <c r="C2170" i="6"/>
  <c r="C2169" i="6"/>
  <c r="C2168" i="6"/>
  <c r="C2167" i="6"/>
  <c r="C2166" i="6"/>
  <c r="C2165" i="6"/>
  <c r="C2164" i="6"/>
  <c r="C2163" i="6"/>
  <c r="C2162" i="6"/>
  <c r="C2161" i="6"/>
  <c r="C2160" i="6"/>
  <c r="C2159" i="6"/>
  <c r="C2158" i="6"/>
  <c r="C2157" i="6"/>
  <c r="C2156" i="6"/>
  <c r="C2155" i="6"/>
  <c r="C2154" i="6"/>
  <c r="C2153" i="6"/>
  <c r="C2152" i="6"/>
  <c r="C2151" i="6"/>
  <c r="C2150" i="6"/>
  <c r="C2149" i="6"/>
  <c r="C2148" i="6"/>
  <c r="C2147" i="6"/>
  <c r="C2146" i="6"/>
  <c r="C2145" i="6"/>
  <c r="C2144" i="6"/>
  <c r="C2143" i="6"/>
  <c r="C2142" i="6"/>
  <c r="C2141" i="6"/>
  <c r="C2140" i="6"/>
  <c r="C2139" i="6"/>
  <c r="C2138" i="6"/>
  <c r="C2137" i="6"/>
  <c r="C2136" i="6"/>
  <c r="C2135" i="6"/>
  <c r="C2134" i="6"/>
  <c r="C2133" i="6"/>
  <c r="C2132" i="6"/>
  <c r="C2131" i="6"/>
  <c r="C2130" i="6"/>
  <c r="C2129" i="6"/>
  <c r="C2128" i="6"/>
  <c r="C2127" i="6"/>
  <c r="C2126" i="6"/>
  <c r="C2125" i="6"/>
  <c r="C2124" i="6"/>
  <c r="C2123" i="6"/>
  <c r="C2122" i="6"/>
  <c r="C2121" i="6"/>
  <c r="C2120" i="6"/>
  <c r="C2119" i="6"/>
  <c r="C2118" i="6"/>
  <c r="C2117" i="6"/>
  <c r="C2116" i="6"/>
  <c r="C2115" i="6"/>
  <c r="C2114" i="6"/>
  <c r="C2113" i="6"/>
  <c r="C2112" i="6"/>
  <c r="C2111" i="6"/>
  <c r="C2110" i="6"/>
  <c r="C2109" i="6"/>
  <c r="C2108" i="6"/>
  <c r="C2107" i="6"/>
  <c r="C2106" i="6"/>
  <c r="C2105" i="6"/>
  <c r="C2104" i="6"/>
  <c r="C2103" i="6"/>
  <c r="C2102" i="6"/>
  <c r="C2101" i="6"/>
  <c r="C2100" i="6"/>
  <c r="C2099" i="6"/>
  <c r="C2098" i="6"/>
  <c r="C2097" i="6"/>
  <c r="C2096" i="6"/>
  <c r="C2095" i="6"/>
  <c r="C2094" i="6"/>
  <c r="C2093" i="6"/>
  <c r="C2092" i="6"/>
  <c r="C2091" i="6"/>
  <c r="C2090" i="6"/>
  <c r="C2089" i="6"/>
  <c r="C2088" i="6"/>
  <c r="C2087" i="6"/>
  <c r="C2086" i="6"/>
  <c r="C2085" i="6"/>
  <c r="C2084" i="6"/>
  <c r="C2083" i="6"/>
  <c r="C2082" i="6"/>
  <c r="C2081" i="6"/>
  <c r="C2080" i="6"/>
  <c r="C2079" i="6"/>
  <c r="C2078" i="6"/>
  <c r="C2077" i="6"/>
  <c r="C2076" i="6"/>
  <c r="C2075" i="6"/>
  <c r="C2074" i="6"/>
  <c r="C2073" i="6"/>
  <c r="C2072" i="6"/>
  <c r="C2071" i="6"/>
  <c r="C2070" i="6"/>
  <c r="C2069" i="6"/>
  <c r="C2068" i="6"/>
  <c r="C2067" i="6"/>
  <c r="C2066" i="6"/>
  <c r="C2065" i="6"/>
  <c r="C2064" i="6"/>
  <c r="C2063" i="6"/>
  <c r="C2062" i="6"/>
  <c r="C2061" i="6"/>
  <c r="C2060" i="6"/>
  <c r="C2059" i="6"/>
  <c r="C2058" i="6"/>
  <c r="C2057" i="6"/>
  <c r="C2056" i="6"/>
  <c r="C2055" i="6"/>
  <c r="C2054" i="6"/>
  <c r="C2053" i="6"/>
  <c r="C2052" i="6"/>
  <c r="C2051" i="6"/>
  <c r="C2050" i="6"/>
  <c r="C2049" i="6"/>
  <c r="C2048" i="6"/>
  <c r="C2047" i="6"/>
  <c r="C2046" i="6"/>
  <c r="C2045" i="6"/>
  <c r="C2044" i="6"/>
  <c r="C2043" i="6"/>
  <c r="C2042" i="6"/>
  <c r="C2041" i="6"/>
  <c r="C2040" i="6"/>
  <c r="C2039" i="6"/>
  <c r="C2038" i="6"/>
  <c r="C2037" i="6"/>
  <c r="C2036" i="6"/>
  <c r="C2035" i="6"/>
  <c r="C2034" i="6"/>
  <c r="C2033" i="6"/>
  <c r="C2032" i="6"/>
  <c r="C2031" i="6"/>
  <c r="C2030" i="6"/>
  <c r="C2029" i="6"/>
  <c r="C2028" i="6"/>
  <c r="C2027" i="6"/>
  <c r="C2026" i="6"/>
  <c r="C2025" i="6"/>
  <c r="C2024" i="6"/>
  <c r="C2023" i="6"/>
  <c r="C2022" i="6"/>
  <c r="C2021" i="6"/>
  <c r="C2020" i="6"/>
  <c r="C2019" i="6"/>
  <c r="C2018" i="6"/>
  <c r="C2017" i="6"/>
  <c r="C2016" i="6"/>
  <c r="C2015" i="6"/>
  <c r="C2014" i="6"/>
  <c r="C2013" i="6"/>
  <c r="C2012" i="6"/>
  <c r="C2011" i="6"/>
  <c r="C2010" i="6"/>
  <c r="C2009" i="6"/>
  <c r="C2008" i="6"/>
  <c r="C2007" i="6"/>
  <c r="C2006" i="6"/>
  <c r="C2005" i="6"/>
  <c r="C2004" i="6"/>
  <c r="C2003" i="6"/>
  <c r="C2002" i="6"/>
  <c r="C2001" i="6"/>
  <c r="C2000" i="6"/>
  <c r="C1999" i="6"/>
  <c r="C1998" i="6"/>
  <c r="C1997" i="6"/>
  <c r="C1996" i="6"/>
  <c r="C1995" i="6"/>
  <c r="C1994" i="6"/>
  <c r="C1993" i="6"/>
  <c r="C1992" i="6"/>
  <c r="C1991" i="6"/>
  <c r="C1990" i="6"/>
  <c r="C1989" i="6"/>
  <c r="C1988" i="6"/>
  <c r="C1987" i="6"/>
  <c r="C1986" i="6"/>
  <c r="C1985" i="6"/>
  <c r="C1984" i="6"/>
  <c r="C1983" i="6"/>
  <c r="C1982" i="6"/>
  <c r="C1981" i="6"/>
  <c r="C1980" i="6"/>
  <c r="C1979" i="6"/>
  <c r="C1978" i="6"/>
  <c r="C1977" i="6"/>
  <c r="C1976" i="6"/>
  <c r="C1975" i="6"/>
  <c r="C1974" i="6"/>
  <c r="C1973" i="6"/>
  <c r="C1972" i="6"/>
  <c r="C1971" i="6"/>
  <c r="C1970" i="6"/>
  <c r="C1969" i="6"/>
  <c r="C1968" i="6"/>
  <c r="C1967" i="6"/>
  <c r="C1966" i="6"/>
  <c r="C1965" i="6"/>
  <c r="C1964" i="6"/>
  <c r="C1963" i="6"/>
  <c r="C1962" i="6"/>
  <c r="C1961" i="6"/>
  <c r="C1960" i="6"/>
  <c r="C1959" i="6"/>
  <c r="C1958" i="6"/>
  <c r="C1957" i="6"/>
  <c r="C1956" i="6"/>
  <c r="C1955" i="6"/>
  <c r="C1954" i="6"/>
  <c r="C1953" i="6"/>
  <c r="C1952" i="6"/>
  <c r="C1951" i="6"/>
  <c r="C1950" i="6"/>
  <c r="C1949" i="6"/>
  <c r="C1948" i="6"/>
  <c r="C1947" i="6"/>
  <c r="C1946" i="6"/>
  <c r="C1945" i="6"/>
  <c r="C1944" i="6"/>
  <c r="C1943" i="6"/>
  <c r="C1942" i="6"/>
  <c r="C1941" i="6"/>
  <c r="C1940" i="6"/>
  <c r="C1939" i="6"/>
  <c r="C1938" i="6"/>
  <c r="C1937" i="6"/>
  <c r="C1936" i="6"/>
  <c r="C1935" i="6"/>
  <c r="C1934" i="6"/>
  <c r="C1933" i="6"/>
  <c r="C1932" i="6"/>
  <c r="C1931" i="6"/>
  <c r="C1930" i="6"/>
  <c r="C1929" i="6"/>
  <c r="C1928" i="6"/>
  <c r="C1927" i="6"/>
  <c r="C1926" i="6"/>
  <c r="C1925" i="6"/>
  <c r="C1924" i="6"/>
  <c r="C1923" i="6"/>
  <c r="C1922" i="6"/>
  <c r="C1921" i="6"/>
  <c r="C1920" i="6"/>
  <c r="C1919" i="6"/>
  <c r="C1918" i="6"/>
  <c r="C1917" i="6"/>
  <c r="C1916" i="6"/>
  <c r="C1915" i="6"/>
  <c r="C1914" i="6"/>
  <c r="C1913" i="6"/>
  <c r="C1912" i="6"/>
  <c r="C1911" i="6"/>
  <c r="C1910" i="6"/>
  <c r="C1909" i="6"/>
  <c r="C1908" i="6"/>
  <c r="C1907" i="6"/>
  <c r="C1906" i="6"/>
  <c r="C1905" i="6"/>
  <c r="C1904" i="6"/>
  <c r="C1903" i="6"/>
  <c r="C1902" i="6"/>
  <c r="C1901" i="6"/>
  <c r="C1900" i="6"/>
  <c r="C1899" i="6"/>
  <c r="C1898" i="6"/>
  <c r="C1897" i="6"/>
  <c r="C1896" i="6"/>
  <c r="C1895" i="6"/>
  <c r="C1894" i="6"/>
  <c r="C1893" i="6"/>
  <c r="C1892" i="6"/>
  <c r="C1891" i="6"/>
  <c r="C1890" i="6"/>
  <c r="C1889" i="6"/>
  <c r="C1888" i="6"/>
  <c r="C1887" i="6"/>
  <c r="C1886" i="6"/>
  <c r="C1885" i="6"/>
  <c r="C1884" i="6"/>
  <c r="C1883" i="6"/>
  <c r="C1882" i="6"/>
  <c r="C1881" i="6"/>
  <c r="C1880" i="6"/>
  <c r="C1879" i="6"/>
  <c r="C1878" i="6"/>
  <c r="C1877" i="6"/>
  <c r="C1876" i="6"/>
  <c r="C1875" i="6"/>
  <c r="C1874" i="6"/>
  <c r="C1873" i="6"/>
  <c r="C1872" i="6"/>
  <c r="C1871" i="6"/>
  <c r="C1870" i="6"/>
  <c r="C1869" i="6"/>
  <c r="C1868" i="6"/>
  <c r="C1867" i="6"/>
  <c r="C1866" i="6"/>
  <c r="C1865" i="6"/>
  <c r="C1864" i="6"/>
  <c r="C1863" i="6"/>
  <c r="C1862" i="6"/>
  <c r="C1861" i="6"/>
  <c r="C1860" i="6"/>
  <c r="C1859" i="6"/>
  <c r="C1858" i="6"/>
  <c r="C1857" i="6"/>
  <c r="C1856" i="6"/>
  <c r="C1855" i="6"/>
  <c r="C1854" i="6"/>
  <c r="C1853" i="6"/>
  <c r="C1852" i="6"/>
  <c r="C1851" i="6"/>
  <c r="C1850" i="6"/>
  <c r="C1849" i="6"/>
  <c r="C1848" i="6"/>
  <c r="C1847" i="6"/>
  <c r="C1846" i="6"/>
  <c r="C1845" i="6"/>
  <c r="C1844" i="6"/>
  <c r="C1843" i="6"/>
  <c r="C1842" i="6"/>
  <c r="C1841" i="6"/>
  <c r="C1840" i="6"/>
  <c r="C1839" i="6"/>
  <c r="C1838" i="6"/>
  <c r="C1837" i="6"/>
  <c r="C1836" i="6"/>
  <c r="C1835" i="6"/>
  <c r="C1834" i="6"/>
  <c r="C1833" i="6"/>
  <c r="C1832" i="6"/>
  <c r="C1831" i="6"/>
  <c r="C1830" i="6"/>
  <c r="C1829" i="6"/>
  <c r="C1828" i="6"/>
  <c r="C1827" i="6"/>
  <c r="C1826" i="6"/>
  <c r="C1825" i="6"/>
  <c r="C1824" i="6"/>
  <c r="C1823" i="6"/>
  <c r="C1822" i="6"/>
  <c r="C1821" i="6"/>
  <c r="C1820" i="6"/>
  <c r="C1819" i="6"/>
  <c r="C1818" i="6"/>
  <c r="C1817" i="6"/>
  <c r="C1816" i="6"/>
  <c r="C1815" i="6"/>
  <c r="C1814" i="6"/>
  <c r="C1813" i="6"/>
  <c r="C1812" i="6"/>
  <c r="C1811" i="6"/>
  <c r="C1810" i="6"/>
  <c r="C1809" i="6"/>
  <c r="C1808" i="6"/>
  <c r="C1807" i="6"/>
  <c r="C1806" i="6"/>
  <c r="C1805" i="6"/>
  <c r="C1804" i="6"/>
  <c r="C1803" i="6"/>
  <c r="C1802" i="6"/>
  <c r="C1801" i="6"/>
  <c r="C1800" i="6"/>
  <c r="C1799" i="6"/>
  <c r="C1798" i="6"/>
  <c r="C1797" i="6"/>
  <c r="C1796" i="6"/>
  <c r="C1795" i="6"/>
  <c r="C1794" i="6"/>
  <c r="C1793" i="6"/>
  <c r="C1792" i="6"/>
  <c r="C1791" i="6"/>
  <c r="C1790" i="6"/>
  <c r="C1789" i="6"/>
  <c r="C1788" i="6"/>
  <c r="C1787" i="6"/>
  <c r="C1786" i="6"/>
  <c r="C1785" i="6"/>
  <c r="C1784" i="6"/>
  <c r="C1783" i="6"/>
  <c r="C1782" i="6"/>
  <c r="C1781" i="6"/>
  <c r="C1780" i="6"/>
  <c r="C1779" i="6"/>
  <c r="C1778" i="6"/>
  <c r="C1777" i="6"/>
  <c r="C1776" i="6"/>
  <c r="C1775" i="6"/>
  <c r="C1774" i="6"/>
  <c r="C1773" i="6"/>
  <c r="C1772" i="6"/>
  <c r="C1771" i="6"/>
  <c r="C1770" i="6"/>
  <c r="C1769" i="6"/>
  <c r="C1768" i="6"/>
  <c r="C1767" i="6"/>
  <c r="C1766" i="6"/>
  <c r="C1765" i="6"/>
  <c r="C1764" i="6"/>
  <c r="C1763" i="6"/>
  <c r="C1762" i="6"/>
  <c r="C1761" i="6"/>
  <c r="C1760" i="6"/>
  <c r="C1759" i="6"/>
  <c r="C1758" i="6"/>
  <c r="C1757" i="6"/>
  <c r="C1756" i="6"/>
  <c r="C1755" i="6"/>
  <c r="C1754" i="6"/>
  <c r="C1753" i="6"/>
  <c r="C1752" i="6"/>
  <c r="C1751" i="6"/>
  <c r="C1750" i="6"/>
  <c r="C1749" i="6"/>
  <c r="C1748" i="6"/>
  <c r="C1747" i="6"/>
  <c r="C1746" i="6"/>
  <c r="C1745" i="6"/>
  <c r="C1744" i="6"/>
  <c r="C1743" i="6"/>
  <c r="C1742" i="6"/>
  <c r="C1741" i="6"/>
  <c r="C1740" i="6"/>
  <c r="C1739" i="6"/>
  <c r="C1738" i="6"/>
  <c r="C1737" i="6"/>
  <c r="C1736" i="6"/>
  <c r="C1735" i="6"/>
  <c r="C1734" i="6"/>
  <c r="C1733" i="6"/>
  <c r="C1732" i="6"/>
  <c r="C1731" i="6"/>
  <c r="C1730" i="6"/>
  <c r="C1729" i="6"/>
  <c r="C1728" i="6"/>
  <c r="C1727" i="6"/>
  <c r="C1726" i="6"/>
  <c r="C1725" i="6"/>
  <c r="C1724" i="6"/>
  <c r="C1723" i="6"/>
  <c r="C1722" i="6"/>
  <c r="C1721" i="6"/>
  <c r="C1720" i="6"/>
  <c r="C1719" i="6"/>
  <c r="C1718" i="6"/>
  <c r="C1717" i="6"/>
  <c r="C1716" i="6"/>
  <c r="C1715" i="6"/>
  <c r="C1714" i="6"/>
  <c r="C1713" i="6"/>
  <c r="C1712" i="6"/>
  <c r="C1711" i="6"/>
  <c r="C1710" i="6"/>
  <c r="C1709" i="6"/>
  <c r="C1708" i="6"/>
  <c r="C1707" i="6"/>
  <c r="C1706" i="6"/>
  <c r="C1705" i="6"/>
  <c r="C1704" i="6"/>
  <c r="C1703" i="6"/>
  <c r="C1702" i="6"/>
  <c r="C1701" i="6"/>
  <c r="C1700" i="6"/>
  <c r="C1699" i="6"/>
  <c r="C1698" i="6"/>
  <c r="C1697" i="6"/>
  <c r="C1696" i="6"/>
  <c r="C1695" i="6"/>
  <c r="C1694" i="6"/>
  <c r="C1693" i="6"/>
  <c r="C1692" i="6"/>
  <c r="C1691" i="6"/>
  <c r="C1690" i="6"/>
  <c r="C1689" i="6"/>
  <c r="C1688" i="6"/>
  <c r="C1687" i="6"/>
  <c r="C1686" i="6"/>
  <c r="C1685" i="6"/>
  <c r="C1684" i="6"/>
  <c r="C1683" i="6"/>
  <c r="C1682" i="6"/>
  <c r="C1681" i="6"/>
  <c r="C1680" i="6"/>
  <c r="C1679" i="6"/>
  <c r="C1678" i="6"/>
  <c r="C1677" i="6"/>
  <c r="C1676" i="6"/>
  <c r="C1675" i="6"/>
  <c r="C1674" i="6"/>
  <c r="C1673" i="6"/>
  <c r="C1672" i="6"/>
  <c r="C1671" i="6"/>
  <c r="C1670" i="6"/>
  <c r="C1669" i="6"/>
  <c r="C1668" i="6"/>
  <c r="C1667" i="6"/>
  <c r="C1666" i="6"/>
  <c r="C1665" i="6"/>
  <c r="C1664" i="6"/>
  <c r="C1663" i="6"/>
  <c r="C1662" i="6"/>
  <c r="C1661" i="6"/>
  <c r="C1660" i="6"/>
  <c r="C1659" i="6"/>
  <c r="C1658" i="6"/>
  <c r="C1657" i="6"/>
  <c r="C1656" i="6"/>
  <c r="C1655" i="6"/>
  <c r="C1654" i="6"/>
  <c r="C1653" i="6"/>
  <c r="C1652" i="6"/>
  <c r="C1651" i="6"/>
  <c r="C1650" i="6"/>
  <c r="C1649" i="6"/>
  <c r="C1648" i="6"/>
  <c r="C1647" i="6"/>
  <c r="C1646" i="6"/>
  <c r="C1645" i="6"/>
  <c r="C1644" i="6"/>
  <c r="C1643" i="6"/>
  <c r="C1642" i="6"/>
  <c r="C1641" i="6"/>
  <c r="C1640" i="6"/>
  <c r="C1639" i="6"/>
  <c r="C1638" i="6"/>
  <c r="C1637" i="6"/>
  <c r="C1636" i="6"/>
  <c r="C1635" i="6"/>
  <c r="C1634" i="6"/>
  <c r="C1633" i="6"/>
  <c r="C1632" i="6"/>
  <c r="C1631" i="6"/>
  <c r="C1630" i="6"/>
  <c r="C1629" i="6"/>
  <c r="C1628" i="6"/>
  <c r="C1627" i="6"/>
  <c r="C1626" i="6"/>
  <c r="C1625" i="6"/>
  <c r="C1624" i="6"/>
  <c r="C1623" i="6"/>
  <c r="C1622" i="6"/>
  <c r="C1621" i="6"/>
  <c r="C1620" i="6"/>
  <c r="C1619" i="6"/>
  <c r="C1618" i="6"/>
  <c r="C1617" i="6"/>
  <c r="C1616" i="6"/>
  <c r="C1615" i="6"/>
  <c r="C1614" i="6"/>
  <c r="C1613" i="6"/>
  <c r="C1612" i="6"/>
  <c r="C1611" i="6"/>
  <c r="C1610" i="6"/>
  <c r="C1609" i="6"/>
  <c r="C1608" i="6"/>
  <c r="C1607" i="6"/>
  <c r="C1606" i="6"/>
  <c r="C1605" i="6"/>
  <c r="C1604" i="6"/>
  <c r="C1603" i="6"/>
  <c r="C1602" i="6"/>
  <c r="C1601" i="6"/>
  <c r="C1600" i="6"/>
  <c r="C1599" i="6"/>
  <c r="C1598" i="6"/>
  <c r="C1597" i="6"/>
  <c r="C1596" i="6"/>
  <c r="C1595" i="6"/>
  <c r="C1594" i="6"/>
  <c r="C1593" i="6"/>
  <c r="C1592" i="6"/>
  <c r="C1591" i="6"/>
  <c r="C1590" i="6"/>
  <c r="C1589" i="6"/>
  <c r="C1588" i="6"/>
  <c r="C1587" i="6"/>
  <c r="C1586" i="6"/>
  <c r="C1585" i="6"/>
  <c r="C1584" i="6"/>
  <c r="C1583" i="6"/>
  <c r="C1582" i="6"/>
  <c r="C1581" i="6"/>
  <c r="C1580" i="6"/>
  <c r="C1579" i="6"/>
  <c r="C1578" i="6"/>
  <c r="C1577" i="6"/>
  <c r="C1576" i="6"/>
  <c r="C1575" i="6"/>
  <c r="C1574" i="6"/>
  <c r="C1573" i="6"/>
  <c r="C1572" i="6"/>
  <c r="C1571" i="6"/>
  <c r="C1570" i="6"/>
  <c r="C1569" i="6"/>
  <c r="C1568" i="6"/>
  <c r="C1567" i="6"/>
  <c r="C1566" i="6"/>
  <c r="C1565" i="6"/>
  <c r="C1564" i="6"/>
  <c r="C1563" i="6"/>
  <c r="C1562" i="6"/>
  <c r="C1561" i="6"/>
  <c r="C1560" i="6"/>
  <c r="C1559" i="6"/>
  <c r="C1558" i="6"/>
  <c r="C1557" i="6"/>
  <c r="C1556" i="6"/>
  <c r="C1555" i="6"/>
  <c r="C1554" i="6"/>
  <c r="C1553" i="6"/>
  <c r="C1552" i="6"/>
  <c r="C1551" i="6"/>
  <c r="C1550" i="6"/>
  <c r="C1549" i="6"/>
  <c r="C1548" i="6"/>
  <c r="C1547" i="6"/>
  <c r="C1546" i="6"/>
  <c r="C1545" i="6"/>
  <c r="C1544" i="6"/>
  <c r="C1543" i="6"/>
  <c r="C1542" i="6"/>
  <c r="C1541" i="6"/>
  <c r="C1540" i="6"/>
  <c r="C1539" i="6"/>
  <c r="C1538" i="6"/>
  <c r="C1537" i="6"/>
  <c r="C1536" i="6"/>
  <c r="C1535" i="6"/>
  <c r="C1534" i="6"/>
  <c r="C1533" i="6"/>
  <c r="C1532" i="6"/>
  <c r="C1531" i="6"/>
  <c r="C1530" i="6"/>
  <c r="C1529" i="6"/>
  <c r="C1528" i="6"/>
  <c r="C1527" i="6"/>
  <c r="C1526" i="6"/>
  <c r="C1525" i="6"/>
  <c r="C1524" i="6"/>
  <c r="C1523" i="6"/>
  <c r="C1522" i="6"/>
  <c r="C1521" i="6"/>
  <c r="C1520" i="6"/>
  <c r="C1519" i="6"/>
  <c r="C1518" i="6"/>
  <c r="C1517" i="6"/>
  <c r="C1516" i="6"/>
  <c r="C1515" i="6"/>
  <c r="C1514" i="6"/>
  <c r="C1513" i="6"/>
  <c r="C1512" i="6"/>
  <c r="C1511" i="6"/>
  <c r="C1510" i="6"/>
  <c r="C1509" i="6"/>
  <c r="C1508" i="6"/>
  <c r="C1507" i="6"/>
  <c r="C1506" i="6"/>
  <c r="C1505" i="6"/>
  <c r="C1504" i="6"/>
  <c r="C1503" i="6"/>
  <c r="C1502" i="6"/>
  <c r="C1501" i="6"/>
  <c r="C1500" i="6"/>
  <c r="C1499" i="6"/>
  <c r="C1498" i="6"/>
  <c r="C1497" i="6"/>
  <c r="C1496" i="6"/>
  <c r="C1495" i="6"/>
  <c r="C1494" i="6"/>
  <c r="C1493" i="6"/>
  <c r="C1492" i="6"/>
  <c r="C1491" i="6"/>
  <c r="C1490" i="6"/>
  <c r="C1489" i="6"/>
  <c r="C1488" i="6"/>
  <c r="C1487" i="6"/>
  <c r="C1486" i="6"/>
  <c r="C1485" i="6"/>
  <c r="C1484" i="6"/>
  <c r="C1483" i="6"/>
  <c r="C1482" i="6"/>
  <c r="C1481" i="6"/>
  <c r="C1480" i="6"/>
  <c r="C1479" i="6"/>
  <c r="C1478" i="6"/>
  <c r="C1477" i="6"/>
  <c r="C1476" i="6"/>
  <c r="C1475" i="6"/>
  <c r="C1474" i="6"/>
  <c r="C1473" i="6"/>
  <c r="C1472" i="6"/>
  <c r="C1471" i="6"/>
  <c r="C1470" i="6"/>
  <c r="C1469" i="6"/>
  <c r="C1468" i="6"/>
  <c r="C1467" i="6"/>
  <c r="C1466" i="6"/>
  <c r="C1465" i="6"/>
  <c r="C1464" i="6"/>
  <c r="C1463" i="6"/>
  <c r="C1462" i="6"/>
  <c r="C1461" i="6"/>
  <c r="C1460" i="6"/>
  <c r="C1459" i="6"/>
  <c r="C1458" i="6"/>
  <c r="C1457" i="6"/>
  <c r="C1456" i="6"/>
  <c r="C1455" i="6"/>
  <c r="C1454" i="6"/>
  <c r="C1453" i="6"/>
  <c r="C1452" i="6"/>
  <c r="C1451" i="6"/>
  <c r="C1450" i="6"/>
  <c r="C1449" i="6"/>
  <c r="C1448" i="6"/>
  <c r="C1447" i="6"/>
  <c r="C1446" i="6"/>
  <c r="C1445" i="6"/>
  <c r="C1444" i="6"/>
  <c r="C1443" i="6"/>
  <c r="C1442" i="6"/>
  <c r="C1441" i="6"/>
  <c r="C1440" i="6"/>
  <c r="C1439" i="6"/>
  <c r="C1438" i="6"/>
  <c r="C1437" i="6"/>
  <c r="C1436" i="6"/>
  <c r="C1435" i="6"/>
  <c r="C1434" i="6"/>
  <c r="C1433" i="6"/>
  <c r="C1432" i="6"/>
  <c r="C1431" i="6"/>
  <c r="C1430" i="6"/>
  <c r="C1429" i="6"/>
  <c r="C1428" i="6"/>
  <c r="C1427" i="6"/>
  <c r="C1426" i="6"/>
  <c r="C1425" i="6"/>
  <c r="C1424" i="6"/>
  <c r="C1423" i="6"/>
  <c r="C1422" i="6"/>
  <c r="C1421" i="6"/>
  <c r="C1420" i="6"/>
  <c r="C1419" i="6"/>
  <c r="C1418" i="6"/>
  <c r="C1417" i="6"/>
  <c r="C1416" i="6"/>
  <c r="C1415" i="6"/>
  <c r="C1414" i="6"/>
  <c r="C1413" i="6"/>
  <c r="C1412" i="6"/>
  <c r="C1411" i="6"/>
  <c r="C1410" i="6"/>
  <c r="C1409" i="6"/>
  <c r="C1408" i="6"/>
  <c r="C1407" i="6"/>
  <c r="C1406" i="6"/>
  <c r="C1405" i="6"/>
  <c r="C1404" i="6"/>
  <c r="C1403" i="6"/>
  <c r="C1402" i="6"/>
  <c r="C1401" i="6"/>
  <c r="C1400" i="6"/>
  <c r="C1399" i="6"/>
  <c r="C1398" i="6"/>
  <c r="C1397" i="6"/>
  <c r="C1396" i="6"/>
  <c r="C1395" i="6"/>
  <c r="C1394" i="6"/>
  <c r="C1393" i="6"/>
  <c r="C1392" i="6"/>
  <c r="C1391" i="6"/>
  <c r="C1390" i="6"/>
  <c r="C1389" i="6"/>
  <c r="C1388" i="6"/>
  <c r="C1387" i="6"/>
  <c r="C1386" i="6"/>
  <c r="C1385" i="6"/>
  <c r="C1384" i="6"/>
  <c r="C1383" i="6"/>
  <c r="C1382" i="6"/>
  <c r="C1381" i="6"/>
  <c r="C1380" i="6"/>
  <c r="C1379" i="6"/>
  <c r="C1378" i="6"/>
  <c r="C1377" i="6"/>
  <c r="C1376" i="6"/>
  <c r="C1375" i="6"/>
  <c r="C1374" i="6"/>
  <c r="C1373" i="6"/>
  <c r="C1372" i="6"/>
  <c r="C1371" i="6"/>
  <c r="C1370" i="6"/>
  <c r="C1369" i="6"/>
  <c r="C1368" i="6"/>
  <c r="C1367" i="6"/>
  <c r="C1366" i="6"/>
  <c r="C1365" i="6"/>
  <c r="C1364" i="6"/>
  <c r="C1363" i="6"/>
  <c r="C1362" i="6"/>
  <c r="C1361" i="6"/>
  <c r="C1360" i="6"/>
  <c r="C1359" i="6"/>
  <c r="C1358" i="6"/>
  <c r="C1357" i="6"/>
  <c r="C1356" i="6"/>
  <c r="C1355" i="6"/>
  <c r="C1354" i="6"/>
  <c r="C1353" i="6"/>
  <c r="C1352" i="6"/>
  <c r="C1351" i="6"/>
  <c r="C1350" i="6"/>
  <c r="C1349" i="6"/>
  <c r="C1348" i="6"/>
  <c r="C1347" i="6"/>
  <c r="C1346" i="6"/>
  <c r="C1345" i="6"/>
  <c r="C1344" i="6"/>
  <c r="C1343" i="6"/>
  <c r="C1342" i="6"/>
  <c r="C1341" i="6"/>
  <c r="C1340" i="6"/>
  <c r="C1339" i="6"/>
  <c r="C1338" i="6"/>
  <c r="C1337" i="6"/>
  <c r="C1336" i="6"/>
  <c r="C1335" i="6"/>
  <c r="C1334" i="6"/>
  <c r="C1333" i="6"/>
  <c r="C1332" i="6"/>
  <c r="C1331" i="6"/>
  <c r="C1330" i="6"/>
  <c r="C1329" i="6"/>
  <c r="C1328" i="6"/>
  <c r="C1327" i="6"/>
  <c r="C1326" i="6"/>
  <c r="C1325" i="6"/>
  <c r="C1324" i="6"/>
  <c r="C1323" i="6"/>
  <c r="C1322" i="6"/>
  <c r="C1321" i="6"/>
  <c r="C1320" i="6"/>
  <c r="C1319" i="6"/>
  <c r="C1318" i="6"/>
  <c r="C1317" i="6"/>
  <c r="C1316" i="6"/>
  <c r="C1315" i="6"/>
  <c r="C1314" i="6"/>
  <c r="C1313" i="6"/>
  <c r="C1312" i="6"/>
  <c r="C1311" i="6"/>
  <c r="C1310" i="6"/>
  <c r="C1309" i="6"/>
  <c r="C1308" i="6"/>
  <c r="C1307" i="6"/>
  <c r="C1306" i="6"/>
  <c r="C1305" i="6"/>
  <c r="C1304" i="6"/>
  <c r="C1303" i="6"/>
  <c r="C1302" i="6"/>
  <c r="C1301" i="6"/>
  <c r="C1300" i="6"/>
  <c r="C1299" i="6"/>
  <c r="C1298" i="6"/>
  <c r="C1297" i="6"/>
  <c r="C1296" i="6"/>
  <c r="C1295" i="6"/>
  <c r="C1294" i="6"/>
  <c r="C1293" i="6"/>
  <c r="C1292" i="6"/>
  <c r="C1291" i="6"/>
  <c r="C1290" i="6"/>
  <c r="C1289" i="6"/>
  <c r="C1288" i="6"/>
  <c r="C1287" i="6"/>
  <c r="C1286" i="6"/>
  <c r="C1285" i="6"/>
  <c r="C1284" i="6"/>
  <c r="C1283" i="6"/>
  <c r="C1282" i="6"/>
  <c r="C1281" i="6"/>
  <c r="C1280" i="6"/>
  <c r="C1279" i="6"/>
  <c r="C1278" i="6"/>
  <c r="C1277" i="6"/>
  <c r="C1276" i="6"/>
  <c r="C1275" i="6"/>
  <c r="C1274" i="6"/>
  <c r="C1273" i="6"/>
  <c r="C1272" i="6"/>
  <c r="C1271" i="6"/>
  <c r="C1270" i="6"/>
  <c r="C1269" i="6"/>
  <c r="C1268" i="6"/>
  <c r="C1267" i="6"/>
  <c r="C1266" i="6"/>
  <c r="C1265" i="6"/>
  <c r="C1264" i="6"/>
  <c r="C1263" i="6"/>
  <c r="C1262" i="6"/>
  <c r="C1261" i="6"/>
  <c r="C1260" i="6"/>
  <c r="C1259" i="6"/>
  <c r="C1258" i="6"/>
  <c r="C1257" i="6"/>
  <c r="C1256" i="6"/>
  <c r="C1255" i="6"/>
  <c r="C1254" i="6"/>
  <c r="C1253" i="6"/>
  <c r="C1252" i="6"/>
  <c r="C1251" i="6"/>
  <c r="C1250" i="6"/>
  <c r="C1249" i="6"/>
  <c r="C1248" i="6"/>
  <c r="C1247" i="6"/>
  <c r="C1246" i="6"/>
  <c r="C1245" i="6"/>
  <c r="C1244" i="6"/>
  <c r="C1243" i="6"/>
  <c r="C1242" i="6"/>
  <c r="C1241" i="6"/>
  <c r="C1240" i="6"/>
  <c r="C1239" i="6"/>
  <c r="C1238" i="6"/>
  <c r="C1237" i="6"/>
  <c r="C1236" i="6"/>
  <c r="C1235" i="6"/>
  <c r="C1234" i="6"/>
  <c r="C1233" i="6"/>
  <c r="C1232" i="6"/>
  <c r="C1231" i="6"/>
  <c r="C1230" i="6"/>
  <c r="C1229" i="6"/>
  <c r="C1228" i="6"/>
  <c r="C1227" i="6"/>
  <c r="C1226" i="6"/>
  <c r="C1225" i="6"/>
  <c r="C1224" i="6"/>
  <c r="C1223" i="6"/>
  <c r="C1222" i="6"/>
  <c r="C1221" i="6"/>
  <c r="C1220" i="6"/>
  <c r="C1219" i="6"/>
  <c r="C1218" i="6"/>
  <c r="C1217" i="6"/>
  <c r="C1216" i="6"/>
  <c r="C1215" i="6"/>
  <c r="C1214" i="6"/>
  <c r="C1213" i="6"/>
  <c r="C1212" i="6"/>
  <c r="C1211" i="6"/>
  <c r="C1210" i="6"/>
  <c r="C1209" i="6"/>
  <c r="C1208" i="6"/>
  <c r="C1207" i="6"/>
  <c r="C1206" i="6"/>
  <c r="C1205" i="6"/>
  <c r="C1204" i="6"/>
  <c r="C1203" i="6"/>
  <c r="C1202" i="6"/>
  <c r="C1201" i="6"/>
  <c r="C1200" i="6"/>
  <c r="C1199" i="6"/>
  <c r="C1198" i="6"/>
  <c r="C1197" i="6"/>
  <c r="C1196" i="6"/>
  <c r="C1195" i="6"/>
  <c r="C1194" i="6"/>
  <c r="C1193" i="6"/>
  <c r="C1192" i="6"/>
  <c r="C1191" i="6"/>
  <c r="C1190" i="6"/>
  <c r="C1189" i="6"/>
  <c r="C1188" i="6"/>
  <c r="C1187" i="6"/>
  <c r="C1186" i="6"/>
  <c r="C1185" i="6"/>
  <c r="C1184" i="6"/>
  <c r="C1183" i="6"/>
  <c r="C1182" i="6"/>
  <c r="C1181" i="6"/>
  <c r="C1180" i="6"/>
  <c r="C1179" i="6"/>
  <c r="C1178" i="6"/>
  <c r="C1177" i="6"/>
  <c r="C1176" i="6"/>
  <c r="C1175" i="6"/>
  <c r="C1174" i="6"/>
  <c r="C1173" i="6"/>
  <c r="C1172" i="6"/>
  <c r="C1171" i="6"/>
  <c r="C1170" i="6"/>
  <c r="C1169" i="6"/>
  <c r="C1168" i="6"/>
  <c r="C1167" i="6"/>
  <c r="C1166" i="6"/>
  <c r="C1165" i="6"/>
  <c r="C1164" i="6"/>
  <c r="C1163" i="6"/>
  <c r="C1162" i="6"/>
  <c r="C1161" i="6"/>
  <c r="C1160" i="6"/>
  <c r="C1159" i="6"/>
  <c r="C1158" i="6"/>
  <c r="C1157" i="6"/>
  <c r="C1156" i="6"/>
  <c r="C1155" i="6"/>
  <c r="C1154" i="6"/>
  <c r="C1153" i="6"/>
  <c r="C1152" i="6"/>
  <c r="C1151" i="6"/>
  <c r="C1150" i="6"/>
  <c r="C1149" i="6"/>
  <c r="C1148" i="6"/>
  <c r="C1147" i="6"/>
  <c r="C1146" i="6"/>
  <c r="C1145" i="6"/>
  <c r="C1144" i="6"/>
  <c r="C1143" i="6"/>
  <c r="C1142" i="6"/>
  <c r="C1141" i="6"/>
  <c r="C1140" i="6"/>
  <c r="C1139" i="6"/>
  <c r="C1138" i="6"/>
  <c r="C1137" i="6"/>
  <c r="C1136" i="6"/>
  <c r="C1135" i="6"/>
  <c r="C1134" i="6"/>
  <c r="C1133" i="6"/>
  <c r="C1132" i="6"/>
  <c r="C1131" i="6"/>
  <c r="C1130" i="6"/>
  <c r="C1129" i="6"/>
  <c r="C1128" i="6"/>
  <c r="C1127" i="6"/>
  <c r="C1126" i="6"/>
  <c r="C1125" i="6"/>
  <c r="C1124" i="6"/>
  <c r="C1123" i="6"/>
  <c r="C1122" i="6"/>
  <c r="C1121" i="6"/>
  <c r="C1120" i="6"/>
  <c r="C1119" i="6"/>
  <c r="C1118" i="6"/>
  <c r="C1117" i="6"/>
  <c r="C1116" i="6"/>
  <c r="C1115" i="6"/>
  <c r="C1114" i="6"/>
  <c r="C1113" i="6"/>
  <c r="C1112" i="6"/>
  <c r="C1111" i="6"/>
  <c r="C1110" i="6"/>
  <c r="C1109" i="6"/>
  <c r="C1108" i="6"/>
  <c r="C1107" i="6"/>
  <c r="C1106" i="6"/>
  <c r="C1105" i="6"/>
  <c r="C1104" i="6"/>
  <c r="C1103" i="6"/>
  <c r="C1102" i="6"/>
  <c r="C1101" i="6"/>
  <c r="C1100" i="6"/>
  <c r="C1099" i="6"/>
  <c r="C1098" i="6"/>
  <c r="C1097" i="6"/>
  <c r="C1096" i="6"/>
  <c r="C1095" i="6"/>
  <c r="C1094" i="6"/>
  <c r="C1093" i="6"/>
  <c r="C1092" i="6"/>
  <c r="C1091" i="6"/>
  <c r="C1090" i="6"/>
  <c r="C1089" i="6"/>
  <c r="C1088" i="6"/>
  <c r="C1087" i="6"/>
  <c r="C1086" i="6"/>
  <c r="C1085" i="6"/>
  <c r="C1084" i="6"/>
  <c r="C1083" i="6"/>
  <c r="C1082" i="6"/>
  <c r="C1081" i="6"/>
  <c r="C1080" i="6"/>
  <c r="C1079" i="6"/>
  <c r="C1078" i="6"/>
  <c r="C1077" i="6"/>
  <c r="C1076" i="6"/>
  <c r="C1075" i="6"/>
  <c r="C1074" i="6"/>
  <c r="C1073" i="6"/>
  <c r="C1072" i="6"/>
  <c r="C1071" i="6"/>
  <c r="C1070" i="6"/>
  <c r="C1069" i="6"/>
  <c r="C1068" i="6"/>
  <c r="C1067" i="6"/>
  <c r="C1066" i="6"/>
  <c r="C1065" i="6"/>
  <c r="C1064" i="6"/>
  <c r="C1063" i="6"/>
  <c r="C1062" i="6"/>
  <c r="C1061" i="6"/>
  <c r="C1060" i="6"/>
  <c r="C1059" i="6"/>
  <c r="C1058" i="6"/>
  <c r="C1057" i="6"/>
  <c r="C1056" i="6"/>
  <c r="C1055" i="6"/>
  <c r="C1054" i="6"/>
  <c r="C1053" i="6"/>
  <c r="C1052" i="6"/>
  <c r="C1051" i="6"/>
  <c r="C1050" i="6"/>
  <c r="C1049" i="6"/>
  <c r="C1048" i="6"/>
  <c r="C1047" i="6"/>
  <c r="C1046" i="6"/>
  <c r="C1045" i="6"/>
  <c r="C1044" i="6"/>
  <c r="C1043" i="6"/>
  <c r="C1042" i="6"/>
  <c r="C1041" i="6"/>
  <c r="C1040" i="6"/>
  <c r="C1039" i="6"/>
  <c r="C1038" i="6"/>
  <c r="C1037" i="6"/>
  <c r="C1036" i="6"/>
  <c r="C1035" i="6"/>
  <c r="C1034" i="6"/>
  <c r="C1033" i="6"/>
  <c r="C1032" i="6"/>
  <c r="C1031" i="6"/>
  <c r="C1030" i="6"/>
  <c r="C1029" i="6"/>
  <c r="C1028" i="6"/>
  <c r="C1027" i="6"/>
  <c r="C1026" i="6"/>
  <c r="C1025" i="6"/>
  <c r="C1024" i="6"/>
  <c r="C1023" i="6"/>
  <c r="C1022" i="6"/>
  <c r="C1021" i="6"/>
  <c r="C1020" i="6"/>
  <c r="C1019" i="6"/>
  <c r="C1018" i="6"/>
  <c r="C1017" i="6"/>
  <c r="C1016" i="6"/>
  <c r="C1015" i="6"/>
  <c r="C1014" i="6"/>
  <c r="C1013" i="6"/>
  <c r="C1012" i="6"/>
  <c r="C1011" i="6"/>
  <c r="C1010" i="6"/>
  <c r="C1009" i="6"/>
  <c r="C1008" i="6"/>
  <c r="C1007" i="6"/>
  <c r="C1006" i="6"/>
  <c r="C1005" i="6"/>
  <c r="C1004" i="6"/>
  <c r="C1003" i="6"/>
  <c r="C1002" i="6"/>
  <c r="C1001" i="6"/>
  <c r="C1000" i="6"/>
  <c r="C999" i="6"/>
  <c r="C998" i="6"/>
  <c r="C997" i="6"/>
  <c r="C996" i="6"/>
  <c r="C995" i="6"/>
  <c r="C994" i="6"/>
  <c r="C993" i="6"/>
  <c r="C992" i="6"/>
  <c r="C991" i="6"/>
  <c r="C990" i="6"/>
  <c r="C989" i="6"/>
  <c r="C988" i="6"/>
  <c r="C987" i="6"/>
  <c r="C986" i="6"/>
  <c r="C985" i="6"/>
  <c r="C984" i="6"/>
  <c r="C983" i="6"/>
  <c r="C982" i="6"/>
  <c r="C981" i="6"/>
  <c r="C980" i="6"/>
  <c r="C979" i="6"/>
  <c r="C978" i="6"/>
  <c r="C977" i="6"/>
  <c r="C976" i="6"/>
  <c r="C975" i="6"/>
  <c r="C974" i="6"/>
  <c r="C973" i="6"/>
  <c r="C972" i="6"/>
  <c r="C971" i="6"/>
  <c r="C970" i="6"/>
  <c r="C969" i="6"/>
  <c r="C968" i="6"/>
  <c r="C967" i="6"/>
  <c r="C966" i="6"/>
  <c r="C965" i="6"/>
  <c r="C964" i="6"/>
  <c r="C963" i="6"/>
  <c r="C962" i="6"/>
  <c r="C961" i="6"/>
  <c r="C960" i="6"/>
  <c r="C959" i="6"/>
  <c r="C958" i="6"/>
  <c r="C957" i="6"/>
  <c r="C956" i="6"/>
  <c r="C955" i="6"/>
  <c r="C954" i="6"/>
  <c r="C953" i="6"/>
  <c r="C952" i="6"/>
  <c r="C951" i="6"/>
  <c r="C950" i="6"/>
  <c r="C949" i="6"/>
  <c r="C948" i="6"/>
  <c r="C947" i="6"/>
  <c r="C946" i="6"/>
  <c r="C945" i="6"/>
  <c r="C944" i="6"/>
  <c r="C943" i="6"/>
  <c r="C942" i="6"/>
  <c r="C941" i="6"/>
  <c r="C940" i="6"/>
  <c r="C939" i="6"/>
  <c r="C938" i="6"/>
  <c r="C937" i="6"/>
  <c r="C936" i="6"/>
  <c r="C935" i="6"/>
  <c r="C934" i="6"/>
  <c r="C933" i="6"/>
  <c r="C932" i="6"/>
  <c r="C931" i="6"/>
  <c r="C930" i="6"/>
  <c r="C929" i="6"/>
  <c r="C928" i="6"/>
  <c r="C927" i="6"/>
  <c r="C926" i="6"/>
  <c r="C925" i="6"/>
  <c r="C924" i="6"/>
  <c r="C923" i="6"/>
  <c r="C922" i="6"/>
  <c r="C921" i="6"/>
  <c r="C920" i="6"/>
  <c r="C919" i="6"/>
  <c r="C918" i="6"/>
  <c r="C917" i="6"/>
  <c r="C916" i="6"/>
  <c r="C915" i="6"/>
  <c r="C914" i="6"/>
  <c r="C913" i="6"/>
  <c r="C912" i="6"/>
  <c r="C911" i="6"/>
  <c r="C910" i="6"/>
  <c r="C909" i="6"/>
  <c r="C908" i="6"/>
  <c r="C907" i="6"/>
  <c r="C906" i="6"/>
  <c r="C905" i="6"/>
  <c r="C904" i="6"/>
  <c r="C903" i="6"/>
  <c r="C902" i="6"/>
  <c r="C901" i="6"/>
  <c r="C900" i="6"/>
  <c r="C899" i="6"/>
  <c r="C898" i="6"/>
  <c r="C897" i="6"/>
  <c r="C896" i="6"/>
  <c r="C895" i="6"/>
  <c r="C894" i="6"/>
  <c r="C893" i="6"/>
  <c r="C892" i="6"/>
  <c r="C891" i="6"/>
  <c r="C890" i="6"/>
  <c r="C889" i="6"/>
  <c r="C888" i="6"/>
  <c r="C887" i="6"/>
  <c r="C886" i="6"/>
  <c r="C885" i="6"/>
  <c r="C884" i="6"/>
  <c r="C883" i="6"/>
  <c r="C882" i="6"/>
  <c r="C881" i="6"/>
  <c r="C880" i="6"/>
  <c r="C879" i="6"/>
  <c r="C878" i="6"/>
  <c r="C877" i="6"/>
  <c r="C876" i="6"/>
  <c r="C875" i="6"/>
  <c r="C874" i="6"/>
  <c r="C873" i="6"/>
  <c r="C872" i="6"/>
  <c r="C871" i="6"/>
  <c r="C870" i="6"/>
  <c r="C869" i="6"/>
  <c r="C868" i="6"/>
  <c r="C867" i="6"/>
  <c r="C866" i="6"/>
  <c r="C865" i="6"/>
  <c r="C864" i="6"/>
  <c r="C863" i="6"/>
  <c r="C862" i="6"/>
  <c r="C861" i="6"/>
  <c r="C860" i="6"/>
  <c r="C859" i="6"/>
  <c r="C858" i="6"/>
  <c r="C857" i="6"/>
  <c r="C856" i="6"/>
  <c r="C855" i="6"/>
  <c r="C854" i="6"/>
  <c r="C853" i="6"/>
  <c r="C852" i="6"/>
  <c r="C851" i="6"/>
  <c r="C850" i="6"/>
  <c r="C849" i="6"/>
  <c r="C848" i="6"/>
  <c r="C847" i="6"/>
  <c r="C846" i="6"/>
  <c r="C845" i="6"/>
  <c r="C844" i="6"/>
  <c r="C843" i="6"/>
  <c r="C842" i="6"/>
  <c r="C841" i="6"/>
  <c r="C840" i="6"/>
  <c r="C839" i="6"/>
  <c r="C838" i="6"/>
  <c r="C837" i="6"/>
  <c r="C836" i="6"/>
  <c r="C835" i="6"/>
  <c r="C834" i="6"/>
  <c r="C833" i="6"/>
  <c r="C832" i="6"/>
  <c r="C831" i="6"/>
  <c r="C830" i="6"/>
  <c r="C829" i="6"/>
  <c r="C828" i="6"/>
  <c r="C827" i="6"/>
  <c r="C826" i="6"/>
  <c r="C825" i="6"/>
  <c r="C824" i="6"/>
  <c r="C823" i="6"/>
  <c r="C822" i="6"/>
  <c r="C821" i="6"/>
  <c r="C820" i="6"/>
  <c r="C819" i="6"/>
  <c r="C818" i="6"/>
  <c r="C817" i="6"/>
  <c r="C816" i="6"/>
  <c r="C815" i="6"/>
  <c r="C814" i="6"/>
  <c r="C813" i="6"/>
  <c r="C812" i="6"/>
  <c r="C811" i="6"/>
  <c r="C810" i="6"/>
  <c r="C809" i="6"/>
  <c r="C808" i="6"/>
  <c r="C807" i="6"/>
  <c r="C806" i="6"/>
  <c r="C805" i="6"/>
  <c r="C804" i="6"/>
  <c r="C803" i="6"/>
  <c r="C802" i="6"/>
  <c r="C801" i="6"/>
  <c r="C800" i="6"/>
  <c r="C799" i="6"/>
  <c r="C798" i="6"/>
  <c r="C797" i="6"/>
  <c r="C796" i="6"/>
  <c r="C795" i="6"/>
  <c r="C794" i="6"/>
  <c r="C793" i="6"/>
  <c r="C792" i="6"/>
  <c r="C791" i="6"/>
  <c r="C790" i="6"/>
  <c r="C789" i="6"/>
  <c r="C788" i="6"/>
  <c r="C787" i="6"/>
  <c r="C786" i="6"/>
  <c r="C785" i="6"/>
  <c r="C784" i="6"/>
  <c r="C783" i="6"/>
  <c r="C782" i="6"/>
  <c r="C781" i="6"/>
  <c r="C780" i="6"/>
  <c r="C779" i="6"/>
  <c r="C778" i="6"/>
  <c r="C777" i="6"/>
  <c r="C776" i="6"/>
  <c r="C775" i="6"/>
  <c r="C774" i="6"/>
  <c r="C773" i="6"/>
  <c r="C772" i="6"/>
  <c r="C771" i="6"/>
  <c r="C770" i="6"/>
  <c r="C769" i="6"/>
  <c r="C768" i="6"/>
  <c r="C767" i="6"/>
  <c r="C766" i="6"/>
  <c r="C765" i="6"/>
  <c r="C764" i="6"/>
  <c r="C763" i="6"/>
  <c r="C762" i="6"/>
  <c r="C761" i="6"/>
  <c r="C760" i="6"/>
  <c r="C759" i="6"/>
  <c r="C758" i="6"/>
  <c r="C757" i="6"/>
  <c r="C756" i="6"/>
  <c r="C755" i="6"/>
  <c r="C754" i="6"/>
  <c r="C753" i="6"/>
  <c r="C752" i="6"/>
  <c r="C751" i="6"/>
  <c r="C750" i="6"/>
  <c r="C749" i="6"/>
  <c r="C748" i="6"/>
  <c r="C747" i="6"/>
  <c r="C746" i="6"/>
  <c r="C745" i="6"/>
  <c r="C744" i="6"/>
  <c r="C743" i="6"/>
  <c r="C742" i="6"/>
  <c r="C741" i="6"/>
  <c r="C740" i="6"/>
  <c r="C739" i="6"/>
  <c r="C738" i="6"/>
  <c r="C737" i="6"/>
  <c r="C736" i="6"/>
  <c r="C735" i="6"/>
  <c r="C734" i="6"/>
  <c r="C733" i="6"/>
  <c r="C732" i="6"/>
  <c r="C731" i="6"/>
  <c r="C730" i="6"/>
  <c r="C729" i="6"/>
  <c r="C728" i="6"/>
  <c r="C727" i="6"/>
  <c r="C726" i="6"/>
  <c r="C725" i="6"/>
  <c r="C724" i="6"/>
  <c r="C723" i="6"/>
  <c r="C722" i="6"/>
  <c r="C721" i="6"/>
  <c r="C720" i="6"/>
  <c r="C719" i="6"/>
  <c r="C718" i="6"/>
  <c r="C717" i="6"/>
  <c r="C716" i="6"/>
  <c r="C715" i="6"/>
  <c r="C714" i="6"/>
  <c r="C713" i="6"/>
  <c r="C712" i="6"/>
  <c r="C711" i="6"/>
  <c r="C710" i="6"/>
  <c r="C709" i="6"/>
  <c r="C708" i="6"/>
  <c r="C707" i="6"/>
  <c r="C706" i="6"/>
  <c r="C705" i="6"/>
  <c r="C704" i="6"/>
  <c r="C703" i="6"/>
  <c r="C702" i="6"/>
  <c r="C701" i="6"/>
  <c r="C700" i="6"/>
  <c r="C699" i="6"/>
  <c r="C698" i="6"/>
  <c r="C697" i="6"/>
  <c r="C696" i="6"/>
  <c r="C695" i="6"/>
  <c r="C694" i="6"/>
  <c r="C693" i="6"/>
  <c r="C692" i="6"/>
  <c r="C691" i="6"/>
  <c r="C690" i="6"/>
  <c r="C689" i="6"/>
  <c r="C688" i="6"/>
  <c r="C687" i="6"/>
  <c r="C686" i="6"/>
  <c r="C685" i="6"/>
  <c r="C684" i="6"/>
  <c r="C683" i="6"/>
  <c r="C682" i="6"/>
  <c r="C681" i="6"/>
  <c r="C680" i="6"/>
  <c r="C679" i="6"/>
  <c r="C678" i="6"/>
  <c r="C677" i="6"/>
  <c r="C676" i="6"/>
  <c r="C675" i="6"/>
  <c r="C674" i="6"/>
  <c r="C673" i="6"/>
  <c r="C672" i="6"/>
  <c r="C671" i="6"/>
  <c r="C670"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5" i="6"/>
  <c r="C634" i="6"/>
  <c r="C633" i="6"/>
  <c r="C632" i="6"/>
  <c r="C631" i="6"/>
  <c r="C630" i="6"/>
  <c r="C629" i="6"/>
  <c r="C628" i="6"/>
  <c r="C627" i="6"/>
  <c r="C626" i="6"/>
  <c r="C625" i="6"/>
  <c r="C624" i="6"/>
  <c r="C623" i="6"/>
  <c r="C622" i="6"/>
  <c r="C621" i="6"/>
  <c r="C620" i="6"/>
  <c r="C619" i="6"/>
  <c r="C618" i="6"/>
  <c r="C617" i="6"/>
  <c r="C616" i="6"/>
  <c r="C615" i="6"/>
  <c r="C614" i="6"/>
  <c r="C613" i="6"/>
  <c r="C612" i="6"/>
  <c r="C611" i="6"/>
  <c r="C610" i="6"/>
  <c r="C609" i="6"/>
  <c r="C608" i="6"/>
  <c r="C607" i="6"/>
  <c r="C606" i="6"/>
  <c r="C605" i="6"/>
  <c r="C604" i="6"/>
  <c r="C603" i="6"/>
  <c r="C602" i="6"/>
  <c r="C601" i="6"/>
  <c r="C600" i="6"/>
  <c r="C599" i="6"/>
  <c r="C598" i="6"/>
  <c r="C597" i="6"/>
  <c r="C596" i="6"/>
  <c r="C595" i="6"/>
  <c r="C594" i="6"/>
  <c r="C593" i="6"/>
  <c r="C592" i="6"/>
  <c r="C591" i="6"/>
  <c r="C590" i="6"/>
  <c r="C589" i="6"/>
  <c r="C588" i="6"/>
  <c r="C587" i="6"/>
  <c r="C586" i="6"/>
  <c r="C585" i="6"/>
  <c r="C584" i="6"/>
  <c r="C583" i="6"/>
  <c r="C582" i="6"/>
  <c r="C581" i="6"/>
  <c r="C580" i="6"/>
  <c r="C579" i="6"/>
  <c r="C578" i="6"/>
  <c r="C577" i="6"/>
  <c r="C576" i="6"/>
  <c r="C575" i="6"/>
  <c r="C574" i="6"/>
  <c r="C573" i="6"/>
  <c r="C572" i="6"/>
  <c r="C571" i="6"/>
  <c r="C570" i="6"/>
  <c r="C569" i="6"/>
  <c r="C568" i="6"/>
  <c r="C567" i="6"/>
  <c r="C566" i="6"/>
  <c r="C565" i="6"/>
  <c r="C564" i="6"/>
  <c r="C563" i="6"/>
  <c r="C562" i="6"/>
  <c r="C561" i="6"/>
  <c r="C560" i="6"/>
  <c r="C559" i="6"/>
  <c r="C558" i="6"/>
  <c r="C557" i="6"/>
  <c r="C556" i="6"/>
  <c r="C555" i="6"/>
  <c r="C554" i="6"/>
  <c r="C553" i="6"/>
  <c r="C552" i="6"/>
  <c r="C551" i="6"/>
  <c r="C550" i="6"/>
  <c r="C549" i="6"/>
  <c r="C548" i="6"/>
  <c r="C547" i="6"/>
  <c r="C546" i="6"/>
  <c r="C545" i="6"/>
  <c r="C544" i="6"/>
  <c r="C543" i="6"/>
  <c r="C542" i="6"/>
  <c r="C541" i="6"/>
  <c r="C540" i="6"/>
  <c r="C539" i="6"/>
  <c r="C538" i="6"/>
  <c r="C537" i="6"/>
  <c r="C536" i="6"/>
  <c r="C535" i="6"/>
  <c r="C534" i="6"/>
  <c r="C533" i="6"/>
  <c r="C532" i="6"/>
  <c r="C531" i="6"/>
  <c r="C530" i="6"/>
  <c r="C529" i="6"/>
  <c r="C528" i="6"/>
  <c r="C527" i="6"/>
  <c r="C526" i="6"/>
  <c r="C525" i="6"/>
  <c r="C524" i="6"/>
  <c r="C523" i="6"/>
  <c r="C522" i="6"/>
  <c r="C521" i="6"/>
  <c r="C520" i="6"/>
  <c r="C519" i="6"/>
  <c r="C518" i="6"/>
  <c r="C517" i="6"/>
  <c r="C516" i="6"/>
  <c r="C515" i="6"/>
  <c r="C514" i="6"/>
  <c r="C513" i="6"/>
  <c r="C512" i="6"/>
  <c r="C511" i="6"/>
  <c r="C510" i="6"/>
  <c r="C509" i="6"/>
  <c r="C508" i="6"/>
  <c r="C507" i="6"/>
  <c r="C506" i="6"/>
  <c r="C505" i="6"/>
  <c r="C504" i="6"/>
  <c r="C503" i="6"/>
  <c r="C502" i="6"/>
  <c r="C501" i="6"/>
  <c r="C500" i="6"/>
  <c r="C499" i="6"/>
  <c r="C498" i="6"/>
  <c r="C497" i="6"/>
  <c r="C496" i="6"/>
  <c r="C495" i="6"/>
  <c r="C494" i="6"/>
  <c r="C493" i="6"/>
  <c r="C492" i="6"/>
  <c r="C491" i="6"/>
  <c r="C490" i="6"/>
  <c r="C489" i="6"/>
  <c r="C488" i="6"/>
  <c r="C487" i="6"/>
  <c r="C486" i="6"/>
  <c r="C485" i="6"/>
  <c r="C484" i="6"/>
  <c r="C483" i="6"/>
  <c r="C482" i="6"/>
  <c r="C481" i="6"/>
  <c r="C480" i="6"/>
  <c r="C479" i="6"/>
  <c r="C478" i="6"/>
  <c r="C477" i="6"/>
  <c r="C476" i="6"/>
  <c r="C475" i="6"/>
  <c r="C474" i="6"/>
  <c r="C473" i="6"/>
  <c r="C472" i="6"/>
  <c r="C471" i="6"/>
  <c r="C470" i="6"/>
  <c r="C469" i="6"/>
  <c r="C468" i="6"/>
  <c r="C467" i="6"/>
  <c r="C466" i="6"/>
  <c r="C465" i="6"/>
  <c r="C464" i="6"/>
  <c r="C463" i="6"/>
  <c r="C462" i="6"/>
  <c r="C461" i="6"/>
  <c r="C460" i="6"/>
  <c r="C459" i="6"/>
  <c r="C458" i="6"/>
  <c r="C457" i="6"/>
  <c r="C456" i="6"/>
  <c r="C455" i="6"/>
  <c r="C454" i="6"/>
  <c r="C453" i="6"/>
  <c r="C452" i="6"/>
  <c r="C451" i="6"/>
  <c r="C450" i="6"/>
  <c r="C449" i="6"/>
  <c r="C448" i="6"/>
  <c r="C447" i="6"/>
  <c r="C446" i="6"/>
  <c r="C445" i="6"/>
  <c r="C444" i="6"/>
  <c r="C443" i="6"/>
  <c r="C442" i="6"/>
  <c r="C441" i="6"/>
  <c r="C440" i="6"/>
  <c r="C439" i="6"/>
  <c r="C438" i="6"/>
  <c r="C437" i="6"/>
  <c r="C436" i="6"/>
  <c r="C435" i="6"/>
  <c r="C434" i="6"/>
  <c r="C433" i="6"/>
  <c r="C432" i="6"/>
  <c r="C431" i="6"/>
  <c r="C430" i="6"/>
  <c r="C429" i="6"/>
  <c r="C428" i="6"/>
  <c r="C427" i="6"/>
  <c r="C426" i="6"/>
  <c r="C425" i="6"/>
  <c r="C424" i="6"/>
  <c r="C423" i="6"/>
  <c r="C422" i="6"/>
  <c r="C421" i="6"/>
  <c r="C420" i="6"/>
  <c r="C419" i="6"/>
  <c r="C418" i="6"/>
  <c r="C417" i="6"/>
  <c r="C416" i="6"/>
  <c r="C415" i="6"/>
  <c r="C414" i="6"/>
  <c r="C413" i="6"/>
  <c r="C412" i="6"/>
  <c r="C411" i="6"/>
  <c r="C410" i="6"/>
  <c r="C409" i="6"/>
  <c r="C408" i="6"/>
  <c r="C407" i="6"/>
  <c r="C406" i="6"/>
  <c r="C405" i="6"/>
  <c r="C404" i="6"/>
  <c r="C403" i="6"/>
  <c r="C402" i="6"/>
  <c r="C401" i="6"/>
  <c r="C400" i="6"/>
  <c r="C399" i="6"/>
  <c r="C398" i="6"/>
  <c r="C397" i="6"/>
  <c r="C396" i="6"/>
  <c r="C395" i="6"/>
  <c r="C394" i="6"/>
  <c r="C393" i="6"/>
  <c r="C392" i="6"/>
  <c r="C391" i="6"/>
  <c r="C390" i="6"/>
  <c r="C389" i="6"/>
  <c r="C388" i="6"/>
  <c r="C387" i="6"/>
  <c r="C386" i="6"/>
  <c r="C385" i="6"/>
  <c r="C384" i="6"/>
  <c r="C383" i="6"/>
  <c r="C382" i="6"/>
  <c r="C381" i="6"/>
  <c r="C380" i="6"/>
  <c r="C379" i="6"/>
  <c r="C378" i="6"/>
  <c r="C377" i="6"/>
  <c r="C376" i="6"/>
  <c r="C375" i="6"/>
  <c r="C374" i="6"/>
  <c r="C373" i="6"/>
  <c r="C372" i="6"/>
  <c r="C371" i="6"/>
  <c r="C370" i="6"/>
  <c r="C369" i="6"/>
  <c r="C368" i="6"/>
  <c r="C367" i="6"/>
  <c r="C366" i="6"/>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I557" i="7" l="1" a="1"/>
  <c r="I1233" i="7" a="1"/>
  <c r="R280" i="7"/>
  <c r="R2336" i="7"/>
  <c r="R2335" i="7"/>
  <c r="R2334" i="7"/>
  <c r="R2333" i="7"/>
  <c r="R2332" i="7"/>
  <c r="R2331" i="7"/>
  <c r="R2330" i="7"/>
  <c r="R2329" i="7"/>
  <c r="R2328" i="7"/>
  <c r="R2327" i="7"/>
  <c r="R2326" i="7"/>
  <c r="R2325" i="7"/>
  <c r="R2324" i="7"/>
  <c r="R2323" i="7"/>
  <c r="R2322" i="7"/>
  <c r="R2321" i="7"/>
  <c r="R2320" i="7"/>
  <c r="R2319" i="7"/>
  <c r="R2318" i="7"/>
  <c r="R2317" i="7"/>
  <c r="R2316" i="7"/>
  <c r="R2315" i="7"/>
  <c r="R2314" i="7"/>
  <c r="R2313" i="7"/>
  <c r="R2312" i="7"/>
  <c r="R2311" i="7"/>
  <c r="R2310" i="7"/>
  <c r="R2309" i="7"/>
  <c r="R2308" i="7"/>
  <c r="R2307" i="7"/>
  <c r="R2306" i="7"/>
  <c r="R2305" i="7"/>
  <c r="R2304" i="7"/>
  <c r="R2303" i="7"/>
  <c r="R2302" i="7"/>
  <c r="R2301" i="7"/>
  <c r="R2300" i="7"/>
  <c r="R2299" i="7"/>
  <c r="R2298" i="7"/>
  <c r="R2297" i="7"/>
  <c r="R2296" i="7"/>
  <c r="R2295" i="7"/>
  <c r="R2294" i="7"/>
  <c r="R2293" i="7"/>
  <c r="R2292" i="7"/>
  <c r="R2291" i="7"/>
  <c r="R2290" i="7"/>
  <c r="R2289" i="7"/>
  <c r="R2288" i="7"/>
  <c r="R2287" i="7"/>
  <c r="R2286" i="7"/>
  <c r="R2285" i="7"/>
  <c r="R2284" i="7"/>
  <c r="R2283" i="7"/>
  <c r="R2282" i="7"/>
  <c r="R2281" i="7"/>
  <c r="R2280" i="7"/>
  <c r="R2279" i="7"/>
  <c r="R2278" i="7"/>
  <c r="R2277" i="7"/>
  <c r="R2276" i="7"/>
  <c r="R2275" i="7"/>
  <c r="R2274" i="7"/>
  <c r="R2273" i="7"/>
  <c r="R2272" i="7"/>
  <c r="R2271" i="7"/>
  <c r="R2270" i="7"/>
  <c r="R2269" i="7"/>
  <c r="R2268" i="7"/>
  <c r="R2267" i="7"/>
  <c r="R2266" i="7"/>
  <c r="R2265" i="7"/>
  <c r="R2264" i="7"/>
  <c r="R2263" i="7"/>
  <c r="R2262" i="7"/>
  <c r="R2261" i="7"/>
  <c r="R2260" i="7"/>
  <c r="R2259" i="7"/>
  <c r="R2258" i="7"/>
  <c r="R2257" i="7"/>
  <c r="R2256" i="7"/>
  <c r="R2255" i="7"/>
  <c r="R2254" i="7"/>
  <c r="R2253" i="7"/>
  <c r="R2252" i="7"/>
  <c r="R2251" i="7"/>
  <c r="R2250" i="7"/>
  <c r="R2249" i="7"/>
  <c r="R2248" i="7"/>
  <c r="R2247" i="7"/>
  <c r="R2246" i="7"/>
  <c r="R2245" i="7"/>
  <c r="R2244" i="7"/>
  <c r="R2243" i="7"/>
  <c r="R2242" i="7"/>
  <c r="R2241" i="7"/>
  <c r="R2240" i="7"/>
  <c r="R2239" i="7"/>
  <c r="R2238" i="7"/>
  <c r="R2237" i="7"/>
  <c r="R2236" i="7"/>
  <c r="R2235" i="7"/>
  <c r="R2234" i="7"/>
  <c r="R2233" i="7"/>
  <c r="R2232" i="7"/>
  <c r="R2231" i="7"/>
  <c r="R2230" i="7"/>
  <c r="R2229" i="7"/>
  <c r="R2228" i="7"/>
  <c r="R2227" i="7"/>
  <c r="R2226" i="7"/>
  <c r="R2225" i="7"/>
  <c r="R2224" i="7"/>
  <c r="R2223" i="7"/>
  <c r="R2222" i="7"/>
  <c r="R2221" i="7"/>
  <c r="R2220" i="7"/>
  <c r="R2219" i="7"/>
  <c r="R2218" i="7"/>
  <c r="R2217" i="7"/>
  <c r="R2216" i="7"/>
  <c r="R2215" i="7"/>
  <c r="R2214" i="7"/>
  <c r="R2213" i="7"/>
  <c r="R2212" i="7"/>
  <c r="R2211" i="7"/>
  <c r="R2210" i="7"/>
  <c r="R2209" i="7"/>
  <c r="R2208" i="7"/>
  <c r="R2207" i="7"/>
  <c r="R2206" i="7"/>
  <c r="R2205" i="7"/>
  <c r="R2204" i="7"/>
  <c r="R2203" i="7"/>
  <c r="R2202" i="7"/>
  <c r="R2201" i="7"/>
  <c r="R2200" i="7"/>
  <c r="R2199" i="7"/>
  <c r="R2198" i="7"/>
  <c r="R2197" i="7"/>
  <c r="R2196" i="7"/>
  <c r="R2195" i="7"/>
  <c r="R2194" i="7"/>
  <c r="R2193" i="7"/>
  <c r="R2192" i="7"/>
  <c r="R2191" i="7"/>
  <c r="R2190" i="7"/>
  <c r="R2189" i="7"/>
  <c r="R2188" i="7"/>
  <c r="R2187" i="7"/>
  <c r="R2186" i="7"/>
  <c r="R2185" i="7"/>
  <c r="R2184" i="7"/>
  <c r="R2183" i="7"/>
  <c r="R2182" i="7"/>
  <c r="R2181" i="7"/>
  <c r="R2180" i="7"/>
  <c r="R2179" i="7"/>
  <c r="R2178" i="7"/>
  <c r="R2177" i="7"/>
  <c r="R2176" i="7"/>
  <c r="R2175" i="7"/>
  <c r="R2174" i="7"/>
  <c r="R2173" i="7"/>
  <c r="R2172" i="7"/>
  <c r="R2171" i="7"/>
  <c r="R2170" i="7"/>
  <c r="R2169" i="7"/>
  <c r="R2168" i="7"/>
  <c r="R2167" i="7"/>
  <c r="R2166" i="7"/>
  <c r="R2165" i="7"/>
  <c r="R2164" i="7"/>
  <c r="R2163" i="7"/>
  <c r="R2162" i="7"/>
  <c r="R2161" i="7"/>
  <c r="R2160" i="7"/>
  <c r="R2159" i="7"/>
  <c r="R2158" i="7"/>
  <c r="R2157" i="7"/>
  <c r="R2156" i="7"/>
  <c r="R2155" i="7"/>
  <c r="R2154" i="7"/>
  <c r="R2153" i="7"/>
  <c r="R2152" i="7"/>
  <c r="R2151" i="7"/>
  <c r="R2150" i="7"/>
  <c r="R2149" i="7"/>
  <c r="R2148" i="7"/>
  <c r="R2147" i="7"/>
  <c r="R2146" i="7"/>
  <c r="R2145" i="7"/>
  <c r="R2144" i="7"/>
  <c r="R2143" i="7"/>
  <c r="R2142" i="7"/>
  <c r="R2141" i="7"/>
  <c r="R2140" i="7"/>
  <c r="R2139" i="7"/>
  <c r="R2138" i="7"/>
  <c r="R2137" i="7"/>
  <c r="R2136" i="7"/>
  <c r="R2135" i="7"/>
  <c r="R2134" i="7"/>
  <c r="R2133" i="7"/>
  <c r="R2132" i="7"/>
  <c r="R2131" i="7"/>
  <c r="R2130" i="7"/>
  <c r="R2129" i="7"/>
  <c r="R2128" i="7"/>
  <c r="R2127" i="7"/>
  <c r="R2126" i="7"/>
  <c r="R2125" i="7"/>
  <c r="R2124" i="7"/>
  <c r="R2123" i="7"/>
  <c r="R2122" i="7"/>
  <c r="R2121" i="7"/>
  <c r="R2120" i="7"/>
  <c r="R2119" i="7"/>
  <c r="R2118" i="7"/>
  <c r="R2117" i="7"/>
  <c r="R2116" i="7"/>
  <c r="R2115" i="7"/>
  <c r="R2114" i="7"/>
  <c r="R2113" i="7"/>
  <c r="R2112" i="7"/>
  <c r="R2111" i="7"/>
  <c r="R2110" i="7"/>
  <c r="R2109" i="7"/>
  <c r="R2108" i="7"/>
  <c r="R2107" i="7"/>
  <c r="R2106" i="7"/>
  <c r="R2105" i="7"/>
  <c r="R2104" i="7"/>
  <c r="R2103" i="7"/>
  <c r="R2102" i="7"/>
  <c r="R2101" i="7"/>
  <c r="R2100" i="7"/>
  <c r="R2099" i="7"/>
  <c r="R2098" i="7"/>
  <c r="R2097" i="7"/>
  <c r="R2096" i="7"/>
  <c r="R2095" i="7"/>
  <c r="R2094" i="7"/>
  <c r="R2093" i="7"/>
  <c r="R2092" i="7"/>
  <c r="R2091" i="7"/>
  <c r="R2090" i="7"/>
  <c r="R2089" i="7"/>
  <c r="R2088" i="7"/>
  <c r="R2087" i="7"/>
  <c r="R2086" i="7"/>
  <c r="R2085" i="7"/>
  <c r="R2084" i="7"/>
  <c r="R2083" i="7"/>
  <c r="R2082" i="7"/>
  <c r="R2081" i="7"/>
  <c r="R2080" i="7"/>
  <c r="R2079" i="7"/>
  <c r="R2078" i="7"/>
  <c r="R2077" i="7"/>
  <c r="R2076" i="7"/>
  <c r="R2075" i="7"/>
  <c r="R2074" i="7"/>
  <c r="R2073" i="7"/>
  <c r="R2072" i="7"/>
  <c r="R2071" i="7"/>
  <c r="R2070" i="7"/>
  <c r="R2069" i="7"/>
  <c r="R2068" i="7"/>
  <c r="R2067" i="7"/>
  <c r="R2066" i="7"/>
  <c r="R2065" i="7"/>
  <c r="R2064" i="7"/>
  <c r="R2063" i="7"/>
  <c r="R2062" i="7"/>
  <c r="R2061" i="7"/>
  <c r="R2060" i="7"/>
  <c r="R2059" i="7"/>
  <c r="R2058" i="7"/>
  <c r="R2057" i="7"/>
  <c r="R2056" i="7"/>
  <c r="R2055" i="7"/>
  <c r="R2054" i="7"/>
  <c r="R2053" i="7"/>
  <c r="R2052" i="7"/>
  <c r="R2051" i="7"/>
  <c r="R2050" i="7"/>
  <c r="R2049" i="7"/>
  <c r="R2048" i="7"/>
  <c r="R2047" i="7"/>
  <c r="R2046" i="7"/>
  <c r="R2045" i="7"/>
  <c r="R2044" i="7"/>
  <c r="R2043" i="7"/>
  <c r="R2042" i="7"/>
  <c r="R2041" i="7"/>
  <c r="R2040" i="7"/>
  <c r="R2039" i="7"/>
  <c r="R2038" i="7"/>
  <c r="R2037" i="7"/>
  <c r="R2036" i="7"/>
  <c r="R2035" i="7"/>
  <c r="R2034" i="7"/>
  <c r="R2033" i="7"/>
  <c r="R2032" i="7"/>
  <c r="R2031" i="7"/>
  <c r="R2030" i="7"/>
  <c r="R2029" i="7"/>
  <c r="R2028" i="7"/>
  <c r="R2027" i="7"/>
  <c r="R2026" i="7"/>
  <c r="R2025" i="7"/>
  <c r="R2024" i="7"/>
  <c r="R2023" i="7"/>
  <c r="R2022" i="7"/>
  <c r="R2021" i="7"/>
  <c r="R2020" i="7"/>
  <c r="R2019" i="7"/>
  <c r="R2018" i="7"/>
  <c r="R2017" i="7"/>
  <c r="R2016" i="7"/>
  <c r="R2015" i="7"/>
  <c r="R2014" i="7"/>
  <c r="R2013" i="7"/>
  <c r="R2012" i="7"/>
  <c r="R2011" i="7"/>
  <c r="R2010" i="7"/>
  <c r="R2009" i="7"/>
  <c r="R2008" i="7"/>
  <c r="R2007" i="7"/>
  <c r="R2006" i="7"/>
  <c r="R2005" i="7"/>
  <c r="R2004" i="7"/>
  <c r="R2003" i="7"/>
  <c r="R2002" i="7"/>
  <c r="R2001" i="7"/>
  <c r="R2000" i="7"/>
  <c r="R1999" i="7"/>
  <c r="R1998" i="7"/>
  <c r="R1997" i="7"/>
  <c r="R1996" i="7"/>
  <c r="R1995" i="7"/>
  <c r="R1994" i="7"/>
  <c r="R1993" i="7"/>
  <c r="R1992" i="7"/>
  <c r="R1991" i="7"/>
  <c r="R1990" i="7"/>
  <c r="R1989" i="7"/>
  <c r="R1988" i="7"/>
  <c r="R1987" i="7"/>
  <c r="R1986" i="7"/>
  <c r="R1985" i="7"/>
  <c r="R1984" i="7"/>
  <c r="R1983" i="7"/>
  <c r="R1982" i="7"/>
  <c r="R1981" i="7"/>
  <c r="R1980" i="7"/>
  <c r="R1979" i="7"/>
  <c r="R1978" i="7"/>
  <c r="R1977" i="7"/>
  <c r="R1976" i="7"/>
  <c r="R1975" i="7"/>
  <c r="R1974" i="7"/>
  <c r="R1973" i="7"/>
  <c r="R1972" i="7"/>
  <c r="R1971" i="7"/>
  <c r="R1970" i="7"/>
  <c r="R1969" i="7"/>
  <c r="R1968" i="7"/>
  <c r="R1967" i="7"/>
  <c r="R1966" i="7"/>
  <c r="R1965" i="7"/>
  <c r="R1964" i="7"/>
  <c r="R1963" i="7"/>
  <c r="R1962" i="7"/>
  <c r="R1961" i="7"/>
  <c r="R1960" i="7"/>
  <c r="R1959" i="7"/>
  <c r="R1958" i="7"/>
  <c r="R1957" i="7"/>
  <c r="R1956" i="7"/>
  <c r="R1955" i="7"/>
  <c r="R1954" i="7"/>
  <c r="R1953" i="7"/>
  <c r="R1952" i="7"/>
  <c r="R1951" i="7"/>
  <c r="R1950" i="7"/>
  <c r="R1949" i="7"/>
  <c r="R1948" i="7"/>
  <c r="R1947" i="7"/>
  <c r="R1946" i="7"/>
  <c r="R1945" i="7"/>
  <c r="R1944" i="7"/>
  <c r="R1943" i="7"/>
  <c r="R1942" i="7"/>
  <c r="R1941" i="7"/>
  <c r="R1940" i="7"/>
  <c r="R1939" i="7"/>
  <c r="R1938" i="7"/>
  <c r="R1937" i="7"/>
  <c r="R1936" i="7"/>
  <c r="R1935" i="7"/>
  <c r="R1934" i="7"/>
  <c r="R1933" i="7"/>
  <c r="R1932" i="7"/>
  <c r="R1931" i="7"/>
  <c r="R1930" i="7"/>
  <c r="R1929" i="7"/>
  <c r="R1928" i="7"/>
  <c r="R1927" i="7"/>
  <c r="R1926" i="7"/>
  <c r="R1925" i="7"/>
  <c r="R1924" i="7"/>
  <c r="R1923" i="7"/>
  <c r="R1922" i="7"/>
  <c r="R1921" i="7"/>
  <c r="R1920" i="7"/>
  <c r="R1919" i="7"/>
  <c r="R1918" i="7"/>
  <c r="R1917" i="7"/>
  <c r="R1916" i="7"/>
  <c r="R1915" i="7"/>
  <c r="R1914" i="7"/>
  <c r="R1913" i="7"/>
  <c r="R1912" i="7"/>
  <c r="R1911" i="7"/>
  <c r="R1910" i="7"/>
  <c r="R1909" i="7"/>
  <c r="R1908" i="7"/>
  <c r="R1907" i="7"/>
  <c r="R1906" i="7"/>
  <c r="R1905" i="7"/>
  <c r="R1904" i="7"/>
  <c r="R1903" i="7"/>
  <c r="R1902" i="7"/>
  <c r="R1901" i="7"/>
  <c r="R1900" i="7"/>
  <c r="R1899" i="7"/>
  <c r="R1898" i="7"/>
  <c r="R1897" i="7"/>
  <c r="R1896" i="7"/>
  <c r="R1895" i="7"/>
  <c r="R1894" i="7"/>
  <c r="R1893" i="7"/>
  <c r="R1892" i="7"/>
  <c r="R1891" i="7"/>
  <c r="R1890" i="7"/>
  <c r="R1889" i="7"/>
  <c r="R1888" i="7"/>
  <c r="R1887" i="7"/>
  <c r="R1886" i="7"/>
  <c r="R1885" i="7"/>
  <c r="R1884" i="7"/>
  <c r="R1883" i="7"/>
  <c r="R1882" i="7"/>
  <c r="R1881" i="7"/>
  <c r="R1880" i="7"/>
  <c r="R1879" i="7"/>
  <c r="R1878" i="7"/>
  <c r="R1877" i="7"/>
  <c r="R1876" i="7"/>
  <c r="R1875" i="7"/>
  <c r="R1874" i="7"/>
  <c r="R1873" i="7"/>
  <c r="R1872" i="7"/>
  <c r="R1871" i="7"/>
  <c r="R1870" i="7"/>
  <c r="R1869" i="7"/>
  <c r="R1868" i="7"/>
  <c r="R1867" i="7"/>
  <c r="R1866" i="7"/>
  <c r="R1865" i="7"/>
  <c r="R1864" i="7"/>
  <c r="R1863" i="7"/>
  <c r="R1862" i="7"/>
  <c r="R1861" i="7"/>
  <c r="R1860" i="7"/>
  <c r="R1859" i="7"/>
  <c r="R1858" i="7"/>
  <c r="R1857" i="7"/>
  <c r="R1856" i="7"/>
  <c r="R1855" i="7"/>
  <c r="R1854" i="7"/>
  <c r="R1853" i="7"/>
  <c r="R1852" i="7"/>
  <c r="R1851" i="7"/>
  <c r="R1850" i="7"/>
  <c r="R1849" i="7"/>
  <c r="R1848" i="7"/>
  <c r="R1847" i="7"/>
  <c r="R1846" i="7"/>
  <c r="R1845" i="7"/>
  <c r="R1844" i="7"/>
  <c r="R1843" i="7"/>
  <c r="R1842" i="7"/>
  <c r="R1841" i="7"/>
  <c r="R1840" i="7"/>
  <c r="R1839" i="7"/>
  <c r="R1838" i="7"/>
  <c r="R1837" i="7"/>
  <c r="R1836" i="7"/>
  <c r="R1835" i="7"/>
  <c r="R1834" i="7"/>
  <c r="R1833" i="7"/>
  <c r="R1832" i="7"/>
  <c r="R1831" i="7"/>
  <c r="R1830" i="7"/>
  <c r="R1829" i="7"/>
  <c r="R1828" i="7"/>
  <c r="R1827" i="7"/>
  <c r="R1826" i="7"/>
  <c r="R1825" i="7"/>
  <c r="R1824" i="7"/>
  <c r="R1823" i="7"/>
  <c r="R1822" i="7"/>
  <c r="R1821" i="7"/>
  <c r="R1820" i="7"/>
  <c r="R1819" i="7"/>
  <c r="R1818" i="7"/>
  <c r="R1817" i="7"/>
  <c r="R1816" i="7"/>
  <c r="R1815" i="7"/>
  <c r="R1814" i="7"/>
  <c r="R1813" i="7"/>
  <c r="R1812" i="7"/>
  <c r="R1811" i="7"/>
  <c r="R1810" i="7"/>
  <c r="R1809" i="7"/>
  <c r="R1808" i="7"/>
  <c r="R1807" i="7"/>
  <c r="R1806" i="7"/>
  <c r="R1805" i="7"/>
  <c r="R1804" i="7"/>
  <c r="R1803" i="7"/>
  <c r="R1802" i="7"/>
  <c r="R1801" i="7"/>
  <c r="R1800" i="7"/>
  <c r="R1799" i="7"/>
  <c r="R1798" i="7"/>
  <c r="R1797" i="7"/>
  <c r="R1796" i="7"/>
  <c r="R1795" i="7"/>
  <c r="R1794" i="7"/>
  <c r="R1793" i="7"/>
  <c r="R1792" i="7"/>
  <c r="R1791" i="7"/>
  <c r="R1790" i="7"/>
  <c r="R1789" i="7"/>
  <c r="R1788" i="7"/>
  <c r="R1787" i="7"/>
  <c r="R1786" i="7"/>
  <c r="R1785" i="7"/>
  <c r="R1784" i="7"/>
  <c r="R1783" i="7"/>
  <c r="R1782" i="7"/>
  <c r="R1781" i="7"/>
  <c r="R1780" i="7"/>
  <c r="R1779" i="7"/>
  <c r="R1778" i="7"/>
  <c r="R1777" i="7"/>
  <c r="R1776" i="7"/>
  <c r="R1775" i="7"/>
  <c r="R1774" i="7"/>
  <c r="R1773" i="7"/>
  <c r="R1772" i="7"/>
  <c r="R1771" i="7"/>
  <c r="R1770" i="7"/>
  <c r="R1769" i="7"/>
  <c r="R1768" i="7"/>
  <c r="R1767" i="7"/>
  <c r="R1766" i="7"/>
  <c r="R1765" i="7"/>
  <c r="R1764" i="7"/>
  <c r="R1763" i="7"/>
  <c r="R1762" i="7"/>
  <c r="R1761" i="7"/>
  <c r="R1760" i="7"/>
  <c r="R1759" i="7"/>
  <c r="R1758" i="7"/>
  <c r="R1757" i="7"/>
  <c r="R1756" i="7"/>
  <c r="R1755" i="7"/>
  <c r="R1754" i="7"/>
  <c r="R1753" i="7"/>
  <c r="R1752" i="7"/>
  <c r="R1751" i="7"/>
  <c r="R1750" i="7"/>
  <c r="R1749" i="7"/>
  <c r="R1748" i="7"/>
  <c r="R1747" i="7"/>
  <c r="R1746" i="7"/>
  <c r="R1745" i="7"/>
  <c r="R1744" i="7"/>
  <c r="R1743" i="7"/>
  <c r="R1742" i="7"/>
  <c r="R1741" i="7"/>
  <c r="R1740" i="7"/>
  <c r="R1739" i="7"/>
  <c r="R1738" i="7"/>
  <c r="R1737" i="7"/>
  <c r="R1736" i="7"/>
  <c r="R1735" i="7"/>
  <c r="R1734" i="7"/>
  <c r="R1733" i="7"/>
  <c r="R1732" i="7"/>
  <c r="R1731" i="7"/>
  <c r="R1730" i="7"/>
  <c r="R1729" i="7"/>
  <c r="R1728" i="7"/>
  <c r="R1727" i="7"/>
  <c r="R1726" i="7"/>
  <c r="R1725" i="7"/>
  <c r="R1724" i="7"/>
  <c r="R1723" i="7"/>
  <c r="R1722" i="7"/>
  <c r="R1721" i="7"/>
  <c r="R1720" i="7"/>
  <c r="R1719" i="7"/>
  <c r="R1718" i="7"/>
  <c r="R1717" i="7"/>
  <c r="R1716" i="7"/>
  <c r="R1715" i="7"/>
  <c r="R1714" i="7"/>
  <c r="R1713" i="7"/>
  <c r="R1712" i="7"/>
  <c r="R1711" i="7"/>
  <c r="R1710" i="7"/>
  <c r="R1709" i="7"/>
  <c r="R1708" i="7"/>
  <c r="R1707" i="7"/>
  <c r="R1706" i="7"/>
  <c r="R1705" i="7"/>
  <c r="R1704" i="7"/>
  <c r="R1703" i="7"/>
  <c r="R1702" i="7"/>
  <c r="R1701" i="7"/>
  <c r="R1700" i="7"/>
  <c r="R1699" i="7"/>
  <c r="R1698" i="7"/>
  <c r="R1697" i="7"/>
  <c r="R1696" i="7"/>
  <c r="R1695" i="7"/>
  <c r="R1694" i="7"/>
  <c r="R1693" i="7"/>
  <c r="R1692" i="7"/>
  <c r="R1691" i="7"/>
  <c r="R1690" i="7"/>
  <c r="R1689" i="7"/>
  <c r="R1688" i="7"/>
  <c r="R1687" i="7"/>
  <c r="R1686" i="7"/>
  <c r="R1685" i="7"/>
  <c r="R1684" i="7"/>
  <c r="R1683" i="7"/>
  <c r="R1682" i="7"/>
  <c r="R1681" i="7"/>
  <c r="R1680" i="7"/>
  <c r="R1679" i="7"/>
  <c r="R1678" i="7"/>
  <c r="R1677" i="7"/>
  <c r="R1676" i="7"/>
  <c r="R1675" i="7"/>
  <c r="R1674" i="7"/>
  <c r="R1673" i="7"/>
  <c r="R1672" i="7"/>
  <c r="R1671" i="7"/>
  <c r="R1670" i="7"/>
  <c r="R1669" i="7"/>
  <c r="R1668" i="7"/>
  <c r="R1667" i="7"/>
  <c r="R1666" i="7"/>
  <c r="R1665" i="7"/>
  <c r="R1664" i="7"/>
  <c r="R1663" i="7"/>
  <c r="R1662" i="7"/>
  <c r="R1661" i="7"/>
  <c r="R1660" i="7"/>
  <c r="R1659" i="7"/>
  <c r="R1658" i="7"/>
  <c r="R1657" i="7"/>
  <c r="R1656" i="7"/>
  <c r="R1655" i="7"/>
  <c r="R1654" i="7"/>
  <c r="R1653" i="7"/>
  <c r="R1652" i="7"/>
  <c r="R1651" i="7"/>
  <c r="R1650" i="7"/>
  <c r="R1649" i="7"/>
  <c r="R1648" i="7"/>
  <c r="R1647" i="7"/>
  <c r="R1646" i="7"/>
  <c r="R1645" i="7"/>
  <c r="R1644" i="7"/>
  <c r="R1643" i="7"/>
  <c r="R1642" i="7"/>
  <c r="R1641" i="7"/>
  <c r="R1640" i="7"/>
  <c r="R1639" i="7"/>
  <c r="R1638" i="7"/>
  <c r="R1637" i="7"/>
  <c r="R1636" i="7"/>
  <c r="R1635" i="7"/>
  <c r="R1634" i="7"/>
  <c r="R1633" i="7"/>
  <c r="R1632" i="7"/>
  <c r="R1631" i="7"/>
  <c r="R1630" i="7"/>
  <c r="R1629" i="7"/>
  <c r="R1628" i="7"/>
  <c r="R1627" i="7"/>
  <c r="R1626" i="7"/>
  <c r="R1625" i="7"/>
  <c r="R1624" i="7"/>
  <c r="R1623" i="7"/>
  <c r="R1622" i="7"/>
  <c r="R1621" i="7"/>
  <c r="R1620" i="7"/>
  <c r="R1619" i="7"/>
  <c r="R1618" i="7"/>
  <c r="R1617" i="7"/>
  <c r="R1616" i="7"/>
  <c r="R1615" i="7"/>
  <c r="R1614" i="7"/>
  <c r="R1613" i="7"/>
  <c r="R1612" i="7"/>
  <c r="R1611" i="7"/>
  <c r="R1610" i="7"/>
  <c r="R1609" i="7"/>
  <c r="R1608" i="7"/>
  <c r="R1607" i="7"/>
  <c r="R1606" i="7"/>
  <c r="R1605" i="7"/>
  <c r="R1604" i="7"/>
  <c r="R1603" i="7"/>
  <c r="R1602" i="7"/>
  <c r="R1601" i="7"/>
  <c r="R1600" i="7"/>
  <c r="R1599" i="7"/>
  <c r="R1598" i="7"/>
  <c r="R1597" i="7"/>
  <c r="R1596" i="7"/>
  <c r="R1595" i="7"/>
  <c r="R1594" i="7"/>
  <c r="R1593" i="7"/>
  <c r="R1592" i="7"/>
  <c r="R1591" i="7"/>
  <c r="R1590" i="7"/>
  <c r="R1589" i="7"/>
  <c r="R1588" i="7"/>
  <c r="R1587" i="7"/>
  <c r="R1586" i="7"/>
  <c r="R1585" i="7"/>
  <c r="R1584" i="7"/>
  <c r="R1583" i="7"/>
  <c r="R1582" i="7"/>
  <c r="R1581" i="7"/>
  <c r="R1580" i="7"/>
  <c r="R1579" i="7"/>
  <c r="R1578" i="7"/>
  <c r="R1577" i="7"/>
  <c r="R1576" i="7"/>
  <c r="R1575" i="7"/>
  <c r="R1574" i="7"/>
  <c r="R1573" i="7"/>
  <c r="R1572" i="7"/>
  <c r="R1571" i="7"/>
  <c r="R1570" i="7"/>
  <c r="R1569" i="7"/>
  <c r="R1568" i="7"/>
  <c r="R1567" i="7"/>
  <c r="R1566" i="7"/>
  <c r="R1565" i="7"/>
  <c r="R1564" i="7"/>
  <c r="R1563" i="7"/>
  <c r="R1562" i="7"/>
  <c r="R1561" i="7"/>
  <c r="R1560" i="7"/>
  <c r="R1559" i="7"/>
  <c r="R1558" i="7"/>
  <c r="R1557" i="7"/>
  <c r="R1556" i="7"/>
  <c r="R1555" i="7"/>
  <c r="R1554" i="7"/>
  <c r="R1553" i="7"/>
  <c r="R1552" i="7"/>
  <c r="R1551" i="7"/>
  <c r="R1550" i="7"/>
  <c r="R1549" i="7"/>
  <c r="R1548" i="7"/>
  <c r="R1547" i="7"/>
  <c r="R1546" i="7"/>
  <c r="R1545" i="7"/>
  <c r="R1544" i="7"/>
  <c r="R1543" i="7"/>
  <c r="R1542" i="7"/>
  <c r="R1541" i="7"/>
  <c r="R1540" i="7"/>
  <c r="R1539" i="7"/>
  <c r="R1538" i="7"/>
  <c r="R1537" i="7"/>
  <c r="R1536" i="7"/>
  <c r="R1535" i="7"/>
  <c r="R1534" i="7"/>
  <c r="R1533" i="7"/>
  <c r="R1532" i="7"/>
  <c r="R1531" i="7"/>
  <c r="R1530" i="7"/>
  <c r="R1529" i="7"/>
  <c r="R1528" i="7"/>
  <c r="R1527" i="7"/>
  <c r="R1526" i="7"/>
  <c r="R1525" i="7"/>
  <c r="R1524" i="7"/>
  <c r="R1523" i="7"/>
  <c r="R1522" i="7"/>
  <c r="R1521" i="7"/>
  <c r="R1520" i="7"/>
  <c r="R1519" i="7"/>
  <c r="R1518" i="7"/>
  <c r="R1517" i="7"/>
  <c r="R1516" i="7"/>
  <c r="R1515" i="7"/>
  <c r="R1514" i="7"/>
  <c r="R1513" i="7"/>
  <c r="R1512" i="7"/>
  <c r="R1511" i="7"/>
  <c r="R1510" i="7"/>
  <c r="R1509" i="7"/>
  <c r="R1508" i="7"/>
  <c r="R1507" i="7"/>
  <c r="R1506" i="7"/>
  <c r="R1505" i="7"/>
  <c r="R1504" i="7"/>
  <c r="R1503" i="7"/>
  <c r="R1502" i="7"/>
  <c r="R1501" i="7"/>
  <c r="R1500" i="7"/>
  <c r="R1499" i="7"/>
  <c r="R1498" i="7"/>
  <c r="R1497" i="7"/>
  <c r="R1496" i="7"/>
  <c r="R1495" i="7"/>
  <c r="R1494" i="7"/>
  <c r="R1493" i="7"/>
  <c r="R1492" i="7"/>
  <c r="R1491" i="7"/>
  <c r="R1490" i="7"/>
  <c r="R1489" i="7"/>
  <c r="R1488" i="7"/>
  <c r="R1487" i="7"/>
  <c r="R1486" i="7"/>
  <c r="R1485" i="7"/>
  <c r="R1484" i="7"/>
  <c r="R1483" i="7"/>
  <c r="R1482" i="7"/>
  <c r="R1481" i="7"/>
  <c r="R1480" i="7"/>
  <c r="R1479" i="7"/>
  <c r="R1478" i="7"/>
  <c r="R1477" i="7"/>
  <c r="R1476" i="7"/>
  <c r="R1475" i="7"/>
  <c r="R1474" i="7"/>
  <c r="R1473" i="7"/>
  <c r="R1472" i="7"/>
  <c r="R1471" i="7"/>
  <c r="R1470" i="7"/>
  <c r="R1469" i="7"/>
  <c r="R1468" i="7"/>
  <c r="R1467" i="7"/>
  <c r="R1466" i="7"/>
  <c r="R1465" i="7"/>
  <c r="R1464" i="7"/>
  <c r="R1463" i="7"/>
  <c r="R1462" i="7"/>
  <c r="R1461" i="7"/>
  <c r="R1460" i="7"/>
  <c r="R1459" i="7"/>
  <c r="R1458" i="7"/>
  <c r="R1457" i="7"/>
  <c r="R1456" i="7"/>
  <c r="R1455" i="7"/>
  <c r="R1454" i="7"/>
  <c r="R1453" i="7"/>
  <c r="R1452" i="7"/>
  <c r="R1451" i="7"/>
  <c r="R1450" i="7"/>
  <c r="R1449" i="7"/>
  <c r="R1448" i="7"/>
  <c r="R1447" i="7"/>
  <c r="R1446" i="7"/>
  <c r="R1445" i="7"/>
  <c r="R1444" i="7"/>
  <c r="R1443" i="7"/>
  <c r="R1442" i="7"/>
  <c r="R1441" i="7"/>
  <c r="R1440" i="7"/>
  <c r="R1439" i="7"/>
  <c r="R1438" i="7"/>
  <c r="R1437" i="7"/>
  <c r="R1436" i="7"/>
  <c r="R1435" i="7"/>
  <c r="R1434" i="7"/>
  <c r="R1433" i="7"/>
  <c r="R1432" i="7"/>
  <c r="R1431" i="7"/>
  <c r="R1430" i="7"/>
  <c r="R1429" i="7"/>
  <c r="R1428" i="7"/>
  <c r="R1427" i="7"/>
  <c r="R1426" i="7"/>
  <c r="R1425" i="7"/>
  <c r="R1424" i="7"/>
  <c r="R1423" i="7"/>
  <c r="R1422" i="7"/>
  <c r="R1421" i="7"/>
  <c r="R1420" i="7"/>
  <c r="R1419" i="7"/>
  <c r="R1418" i="7"/>
  <c r="R1417" i="7"/>
  <c r="R1416" i="7"/>
  <c r="R1415" i="7"/>
  <c r="R1414" i="7"/>
  <c r="R1413" i="7"/>
  <c r="R1412" i="7"/>
  <c r="R1411" i="7"/>
  <c r="R1410" i="7"/>
  <c r="R1409" i="7"/>
  <c r="R1408" i="7"/>
  <c r="R1407" i="7"/>
  <c r="R1406" i="7"/>
  <c r="R1405" i="7"/>
  <c r="R1404" i="7"/>
  <c r="R1403" i="7"/>
  <c r="R1402" i="7"/>
  <c r="R1401" i="7"/>
  <c r="R1400" i="7"/>
  <c r="R1399" i="7"/>
  <c r="R1398" i="7"/>
  <c r="R1397" i="7"/>
  <c r="R1396" i="7"/>
  <c r="R1395" i="7"/>
  <c r="R1394" i="7"/>
  <c r="R1393" i="7"/>
  <c r="R1392" i="7"/>
  <c r="R1391" i="7"/>
  <c r="R1390" i="7"/>
  <c r="R1389" i="7"/>
  <c r="R1388" i="7"/>
  <c r="R1387" i="7"/>
  <c r="R1386" i="7"/>
  <c r="R1385" i="7"/>
  <c r="R1384" i="7"/>
  <c r="R1383" i="7"/>
  <c r="R1382" i="7"/>
  <c r="R1381" i="7"/>
  <c r="R1380" i="7"/>
  <c r="R1379" i="7"/>
  <c r="R1378" i="7"/>
  <c r="R1377" i="7"/>
  <c r="R1376" i="7"/>
  <c r="R1375" i="7"/>
  <c r="R1374" i="7"/>
  <c r="R1373" i="7"/>
  <c r="R1372" i="7"/>
  <c r="R1371" i="7"/>
  <c r="R1370" i="7"/>
  <c r="R1369" i="7"/>
  <c r="R1368" i="7"/>
  <c r="R1367" i="7"/>
  <c r="R1366" i="7"/>
  <c r="R1365" i="7"/>
  <c r="R1364" i="7"/>
  <c r="R1363" i="7"/>
  <c r="R1362" i="7"/>
  <c r="R1361" i="7"/>
  <c r="R1360" i="7"/>
  <c r="R1359" i="7"/>
  <c r="R1358" i="7"/>
  <c r="R1357" i="7"/>
  <c r="R1356" i="7"/>
  <c r="R1355" i="7"/>
  <c r="R1354" i="7"/>
  <c r="R1353" i="7"/>
  <c r="R1352" i="7"/>
  <c r="R1351" i="7"/>
  <c r="R1350" i="7"/>
  <c r="R1349" i="7"/>
  <c r="R1348" i="7"/>
  <c r="R1347" i="7"/>
  <c r="R1346" i="7"/>
  <c r="R1345" i="7"/>
  <c r="R1344" i="7"/>
  <c r="R1343" i="7"/>
  <c r="R1342" i="7"/>
  <c r="R1341" i="7"/>
  <c r="R1340" i="7"/>
  <c r="R1339" i="7"/>
  <c r="R1338" i="7"/>
  <c r="R1337" i="7"/>
  <c r="R1336" i="7"/>
  <c r="R1335" i="7"/>
  <c r="R1334" i="7"/>
  <c r="R1333" i="7"/>
  <c r="R1332" i="7"/>
  <c r="R1331" i="7"/>
  <c r="R1330" i="7"/>
  <c r="R1329" i="7"/>
  <c r="R1328" i="7"/>
  <c r="R1327" i="7"/>
  <c r="R1326" i="7"/>
  <c r="R1325" i="7"/>
  <c r="R1324" i="7"/>
  <c r="R1323" i="7"/>
  <c r="R1322" i="7"/>
  <c r="R1321" i="7"/>
  <c r="R1320" i="7"/>
  <c r="R1319" i="7"/>
  <c r="R1318" i="7"/>
  <c r="R1317" i="7"/>
  <c r="R1316" i="7"/>
  <c r="R1315" i="7"/>
  <c r="R1314" i="7"/>
  <c r="R1313" i="7"/>
  <c r="R1312" i="7"/>
  <c r="R1311" i="7"/>
  <c r="R1310" i="7"/>
  <c r="R1309" i="7"/>
  <c r="R1308" i="7"/>
  <c r="R1307" i="7"/>
  <c r="R1306" i="7"/>
  <c r="R1305" i="7"/>
  <c r="R1304" i="7"/>
  <c r="R1303" i="7"/>
  <c r="R1302" i="7"/>
  <c r="R1301" i="7"/>
  <c r="R1300" i="7"/>
  <c r="R1299" i="7"/>
  <c r="R1298" i="7"/>
  <c r="R1297" i="7"/>
  <c r="R1296" i="7"/>
  <c r="R1295" i="7"/>
  <c r="R1294" i="7"/>
  <c r="R1293" i="7"/>
  <c r="R1292" i="7"/>
  <c r="R1291" i="7"/>
  <c r="R1290" i="7"/>
  <c r="R1289" i="7"/>
  <c r="R1288" i="7"/>
  <c r="R1287" i="7"/>
  <c r="R1286" i="7"/>
  <c r="R1285" i="7"/>
  <c r="R1284" i="7"/>
  <c r="R1283" i="7"/>
  <c r="R1282" i="7"/>
  <c r="R1281" i="7"/>
  <c r="R1280" i="7"/>
  <c r="R1279" i="7"/>
  <c r="R1278" i="7"/>
  <c r="R1277" i="7"/>
  <c r="R1276" i="7"/>
  <c r="R1275" i="7"/>
  <c r="R1274" i="7"/>
  <c r="R1273" i="7"/>
  <c r="R1272" i="7"/>
  <c r="R1271" i="7"/>
  <c r="R1270" i="7"/>
  <c r="R1269" i="7"/>
  <c r="R1268" i="7"/>
  <c r="R1267" i="7"/>
  <c r="R1266" i="7"/>
  <c r="R1265" i="7"/>
  <c r="R1264" i="7"/>
  <c r="R1263" i="7"/>
  <c r="R1262" i="7"/>
  <c r="R1261" i="7"/>
  <c r="R1260" i="7"/>
  <c r="R1259" i="7"/>
  <c r="R1258" i="7"/>
  <c r="R1257" i="7"/>
  <c r="R1256" i="7"/>
  <c r="R1255" i="7"/>
  <c r="R1254" i="7"/>
  <c r="R1253" i="7"/>
  <c r="R1252" i="7"/>
  <c r="R1251" i="7"/>
  <c r="R1250" i="7"/>
  <c r="R1249" i="7"/>
  <c r="R1248" i="7"/>
  <c r="R1247" i="7"/>
  <c r="R1246" i="7"/>
  <c r="R1245" i="7"/>
  <c r="R1244" i="7"/>
  <c r="R1243" i="7"/>
  <c r="R1242" i="7"/>
  <c r="R1241" i="7"/>
  <c r="R1240" i="7"/>
  <c r="R1239" i="7"/>
  <c r="R1238" i="7"/>
  <c r="R1237" i="7"/>
  <c r="R1236" i="7"/>
  <c r="R1235" i="7"/>
  <c r="R1234" i="7"/>
  <c r="R1232" i="7"/>
  <c r="R1231" i="7"/>
  <c r="R1230" i="7"/>
  <c r="R1229" i="7"/>
  <c r="R1228" i="7"/>
  <c r="R1227" i="7"/>
  <c r="R1226" i="7"/>
  <c r="R1225" i="7"/>
  <c r="R1224" i="7"/>
  <c r="R1223" i="7"/>
  <c r="R1222" i="7"/>
  <c r="R1221" i="7"/>
  <c r="R1220" i="7"/>
  <c r="R1219" i="7"/>
  <c r="R1218" i="7"/>
  <c r="R1217" i="7"/>
  <c r="R1216" i="7"/>
  <c r="R1215" i="7"/>
  <c r="R1214" i="7"/>
  <c r="R1213" i="7"/>
  <c r="R1212" i="7"/>
  <c r="R1211" i="7"/>
  <c r="R1210" i="7"/>
  <c r="R1209" i="7"/>
  <c r="R1208" i="7"/>
  <c r="R1207" i="7"/>
  <c r="R1206" i="7"/>
  <c r="R1205" i="7"/>
  <c r="R1204" i="7"/>
  <c r="R1203" i="7"/>
  <c r="R1202" i="7"/>
  <c r="R1201" i="7"/>
  <c r="R1200" i="7"/>
  <c r="R1199" i="7"/>
  <c r="R1198" i="7"/>
  <c r="R1197" i="7"/>
  <c r="R1196" i="7"/>
  <c r="R1195" i="7"/>
  <c r="R1194" i="7"/>
  <c r="R1193" i="7"/>
  <c r="R1192" i="7"/>
  <c r="R1191" i="7"/>
  <c r="R1190" i="7"/>
  <c r="R1189" i="7"/>
  <c r="R1188" i="7"/>
  <c r="R1187" i="7"/>
  <c r="R1186" i="7"/>
  <c r="R1185" i="7"/>
  <c r="R1184" i="7"/>
  <c r="R1183" i="7"/>
  <c r="R1182" i="7"/>
  <c r="R1181" i="7"/>
  <c r="R1180" i="7"/>
  <c r="R1179" i="7"/>
  <c r="R1178" i="7"/>
  <c r="R1177" i="7"/>
  <c r="R1176" i="7"/>
  <c r="R1175" i="7"/>
  <c r="R1174" i="7"/>
  <c r="R1173" i="7"/>
  <c r="R1172" i="7"/>
  <c r="R1171" i="7"/>
  <c r="R1170" i="7"/>
  <c r="R1169" i="7"/>
  <c r="R1168" i="7"/>
  <c r="R1167" i="7"/>
  <c r="R1166" i="7"/>
  <c r="R1165" i="7"/>
  <c r="R1164" i="7"/>
  <c r="R1163" i="7"/>
  <c r="R1162" i="7"/>
  <c r="R1161" i="7"/>
  <c r="R1160" i="7"/>
  <c r="R1159" i="7"/>
  <c r="R1158" i="7"/>
  <c r="R1157" i="7"/>
  <c r="R1156" i="7"/>
  <c r="R1155" i="7"/>
  <c r="R1154" i="7"/>
  <c r="R1153" i="7"/>
  <c r="R1152" i="7"/>
  <c r="R1151" i="7"/>
  <c r="R1150" i="7"/>
  <c r="R1149" i="7"/>
  <c r="R1148" i="7"/>
  <c r="R1147" i="7"/>
  <c r="R1146" i="7"/>
  <c r="R1145" i="7"/>
  <c r="R1144" i="7"/>
  <c r="R1143" i="7"/>
  <c r="R1142" i="7"/>
  <c r="R1141" i="7"/>
  <c r="R1140" i="7"/>
  <c r="R1139" i="7"/>
  <c r="R1138" i="7"/>
  <c r="R1137" i="7"/>
  <c r="R1136" i="7"/>
  <c r="R1135" i="7"/>
  <c r="R1134" i="7"/>
  <c r="R1133" i="7"/>
  <c r="R1132" i="7"/>
  <c r="R1131" i="7"/>
  <c r="R1130" i="7"/>
  <c r="R1129" i="7"/>
  <c r="R1128" i="7"/>
  <c r="R1127" i="7"/>
  <c r="R1126" i="7"/>
  <c r="R1125" i="7"/>
  <c r="R1124" i="7"/>
  <c r="R1123" i="7"/>
  <c r="R1122" i="7"/>
  <c r="R1121" i="7"/>
  <c r="R1120" i="7"/>
  <c r="R1119" i="7"/>
  <c r="R1118" i="7"/>
  <c r="R1117" i="7"/>
  <c r="R1116" i="7"/>
  <c r="R1115" i="7"/>
  <c r="R1114" i="7"/>
  <c r="R1113" i="7"/>
  <c r="R1112" i="7"/>
  <c r="R1111" i="7"/>
  <c r="R1110" i="7"/>
  <c r="R1109" i="7"/>
  <c r="R1108" i="7"/>
  <c r="R1107" i="7"/>
  <c r="R1106" i="7"/>
  <c r="R1105" i="7"/>
  <c r="R1104" i="7"/>
  <c r="R1103" i="7"/>
  <c r="R1102" i="7"/>
  <c r="R1101" i="7"/>
  <c r="R1100" i="7"/>
  <c r="R1099" i="7"/>
  <c r="R1098" i="7"/>
  <c r="R1097" i="7"/>
  <c r="R1096" i="7"/>
  <c r="R1095" i="7"/>
  <c r="R1094" i="7"/>
  <c r="R1093" i="7"/>
  <c r="R1092" i="7"/>
  <c r="R1091" i="7"/>
  <c r="R1090" i="7"/>
  <c r="R1089" i="7"/>
  <c r="R1088" i="7"/>
  <c r="R1087" i="7"/>
  <c r="R1086" i="7"/>
  <c r="R1085" i="7"/>
  <c r="R1084" i="7"/>
  <c r="R1083" i="7"/>
  <c r="R1082" i="7"/>
  <c r="R1081" i="7"/>
  <c r="R1080" i="7"/>
  <c r="R1079" i="7"/>
  <c r="R1078" i="7"/>
  <c r="R1077" i="7"/>
  <c r="R1076" i="7"/>
  <c r="R1075" i="7"/>
  <c r="R1074" i="7"/>
  <c r="R1073" i="7"/>
  <c r="R1072" i="7"/>
  <c r="R1071" i="7"/>
  <c r="R1070" i="7"/>
  <c r="R1069" i="7"/>
  <c r="R1068" i="7"/>
  <c r="R1067" i="7"/>
  <c r="R1066" i="7"/>
  <c r="R1065" i="7"/>
  <c r="R1064" i="7"/>
  <c r="R1063" i="7"/>
  <c r="R1062" i="7"/>
  <c r="R1061" i="7"/>
  <c r="R1060" i="7"/>
  <c r="R1059" i="7"/>
  <c r="R1058" i="7"/>
  <c r="R1057" i="7"/>
  <c r="R1056" i="7"/>
  <c r="R1055" i="7"/>
  <c r="R1054" i="7"/>
  <c r="R1053" i="7"/>
  <c r="R1052" i="7"/>
  <c r="R1051" i="7"/>
  <c r="R1050" i="7"/>
  <c r="R1049" i="7"/>
  <c r="R1048" i="7"/>
  <c r="R1047" i="7"/>
  <c r="R1046" i="7"/>
  <c r="R1045" i="7"/>
  <c r="R1044" i="7"/>
  <c r="R1043" i="7"/>
  <c r="R1042" i="7"/>
  <c r="R1041" i="7"/>
  <c r="R1040" i="7"/>
  <c r="R1039" i="7"/>
  <c r="R1038" i="7"/>
  <c r="R1037" i="7"/>
  <c r="R1036" i="7"/>
  <c r="R1035" i="7"/>
  <c r="R1034" i="7"/>
  <c r="R1033" i="7"/>
  <c r="R1032" i="7"/>
  <c r="R1031" i="7"/>
  <c r="R1030" i="7"/>
  <c r="R1029" i="7"/>
  <c r="R1028" i="7"/>
  <c r="R1027" i="7"/>
  <c r="R1026" i="7"/>
  <c r="R1025" i="7"/>
  <c r="R1024" i="7"/>
  <c r="R1023" i="7"/>
  <c r="R1022" i="7"/>
  <c r="R1021" i="7"/>
  <c r="R1020" i="7"/>
  <c r="R1019" i="7"/>
  <c r="R1018" i="7"/>
  <c r="R1017" i="7"/>
  <c r="R1016" i="7"/>
  <c r="R1015" i="7"/>
  <c r="R1014" i="7"/>
  <c r="R1013" i="7"/>
  <c r="R1012" i="7"/>
  <c r="R1011" i="7"/>
  <c r="R1010" i="7"/>
  <c r="R1009" i="7"/>
  <c r="R1008" i="7"/>
  <c r="R1007" i="7"/>
  <c r="R1006" i="7"/>
  <c r="R1005" i="7"/>
  <c r="R1004" i="7"/>
  <c r="R1003" i="7"/>
  <c r="R1002" i="7"/>
  <c r="R1001" i="7"/>
  <c r="R1000" i="7"/>
  <c r="R999" i="7"/>
  <c r="R998" i="7"/>
  <c r="R997" i="7"/>
  <c r="R996" i="7"/>
  <c r="R995" i="7"/>
  <c r="R994" i="7"/>
  <c r="R993" i="7"/>
  <c r="R992" i="7"/>
  <c r="R991" i="7"/>
  <c r="R990" i="7"/>
  <c r="R989" i="7"/>
  <c r="R988" i="7"/>
  <c r="R987" i="7"/>
  <c r="R986" i="7"/>
  <c r="R985" i="7"/>
  <c r="R984" i="7"/>
  <c r="R983" i="7"/>
  <c r="R982" i="7"/>
  <c r="R981" i="7"/>
  <c r="R980" i="7"/>
  <c r="R979" i="7"/>
  <c r="R978" i="7"/>
  <c r="R977" i="7"/>
  <c r="R976" i="7"/>
  <c r="R975" i="7"/>
  <c r="R974" i="7"/>
  <c r="R973" i="7"/>
  <c r="R972" i="7"/>
  <c r="R971" i="7"/>
  <c r="R970" i="7"/>
  <c r="R969" i="7"/>
  <c r="R968" i="7"/>
  <c r="R967" i="7"/>
  <c r="R966" i="7"/>
  <c r="R965" i="7"/>
  <c r="R964" i="7"/>
  <c r="R963" i="7"/>
  <c r="R962" i="7"/>
  <c r="R961" i="7"/>
  <c r="R960" i="7"/>
  <c r="R959" i="7"/>
  <c r="R958" i="7"/>
  <c r="R957" i="7"/>
  <c r="R956" i="7"/>
  <c r="R955" i="7"/>
  <c r="R954" i="7"/>
  <c r="R953" i="7"/>
  <c r="R952" i="7"/>
  <c r="R951" i="7"/>
  <c r="R950" i="7"/>
  <c r="R949" i="7"/>
  <c r="R948" i="7"/>
  <c r="R947" i="7"/>
  <c r="R946" i="7"/>
  <c r="R945" i="7"/>
  <c r="R944" i="7"/>
  <c r="R943" i="7"/>
  <c r="R942" i="7"/>
  <c r="R941" i="7"/>
  <c r="R940" i="7"/>
  <c r="R939" i="7"/>
  <c r="R938" i="7"/>
  <c r="R937" i="7"/>
  <c r="R936" i="7"/>
  <c r="R935" i="7"/>
  <c r="R934" i="7"/>
  <c r="R933" i="7"/>
  <c r="R932" i="7"/>
  <c r="R931" i="7"/>
  <c r="R930" i="7"/>
  <c r="R929" i="7"/>
  <c r="R928" i="7"/>
  <c r="R927" i="7"/>
  <c r="R926" i="7"/>
  <c r="R925" i="7"/>
  <c r="R924" i="7"/>
  <c r="R923" i="7"/>
  <c r="R922" i="7"/>
  <c r="R921" i="7"/>
  <c r="R920" i="7"/>
  <c r="R919" i="7"/>
  <c r="R918" i="7"/>
  <c r="R917" i="7"/>
  <c r="R916" i="7"/>
  <c r="R915" i="7"/>
  <c r="R914" i="7"/>
  <c r="R913" i="7"/>
  <c r="R912" i="7"/>
  <c r="R911" i="7"/>
  <c r="R910" i="7"/>
  <c r="R909" i="7"/>
  <c r="R908" i="7"/>
  <c r="R907" i="7"/>
  <c r="R906" i="7"/>
  <c r="R905" i="7"/>
  <c r="R904" i="7"/>
  <c r="R903" i="7"/>
  <c r="R902" i="7"/>
  <c r="R901" i="7"/>
  <c r="R900" i="7"/>
  <c r="R899" i="7"/>
  <c r="R898" i="7"/>
  <c r="R897" i="7"/>
  <c r="R896" i="7"/>
  <c r="R895" i="7"/>
  <c r="R894" i="7"/>
  <c r="R893" i="7"/>
  <c r="R892" i="7"/>
  <c r="R891" i="7"/>
  <c r="R890" i="7"/>
  <c r="R889" i="7"/>
  <c r="R888" i="7"/>
  <c r="R887" i="7"/>
  <c r="R886" i="7"/>
  <c r="R885" i="7"/>
  <c r="R884" i="7"/>
  <c r="R883" i="7"/>
  <c r="R882" i="7"/>
  <c r="R881" i="7"/>
  <c r="R880" i="7"/>
  <c r="R879" i="7"/>
  <c r="R878" i="7"/>
  <c r="R877" i="7"/>
  <c r="R876" i="7"/>
  <c r="R875" i="7"/>
  <c r="R874" i="7"/>
  <c r="R873" i="7"/>
  <c r="R872" i="7"/>
  <c r="R871" i="7"/>
  <c r="R870" i="7"/>
  <c r="R869" i="7"/>
  <c r="R868" i="7"/>
  <c r="R867" i="7"/>
  <c r="R866" i="7"/>
  <c r="R865" i="7"/>
  <c r="R864" i="7"/>
  <c r="R863" i="7"/>
  <c r="R862" i="7"/>
  <c r="R861" i="7"/>
  <c r="R860" i="7"/>
  <c r="R859" i="7"/>
  <c r="R858" i="7"/>
  <c r="R857" i="7"/>
  <c r="R856" i="7"/>
  <c r="R855" i="7"/>
  <c r="R854" i="7"/>
  <c r="R853" i="7"/>
  <c r="R852" i="7"/>
  <c r="R851" i="7"/>
  <c r="R850" i="7"/>
  <c r="R849" i="7"/>
  <c r="R848" i="7"/>
  <c r="R847" i="7"/>
  <c r="R846" i="7"/>
  <c r="R845" i="7"/>
  <c r="R844" i="7"/>
  <c r="R843" i="7"/>
  <c r="R842" i="7"/>
  <c r="R841" i="7"/>
  <c r="R840" i="7"/>
  <c r="R839" i="7"/>
  <c r="R838" i="7"/>
  <c r="R837" i="7"/>
  <c r="R836" i="7"/>
  <c r="R835" i="7"/>
  <c r="R834" i="7"/>
  <c r="R833" i="7"/>
  <c r="R832" i="7"/>
  <c r="R831" i="7"/>
  <c r="R830" i="7"/>
  <c r="R829" i="7"/>
  <c r="R828" i="7"/>
  <c r="R827" i="7"/>
  <c r="R826" i="7"/>
  <c r="R825" i="7"/>
  <c r="R824" i="7"/>
  <c r="R823" i="7"/>
  <c r="R822" i="7"/>
  <c r="R821" i="7"/>
  <c r="R820" i="7"/>
  <c r="R819" i="7"/>
  <c r="R818" i="7"/>
  <c r="R817" i="7"/>
  <c r="R816" i="7"/>
  <c r="R815" i="7"/>
  <c r="R814" i="7"/>
  <c r="R813" i="7"/>
  <c r="R812" i="7"/>
  <c r="R811" i="7"/>
  <c r="R810" i="7"/>
  <c r="R809" i="7"/>
  <c r="R808" i="7"/>
  <c r="R807" i="7"/>
  <c r="R806" i="7"/>
  <c r="R805" i="7"/>
  <c r="R804" i="7"/>
  <c r="R803" i="7"/>
  <c r="R802" i="7"/>
  <c r="R801" i="7"/>
  <c r="R800" i="7"/>
  <c r="R799" i="7"/>
  <c r="R798" i="7"/>
  <c r="R797" i="7"/>
  <c r="R796" i="7"/>
  <c r="R795" i="7"/>
  <c r="R794" i="7"/>
  <c r="R793" i="7"/>
  <c r="R792" i="7"/>
  <c r="R791" i="7"/>
  <c r="R790" i="7"/>
  <c r="R789" i="7"/>
  <c r="R788" i="7"/>
  <c r="R787" i="7"/>
  <c r="R786" i="7"/>
  <c r="R785" i="7"/>
  <c r="R784" i="7"/>
  <c r="R783" i="7"/>
  <c r="R782" i="7"/>
  <c r="R781" i="7"/>
  <c r="R780" i="7"/>
  <c r="R779" i="7"/>
  <c r="R778" i="7"/>
  <c r="R777" i="7"/>
  <c r="R776" i="7"/>
  <c r="R775" i="7"/>
  <c r="R774" i="7"/>
  <c r="R773" i="7"/>
  <c r="R772" i="7"/>
  <c r="R771" i="7"/>
  <c r="R770" i="7"/>
  <c r="R769" i="7"/>
  <c r="R768" i="7"/>
  <c r="R767" i="7"/>
  <c r="R766" i="7"/>
  <c r="R765" i="7"/>
  <c r="R764" i="7"/>
  <c r="R763" i="7"/>
  <c r="R762" i="7"/>
  <c r="R761" i="7"/>
  <c r="R760" i="7"/>
  <c r="R759" i="7"/>
  <c r="R758" i="7"/>
  <c r="R757" i="7"/>
  <c r="R756" i="7"/>
  <c r="R755" i="7"/>
  <c r="R754" i="7"/>
  <c r="R753" i="7"/>
  <c r="R752" i="7"/>
  <c r="R751" i="7"/>
  <c r="R750" i="7"/>
  <c r="R749" i="7"/>
  <c r="R748" i="7"/>
  <c r="R747" i="7"/>
  <c r="R746" i="7"/>
  <c r="R745" i="7"/>
  <c r="R744" i="7"/>
  <c r="R743" i="7"/>
  <c r="R742" i="7"/>
  <c r="R741" i="7"/>
  <c r="R740" i="7"/>
  <c r="R739" i="7"/>
  <c r="R738" i="7"/>
  <c r="R737" i="7"/>
  <c r="R736" i="7"/>
  <c r="R735" i="7"/>
  <c r="R734" i="7"/>
  <c r="R733" i="7"/>
  <c r="R732" i="7"/>
  <c r="R731" i="7"/>
  <c r="R730" i="7"/>
  <c r="R729" i="7"/>
  <c r="R728" i="7"/>
  <c r="R727" i="7"/>
  <c r="R726" i="7"/>
  <c r="R725" i="7"/>
  <c r="R724" i="7"/>
  <c r="R723" i="7"/>
  <c r="R722" i="7"/>
  <c r="R721" i="7"/>
  <c r="R720" i="7"/>
  <c r="R719" i="7"/>
  <c r="R718" i="7"/>
  <c r="R717" i="7"/>
  <c r="R716" i="7"/>
  <c r="R715" i="7"/>
  <c r="R714" i="7"/>
  <c r="R713" i="7"/>
  <c r="R712" i="7"/>
  <c r="R711" i="7"/>
  <c r="R710" i="7"/>
  <c r="R709" i="7"/>
  <c r="R708" i="7"/>
  <c r="R707" i="7"/>
  <c r="R706" i="7"/>
  <c r="R705" i="7"/>
  <c r="R704" i="7"/>
  <c r="R703" i="7"/>
  <c r="R702" i="7"/>
  <c r="R701" i="7"/>
  <c r="R700" i="7"/>
  <c r="R699" i="7"/>
  <c r="R698" i="7"/>
  <c r="R697" i="7"/>
  <c r="R696" i="7"/>
  <c r="R695" i="7"/>
  <c r="R694" i="7"/>
  <c r="R693" i="7"/>
  <c r="R692" i="7"/>
  <c r="R691" i="7"/>
  <c r="R690" i="7"/>
  <c r="R689" i="7"/>
  <c r="R688" i="7"/>
  <c r="R687" i="7"/>
  <c r="R686" i="7"/>
  <c r="R685" i="7"/>
  <c r="R684" i="7"/>
  <c r="R683" i="7"/>
  <c r="R682" i="7"/>
  <c r="R681" i="7"/>
  <c r="R680" i="7"/>
  <c r="R679" i="7"/>
  <c r="R678" i="7"/>
  <c r="R677" i="7"/>
  <c r="R676" i="7"/>
  <c r="R675" i="7"/>
  <c r="R674" i="7"/>
  <c r="R673" i="7"/>
  <c r="R672" i="7"/>
  <c r="R671" i="7"/>
  <c r="R670" i="7"/>
  <c r="R669" i="7"/>
  <c r="R668" i="7"/>
  <c r="R667" i="7"/>
  <c r="R666" i="7"/>
  <c r="R665" i="7"/>
  <c r="R664" i="7"/>
  <c r="R663" i="7"/>
  <c r="R662" i="7"/>
  <c r="R661" i="7"/>
  <c r="R660" i="7"/>
  <c r="R659" i="7"/>
  <c r="R658" i="7"/>
  <c r="R657" i="7"/>
  <c r="R656" i="7"/>
  <c r="R655" i="7"/>
  <c r="R654" i="7"/>
  <c r="R653" i="7"/>
  <c r="R652" i="7"/>
  <c r="R651" i="7"/>
  <c r="R650" i="7"/>
  <c r="R649" i="7"/>
  <c r="R648" i="7"/>
  <c r="R647" i="7"/>
  <c r="R646" i="7"/>
  <c r="R645" i="7"/>
  <c r="R644" i="7"/>
  <c r="R643" i="7"/>
  <c r="R642" i="7"/>
  <c r="R641" i="7"/>
  <c r="R640" i="7"/>
  <c r="R639" i="7"/>
  <c r="R638" i="7"/>
  <c r="R637" i="7"/>
  <c r="R636" i="7"/>
  <c r="R635" i="7"/>
  <c r="R634" i="7"/>
  <c r="R633" i="7"/>
  <c r="R632" i="7"/>
  <c r="R631" i="7"/>
  <c r="R630" i="7"/>
  <c r="R629" i="7"/>
  <c r="R628" i="7"/>
  <c r="R627" i="7"/>
  <c r="R626" i="7"/>
  <c r="R625" i="7"/>
  <c r="R624" i="7"/>
  <c r="R623" i="7"/>
  <c r="R622" i="7"/>
  <c r="R621" i="7"/>
  <c r="R620" i="7"/>
  <c r="R619" i="7"/>
  <c r="R618" i="7"/>
  <c r="R617" i="7"/>
  <c r="R616" i="7"/>
  <c r="R615" i="7"/>
  <c r="R614" i="7"/>
  <c r="R613" i="7"/>
  <c r="R612" i="7"/>
  <c r="R611" i="7"/>
  <c r="R610" i="7"/>
  <c r="R609" i="7"/>
  <c r="R608" i="7"/>
  <c r="R607" i="7"/>
  <c r="R606" i="7"/>
  <c r="R605" i="7"/>
  <c r="R604" i="7"/>
  <c r="R603" i="7"/>
  <c r="R602" i="7"/>
  <c r="R601" i="7"/>
  <c r="R600" i="7"/>
  <c r="R599" i="7"/>
  <c r="R598" i="7"/>
  <c r="R597" i="7"/>
  <c r="R596" i="7"/>
  <c r="R595" i="7"/>
  <c r="R594" i="7"/>
  <c r="R593" i="7"/>
  <c r="R592" i="7"/>
  <c r="R591" i="7"/>
  <c r="R590" i="7"/>
  <c r="R589" i="7"/>
  <c r="R588" i="7"/>
  <c r="R587" i="7"/>
  <c r="R586" i="7"/>
  <c r="R585" i="7"/>
  <c r="R584" i="7"/>
  <c r="R583" i="7"/>
  <c r="R582" i="7"/>
  <c r="R581" i="7"/>
  <c r="R580" i="7"/>
  <c r="R579" i="7"/>
  <c r="R578" i="7"/>
  <c r="R577" i="7"/>
  <c r="R576" i="7"/>
  <c r="R575" i="7"/>
  <c r="R574" i="7"/>
  <c r="R573" i="7"/>
  <c r="R572" i="7"/>
  <c r="R571" i="7"/>
  <c r="R570" i="7"/>
  <c r="R569" i="7"/>
  <c r="R568" i="7"/>
  <c r="R567" i="7"/>
  <c r="R566" i="7"/>
  <c r="R565" i="7"/>
  <c r="R564" i="7"/>
  <c r="R563" i="7"/>
  <c r="R562" i="7"/>
  <c r="R561" i="7"/>
  <c r="R560" i="7"/>
  <c r="R559" i="7"/>
  <c r="R558" i="7"/>
  <c r="R556" i="7"/>
  <c r="R555" i="7"/>
  <c r="R554" i="7"/>
  <c r="R553" i="7"/>
  <c r="R552" i="7"/>
  <c r="R551" i="7"/>
  <c r="R550" i="7"/>
  <c r="R549" i="7"/>
  <c r="R548" i="7"/>
  <c r="R547" i="7"/>
  <c r="R546" i="7"/>
  <c r="R545" i="7"/>
  <c r="R544" i="7"/>
  <c r="R543" i="7"/>
  <c r="R542" i="7"/>
  <c r="R541" i="7"/>
  <c r="R540" i="7"/>
  <c r="R539" i="7"/>
  <c r="R538" i="7"/>
  <c r="R537" i="7"/>
  <c r="R536" i="7"/>
  <c r="R535" i="7"/>
  <c r="R534" i="7"/>
  <c r="R533" i="7"/>
  <c r="R532" i="7"/>
  <c r="R531" i="7"/>
  <c r="R530" i="7"/>
  <c r="R529" i="7"/>
  <c r="R528" i="7"/>
  <c r="R527" i="7"/>
  <c r="R526" i="7"/>
  <c r="R525" i="7"/>
  <c r="R524" i="7"/>
  <c r="R523" i="7"/>
  <c r="R522" i="7"/>
  <c r="R521" i="7"/>
  <c r="R520" i="7"/>
  <c r="R519" i="7"/>
  <c r="R518" i="7"/>
  <c r="R517" i="7"/>
  <c r="R516" i="7"/>
  <c r="R515" i="7"/>
  <c r="R514" i="7"/>
  <c r="R513" i="7"/>
  <c r="R512" i="7"/>
  <c r="R511" i="7"/>
  <c r="R510" i="7"/>
  <c r="R509" i="7"/>
  <c r="R508" i="7"/>
  <c r="R507" i="7"/>
  <c r="R506" i="7"/>
  <c r="R505" i="7"/>
  <c r="R504" i="7"/>
  <c r="R503" i="7"/>
  <c r="R502" i="7"/>
  <c r="R501" i="7"/>
  <c r="R500" i="7"/>
  <c r="R499" i="7"/>
  <c r="R498" i="7"/>
  <c r="R497" i="7"/>
  <c r="R496" i="7"/>
  <c r="R495" i="7"/>
  <c r="R494" i="7"/>
  <c r="R493" i="7"/>
  <c r="R492" i="7"/>
  <c r="R491" i="7"/>
  <c r="R490" i="7"/>
  <c r="R489" i="7"/>
  <c r="R488" i="7"/>
  <c r="R487" i="7"/>
  <c r="R486" i="7"/>
  <c r="R485" i="7"/>
  <c r="R484" i="7"/>
  <c r="R483" i="7"/>
  <c r="R482" i="7"/>
  <c r="R481" i="7"/>
  <c r="R480" i="7"/>
  <c r="R479" i="7"/>
  <c r="R478" i="7"/>
  <c r="R477" i="7"/>
  <c r="R476" i="7"/>
  <c r="R475" i="7"/>
  <c r="R474" i="7"/>
  <c r="R473" i="7"/>
  <c r="R472" i="7"/>
  <c r="R471" i="7"/>
  <c r="R470" i="7"/>
  <c r="R469" i="7"/>
  <c r="R468" i="7"/>
  <c r="R467" i="7"/>
  <c r="R466" i="7"/>
  <c r="R465" i="7"/>
  <c r="R464" i="7"/>
  <c r="R463" i="7"/>
  <c r="R462" i="7"/>
  <c r="R461" i="7"/>
  <c r="R460" i="7"/>
  <c r="R459" i="7"/>
  <c r="R458" i="7"/>
  <c r="R457" i="7"/>
  <c r="R456" i="7"/>
  <c r="R455" i="7"/>
  <c r="R454" i="7"/>
  <c r="R453" i="7"/>
  <c r="R452" i="7"/>
  <c r="R451" i="7"/>
  <c r="R450" i="7"/>
  <c r="R449" i="7"/>
  <c r="R448" i="7"/>
  <c r="R447" i="7"/>
  <c r="R446" i="7"/>
  <c r="R445" i="7"/>
  <c r="R444" i="7"/>
  <c r="R443" i="7"/>
  <c r="R442" i="7"/>
  <c r="R441" i="7"/>
  <c r="R440" i="7"/>
  <c r="R439" i="7"/>
  <c r="R438" i="7"/>
  <c r="R437" i="7"/>
  <c r="R436" i="7"/>
  <c r="R435" i="7"/>
  <c r="R434" i="7"/>
  <c r="R433" i="7"/>
  <c r="R432" i="7"/>
  <c r="R431" i="7"/>
  <c r="R430" i="7"/>
  <c r="R429" i="7"/>
  <c r="R428" i="7"/>
  <c r="R427" i="7"/>
  <c r="R426" i="7"/>
  <c r="R425" i="7"/>
  <c r="R424" i="7"/>
  <c r="R423" i="7"/>
  <c r="R422" i="7"/>
  <c r="R421" i="7"/>
  <c r="R420" i="7"/>
  <c r="R419" i="7"/>
  <c r="R418" i="7"/>
  <c r="R417" i="7"/>
  <c r="R416" i="7"/>
  <c r="R415" i="7"/>
  <c r="R414" i="7"/>
  <c r="R413" i="7"/>
  <c r="R412" i="7"/>
  <c r="R411" i="7"/>
  <c r="R410" i="7"/>
  <c r="R409" i="7"/>
  <c r="R408" i="7"/>
  <c r="R407" i="7"/>
  <c r="R406" i="7"/>
  <c r="R405" i="7"/>
  <c r="R404" i="7"/>
  <c r="R403" i="7"/>
  <c r="R402" i="7"/>
  <c r="R401" i="7"/>
  <c r="R400" i="7"/>
  <c r="R399" i="7"/>
  <c r="R398" i="7"/>
  <c r="R397" i="7"/>
  <c r="R396" i="7"/>
  <c r="R395" i="7"/>
  <c r="R394" i="7"/>
  <c r="R393" i="7"/>
  <c r="R392" i="7"/>
  <c r="R391" i="7"/>
  <c r="R390" i="7"/>
  <c r="R389" i="7"/>
  <c r="R388" i="7"/>
  <c r="R387" i="7"/>
  <c r="R386" i="7"/>
  <c r="R385" i="7"/>
  <c r="R384" i="7"/>
  <c r="R383" i="7"/>
  <c r="R382" i="7"/>
  <c r="R381" i="7"/>
  <c r="R380" i="7"/>
  <c r="R379" i="7"/>
  <c r="R378" i="7"/>
  <c r="R377" i="7"/>
  <c r="R376" i="7"/>
  <c r="R375" i="7"/>
  <c r="R374" i="7"/>
  <c r="R373" i="7"/>
  <c r="R372" i="7"/>
  <c r="R371" i="7"/>
  <c r="R370" i="7"/>
  <c r="R369" i="7"/>
  <c r="R368" i="7"/>
  <c r="R367" i="7"/>
  <c r="R366" i="7"/>
  <c r="R365" i="7"/>
  <c r="R364" i="7"/>
  <c r="R363" i="7"/>
  <c r="R362" i="7"/>
  <c r="R361" i="7"/>
  <c r="R360" i="7"/>
  <c r="R359" i="7"/>
  <c r="R358" i="7"/>
  <c r="R357" i="7"/>
  <c r="R356" i="7"/>
  <c r="R355" i="7"/>
  <c r="R354" i="7"/>
  <c r="R353" i="7"/>
  <c r="R352" i="7"/>
  <c r="R351" i="7"/>
  <c r="R350" i="7"/>
  <c r="R349" i="7"/>
  <c r="R348" i="7"/>
  <c r="R347" i="7"/>
  <c r="R346" i="7"/>
  <c r="R345" i="7"/>
  <c r="R344" i="7"/>
  <c r="R343" i="7"/>
  <c r="R342" i="7"/>
  <c r="R341" i="7"/>
  <c r="R340" i="7"/>
  <c r="R339" i="7"/>
  <c r="R338" i="7"/>
  <c r="R337" i="7"/>
  <c r="R336" i="7"/>
  <c r="R335" i="7"/>
  <c r="R334" i="7"/>
  <c r="R333" i="7"/>
  <c r="R332" i="7"/>
  <c r="R331" i="7"/>
  <c r="R330" i="7"/>
  <c r="R329" i="7"/>
  <c r="R328" i="7"/>
  <c r="R327" i="7"/>
  <c r="R326" i="7"/>
  <c r="R325" i="7"/>
  <c r="R324" i="7"/>
  <c r="R323" i="7"/>
  <c r="R322" i="7"/>
  <c r="R321" i="7"/>
  <c r="R320" i="7"/>
  <c r="R319" i="7"/>
  <c r="R318" i="7"/>
  <c r="R317" i="7"/>
  <c r="R316" i="7"/>
  <c r="R315" i="7"/>
  <c r="R314" i="7"/>
  <c r="R313" i="7"/>
  <c r="R312" i="7"/>
  <c r="R311" i="7"/>
  <c r="R310" i="7"/>
  <c r="R309" i="7"/>
  <c r="R308" i="7"/>
  <c r="R307" i="7"/>
  <c r="R306" i="7"/>
  <c r="R305" i="7"/>
  <c r="R304" i="7"/>
  <c r="R303" i="7"/>
  <c r="R302" i="7"/>
  <c r="R301" i="7"/>
  <c r="R300" i="7"/>
  <c r="R299" i="7"/>
  <c r="R298" i="7"/>
  <c r="R297" i="7"/>
  <c r="R296" i="7"/>
  <c r="R295" i="7"/>
  <c r="R294" i="7"/>
  <c r="R293" i="7"/>
  <c r="R292" i="7"/>
  <c r="R291" i="7"/>
  <c r="R290" i="7"/>
  <c r="R289" i="7"/>
  <c r="R288" i="7"/>
  <c r="R287" i="7"/>
  <c r="R286" i="7"/>
  <c r="R285" i="7"/>
  <c r="R284" i="7"/>
  <c r="R283" i="7"/>
  <c r="R282" i="7"/>
  <c r="R281" i="7"/>
  <c r="R279" i="7"/>
  <c r="R278" i="7"/>
  <c r="R277" i="7"/>
  <c r="R276" i="7"/>
  <c r="R275" i="7"/>
  <c r="R274" i="7"/>
  <c r="R273" i="7"/>
  <c r="R272" i="7"/>
  <c r="R271" i="7"/>
  <c r="R270" i="7"/>
  <c r="R269" i="7"/>
  <c r="R268" i="7"/>
  <c r="R267" i="7"/>
  <c r="R266" i="7"/>
  <c r="R265" i="7"/>
  <c r="R264" i="7"/>
  <c r="R263" i="7"/>
  <c r="R262" i="7"/>
  <c r="R261" i="7"/>
  <c r="R260" i="7"/>
  <c r="R259" i="7"/>
  <c r="R258" i="7"/>
  <c r="R257" i="7"/>
  <c r="R256" i="7"/>
  <c r="R255" i="7"/>
  <c r="R254" i="7"/>
  <c r="R253" i="7"/>
  <c r="R252" i="7"/>
  <c r="R251" i="7"/>
  <c r="R250" i="7"/>
  <c r="R249" i="7"/>
  <c r="R248" i="7"/>
  <c r="R247" i="7"/>
  <c r="R246" i="7"/>
  <c r="R245" i="7"/>
  <c r="R244" i="7"/>
  <c r="R243" i="7"/>
  <c r="R242" i="7"/>
  <c r="R241" i="7"/>
  <c r="R240" i="7"/>
  <c r="R239" i="7"/>
  <c r="R238" i="7"/>
  <c r="R237" i="7"/>
  <c r="R236" i="7"/>
  <c r="R235" i="7"/>
  <c r="R234" i="7"/>
  <c r="R233" i="7"/>
  <c r="R232" i="7"/>
  <c r="R231" i="7"/>
  <c r="R230" i="7"/>
  <c r="R229" i="7"/>
  <c r="R228" i="7"/>
  <c r="R227" i="7"/>
  <c r="R226" i="7"/>
  <c r="R225" i="7"/>
  <c r="R224" i="7"/>
  <c r="R223" i="7"/>
  <c r="R222" i="7"/>
  <c r="R221" i="7"/>
  <c r="R220" i="7"/>
  <c r="R219" i="7"/>
  <c r="R218" i="7"/>
  <c r="R217" i="7"/>
  <c r="R216" i="7"/>
  <c r="R215" i="7"/>
  <c r="R214" i="7"/>
  <c r="R213" i="7"/>
  <c r="R212" i="7"/>
  <c r="R211" i="7"/>
  <c r="R210" i="7"/>
  <c r="R209" i="7"/>
  <c r="R208" i="7"/>
  <c r="R207" i="7"/>
  <c r="R206" i="7"/>
  <c r="R205" i="7"/>
  <c r="R204" i="7"/>
  <c r="R203" i="7"/>
  <c r="R202" i="7"/>
  <c r="R201" i="7"/>
  <c r="R200" i="7"/>
  <c r="R199" i="7"/>
  <c r="R198" i="7"/>
  <c r="R197" i="7"/>
  <c r="R196" i="7"/>
  <c r="R195" i="7"/>
  <c r="R194" i="7"/>
  <c r="R193" i="7"/>
  <c r="R192" i="7"/>
  <c r="R191" i="7"/>
  <c r="R190" i="7"/>
  <c r="R189" i="7"/>
  <c r="R188" i="7"/>
  <c r="R187" i="7"/>
  <c r="R186" i="7"/>
  <c r="R185" i="7"/>
  <c r="R184" i="7"/>
  <c r="R183" i="7"/>
  <c r="R182" i="7"/>
  <c r="R181" i="7"/>
  <c r="R180" i="7"/>
  <c r="R179" i="7"/>
  <c r="R178" i="7"/>
  <c r="R177" i="7"/>
  <c r="R176" i="7"/>
  <c r="R175" i="7"/>
  <c r="R174" i="7"/>
  <c r="R173" i="7"/>
  <c r="R172" i="7"/>
  <c r="R171" i="7"/>
  <c r="R170" i="7"/>
  <c r="R169" i="7"/>
  <c r="R168" i="7"/>
  <c r="R167" i="7"/>
  <c r="R166" i="7"/>
  <c r="R165" i="7"/>
  <c r="R164" i="7"/>
  <c r="R163" i="7"/>
  <c r="R162" i="7"/>
  <c r="R161" i="7"/>
  <c r="R160" i="7"/>
  <c r="R159" i="7"/>
  <c r="R158" i="7"/>
  <c r="R157" i="7"/>
  <c r="R156" i="7"/>
  <c r="R155" i="7"/>
  <c r="R154" i="7"/>
  <c r="R153" i="7"/>
  <c r="R152" i="7"/>
  <c r="R151" i="7"/>
  <c r="R150" i="7"/>
  <c r="R149" i="7"/>
  <c r="R148" i="7"/>
  <c r="R147" i="7"/>
  <c r="R146" i="7"/>
  <c r="R145" i="7"/>
  <c r="R144" i="7"/>
  <c r="R143" i="7"/>
  <c r="R142" i="7"/>
  <c r="R141" i="7"/>
  <c r="R140" i="7"/>
  <c r="R139" i="7"/>
  <c r="R138" i="7"/>
  <c r="R137" i="7"/>
  <c r="R136" i="7"/>
  <c r="R135" i="7"/>
  <c r="R134" i="7"/>
  <c r="R133" i="7"/>
  <c r="R132" i="7"/>
  <c r="R131" i="7"/>
  <c r="R130" i="7"/>
  <c r="R129" i="7"/>
  <c r="R128" i="7"/>
  <c r="R127" i="7"/>
  <c r="R126" i="7"/>
  <c r="R125" i="7"/>
  <c r="R124" i="7"/>
  <c r="R123" i="7"/>
  <c r="R122" i="7"/>
  <c r="R121" i="7"/>
  <c r="R120" i="7"/>
  <c r="R119" i="7"/>
  <c r="R118" i="7"/>
  <c r="R117" i="7"/>
  <c r="R116" i="7"/>
  <c r="R115" i="7"/>
  <c r="R114" i="7"/>
  <c r="R113" i="7"/>
  <c r="R112" i="7"/>
  <c r="R111" i="7"/>
  <c r="R110" i="7"/>
  <c r="R109" i="7"/>
  <c r="R108" i="7"/>
  <c r="R107" i="7"/>
  <c r="R106" i="7"/>
  <c r="R105" i="7"/>
  <c r="R104" i="7"/>
  <c r="R103" i="7"/>
  <c r="R102" i="7"/>
  <c r="R101" i="7"/>
  <c r="R100" i="7"/>
  <c r="R99" i="7"/>
  <c r="R98" i="7"/>
  <c r="R97" i="7"/>
  <c r="R96" i="7"/>
  <c r="R95" i="7"/>
  <c r="R94" i="7"/>
  <c r="R93" i="7"/>
  <c r="R92" i="7"/>
  <c r="R91" i="7"/>
  <c r="R90" i="7"/>
  <c r="R89" i="7"/>
  <c r="R88" i="7"/>
  <c r="R87" i="7"/>
  <c r="R86" i="7"/>
  <c r="R85" i="7"/>
  <c r="R84" i="7"/>
  <c r="R83" i="7"/>
  <c r="R82" i="7"/>
  <c r="R81" i="7"/>
  <c r="R80" i="7"/>
  <c r="R79" i="7"/>
  <c r="R78" i="7"/>
  <c r="R77" i="7"/>
  <c r="R76" i="7"/>
  <c r="R75" i="7"/>
  <c r="R74" i="7"/>
  <c r="R73" i="7"/>
  <c r="R72" i="7"/>
  <c r="R71" i="7"/>
  <c r="R70" i="7"/>
  <c r="R69" i="7"/>
  <c r="R68" i="7"/>
  <c r="R67" i="7"/>
  <c r="R66" i="7"/>
  <c r="R65" i="7"/>
  <c r="R64" i="7"/>
  <c r="R63" i="7"/>
  <c r="R62" i="7"/>
  <c r="R61" i="7"/>
  <c r="R60" i="7"/>
  <c r="R59" i="7"/>
  <c r="R58" i="7"/>
  <c r="R57" i="7"/>
  <c r="R56" i="7"/>
  <c r="R55" i="7"/>
  <c r="R54" i="7"/>
  <c r="R53" i="7"/>
  <c r="R52" i="7"/>
  <c r="R51" i="7"/>
  <c r="R50" i="7"/>
  <c r="R49" i="7"/>
  <c r="R48" i="7"/>
  <c r="R47" i="7"/>
  <c r="R46" i="7"/>
  <c r="R45" i="7"/>
  <c r="R44" i="7"/>
  <c r="R43" i="7"/>
  <c r="R42" i="7"/>
  <c r="R41" i="7"/>
  <c r="R40" i="7"/>
  <c r="R39" i="7"/>
  <c r="R38" i="7"/>
  <c r="R37" i="7"/>
  <c r="R36" i="7"/>
  <c r="R35" i="7"/>
  <c r="R34" i="7"/>
  <c r="R33" i="7"/>
  <c r="R32" i="7"/>
  <c r="R31" i="7"/>
  <c r="R30" i="7"/>
  <c r="R29" i="7"/>
  <c r="R28" i="7"/>
  <c r="R27" i="7"/>
  <c r="R26" i="7"/>
  <c r="R25" i="7"/>
  <c r="R24" i="7"/>
  <c r="R23" i="7"/>
  <c r="R22" i="7"/>
  <c r="R21" i="7"/>
  <c r="R20" i="7"/>
  <c r="R19" i="7"/>
  <c r="R18" i="7"/>
  <c r="R17" i="7"/>
  <c r="R16" i="7"/>
  <c r="R15" i="7"/>
  <c r="R14" i="7"/>
  <c r="R13" i="7"/>
  <c r="R12" i="7"/>
  <c r="R11" i="7"/>
  <c r="R10" i="7"/>
  <c r="R9" i="7"/>
  <c r="R8" i="7"/>
  <c r="R7" i="7"/>
  <c r="R6" i="7"/>
  <c r="R5" i="7"/>
  <c r="R4" i="7"/>
  <c r="R3" i="7"/>
  <c r="R2" i="7"/>
  <c r="R1233" i="7" l="1"/>
  <c r="R55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<sst xmlns="http://schemas.openxmlformats.org/spreadsheetml/2006/main" count="64408" uniqueCount="8430">
  <si>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</si>
  <si>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</si>
  <si>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</si>
  <si>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</si>
  <si>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</si>
  <si>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</si>
  <si>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</si>
  <si>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</si>
  <si>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</si>
  <si>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</si>
  <si>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</si>
  <si>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</si>
  <si>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</si>
  <si>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</si>
  <si>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</si>
  <si>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</si>
  <si>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</si>
  <si>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</si>
  <si>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</si>
  <si>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</si>
  <si>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</si>
  <si>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</si>
  <si>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</si>
  <si>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</si>
  <si>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</si>
  <si>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</si>
  <si>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</si>
  <si>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</si>
  <si>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</si>
  <si>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</si>
  <si>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</si>
  <si>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</si>
  <si>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</si>
  <si>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</si>
  <si>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</si>
  <si>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</si>
  <si>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</si>
  <si>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</si>
  <si>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</si>
  <si>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</si>
  <si>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</si>
  <si>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</si>
  <si>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</si>
  <si>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</si>
  <si>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</si>
  <si>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</si>
  <si>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</si>
  <si>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</si>
  <si>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</si>
  <si>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</si>
  <si>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</si>
  <si>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</si>
  <si>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</si>
  <si>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</si>
  <si>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</si>
  <si>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</si>
  <si>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</si>
  <si>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</si>
  <si>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</si>
  <si>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</si>
  <si>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</si>
  <si>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</si>
  <si>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</si>
  <si>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</si>
  <si>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</si>
  <si>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</si>
  <si>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</si>
  <si>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</si>
  <si>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</si>
  <si>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</si>
  <si>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</si>
  <si>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</si>
  <si>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</si>
  <si>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</si>
  <si>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</si>
  <si>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</si>
  <si>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</si>
  <si>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</si>
  <si>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</si>
  <si>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</si>
  <si>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</si>
  <si>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</si>
  <si>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</si>
  <si>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</si>
  <si>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</si>
  <si>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</si>
  <si>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</si>
  <si>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</si>
  <si>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</si>
  <si>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</si>
  <si>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</si>
  <si>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</si>
  <si>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</si>
  <si>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</si>
  <si>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</si>
  <si>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</si>
  <si>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</si>
  <si>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</si>
  <si>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</si>
  <si>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</si>
  <si>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</si>
  <si>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</si>
  <si>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</si>
  <si>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</si>
  <si>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</si>
  <si>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</si>
  <si>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</si>
  <si>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</si>
  <si>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</si>
  <si>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</si>
  <si>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</si>
  <si>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</si>
  <si>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</si>
  <si>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</si>
  <si>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</si>
  <si>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</si>
  <si>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</si>
  <si>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</si>
  <si>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</si>
  <si>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</si>
  <si>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</si>
  <si>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</si>
  <si>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</si>
  <si>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</si>
  <si>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</si>
  <si>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</si>
  <si>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</si>
  <si>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</si>
  <si>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</si>
  <si>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</si>
  <si>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</si>
  <si>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</si>
  <si>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</si>
  <si>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</si>
  <si>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</si>
  <si>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</si>
  <si>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</si>
  <si>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</si>
  <si>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</si>
  <si>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</si>
  <si>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</si>
  <si>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</si>
  <si>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</si>
  <si>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</si>
  <si>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</si>
  <si>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</si>
  <si>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</si>
  <si>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</si>
  <si>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</si>
  <si>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</si>
  <si>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</si>
  <si>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</si>
  <si>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</si>
  <si>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</si>
  <si>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</si>
  <si>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</si>
  <si>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</si>
  <si>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</si>
  <si>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</si>
  <si>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</si>
  <si>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</si>
  <si>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</si>
  <si>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</si>
  <si>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</si>
  <si>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</si>
  <si>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</si>
  <si>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</si>
  <si>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</si>
  <si>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</si>
  <si>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</si>
  <si>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</si>
  <si>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</si>
  <si>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</si>
  <si>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</si>
  <si>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</si>
  <si>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</si>
  <si>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</si>
  <si>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</si>
  <si>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</si>
  <si>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</si>
  <si>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</si>
  <si>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</si>
  <si>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</si>
  <si>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</si>
  <si>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</si>
  <si>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</si>
  <si>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</si>
  <si>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</si>
  <si>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</si>
  <si>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</si>
  <si>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</si>
  <si>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</si>
  <si>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</si>
  <si>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</si>
  <si>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</si>
  <si>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</si>
  <si>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</si>
  <si>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</si>
  <si>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</si>
  <si>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</si>
  <si>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</si>
  <si>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</si>
  <si>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</si>
  <si>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</si>
  <si>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</si>
  <si>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</si>
  <si>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</si>
  <si>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</si>
  <si>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</si>
  <si>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</si>
  <si>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</si>
  <si>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</si>
  <si>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</si>
  <si>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</si>
  <si>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</si>
  <si>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</si>
  <si>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</si>
  <si>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</si>
  <si>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</si>
  <si>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</si>
  <si>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</si>
  <si>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</si>
  <si>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</si>
  <si>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</si>
  <si>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</si>
  <si>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</si>
  <si>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</si>
  <si>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</si>
  <si>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</si>
  <si>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</si>
  <si>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</si>
  <si>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</si>
  <si>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</si>
  <si>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</si>
  <si>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</si>
  <si>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</si>
  <si>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</si>
  <si>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</si>
  <si>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</si>
  <si>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</si>
  <si>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</si>
  <si>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</si>
  <si>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</si>
  <si>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</si>
  <si>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</si>
  <si>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</si>
  <si>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</si>
  <si>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</si>
  <si>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</si>
  <si>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</si>
  <si>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</si>
  <si>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</si>
  <si>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</si>
  <si>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</si>
  <si>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</si>
  <si>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</si>
  <si>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</si>
  <si>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</si>
  <si>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</si>
  <si>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</si>
  <si>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</si>
  <si>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</si>
  <si>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</si>
  <si>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</si>
  <si>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</si>
  <si>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</si>
  <si>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</si>
  <si>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</si>
  <si>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</si>
  <si>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</si>
  <si>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</si>
  <si>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</si>
  <si>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</si>
  <si>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</si>
  <si>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</si>
  <si>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</si>
  <si>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</si>
  <si>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</si>
  <si>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</si>
  <si>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</si>
  <si>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</si>
  <si>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</si>
  <si>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</si>
  <si>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</si>
  <si>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</si>
  <si>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</si>
  <si>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</si>
  <si>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</si>
  <si>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</si>
  <si>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</si>
  <si>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</si>
  <si>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</si>
  <si>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</si>
  <si>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</si>
  <si>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</si>
  <si>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</si>
  <si>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</si>
  <si>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</si>
  <si>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</si>
  <si>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</si>
  <si>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</si>
  <si>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</si>
  <si>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</si>
  <si>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</si>
  <si>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</si>
  <si>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</si>
  <si>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</si>
  <si>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</si>
  <si>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</si>
  <si>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</si>
  <si>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</si>
  <si>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</si>
  <si>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</si>
  <si>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</si>
  <si>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</si>
  <si>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</si>
  <si>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</si>
  <si>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</si>
  <si>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</si>
  <si>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</si>
  <si>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</si>
  <si>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</si>
  <si>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</si>
  <si>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</si>
  <si>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</si>
  <si>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</si>
  <si>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</si>
  <si>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</si>
  <si>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</si>
  <si>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</si>
  <si>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</si>
  <si>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</si>
  <si>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</si>
  <si>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</si>
  <si>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</si>
  <si>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</si>
  <si>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</si>
  <si>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</si>
  <si>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</si>
  <si>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</si>
  <si>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</si>
  <si>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</si>
  <si>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</si>
  <si>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</si>
  <si>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</si>
  <si>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</si>
  <si>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</si>
  <si>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</si>
  <si>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</si>
  <si>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</si>
  <si>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</si>
  <si>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</si>
  <si>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</si>
  <si>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</si>
  <si>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</si>
  <si>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</si>
  <si>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</si>
  <si>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</si>
  <si>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</si>
  <si>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</si>
  <si>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</si>
  <si>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</si>
  <si>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</si>
  <si>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</si>
  <si>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</si>
  <si>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</si>
  <si>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</si>
  <si>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</si>
  <si>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</si>
  <si>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</si>
  <si>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</si>
  <si>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</si>
  <si>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</si>
  <si>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</si>
  <si>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</si>
  <si>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</si>
  <si>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</si>
  <si>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</si>
  <si>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</si>
  <si>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</si>
  <si>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</si>
  <si>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</si>
  <si>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</si>
  <si>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</si>
  <si>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</si>
  <si>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</si>
  <si>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</si>
  <si>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</si>
  <si>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</si>
  <si>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</si>
  <si>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</si>
  <si>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</si>
  <si>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</si>
  <si>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</si>
  <si>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</si>
  <si>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</si>
  <si>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</si>
  <si>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</si>
  <si>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</si>
  <si>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</si>
  <si>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</si>
  <si>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</si>
  <si>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</si>
  <si>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</si>
  <si>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</si>
  <si>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</si>
  <si>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</si>
  <si>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</si>
  <si>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</si>
  <si>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</si>
  <si>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</si>
  <si>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</si>
  <si>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</si>
  <si>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</si>
  <si>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</si>
  <si>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</si>
  <si>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</si>
  <si>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</si>
  <si>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</si>
  <si>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</si>
  <si>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</si>
  <si>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</si>
  <si>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</si>
  <si>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</si>
  <si>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</si>
  <si>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</si>
  <si>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</si>
  <si>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</si>
  <si>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</si>
  <si>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</si>
  <si>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</si>
  <si>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</si>
  <si>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</si>
  <si>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</si>
  <si>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</si>
  <si>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</si>
  <si>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</si>
  <si>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</si>
  <si>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</si>
  <si>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</si>
  <si>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</si>
  <si>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</si>
  <si>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</si>
  <si>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</si>
  <si>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</si>
  <si>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</si>
  <si>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</si>
  <si>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</si>
  <si>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</si>
  <si>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</si>
  <si>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</si>
  <si>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</si>
  <si>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</si>
  <si>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</si>
  <si>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</si>
  <si>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</si>
  <si>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</si>
  <si>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</si>
  <si>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</si>
  <si>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</si>
  <si>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</si>
  <si>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</si>
  <si>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</si>
  <si>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</si>
  <si>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</si>
  <si>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</si>
  <si>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</si>
  <si>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</si>
  <si>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</si>
  <si>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</si>
  <si>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</si>
  <si>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</si>
  <si>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</si>
  <si>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</si>
  <si>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</si>
  <si>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</si>
  <si>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</si>
  <si>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</si>
  <si>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</si>
  <si>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</si>
  <si>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</si>
  <si>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</si>
  <si>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</si>
  <si>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</si>
  <si>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</si>
  <si>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</si>
  <si>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</si>
  <si>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</si>
  <si>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</si>
  <si>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</si>
  <si>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</si>
  <si>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</si>
  <si>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</si>
  <si>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</si>
  <si>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</si>
  <si>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</si>
  <si>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</si>
  <si>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</si>
  <si>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</si>
  <si>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</si>
  <si>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</si>
  <si>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</si>
  <si>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</si>
  <si>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</si>
  <si>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</si>
  <si>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</si>
  <si>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</si>
  <si>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</si>
  <si>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</si>
  <si>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</si>
  <si>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</si>
  <si>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</si>
  <si>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</si>
  <si>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</si>
  <si>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</si>
  <si>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</si>
  <si>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</si>
  <si>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</si>
  <si>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</si>
  <si>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</si>
  <si>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</si>
  <si>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</si>
  <si>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</si>
  <si>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</si>
  <si>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</si>
  <si>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</si>
  <si>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</si>
  <si>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</si>
  <si>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</si>
  <si>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</si>
  <si>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</si>
  <si>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</si>
  <si>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</si>
  <si>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</si>
  <si>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</si>
  <si>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</si>
  <si>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</si>
  <si>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</si>
  <si>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</si>
  <si>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</si>
  <si>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</si>
  <si>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</si>
  <si>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</si>
  <si>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</si>
  <si>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</si>
  <si>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</si>
  <si>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</si>
  <si>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</si>
  <si>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</si>
  <si>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</si>
  <si>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</si>
  <si>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</si>
  <si>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</si>
  <si>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</si>
  <si>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</si>
  <si>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</si>
  <si>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</si>
  <si>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</si>
  <si>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</si>
  <si>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</si>
  <si>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</si>
  <si>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</si>
  <si>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</si>
  <si>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</si>
  <si>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</si>
  <si>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</si>
  <si>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</si>
  <si>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</si>
  <si>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</si>
  <si>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</si>
  <si>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</si>
  <si>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</si>
  <si>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</si>
  <si>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</si>
  <si>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</si>
  <si>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</si>
  <si>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</si>
  <si>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</si>
  <si>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</si>
  <si>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</si>
  <si>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</si>
  <si>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</si>
  <si>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</si>
  <si>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</si>
  <si>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</si>
  <si>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</si>
  <si>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</si>
  <si>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</si>
  <si>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</si>
  <si>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</si>
  <si>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</si>
  <si>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</si>
  <si>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</si>
  <si>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</si>
  <si>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</si>
  <si>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</si>
  <si>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</si>
  <si>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</si>
  <si>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</si>
  <si>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</si>
  <si>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</si>
  <si>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</si>
  <si>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</si>
  <si>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</si>
  <si>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</si>
  <si>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</si>
  <si>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</si>
  <si>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</si>
  <si>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</si>
  <si>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</si>
  <si>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</si>
  <si>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</si>
  <si>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</si>
  <si>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</si>
  <si>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</si>
  <si>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</si>
  <si>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</si>
  <si>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</si>
  <si>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</si>
  <si>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</si>
  <si>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</si>
  <si>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</si>
  <si>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</si>
  <si>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</si>
  <si>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</si>
  <si>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</si>
  <si>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</si>
  <si>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</si>
  <si>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</si>
  <si>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</si>
  <si>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</si>
  <si>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</si>
  <si>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</si>
  <si>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</si>
  <si>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</si>
  <si>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</si>
  <si>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</si>
  <si>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</si>
  <si>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</si>
  <si>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</si>
  <si>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</si>
  <si>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</si>
  <si>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</si>
  <si>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</si>
  <si>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</si>
  <si>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</si>
  <si>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</si>
  <si>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</si>
  <si>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</si>
  <si>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</si>
  <si>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</si>
  <si>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</si>
  <si>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</si>
  <si>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</si>
  <si>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</si>
  <si>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</si>
  <si>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</si>
  <si>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</si>
  <si>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</si>
  <si>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</si>
  <si>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</si>
  <si>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</si>
  <si>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</si>
  <si>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</si>
  <si>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</si>
  <si>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</si>
  <si>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</si>
  <si>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</si>
  <si>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</si>
  <si>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</si>
  <si>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</si>
  <si>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</si>
  <si>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</si>
  <si>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</si>
  <si>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</si>
  <si>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</si>
  <si>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</si>
  <si>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</si>
  <si>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</si>
  <si>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</si>
  <si>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</si>
  <si>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</si>
  <si>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</si>
  <si>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</si>
  <si>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</si>
  <si>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</si>
  <si>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</si>
  <si>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</si>
  <si>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</si>
  <si>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</si>
  <si>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</si>
  <si>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</si>
  <si>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</si>
  <si>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</si>
  <si>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</si>
  <si>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</si>
  <si>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</si>
  <si>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</si>
  <si>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</si>
  <si>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</si>
  <si>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</si>
  <si>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</si>
  <si>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</si>
  <si>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</si>
  <si>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</si>
  <si>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</si>
  <si>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</si>
  <si>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</si>
  <si>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</si>
  <si>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</si>
  <si>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</si>
  <si>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</si>
  <si>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</si>
  <si>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</si>
  <si>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</si>
  <si>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</si>
  <si>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</si>
  <si>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</si>
  <si>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</si>
  <si>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</si>
  <si>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</si>
  <si>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</si>
  <si>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</si>
  <si>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</si>
  <si>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</si>
  <si>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</si>
  <si>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</si>
  <si>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</si>
  <si>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</si>
  <si>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</si>
  <si>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</si>
  <si>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</si>
  <si>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</si>
  <si>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</si>
  <si>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</si>
  <si>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</si>
  <si>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</si>
  <si>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</si>
  <si>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</si>
  <si>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</si>
  <si>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</si>
  <si>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</si>
  <si>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</si>
  <si>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</si>
  <si>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</si>
  <si>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</si>
  <si>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</si>
  <si>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</si>
  <si>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</si>
  <si>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</si>
  <si>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</si>
  <si>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</si>
  <si>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</si>
  <si>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</si>
  <si>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</si>
  <si>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</si>
  <si>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</si>
  <si>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</si>
  <si>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</si>
  <si>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</si>
  <si>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</si>
  <si>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</si>
  <si>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</si>
  <si>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</si>
  <si>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</si>
  <si>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</si>
  <si>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</si>
  <si>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</si>
  <si>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</si>
  <si>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</si>
  <si>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</si>
  <si>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</si>
  <si>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</si>
  <si>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</si>
  <si>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</si>
  <si>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</si>
  <si>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</si>
  <si>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</si>
  <si>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</si>
  <si>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</si>
  <si>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</si>
  <si>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</si>
  <si>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</si>
  <si>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</si>
  <si>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</si>
  <si>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</si>
  <si>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</si>
  <si>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</si>
  <si>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</si>
  <si>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</si>
  <si>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</si>
  <si>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</si>
  <si>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</si>
  <si>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</si>
  <si>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</si>
  <si>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</si>
  <si>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</si>
  <si>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</si>
  <si>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</si>
  <si>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</si>
  <si>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</si>
  <si>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</si>
  <si>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</si>
  <si>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</si>
  <si>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</si>
  <si>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</si>
  <si>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</si>
  <si>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</si>
  <si>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</si>
  <si>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</si>
  <si>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</si>
  <si>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</si>
  <si>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</si>
  <si>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</si>
  <si>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</si>
  <si>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</si>
  <si>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</si>
  <si>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</si>
  <si>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</si>
  <si>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</si>
  <si>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</si>
  <si>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</si>
  <si>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</si>
  <si>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</si>
  <si>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</si>
  <si>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</si>
  <si>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</si>
  <si>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</si>
  <si>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</si>
  <si>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</si>
  <si>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</si>
  <si>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</si>
  <si>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</si>
  <si>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</si>
  <si>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</si>
  <si>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</si>
  <si>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</si>
  <si>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</si>
  <si>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</si>
  <si>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</si>
  <si>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</si>
  <si>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</si>
  <si>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</si>
  <si>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</si>
  <si>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</si>
  <si>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</si>
  <si>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</si>
  <si>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</si>
  <si>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</si>
  <si>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</si>
  <si>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</si>
  <si>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</si>
  <si>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</si>
  <si>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</si>
  <si>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</si>
  <si>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</si>
  <si>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</si>
  <si>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</si>
  <si>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</si>
  <si>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</si>
  <si>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</si>
  <si>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</si>
  <si>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</si>
  <si>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</si>
  <si>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</si>
  <si>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</si>
  <si>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</si>
  <si>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</si>
  <si>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</si>
  <si>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</si>
  <si>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</si>
  <si>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</si>
  <si>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</si>
  <si>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</si>
  <si>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</si>
  <si>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</si>
  <si>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</si>
  <si>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</si>
  <si>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</si>
  <si>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</si>
  <si>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</si>
  <si>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</si>
  <si>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</si>
  <si>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</si>
  <si>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</si>
  <si>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</si>
  <si>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</si>
  <si>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</si>
  <si>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</si>
  <si>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</si>
  <si>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</si>
  <si>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</si>
  <si>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</si>
  <si>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</si>
  <si>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</si>
  <si>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</si>
  <si>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</si>
  <si>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</si>
  <si>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</si>
  <si>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</si>
  <si>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</si>
  <si>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</si>
  <si>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</si>
  <si>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</si>
  <si>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</si>
  <si>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</si>
  <si>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</si>
  <si>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</si>
  <si>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</si>
  <si>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</si>
  <si>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</si>
  <si>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</si>
  <si>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</si>
  <si>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</si>
  <si>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</si>
  <si>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</si>
  <si>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</si>
  <si>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</si>
  <si>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</si>
  <si>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</si>
  <si>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</si>
  <si>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</si>
  <si>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</si>
  <si>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</si>
  <si>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</si>
  <si>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</si>
  <si>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</si>
  <si>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</si>
  <si>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</si>
  <si>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</si>
  <si>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</si>
  <si>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</si>
  <si>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</si>
  <si>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</si>
  <si>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</si>
  <si>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</si>
  <si>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</si>
  <si>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</si>
  <si>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</si>
  <si>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</si>
  <si>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</si>
  <si>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</si>
  <si>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</si>
  <si>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</si>
  <si>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</si>
  <si>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</si>
  <si>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</si>
  <si>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</si>
  <si>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</si>
  <si>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</si>
  <si>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</si>
  <si>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</si>
  <si>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</si>
  <si>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</si>
  <si>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</si>
  <si>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</si>
  <si>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</si>
  <si>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</si>
  <si>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</si>
  <si>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</si>
  <si>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</si>
  <si>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</si>
  <si>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</si>
  <si>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</si>
  <si>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</si>
  <si>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</si>
  <si>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</si>
  <si>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</si>
  <si>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</si>
  <si>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</si>
  <si>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</si>
  <si>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</si>
  <si>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</si>
  <si>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</si>
  <si>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</si>
  <si>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</si>
  <si>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</si>
  <si>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</si>
  <si>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</si>
  <si>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</si>
  <si>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</si>
  <si>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</si>
  <si>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</si>
  <si>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</si>
  <si>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</si>
  <si>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</si>
  <si>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</si>
  <si>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</si>
  <si>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</si>
  <si>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</si>
  <si>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</si>
  <si>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</si>
  <si>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</si>
  <si>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</si>
  <si>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</si>
  <si>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</si>
  <si>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</si>
  <si>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</si>
  <si>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</si>
  <si>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</si>
  <si>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</si>
  <si>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</si>
  <si>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</si>
  <si>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</si>
  <si>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</si>
  <si>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</si>
  <si>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</si>
  <si>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</si>
  <si>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</si>
  <si>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</si>
  <si>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</si>
  <si>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</si>
  <si>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</si>
  <si>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</si>
  <si>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</si>
  <si>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</si>
  <si>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</si>
  <si>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</si>
  <si>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</si>
  <si>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</si>
  <si>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</si>
  <si>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</si>
  <si>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</si>
  <si>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</si>
  <si>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</si>
  <si>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</si>
  <si>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</si>
  <si>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</si>
  <si>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</si>
  <si>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</si>
  <si>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</si>
  <si>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</si>
  <si>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</si>
  <si>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</si>
  <si>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</si>
  <si>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</si>
  <si>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</si>
  <si>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</si>
  <si>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</si>
  <si>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</si>
  <si>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</si>
  <si>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</si>
  <si>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</si>
  <si>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</si>
  <si>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</si>
  <si>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</si>
  <si>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</si>
  <si>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</si>
  <si>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</si>
  <si>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</si>
  <si>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</si>
  <si>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</si>
  <si>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</si>
  <si>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</si>
  <si>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</si>
  <si>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</si>
  <si>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</si>
  <si>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</si>
  <si>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</si>
  <si>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</si>
  <si>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</si>
  <si>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</si>
  <si>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</si>
  <si>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</si>
  <si>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</si>
  <si>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</si>
  <si>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</si>
  <si>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</si>
  <si>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</si>
  <si>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</si>
  <si>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</si>
  <si>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</si>
  <si>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</si>
  <si>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</si>
  <si>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</si>
  <si>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</si>
  <si>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</si>
  <si>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</si>
  <si>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</si>
  <si>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</si>
  <si>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</si>
  <si>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</si>
  <si>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</si>
  <si>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</si>
  <si>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</si>
  <si>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</si>
  <si>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</si>
  <si>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</si>
  <si>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</si>
  <si>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</si>
  <si>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</si>
  <si>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</si>
  <si>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</si>
  <si>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</si>
  <si>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</si>
  <si>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</si>
  <si>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</si>
  <si>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</si>
  <si>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</si>
  <si>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</si>
  <si>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</si>
  <si>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</si>
  <si>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</si>
  <si>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</si>
  <si>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</si>
  <si>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</si>
  <si>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</si>
  <si>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</si>
  <si>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</si>
  <si>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</si>
  <si>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</si>
  <si>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</si>
  <si>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</si>
  <si>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</si>
  <si>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</si>
  <si>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</si>
  <si>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</si>
  <si>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</si>
  <si>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</si>
  <si>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</si>
  <si>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</si>
  <si>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</si>
  <si>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</si>
  <si>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</si>
  <si>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</si>
  <si>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</si>
  <si>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</si>
  <si>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</si>
  <si>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</si>
  <si>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</si>
  <si>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</si>
  <si>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</si>
  <si>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</si>
  <si>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</si>
  <si>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</si>
  <si>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</si>
  <si>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</si>
  <si>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</si>
  <si>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</si>
  <si>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</si>
  <si>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</si>
  <si>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</si>
  <si>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</si>
  <si>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</si>
  <si>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</si>
  <si>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</si>
  <si>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</si>
  <si>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</si>
  <si>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</si>
  <si>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</si>
  <si>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</si>
  <si>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</si>
  <si>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</si>
  <si>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</si>
  <si>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</si>
  <si>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</si>
  <si>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</si>
  <si>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</si>
  <si>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</si>
  <si>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</si>
  <si>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</si>
  <si>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</si>
  <si>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</si>
  <si>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</si>
  <si>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</si>
  <si>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</si>
  <si>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</si>
  <si>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</si>
  <si>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</si>
  <si>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</si>
  <si>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</si>
  <si>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</si>
  <si>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</si>
  <si>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</si>
  <si>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</si>
  <si>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</si>
  <si>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</si>
  <si>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</si>
  <si>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</si>
  <si>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</si>
  <si>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</si>
  <si>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</si>
  <si>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</si>
  <si>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</si>
  <si>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</si>
  <si>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</si>
  <si>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</si>
  <si>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</si>
  <si>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</si>
  <si>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</si>
  <si>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</si>
  <si>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</si>
  <si>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</si>
  <si>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</si>
  <si>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</si>
  <si>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</si>
  <si>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</si>
  <si>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</si>
  <si>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</si>
  <si>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</si>
  <si>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</si>
  <si>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</si>
  <si>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</si>
  <si>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</si>
  <si>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</si>
  <si>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</si>
  <si>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</si>
  <si>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</si>
  <si>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</si>
  <si>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</si>
  <si>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</si>
  <si>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</si>
  <si>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</si>
  <si>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</si>
  <si>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</si>
  <si>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</si>
  <si>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</si>
  <si>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</si>
  <si>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</si>
  <si>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</si>
  <si>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</si>
  <si>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</si>
  <si>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</si>
  <si>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</si>
  <si>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</si>
  <si>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</si>
  <si>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</si>
  <si>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</si>
  <si>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</si>
  <si>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</si>
  <si>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</si>
  <si>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</si>
  <si>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</si>
  <si>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</si>
  <si>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</si>
  <si>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</si>
  <si>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</si>
  <si>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</si>
  <si>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</si>
  <si>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</si>
  <si>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</si>
  <si>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</si>
  <si>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</si>
  <si>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</si>
  <si>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</si>
  <si>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</si>
  <si>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</si>
  <si>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</si>
  <si>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</si>
  <si>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</si>
  <si>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</si>
  <si>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</si>
  <si>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</si>
  <si>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</si>
  <si>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</si>
  <si>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</si>
  <si>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</si>
  <si>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</si>
  <si>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</si>
  <si>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</si>
  <si>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</si>
  <si>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</si>
  <si>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</si>
  <si>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</si>
  <si>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</si>
  <si>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</si>
  <si>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</si>
  <si>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</si>
  <si>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</si>
  <si>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</si>
  <si>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</si>
  <si>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</si>
  <si>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</si>
  <si>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</si>
  <si>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</si>
  <si>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</si>
  <si>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</si>
  <si>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</si>
  <si>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</si>
  <si>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</si>
  <si>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</si>
  <si>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</si>
  <si>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</si>
  <si>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</si>
  <si>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</si>
  <si>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</si>
  <si>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</si>
  <si>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</si>
  <si>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</si>
  <si>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</si>
  <si>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</si>
  <si>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</si>
  <si>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</si>
  <si>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</si>
  <si>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</si>
  <si>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</si>
  <si>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</si>
  <si>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</si>
  <si>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</si>
  <si>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</si>
  <si>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</si>
  <si>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</si>
  <si>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</si>
  <si>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</si>
  <si>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</si>
  <si>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</si>
  <si>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</si>
  <si>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</si>
  <si>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</si>
  <si>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</si>
  <si>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</si>
  <si>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</si>
  <si>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</si>
  <si>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</si>
  <si>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</si>
  <si>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</si>
  <si>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</si>
  <si>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</si>
  <si>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</si>
  <si>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</si>
  <si>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</si>
  <si>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</si>
  <si>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</si>
  <si>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</si>
  <si>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</si>
  <si>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</si>
  <si>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</si>
  <si>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</si>
  <si>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</si>
  <si>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</si>
  <si>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</si>
  <si>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</si>
  <si>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</si>
  <si>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</si>
  <si>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</si>
  <si>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</si>
  <si>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</si>
  <si>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</si>
  <si>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</si>
  <si>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</si>
  <si>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</si>
  <si>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</si>
  <si>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</si>
  <si>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</si>
  <si>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</si>
  <si>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</si>
  <si>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</si>
  <si>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</si>
  <si>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</si>
  <si>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</si>
  <si>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</si>
  <si>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</si>
  <si>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</si>
  <si>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</si>
  <si>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</si>
  <si>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</si>
  <si>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</si>
  <si>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</si>
  <si>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</si>
  <si>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</si>
  <si>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</si>
  <si>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</si>
  <si>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</si>
  <si>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</si>
  <si>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</si>
  <si>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</si>
  <si>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</si>
  <si>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</si>
  <si>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</si>
  <si>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</si>
  <si>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</si>
  <si>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</si>
  <si>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</si>
  <si>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</si>
  <si>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</si>
  <si>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</si>
  <si>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</si>
  <si>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</si>
  <si>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</si>
  <si>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</si>
  <si>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</si>
  <si>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</si>
  <si>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</si>
  <si>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</si>
  <si>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</si>
  <si>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</si>
  <si>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</si>
  <si>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</si>
  <si>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</si>
  <si>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</si>
  <si>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</si>
  <si>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</si>
  <si>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</si>
  <si>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</si>
  <si>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</si>
  <si>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</si>
  <si>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</si>
  <si>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</si>
  <si>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</si>
  <si>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</si>
  <si>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</si>
  <si>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</si>
  <si>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</si>
  <si>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</si>
  <si>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</si>
  <si>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</si>
  <si>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</si>
  <si>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</si>
  <si>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</si>
  <si>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</si>
  <si>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</si>
  <si>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</si>
  <si>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</si>
  <si>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</si>
  <si>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</si>
  <si>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</si>
  <si>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</si>
  <si>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</si>
  <si>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</si>
  <si>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</si>
  <si>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</si>
  <si>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</si>
  <si>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</si>
  <si>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</si>
  <si>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</si>
  <si>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</si>
  <si>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</si>
  <si>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</si>
  <si>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</si>
  <si>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</si>
  <si>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</si>
  <si>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</si>
  <si>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</si>
  <si>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</si>
  <si>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</si>
  <si>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</si>
  <si>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</si>
  <si>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</si>
  <si>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</si>
  <si>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</si>
  <si>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</si>
  <si>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</si>
  <si>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</si>
  <si>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</si>
  <si>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</si>
  <si>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</si>
  <si>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</si>
  <si>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</si>
  <si>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</si>
  <si>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</si>
  <si>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</si>
  <si>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</si>
  <si>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</si>
  <si>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</si>
  <si>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</si>
  <si>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</si>
  <si>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</si>
  <si>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</si>
  <si>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</si>
  <si>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</si>
  <si>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</si>
  <si>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</si>
  <si>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</si>
  <si>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</si>
  <si>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</si>
  <si>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</si>
  <si>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</si>
  <si>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</si>
  <si>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</si>
  <si>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</si>
  <si>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</si>
  <si>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</si>
  <si>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</si>
  <si>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</si>
  <si>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</si>
  <si>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</si>
  <si>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</si>
  <si>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</si>
  <si>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</si>
  <si>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</si>
  <si>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</si>
  <si>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</si>
  <si>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</si>
  <si>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</si>
  <si>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</si>
  <si>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</si>
  <si>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</si>
  <si>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</si>
  <si>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</si>
  <si>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</si>
  <si>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</si>
  <si>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</si>
  <si>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</si>
  <si>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</si>
  <si>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</si>
  <si>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</si>
  <si>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</si>
  <si>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</si>
  <si>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</si>
  <si>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</si>
  <si>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</si>
  <si>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</si>
  <si>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</si>
  <si>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</si>
  <si>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</si>
  <si>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</si>
  <si>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</si>
  <si>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</si>
  <si>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</si>
  <si>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</si>
  <si>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</si>
  <si>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</si>
  <si>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</si>
  <si>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</si>
  <si>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</si>
  <si>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</si>
  <si>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</si>
  <si>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</si>
  <si>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</si>
  <si>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</si>
  <si>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</si>
  <si>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</si>
  <si>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</si>
  <si>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</si>
  <si>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</si>
  <si>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</si>
  <si>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</si>
  <si>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</si>
  <si>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</si>
  <si>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</si>
  <si>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</si>
  <si>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</si>
  <si>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</si>
  <si>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</si>
  <si>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</si>
  <si>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</si>
  <si>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</si>
  <si>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</si>
  <si>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</si>
  <si>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</si>
  <si>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</si>
  <si>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</si>
  <si>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</si>
  <si>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</si>
  <si>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</si>
  <si>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</si>
  <si>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</si>
  <si>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</si>
  <si>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</si>
  <si>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</si>
  <si>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</si>
  <si>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</si>
  <si>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</si>
  <si>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</si>
  <si>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</si>
  <si>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</si>
  <si>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</si>
  <si>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</si>
  <si>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</si>
  <si>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</si>
  <si>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</si>
  <si>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</si>
  <si>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</si>
  <si>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</si>
  <si>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</si>
  <si>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</si>
  <si>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</si>
  <si>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</si>
  <si>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</si>
  <si>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</si>
  <si>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</si>
  <si>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</si>
  <si>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</si>
  <si>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</si>
  <si>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</si>
  <si>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</si>
  <si>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</si>
  <si>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</si>
  <si>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</si>
  <si>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</si>
  <si>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</si>
  <si>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</si>
  <si>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</si>
  <si>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</si>
  <si>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</si>
  <si>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</si>
  <si>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</si>
  <si>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</si>
  <si>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</si>
  <si>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</si>
  <si>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</si>
  <si>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</si>
  <si>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</si>
  <si>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</si>
  <si>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</si>
  <si>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</si>
  <si>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</si>
  <si>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</si>
  <si>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</si>
  <si>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</si>
  <si>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</si>
  <si>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</si>
  <si>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</si>
  <si>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</si>
  <si>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</si>
  <si>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</si>
  <si>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</si>
  <si>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</si>
  <si>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</si>
  <si>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</si>
  <si>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</si>
  <si>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</si>
  <si>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</si>
  <si>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</si>
  <si>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</si>
  <si>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</si>
  <si>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</si>
  <si>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</si>
  <si>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</si>
  <si>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</si>
  <si>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</si>
  <si>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</si>
  <si>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</si>
  <si>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</si>
  <si>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</si>
  <si>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</si>
  <si>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</si>
  <si>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</si>
  <si>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</si>
  <si>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</si>
  <si>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</si>
  <si>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</si>
  <si>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</si>
  <si>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</si>
  <si>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</si>
  <si>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</si>
  <si>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</si>
  <si>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</si>
  <si>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</si>
  <si>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</si>
  <si>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</si>
  <si>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</si>
  <si>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</si>
  <si>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</si>
  <si>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</si>
  <si>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</si>
  <si>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</si>
  <si>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</si>
  <si>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</si>
  <si>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</si>
  <si>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</si>
  <si>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</si>
  <si>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</si>
  <si>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</si>
  <si>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</si>
  <si>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</si>
  <si>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</si>
  <si>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</si>
  <si>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</si>
  <si>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</si>
  <si>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</si>
  <si>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</si>
  <si>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</si>
  <si>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</si>
  <si>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</si>
  <si>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</si>
  <si>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</si>
  <si>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</si>
  <si>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</si>
  <si>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</si>
  <si>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</si>
  <si>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</si>
  <si>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</si>
  <si>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</si>
  <si>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</si>
  <si>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</si>
  <si>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</si>
  <si>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</si>
  <si>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</si>
  <si>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</si>
  <si>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</si>
  <si>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</si>
  <si>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</si>
  <si>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</si>
  <si>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</si>
  <si>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</si>
  <si>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</si>
  <si>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</si>
  <si>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</si>
  <si>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</si>
  <si>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</si>
  <si>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</si>
  <si>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</si>
  <si>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</si>
  <si>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</si>
  <si>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</si>
  <si>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</si>
  <si>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</si>
  <si>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</si>
  <si>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</si>
  <si>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</si>
  <si>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</si>
  <si>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</si>
  <si>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</si>
  <si>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</si>
  <si>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</si>
  <si>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</si>
  <si>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</si>
  <si>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</si>
  <si>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</si>
  <si>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</si>
  <si>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</si>
  <si>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</si>
  <si>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</si>
  <si>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</si>
  <si>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</si>
  <si>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</si>
  <si>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</si>
  <si>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</si>
  <si>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</si>
  <si>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</si>
  <si>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</si>
  <si>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</si>
  <si>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</si>
  <si>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</si>
  <si>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</si>
  <si>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</si>
  <si>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</si>
  <si>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</si>
  <si>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</si>
  <si>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</si>
  <si>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</si>
  <si>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</si>
  <si>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</si>
  <si>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</si>
  <si>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</si>
  <si>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</si>
  <si>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</si>
  <si>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</si>
  <si>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</si>
  <si>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</si>
  <si>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</si>
  <si>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</si>
  <si>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</si>
  <si>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</si>
  <si>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</si>
  <si>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</si>
  <si>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</si>
  <si>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</si>
  <si>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</si>
  <si>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</si>
  <si>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</si>
  <si>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</si>
  <si>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</si>
  <si>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</si>
  <si>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</si>
  <si>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</si>
  <si>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</si>
  <si>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</si>
  <si>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</si>
  <si>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</si>
  <si>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</si>
  <si>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</si>
  <si>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</si>
  <si>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</si>
  <si>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</si>
  <si>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</si>
  <si>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</si>
  <si>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</si>
  <si>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</si>
  <si>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</si>
  <si>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</si>
  <si>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</si>
  <si>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</si>
  <si>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</si>
  <si>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</si>
  <si>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</si>
  <si>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</si>
  <si>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</si>
  <si>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</si>
  <si>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</si>
  <si>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</si>
  <si>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</si>
  <si>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</si>
  <si>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</si>
  <si>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</si>
  <si>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</si>
  <si>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</si>
  <si>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</si>
  <si>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</si>
  <si>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</si>
  <si>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</si>
  <si>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</si>
  <si>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</si>
  <si>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</si>
  <si>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</si>
  <si>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</si>
  <si>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</si>
  <si>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</si>
  <si>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</si>
  <si>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</si>
  <si>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</si>
  <si>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</si>
  <si>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</si>
  <si>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</si>
  <si>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</si>
  <si>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</si>
  <si>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</si>
  <si>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</si>
  <si>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</si>
  <si>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</si>
  <si>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</si>
  <si>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</si>
  <si>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</si>
  <si>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</si>
  <si>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</si>
  <si>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</si>
  <si>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</si>
  <si>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</si>
  <si>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</si>
  <si>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</si>
  <si>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</si>
  <si>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</si>
  <si>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</si>
  <si>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</si>
  <si>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</si>
  <si>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</si>
  <si>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</si>
  <si>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</si>
  <si>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</si>
  <si>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</si>
  <si>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</si>
  <si>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</si>
  <si>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</si>
  <si>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</si>
  <si>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</si>
  <si>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</si>
  <si>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</si>
  <si>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</si>
  <si>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</si>
  <si>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</si>
  <si>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</si>
  <si>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</si>
  <si>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</si>
  <si>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</si>
  <si>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</si>
  <si>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</si>
  <si>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</si>
  <si>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</si>
  <si>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</si>
  <si>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</si>
  <si>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</si>
  <si>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</si>
  <si>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</si>
  <si>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</si>
  <si>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</si>
  <si>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</si>
  <si>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</si>
  <si>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</si>
  <si>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</si>
  <si>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</si>
  <si>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</si>
  <si>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</si>
  <si>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</si>
  <si>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</si>
  <si>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</si>
  <si>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</si>
  <si>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</si>
  <si>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</si>
  <si>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</si>
  <si>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</si>
  <si>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</si>
  <si>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</si>
  <si>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</si>
  <si>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</si>
  <si>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</si>
  <si>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</si>
  <si>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</si>
  <si>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</si>
  <si>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</si>
  <si>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</si>
  <si>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</si>
  <si>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</si>
  <si>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</si>
  <si>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</si>
  <si>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</si>
  <si>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</si>
  <si>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</si>
  <si>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</si>
  <si>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</si>
  <si>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</si>
  <si>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</si>
  <si>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</si>
  <si>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</si>
  <si>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</si>
  <si>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</si>
  <si>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</si>
  <si>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</si>
  <si>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</si>
  <si>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</si>
  <si>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</si>
  <si>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</si>
  <si>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</si>
  <si>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</si>
  <si>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</si>
  <si>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</si>
  <si>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</si>
  <si>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</si>
  <si>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</si>
  <si>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</si>
  <si>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</si>
  <si>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</si>
  <si>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</si>
  <si>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</si>
  <si>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</si>
  <si>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</si>
  <si>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</si>
  <si>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</si>
  <si>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</si>
  <si>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</si>
  <si>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</si>
  <si>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</si>
  <si>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</si>
  <si>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</si>
  <si>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</si>
  <si>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</si>
  <si>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</si>
  <si>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</si>
  <si>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</si>
  <si>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</si>
  <si>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</si>
  <si>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</si>
  <si>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</si>
  <si>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</si>
  <si>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</si>
  <si>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</si>
  <si>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</si>
  <si>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</si>
  <si>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</si>
  <si>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</si>
  <si>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</si>
  <si>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</si>
  <si>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</si>
  <si>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</si>
  <si>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</si>
  <si>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</si>
  <si>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</si>
  <si>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</si>
  <si>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</si>
  <si>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</si>
  <si>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</si>
  <si>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</si>
  <si>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</si>
  <si>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</si>
  <si>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</si>
  <si>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</si>
  <si>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</si>
  <si>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</si>
  <si>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</si>
  <si>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</si>
  <si>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</si>
  <si>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</si>
  <si>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</si>
  <si>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</si>
  <si>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</si>
  <si>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</si>
  <si>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</si>
  <si>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</si>
  <si>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</si>
  <si>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</si>
  <si>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</si>
  <si>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</si>
  <si>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</si>
  <si>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</si>
  <si>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</si>
  <si>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</si>
  <si>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</si>
  <si>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</si>
  <si>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</si>
  <si>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</si>
  <si>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</si>
  <si>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</si>
  <si>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</si>
  <si>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</si>
  <si>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</si>
  <si>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</si>
  <si>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</si>
  <si>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</si>
  <si>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</si>
  <si>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</si>
  <si>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</si>
  <si>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</si>
  <si>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</si>
  <si>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</si>
  <si>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</si>
  <si>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</si>
  <si>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</si>
  <si>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</si>
  <si>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</si>
  <si>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</si>
  <si>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</si>
  <si>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</si>
  <si>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</si>
  <si>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</si>
  <si>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</si>
  <si>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</si>
  <si>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</si>
  <si>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</si>
  <si>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</si>
  <si>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</si>
  <si>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</si>
  <si>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</si>
  <si>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</si>
  <si>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</si>
  <si>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</si>
  <si>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</si>
  <si>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</si>
  <si>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</si>
  <si>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</si>
  <si>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</si>
  <si>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</si>
  <si>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</si>
  <si>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</si>
  <si>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</si>
  <si>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</si>
  <si>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</si>
  <si>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</si>
  <si>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</si>
  <si>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</si>
  <si>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</si>
  <si>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</si>
  <si>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</si>
  <si>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</si>
  <si>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</si>
  <si>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</si>
  <si>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</si>
  <si>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</si>
  <si>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</si>
  <si>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</si>
  <si>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</si>
  <si>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</si>
  <si>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</si>
  <si>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</si>
  <si>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</si>
  <si>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</si>
  <si>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</si>
  <si>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</si>
  <si>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</si>
  <si>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</si>
  <si>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</si>
  <si>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</si>
  <si>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</si>
  <si>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</si>
  <si>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</si>
  <si>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</si>
  <si>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</si>
  <si>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</si>
  <si>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</si>
  <si>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</si>
  <si>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</si>
  <si>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</si>
  <si>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</si>
  <si>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</si>
  <si>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</si>
  <si>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</si>
  <si>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</si>
  <si>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</si>
  <si>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</si>
  <si>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</si>
  <si>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</si>
  <si>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</si>
  <si>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</si>
  <si>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</si>
  <si>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</si>
  <si>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</si>
  <si>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</si>
  <si>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</si>
  <si>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</si>
  <si>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</si>
  <si>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</si>
  <si>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</si>
  <si>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</si>
  <si>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</si>
  <si>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</si>
  <si>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</si>
  <si>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</si>
  <si>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</si>
  <si>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</si>
  <si>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</si>
  <si>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</si>
  <si>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</si>
  <si>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</si>
  <si>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</si>
  <si>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</si>
  <si>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</si>
  <si>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</si>
  <si>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</si>
  <si>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</si>
  <si>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</si>
  <si>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</si>
  <si>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</si>
  <si>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</si>
  <si>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</si>
  <si>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</si>
  <si>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</si>
  <si>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</si>
  <si>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</si>
  <si>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</si>
  <si>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</si>
  <si>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</si>
  <si>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</si>
  <si>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</si>
  <si>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</si>
  <si>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</si>
  <si>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</si>
  <si>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</si>
  <si>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</si>
  <si>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</si>
  <si>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</si>
  <si>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</si>
  <si>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</si>
  <si>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</si>
  <si>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</si>
  <si>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</si>
  <si>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</si>
  <si>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</si>
  <si>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</si>
  <si>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</si>
  <si>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</si>
  <si>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</si>
  <si>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</si>
  <si>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</si>
  <si>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</si>
  <si>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</si>
  <si>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</si>
  <si>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</si>
  <si>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</si>
  <si>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</si>
  <si>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</si>
  <si>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</si>
  <si>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</si>
  <si>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</si>
  <si>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</si>
  <si>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</si>
  <si>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</si>
  <si>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</si>
  <si>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</si>
  <si>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</si>
  <si>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</si>
  <si>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</si>
  <si>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</si>
  <si>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</si>
  <si>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</si>
  <si>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</si>
  <si>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</si>
  <si>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</si>
  <si>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</si>
  <si>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</si>
  <si>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</si>
  <si>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</si>
  <si>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</si>
  <si>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</si>
  <si>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</si>
  <si>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</si>
  <si>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</si>
  <si>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</si>
  <si>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</si>
  <si>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</si>
  <si>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</si>
  <si>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</si>
  <si>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</si>
  <si>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</si>
  <si>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</si>
  <si>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</si>
  <si>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</si>
  <si>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</si>
  <si>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</si>
  <si>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</si>
  <si>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</si>
  <si>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</si>
  <si>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</si>
  <si>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</si>
  <si>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</si>
  <si>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</si>
  <si>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</si>
  <si>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</si>
  <si>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</si>
  <si>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</si>
  <si>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</si>
  <si>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</si>
  <si>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</si>
  <si>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</si>
  <si>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</si>
  <si>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</si>
  <si>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</si>
  <si>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</si>
  <si>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</si>
  <si>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</si>
  <si>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</si>
  <si>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</si>
  <si>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</si>
  <si>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</si>
  <si>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</si>
  <si>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</si>
  <si>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</si>
  <si>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</si>
  <si>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</si>
  <si>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</si>
  <si>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</si>
  <si>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</si>
  <si>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</si>
  <si>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</si>
  <si>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</si>
  <si>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</si>
  <si>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</si>
  <si>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</si>
  <si>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</si>
  <si>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</si>
  <si>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</si>
  <si>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</si>
  <si>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</si>
  <si>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</si>
  <si>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</si>
  <si>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</si>
  <si>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</si>
  <si>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</si>
  <si>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</si>
  <si>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</si>
  <si>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</si>
  <si>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</si>
  <si>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</si>
  <si>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</si>
  <si>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</si>
  <si>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</si>
  <si>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</si>
  <si>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</si>
  <si>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</si>
  <si>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</si>
  <si>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</si>
  <si>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</si>
  <si>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</si>
  <si>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</si>
  <si>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</si>
  <si>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</si>
  <si>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</si>
  <si>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</si>
  <si>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</si>
  <si>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</si>
  <si>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</si>
  <si>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</si>
  <si>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</si>
  <si>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</si>
  <si>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</si>
  <si>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</si>
  <si>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</si>
  <si>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</si>
  <si>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</si>
  <si>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</si>
  <si>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</si>
  <si>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</si>
  <si>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</si>
  <si>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</si>
  <si>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</si>
  <si>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</si>
  <si>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</si>
  <si>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</si>
  <si>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</si>
  <si>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</si>
  <si>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</si>
  <si>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</si>
  <si>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</si>
  <si>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</si>
  <si>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</si>
  <si>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</si>
  <si>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</si>
  <si>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</si>
  <si>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</si>
  <si>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</si>
  <si>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</si>
  <si>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</si>
  <si>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</si>
  <si>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</si>
  <si>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</si>
  <si>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</si>
  <si>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</si>
  <si>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</si>
  <si>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</si>
  <si>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</si>
  <si>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</si>
  <si>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</si>
  <si>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</si>
  <si>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</si>
  <si>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</si>
  <si>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</si>
  <si>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</si>
  <si>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</si>
  <si>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</si>
  <si>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</si>
  <si>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</si>
  <si>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</si>
  <si>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</si>
  <si>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</si>
  <si>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</si>
  <si>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</si>
  <si>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</si>
  <si>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</si>
  <si>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</si>
  <si>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</si>
  <si>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</si>
  <si>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</si>
  <si>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</si>
  <si>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</si>
  <si>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</si>
  <si>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</si>
  <si>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</si>
  <si>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</si>
  <si>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</si>
  <si>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</si>
  <si>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</si>
  <si>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</si>
  <si>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</si>
  <si>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</si>
  <si>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</si>
  <si>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</si>
  <si>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</si>
  <si>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</si>
  <si>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</si>
  <si>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</si>
  <si>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</si>
  <si>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</si>
  <si>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</si>
  <si>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</si>
  <si>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</si>
  <si>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</si>
  <si>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</si>
  <si>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</si>
  <si>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</si>
  <si>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</si>
  <si>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</si>
  <si>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</si>
  <si>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</si>
  <si>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</si>
  <si>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</si>
  <si>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</si>
  <si>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</si>
  <si>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</si>
  <si>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</si>
  <si>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</si>
  <si>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</si>
  <si>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</si>
  <si>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</si>
  <si>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</si>
  <si>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</si>
  <si>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</si>
  <si>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</si>
  <si>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</si>
  <si>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</si>
  <si>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</si>
  <si>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</si>
  <si>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</si>
  <si>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</si>
  <si>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</si>
  <si>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</si>
  <si>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</si>
  <si>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</si>
  <si>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</si>
  <si>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</si>
  <si>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</si>
  <si>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</si>
  <si>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</si>
  <si>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</si>
  <si>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</si>
  <si>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</si>
  <si>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</si>
  <si>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</si>
  <si>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</si>
  <si>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</si>
  <si>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</si>
  <si>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</si>
  <si>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</si>
  <si>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</si>
  <si>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</si>
  <si>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</si>
  <si>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</si>
  <si>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</si>
  <si>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</si>
  <si>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</si>
  <si>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</si>
  <si>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</si>
  <si>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</si>
  <si>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</si>
  <si>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</si>
  <si>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</si>
  <si>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</si>
  <si>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</si>
  <si>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</si>
  <si>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</si>
  <si>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</si>
  <si>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</si>
  <si>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</si>
  <si>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</si>
  <si>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</si>
  <si>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</si>
  <si>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</si>
  <si>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</si>
  <si>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</si>
  <si>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</si>
  <si>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</si>
  <si>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</si>
  <si>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</si>
  <si>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</si>
  <si>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</si>
  <si>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</si>
  <si>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</si>
  <si>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</si>
  <si>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</si>
  <si>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</si>
  <si>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</si>
  <si>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</si>
  <si>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</si>
  <si>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</si>
  <si>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</si>
  <si>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</si>
  <si>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</si>
  <si>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</si>
  <si>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</si>
  <si>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</si>
  <si>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</si>
  <si>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</si>
  <si>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</si>
  <si>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</si>
  <si>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</si>
  <si>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</si>
  <si>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</si>
  <si>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</si>
  <si>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</si>
  <si>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</si>
  <si>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</si>
  <si>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</si>
  <si>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</si>
  <si>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</si>
  <si>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</si>
  <si>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</si>
  <si>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</si>
  <si>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</si>
  <si>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</si>
  <si>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</si>
  <si>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</si>
  <si>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</si>
  <si>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</si>
  <si>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</si>
  <si>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</si>
  <si>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</si>
  <si>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</si>
  <si>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</si>
  <si>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</si>
  <si>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</si>
  <si>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</si>
  <si>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</si>
  <si>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</si>
  <si>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</si>
  <si>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</si>
  <si>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</si>
  <si>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</si>
  <si>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</si>
  <si>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</si>
  <si>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</si>
  <si>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</si>
  <si>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</si>
  <si>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</si>
  <si>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</si>
  <si>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</si>
  <si>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</si>
  <si>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</si>
  <si>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</si>
  <si>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</si>
  <si>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</si>
  <si>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</si>
  <si>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</si>
  <si>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</si>
  <si>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</si>
  <si>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</si>
  <si>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</si>
  <si>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</si>
  <si>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</si>
  <si>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</si>
  <si>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</si>
  <si>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</si>
  <si>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</si>
  <si>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</si>
  <si>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</si>
  <si>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</si>
  <si>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</si>
  <si>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</si>
  <si>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</si>
  <si>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</si>
  <si>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</si>
  <si>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</si>
  <si>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</si>
  <si>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</si>
  <si>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</si>
  <si>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</si>
  <si>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</si>
  <si>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</si>
  <si>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</si>
  <si>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</si>
  <si>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</si>
  <si>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</si>
  <si>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</si>
  <si>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</si>
  <si>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</si>
  <si>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</si>
  <si>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</si>
  <si>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</si>
  <si>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</si>
  <si>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</si>
  <si>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</si>
  <si>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</si>
  <si>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</si>
  <si>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</si>
  <si>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</si>
  <si>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</si>
  <si>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</si>
  <si>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</si>
  <si>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</si>
  <si>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</si>
  <si>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</si>
  <si>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</si>
  <si>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</si>
  <si>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</si>
  <si>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</si>
  <si>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</si>
  <si>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</si>
  <si>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</si>
  <si>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</si>
  <si>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</si>
  <si>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</si>
  <si>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</si>
  <si>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</si>
  <si>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</si>
  <si>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</si>
  <si>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</si>
  <si>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</si>
  <si>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</si>
  <si>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</si>
  <si>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</si>
  <si>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</si>
  <si>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</si>
  <si>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</si>
  <si>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</si>
  <si>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</si>
  <si>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</si>
  <si>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</si>
  <si>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</si>
  <si>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</si>
  <si>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</si>
  <si>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</si>
  <si>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</si>
  <si>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</si>
  <si>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</si>
  <si>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</si>
  <si>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</si>
  <si>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</si>
  <si>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</si>
  <si>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</si>
  <si>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</si>
  <si>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</si>
  <si>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</si>
  <si>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</si>
  <si>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</si>
  <si>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</si>
  <si>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</si>
  <si>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</si>
  <si>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</si>
  <si>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</si>
  <si>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</si>
  <si>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</si>
  <si>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</si>
  <si>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</si>
  <si>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</si>
  <si>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</si>
  <si>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</si>
  <si>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</si>
  <si>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</si>
  <si>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</si>
  <si>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</si>
  <si>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</si>
  <si>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</si>
  <si>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</si>
  <si>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</si>
  <si>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</si>
  <si>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</si>
  <si>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</si>
  <si>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</si>
  <si>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</si>
  <si>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</si>
  <si>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</si>
  <si>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</si>
  <si>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</si>
  <si>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</si>
  <si>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</si>
  <si>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</si>
  <si>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</si>
  <si>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</si>
  <si>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</si>
  <si>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</si>
  <si>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</si>
  <si>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</si>
  <si>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</si>
  <si>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</si>
  <si>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</si>
  <si>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</si>
  <si>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</si>
  <si>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</si>
  <si>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</si>
  <si>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</si>
  <si>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</si>
  <si>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</si>
  <si>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</si>
  <si>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</si>
  <si>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</si>
  <si>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</si>
  <si>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</si>
  <si>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</si>
  <si>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</si>
  <si>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</si>
  <si>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</si>
  <si>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</si>
  <si>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</si>
  <si>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</si>
  <si>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</si>
  <si>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</si>
  <si>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</si>
  <si>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</si>
  <si>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</si>
  <si>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</si>
  <si>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</si>
  <si>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</si>
  <si>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</si>
  <si>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</si>
  <si>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</si>
  <si>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</si>
  <si>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</si>
  <si>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</si>
  <si>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</si>
  <si>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</si>
  <si>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</si>
  <si>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</si>
  <si>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</si>
  <si>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</si>
  <si>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</si>
  <si>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</si>
  <si>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</si>
  <si>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</si>
  <si>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</si>
  <si>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</si>
  <si>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</si>
  <si>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</si>
  <si>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</si>
  <si>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</si>
  <si>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</si>
  <si>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</si>
  <si>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</si>
  <si>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</si>
  <si>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</si>
  <si>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</si>
  <si>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</si>
  <si>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</si>
  <si>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</si>
  <si>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</si>
  <si>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</si>
  <si>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</si>
  <si>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</si>
  <si>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</si>
  <si>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</si>
  <si>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</si>
  <si>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</si>
  <si>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</si>
  <si>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</si>
  <si>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</si>
  <si>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</si>
  <si>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</si>
  <si>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</si>
  <si>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</si>
  <si>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</si>
  <si>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</si>
  <si>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</si>
  <si>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</si>
  <si>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</si>
  <si>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</si>
  <si>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</si>
  <si>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</si>
  <si>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</si>
  <si>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</si>
  <si>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</si>
  <si>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</si>
  <si>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</si>
  <si>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</si>
  <si>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</si>
  <si>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</si>
  <si>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</si>
  <si>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</si>
  <si>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</si>
  <si>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</si>
  <si>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</si>
  <si>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</si>
  <si>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</si>
  <si>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</si>
  <si>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</si>
  <si>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</si>
  <si>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</si>
  <si>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</si>
  <si>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</si>
  <si>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</si>
  <si>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</si>
  <si>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</si>
  <si>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</si>
  <si>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</si>
  <si>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</si>
  <si>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</si>
  <si>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</si>
  <si>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</si>
  <si>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</si>
  <si>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</si>
  <si>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</si>
  <si>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</si>
  <si>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</si>
  <si>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</si>
  <si>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</si>
  <si>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</si>
  <si>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</si>
  <si>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</si>
  <si>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</si>
  <si>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</si>
  <si>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</si>
  <si>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</si>
  <si>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</si>
  <si>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</si>
  <si>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</si>
  <si>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</si>
  <si>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</si>
  <si>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</si>
  <si>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</si>
  <si>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</si>
  <si>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</si>
  <si>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</si>
  <si>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</si>
  <si>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</si>
  <si>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</si>
  <si>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</si>
  <si>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</si>
  <si>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</si>
  <si>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</si>
  <si>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</si>
  <si>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</si>
  <si>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</si>
  <si>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</si>
  <si>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</si>
  <si>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</si>
  <si>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</si>
  <si>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</si>
  <si>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</si>
  <si>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</si>
  <si>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</si>
  <si>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</si>
  <si>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</si>
  <si>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</si>
  <si>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</si>
  <si>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</si>
  <si>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</si>
  <si>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</si>
  <si>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</si>
  <si>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</si>
  <si>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</si>
  <si>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</si>
  <si>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</si>
  <si>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</si>
  <si>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</si>
  <si>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</si>
  <si>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</si>
  <si>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</si>
  <si>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</si>
  <si>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</si>
  <si>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</si>
  <si>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</si>
  <si>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</si>
  <si>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</si>
  <si>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</si>
  <si>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</si>
  <si>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</si>
  <si>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</si>
  <si>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</si>
  <si>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</si>
  <si>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</si>
  <si>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</si>
  <si>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</si>
  <si>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</si>
  <si>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</si>
  <si>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</si>
  <si>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</si>
  <si>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</si>
  <si>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</si>
  <si>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</si>
  <si>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</si>
  <si>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</si>
  <si>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</si>
  <si>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</si>
  <si>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</si>
  <si>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</si>
  <si>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</si>
  <si>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</si>
  <si>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</si>
  <si>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</si>
  <si>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</si>
  <si>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</si>
  <si>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</si>
  <si>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</si>
  <si>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</si>
  <si>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</si>
  <si>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</si>
  <si>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</si>
  <si>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</si>
  <si>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</si>
  <si>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</si>
  <si>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</si>
  <si>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</si>
  <si>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</si>
  <si>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</si>
  <si>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</si>
  <si>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</si>
  <si>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</si>
  <si>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</si>
  <si>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</si>
  <si>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</si>
  <si>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</si>
  <si>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</si>
  <si>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</si>
  <si>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</si>
  <si>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</si>
  <si>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</si>
  <si>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</si>
  <si>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</si>
  <si>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</si>
  <si>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</si>
  <si>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</si>
  <si>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</si>
  <si>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</si>
  <si>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</si>
  <si>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</si>
  <si>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</si>
  <si>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</si>
  <si>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</si>
  <si>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</si>
  <si>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</si>
  <si>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</si>
  <si>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</si>
  <si>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</si>
  <si>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</si>
  <si>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</si>
  <si>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</si>
  <si>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</si>
  <si>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</si>
  <si>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</si>
  <si>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</si>
  <si>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</si>
  <si>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</si>
  <si>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</si>
  <si>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</si>
  <si>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</si>
  <si>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</si>
  <si>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</si>
  <si>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</si>
  <si>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</si>
  <si>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</si>
  <si>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</si>
  <si>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</si>
  <si>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</si>
  <si>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</si>
  <si>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</si>
  <si>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</si>
  <si>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</si>
  <si>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</si>
  <si>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</si>
  <si>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</si>
  <si>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</si>
  <si>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</si>
  <si>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</si>
  <si>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</si>
  <si>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</si>
  <si>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</si>
  <si>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</si>
  <si>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</si>
  <si>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</si>
  <si>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</si>
  <si>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</si>
  <si>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</si>
  <si>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</si>
  <si>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</si>
  <si>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</si>
  <si>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</si>
  <si>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</si>
  <si>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</si>
  <si>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</si>
  <si>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</si>
  <si>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</si>
  <si>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</si>
  <si>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</si>
  <si>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</si>
  <si>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</si>
  <si>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</si>
  <si>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</si>
  <si>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</si>
  <si>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</si>
  <si>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</si>
  <si>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</si>
  <si>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</si>
  <si>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</si>
  <si>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</si>
  <si>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</si>
  <si>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</si>
  <si>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</si>
  <si>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</si>
  <si>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</si>
  <si>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</si>
  <si>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</si>
  <si>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</si>
  <si>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</si>
  <si>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</si>
  <si>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</si>
  <si>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</si>
  <si>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</si>
  <si>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</si>
  <si>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</si>
  <si>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</si>
  <si>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</si>
  <si>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</si>
  <si>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</si>
  <si>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</si>
  <si>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</si>
  <si>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</si>
  <si>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</si>
  <si>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</si>
  <si>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</si>
  <si>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</si>
  <si>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</si>
  <si>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</si>
  <si>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</si>
  <si>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</si>
  <si>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</si>
  <si>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</si>
  <si>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</si>
  <si>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</si>
  <si>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</si>
  <si>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</si>
  <si>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</si>
  <si>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</si>
  <si>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</si>
  <si>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</si>
  <si>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</si>
  <si>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</si>
  <si>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</si>
  <si>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</si>
  <si>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</si>
  <si>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</si>
  <si>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</si>
  <si>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</si>
  <si>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</si>
  <si>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</si>
  <si>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</si>
  <si>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</si>
  <si>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</si>
  <si>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</si>
  <si>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</si>
  <si>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</si>
  <si>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</si>
  <si>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</si>
  <si>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</si>
  <si>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</si>
  <si>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</si>
  <si>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</si>
  <si>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</si>
  <si>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</si>
  <si>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</si>
  <si>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</si>
  <si>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</si>
  <si>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</si>
  <si>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</si>
  <si>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</si>
  <si>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</si>
  <si>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</si>
  <si>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</si>
  <si>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</si>
  <si>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</si>
  <si>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</si>
  <si>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</si>
  <si>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</si>
  <si>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</si>
  <si>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</si>
  <si>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</si>
  <si>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</si>
  <si>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</si>
  <si>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</si>
  <si>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</si>
  <si>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</si>
  <si>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</si>
  <si>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</si>
  <si>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</si>
  <si>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</si>
  <si>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</si>
  <si>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</si>
  <si>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</si>
  <si>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</si>
  <si>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</si>
  <si>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</si>
  <si>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</si>
  <si>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</si>
  <si>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</si>
  <si>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</si>
  <si>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</si>
  <si>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</si>
  <si>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</si>
  <si>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</si>
  <si>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</si>
  <si>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</si>
  <si>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</si>
  <si>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</si>
  <si>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</si>
  <si>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</si>
  <si>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</si>
  <si>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</si>
  <si>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</si>
  <si>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</si>
  <si>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</si>
  <si>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</si>
  <si>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</si>
  <si>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</si>
  <si>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</si>
  <si>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</si>
  <si>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</si>
  <si>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</si>
  <si>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</si>
  <si>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</si>
  <si>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</si>
  <si>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</si>
  <si>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</si>
  <si>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</si>
  <si>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</si>
  <si>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</si>
  <si>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</si>
  <si>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</si>
  <si>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</si>
  <si>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</si>
  <si>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</si>
  <si>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</si>
  <si>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</si>
  <si>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</si>
  <si>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</si>
  <si>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</si>
  <si>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</si>
  <si>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</si>
  <si>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</si>
  <si>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</si>
  <si>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</si>
  <si>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</si>
  <si>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</si>
  <si>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</si>
  <si>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</si>
  <si>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</si>
  <si>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</si>
  <si>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</si>
  <si>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</si>
  <si>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</si>
  <si>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</si>
  <si>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</si>
  <si>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</si>
  <si>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</si>
  <si>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</si>
  <si>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</si>
  <si>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</si>
  <si>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</si>
  <si>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</si>
  <si>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</si>
  <si>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</si>
  <si>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</si>
  <si>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</si>
  <si>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</si>
  <si>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</si>
  <si>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</si>
  <si>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</si>
  <si>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</si>
  <si>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</si>
  <si>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</si>
  <si>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</si>
  <si>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</si>
  <si>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</si>
  <si>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</si>
  <si>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</si>
  <si>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</si>
  <si>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</si>
  <si>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</si>
  <si>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</si>
  <si>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</si>
  <si>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</si>
  <si>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</si>
  <si>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</si>
  <si>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</si>
  <si>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</si>
  <si>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</si>
  <si>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</si>
  <si>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</si>
  <si>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</si>
  <si>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</si>
  <si>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</si>
  <si>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</si>
  <si>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</si>
  <si>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</si>
  <si>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</si>
  <si>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</si>
  <si>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</si>
  <si>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</si>
  <si>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</si>
  <si>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</si>
  <si>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</si>
  <si>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</si>
  <si>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</si>
  <si>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</si>
  <si>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</si>
  <si>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</si>
  <si>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</si>
  <si>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</si>
  <si>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</si>
  <si>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</si>
  <si>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</si>
  <si>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</si>
  <si>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</si>
  <si>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</si>
  <si>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</si>
  <si>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</si>
  <si>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</si>
  <si>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</si>
  <si>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</si>
  <si>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</si>
  <si>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</si>
  <si>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</si>
  <si>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</si>
  <si>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</si>
  <si>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</si>
  <si>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</si>
  <si>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</si>
  <si>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</si>
  <si>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</si>
  <si>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</si>
  <si>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</si>
  <si>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</si>
  <si>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</si>
  <si>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</si>
  <si>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</si>
  <si>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</si>
  <si>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</si>
  <si>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</si>
  <si>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</si>
  <si>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</si>
  <si>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</si>
  <si>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</si>
  <si>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</si>
  <si>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</si>
  <si>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</si>
  <si>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</si>
  <si>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</si>
  <si>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</si>
  <si>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</si>
  <si>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</si>
  <si>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</si>
  <si>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</si>
  <si>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</si>
  <si>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</si>
  <si>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</si>
  <si>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</si>
  <si>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</si>
  <si>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</si>
  <si>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</si>
  <si>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</si>
  <si>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</si>
  <si>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</si>
  <si>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</si>
  <si>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</si>
  <si>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</si>
  <si>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</si>
  <si>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</si>
  <si>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</si>
  <si>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</si>
  <si>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</si>
  <si>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</si>
  <si>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</si>
  <si>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</si>
  <si>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</si>
  <si>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</si>
  <si>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</si>
  <si>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</si>
  <si>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</si>
  <si>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</si>
  <si>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</si>
  <si>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</si>
  <si>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</si>
  <si>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</si>
  <si>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</si>
  <si>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</si>
  <si>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</si>
  <si>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</si>
  <si>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</si>
  <si>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</si>
  <si>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</si>
  <si>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</si>
  <si>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</si>
  <si>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</si>
  <si>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</si>
  <si>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</si>
  <si>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</si>
  <si>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</si>
  <si>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</si>
  <si>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</si>
  <si>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</si>
  <si>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</si>
  <si>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</si>
  <si>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</si>
  <si>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</si>
  <si>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</si>
  <si>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</si>
  <si>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</si>
  <si>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</si>
  <si>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</si>
  <si>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</si>
  <si>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</si>
  <si>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</si>
  <si>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</si>
  <si>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</si>
  <si>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</si>
  <si>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</si>
  <si>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</si>
  <si>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</si>
  <si>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</si>
  <si>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</si>
  <si>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</si>
  <si>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</si>
  <si>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</si>
  <si>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</si>
  <si>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</si>
  <si>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</si>
  <si>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</si>
  <si>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</si>
  <si>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</si>
  <si>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</si>
  <si>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</si>
  <si>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</si>
  <si>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</si>
  <si>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</si>
  <si>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</si>
  <si>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</si>
  <si>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</si>
  <si>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</si>
  <si>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</si>
  <si>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</si>
  <si>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</si>
  <si>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</si>
  <si>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</si>
  <si>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</si>
  <si>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</si>
  <si>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</si>
  <si>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</si>
  <si>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</si>
  <si>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</si>
  <si>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</si>
  <si>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</si>
  <si>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</si>
  <si>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</si>
  <si>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</si>
  <si>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</si>
  <si>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</si>
  <si>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</si>
  <si>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</si>
  <si>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</si>
  <si>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</si>
  <si>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</si>
  <si>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</si>
  <si>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</si>
  <si>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</si>
  <si>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</si>
  <si>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</si>
  <si>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</si>
  <si>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</si>
  <si>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</si>
  <si>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</si>
  <si>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</si>
  <si>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</si>
  <si>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</si>
  <si>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</si>
  <si>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</si>
  <si>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</si>
  <si>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</si>
  <si>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</si>
  <si>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</si>
  <si>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</si>
  <si>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</si>
  <si>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</si>
  <si>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</si>
  <si>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</si>
  <si>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</si>
  <si>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</si>
  <si>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</si>
  <si>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</si>
  <si>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</si>
  <si>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</si>
  <si>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</si>
  <si>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</si>
  <si>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</si>
  <si>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</si>
  <si>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</si>
  <si>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</si>
  <si>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</si>
  <si>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</si>
  <si>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</si>
  <si>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</si>
  <si>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</si>
  <si>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</si>
  <si>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</si>
  <si>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</si>
  <si>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</si>
  <si>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</si>
  <si>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</si>
  <si>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</si>
  <si>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</si>
  <si>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</si>
  <si>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</si>
  <si>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</si>
  <si>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</si>
  <si>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</si>
  <si>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</si>
  <si>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</si>
  <si>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</si>
  <si>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</si>
  <si>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</si>
  <si>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</si>
  <si>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</si>
  <si>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</si>
  <si>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</si>
  <si>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</si>
  <si>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</si>
  <si>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</si>
  <si>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</si>
  <si>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</si>
  <si>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</si>
  <si>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</si>
  <si>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</si>
  <si>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</si>
  <si>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</si>
  <si>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</si>
  <si>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</si>
  <si>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</si>
  <si>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</si>
  <si>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</si>
  <si>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</si>
  <si>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</si>
  <si>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</si>
  <si>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</si>
  <si>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</si>
  <si>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</si>
  <si>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</si>
  <si>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</si>
  <si>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</si>
  <si>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</si>
  <si>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</si>
  <si>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</si>
  <si>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</si>
  <si>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</si>
  <si>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</si>
  <si>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</si>
  <si>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</si>
  <si>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</si>
  <si>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</si>
  <si>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</si>
  <si>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</si>
  <si>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</si>
  <si>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</si>
  <si>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</si>
  <si>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</si>
  <si>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</si>
  <si>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</si>
  <si>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</si>
  <si>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</si>
  <si>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</si>
  <si>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</si>
  <si>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</si>
  <si>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</si>
  <si>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</si>
  <si>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</si>
  <si>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</si>
  <si>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</si>
  <si>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</si>
  <si>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</si>
  <si>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</si>
  <si>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</si>
  <si>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</si>
  <si>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</si>
  <si>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</si>
  <si>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</si>
  <si>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</si>
  <si>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</si>
  <si>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</si>
  <si>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</si>
  <si>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</si>
  <si>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</si>
  <si>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</si>
  <si>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</si>
  <si>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</si>
  <si>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</si>
  <si>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</si>
  <si>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</si>
  <si>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</si>
  <si>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</si>
  <si>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</si>
  <si>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</si>
  <si>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</si>
  <si>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</si>
  <si>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</si>
  <si>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</si>
  <si>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</si>
  <si>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</si>
  <si>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</si>
  <si>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</si>
  <si>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</si>
  <si>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</si>
  <si>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</si>
  <si>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</si>
  <si>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</si>
  <si>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</si>
  <si>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</si>
  <si>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</si>
  <si>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</si>
  <si>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</si>
  <si>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</si>
  <si>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</si>
  <si>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</si>
  <si>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</si>
  <si>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</si>
  <si>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</si>
  <si>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</si>
  <si>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</si>
  <si>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</si>
  <si>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</si>
  <si>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</si>
  <si>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</si>
  <si>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</si>
  <si>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</si>
  <si>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</si>
  <si>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</si>
  <si>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</si>
  <si>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</si>
  <si>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</si>
  <si>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</si>
  <si>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</si>
  <si>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</si>
  <si>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</si>
  <si>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</si>
  <si>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</si>
  <si>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</si>
  <si>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</si>
  <si>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</si>
  <si>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</si>
  <si>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</si>
  <si>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</si>
  <si>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</si>
  <si>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</si>
  <si>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</si>
  <si>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</si>
  <si>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</si>
  <si>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</si>
  <si>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</si>
  <si>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</si>
  <si>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</si>
  <si>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</si>
  <si>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</si>
  <si>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</si>
  <si>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</si>
  <si>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</si>
  <si>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</si>
  <si>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</si>
  <si>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</si>
  <si>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</si>
  <si>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</si>
  <si>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</si>
  <si>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</si>
  <si>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</si>
  <si>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</si>
  <si>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</si>
  <si>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</si>
  <si>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</si>
  <si>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</si>
  <si>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</si>
  <si>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</si>
  <si>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</si>
  <si>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</si>
  <si>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</si>
  <si>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</si>
  <si>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</si>
  <si>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</si>
  <si>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</si>
  <si>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</si>
  <si>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</si>
  <si>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</si>
  <si>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</si>
  <si>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</si>
  <si>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</si>
  <si>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</si>
  <si>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</si>
  <si>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</si>
  <si>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</si>
  <si>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</si>
  <si>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</si>
  <si>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</si>
  <si>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</si>
  <si>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</si>
  <si>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</si>
  <si>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</si>
  <si>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</si>
  <si>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</si>
  <si>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</si>
  <si>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</si>
  <si>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</si>
  <si>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</si>
  <si>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</si>
  <si>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</si>
  <si>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</si>
  <si>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</si>
  <si>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</si>
  <si>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</si>
  <si>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</si>
  <si>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</si>
  <si>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</si>
  <si>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</si>
  <si>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</si>
  <si>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</si>
  <si>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</si>
  <si>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</si>
  <si>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</si>
  <si>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</si>
  <si>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</si>
  <si>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</si>
  <si>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</si>
  <si>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</si>
  <si>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</si>
  <si>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</si>
  <si>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</si>
  <si>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</si>
  <si>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</si>
  <si>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</si>
  <si>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</si>
  <si>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</si>
  <si>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</si>
  <si>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</si>
  <si>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</si>
  <si>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</si>
  <si>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</si>
  <si>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</si>
  <si>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</si>
  <si>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</si>
  <si>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</si>
  <si>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</si>
  <si>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</si>
  <si>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</si>
  <si>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</si>
  <si>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</si>
  <si>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</si>
  <si>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</si>
  <si>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</si>
  <si>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</si>
  <si>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</si>
  <si>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</si>
  <si>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</si>
  <si>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</si>
  <si>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</si>
  <si>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</si>
  <si>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</si>
  <si>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</si>
  <si>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</si>
  <si>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</si>
  <si>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</si>
  <si>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</si>
  <si>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</si>
  <si>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</si>
  <si>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</si>
  <si>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</si>
  <si>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</si>
  <si>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</si>
  <si>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</si>
  <si>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</si>
  <si>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</si>
  <si>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</si>
  <si>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</si>
  <si>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</si>
  <si>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</si>
  <si>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</si>
  <si>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</si>
  <si>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</si>
  <si>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</si>
  <si>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</si>
  <si>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</si>
  <si>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</si>
  <si>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</si>
  <si>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</si>
  <si>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</si>
  <si>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</si>
  <si>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</si>
  <si>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</si>
  <si>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</si>
  <si>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</si>
  <si>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</si>
  <si>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</si>
  <si>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</si>
  <si>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</si>
  <si>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</si>
  <si>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</si>
  <si>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</si>
  <si>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</si>
  <si>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</si>
  <si>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</si>
  <si>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</si>
  <si>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</si>
  <si>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</si>
  <si>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</si>
  <si>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</si>
  <si>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</si>
  <si>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</si>
  <si>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</si>
  <si>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</si>
  <si>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</si>
  <si>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</si>
  <si>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</si>
  <si>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</si>
  <si>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</si>
  <si>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</si>
  <si>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</si>
  <si>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</si>
  <si>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</si>
  <si>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</si>
  <si>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</si>
  <si>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</si>
  <si>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</si>
  <si>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</si>
  <si>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</si>
  <si>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</si>
  <si>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</si>
  <si>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</si>
  <si>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</si>
  <si>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</si>
  <si>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</si>
  <si>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</si>
  <si>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</si>
  <si>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</si>
  <si>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</si>
  <si>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</si>
  <si>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</si>
  <si>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</si>
  <si>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</si>
  <si>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</si>
  <si>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</si>
  <si>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</si>
  <si>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</si>
  <si>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</si>
  <si>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</si>
  <si>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</si>
  <si>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</si>
  <si>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</si>
  <si>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</si>
  <si>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</si>
  <si>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</si>
  <si>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</si>
  <si>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</si>
  <si>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</si>
  <si>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</si>
  <si>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</si>
  <si>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</si>
  <si>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</si>
  <si>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</si>
  <si>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</si>
  <si>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</si>
  <si>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</si>
  <si>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</si>
  <si>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</si>
  <si>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</si>
  <si>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</si>
  <si>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</si>
  <si>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</si>
  <si>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</si>
  <si>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</si>
  <si>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</si>
  <si>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</si>
  <si>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</si>
  <si>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</si>
  <si>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</si>
  <si>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</si>
  <si>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</si>
  <si>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</si>
  <si>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</si>
  <si>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</si>
  <si>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</si>
  <si>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</si>
  <si>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</si>
  <si>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</si>
  <si>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</si>
  <si>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</si>
  <si>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</si>
  <si>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</si>
  <si>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</si>
  <si>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</si>
  <si>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</si>
  <si>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</si>
  <si>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</si>
  <si>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</si>
  <si>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</si>
  <si>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</si>
  <si>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</si>
  <si>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</si>
  <si>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</si>
  <si>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</si>
  <si>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</si>
  <si>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</si>
  <si>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</si>
  <si>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</si>
  <si>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</si>
  <si>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</si>
  <si>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</si>
  <si>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</si>
  <si>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</si>
  <si>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</si>
  <si>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</si>
  <si>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</si>
  <si>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</si>
  <si>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</si>
  <si>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</si>
  <si>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</si>
  <si>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</si>
  <si>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</si>
  <si>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</si>
  <si>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</si>
  <si>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</si>
  <si>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</si>
  <si>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</si>
  <si>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</si>
  <si>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</si>
  <si>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</si>
  <si>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</si>
  <si>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</si>
  <si>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</si>
  <si>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</si>
  <si>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</si>
  <si>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</si>
  <si>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</si>
  <si>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</si>
  <si>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</si>
  <si>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</si>
  <si>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</si>
  <si>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</si>
  <si>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</si>
  <si>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</si>
  <si>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</si>
  <si>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</si>
  <si>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</si>
  <si>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</si>
  <si>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</si>
  <si>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</si>
  <si>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</si>
  <si>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</si>
  <si>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</si>
  <si>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</si>
  <si>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</si>
  <si>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</si>
  <si>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</si>
  <si>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</si>
  <si>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</si>
  <si>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</si>
  <si>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</si>
  <si>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</si>
  <si>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</si>
  <si>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</si>
  <si>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</si>
  <si>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</si>
  <si>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</si>
  <si>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</si>
  <si>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</si>
  <si>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</si>
  <si>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</si>
  <si>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</si>
  <si>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</si>
  <si>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</si>
  <si>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</si>
  <si>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</si>
  <si>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</si>
  <si>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</si>
  <si>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</si>
  <si>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</si>
  <si>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</si>
  <si>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</si>
  <si>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</si>
  <si>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</si>
  <si>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</si>
  <si>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</si>
  <si>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</si>
  <si>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</si>
  <si>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</si>
  <si>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</si>
  <si>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</si>
  <si>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</si>
  <si>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</si>
  <si>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</si>
  <si>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</si>
  <si>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</si>
  <si>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</si>
  <si>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</si>
  <si>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</si>
  <si>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</si>
  <si>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</si>
  <si>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</si>
  <si>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</si>
  <si>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</si>
  <si>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</si>
  <si>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</si>
  <si>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</si>
  <si>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</si>
  <si>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</si>
  <si>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</si>
  <si>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</si>
  <si>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</si>
  <si>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</si>
  <si>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</si>
  <si>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</si>
  <si>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</si>
  <si>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</si>
  <si>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</si>
  <si>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</si>
  <si>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</si>
  <si>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</si>
  <si>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</si>
  <si>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</si>
  <si>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</si>
  <si>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</si>
  <si>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</si>
  <si>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</si>
  <si>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</si>
  <si>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</si>
  <si>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</si>
  <si>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</si>
  <si>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</si>
  <si>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</si>
  <si>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</si>
  <si>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</si>
  <si>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</si>
  <si>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</si>
  <si>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</si>
  <si>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</si>
  <si>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</si>
  <si>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</si>
  <si>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</si>
  <si>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</si>
  <si>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</si>
  <si>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</si>
  <si>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</si>
  <si>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</si>
  <si>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</si>
  <si>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</si>
  <si>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</si>
  <si>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</si>
  <si>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</si>
  <si>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</si>
  <si>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</si>
  <si>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</si>
  <si>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</si>
  <si>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</si>
  <si>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</si>
  <si>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</si>
  <si>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</si>
  <si>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</si>
  <si>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</si>
  <si>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</si>
  <si>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</si>
  <si>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</si>
  <si>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</si>
  <si>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</si>
  <si>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</si>
  <si>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</si>
  <si>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</si>
  <si>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</si>
  <si>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</si>
  <si>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</si>
  <si>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</si>
  <si>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</si>
  <si>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</si>
  <si>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</si>
  <si>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</si>
  <si>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</si>
  <si>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</si>
  <si>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</si>
  <si>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</si>
  <si>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</si>
  <si>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</si>
  <si>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</si>
  <si>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</si>
  <si>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</si>
  <si>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</si>
  <si>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</si>
  <si>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</si>
  <si>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</si>
  <si>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</si>
  <si>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</si>
  <si>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</si>
  <si>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</si>
  <si>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</si>
  <si>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</si>
  <si>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</si>
  <si>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</si>
  <si>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</si>
  <si>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</si>
  <si>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</si>
  <si>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</si>
  <si>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</si>
  <si>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</si>
  <si>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</si>
  <si>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</si>
  <si>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</si>
  <si>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</si>
  <si>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</si>
  <si>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</si>
  <si>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</si>
  <si>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</si>
  <si>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</si>
  <si>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</si>
  <si>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</si>
  <si>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</si>
  <si>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</si>
  <si>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</si>
  <si>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</si>
  <si>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</si>
  <si>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</si>
  <si>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</si>
  <si>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</si>
  <si>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</si>
  <si>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</si>
  <si>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</si>
  <si>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</si>
  <si>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</si>
  <si>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</si>
  <si>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</si>
  <si>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</si>
  <si>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</si>
  <si>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</si>
  <si>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</si>
  <si>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</si>
  <si>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</si>
  <si>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</si>
  <si>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</si>
  <si>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</si>
  <si>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</si>
  <si>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</si>
  <si>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</si>
  <si>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</si>
  <si>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</si>
  <si>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</si>
  <si>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</si>
  <si>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</si>
  <si>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</si>
  <si>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</si>
  <si>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</si>
  <si>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</si>
  <si>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</si>
  <si>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</si>
  <si>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</si>
  <si>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</si>
  <si>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</si>
  <si>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</si>
  <si>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</si>
  <si>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</si>
  <si>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</si>
  <si>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</si>
  <si>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</si>
  <si>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</si>
  <si>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</si>
  <si>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</si>
  <si>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</si>
  <si>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</si>
  <si>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</si>
  <si>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</si>
  <si>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</si>
  <si>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</si>
  <si>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</si>
  <si>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</si>
  <si>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</si>
  <si>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</si>
  <si>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</si>
  <si>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</si>
  <si>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</si>
  <si>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</si>
  <si>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</si>
  <si>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</si>
  <si>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</si>
  <si>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</si>
  <si>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</si>
  <si>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</si>
  <si>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</si>
  <si>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</si>
  <si>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</si>
  <si>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</si>
  <si>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</si>
  <si>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</si>
  <si>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</si>
  <si>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</si>
  <si>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</si>
  <si>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</si>
  <si>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</si>
  <si>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</si>
  <si>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</si>
  <si>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</si>
  <si>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</si>
  <si>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</si>
  <si>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</si>
  <si>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</si>
  <si>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</si>
  <si>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</si>
  <si>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</si>
  <si>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</si>
  <si>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</si>
  <si>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</si>
  <si>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</si>
  <si>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</si>
  <si>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</si>
  <si>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</si>
  <si>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</si>
  <si>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</si>
  <si>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</si>
  <si>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</si>
  <si>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</si>
  <si>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</si>
  <si>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</si>
  <si>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</si>
  <si>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</si>
  <si>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</si>
  <si>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</si>
  <si>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</si>
  <si>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</si>
  <si>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</si>
  <si>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</si>
  <si>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</si>
  <si>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</si>
  <si>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</si>
  <si>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</si>
  <si>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</si>
  <si>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</si>
  <si>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</si>
  <si>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</si>
  <si>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</si>
  <si>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</si>
  <si>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</si>
  <si>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</si>
  <si>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</si>
  <si>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</si>
  <si>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</si>
  <si>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</si>
  <si>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</si>
  <si>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</si>
  <si>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</si>
  <si>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</si>
  <si>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</si>
  <si>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</si>
  <si>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</si>
  <si>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</si>
  <si>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</si>
  <si>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</si>
  <si>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</si>
  <si>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</si>
  <si>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</si>
  <si>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</si>
  <si>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</si>
  <si>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</si>
  <si>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</si>
  <si>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</si>
  <si>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</si>
  <si>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</si>
  <si>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</si>
  <si>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</si>
  <si>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</si>
  <si>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</si>
  <si>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</si>
  <si>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</si>
  <si>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</si>
  <si>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</si>
  <si>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</si>
  <si>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</si>
  <si>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</si>
  <si>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</si>
  <si>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</si>
  <si>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</si>
  <si>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</si>
  <si>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</si>
  <si>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</si>
  <si>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</si>
  <si>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</si>
  <si>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</si>
  <si>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</si>
  <si>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</si>
  <si>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</si>
  <si>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</si>
  <si>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</si>
  <si>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</si>
  <si>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</si>
  <si>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</si>
  <si>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</si>
  <si>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</si>
  <si>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</si>
  <si>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</si>
  <si>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</si>
  <si>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</si>
  <si>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</si>
  <si>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</si>
  <si>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</si>
  <si>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</si>
  <si>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</si>
  <si>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</si>
  <si>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</si>
  <si>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</si>
  <si>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</si>
  <si>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</si>
  <si>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</si>
  <si>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</si>
  <si>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</si>
  <si>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</si>
  <si>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</si>
  <si>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</si>
  <si>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</si>
  <si>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</si>
  <si>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</si>
  <si>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</si>
  <si>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</si>
  <si>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</si>
  <si>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</si>
  <si>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</si>
  <si>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</si>
  <si>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</si>
  <si>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</si>
  <si>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</si>
  <si>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</si>
  <si>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</si>
  <si>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</si>
  <si>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</si>
  <si>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</si>
  <si>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</si>
  <si>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</si>
  <si>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</si>
  <si>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</si>
  <si>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</si>
  <si>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</si>
  <si>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</si>
  <si>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</si>
  <si>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</si>
  <si>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</si>
  <si>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</si>
  <si>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</si>
  <si>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</si>
  <si>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</si>
  <si>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</si>
  <si>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</si>
  <si>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</si>
  <si>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</si>
  <si>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</si>
  <si>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</si>
  <si>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</si>
  <si>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</si>
  <si>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</si>
  <si>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</si>
  <si>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</si>
  <si>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</si>
  <si>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</si>
  <si>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</si>
  <si>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</si>
  <si>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</si>
  <si>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</si>
  <si>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</si>
  <si>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</si>
  <si>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</si>
  <si>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</si>
  <si>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</si>
  <si>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</si>
  <si>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</si>
  <si>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</si>
  <si>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</si>
  <si>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</si>
  <si>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</si>
  <si>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</si>
  <si>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</si>
  <si>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</si>
  <si>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</si>
  <si>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</si>
  <si>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</si>
  <si>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</si>
  <si>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</si>
  <si>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</si>
  <si>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</si>
  <si>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</si>
  <si>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</si>
  <si>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</si>
  <si>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</si>
  <si>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</si>
  <si>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</si>
  <si>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</si>
  <si>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</si>
  <si>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</si>
  <si>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</si>
  <si>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</si>
  <si>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</si>
  <si>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</si>
  <si>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</si>
  <si>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</si>
  <si>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</si>
  <si>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</si>
  <si>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</si>
  <si>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</si>
  <si>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</si>
  <si>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</si>
  <si>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</si>
  <si>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</si>
  <si>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</si>
  <si>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</si>
  <si>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</si>
  <si>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</si>
  <si>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</si>
  <si>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</si>
  <si>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</si>
  <si>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</si>
  <si>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</si>
  <si>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</si>
  <si>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</si>
  <si>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</si>
  <si>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</si>
  <si>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</si>
  <si>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</si>
  <si>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</si>
  <si>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</si>
  <si>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</si>
  <si>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</si>
  <si>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</si>
  <si>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</si>
  <si>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</si>
  <si>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</si>
  <si>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</si>
  <si>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</si>
  <si>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</si>
  <si>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</si>
  <si>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</si>
  <si>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</si>
  <si>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</si>
  <si>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</si>
  <si>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</si>
  <si>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</si>
  <si>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</si>
  <si>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</si>
  <si>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</si>
  <si>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</si>
  <si>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</si>
  <si>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</si>
  <si>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</si>
  <si>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</si>
  <si>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</si>
  <si>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</si>
  <si>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</si>
  <si>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</si>
  <si>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</si>
  <si>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</si>
  <si>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</si>
  <si>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</si>
  <si>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</si>
  <si>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</si>
  <si>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</si>
  <si>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</si>
  <si>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</si>
  <si>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</si>
  <si>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</si>
  <si>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</si>
  <si>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</si>
  <si>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</si>
  <si>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</si>
  <si>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</si>
  <si>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</si>
  <si>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</si>
  <si>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</si>
  <si>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</si>
  <si>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</si>
  <si>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</si>
  <si>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</si>
  <si>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</si>
  <si>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</si>
  <si>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</si>
  <si>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</si>
  <si>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</si>
  <si>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</si>
  <si>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</si>
  <si>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</si>
  <si>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</si>
  <si>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</si>
  <si>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</si>
  <si>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</si>
  <si>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</si>
  <si>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</si>
  <si>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</si>
  <si>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</si>
  <si>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</si>
  <si>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</si>
  <si>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</si>
  <si>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</si>
  <si>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</si>
  <si>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</si>
  <si>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</si>
  <si>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</si>
  <si>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</si>
  <si>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</si>
  <si>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</si>
  <si>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</si>
  <si>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</si>
  <si>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</si>
  <si>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</si>
  <si>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</si>
  <si>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</si>
  <si>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</si>
  <si>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</si>
  <si>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</si>
  <si>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</si>
  <si>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</si>
  <si>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</si>
  <si>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</si>
  <si>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</si>
  <si>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</si>
  <si>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</si>
  <si>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</si>
  <si>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</si>
  <si>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</si>
  <si>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</si>
  <si>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</si>
  <si>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</si>
  <si>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</si>
  <si>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</si>
  <si>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</si>
  <si>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</si>
  <si>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</si>
  <si>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</si>
  <si>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</si>
  <si>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</si>
  <si>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</si>
  <si>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</si>
  <si>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</si>
  <si>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</si>
  <si>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</si>
  <si>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</si>
  <si>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</si>
  <si>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</si>
  <si>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</si>
  <si>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</si>
  <si>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</si>
  <si>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</si>
  <si>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</si>
  <si>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</si>
  <si>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</si>
  <si>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</si>
  <si>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</si>
  <si>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</si>
  <si>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</si>
  <si>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</si>
  <si>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</si>
  <si>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</si>
  <si>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</si>
  <si>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</si>
  <si>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</si>
  <si>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</si>
  <si>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</si>
  <si>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</si>
  <si>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</si>
  <si>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</si>
  <si>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</si>
  <si>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</si>
  <si>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</si>
  <si>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</si>
  <si>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</si>
  <si>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</si>
  <si>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</si>
  <si>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</si>
  <si>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</si>
  <si>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</si>
  <si>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</si>
  <si>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</si>
  <si>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</si>
  <si>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</si>
  <si>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</si>
  <si>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</si>
  <si>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</si>
  <si>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</si>
  <si>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</si>
  <si>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</si>
  <si>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</si>
  <si>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</si>
  <si>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</si>
  <si>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</si>
  <si>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</si>
  <si>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</si>
  <si>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</si>
  <si>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</si>
  <si>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</si>
  <si>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</si>
  <si>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</si>
  <si>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</si>
  <si>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</si>
  <si>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</si>
  <si>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</si>
  <si>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</si>
  <si>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</si>
  <si>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</si>
  <si>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</si>
  <si>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</si>
  <si>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</si>
  <si>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</si>
  <si>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</si>
  <si>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</si>
  <si>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</si>
  <si>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</si>
  <si>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</si>
  <si>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</si>
  <si>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</si>
  <si>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</si>
  <si>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</si>
  <si>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</si>
  <si>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</si>
  <si>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</si>
  <si>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</si>
  <si>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</si>
  <si>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</si>
  <si>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</si>
  <si>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</si>
  <si>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</si>
  <si>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</si>
  <si>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</si>
  <si>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</si>
  <si>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</si>
  <si>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</si>
  <si>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</si>
  <si>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</si>
  <si>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</si>
  <si>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</si>
  <si>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</si>
  <si>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</si>
  <si>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</si>
  <si>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</si>
  <si>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</si>
  <si>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</si>
  <si>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</si>
  <si>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</si>
  <si>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</si>
  <si>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</si>
  <si>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</si>
  <si>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</si>
  <si>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</si>
  <si>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</si>
  <si>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</si>
  <si>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</si>
  <si>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</si>
  <si>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</si>
  <si>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</si>
  <si>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</si>
  <si>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</si>
  <si>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</si>
  <si>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</si>
  <si>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</si>
  <si>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</si>
  <si>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</si>
  <si>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</si>
  <si>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</si>
  <si>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</si>
  <si>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</si>
  <si>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</si>
  <si>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</si>
  <si>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</si>
  <si>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</si>
  <si>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</si>
  <si>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</si>
  <si>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</si>
  <si>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</si>
  <si>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</si>
  <si>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</si>
  <si>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</si>
  <si>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</si>
  <si>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</si>
  <si>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</si>
  <si>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</si>
  <si>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</si>
  <si>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</si>
  <si>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</si>
  <si>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</si>
  <si>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</si>
  <si>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</si>
  <si>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</si>
  <si>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</si>
  <si>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</si>
  <si>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</si>
  <si>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</si>
  <si>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</si>
  <si>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</si>
  <si>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</si>
  <si>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</si>
  <si>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</si>
  <si>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</si>
  <si>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</si>
  <si>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</si>
  <si>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</si>
  <si>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</si>
  <si>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</si>
  <si>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</si>
  <si>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</si>
  <si>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</si>
  <si>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</si>
  <si>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</si>
  <si>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</si>
  <si>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</si>
  <si>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</si>
  <si>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</si>
  <si>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</si>
  <si>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</si>
  <si>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</si>
  <si>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</si>
  <si>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</si>
  <si>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</si>
  <si>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</si>
  <si>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</si>
  <si>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</si>
  <si>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</si>
  <si>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</si>
  <si>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</si>
  <si>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</si>
  <si>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</si>
  <si>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</si>
  <si>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</si>
  <si>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</si>
  <si>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</si>
  <si>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</si>
  <si>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</si>
  <si>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</si>
  <si>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</si>
  <si>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</si>
  <si>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</si>
  <si>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</si>
  <si>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</si>
  <si>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</si>
  <si>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</si>
  <si>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</si>
  <si>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</si>
  <si>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</si>
  <si>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</si>
  <si>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</si>
  <si>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</si>
  <si>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</si>
  <si>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</si>
  <si>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</si>
  <si>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</si>
  <si>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</si>
  <si>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</si>
  <si>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</si>
  <si>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</si>
  <si>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</si>
  <si>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</si>
  <si>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</si>
  <si>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</si>
  <si>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</si>
  <si>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</si>
  <si>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</si>
  <si>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</si>
  <si>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</si>
  <si>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</si>
  <si>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</si>
  <si>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</si>
  <si>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</si>
  <si>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</si>
  <si>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</si>
  <si>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</si>
  <si>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</si>
  <si>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</si>
  <si>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</si>
  <si>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</si>
  <si>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</si>
  <si>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</si>
  <si>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</si>
  <si>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</si>
  <si>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</si>
  <si>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</si>
  <si>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</si>
  <si>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</si>
  <si>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</si>
  <si>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</si>
  <si>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</si>
  <si>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</si>
  <si>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</si>
  <si>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</si>
  <si>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</si>
  <si>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</si>
  <si>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</si>
  <si>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</si>
  <si>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</si>
  <si>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</si>
  <si>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</si>
  <si>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</si>
  <si>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</si>
  <si>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</si>
  <si>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</si>
  <si>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</si>
  <si>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</si>
  <si>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</si>
  <si>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</si>
  <si>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</si>
  <si>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</si>
  <si>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</si>
  <si>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</si>
  <si>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</si>
  <si>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</si>
  <si>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</si>
  <si>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</si>
  <si>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</si>
  <si>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</si>
  <si>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</si>
  <si>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</si>
  <si>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</si>
  <si>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</si>
  <si>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</si>
  <si>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</si>
  <si>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</si>
  <si>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</si>
  <si>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</si>
  <si>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</si>
  <si>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</si>
  <si>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</si>
  <si>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</si>
  <si>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</si>
  <si>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</si>
  <si>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</si>
  <si>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</si>
  <si>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</si>
  <si>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</si>
  <si>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</si>
  <si>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</si>
  <si>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</si>
  <si>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</si>
  <si>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</si>
  <si>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</si>
  <si>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</si>
  <si>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</si>
  <si>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</si>
  <si>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</si>
  <si>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</si>
  <si>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</si>
  <si>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</si>
  <si>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</si>
  <si>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</si>
  <si>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</si>
  <si>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</si>
  <si>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</si>
  <si>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</si>
  <si>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</si>
  <si>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</si>
  <si>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</si>
  <si>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</si>
  <si>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</si>
  <si>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</si>
  <si>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</si>
  <si>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</si>
  <si>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</si>
  <si>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</si>
  <si>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</si>
  <si>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</si>
  <si>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</si>
  <si>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</si>
  <si>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</si>
  <si>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</si>
  <si>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</si>
  <si>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</si>
  <si>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</si>
  <si>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</si>
  <si>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</si>
  <si>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</si>
  <si>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</si>
  <si>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</si>
  <si>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</si>
  <si>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</si>
  <si>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</si>
  <si>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</si>
  <si>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</si>
  <si>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</si>
  <si>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</si>
  <si>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</si>
  <si>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</si>
  <si>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</si>
  <si>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</si>
  <si>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</si>
  <si>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</si>
  <si>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</si>
  <si>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</si>
  <si>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</si>
  <si>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</si>
  <si>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</si>
  <si>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</si>
  <si>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</si>
  <si>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</si>
  <si>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</si>
  <si>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</si>
  <si>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</si>
  <si>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</si>
  <si>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</si>
  <si>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</si>
  <si>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</si>
  <si>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</si>
  <si>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</si>
  <si>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</si>
  <si>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</si>
  <si>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</si>
  <si>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</si>
  <si>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</si>
  <si>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</si>
  <si>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</si>
  <si>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</si>
  <si>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</si>
  <si>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</si>
  <si>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</si>
  <si>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</si>
  <si>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</si>
  <si>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</si>
  <si>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</si>
  <si>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</si>
  <si>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</si>
  <si>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</si>
  <si>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</si>
  <si>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</si>
  <si>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</si>
  <si>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</si>
  <si>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</si>
  <si>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</si>
  <si>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</si>
  <si>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</si>
  <si>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</si>
  <si>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</si>
  <si>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</si>
  <si>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</si>
  <si>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</si>
  <si>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</si>
  <si>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</si>
  <si>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Ms.  Paola Andrea</t>
  </si>
  <si>
    <t>Mr.  Philippe</t>
  </si>
  <si>
    <t>Ms.  Nicole</t>
  </si>
  <si>
    <t>Mr.  Zach</t>
  </si>
  <si>
    <t>Mr.  Flavio</t>
  </si>
  <si>
    <t>Ms.  Danielle</t>
  </si>
  <si>
    <t>Ms.  Jennifer</t>
  </si>
  <si>
    <t>Ms.  Pamela J.</t>
  </si>
  <si>
    <t>Mr.  Mark</t>
  </si>
  <si>
    <t>Mr.  Guillermo Sr.</t>
  </si>
  <si>
    <t>Mr.  Matthew</t>
  </si>
  <si>
    <t>Ms.  Bronwen L</t>
  </si>
  <si>
    <t>Ms.  Heather</t>
  </si>
  <si>
    <t>Mr.  Jorge</t>
  </si>
  <si>
    <t>Mr.  Jaime</t>
  </si>
  <si>
    <t>Mr.  Chris</t>
  </si>
  <si>
    <t>Ms.  Angielyn M</t>
  </si>
  <si>
    <t>Ms.  Gabriela</t>
  </si>
  <si>
    <t>Mr.  Miguel</t>
  </si>
  <si>
    <t>Ms.  Sarah E.</t>
  </si>
  <si>
    <t>Ms.  Sabine</t>
  </si>
  <si>
    <t>Ms.  Cheryl</t>
  </si>
  <si>
    <t>Mr.  Roberto</t>
  </si>
  <si>
    <t>Mrs.  Brianne</t>
  </si>
  <si>
    <t>Ms.  Dana</t>
  </si>
  <si>
    <t>Ms.  Ruth Angelica</t>
  </si>
  <si>
    <t>Mr.  Joel</t>
  </si>
  <si>
    <t>Ms.  Amy L.</t>
  </si>
  <si>
    <t>Mrs.  Emily</t>
  </si>
  <si>
    <t>Ms.  Renee</t>
  </si>
  <si>
    <t>Ms.  Bronwyn</t>
  </si>
  <si>
    <t>Ms.  Justyna I.</t>
  </si>
  <si>
    <t>Ms.  Emma M</t>
  </si>
  <si>
    <t>Ms.  Yazmin</t>
  </si>
  <si>
    <t>Ms.  Elena</t>
  </si>
  <si>
    <t>Mr.  Jacob</t>
  </si>
  <si>
    <t>Mr.  Daniel S</t>
  </si>
  <si>
    <t>Ms.  Dara</t>
  </si>
  <si>
    <t>Mrs.  Daniela</t>
  </si>
  <si>
    <t>Ms.  Lisa J.</t>
  </si>
  <si>
    <t>Ms.  Kara H</t>
  </si>
  <si>
    <t>Mr.  Javier</t>
  </si>
  <si>
    <t>Mr.  Jan</t>
  </si>
  <si>
    <t>Mr.  Jean-Marc</t>
  </si>
  <si>
    <t>Mr.  Ruben Dario</t>
  </si>
  <si>
    <t>Mr.  Edivaldo B. Sr.</t>
  </si>
  <si>
    <t>Mr.  Mauricio J. Sr.</t>
  </si>
  <si>
    <t>Mr.  Miguel Angel Sr.</t>
  </si>
  <si>
    <t>Mr.  Arturo</t>
  </si>
  <si>
    <t>Mr.  Alejandro Sr.</t>
  </si>
  <si>
    <t>Mr.  Travis G.</t>
  </si>
  <si>
    <t>Mr.  Jose Guadalupe P. Sr.</t>
  </si>
  <si>
    <t>Ms.  Flo</t>
  </si>
  <si>
    <t>Mrs.  Christie</t>
  </si>
  <si>
    <t>Mr.  Alfredo</t>
  </si>
  <si>
    <t>Ms.  Brittany</t>
  </si>
  <si>
    <t>Mr.  Jose Norberto Sr.</t>
  </si>
  <si>
    <t>Ms.  Donna</t>
  </si>
  <si>
    <t>Mr.  Apolo U.</t>
  </si>
  <si>
    <t>Mr.  Danny</t>
  </si>
  <si>
    <t>Ms.  Liza</t>
  </si>
  <si>
    <t>Mrs.  Cynthia</t>
  </si>
  <si>
    <t>Ms.  Hallie</t>
  </si>
  <si>
    <t>Ms.  Lindsay J.</t>
  </si>
  <si>
    <t>Ms.  Abigail R.</t>
  </si>
  <si>
    <t>Ms.  Kathryn M.</t>
  </si>
  <si>
    <t>Mr.  Mohd Syahidan</t>
  </si>
  <si>
    <t>Ms.  Lindy</t>
  </si>
  <si>
    <t>Mr.  Juan D. Sr.</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</si>
  <si>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</si>
  <si>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</si>
  <si>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</si>
  <si>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</si>
  <si>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</si>
  <si>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</si>
  <si>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</si>
  <si>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</si>
  <si>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</si>
  <si>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</si>
  <si>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</si>
  <si>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</si>
  <si>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</si>
  <si>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</si>
  <si>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</si>
  <si>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</si>
  <si>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</si>
  <si>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</si>
  <si>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</si>
  <si>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</si>
  <si>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</si>
  <si>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</si>
  <si>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</si>
  <si>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</si>
  <si>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</si>
  <si>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</si>
  <si>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</si>
  <si>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</si>
  <si>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</si>
  <si>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</si>
  <si>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</si>
  <si>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</si>
  <si>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</si>
  <si>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</si>
  <si>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</si>
  <si>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</si>
  <si>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</si>
  <si>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</si>
  <si>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</si>
  <si>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</si>
  <si>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</si>
  <si>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</si>
  <si>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</si>
  <si>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</si>
  <si>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</si>
  <si>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</si>
  <si>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</si>
  <si>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</si>
  <si>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</si>
  <si>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</si>
  <si>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</si>
  <si>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</si>
  <si>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</si>
  <si>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</si>
  <si>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</si>
  <si>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</si>
  <si>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</si>
  <si>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</si>
  <si>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</si>
  <si>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</si>
  <si>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</si>
  <si>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</si>
  <si>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</si>
  <si>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</si>
  <si>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</si>
  <si>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</si>
  <si>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</si>
  <si>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</si>
  <si>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</si>
  <si>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</si>
  <si>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</si>
  <si>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</si>
  <si>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</si>
  <si>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</si>
  <si>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</si>
  <si>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</si>
  <si>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</si>
  <si>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</si>
  <si>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</si>
  <si>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</si>
  <si>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</si>
  <si>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</si>
  <si>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</si>
  <si>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</si>
  <si>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</si>
  <si>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</si>
  <si>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</si>
  <si>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</si>
  <si>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</si>
  <si>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</si>
  <si>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</si>
  <si>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</si>
  <si>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</si>
  <si>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</si>
  <si>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</si>
  <si>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</si>
  <si>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</si>
  <si>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</si>
  <si>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</si>
  <si>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</si>
  <si>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</si>
  <si>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</si>
  <si>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</si>
  <si>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</si>
  <si>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</si>
  <si>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</si>
  <si>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</si>
  <si>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</si>
  <si>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</si>
  <si>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</si>
  <si>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</si>
  <si>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</si>
  <si>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</si>
  <si>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</si>
  <si>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</si>
  <si>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</si>
  <si>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</si>
  <si>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</si>
  <si>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</si>
  <si>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</si>
  <si>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</si>
  <si>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</si>
  <si>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</si>
  <si>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</si>
  <si>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</si>
  <si>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</si>
  <si>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</si>
  <si>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</si>
  <si>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</si>
  <si>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</si>
  <si>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</si>
  <si>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</si>
  <si>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</si>
  <si>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</si>
  <si>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</si>
  <si>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</si>
  <si>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</si>
  <si>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</si>
  <si>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</si>
  <si>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</si>
  <si>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</si>
  <si>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</si>
  <si>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</si>
  <si>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</si>
  <si>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</si>
  <si>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</si>
  <si>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</si>
  <si>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</si>
  <si>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</si>
  <si>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</si>
  <si>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</si>
  <si>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</si>
  <si>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</si>
  <si>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</si>
  <si>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</si>
  <si>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</si>
  <si>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</si>
  <si>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</si>
  <si>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</si>
  <si>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</si>
  <si>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</si>
  <si>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</si>
  <si>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</si>
  <si>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</si>
  <si>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</si>
  <si>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</si>
  <si>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</si>
  <si>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</si>
  <si>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</si>
  <si>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</si>
  <si>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</si>
  <si>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</si>
  <si>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</si>
  <si>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</si>
  <si>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</si>
  <si>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</si>
  <si>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</si>
  <si>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</si>
  <si>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</si>
  <si>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</si>
  <si>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</si>
  <si>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</si>
  <si>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</si>
  <si>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</si>
  <si>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</si>
  <si>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</si>
  <si>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</si>
  <si>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</si>
  <si>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</si>
  <si>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</si>
  <si>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</si>
  <si>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</si>
  <si>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</si>
  <si>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</si>
  <si>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</si>
  <si>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</si>
  <si>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</si>
  <si>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</si>
  <si>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</si>
  <si>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</si>
  <si>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</si>
  <si>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</si>
  <si>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</si>
  <si>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</si>
  <si>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</si>
  <si>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</si>
  <si>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</si>
  <si>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</si>
  <si>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</si>
  <si>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</si>
  <si>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</si>
  <si>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</si>
  <si>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</si>
  <si>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</si>
  <si>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</si>
  <si>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</si>
  <si>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</si>
  <si>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</si>
  <si>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</si>
  <si>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</si>
  <si>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</si>
  <si>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</si>
  <si>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</si>
  <si>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</si>
  <si>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</si>
  <si>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</si>
  <si>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</si>
  <si>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</si>
  <si>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</si>
  <si>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</si>
  <si>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</si>
  <si>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</si>
  <si>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</si>
  <si>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</si>
  <si>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</si>
  <si>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</si>
  <si>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</si>
  <si>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</si>
  <si>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</si>
  <si>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</si>
  <si>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</si>
  <si>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</si>
  <si>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</si>
  <si>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</si>
  <si>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</si>
  <si>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</si>
  <si>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</si>
  <si>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</si>
  <si>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</si>
  <si>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</si>
  <si>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</si>
  <si>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</si>
  <si>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</si>
  <si>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</si>
  <si>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</si>
  <si>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</si>
  <si>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</si>
  <si>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</si>
  <si>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</si>
  <si>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</si>
  <si>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</si>
  <si>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</si>
  <si>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</si>
  <si>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</si>
  <si>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</si>
  <si>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</si>
  <si>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</si>
  <si>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</si>
  <si>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</si>
  <si>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</si>
  <si>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</si>
  <si>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</si>
  <si>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</si>
  <si>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</si>
  <si>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</si>
  <si>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</si>
  <si>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</si>
  <si>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</si>
  <si>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</si>
  <si>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</si>
  <si>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</si>
  <si>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</si>
  <si>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</si>
  <si>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</si>
  <si>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</si>
  <si>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</si>
  <si>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</si>
  <si>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</si>
  <si>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</si>
  <si>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</si>
  <si>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</si>
  <si>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</si>
  <si>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</si>
  <si>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</si>
  <si>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</si>
  <si>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</si>
  <si>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</si>
  <si>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</si>
  <si>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</si>
  <si>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</si>
  <si>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</si>
  <si>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</si>
  <si>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</si>
  <si>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</si>
  <si>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</si>
  <si>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</si>
  <si>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</si>
  <si>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</si>
  <si>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</si>
  <si>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</si>
  <si>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</si>
  <si>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</si>
  <si>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</si>
  <si>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</si>
  <si>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</si>
  <si>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</si>
  <si>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</si>
  <si>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</si>
  <si>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</si>
  <si>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</si>
  <si>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</si>
  <si>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</si>
  <si>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</si>
  <si>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</si>
  <si>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</si>
  <si>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</si>
  <si>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</si>
  <si>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</si>
  <si>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</si>
  <si>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</si>
  <si>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</si>
  <si>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</si>
  <si>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</si>
  <si>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</si>
  <si>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</si>
  <si>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</si>
  <si>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</si>
  <si>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</si>
  <si>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</si>
  <si>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</si>
  <si>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</si>
  <si>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</si>
  <si>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</si>
  <si>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</si>
  <si>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</si>
  <si>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</si>
  <si>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</si>
  <si>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</si>
  <si>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</si>
  <si>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</si>
  <si>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</si>
  <si>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</si>
  <si>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</si>
  <si>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</si>
  <si>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</si>
  <si>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</si>
  <si>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</si>
  <si>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</si>
  <si>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</si>
  <si>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</si>
  <si>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</si>
  <si>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</si>
  <si>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</si>
  <si>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</si>
  <si>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</si>
  <si>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</si>
  <si>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</si>
  <si>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</si>
  <si>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</si>
  <si>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</si>
  <si>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</si>
  <si>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</si>
  <si>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</si>
  <si>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</si>
  <si>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</si>
  <si>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</si>
  <si>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</si>
  <si>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</si>
  <si>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</si>
  <si>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</si>
  <si>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</si>
  <si>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</si>
  <si>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</si>
  <si>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</si>
  <si>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</si>
  <si>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</si>
  <si>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</si>
  <si>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</si>
  <si>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</si>
  <si>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</si>
  <si>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</si>
  <si>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</si>
  <si>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</si>
  <si>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</si>
  <si>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</si>
  <si>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</si>
  <si>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</si>
  <si>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</si>
  <si>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</si>
  <si>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</si>
  <si>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</si>
  <si>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</si>
  <si>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</si>
  <si>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</si>
  <si>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</si>
  <si>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</si>
  <si>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</si>
  <si>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</si>
  <si>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</si>
  <si>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</si>
  <si>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</si>
  <si>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</si>
  <si>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</si>
  <si>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</si>
  <si>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</si>
  <si>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</si>
  <si>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</si>
  <si>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</si>
  <si>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</si>
  <si>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</si>
  <si>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</si>
  <si>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</si>
  <si>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</si>
  <si>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</si>
  <si>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</si>
  <si>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</si>
  <si>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</si>
  <si>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</si>
  <si>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</si>
  <si>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</si>
  <si>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</si>
  <si>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</si>
  <si>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</si>
  <si>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</si>
  <si>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</si>
  <si>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</si>
  <si>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</si>
  <si>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</si>
  <si>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</si>
  <si>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</si>
  <si>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</si>
  <si>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</si>
  <si>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</si>
  <si>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</si>
  <si>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</si>
  <si>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</si>
  <si>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</si>
  <si>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</si>
  <si>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</si>
  <si>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</si>
  <si>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</si>
  <si>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</si>
  <si>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</si>
  <si>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</si>
  <si>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</si>
  <si>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</si>
  <si>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</si>
  <si>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</si>
  <si>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</si>
  <si>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</si>
  <si>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</si>
  <si>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</si>
  <si>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</si>
  <si>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</si>
  <si>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</si>
  <si>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</si>
  <si>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</si>
  <si>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</si>
  <si>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</si>
  <si>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</si>
  <si>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</si>
  <si>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</si>
  <si>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</si>
  <si>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</si>
  <si>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</si>
  <si>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</si>
  <si>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</si>
  <si>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</si>
  <si>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</si>
  <si>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</si>
  <si>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</si>
  <si>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</si>
  <si>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</si>
  <si>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</si>
  <si>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</si>
  <si>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</si>
  <si>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</si>
  <si>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</si>
  <si>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</si>
  <si>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</si>
  <si>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</si>
  <si>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</si>
  <si>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</si>
  <si>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</si>
  <si>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</si>
  <si>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</si>
  <si>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</si>
  <si>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</si>
  <si>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</si>
  <si>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</si>
  <si>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</si>
  <si>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</si>
  <si>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</si>
  <si>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</si>
  <si>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</si>
  <si>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</si>
  <si>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</si>
  <si>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</si>
  <si>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</si>
  <si>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</si>
  <si>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</si>
  <si>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</si>
  <si>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</si>
  <si>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</si>
  <si>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</si>
  <si>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</si>
  <si>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</si>
  <si>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</si>
  <si>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</si>
  <si>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</si>
  <si>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</si>
  <si>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</si>
  <si>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</si>
  <si>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</si>
  <si>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</si>
  <si>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</si>
  <si>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</si>
  <si>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</si>
  <si>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</si>
  <si>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</si>
  <si>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</si>
  <si>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</si>
  <si>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</si>
  <si>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</si>
  <si>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</si>
  <si>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</si>
  <si>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</si>
  <si>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</si>
  <si>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</si>
  <si>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</si>
  <si>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</si>
  <si>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</si>
  <si>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</si>
  <si>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</si>
  <si>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</si>
  <si>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</si>
  <si>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</si>
  <si>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</si>
  <si>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</si>
  <si>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</si>
  <si>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</si>
  <si>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</si>
  <si>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</si>
  <si>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</si>
  <si>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</si>
  <si>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</si>
  <si>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</si>
  <si>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</si>
  <si>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</si>
  <si>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</si>
  <si>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</si>
  <si>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</si>
  <si>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</si>
  <si>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</si>
  <si>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</si>
  <si>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</si>
  <si>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</si>
  <si>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</si>
  <si>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</si>
  <si>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</si>
  <si>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</si>
  <si>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</si>
  <si>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</si>
  <si>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</si>
  <si>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</si>
  <si>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</si>
  <si>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</si>
  <si>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</si>
  <si>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</si>
  <si>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</si>
  <si>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</si>
  <si>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</si>
  <si>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</si>
  <si>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</si>
  <si>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</si>
  <si>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</si>
  <si>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</si>
  <si>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</si>
  <si>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</si>
  <si>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</si>
  <si>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</si>
  <si>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</si>
  <si>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</si>
  <si>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</si>
  <si>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</si>
  <si>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</si>
  <si>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</si>
  <si>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</si>
  <si>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</si>
  <si>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</si>
  <si>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</si>
  <si>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</si>
  <si>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</si>
  <si>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</si>
  <si>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</si>
  <si>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</si>
  <si>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</si>
  <si>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</si>
  <si>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</si>
  <si>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</si>
  <si>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</si>
  <si>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</si>
  <si>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</si>
  <si>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</si>
  <si>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</si>
  <si>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</si>
  <si>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</si>
  <si>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</si>
  <si>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</si>
  <si>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</si>
  <si>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</si>
  <si>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</si>
  <si>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</si>
  <si>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</si>
  <si>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</si>
  <si>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</si>
  <si>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</si>
  <si>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</si>
  <si>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</si>
  <si>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</si>
  <si>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</si>
  <si>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</si>
  <si>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</si>
  <si>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</si>
  <si>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</si>
  <si>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</si>
  <si>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</si>
  <si>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</si>
  <si>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</si>
  <si>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</si>
  <si>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</si>
  <si>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</si>
  <si>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</si>
  <si>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</si>
  <si>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</si>
  <si>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</si>
  <si>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</si>
  <si>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</si>
  <si>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</si>
  <si>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</si>
  <si>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</si>
  <si>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</si>
  <si>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</si>
  <si>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</si>
  <si>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</si>
  <si>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</si>
  <si>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</si>
  <si>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</si>
  <si>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</si>
  <si>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</si>
  <si>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</si>
  <si>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</si>
  <si>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</si>
  <si>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</si>
  <si>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</si>
  <si>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</si>
  <si>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</si>
  <si>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</si>
  <si>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</si>
  <si>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</si>
  <si>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</si>
  <si>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</si>
  <si>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</si>
  <si>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</si>
  <si>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</si>
  <si>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</si>
  <si>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</si>
  <si>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</si>
  <si>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</si>
  <si>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</si>
  <si>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</si>
  <si>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</si>
  <si>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</si>
  <si>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</si>
  <si>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</si>
  <si>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</si>
  <si>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</si>
  <si>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</si>
  <si>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</si>
  <si>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</si>
  <si>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</si>
  <si>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</si>
  <si>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</si>
  <si>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</si>
  <si>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</si>
  <si>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</si>
  <si>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</si>
  <si>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</si>
  <si>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</si>
  <si>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</si>
  <si>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</si>
  <si>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</si>
  <si>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</si>
  <si>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</si>
  <si>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</si>
  <si>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</si>
  <si>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</si>
  <si>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</si>
  <si>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</si>
  <si>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</si>
  <si>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</si>
  <si>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</si>
  <si>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</si>
  <si>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</si>
  <si>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</si>
  <si>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</si>
  <si>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</si>
  <si>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</si>
  <si>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</si>
  <si>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</si>
  <si>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</si>
  <si>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</si>
  <si>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</si>
  <si>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</si>
  <si>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</si>
  <si>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</si>
  <si>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</si>
  <si>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</si>
  <si>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</si>
  <si>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</si>
  <si>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</si>
  <si>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</si>
  <si>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</si>
  <si>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</si>
  <si>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</si>
  <si>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</si>
  <si>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</si>
  <si>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</si>
  <si>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</si>
  <si>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</si>
  <si>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</si>
  <si>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</si>
  <si>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</si>
  <si>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</si>
  <si>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</si>
  <si>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</si>
  <si>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</si>
  <si>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</si>
  <si>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</si>
  <si>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</si>
  <si>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</si>
  <si>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</si>
  <si>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</si>
  <si>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</si>
  <si>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</si>
  <si>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</si>
  <si>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</si>
  <si>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</si>
  <si>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</si>
  <si>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</si>
  <si>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</si>
  <si>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</si>
  <si>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</si>
  <si>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</si>
  <si>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</si>
  <si>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</si>
  <si>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</si>
  <si>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</si>
  <si>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</si>
  <si>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</si>
  <si>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</si>
  <si>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</si>
  <si>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</si>
  <si>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</si>
  <si>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</si>
  <si>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</si>
  <si>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</si>
  <si>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</si>
  <si>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</si>
  <si>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</si>
  <si>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</si>
  <si>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</si>
  <si>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</si>
  <si>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</si>
  <si>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</si>
  <si>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</si>
  <si>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</si>
  <si>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</si>
  <si>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</si>
  <si>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</si>
  <si>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</si>
  <si>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</si>
  <si>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</si>
  <si>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</si>
  <si>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</si>
  <si>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</si>
  <si>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</si>
  <si>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</si>
  <si>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</si>
  <si>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</si>
  <si>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</si>
  <si>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</si>
  <si>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</si>
  <si>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</si>
  <si>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</si>
  <si>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</si>
  <si>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</si>
  <si>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</si>
  <si>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</si>
  <si>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</si>
  <si>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</si>
  <si>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</si>
  <si>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</si>
  <si>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</si>
  <si>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</si>
  <si>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</si>
  <si>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</si>
  <si>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</si>
  <si>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</si>
  <si>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</si>
  <si>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</si>
  <si>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</si>
  <si>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</si>
  <si>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</si>
  <si>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</si>
  <si>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</si>
  <si>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</si>
  <si>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</si>
  <si>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</si>
  <si>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</si>
  <si>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</si>
  <si>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</si>
  <si>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</si>
  <si>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</si>
  <si>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</si>
  <si>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</si>
  <si>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</si>
  <si>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</si>
  <si>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</si>
  <si>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</si>
  <si>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</si>
  <si>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</si>
  <si>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</si>
  <si>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</si>
  <si>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</si>
  <si>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</si>
  <si>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</si>
  <si>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</si>
  <si>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</si>
  <si>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</si>
  <si>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</si>
  <si>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</si>
  <si>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</si>
  <si>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</si>
  <si>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</si>
  <si>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</si>
  <si>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</si>
  <si>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</si>
  <si>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</si>
  <si>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</si>
  <si>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</si>
  <si>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</si>
  <si>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</si>
  <si>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</si>
  <si>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</si>
  <si>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</si>
  <si>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</si>
  <si>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</si>
  <si>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</si>
  <si>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</si>
  <si>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</si>
  <si>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</si>
  <si>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</si>
  <si>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</si>
  <si>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</si>
  <si>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</si>
  <si>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</si>
  <si>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</si>
  <si>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</si>
  <si>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</si>
  <si>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</si>
  <si>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</si>
  <si>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</si>
  <si>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</si>
  <si>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</si>
  <si>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</si>
  <si>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</si>
  <si>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</si>
  <si>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</si>
  <si>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</si>
  <si>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</si>
  <si>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</si>
  <si>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</si>
  <si>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</si>
  <si>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</si>
  <si>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</si>
  <si>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</si>
  <si>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</si>
  <si>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</si>
  <si>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</si>
  <si>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</si>
  <si>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</si>
  <si>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</si>
  <si>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</si>
  <si>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</si>
  <si>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</si>
  <si>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</si>
  <si>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</si>
  <si>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</si>
  <si>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</si>
  <si>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</si>
  <si>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</si>
  <si>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</si>
  <si>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</si>
  <si>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</si>
  <si>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</si>
  <si>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</si>
  <si>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</si>
  <si>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</si>
  <si>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</si>
  <si>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</si>
  <si>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</si>
  <si>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</si>
  <si>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</si>
  <si>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</si>
  <si>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</si>
  <si>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</si>
  <si>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</si>
  <si>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</si>
  <si>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</si>
  <si>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</si>
  <si>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</si>
  <si>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</si>
  <si>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</si>
  <si>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</si>
  <si>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</si>
  <si>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</si>
  <si>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</si>
  <si>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</si>
  <si>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</si>
  <si>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</si>
  <si>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</si>
  <si>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</si>
  <si>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</si>
  <si>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</si>
  <si>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</si>
  <si>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</si>
  <si>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</si>
  <si>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</si>
  <si>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</si>
  <si>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</si>
  <si>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</si>
  <si>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</si>
  <si>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</si>
  <si>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</si>
  <si>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</si>
  <si>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</si>
  <si>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</si>
  <si>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</si>
  <si>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</si>
  <si>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</si>
  <si>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</si>
  <si>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</si>
  <si>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</si>
  <si>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</si>
  <si>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</si>
  <si>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</si>
  <si>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</si>
  <si>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</si>
  <si>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</si>
  <si>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</si>
  <si>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</si>
  <si>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</si>
  <si>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</si>
  <si>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</si>
  <si>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</si>
  <si>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</si>
  <si>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</si>
  <si>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</si>
  <si>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</si>
  <si>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</si>
  <si>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</si>
  <si>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</si>
  <si>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</si>
  <si>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</si>
  <si>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</si>
  <si>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</si>
  <si>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</si>
  <si>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</si>
  <si>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</si>
  <si>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</si>
  <si>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</si>
  <si>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</si>
  <si>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</si>
  <si>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</si>
  <si>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</si>
  <si>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</si>
  <si>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</si>
  <si>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</si>
  <si>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</si>
  <si>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</si>
  <si>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</si>
  <si>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</si>
  <si>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</si>
  <si>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</si>
  <si>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</si>
  <si>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</si>
  <si>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</si>
  <si>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</si>
  <si>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</si>
  <si>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</si>
  <si>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</si>
  <si>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</si>
  <si>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</si>
  <si>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</si>
  <si>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</si>
  <si>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</si>
  <si>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</si>
  <si>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</si>
  <si>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</si>
  <si>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</si>
  <si>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</si>
  <si>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</si>
  <si>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</si>
  <si>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</si>
  <si>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</si>
  <si>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</si>
  <si>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</si>
  <si>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</si>
  <si>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</si>
  <si>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</si>
  <si>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</si>
  <si>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</si>
  <si>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</si>
  <si>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</si>
  <si>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</si>
  <si>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</si>
  <si>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</si>
  <si>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</si>
  <si>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</si>
  <si>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</si>
  <si>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</si>
  <si>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</si>
  <si>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</si>
  <si>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</si>
  <si>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</si>
  <si>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</si>
  <si>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</si>
  <si>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</si>
  <si>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</si>
  <si>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</si>
  <si>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</si>
  <si>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</si>
  <si>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</si>
  <si>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</si>
  <si>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</si>
  <si>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</si>
  <si>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</si>
  <si>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</si>
  <si>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</si>
  <si>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</si>
  <si>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</si>
  <si>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</si>
  <si>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</si>
  <si>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</si>
  <si>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</si>
  <si>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</si>
  <si>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</si>
  <si>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</si>
  <si>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</si>
  <si>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</si>
  <si>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</si>
  <si>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</si>
  <si>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</si>
  <si>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</si>
  <si>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</si>
  <si>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</si>
  <si>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</si>
  <si>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</si>
  <si>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</si>
  <si>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</si>
  <si>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</si>
  <si>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</si>
  <si>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</si>
  <si>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</si>
  <si>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</si>
  <si>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</si>
  <si>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</si>
  <si>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</si>
  <si>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</si>
  <si>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</si>
  <si>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</si>
  <si>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</si>
  <si>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</si>
  <si>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</si>
  <si>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</si>
  <si>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</si>
  <si>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</si>
  <si>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</si>
  <si>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</si>
  <si>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</si>
  <si>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</si>
  <si>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</si>
  <si>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</si>
  <si>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</si>
  <si>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</si>
  <si>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</si>
  <si>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</si>
  <si>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</si>
  <si>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</si>
  <si>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</si>
  <si>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</si>
  <si>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</si>
  <si>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</si>
  <si>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</si>
  <si>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</si>
  <si>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</si>
  <si>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</si>
  <si>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</si>
  <si>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</si>
  <si>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</si>
  <si>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</si>
  <si>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</si>
  <si>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</si>
  <si>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</si>
  <si>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</si>
  <si>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</si>
  <si>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</si>
  <si>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</si>
  <si>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</si>
  <si>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</si>
  <si>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</si>
  <si>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</si>
  <si>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</si>
  <si>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</si>
  <si>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</si>
  <si>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</si>
  <si>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</si>
  <si>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</si>
  <si>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</si>
  <si>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</si>
  <si>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</si>
  <si>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</si>
  <si>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</si>
  <si>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</si>
  <si>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</si>
  <si>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</si>
  <si>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</si>
  <si>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</si>
  <si>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</si>
  <si>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</si>
  <si>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</si>
  <si>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</si>
  <si>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</si>
  <si>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</si>
  <si>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</si>
  <si>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</si>
  <si>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</si>
  <si>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</si>
  <si>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</si>
  <si>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</si>
  <si>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</si>
  <si>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</si>
  <si>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</si>
  <si>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</si>
  <si>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</si>
  <si>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</si>
  <si>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</si>
  <si>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</si>
  <si>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</si>
  <si>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</si>
  <si>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</si>
  <si>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</si>
  <si>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</si>
  <si>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</si>
  <si>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</si>
  <si>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</si>
  <si>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</si>
  <si>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</si>
  <si>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</si>
  <si>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</si>
  <si>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</si>
  <si>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</si>
  <si>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</si>
  <si>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</si>
  <si>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</si>
  <si>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</si>
  <si>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</si>
  <si>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</si>
  <si>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</si>
  <si>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</si>
  <si>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</si>
  <si>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</si>
  <si>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</si>
  <si>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</si>
  <si>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</si>
  <si>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</si>
  <si>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</si>
  <si>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</si>
  <si>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</si>
  <si>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</si>
  <si>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</si>
  <si>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</si>
  <si>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</si>
  <si>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</si>
  <si>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</si>
  <si>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</si>
  <si>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</si>
  <si>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</si>
  <si>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</si>
  <si>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</si>
  <si>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</si>
  <si>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</si>
  <si>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</si>
  <si>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</si>
  <si>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</si>
  <si>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</si>
  <si>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</si>
  <si>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</si>
  <si>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</si>
  <si>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</si>
  <si>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</si>
  <si>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</si>
  <si>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</si>
  <si>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</si>
  <si>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</si>
  <si>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</si>
  <si>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</si>
  <si>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</si>
  <si>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</si>
  <si>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</si>
  <si>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</si>
  <si>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</si>
  <si>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</si>
  <si>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</si>
  <si>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</si>
  <si>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</si>
  <si>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</si>
  <si>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</si>
  <si>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</si>
  <si>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</si>
  <si>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</si>
  <si>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</si>
  <si>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</si>
  <si>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</si>
  <si>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</si>
  <si>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</si>
  <si>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</si>
  <si>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</si>
  <si>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</si>
  <si>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</si>
  <si>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</si>
  <si>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</si>
  <si>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</si>
  <si>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</si>
  <si>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</si>
  <si>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</si>
  <si>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</si>
  <si>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</si>
  <si>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</si>
  <si>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</si>
  <si>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</si>
  <si>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</si>
  <si>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</si>
  <si>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</si>
  <si>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</si>
  <si>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</si>
  <si>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</si>
  <si>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</si>
  <si>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</si>
  <si>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</si>
  <si>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</si>
  <si>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</si>
  <si>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</si>
  <si>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</si>
  <si>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</si>
  <si>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</si>
  <si>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</si>
  <si>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</si>
  <si>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</si>
  <si>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</si>
  <si>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</si>
  <si>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</si>
  <si>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</si>
  <si>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</si>
  <si>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</si>
  <si>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</si>
  <si>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</si>
  <si>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</si>
  <si>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</si>
  <si>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</si>
  <si>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</si>
  <si>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</si>
  <si>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</si>
  <si>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</si>
  <si>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</si>
  <si>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</si>
  <si>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</si>
  <si>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</si>
  <si>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</si>
  <si>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</si>
  <si>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</si>
  <si>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</si>
  <si>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</si>
  <si>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</si>
  <si>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</si>
  <si>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</si>
  <si>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</si>
  <si>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</si>
  <si>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</si>
  <si>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</si>
  <si>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</si>
  <si>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</si>
  <si>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</si>
  <si>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</si>
  <si>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</si>
  <si>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</si>
  <si>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</si>
  <si>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</si>
  <si>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</si>
  <si>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</si>
  <si>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</si>
  <si>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</si>
  <si>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</si>
  <si>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</si>
  <si>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</si>
  <si>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</si>
  <si>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</si>
  <si>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</si>
  <si>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</si>
  <si>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</si>
  <si>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</si>
  <si>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</si>
  <si>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</si>
  <si>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</si>
  <si>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</si>
  <si>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</si>
  <si>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</si>
  <si>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</si>
  <si>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</si>
  <si>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</si>
  <si>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</si>
  <si>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</si>
  <si>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</si>
  <si>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</si>
  <si>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</si>
  <si>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</si>
  <si>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</si>
  <si>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</si>
  <si>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</si>
  <si>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</si>
  <si>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</si>
  <si>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</si>
  <si>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</si>
  <si>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</si>
  <si>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</si>
  <si>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</si>
  <si>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</si>
  <si>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</si>
  <si>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</si>
  <si>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</si>
  <si>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</si>
  <si>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</si>
  <si>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</si>
  <si>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</si>
  <si>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</si>
  <si>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</si>
  <si>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</si>
  <si>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</si>
  <si>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</si>
  <si>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</si>
  <si>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</si>
  <si>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</si>
  <si>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</si>
  <si>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</si>
  <si>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</si>
  <si>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</si>
  <si>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</si>
  <si>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</si>
  <si>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</si>
  <si>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</si>
  <si>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</si>
  <si>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</si>
  <si>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</si>
  <si>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</si>
  <si>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</si>
  <si>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</si>
  <si>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</si>
  <si>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</si>
  <si>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</si>
  <si>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</si>
  <si>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</si>
  <si>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</si>
  <si>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</si>
  <si>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</si>
  <si>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</si>
  <si>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</si>
  <si>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</si>
  <si>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</si>
  <si>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</si>
  <si>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</si>
  <si>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</si>
  <si>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</si>
  <si>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</si>
  <si>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</si>
  <si>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</si>
  <si>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</si>
  <si>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</si>
  <si>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</si>
  <si>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</si>
  <si>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</si>
  <si>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</si>
  <si>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</si>
  <si>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</si>
  <si>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</si>
  <si>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</si>
  <si>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</si>
  <si>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</si>
  <si>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</si>
  <si>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</si>
  <si>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</si>
  <si>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</si>
  <si>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</si>
  <si>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</si>
  <si>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</si>
  <si>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</si>
  <si>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</si>
  <si>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</si>
  <si>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</si>
  <si>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</si>
  <si>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</si>
  <si>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</si>
  <si>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</si>
  <si>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</si>
  <si>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</si>
  <si>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</si>
  <si>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</si>
  <si>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</si>
  <si>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</si>
  <si>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</si>
  <si>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</si>
  <si>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</si>
  <si>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</si>
  <si>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</si>
  <si>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</si>
  <si>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</si>
  <si>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</si>
  <si>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</si>
  <si>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</si>
  <si>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</si>
  <si>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</si>
  <si>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</si>
  <si>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</si>
  <si>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</si>
  <si>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</si>
  <si>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</si>
  <si>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</si>
  <si>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</si>
  <si>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</si>
  <si>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</si>
  <si>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</si>
  <si>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</si>
  <si>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</si>
  <si>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</si>
  <si>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</si>
  <si>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</si>
  <si>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</si>
  <si>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</si>
  <si>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</si>
  <si>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</si>
  <si>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</si>
  <si>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</si>
  <si>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</si>
  <si>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</si>
  <si>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</si>
  <si>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</si>
  <si>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</si>
  <si>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</si>
  <si>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</si>
  <si>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</si>
  <si>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</si>
  <si>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</si>
  <si>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</si>
  <si>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</si>
  <si>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</si>
  <si>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</si>
  <si>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</si>
  <si>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</si>
  <si>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</si>
  <si>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</si>
  <si>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</si>
  <si>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</si>
  <si>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</si>
  <si>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</si>
  <si>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</si>
  <si>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</si>
  <si>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</si>
  <si>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</si>
  <si>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</si>
  <si>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</si>
  <si>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</si>
  <si>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</si>
  <si>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</si>
  <si>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</si>
  <si>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</si>
  <si>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</si>
  <si>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</si>
  <si>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</si>
  <si>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</si>
  <si>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</si>
  <si>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</si>
  <si>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</si>
  <si>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</si>
  <si>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</si>
  <si>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</si>
  <si>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</si>
  <si>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</si>
  <si>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</si>
  <si>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</si>
  <si>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</si>
  <si>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</si>
  <si>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</si>
  <si>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</si>
  <si>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</si>
  <si>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</si>
  <si>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</si>
  <si>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</si>
  <si>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</si>
  <si>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</si>
  <si>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</si>
  <si>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</si>
  <si>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</si>
  <si>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</si>
  <si>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</si>
  <si>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</si>
  <si>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</si>
  <si>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</si>
  <si>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</si>
  <si>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</si>
  <si>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</si>
  <si>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</si>
  <si>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</si>
  <si>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</si>
  <si>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</si>
  <si>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</si>
  <si>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</si>
  <si>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</si>
  <si>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</si>
  <si>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</si>
  <si>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</si>
  <si>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</si>
  <si>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</si>
  <si>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</si>
  <si>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</si>
  <si>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</si>
  <si>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</si>
  <si>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</si>
  <si>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</si>
  <si>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</si>
  <si>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</si>
  <si>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</si>
  <si>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</si>
  <si>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</si>
  <si>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</si>
  <si>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</si>
  <si>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</si>
  <si>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</si>
  <si>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</si>
  <si>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</si>
  <si>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</si>
  <si>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</si>
  <si>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</si>
  <si>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</si>
  <si>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</si>
  <si>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</si>
  <si>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</si>
  <si>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</si>
  <si>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</si>
  <si>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</si>
  <si>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</si>
  <si>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</si>
  <si>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</si>
  <si>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</si>
  <si>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</si>
  <si>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</si>
  <si>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</si>
  <si>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</si>
  <si>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</si>
  <si>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</si>
  <si>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</si>
  <si>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</si>
  <si>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</si>
  <si>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</si>
  <si>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</si>
  <si>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</si>
  <si>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</si>
  <si>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</si>
  <si>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</si>
  <si>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</si>
  <si>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</si>
  <si>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</si>
  <si>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</si>
  <si>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</si>
  <si>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</si>
  <si>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</si>
  <si>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</si>
  <si>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</si>
  <si>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</si>
  <si>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</si>
  <si>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</si>
  <si>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</si>
  <si>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</si>
  <si>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</si>
  <si>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</si>
  <si>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</si>
  <si>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</si>
  <si>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</si>
  <si>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</si>
  <si>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</si>
  <si>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</si>
  <si>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</si>
  <si>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</si>
  <si>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</si>
  <si>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</si>
  <si>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</si>
  <si>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</si>
  <si>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</si>
  <si>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</si>
  <si>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</si>
  <si>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</si>
  <si>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</si>
  <si>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</si>
  <si>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</si>
  <si>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</si>
  <si>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</si>
  <si>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</si>
  <si>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</si>
  <si>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</si>
  <si>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</si>
  <si>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</si>
  <si>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</si>
  <si>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</si>
  <si>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</si>
  <si>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</si>
  <si>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</si>
  <si>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</si>
  <si>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</si>
  <si>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</si>
  <si>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</si>
  <si>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</si>
  <si>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</si>
  <si>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</si>
  <si>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</si>
  <si>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</si>
  <si>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</si>
  <si>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</si>
  <si>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</si>
  <si>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</si>
  <si>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</si>
  <si>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</si>
  <si>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</si>
  <si>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</si>
  <si>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</si>
  <si>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</si>
  <si>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</si>
  <si>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</si>
  <si>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</si>
  <si>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</si>
  <si>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</si>
  <si>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</si>
  <si>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</si>
  <si>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</si>
  <si>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</si>
  <si>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</si>
  <si>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</si>
  <si>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</si>
  <si>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</si>
  <si>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</si>
  <si>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</si>
  <si>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</si>
  <si>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</si>
  <si>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</si>
  <si>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</si>
  <si>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</si>
  <si>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</si>
  <si>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</si>
  <si>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</si>
  <si>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</si>
  <si>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</si>
  <si>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</si>
  <si>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</si>
  <si>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</si>
  <si>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</si>
  <si>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</si>
  <si>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</si>
  <si>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</si>
  <si>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</si>
  <si>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</si>
  <si>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</si>
  <si>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</si>
  <si>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</si>
  <si>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</si>
  <si>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</si>
  <si>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</si>
  <si>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</si>
  <si>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</si>
  <si>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</si>
  <si>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</si>
  <si>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</si>
  <si>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</si>
  <si>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</si>
  <si>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</si>
  <si>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</si>
  <si>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</si>
  <si>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</si>
  <si>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</si>
  <si>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</si>
  <si>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</si>
  <si>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</si>
  <si>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</si>
  <si>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</si>
  <si>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</si>
  <si>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</si>
  <si>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</si>
  <si>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</si>
  <si>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</si>
  <si>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</si>
  <si>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</si>
  <si>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</si>
  <si>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</si>
  <si>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</si>
  <si>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</si>
  <si>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</si>
  <si>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</si>
  <si>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</si>
  <si>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</si>
  <si>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</si>
  <si>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</si>
  <si>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</si>
  <si>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</si>
  <si>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</si>
  <si>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</si>
  <si>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</si>
  <si>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</si>
  <si>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</si>
  <si>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</si>
  <si>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</si>
  <si>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</si>
  <si>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</si>
  <si>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</si>
  <si>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</si>
  <si>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</si>
  <si>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</si>
  <si>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</si>
  <si>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</si>
  <si>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</si>
  <si>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</si>
  <si>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</si>
  <si>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</si>
  <si>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</si>
  <si>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</si>
  <si>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</si>
  <si>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</si>
  <si>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</si>
  <si>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</si>
  <si>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</si>
  <si>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</si>
  <si>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</si>
  <si>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</si>
  <si>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</si>
  <si>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</si>
  <si>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</si>
  <si>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</si>
  <si>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</si>
  <si>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</si>
  <si>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</si>
  <si>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</si>
  <si>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</si>
  <si>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</si>
  <si>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</si>
  <si>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</si>
  <si>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</si>
  <si>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</si>
  <si>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</si>
  <si>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</si>
  <si>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</si>
  <si>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</si>
  <si>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</si>
  <si>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</si>
  <si>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</si>
  <si>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</si>
  <si>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</si>
  <si>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</si>
  <si>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</si>
  <si>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</si>
  <si>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</si>
  <si>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</si>
  <si>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</si>
  <si>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</si>
  <si>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</si>
  <si>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</si>
  <si>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</si>
  <si>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</si>
  <si>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</si>
  <si>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</si>
  <si>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</si>
  <si>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</si>
  <si>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</si>
  <si>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</si>
  <si>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</si>
  <si>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</si>
  <si>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</si>
  <si>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</si>
  <si>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</si>
  <si>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</si>
  <si>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</si>
  <si>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</si>
  <si>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</si>
  <si>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</si>
  <si>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</si>
  <si>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</si>
  <si>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</si>
  <si>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</si>
  <si>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</si>
  <si>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</si>
  <si>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</si>
  <si>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</si>
  <si>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</si>
  <si>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</si>
  <si>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</si>
  <si>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</si>
  <si>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</si>
  <si>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</si>
  <si>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</si>
  <si>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</si>
  <si>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</si>
  <si>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</si>
  <si>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</si>
  <si>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</si>
  <si>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</si>
  <si>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</si>
  <si>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</si>
  <si>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</si>
  <si>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</si>
  <si>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</si>
  <si>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</si>
  <si>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</si>
  <si>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</si>
  <si>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</si>
  <si>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</si>
  <si>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</si>
  <si>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</si>
  <si>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</si>
  <si>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</si>
  <si>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</si>
  <si>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</si>
  <si>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</si>
  <si>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</si>
  <si>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</si>
  <si>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</si>
  <si>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</si>
  <si>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</si>
  <si>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</si>
  <si>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</si>
  <si>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</si>
  <si>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</si>
  <si>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</si>
  <si>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</si>
  <si>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</si>
  <si>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</si>
  <si>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</si>
  <si>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</si>
  <si>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</si>
  <si>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</si>
  <si>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</si>
  <si>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</si>
  <si>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</si>
  <si>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</si>
  <si>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</si>
  <si>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</si>
  <si>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</si>
  <si>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</si>
  <si>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</si>
  <si>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</si>
  <si>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</si>
  <si>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</si>
  <si>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</si>
  <si>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</si>
  <si>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</si>
  <si>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</si>
  <si>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</si>
  <si>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</si>
  <si>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</si>
  <si>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</si>
  <si>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</si>
  <si>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</si>
  <si>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</si>
  <si>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</si>
  <si>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</si>
  <si>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</si>
  <si>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</si>
  <si>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</si>
  <si>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</si>
  <si>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</si>
  <si>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</si>
  <si>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</si>
  <si>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</si>
  <si>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</si>
  <si>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</si>
  <si>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</si>
  <si>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</si>
  <si>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</si>
  <si>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</si>
  <si>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</si>
  <si>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</si>
  <si>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</si>
  <si>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</si>
  <si>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</si>
  <si>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</si>
  <si>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</si>
  <si>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</si>
  <si>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</si>
  <si>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</si>
  <si>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</si>
  <si>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</si>
  <si>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</si>
  <si>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</si>
  <si>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</si>
  <si>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</si>
  <si>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</si>
  <si>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</si>
  <si>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</si>
  <si>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</si>
  <si>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</si>
  <si>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</si>
  <si>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</si>
  <si>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</si>
  <si>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</si>
  <si>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</si>
  <si>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</si>
  <si>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</si>
  <si>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</si>
  <si>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</si>
  <si>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</si>
  <si>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</si>
  <si>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</si>
  <si>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</si>
  <si>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</si>
  <si>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</si>
  <si>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</si>
  <si>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</si>
  <si>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</si>
  <si>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</si>
  <si>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</si>
  <si>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</si>
  <si>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</si>
  <si>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</si>
  <si>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</si>
  <si>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</si>
  <si>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</si>
  <si>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</si>
  <si>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</si>
  <si>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</si>
  <si>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</si>
  <si>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</si>
  <si>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</si>
  <si>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</si>
  <si>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</si>
  <si>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</si>
  <si>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</si>
  <si>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</si>
  <si>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</si>
  <si>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</si>
  <si>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</si>
  <si>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</si>
  <si>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Matthew D</t>
  </si>
  <si>
    <t>Phil</t>
  </si>
  <si>
    <t>Kelsey</t>
  </si>
  <si>
    <t>Kristyn</t>
  </si>
  <si>
    <t>Stephen</t>
  </si>
  <si>
    <t>Andrea</t>
  </si>
  <si>
    <t>David</t>
  </si>
  <si>
    <t>Wade</t>
  </si>
  <si>
    <t>Franklin</t>
  </si>
  <si>
    <t>John</t>
  </si>
  <si>
    <t>Myles</t>
  </si>
  <si>
    <t>Nicole</t>
  </si>
  <si>
    <t>Adam</t>
  </si>
  <si>
    <t>Russell B.</t>
  </si>
  <si>
    <t>Patrick R.</t>
  </si>
  <si>
    <t>Brooke N.</t>
  </si>
  <si>
    <t>Leilani M.</t>
  </si>
  <si>
    <t>Jennifer A.</t>
  </si>
  <si>
    <t>Christina M.</t>
  </si>
  <si>
    <t>Said Sr.</t>
  </si>
  <si>
    <t>Madelyn C</t>
  </si>
  <si>
    <t>Eric A.</t>
  </si>
  <si>
    <t>Emiliano I.</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</si>
  <si>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</si>
  <si>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</si>
  <si>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</si>
  <si>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</si>
  <si>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</si>
  <si>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</si>
  <si>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</si>
  <si>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</si>
  <si>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</si>
  <si>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</si>
  <si>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</si>
  <si>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</si>
  <si>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</si>
  <si>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</si>
  <si>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</si>
  <si>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</si>
  <si>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</si>
  <si>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</si>
  <si>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</si>
  <si>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</si>
  <si>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</si>
  <si>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</si>
  <si>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</si>
  <si>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</si>
  <si>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</si>
  <si>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</si>
  <si>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</si>
  <si>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</si>
  <si>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</si>
  <si>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</si>
  <si>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</si>
  <si>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</si>
  <si>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</si>
  <si>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</si>
  <si>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</si>
  <si>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</si>
  <si>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</si>
  <si>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</si>
  <si>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</si>
  <si>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Joshua</t>
  </si>
  <si>
    <t>Jennifer</t>
  </si>
  <si>
    <t>Gwen M.</t>
  </si>
  <si>
    <t>Kate</t>
  </si>
  <si>
    <t>Kevin</t>
  </si>
  <si>
    <t>Stephen II</t>
  </si>
  <si>
    <t>Philip</t>
  </si>
  <si>
    <t>Brett A</t>
  </si>
  <si>
    <t>Rebecca</t>
  </si>
  <si>
    <t>Abigail K</t>
  </si>
  <si>
    <t>Hope</t>
  </si>
  <si>
    <t>Elyse M.</t>
  </si>
  <si>
    <t>Nicholas</t>
  </si>
  <si>
    <t>Jessica</t>
  </si>
  <si>
    <t>Ron N</t>
  </si>
  <si>
    <t>Sari</t>
  </si>
  <si>
    <t>Robert M.</t>
  </si>
  <si>
    <t>Ricardo</t>
  </si>
  <si>
    <t>Gedion</t>
  </si>
  <si>
    <t>Gamini P.</t>
  </si>
  <si>
    <t>Emily J</t>
  </si>
  <si>
    <t>Amanda</t>
  </si>
  <si>
    <t>Knox</t>
  </si>
  <si>
    <t>Yianna</t>
  </si>
  <si>
    <t>Roberta</t>
  </si>
  <si>
    <t>Benjamin P.</t>
  </si>
  <si>
    <t>Ann</t>
  </si>
  <si>
    <t>Jamie P</t>
  </si>
  <si>
    <t>Charlie</t>
  </si>
  <si>
    <t>Meb</t>
  </si>
  <si>
    <t>Aaqib L.</t>
  </si>
  <si>
    <t>Craig A.</t>
  </si>
  <si>
    <t>Meredith</t>
  </si>
  <si>
    <t>Doug</t>
  </si>
  <si>
    <t>Elizabeth J.</t>
  </si>
  <si>
    <t>Matthew P</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</si>
  <si>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</si>
  <si>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</si>
  <si>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</si>
  <si>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</si>
  <si>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</si>
  <si>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</si>
  <si>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</si>
  <si>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</si>
  <si>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</si>
  <si>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</si>
  <si>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</si>
  <si>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</si>
  <si>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</si>
  <si>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</si>
  <si>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</si>
  <si>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</si>
  <si>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</si>
  <si>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</si>
  <si>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</si>
  <si>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</si>
  <si>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</si>
  <si>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</si>
  <si>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</si>
  <si>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</si>
  <si>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</si>
  <si>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</si>
  <si>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</si>
  <si>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</si>
  <si>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</si>
  <si>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</si>
  <si>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</si>
  <si>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</si>
  <si>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</si>
  <si>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</si>
  <si>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</si>
  <si>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</si>
  <si>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</si>
  <si>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</si>
  <si>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</si>
  <si>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</si>
  <si>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</si>
  <si>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</si>
  <si>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</si>
  <si>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</si>
  <si>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Manuela</t>
  </si>
  <si>
    <t>Jennifer L</t>
  </si>
  <si>
    <t>Abby W.</t>
  </si>
  <si>
    <t>Tyler</t>
  </si>
  <si>
    <t>Jeffrey</t>
  </si>
  <si>
    <t>Matthew F</t>
  </si>
  <si>
    <t>Ryan J.</t>
  </si>
  <si>
    <t>Amy</t>
  </si>
  <si>
    <t>Andrew P</t>
  </si>
  <si>
    <t>George M. V</t>
  </si>
  <si>
    <t>Sarah</t>
  </si>
  <si>
    <t>Lara</t>
  </si>
  <si>
    <t>Sebastien</t>
  </si>
  <si>
    <t>Padraig</t>
  </si>
  <si>
    <t>Heather</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</si>
  <si>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</si>
  <si>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</si>
  <si>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</si>
  <si>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</si>
  <si>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</si>
  <si>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</si>
  <si>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</si>
  <si>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</si>
  <si>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</si>
  <si>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</si>
  <si>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</si>
  <si>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</si>
  <si>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</si>
  <si>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</si>
  <si>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</si>
  <si>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</si>
  <si>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</si>
  <si>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</si>
  <si>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</si>
  <si>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</si>
  <si>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</si>
  <si>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</si>
  <si>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</si>
  <si>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</si>
  <si>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</si>
  <si>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</si>
  <si>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</si>
  <si>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</si>
  <si>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</si>
  <si>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</si>
  <si>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</si>
  <si>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</si>
  <si>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</si>
  <si>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</si>
  <si>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</si>
  <si>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</si>
  <si>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</si>
  <si>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</si>
  <si>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</si>
  <si>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</si>
  <si>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</si>
  <si>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</si>
  <si>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</si>
  <si>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</si>
  <si>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</si>
  <si>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</si>
  <si>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</si>
  <si>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</si>
  <si>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</si>
  <si>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</si>
  <si>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</si>
  <si>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</si>
  <si>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</si>
  <si>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</si>
  <si>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</si>
  <si>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</si>
  <si>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</si>
  <si>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</si>
  <si>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</si>
  <si>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</si>
  <si>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</si>
  <si>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</si>
  <si>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</si>
  <si>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</si>
  <si>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</si>
  <si>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</si>
  <si>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</si>
  <si>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</si>
  <si>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</si>
  <si>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</si>
  <si>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</si>
  <si>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</si>
  <si>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</si>
  <si>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</si>
  <si>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</si>
  <si>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</si>
  <si>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</si>
  <si>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</si>
  <si>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</si>
  <si>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</si>
  <si>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</si>
  <si>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</si>
  <si>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</si>
  <si>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</si>
  <si>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</si>
  <si>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</si>
  <si>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</si>
  <si>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</si>
  <si>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</si>
  <si>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</si>
  <si>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</si>
  <si>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</si>
  <si>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</si>
  <si>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</si>
  <si>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</si>
  <si>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</si>
  <si>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</si>
  <si>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</si>
  <si>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</si>
  <si>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</si>
  <si>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</si>
  <si>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</si>
  <si>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</si>
  <si>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</si>
  <si>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</si>
  <si>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</si>
  <si>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</si>
  <si>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</si>
  <si>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</si>
  <si>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</si>
  <si>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</si>
  <si>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</si>
  <si>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</si>
  <si>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</si>
  <si>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</si>
  <si>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</si>
  <si>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</si>
  <si>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</si>
  <si>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</si>
  <si>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</si>
  <si>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</si>
  <si>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</si>
  <si>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</si>
  <si>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Torres, Ms.  Maricela</t>
  </si>
  <si>
    <t>Marie</t>
  </si>
  <si>
    <t>Jeffry</t>
  </si>
  <si>
    <t>Mike</t>
  </si>
  <si>
    <t>Rick</t>
  </si>
  <si>
    <t>Pierre-Michel</t>
  </si>
  <si>
    <t>Brian L.</t>
  </si>
  <si>
    <t>Morgan M.</t>
  </si>
  <si>
    <t>Caroline</t>
  </si>
  <si>
    <t>Drew T.</t>
  </si>
  <si>
    <t>Austin W</t>
  </si>
  <si>
    <t>Berenice</t>
  </si>
  <si>
    <t>Kenneth A</t>
  </si>
  <si>
    <t>Hadley T.</t>
  </si>
  <si>
    <t>Tenielle M</t>
  </si>
  <si>
    <t>Nora P</t>
  </si>
  <si>
    <t>Zachary</t>
  </si>
  <si>
    <t>Alyssa K.</t>
  </si>
  <si>
    <t>Dante</t>
  </si>
  <si>
    <t>Sara E.</t>
  </si>
  <si>
    <t>Danielle</t>
  </si>
  <si>
    <t>Andrew D.</t>
  </si>
  <si>
    <t>Joel D</t>
  </si>
  <si>
    <t>Michelle</t>
  </si>
  <si>
    <t>Michael J.</t>
  </si>
  <si>
    <t>Summer B.</t>
  </si>
  <si>
    <t>Edward</t>
  </si>
  <si>
    <t>Kacee</t>
  </si>
  <si>
    <t>Dave</t>
  </si>
  <si>
    <t>Maryanna</t>
  </si>
  <si>
    <t>Jessica H.</t>
  </si>
  <si>
    <t>Deanna</t>
  </si>
  <si>
    <t>Peter</t>
  </si>
  <si>
    <t>Elizabeth M.</t>
  </si>
  <si>
    <t>Gregory</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</si>
  <si>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</si>
  <si>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</si>
  <si>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</si>
  <si>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</si>
  <si>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</si>
  <si>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</si>
  <si>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</si>
  <si>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</si>
  <si>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</si>
  <si>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</si>
  <si>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</si>
  <si>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</si>
  <si>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</si>
  <si>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</si>
  <si>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</si>
  <si>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</si>
  <si>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</si>
  <si>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</si>
  <si>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</si>
  <si>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</si>
  <si>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</si>
  <si>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</si>
  <si>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</si>
  <si>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</si>
  <si>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</si>
  <si>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</si>
  <si>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</si>
  <si>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</si>
  <si>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</si>
  <si>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</si>
  <si>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</si>
  <si>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</si>
  <si>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</si>
  <si>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</si>
  <si>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</si>
  <si>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</si>
  <si>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</si>
  <si>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</si>
  <si>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</si>
  <si>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</si>
  <si>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</si>
  <si>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</si>
  <si>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</si>
  <si>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</si>
  <si>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</si>
  <si>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</si>
  <si>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</si>
  <si>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</si>
  <si>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</si>
  <si>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</si>
  <si>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</si>
  <si>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</si>
  <si>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</si>
  <si>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</si>
  <si>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</si>
  <si>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</si>
  <si>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</si>
  <si>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</si>
  <si>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</si>
  <si>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</si>
  <si>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</si>
  <si>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</si>
  <si>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</si>
  <si>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</si>
  <si>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</si>
  <si>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</si>
  <si>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</si>
  <si>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</si>
  <si>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</si>
  <si>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</si>
  <si>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</si>
  <si>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</si>
  <si>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</si>
  <si>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</si>
  <si>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</si>
  <si>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</si>
  <si>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</si>
  <si>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</si>
  <si>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</si>
  <si>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</si>
  <si>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</si>
  <si>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</si>
  <si>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</si>
  <si>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</si>
  <si>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</si>
  <si>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</si>
  <si>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</si>
  <si>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</si>
  <si>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</si>
  <si>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</si>
  <si>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</si>
  <si>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</si>
  <si>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</si>
  <si>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</si>
  <si>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</si>
  <si>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</si>
  <si>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</si>
  <si>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</si>
  <si>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</si>
  <si>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</si>
  <si>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</si>
  <si>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</si>
  <si>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</si>
  <si>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</si>
  <si>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</si>
  <si>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</si>
  <si>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</si>
  <si>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</si>
  <si>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</si>
  <si>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</si>
  <si>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</si>
  <si>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</si>
  <si>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</si>
  <si>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</si>
  <si>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</si>
  <si>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</si>
  <si>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</si>
  <si>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</si>
  <si>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</si>
  <si>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</si>
  <si>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</si>
  <si>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</si>
  <si>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</si>
  <si>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</si>
  <si>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</si>
  <si>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</si>
  <si>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</si>
  <si>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</si>
  <si>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</si>
  <si>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</si>
  <si>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</si>
  <si>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</si>
  <si>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</si>
  <si>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</si>
  <si>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</si>
  <si>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</si>
  <si>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</si>
  <si>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</si>
  <si>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</si>
  <si>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</si>
  <si>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</si>
  <si>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</si>
  <si>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</si>
  <si>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</si>
  <si>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</si>
  <si>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</si>
  <si>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</si>
  <si>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</si>
  <si>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</si>
  <si>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</si>
  <si>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</si>
  <si>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</si>
  <si>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</si>
  <si>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</si>
  <si>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</si>
  <si>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</si>
  <si>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</si>
  <si>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</si>
  <si>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</si>
  <si>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</si>
  <si>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</si>
  <si>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</si>
  <si>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</si>
  <si>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</si>
  <si>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</si>
  <si>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</si>
  <si>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</si>
  <si>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</si>
  <si>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</si>
  <si>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</si>
  <si>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</si>
  <si>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</si>
  <si>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</si>
  <si>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</si>
  <si>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</si>
  <si>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</si>
  <si>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</si>
  <si>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</si>
  <si>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</si>
  <si>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</si>
  <si>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</si>
  <si>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</si>
  <si>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</si>
  <si>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</si>
  <si>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</si>
  <si>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</si>
  <si>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</si>
  <si>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</si>
  <si>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</si>
  <si>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</si>
  <si>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</si>
  <si>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</si>
  <si>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</si>
  <si>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</si>
  <si>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</si>
  <si>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</si>
  <si>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</si>
  <si>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</si>
  <si>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</si>
  <si>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</si>
  <si>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</si>
  <si>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</si>
  <si>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</si>
  <si>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</si>
  <si>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</si>
  <si>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</si>
  <si>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</si>
  <si>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</si>
  <si>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</si>
  <si>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Allison M.</t>
  </si>
  <si>
    <t>Adriana</t>
  </si>
  <si>
    <t>Miranda J</t>
  </si>
  <si>
    <t>Rebecca B.</t>
  </si>
  <si>
    <t>Tiffany</t>
  </si>
  <si>
    <t>Rich M</t>
  </si>
  <si>
    <t>Aaron C</t>
  </si>
  <si>
    <t>Maria M</t>
  </si>
  <si>
    <t>Daven W</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</si>
  <si>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</si>
  <si>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</si>
  <si>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</si>
  <si>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</si>
  <si>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</si>
  <si>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</si>
  <si>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</si>
  <si>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</si>
  <si>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</si>
  <si>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</si>
  <si>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</si>
  <si>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</si>
  <si>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</si>
  <si>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</si>
  <si>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</si>
  <si>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</si>
  <si>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</si>
  <si>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</si>
  <si>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</si>
  <si>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</si>
  <si>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</si>
  <si>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</si>
  <si>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</si>
  <si>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</si>
  <si>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</si>
  <si>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</si>
  <si>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</si>
  <si>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</si>
  <si>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</si>
  <si>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</si>
  <si>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</si>
  <si>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</si>
  <si>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</si>
  <si>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</si>
  <si>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</si>
  <si>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</si>
  <si>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</si>
  <si>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</si>
  <si>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</si>
  <si>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</si>
  <si>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</si>
  <si>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</si>
  <si>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</si>
  <si>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</si>
  <si>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</si>
  <si>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</si>
  <si>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</si>
  <si>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</si>
  <si>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</si>
  <si>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</si>
  <si>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</si>
  <si>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</si>
  <si>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</si>
  <si>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</si>
  <si>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Una M</t>
  </si>
  <si>
    <t>Taralyn</t>
  </si>
  <si>
    <t>James A</t>
  </si>
  <si>
    <t>Ning</t>
  </si>
  <si>
    <t>Pamela J.</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</si>
  <si>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</si>
  <si>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</si>
  <si>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</si>
  <si>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</si>
  <si>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</si>
  <si>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</si>
  <si>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</si>
  <si>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</si>
  <si>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</si>
  <si>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</si>
  <si>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</si>
  <si>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</si>
  <si>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</si>
  <si>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</si>
  <si>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</si>
  <si>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</si>
  <si>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</si>
  <si>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</si>
  <si>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</si>
  <si>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</si>
  <si>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</si>
  <si>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</si>
  <si>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</si>
  <si>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</si>
  <si>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</si>
  <si>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</si>
  <si>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</si>
  <si>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</si>
  <si>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</si>
  <si>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</si>
  <si>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</si>
  <si>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</si>
  <si>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</si>
  <si>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</si>
  <si>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</si>
  <si>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</si>
  <si>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</si>
  <si>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</si>
  <si>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</si>
  <si>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</si>
  <si>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</si>
  <si>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</si>
  <si>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</si>
  <si>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</si>
  <si>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</si>
  <si>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</si>
  <si>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</si>
  <si>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</si>
  <si>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</si>
  <si>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</si>
  <si>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</si>
  <si>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Mark</t>
  </si>
  <si>
    <t>Matthew R</t>
  </si>
  <si>
    <t>Orla</t>
  </si>
  <si>
    <t>Shaista S</t>
  </si>
  <si>
    <t>Julie A.</t>
  </si>
  <si>
    <t>Megumi</t>
  </si>
  <si>
    <t>Skylar</t>
  </si>
  <si>
    <t>Amanda L</t>
  </si>
  <si>
    <t>Nellie A.</t>
  </si>
  <si>
    <t>Tamara</t>
  </si>
  <si>
    <t>Aimee J.</t>
  </si>
  <si>
    <t>Suzanne</t>
  </si>
  <si>
    <t>Kristin A.</t>
  </si>
  <si>
    <t>Taylor J</t>
  </si>
  <si>
    <t>Kimberly M.</t>
  </si>
  <si>
    <t>Joshua E.</t>
  </si>
  <si>
    <t>Andrew R</t>
  </si>
  <si>
    <t>Francisco J. Sr.</t>
  </si>
  <si>
    <t>Rhonda</t>
  </si>
  <si>
    <t>Miles J.</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</si>
  <si>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</si>
  <si>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</si>
  <si>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</si>
  <si>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</si>
  <si>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</si>
  <si>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</si>
  <si>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</si>
  <si>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</si>
  <si>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</si>
  <si>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</si>
  <si>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</si>
  <si>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</si>
  <si>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</si>
  <si>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</si>
  <si>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</si>
  <si>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</si>
  <si>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</si>
  <si>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</si>
  <si>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</si>
  <si>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</si>
  <si>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</si>
  <si>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</si>
  <si>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</si>
  <si>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</si>
  <si>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</si>
  <si>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</si>
  <si>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</si>
  <si>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</si>
  <si>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</si>
  <si>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</si>
  <si>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</si>
  <si>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</si>
  <si>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</si>
  <si>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</si>
  <si>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</si>
  <si>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</si>
  <si>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</si>
  <si>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</si>
  <si>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Matthew R.</t>
  </si>
  <si>
    <t>Meghan E</t>
  </si>
  <si>
    <t>Lisa B</t>
  </si>
  <si>
    <t>Jane R.</t>
  </si>
  <si>
    <t>Allison M</t>
  </si>
  <si>
    <t>Sarah E.</t>
  </si>
  <si>
    <t>Philip J</t>
  </si>
  <si>
    <t>Jillian A.</t>
  </si>
  <si>
    <t>Laura D</t>
  </si>
  <si>
    <t>Megan E.</t>
  </si>
  <si>
    <t>Shannon J.</t>
  </si>
  <si>
    <t>Rachelle M</t>
  </si>
  <si>
    <t>Brandon F</t>
  </si>
  <si>
    <t>Danielle N</t>
  </si>
  <si>
    <t>Bettina</t>
  </si>
  <si>
    <t>Holli</t>
  </si>
  <si>
    <t>Heather C</t>
  </si>
  <si>
    <t>Thomas J</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</si>
  <si>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</si>
  <si>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</si>
  <si>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</si>
  <si>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</si>
  <si>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</si>
  <si>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</si>
  <si>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</si>
  <si>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</si>
  <si>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</si>
  <si>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</si>
  <si>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</si>
  <si>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</si>
  <si>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</si>
  <si>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</si>
  <si>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</si>
  <si>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</si>
  <si>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</si>
  <si>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</si>
  <si>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</si>
  <si>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</si>
  <si>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</si>
  <si>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</si>
  <si>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</si>
  <si>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</si>
  <si>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</si>
  <si>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</si>
  <si>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</si>
  <si>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</si>
  <si>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</si>
  <si>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</si>
  <si>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</si>
  <si>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</si>
  <si>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</si>
  <si>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</si>
  <si>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</si>
  <si>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</si>
  <si>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</si>
  <si>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</si>
  <si>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</si>
  <si>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</si>
  <si>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</si>
  <si>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</si>
  <si>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</si>
  <si>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</si>
  <si>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</si>
  <si>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</si>
  <si>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</si>
  <si>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</si>
  <si>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</si>
  <si>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</si>
  <si>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</si>
  <si>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</si>
  <si>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</si>
  <si>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</si>
  <si>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</si>
  <si>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</si>
  <si>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</si>
  <si>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</si>
  <si>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Florian</t>
  </si>
  <si>
    <t>Karen L</t>
  </si>
  <si>
    <t>Claire</t>
  </si>
  <si>
    <t>Lynn M.</t>
  </si>
  <si>
    <t>Candice</t>
  </si>
  <si>
    <t>Jennifer D</t>
  </si>
  <si>
    <t>Devon R.</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</si>
  <si>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</si>
  <si>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</si>
  <si>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</si>
  <si>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</si>
  <si>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</si>
  <si>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</si>
  <si>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</si>
  <si>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</si>
  <si>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</si>
  <si>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</si>
  <si>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</si>
  <si>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</si>
  <si>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</si>
  <si>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</si>
  <si>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</si>
  <si>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</si>
  <si>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</si>
  <si>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</si>
  <si>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</si>
  <si>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</si>
  <si>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</si>
  <si>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</si>
  <si>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</si>
  <si>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</si>
  <si>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</si>
  <si>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</si>
  <si>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</si>
  <si>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</si>
  <si>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</si>
  <si>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</si>
  <si>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</si>
  <si>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</si>
  <si>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</si>
  <si>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</si>
  <si>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</si>
  <si>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</si>
  <si>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</si>
  <si>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</si>
  <si>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</si>
  <si>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</si>
  <si>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</si>
  <si>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</si>
  <si>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</si>
  <si>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</si>
  <si>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</si>
  <si>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</si>
  <si>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</si>
  <si>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</si>
  <si>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</si>
  <si>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</si>
  <si>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</si>
  <si>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</si>
  <si>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</si>
  <si>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</si>
  <si>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</si>
  <si>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</si>
  <si>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</si>
  <si>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</si>
  <si>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</si>
  <si>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</si>
  <si>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</si>
  <si>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</si>
  <si>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</si>
  <si>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</si>
  <si>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</si>
  <si>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</si>
  <si>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</si>
  <si>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</si>
  <si>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</si>
  <si>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</si>
  <si>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</si>
  <si>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</si>
  <si>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</si>
  <si>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</si>
  <si>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</si>
  <si>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</si>
  <si>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</si>
  <si>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Marc C.</t>
  </si>
  <si>
    <t>Mark S</t>
  </si>
  <si>
    <t>Rachelle R</t>
  </si>
  <si>
    <t>Brenda J</t>
  </si>
  <si>
    <t>Sylvain</t>
  </si>
  <si>
    <t>Kaitlin M</t>
  </si>
  <si>
    <t>William R.</t>
  </si>
  <si>
    <t>Veronica</t>
  </si>
  <si>
    <t>Warren</t>
  </si>
  <si>
    <t>Deirdre A</t>
  </si>
  <si>
    <t>Mathias</t>
  </si>
  <si>
    <t>Alex F</t>
  </si>
  <si>
    <t>Alice</t>
  </si>
  <si>
    <t>Johannes Fiskerstand</t>
  </si>
  <si>
    <t>Jon M</t>
  </si>
  <si>
    <t>Fasil</t>
  </si>
  <si>
    <t>Megan C.</t>
  </si>
  <si>
    <t>Doron P</t>
  </si>
  <si>
    <t>Katharina</t>
  </si>
  <si>
    <t>Carl</t>
  </si>
  <si>
    <t>Kelsey J.</t>
  </si>
  <si>
    <t>Stephen A.</t>
  </si>
  <si>
    <t>Katie C</t>
  </si>
  <si>
    <t>Melissa K</t>
  </si>
  <si>
    <t>Juan Carlos</t>
  </si>
  <si>
    <t>John III</t>
  </si>
  <si>
    <t>Sarah M</t>
  </si>
  <si>
    <t>Kristin C</t>
  </si>
  <si>
    <t>Casey M.</t>
  </si>
  <si>
    <t>Braulio</t>
  </si>
  <si>
    <t>Anne-Marie</t>
  </si>
  <si>
    <t>Samuel K.</t>
  </si>
  <si>
    <t>Yuki</t>
  </si>
  <si>
    <t>Rafer</t>
  </si>
  <si>
    <t>Erynn J.</t>
  </si>
  <si>
    <t>Mahesh</t>
  </si>
  <si>
    <t>Stanley</t>
  </si>
  <si>
    <t>Rachel M</t>
  </si>
  <si>
    <t>Kamp, Mr.  Fritz</t>
  </si>
  <si>
    <t>Claire M</t>
  </si>
  <si>
    <t>Maria S.</t>
  </si>
  <si>
    <t>Katherine E</t>
  </si>
  <si>
    <t>Roxanne</t>
  </si>
  <si>
    <t>Israel</t>
  </si>
  <si>
    <t>Samalya</t>
  </si>
  <si>
    <t>Alicia</t>
  </si>
  <si>
    <t>Sarah K.</t>
  </si>
  <si>
    <t>Guomin</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</si>
  <si>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</si>
  <si>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</si>
  <si>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</si>
  <si>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</si>
  <si>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</si>
  <si>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</si>
  <si>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</si>
  <si>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</si>
  <si>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</si>
  <si>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</si>
  <si>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</si>
  <si>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</si>
  <si>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</si>
  <si>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</si>
  <si>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</si>
  <si>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</si>
  <si>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</si>
  <si>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</si>
  <si>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</si>
  <si>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</si>
  <si>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</si>
  <si>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</si>
  <si>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</si>
  <si>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</si>
  <si>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</si>
  <si>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</si>
  <si>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</si>
  <si>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</si>
  <si>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</si>
  <si>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</si>
  <si>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</si>
  <si>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</si>
  <si>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</si>
  <si>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</si>
  <si>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</si>
  <si>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</si>
  <si>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</si>
  <si>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</si>
  <si>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</si>
  <si>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</si>
  <si>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</si>
  <si>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</si>
  <si>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</si>
  <si>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</si>
  <si>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</si>
  <si>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</si>
  <si>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</si>
  <si>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</si>
  <si>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</si>
  <si>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</si>
  <si>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</si>
  <si>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</si>
  <si>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</si>
  <si>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</si>
  <si>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</si>
  <si>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</si>
  <si>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</si>
  <si>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</si>
  <si>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</si>
  <si>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</si>
  <si>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</si>
  <si>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</si>
  <si>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</si>
  <si>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</si>
  <si>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</si>
  <si>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Terry</t>
  </si>
  <si>
    <t>Patrick J</t>
  </si>
  <si>
    <t>Keara</t>
  </si>
  <si>
    <t>Katena</t>
  </si>
  <si>
    <t>Bean K.</t>
  </si>
  <si>
    <t>Jan-Patrick</t>
  </si>
  <si>
    <t>Jesse J</t>
  </si>
  <si>
    <t>Lindsey M</t>
  </si>
  <si>
    <t>Marguerite K.</t>
  </si>
  <si>
    <t>Travis</t>
  </si>
  <si>
    <t>Ricky</t>
  </si>
  <si>
    <t>Colleen L.</t>
  </si>
  <si>
    <t>Charlie A</t>
  </si>
  <si>
    <t>Lauren C</t>
  </si>
  <si>
    <t>Erik R</t>
  </si>
  <si>
    <t>Thomas A</t>
  </si>
  <si>
    <t>Kerry L</t>
  </si>
  <si>
    <t>Ulrich</t>
  </si>
  <si>
    <t>Justin P</t>
  </si>
  <si>
    <t>Hannah E.</t>
  </si>
  <si>
    <t>Joseph P</t>
  </si>
  <si>
    <t>Gina M</t>
  </si>
  <si>
    <t>Shantel C.</t>
  </si>
  <si>
    <t>Jessica R</t>
  </si>
  <si>
    <t>Robyn</t>
  </si>
  <si>
    <t>Dana</t>
  </si>
  <si>
    <t>Jessica F.</t>
  </si>
  <si>
    <t>Kelly A</t>
  </si>
  <si>
    <t>Brooke E</t>
  </si>
  <si>
    <t>Katelyn E.</t>
  </si>
  <si>
    <t>Eoghan</t>
  </si>
  <si>
    <t>Pamela W</t>
  </si>
  <si>
    <t>Lindsey M.</t>
  </si>
  <si>
    <t>Kassie</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</si>
  <si>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</si>
  <si>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</si>
  <si>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</si>
  <si>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</si>
  <si>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</si>
  <si>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</si>
  <si>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</si>
  <si>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</si>
  <si>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</si>
  <si>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</si>
  <si>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</si>
  <si>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</si>
  <si>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</si>
  <si>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</si>
  <si>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</si>
  <si>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</si>
  <si>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</si>
  <si>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</si>
  <si>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</si>
  <si>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</si>
  <si>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</si>
  <si>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</si>
  <si>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</si>
  <si>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</si>
  <si>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</si>
  <si>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</si>
  <si>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</si>
  <si>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</si>
  <si>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</si>
  <si>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</si>
  <si>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</si>
  <si>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</si>
  <si>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</si>
  <si>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</si>
  <si>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</si>
  <si>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</si>
  <si>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</si>
  <si>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</si>
  <si>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</si>
  <si>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</si>
  <si>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</si>
  <si>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</si>
  <si>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</si>
  <si>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</si>
  <si>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</si>
  <si>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</si>
  <si>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</si>
  <si>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</si>
  <si>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</si>
  <si>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</si>
  <si>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</si>
  <si>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Kieran</t>
  </si>
  <si>
    <t>Zeke M.</t>
  </si>
  <si>
    <t>Chip</t>
  </si>
  <si>
    <t>Meghan</t>
  </si>
  <si>
    <t>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</si>
  <si>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</si>
  <si>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</si>
  <si>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</si>
  <si>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</si>
  <si>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</si>
  <si>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</si>
  <si>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</si>
  <si>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</si>
  <si>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</si>
  <si>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</si>
  <si>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</si>
  <si>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</si>
  <si>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</si>
  <si>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</si>
  <si>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</si>
  <si>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</si>
  <si>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</si>
  <si>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</si>
  <si>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</si>
  <si>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</si>
  <si>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</si>
  <si>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</si>
  <si>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</si>
  <si>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</si>
  <si>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</si>
  <si>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</si>
  <si>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Jake</t>
  </si>
  <si>
    <t>Alison L.</t>
  </si>
  <si>
    <t>Karen A.</t>
  </si>
  <si>
    <t>Thomas R. Jr.</t>
  </si>
  <si>
    <t>Ezra</t>
  </si>
  <si>
    <t>Ari L.</t>
  </si>
  <si>
    <t>Fanny</t>
  </si>
  <si>
    <t>Peter W. Sr.</t>
  </si>
  <si>
    <t>Catherine A</t>
  </si>
  <si>
    <t>Janel N.</t>
  </si>
  <si>
    <t>Yann Kai</t>
  </si>
  <si>
    <t>Zachary 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</si>
  <si>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</si>
  <si>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</si>
  <si>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</si>
  <si>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</si>
  <si>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</si>
  <si>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</si>
  <si>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</si>
  <si>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</si>
  <si>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</si>
  <si>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</si>
  <si>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</si>
  <si>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</si>
  <si>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</si>
  <si>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</si>
  <si>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</si>
  <si>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</si>
  <si>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</si>
  <si>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</si>
  <si>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</si>
  <si>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</si>
  <si>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</si>
  <si>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</si>
  <si>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</si>
  <si>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</si>
  <si>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</si>
  <si>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</si>
  <si>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</si>
  <si>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</si>
  <si>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</si>
  <si>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</si>
  <si>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</si>
  <si>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</si>
  <si>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</si>
  <si>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</si>
  <si>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</si>
  <si>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</si>
  <si>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</si>
  <si>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</si>
  <si>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</si>
  <si>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</si>
  <si>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</si>
  <si>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</si>
  <si>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</si>
  <si>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</si>
  <si>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</si>
  <si>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</si>
  <si>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</si>
  <si>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</si>
  <si>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</si>
  <si>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</si>
  <si>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</si>
  <si>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</si>
  <si>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</si>
  <si>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</si>
  <si>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</si>
  <si>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</si>
  <si>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</si>
  <si>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</si>
  <si>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</si>
  <si>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</si>
  <si>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</si>
  <si>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</si>
  <si>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</si>
  <si>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</si>
  <si>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</si>
  <si>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</si>
  <si>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</si>
  <si>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</si>
  <si>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</si>
  <si>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</si>
  <si>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Emma L.</t>
  </si>
  <si>
    <t>Linda</t>
  </si>
  <si>
    <t>Owen R</t>
  </si>
  <si>
    <t>Jacqueline</t>
  </si>
  <si>
    <t>Yefeng</t>
  </si>
  <si>
    <t>Ken</t>
  </si>
  <si>
    <t>Annie E</t>
  </si>
  <si>
    <t>Noel K.</t>
  </si>
  <si>
    <t>Federica</t>
  </si>
  <si>
    <t>Pamela L</t>
  </si>
  <si>
    <t>Andrew W.</t>
  </si>
  <si>
    <t>Azelie</t>
  </si>
  <si>
    <t>Monica M.</t>
  </si>
  <si>
    <t>Katarina K.</t>
  </si>
  <si>
    <t>Stacey L.</t>
  </si>
  <si>
    <t>James C.</t>
  </si>
  <si>
    <t>Kim</t>
  </si>
  <si>
    <t>Dariusz</t>
  </si>
  <si>
    <t>Kristen</t>
  </si>
  <si>
    <t>Holly J</t>
  </si>
  <si>
    <t>Tricity M</t>
  </si>
  <si>
    <t>Sarah A</t>
  </si>
  <si>
    <t>Lisa M.</t>
  </si>
  <si>
    <t>Tracy A.</t>
  </si>
  <si>
    <t>Trent</t>
  </si>
  <si>
    <t>Julie</t>
  </si>
  <si>
    <t>Sawomir</t>
  </si>
  <si>
    <t>Micah</t>
  </si>
  <si>
    <t>Kelly H.</t>
  </si>
  <si>
    <t>Lindsay M.</t>
  </si>
  <si>
    <t>Austen G</t>
  </si>
  <si>
    <t>Tory J.</t>
  </si>
  <si>
    <t>Robert J.</t>
  </si>
  <si>
    <t>Steph</t>
  </si>
  <si>
    <t>Kristina</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</si>
  <si>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</si>
  <si>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</si>
  <si>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</si>
  <si>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</si>
  <si>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</si>
  <si>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</si>
  <si>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</si>
  <si>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</si>
  <si>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</si>
  <si>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</si>
  <si>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</si>
  <si>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</si>
  <si>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</si>
  <si>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</si>
  <si>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</si>
  <si>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</si>
  <si>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</si>
  <si>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</si>
  <si>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</si>
  <si>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</si>
  <si>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</si>
  <si>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</si>
  <si>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</si>
  <si>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</si>
  <si>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</si>
  <si>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</si>
  <si>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</si>
  <si>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</si>
  <si>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</si>
  <si>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</si>
  <si>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</si>
  <si>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</si>
  <si>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</si>
  <si>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</si>
  <si>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</si>
  <si>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</si>
  <si>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</si>
  <si>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</si>
  <si>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</si>
  <si>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</si>
  <si>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</si>
  <si>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</si>
  <si>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Troy</t>
  </si>
  <si>
    <t>Daniel C</t>
  </si>
  <si>
    <t>Jennefer</t>
  </si>
  <si>
    <t>Tracey L.</t>
  </si>
  <si>
    <t>Esther</t>
  </si>
  <si>
    <t>Jackie</t>
  </si>
  <si>
    <t>Timothy P.</t>
  </si>
  <si>
    <t>Hugo M</t>
  </si>
  <si>
    <t>Daniel J. Jr.</t>
  </si>
  <si>
    <t>Rob</t>
  </si>
  <si>
    <t>Austin D</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</si>
  <si>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</si>
  <si>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</si>
  <si>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</si>
  <si>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</si>
  <si>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</si>
  <si>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</si>
  <si>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</si>
  <si>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</si>
  <si>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</si>
  <si>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</si>
  <si>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</si>
  <si>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</si>
  <si>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</si>
  <si>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</si>
  <si>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</si>
  <si>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</si>
  <si>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</si>
  <si>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</si>
  <si>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</si>
  <si>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</si>
  <si>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</si>
  <si>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</si>
  <si>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</si>
  <si>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</si>
  <si>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</si>
  <si>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</si>
  <si>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</si>
  <si>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</si>
  <si>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</si>
  <si>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</si>
  <si>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</si>
  <si>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</si>
  <si>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</si>
  <si>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</si>
  <si>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</si>
  <si>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</si>
  <si>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</si>
  <si>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</si>
  <si>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</si>
  <si>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</si>
  <si>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</si>
  <si>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Bryant</t>
  </si>
  <si>
    <t>Eduardo</t>
  </si>
  <si>
    <t>Laura M.</t>
  </si>
  <si>
    <t>Melissa D.</t>
  </si>
  <si>
    <t>Dan C. Jr.</t>
  </si>
  <si>
    <t>Wesley C.</t>
  </si>
  <si>
    <t>Christin</t>
  </si>
  <si>
    <t>Margaret P.</t>
  </si>
  <si>
    <t>Tiffany K</t>
  </si>
  <si>
    <t>David M.</t>
  </si>
  <si>
    <t>Christine E</t>
  </si>
  <si>
    <t>Rod</t>
  </si>
  <si>
    <t>Joe</t>
  </si>
  <si>
    <t>Kayleigh</t>
  </si>
  <si>
    <t>Lorcan A.</t>
  </si>
  <si>
    <t>Billy</t>
  </si>
  <si>
    <t>Paul M.</t>
  </si>
  <si>
    <t>Brenda M.</t>
  </si>
  <si>
    <t>Jeff H</t>
  </si>
  <si>
    <t>Jan</t>
  </si>
  <si>
    <t>Bernard</t>
  </si>
  <si>
    <t>Bryn</t>
  </si>
  <si>
    <t>Jay</t>
  </si>
  <si>
    <t>Shelley</t>
  </si>
  <si>
    <t>Jekaterina</t>
  </si>
  <si>
    <t>Pauline</t>
  </si>
  <si>
    <t>Aleah K</t>
  </si>
  <si>
    <t>Mare</t>
  </si>
  <si>
    <t>Amanda R</t>
  </si>
  <si>
    <t>Murray W.</t>
  </si>
  <si>
    <t>Meghan P.</t>
  </si>
  <si>
    <t>Seth</t>
  </si>
  <si>
    <t>Michael P.</t>
  </si>
  <si>
    <t>Russell M</t>
  </si>
  <si>
    <t>Brock J</t>
  </si>
  <si>
    <t>Stephen F.</t>
  </si>
  <si>
    <t>Missy</t>
  </si>
  <si>
    <t>Lauren M</t>
  </si>
  <si>
    <t>Alfons</t>
  </si>
  <si>
    <t>Amber</t>
  </si>
  <si>
    <t>Leah C.</t>
  </si>
  <si>
    <t>Lilia</t>
  </si>
  <si>
    <t>Satomi</t>
  </si>
  <si>
    <t>Peter T II</t>
  </si>
  <si>
    <t>Kindsey P.</t>
  </si>
  <si>
    <t>Thomas G.</t>
  </si>
  <si>
    <t>Kyle S</t>
  </si>
  <si>
    <t>Alexander J.</t>
  </si>
  <si>
    <t>Dustin L</t>
  </si>
  <si>
    <t>Chloe</t>
  </si>
  <si>
    <t>Cailtlin</t>
  </si>
  <si>
    <t>Chuy</t>
  </si>
  <si>
    <t>Laurie B</t>
  </si>
  <si>
    <t>Rachel B.</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</si>
  <si>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</si>
  <si>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</si>
  <si>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</si>
  <si>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</si>
  <si>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</si>
  <si>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</si>
  <si>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</si>
  <si>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</si>
  <si>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</si>
  <si>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</si>
  <si>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</si>
  <si>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</si>
  <si>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</si>
  <si>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</si>
  <si>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</si>
  <si>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</si>
  <si>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</si>
  <si>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</si>
  <si>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</si>
  <si>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</si>
  <si>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</si>
  <si>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</si>
  <si>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</si>
  <si>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</si>
  <si>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</si>
  <si>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</si>
  <si>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</si>
  <si>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</si>
  <si>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</si>
  <si>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</si>
  <si>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</si>
  <si>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</si>
  <si>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</si>
  <si>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</si>
  <si>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</si>
  <si>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</si>
  <si>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</si>
  <si>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</si>
  <si>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</si>
  <si>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</si>
  <si>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</si>
  <si>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</si>
  <si>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</si>
  <si>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</si>
  <si>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</si>
  <si>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</si>
  <si>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</si>
  <si>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</si>
  <si>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</si>
  <si>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</si>
  <si>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</si>
  <si>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</si>
  <si>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</si>
  <si>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</si>
  <si>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</si>
  <si>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</si>
  <si>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</si>
  <si>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</si>
  <si>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</si>
  <si>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</si>
  <si>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</si>
  <si>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</si>
  <si>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</si>
  <si>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</si>
  <si>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</si>
  <si>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</si>
  <si>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</si>
  <si>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</si>
  <si>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</si>
  <si>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</si>
  <si>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</si>
  <si>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</si>
  <si>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</si>
  <si>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</si>
  <si>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</si>
  <si>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</si>
  <si>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</si>
  <si>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</si>
  <si>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</si>
  <si>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</si>
  <si>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</si>
  <si>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</si>
  <si>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</si>
  <si>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</si>
  <si>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</si>
  <si>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Paige P</t>
  </si>
  <si>
    <t>Ji</t>
  </si>
  <si>
    <t>Carissa A</t>
  </si>
  <si>
    <t>Mona</t>
  </si>
  <si>
    <t>Kristin R.</t>
  </si>
  <si>
    <t>Hilary K.</t>
  </si>
  <si>
    <t>Dominique</t>
  </si>
  <si>
    <t>Carlos I</t>
  </si>
  <si>
    <t>Sarah S</t>
  </si>
  <si>
    <t>Shauna R.</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</si>
  <si>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</si>
  <si>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</si>
  <si>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</si>
  <si>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</si>
  <si>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</si>
  <si>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</si>
  <si>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</si>
  <si>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</si>
  <si>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</si>
  <si>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</si>
  <si>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</si>
  <si>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</si>
  <si>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</si>
  <si>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</si>
  <si>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</si>
  <si>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</si>
  <si>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</si>
  <si>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</si>
  <si>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</si>
  <si>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</si>
  <si>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</si>
  <si>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</si>
  <si>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</si>
  <si>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</si>
  <si>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</si>
  <si>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</si>
  <si>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</si>
  <si>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</si>
  <si>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</si>
  <si>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</si>
  <si>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</si>
  <si>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</si>
  <si>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</si>
  <si>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</si>
  <si>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</si>
  <si>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</si>
  <si>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</si>
  <si>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</si>
  <si>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</si>
  <si>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</si>
  <si>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</si>
  <si>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</si>
  <si>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</si>
  <si>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</si>
  <si>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</si>
  <si>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</si>
  <si>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</si>
  <si>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</si>
  <si>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</si>
  <si>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</si>
  <si>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</si>
  <si>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</si>
  <si>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</si>
  <si>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</si>
  <si>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</si>
  <si>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</si>
  <si>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</si>
  <si>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</si>
  <si>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</si>
  <si>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</si>
  <si>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</si>
  <si>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</si>
  <si>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</si>
  <si>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</si>
  <si>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</si>
  <si>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</si>
  <si>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</si>
  <si>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</si>
  <si>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</si>
  <si>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</si>
  <si>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</si>
  <si>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</si>
  <si>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</si>
  <si>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</si>
  <si>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</si>
  <si>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</si>
  <si>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Christi A.</t>
  </si>
  <si>
    <t>Sandra K.</t>
  </si>
  <si>
    <t>Jerome</t>
  </si>
  <si>
    <t>Julia R</t>
  </si>
  <si>
    <t>Sean Henry</t>
  </si>
  <si>
    <t>Abby L.</t>
  </si>
  <si>
    <t>Ali</t>
  </si>
  <si>
    <t>Pierre</t>
  </si>
  <si>
    <t>Alvaro Sr.</t>
  </si>
  <si>
    <t>Mark P.</t>
  </si>
  <si>
    <t>Mario Jr.</t>
  </si>
  <si>
    <t>Lusapho</t>
  </si>
  <si>
    <t>Alan F</t>
  </si>
  <si>
    <t>Jacob J</t>
  </si>
  <si>
    <t>Barros, Mr.  Jose Tomas</t>
  </si>
  <si>
    <t>Mary Evan</t>
  </si>
  <si>
    <t>Justin K.</t>
  </si>
  <si>
    <t>Roman</t>
  </si>
  <si>
    <t>Evelyn L</t>
  </si>
  <si>
    <t>Matthew S</t>
  </si>
  <si>
    <t>Flannery</t>
  </si>
  <si>
    <t>John T</t>
  </si>
  <si>
    <t>Candice M</t>
  </si>
  <si>
    <t>Theodore A.</t>
  </si>
  <si>
    <t>Holly</t>
  </si>
  <si>
    <t>Meghan K</t>
  </si>
  <si>
    <t>Fred</t>
  </si>
  <si>
    <t>Sebastian</t>
  </si>
  <si>
    <t>Susan E</t>
  </si>
  <si>
    <t>Katy</t>
  </si>
  <si>
    <t>Evan P</t>
  </si>
  <si>
    <t>Aaron K</t>
  </si>
  <si>
    <t>Weight Status</t>
  </si>
  <si>
    <t>Diabetes Status</t>
  </si>
  <si>
    <t>Date of Birth</t>
  </si>
  <si>
    <t>Age as on '8-June-2023'</t>
  </si>
  <si>
    <t>Age</t>
  </si>
  <si>
    <t xml:space="preserve"> First Name</t>
  </si>
  <si>
    <t>Grand Total</t>
  </si>
  <si>
    <t>Count of Customer ID</t>
  </si>
  <si>
    <t>Smokers category</t>
  </si>
  <si>
    <t>Average of HBA1C</t>
  </si>
  <si>
    <t>Transplant Category</t>
  </si>
  <si>
    <t>Without transplant</t>
  </si>
  <si>
    <t>With transplant</t>
  </si>
  <si>
    <t>Total NumberOf MajorSurgeries</t>
  </si>
  <si>
    <t>Row Labels</t>
  </si>
  <si>
    <t xml:space="preserve">Normal Weight </t>
  </si>
  <si>
    <t>Obesity</t>
  </si>
  <si>
    <t xml:space="preserve">Overweight </t>
  </si>
  <si>
    <t xml:space="preserve">Underweight </t>
  </si>
  <si>
    <t>Column Labels</t>
  </si>
  <si>
    <t>Diabetes</t>
  </si>
  <si>
    <t>Normal</t>
  </si>
  <si>
    <t>Prediabetes</t>
  </si>
  <si>
    <t>Sum of charges</t>
  </si>
  <si>
    <t>weight statuses</t>
  </si>
  <si>
    <t>Average of charges</t>
  </si>
  <si>
    <t>Sum of BMI</t>
  </si>
  <si>
    <t>Sum of HBA1C</t>
  </si>
  <si>
    <t xml:space="preserve">19 Y </t>
  </si>
  <si>
    <t xml:space="preserve">20 Y </t>
  </si>
  <si>
    <t xml:space="preserve">21 Y </t>
  </si>
  <si>
    <t xml:space="preserve">22 Y </t>
  </si>
  <si>
    <t xml:space="preserve">23 Y </t>
  </si>
  <si>
    <t xml:space="preserve">24 Y </t>
  </si>
  <si>
    <t xml:space="preserve">25 Y </t>
  </si>
  <si>
    <t xml:space="preserve">26 Y </t>
  </si>
  <si>
    <t xml:space="preserve">27 Y </t>
  </si>
  <si>
    <t xml:space="preserve">28 Y </t>
  </si>
  <si>
    <t xml:space="preserve">29 Y </t>
  </si>
  <si>
    <t xml:space="preserve">30 Y </t>
  </si>
  <si>
    <t xml:space="preserve">31 Y </t>
  </si>
  <si>
    <t xml:space="preserve">32 Y </t>
  </si>
  <si>
    <t xml:space="preserve">33 Y </t>
  </si>
  <si>
    <t xml:space="preserve">34 Y </t>
  </si>
  <si>
    <t xml:space="preserve">35 Y </t>
  </si>
  <si>
    <t xml:space="preserve">36 Y </t>
  </si>
  <si>
    <t xml:space="preserve">37 Y </t>
  </si>
  <si>
    <t xml:space="preserve">38 Y </t>
  </si>
  <si>
    <t xml:space="preserve">39 Y </t>
  </si>
  <si>
    <t xml:space="preserve">40 Y </t>
  </si>
  <si>
    <t xml:space="preserve">41 Y </t>
  </si>
  <si>
    <t xml:space="preserve">42 Y </t>
  </si>
  <si>
    <t xml:space="preserve">43 Y </t>
  </si>
  <si>
    <t xml:space="preserve">44 Y </t>
  </si>
  <si>
    <t xml:space="preserve">45 Y </t>
  </si>
  <si>
    <t xml:space="preserve">46 Y </t>
  </si>
  <si>
    <t xml:space="preserve">47 Y </t>
  </si>
  <si>
    <t xml:space="preserve">48 Y </t>
  </si>
  <si>
    <t xml:space="preserve">49 Y </t>
  </si>
  <si>
    <t xml:space="preserve">50 Y </t>
  </si>
  <si>
    <t xml:space="preserve">51 Y </t>
  </si>
  <si>
    <t xml:space="preserve">52 Y </t>
  </si>
  <si>
    <t xml:space="preserve">53 Y </t>
  </si>
  <si>
    <t xml:space="preserve">54 Y </t>
  </si>
  <si>
    <t xml:space="preserve">55 Y </t>
  </si>
  <si>
    <t xml:space="preserve">56 Y </t>
  </si>
  <si>
    <t xml:space="preserve">57 Y </t>
  </si>
  <si>
    <t xml:space="preserve">58 Y </t>
  </si>
  <si>
    <t xml:space="preserve">59 Y </t>
  </si>
  <si>
    <t xml:space="preserve">60 Y </t>
  </si>
  <si>
    <t xml:space="preserve">61 Y </t>
  </si>
  <si>
    <t xml:space="preserve">62 Y </t>
  </si>
  <si>
    <t xml:space="preserve">63 Y </t>
  </si>
  <si>
    <t xml:space="preserve">64 Y </t>
  </si>
  <si>
    <t xml:space="preserve">65 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</si>
</sst>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1009]#,##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9" tint="-0.249977111117893"/>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xf numFmtId="2" fontId="0" fillId="0" borderId="0" xfId="0" applyNumberFormat="1"/>
    <xf numFmtId="1" fontId="2" fillId="3" borderId="2" xfId="0" applyNumberFormat="1" applyFont="1" applyFill="1" applyBorder="1" applyAlignment="1">
      <alignment horizontal="center" vertical="center"/>
    </xf>
    <xf numFmtId="1" fontId="0" fillId="0" borderId="0" xfId="0" applyNumberFormat="1"/>
    <xf numFmtId="1" fontId="0" fillId="5" borderId="0" xfId="0" applyNumberFormat="1" applyFill="1"/>
    <xf numFmtId="0" fontId="5" fillId="7" borderId="0" xfId="0" applyFont="1" applyFill="1" applyAlignment="1">
      <alignment horizontal="center" vertical="center"/>
    </xf>
    <xf numFmtId="0" fontId="5" fillId="6" borderId="3" xfId="0" applyFont="1" applyFill="1" applyBorder="1" applyAlignment="1">
      <alignment horizontal="center" vertical="center"/>
    </xf>
    <xf numFmtId="0" fontId="5" fillId="6" borderId="0" xfId="0" applyFont="1" applyFill="1"/>
    <xf numFmtId="14" fontId="0" fillId="0" borderId="0" xfId="0" applyNumberFormat="1"/>
    <xf numFmtId="14" fontId="0" fillId="0" borderId="0" xfId="0" applyNumberFormat="1" applyAlignment="1">
      <alignment horizontal="center" vertical="center"/>
    </xf>
    <xf numFmtId="165" fontId="2" fillId="3" borderId="2" xfId="0" applyNumberFormat="1" applyFont="1" applyFill="1" applyBorder="1" applyAlignment="1">
      <alignment horizontal="center" vertical="center"/>
    </xf>
    <xf numFmtId="165" fontId="0" fillId="0" borderId="0" xfId="0" applyNumberFormat="1"/>
    <xf numFmtId="164" fontId="4" fillId="4" borderId="2" xfId="0" applyNumberFormat="1" applyFont="1" applyFill="1" applyBorder="1" applyAlignment="1">
      <alignment horizontal="center" vertical="center" wrapText="1"/>
    </xf>
    <xf numFmtId="0" fontId="5" fillId="6" borderId="0" xfId="0" applyFont="1" applyFill="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5" borderId="0" xfId="0" applyFill="1" applyAlignment="1">
      <alignment vertical="center" wrapText="1"/>
    </xf>
    <xf numFmtId="0" fontId="0" fillId="0" borderId="0" xfId="0" applyNumberFormat="1"/>
    <xf numFmtId="0" fontId="5" fillId="8" borderId="0" xfId="0" applyFont="1" applyFill="1" applyAlignment="1">
      <alignment vertical="center"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cancer history Analysis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0B-4D8C-8522-5F4D23CDEB5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0B-4D8C-8522-5F4D23CDEB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No</c:v>
                </c:pt>
                <c:pt idx="1">
                  <c:v>yes</c:v>
                </c:pt>
              </c:strCache>
            </c:strRef>
          </c:cat>
          <c:val>
            <c:numRef>
              <c:f>Pivot!$B$4:$B$6</c:f>
              <c:numCache>
                <c:formatCode>General</c:formatCode>
                <c:ptCount val="2"/>
                <c:pt idx="0">
                  <c:v>1847</c:v>
                </c:pt>
                <c:pt idx="1">
                  <c:v>488</c:v>
                </c:pt>
              </c:numCache>
            </c:numRef>
          </c:val>
          <c:extLst>
            <c:ext xmlns:c16="http://schemas.microsoft.com/office/drawing/2014/chart" uri="{C3380CC4-5D6E-409C-BE32-E72D297353CC}">
              <c16:uniqueId val="{00000000-8660-490A-BD4E-358FB26640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[healthcare-.xlsx]Pivot!PivotTable2</c:name>
    <c:fmtId val="3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Number Of Major Surgeries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111111111111109E-2"/>
          <c:y val="0.26275262467191601"/>
          <c:w val="0.67222222222222228"/>
          <c:h val="0.57160141440653256"/>
        </c:manualLayout>
      </c:layout>
      <c:pie3DChart>
        <c:varyColors val="1"/>
        <c:ser>
          <c:idx val="0"/>
          <c:order val="0"/>
          <c:tx>
            <c:strRef>
              <c:f>Pivot!$B$13</c:f>
              <c:strCache>
                <c:ptCount val="1"/>
                <c:pt idx="0">
                  <c:v>Total NumberOf MajorSurgeries</c:v>
                </c:pt>
              </c:strCache>
            </c:strRef>
          </c:tx>
          <c:explosion val="2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B41-4634-A0A4-1F4AD0E9C73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614-4FE2-8D1F-6FBEA9C8B45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Pivot!$A$14:$A$16</c:f>
              <c:strCache>
                <c:ptCount val="2"/>
                <c:pt idx="0">
                  <c:v>With transplant</c:v>
                </c:pt>
                <c:pt idx="1">
                  <c:v>Without transplant</c:v>
                </c:pt>
              </c:strCache>
            </c:strRef>
          </c:cat>
          <c:val>
            <c:numRef>
              <c:f>Pivot!$B$14:$B$16</c:f>
              <c:numCache>
                <c:formatCode>General</c:formatCode>
                <c:ptCount val="2"/>
                <c:pt idx="0">
                  <c:v>162</c:v>
                </c:pt>
                <c:pt idx="1">
                  <c:v>1417</c:v>
                </c:pt>
              </c:numCache>
            </c:numRef>
          </c:val>
          <c:extLst>
            <c:ext xmlns:c16="http://schemas.microsoft.com/office/drawing/2014/chart" uri="{C3380CC4-5D6E-409C-BE32-E72D297353CC}">
              <c16:uniqueId val="{00000000-2614-4FE2-8D1F-6FBEA9C8B454}"/>
            </c:ext>
          </c:extLst>
        </c:ser>
        <c:ser>
          <c:idx val="1"/>
          <c:order val="1"/>
          <c:tx>
            <c:strRef>
              <c:f>Pivot!$C$13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B41-4634-A0A4-1F4AD0E9C73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B41-4634-A0A4-1F4AD0E9C7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Pivot!$A$14:$A$16</c:f>
              <c:strCache>
                <c:ptCount val="2"/>
                <c:pt idx="0">
                  <c:v>With transplant</c:v>
                </c:pt>
                <c:pt idx="1">
                  <c:v>Without transplant</c:v>
                </c:pt>
              </c:strCache>
            </c:strRef>
          </c:cat>
          <c:val>
            <c:numRef>
              <c:f>Pivot!$C$14:$C$16</c:f>
              <c:numCache>
                <c:formatCode>General</c:formatCode>
                <c:ptCount val="2"/>
                <c:pt idx="0">
                  <c:v>5.1876388888888894</c:v>
                </c:pt>
                <c:pt idx="1">
                  <c:v>6.6704427202190848</c:v>
                </c:pt>
              </c:numCache>
            </c:numRef>
          </c:val>
          <c:extLst>
            <c:ext xmlns:c16="http://schemas.microsoft.com/office/drawing/2014/chart" uri="{C3380CC4-5D6E-409C-BE32-E72D297353CC}">
              <c16:uniqueId val="{00000001-2614-4FE2-8D1F-6FBEA9C8B454}"/>
            </c:ext>
          </c:extLst>
        </c:ser>
        <c:dLbls>
          <c:dLblPos val="ctr"/>
          <c:showLegendKey val="0"/>
          <c:showVal val="1"/>
          <c:showCatName val="0"/>
          <c:showSerName val="0"/>
          <c:showPercent val="0"/>
          <c:showBubbleSize val="0"/>
          <c:showLeaderLines val="1"/>
        </c:dLbls>
      </c:pie3DChart>
      <c:spPr>
        <a:noFill/>
        <a:ln>
          <a:noFill/>
        </a:ln>
        <a:effectLst>
          <a:softEdge rad="12700"/>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[healthcare-.xlsx]Pivot!PivotTable3</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Healthcare charge Analysis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Pivot!$B$32:$B$33</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Pivot!$A$34:$A$38</c:f>
              <c:strCache>
                <c:ptCount val="4"/>
                <c:pt idx="0">
                  <c:v>Normal Weight </c:v>
                </c:pt>
                <c:pt idx="1">
                  <c:v>Obesity</c:v>
                </c:pt>
                <c:pt idx="2">
                  <c:v>Overweight </c:v>
                </c:pt>
                <c:pt idx="3">
                  <c:v>Underweight </c:v>
                </c:pt>
              </c:strCache>
            </c:strRef>
          </c:cat>
          <c:val>
            <c:numRef>
              <c:f>Pivot!$B$34:$B$38</c:f>
              <c:numCache>
                <c:formatCode>General</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74AD-4A4D-9A77-7992C79AF2B8}"/>
            </c:ext>
          </c:extLst>
        </c:ser>
        <c:ser>
          <c:idx val="1"/>
          <c:order val="1"/>
          <c:tx>
            <c:strRef>
              <c:f>Pivot!$C$32:$C$33</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Pivot!$A$34:$A$38</c:f>
              <c:strCache>
                <c:ptCount val="4"/>
                <c:pt idx="0">
                  <c:v>Normal Weight </c:v>
                </c:pt>
                <c:pt idx="1">
                  <c:v>Obesity</c:v>
                </c:pt>
                <c:pt idx="2">
                  <c:v>Overweight </c:v>
                </c:pt>
                <c:pt idx="3">
                  <c:v>Underweight </c:v>
                </c:pt>
              </c:strCache>
            </c:strRef>
          </c:cat>
          <c:val>
            <c:numRef>
              <c:f>Pivot!$C$34:$C$38</c:f>
              <c:numCache>
                <c:formatCode>General</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5-74AD-4A4D-9A77-7992C79AF2B8}"/>
            </c:ext>
          </c:extLst>
        </c:ser>
        <c:ser>
          <c:idx val="2"/>
          <c:order val="2"/>
          <c:tx>
            <c:strRef>
              <c:f>Pivot!$D$32:$D$33</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Pivot!$A$34:$A$38</c:f>
              <c:strCache>
                <c:ptCount val="4"/>
                <c:pt idx="0">
                  <c:v>Normal Weight </c:v>
                </c:pt>
                <c:pt idx="1">
                  <c:v>Obesity</c:v>
                </c:pt>
                <c:pt idx="2">
                  <c:v>Overweight </c:v>
                </c:pt>
                <c:pt idx="3">
                  <c:v>Underweight </c:v>
                </c:pt>
              </c:strCache>
            </c:strRef>
          </c:cat>
          <c:val>
            <c:numRef>
              <c:f>Pivot!$D$34:$D$38</c:f>
              <c:numCache>
                <c:formatCode>General</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6-74AD-4A4D-9A77-7992C79AF2B8}"/>
            </c:ext>
          </c:extLst>
        </c:ser>
        <c:dLbls>
          <c:showLegendKey val="0"/>
          <c:showVal val="0"/>
          <c:showCatName val="0"/>
          <c:showSerName val="0"/>
          <c:showPercent val="0"/>
          <c:showBubbleSize val="0"/>
        </c:dLbls>
        <c:gapWidth val="315"/>
        <c:overlap val="-40"/>
        <c:axId val="1800017664"/>
        <c:axId val="1553594544"/>
      </c:barChart>
      <c:catAx>
        <c:axId val="1800017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3594544"/>
        <c:crosses val="autoZero"/>
        <c:auto val="1"/>
        <c:lblAlgn val="ctr"/>
        <c:lblOffset val="100"/>
        <c:noMultiLvlLbl val="0"/>
      </c:catAx>
      <c:valAx>
        <c:axId val="155359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001766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aseline="0"/>
              <a:t>Average charges per States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Pivot!$A$48:$A$65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Pivot!$B$48:$B$65</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4-0B0B-4625-A7E9-5B1DE7B04801}"/>
            </c:ext>
          </c:extLst>
        </c:ser>
        <c:dLbls>
          <c:showLegendKey val="0"/>
          <c:showVal val="0"/>
          <c:showCatName val="0"/>
          <c:showSerName val="0"/>
          <c:showPercent val="0"/>
          <c:showBubbleSize val="0"/>
        </c:dLbls>
        <c:gapWidth val="182"/>
        <c:overlap val="-50"/>
        <c:axId val="1576899232"/>
        <c:axId val="1553728464"/>
      </c:barChart>
      <c:catAx>
        <c:axId val="15768992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3728464"/>
        <c:crosses val="autoZero"/>
        <c:auto val="1"/>
        <c:lblAlgn val="ctr"/>
        <c:lblOffset val="100"/>
        <c:noMultiLvlLbl val="0"/>
      </c:catAx>
      <c:valAx>
        <c:axId val="155372846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689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VS BMI &amp;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Pivot!$B$70</c:f>
              <c:strCache>
                <c:ptCount val="1"/>
                <c:pt idx="0">
                  <c:v>Sum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Pivot!$A$71:$A$118</c:f>
              <c:strCache>
                <c:ptCount val="47"/>
                <c:pt idx="0">
                  <c:v>19 Y </c:v>
                </c:pt>
                <c:pt idx="1">
                  <c:v>20 Y </c:v>
                </c:pt>
                <c:pt idx="2">
                  <c:v>21 Y </c:v>
                </c:pt>
                <c:pt idx="3">
                  <c:v>22 Y </c:v>
                </c:pt>
                <c:pt idx="4">
                  <c:v>23 Y </c:v>
                </c:pt>
                <c:pt idx="5">
                  <c:v>24 Y </c:v>
                </c:pt>
                <c:pt idx="6">
                  <c:v>25 Y </c:v>
                </c:pt>
                <c:pt idx="7">
                  <c:v>26 Y </c:v>
                </c:pt>
                <c:pt idx="8">
                  <c:v>27 Y </c:v>
                </c:pt>
                <c:pt idx="9">
                  <c:v>28 Y </c:v>
                </c:pt>
                <c:pt idx="10">
                  <c:v>29 Y </c:v>
                </c:pt>
                <c:pt idx="11">
                  <c:v>30 Y </c:v>
                </c:pt>
                <c:pt idx="12">
                  <c:v>31 Y </c:v>
                </c:pt>
                <c:pt idx="13">
                  <c:v>32 Y </c:v>
                </c:pt>
                <c:pt idx="14">
                  <c:v>33 Y </c:v>
                </c:pt>
                <c:pt idx="15">
                  <c:v>34 Y </c:v>
                </c:pt>
                <c:pt idx="16">
                  <c:v>35 Y </c:v>
                </c:pt>
                <c:pt idx="17">
                  <c:v>36 Y </c:v>
                </c:pt>
                <c:pt idx="18">
                  <c:v>37 Y </c:v>
                </c:pt>
                <c:pt idx="19">
                  <c:v>38 Y </c:v>
                </c:pt>
                <c:pt idx="20">
                  <c:v>39 Y </c:v>
                </c:pt>
                <c:pt idx="21">
                  <c:v>40 Y </c:v>
                </c:pt>
                <c:pt idx="22">
                  <c:v>41 Y </c:v>
                </c:pt>
                <c:pt idx="23">
                  <c:v>42 Y </c:v>
                </c:pt>
                <c:pt idx="24">
                  <c:v>43 Y </c:v>
                </c:pt>
                <c:pt idx="25">
                  <c:v>44 Y </c:v>
                </c:pt>
                <c:pt idx="26">
                  <c:v>45 Y </c:v>
                </c:pt>
                <c:pt idx="27">
                  <c:v>46 Y </c:v>
                </c:pt>
                <c:pt idx="28">
                  <c:v>47 Y </c:v>
                </c:pt>
                <c:pt idx="29">
                  <c:v>48 Y </c:v>
                </c:pt>
                <c:pt idx="30">
                  <c:v>49 Y </c:v>
                </c:pt>
                <c:pt idx="31">
                  <c:v>50 Y </c:v>
                </c:pt>
                <c:pt idx="32">
                  <c:v>51 Y </c:v>
                </c:pt>
                <c:pt idx="33">
                  <c:v>52 Y </c:v>
                </c:pt>
                <c:pt idx="34">
                  <c:v>53 Y </c:v>
                </c:pt>
                <c:pt idx="35">
                  <c:v>54 Y </c:v>
                </c:pt>
                <c:pt idx="36">
                  <c:v>55 Y </c:v>
                </c:pt>
                <c:pt idx="37">
                  <c:v>56 Y </c:v>
                </c:pt>
                <c:pt idx="38">
                  <c:v>57 Y </c:v>
                </c:pt>
                <c:pt idx="39">
                  <c:v>58 Y </c:v>
                </c:pt>
                <c:pt idx="40">
                  <c:v>59 Y </c:v>
                </c:pt>
                <c:pt idx="41">
                  <c:v>60 Y </c:v>
                </c:pt>
                <c:pt idx="42">
                  <c:v>61 Y </c:v>
                </c:pt>
                <c:pt idx="43">
                  <c:v>62 Y </c:v>
                </c:pt>
                <c:pt idx="44">
                  <c:v>63 Y </c:v>
                </c:pt>
                <c:pt idx="45">
                  <c:v>64 Y </c:v>
                </c:pt>
                <c:pt idx="46">
                  <c:v>65 Y </c:v>
                </c:pt>
              </c:strCache>
            </c:strRef>
          </c:cat>
          <c:val>
            <c:numRef>
              <c:f>Pivot!$B$71:$B$118</c:f>
              <c:numCache>
                <c:formatCode>General</c:formatCode>
                <c:ptCount val="47"/>
                <c:pt idx="0">
                  <c:v>3058.1549999999993</c:v>
                </c:pt>
                <c:pt idx="1">
                  <c:v>2509.4900000000007</c:v>
                </c:pt>
                <c:pt idx="2">
                  <c:v>1546.1499999999999</c:v>
                </c:pt>
                <c:pt idx="3">
                  <c:v>1469.6399999999994</c:v>
                </c:pt>
                <c:pt idx="4">
                  <c:v>1483.3849999999998</c:v>
                </c:pt>
                <c:pt idx="5">
                  <c:v>1574.1650000000004</c:v>
                </c:pt>
                <c:pt idx="6">
                  <c:v>1359.6150000000002</c:v>
                </c:pt>
                <c:pt idx="7">
                  <c:v>1672.11</c:v>
                </c:pt>
                <c:pt idx="8">
                  <c:v>1339.4200000000003</c:v>
                </c:pt>
                <c:pt idx="9">
                  <c:v>1592.0299999999995</c:v>
                </c:pt>
                <c:pt idx="10">
                  <c:v>1719.2400000000002</c:v>
                </c:pt>
                <c:pt idx="11">
                  <c:v>1620.0249999999996</c:v>
                </c:pt>
                <c:pt idx="12">
                  <c:v>1859.9250000000006</c:v>
                </c:pt>
                <c:pt idx="13">
                  <c:v>1522.8550000000002</c:v>
                </c:pt>
                <c:pt idx="14">
                  <c:v>1597.1099999999997</c:v>
                </c:pt>
                <c:pt idx="15">
                  <c:v>1415.7399999999998</c:v>
                </c:pt>
                <c:pt idx="16">
                  <c:v>1865.9949999999999</c:v>
                </c:pt>
                <c:pt idx="17">
                  <c:v>1245.9099999999999</c:v>
                </c:pt>
                <c:pt idx="18">
                  <c:v>1270.885</c:v>
                </c:pt>
                <c:pt idx="19">
                  <c:v>1507.085</c:v>
                </c:pt>
                <c:pt idx="20">
                  <c:v>1316.2050000000002</c:v>
                </c:pt>
                <c:pt idx="21">
                  <c:v>1377.5249999999999</c:v>
                </c:pt>
                <c:pt idx="22">
                  <c:v>1592.2750000000003</c:v>
                </c:pt>
                <c:pt idx="23">
                  <c:v>1608.7849999999996</c:v>
                </c:pt>
                <c:pt idx="24">
                  <c:v>1420.7399999999998</c:v>
                </c:pt>
                <c:pt idx="25">
                  <c:v>1645.2799999999991</c:v>
                </c:pt>
                <c:pt idx="26">
                  <c:v>1513.5449999999996</c:v>
                </c:pt>
                <c:pt idx="27">
                  <c:v>1346.1299999999999</c:v>
                </c:pt>
                <c:pt idx="28">
                  <c:v>1709.8649999999998</c:v>
                </c:pt>
                <c:pt idx="29">
                  <c:v>1797.3449999999993</c:v>
                </c:pt>
                <c:pt idx="30">
                  <c:v>1827.4750000000004</c:v>
                </c:pt>
                <c:pt idx="31">
                  <c:v>1345.6499999999999</c:v>
                </c:pt>
                <c:pt idx="32">
                  <c:v>1829.8449999999993</c:v>
                </c:pt>
                <c:pt idx="33">
                  <c:v>1747.8750000000002</c:v>
                </c:pt>
                <c:pt idx="34">
                  <c:v>1772.1750000000004</c:v>
                </c:pt>
                <c:pt idx="35">
                  <c:v>1630.2249999999999</c:v>
                </c:pt>
                <c:pt idx="36">
                  <c:v>1523.49</c:v>
                </c:pt>
                <c:pt idx="37">
                  <c:v>1453.7699999999998</c:v>
                </c:pt>
                <c:pt idx="38">
                  <c:v>1604.9649999999997</c:v>
                </c:pt>
                <c:pt idx="39">
                  <c:v>1512.4049999999995</c:v>
                </c:pt>
                <c:pt idx="40">
                  <c:v>1473.2849999999999</c:v>
                </c:pt>
                <c:pt idx="41">
                  <c:v>1510.7900000000004</c:v>
                </c:pt>
                <c:pt idx="42">
                  <c:v>1580.355</c:v>
                </c:pt>
                <c:pt idx="43">
                  <c:v>748.61000000000013</c:v>
                </c:pt>
                <c:pt idx="44">
                  <c:v>743.88</c:v>
                </c:pt>
                <c:pt idx="45">
                  <c:v>734.2399999999999</c:v>
                </c:pt>
                <c:pt idx="46">
                  <c:v>725.47500000000002</c:v>
                </c:pt>
              </c:numCache>
            </c:numRef>
          </c:val>
          <c:smooth val="0"/>
          <c:extLst>
            <c:ext xmlns:c16="http://schemas.microsoft.com/office/drawing/2014/chart" uri="{C3380CC4-5D6E-409C-BE32-E72D297353CC}">
              <c16:uniqueId val="{00000000-4B08-4B90-9729-1EE4C3797010}"/>
            </c:ext>
          </c:extLst>
        </c:ser>
        <c:ser>
          <c:idx val="1"/>
          <c:order val="1"/>
          <c:tx>
            <c:strRef>
              <c:f>Pivot!$C$70</c:f>
              <c:strCache>
                <c:ptCount val="1"/>
                <c:pt idx="0">
                  <c:v>Sum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Pivot!$A$71:$A$118</c:f>
              <c:strCache>
                <c:ptCount val="47"/>
                <c:pt idx="0">
                  <c:v>19 Y </c:v>
                </c:pt>
                <c:pt idx="1">
                  <c:v>20 Y </c:v>
                </c:pt>
                <c:pt idx="2">
                  <c:v>21 Y </c:v>
                </c:pt>
                <c:pt idx="3">
                  <c:v>22 Y </c:v>
                </c:pt>
                <c:pt idx="4">
                  <c:v>23 Y </c:v>
                </c:pt>
                <c:pt idx="5">
                  <c:v>24 Y </c:v>
                </c:pt>
                <c:pt idx="6">
                  <c:v>25 Y </c:v>
                </c:pt>
                <c:pt idx="7">
                  <c:v>26 Y </c:v>
                </c:pt>
                <c:pt idx="8">
                  <c:v>27 Y </c:v>
                </c:pt>
                <c:pt idx="9">
                  <c:v>28 Y </c:v>
                </c:pt>
                <c:pt idx="10">
                  <c:v>29 Y </c:v>
                </c:pt>
                <c:pt idx="11">
                  <c:v>30 Y </c:v>
                </c:pt>
                <c:pt idx="12">
                  <c:v>31 Y </c:v>
                </c:pt>
                <c:pt idx="13">
                  <c:v>32 Y </c:v>
                </c:pt>
                <c:pt idx="14">
                  <c:v>33 Y </c:v>
                </c:pt>
                <c:pt idx="15">
                  <c:v>34 Y </c:v>
                </c:pt>
                <c:pt idx="16">
                  <c:v>35 Y </c:v>
                </c:pt>
                <c:pt idx="17">
                  <c:v>36 Y </c:v>
                </c:pt>
                <c:pt idx="18">
                  <c:v>37 Y </c:v>
                </c:pt>
                <c:pt idx="19">
                  <c:v>38 Y </c:v>
                </c:pt>
                <c:pt idx="20">
                  <c:v>39 Y </c:v>
                </c:pt>
                <c:pt idx="21">
                  <c:v>40 Y </c:v>
                </c:pt>
                <c:pt idx="22">
                  <c:v>41 Y </c:v>
                </c:pt>
                <c:pt idx="23">
                  <c:v>42 Y </c:v>
                </c:pt>
                <c:pt idx="24">
                  <c:v>43 Y </c:v>
                </c:pt>
                <c:pt idx="25">
                  <c:v>44 Y </c:v>
                </c:pt>
                <c:pt idx="26">
                  <c:v>45 Y </c:v>
                </c:pt>
                <c:pt idx="27">
                  <c:v>46 Y </c:v>
                </c:pt>
                <c:pt idx="28">
                  <c:v>47 Y </c:v>
                </c:pt>
                <c:pt idx="29">
                  <c:v>48 Y </c:v>
                </c:pt>
                <c:pt idx="30">
                  <c:v>49 Y </c:v>
                </c:pt>
                <c:pt idx="31">
                  <c:v>50 Y </c:v>
                </c:pt>
                <c:pt idx="32">
                  <c:v>51 Y </c:v>
                </c:pt>
                <c:pt idx="33">
                  <c:v>52 Y </c:v>
                </c:pt>
                <c:pt idx="34">
                  <c:v>53 Y </c:v>
                </c:pt>
                <c:pt idx="35">
                  <c:v>54 Y </c:v>
                </c:pt>
                <c:pt idx="36">
                  <c:v>55 Y </c:v>
                </c:pt>
                <c:pt idx="37">
                  <c:v>56 Y </c:v>
                </c:pt>
                <c:pt idx="38">
                  <c:v>57 Y </c:v>
                </c:pt>
                <c:pt idx="39">
                  <c:v>58 Y </c:v>
                </c:pt>
                <c:pt idx="40">
                  <c:v>59 Y </c:v>
                </c:pt>
                <c:pt idx="41">
                  <c:v>60 Y </c:v>
                </c:pt>
                <c:pt idx="42">
                  <c:v>61 Y </c:v>
                </c:pt>
                <c:pt idx="43">
                  <c:v>62 Y </c:v>
                </c:pt>
                <c:pt idx="44">
                  <c:v>63 Y </c:v>
                </c:pt>
                <c:pt idx="45">
                  <c:v>64 Y </c:v>
                </c:pt>
                <c:pt idx="46">
                  <c:v>65 Y </c:v>
                </c:pt>
              </c:strCache>
            </c:strRef>
          </c:cat>
          <c:val>
            <c:numRef>
              <c:f>Pivot!$C$71:$C$118</c:f>
              <c:numCache>
                <c:formatCode>General</c:formatCode>
                <c:ptCount val="47"/>
                <c:pt idx="0">
                  <c:v>504.10999999999984</c:v>
                </c:pt>
                <c:pt idx="1">
                  <c:v>441.37999999999994</c:v>
                </c:pt>
                <c:pt idx="2">
                  <c:v>523.89999999999986</c:v>
                </c:pt>
                <c:pt idx="3">
                  <c:v>251.53000000000003</c:v>
                </c:pt>
                <c:pt idx="4">
                  <c:v>242.90999999999997</c:v>
                </c:pt>
                <c:pt idx="5">
                  <c:v>264.12000000000006</c:v>
                </c:pt>
                <c:pt idx="6">
                  <c:v>243.01999999999998</c:v>
                </c:pt>
                <c:pt idx="7">
                  <c:v>289.55999999999995</c:v>
                </c:pt>
                <c:pt idx="8">
                  <c:v>224.53</c:v>
                </c:pt>
                <c:pt idx="9">
                  <c:v>262.06</c:v>
                </c:pt>
                <c:pt idx="10">
                  <c:v>286.77</c:v>
                </c:pt>
                <c:pt idx="11">
                  <c:v>276.56000000000017</c:v>
                </c:pt>
                <c:pt idx="12">
                  <c:v>285.05999999999995</c:v>
                </c:pt>
                <c:pt idx="13">
                  <c:v>261.60000000000002</c:v>
                </c:pt>
                <c:pt idx="14">
                  <c:v>246.85000000000002</c:v>
                </c:pt>
                <c:pt idx="15">
                  <c:v>228.18</c:v>
                </c:pt>
                <c:pt idx="16">
                  <c:v>320.9500000000001</c:v>
                </c:pt>
                <c:pt idx="17">
                  <c:v>210.89000000000004</c:v>
                </c:pt>
                <c:pt idx="18">
                  <c:v>391.45000000000016</c:v>
                </c:pt>
                <c:pt idx="19">
                  <c:v>257.64000000000004</c:v>
                </c:pt>
                <c:pt idx="20">
                  <c:v>241.99000000000004</c:v>
                </c:pt>
                <c:pt idx="21">
                  <c:v>239.49999999999991</c:v>
                </c:pt>
                <c:pt idx="22">
                  <c:v>275.17999999999995</c:v>
                </c:pt>
                <c:pt idx="23">
                  <c:v>496.99000000000007</c:v>
                </c:pt>
                <c:pt idx="24">
                  <c:v>241.61999999999992</c:v>
                </c:pt>
                <c:pt idx="25">
                  <c:v>268.73</c:v>
                </c:pt>
                <c:pt idx="26">
                  <c:v>477.69</c:v>
                </c:pt>
                <c:pt idx="27">
                  <c:v>232.92999999999998</c:v>
                </c:pt>
                <c:pt idx="28">
                  <c:v>293.70999999999998</c:v>
                </c:pt>
                <c:pt idx="29">
                  <c:v>506.72000000000008</c:v>
                </c:pt>
                <c:pt idx="30">
                  <c:v>544.83000000000004</c:v>
                </c:pt>
                <c:pt idx="31">
                  <c:v>430.06</c:v>
                </c:pt>
                <c:pt idx="32">
                  <c:v>313.38000000000005</c:v>
                </c:pt>
                <c:pt idx="33">
                  <c:v>498.76999999999981</c:v>
                </c:pt>
                <c:pt idx="34">
                  <c:v>517.80000000000007</c:v>
                </c:pt>
                <c:pt idx="35">
                  <c:v>279.00000000000006</c:v>
                </c:pt>
                <c:pt idx="36">
                  <c:v>454.88</c:v>
                </c:pt>
                <c:pt idx="37">
                  <c:v>416.19</c:v>
                </c:pt>
                <c:pt idx="38">
                  <c:v>244.06000000000012</c:v>
                </c:pt>
                <c:pt idx="39">
                  <c:v>480.44000000000005</c:v>
                </c:pt>
                <c:pt idx="40">
                  <c:v>235.22000000000003</c:v>
                </c:pt>
                <c:pt idx="41">
                  <c:v>445.85</c:v>
                </c:pt>
                <c:pt idx="42">
                  <c:v>465.22000000000008</c:v>
                </c:pt>
                <c:pt idx="43">
                  <c:v>201.72999999999996</c:v>
                </c:pt>
                <c:pt idx="44">
                  <c:v>224.76999999999998</c:v>
                </c:pt>
                <c:pt idx="45">
                  <c:v>120.47000000000001</c:v>
                </c:pt>
                <c:pt idx="46">
                  <c:v>201.16000000000005</c:v>
                </c:pt>
              </c:numCache>
            </c:numRef>
          </c:val>
          <c:smooth val="0"/>
          <c:extLst>
            <c:ext xmlns:c16="http://schemas.microsoft.com/office/drawing/2014/chart" uri="{C3380CC4-5D6E-409C-BE32-E72D297353CC}">
              <c16:uniqueId val="{00000001-4B08-4B90-9729-1EE4C3797010}"/>
            </c:ext>
          </c:extLst>
        </c:ser>
        <c:dLbls>
          <c:showLegendKey val="0"/>
          <c:showVal val="0"/>
          <c:showCatName val="0"/>
          <c:showSerName val="0"/>
          <c:showPercent val="0"/>
          <c:showBubbleSize val="0"/>
        </c:dLbls>
        <c:marker val="1"/>
        <c:smooth val="0"/>
        <c:axId val="1932996096"/>
        <c:axId val="1553739504"/>
      </c:lineChart>
      <c:catAx>
        <c:axId val="19329960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739504"/>
        <c:crosses val="autoZero"/>
        <c:auto val="1"/>
        <c:lblAlgn val="ctr"/>
        <c:lblOffset val="100"/>
        <c:noMultiLvlLbl val="0"/>
      </c:catAx>
      <c:valAx>
        <c:axId val="1553739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99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a:t>
            </a:r>
            <a:r>
              <a:rPr lang="en-US" baseline="0"/>
              <a:t> charge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Pivot!$A$124:$A$171</c:f>
              <c:strCache>
                <c:ptCount val="47"/>
                <c:pt idx="0">
                  <c:v>19 Y </c:v>
                </c:pt>
                <c:pt idx="1">
                  <c:v>20 Y </c:v>
                </c:pt>
                <c:pt idx="2">
                  <c:v>21 Y </c:v>
                </c:pt>
                <c:pt idx="3">
                  <c:v>22 Y </c:v>
                </c:pt>
                <c:pt idx="4">
                  <c:v>23 Y </c:v>
                </c:pt>
                <c:pt idx="5">
                  <c:v>24 Y </c:v>
                </c:pt>
                <c:pt idx="6">
                  <c:v>25 Y </c:v>
                </c:pt>
                <c:pt idx="7">
                  <c:v>26 Y </c:v>
                </c:pt>
                <c:pt idx="8">
                  <c:v>27 Y </c:v>
                </c:pt>
                <c:pt idx="9">
                  <c:v>28 Y </c:v>
                </c:pt>
                <c:pt idx="10">
                  <c:v>29 Y </c:v>
                </c:pt>
                <c:pt idx="11">
                  <c:v>30 Y </c:v>
                </c:pt>
                <c:pt idx="12">
                  <c:v>31 Y </c:v>
                </c:pt>
                <c:pt idx="13">
                  <c:v>32 Y </c:v>
                </c:pt>
                <c:pt idx="14">
                  <c:v>33 Y </c:v>
                </c:pt>
                <c:pt idx="15">
                  <c:v>34 Y </c:v>
                </c:pt>
                <c:pt idx="16">
                  <c:v>35 Y </c:v>
                </c:pt>
                <c:pt idx="17">
                  <c:v>36 Y </c:v>
                </c:pt>
                <c:pt idx="18">
                  <c:v>37 Y </c:v>
                </c:pt>
                <c:pt idx="19">
                  <c:v>38 Y </c:v>
                </c:pt>
                <c:pt idx="20">
                  <c:v>39 Y </c:v>
                </c:pt>
                <c:pt idx="21">
                  <c:v>40 Y </c:v>
                </c:pt>
                <c:pt idx="22">
                  <c:v>41 Y </c:v>
                </c:pt>
                <c:pt idx="23">
                  <c:v>42 Y </c:v>
                </c:pt>
                <c:pt idx="24">
                  <c:v>43 Y </c:v>
                </c:pt>
                <c:pt idx="25">
                  <c:v>44 Y </c:v>
                </c:pt>
                <c:pt idx="26">
                  <c:v>45 Y </c:v>
                </c:pt>
                <c:pt idx="27">
                  <c:v>46 Y </c:v>
                </c:pt>
                <c:pt idx="28">
                  <c:v>47 Y </c:v>
                </c:pt>
                <c:pt idx="29">
                  <c:v>48 Y </c:v>
                </c:pt>
                <c:pt idx="30">
                  <c:v>49 Y </c:v>
                </c:pt>
                <c:pt idx="31">
                  <c:v>50 Y </c:v>
                </c:pt>
                <c:pt idx="32">
                  <c:v>51 Y </c:v>
                </c:pt>
                <c:pt idx="33">
                  <c:v>52 Y </c:v>
                </c:pt>
                <c:pt idx="34">
                  <c:v>53 Y </c:v>
                </c:pt>
                <c:pt idx="35">
                  <c:v>54 Y </c:v>
                </c:pt>
                <c:pt idx="36">
                  <c:v>55 Y </c:v>
                </c:pt>
                <c:pt idx="37">
                  <c:v>56 Y </c:v>
                </c:pt>
                <c:pt idx="38">
                  <c:v>57 Y </c:v>
                </c:pt>
                <c:pt idx="39">
                  <c:v>58 Y </c:v>
                </c:pt>
                <c:pt idx="40">
                  <c:v>59 Y </c:v>
                </c:pt>
                <c:pt idx="41">
                  <c:v>60 Y </c:v>
                </c:pt>
                <c:pt idx="42">
                  <c:v>61 Y </c:v>
                </c:pt>
                <c:pt idx="43">
                  <c:v>62 Y </c:v>
                </c:pt>
                <c:pt idx="44">
                  <c:v>63 Y </c:v>
                </c:pt>
                <c:pt idx="45">
                  <c:v>64 Y </c:v>
                </c:pt>
                <c:pt idx="46">
                  <c:v>65 Y </c:v>
                </c:pt>
              </c:strCache>
            </c:strRef>
          </c:cat>
          <c:val>
            <c:numRef>
              <c:f>Pivot!$B$124:$B$171</c:f>
              <c:numCache>
                <c:formatCode>General</c:formatCode>
                <c:ptCount val="47"/>
                <c:pt idx="0">
                  <c:v>670084.29999999923</c:v>
                </c:pt>
                <c:pt idx="1">
                  <c:v>804653.69000000029</c:v>
                </c:pt>
                <c:pt idx="2">
                  <c:v>408827.37</c:v>
                </c:pt>
                <c:pt idx="3">
                  <c:v>270336.31</c:v>
                </c:pt>
                <c:pt idx="4">
                  <c:v>463812.5400000001</c:v>
                </c:pt>
                <c:pt idx="5">
                  <c:v>558238.15999999992</c:v>
                </c:pt>
                <c:pt idx="6">
                  <c:v>464044.15999999992</c:v>
                </c:pt>
                <c:pt idx="7">
                  <c:v>505119.2</c:v>
                </c:pt>
                <c:pt idx="8">
                  <c:v>260505.82</c:v>
                </c:pt>
                <c:pt idx="9">
                  <c:v>610430.81000000006</c:v>
                </c:pt>
                <c:pt idx="10">
                  <c:v>530214.86</c:v>
                </c:pt>
                <c:pt idx="11">
                  <c:v>505956.73</c:v>
                </c:pt>
                <c:pt idx="12">
                  <c:v>771469.45000000007</c:v>
                </c:pt>
                <c:pt idx="13">
                  <c:v>566780.98000000021</c:v>
                </c:pt>
                <c:pt idx="14">
                  <c:v>650694.65000000037</c:v>
                </c:pt>
                <c:pt idx="15">
                  <c:v>547500.32999999984</c:v>
                </c:pt>
                <c:pt idx="16">
                  <c:v>706040.93000000017</c:v>
                </c:pt>
                <c:pt idx="17">
                  <c:v>437436.79999999993</c:v>
                </c:pt>
                <c:pt idx="18">
                  <c:v>523595.55999999988</c:v>
                </c:pt>
                <c:pt idx="19">
                  <c:v>846076.36999999976</c:v>
                </c:pt>
                <c:pt idx="20">
                  <c:v>468579.41999999993</c:v>
                </c:pt>
                <c:pt idx="21">
                  <c:v>654043.28999999992</c:v>
                </c:pt>
                <c:pt idx="22">
                  <c:v>657028.33999999973</c:v>
                </c:pt>
                <c:pt idx="23">
                  <c:v>640463.73999999976</c:v>
                </c:pt>
                <c:pt idx="24">
                  <c:v>611111.75000000012</c:v>
                </c:pt>
                <c:pt idx="25">
                  <c:v>911652.93000000017</c:v>
                </c:pt>
                <c:pt idx="26">
                  <c:v>766628.27999999968</c:v>
                </c:pt>
                <c:pt idx="27">
                  <c:v>712793.37</c:v>
                </c:pt>
                <c:pt idx="28">
                  <c:v>930385.37</c:v>
                </c:pt>
                <c:pt idx="29">
                  <c:v>1106646.8800000001</c:v>
                </c:pt>
                <c:pt idx="30">
                  <c:v>842828.88000000024</c:v>
                </c:pt>
                <c:pt idx="31">
                  <c:v>641370.53000000014</c:v>
                </c:pt>
                <c:pt idx="32">
                  <c:v>990924.21999999974</c:v>
                </c:pt>
                <c:pt idx="33">
                  <c:v>936654.5</c:v>
                </c:pt>
                <c:pt idx="34">
                  <c:v>943694.99000000011</c:v>
                </c:pt>
                <c:pt idx="35">
                  <c:v>859065.73</c:v>
                </c:pt>
                <c:pt idx="36">
                  <c:v>893051.94000000029</c:v>
                </c:pt>
                <c:pt idx="37">
                  <c:v>802826.33999999985</c:v>
                </c:pt>
                <c:pt idx="38">
                  <c:v>816035.29000000015</c:v>
                </c:pt>
                <c:pt idx="39">
                  <c:v>792495.55999999982</c:v>
                </c:pt>
                <c:pt idx="40">
                  <c:v>732765.02000000014</c:v>
                </c:pt>
                <c:pt idx="41">
                  <c:v>814180.49000000011</c:v>
                </c:pt>
                <c:pt idx="42">
                  <c:v>1048564.8599999998</c:v>
                </c:pt>
                <c:pt idx="43">
                  <c:v>506562.5199999999</c:v>
                </c:pt>
                <c:pt idx="44">
                  <c:v>440768.68999999994</c:v>
                </c:pt>
                <c:pt idx="45">
                  <c:v>457354.97999999992</c:v>
                </c:pt>
                <c:pt idx="46">
                  <c:v>512061.68000000005</c:v>
                </c:pt>
              </c:numCache>
            </c:numRef>
          </c:val>
          <c:smooth val="0"/>
          <c:extLst>
            <c:ext xmlns:c16="http://schemas.microsoft.com/office/drawing/2014/chart" uri="{C3380CC4-5D6E-409C-BE32-E72D297353CC}">
              <c16:uniqueId val="{00000000-DC8A-4662-B254-B852C03445E2}"/>
            </c:ext>
          </c:extLst>
        </c:ser>
        <c:dLbls>
          <c:showLegendKey val="0"/>
          <c:showVal val="0"/>
          <c:showCatName val="0"/>
          <c:showSerName val="0"/>
          <c:showPercent val="0"/>
          <c:showBubbleSize val="0"/>
        </c:dLbls>
        <c:marker val="1"/>
        <c:smooth val="0"/>
        <c:axId val="1858178304"/>
        <c:axId val="1553620944"/>
      </c:lineChart>
      <c:catAx>
        <c:axId val="18581783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620944"/>
        <c:crosses val="autoZero"/>
        <c:auto val="1"/>
        <c:lblAlgn val="ctr"/>
        <c:lblOffset val="100"/>
        <c:noMultiLvlLbl val="0"/>
      </c:catAx>
      <c:valAx>
        <c:axId val="1553620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817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[healthcare-.xlsx]Pivot!PivotTable2</c:name>
    <c:fmtId val="48"/>
  </c:pivotSource>
  <c:chart>
    <c:autoTitleDeleted val="1"/>
    <c:pivotFmts>
      <c:pivotFmt>
        <c:idx val="0"/>
        <c:dLbl>
          <c:idx val="0"/>
          <c:dLblPos val="ctr"/>
          <c:showLegendKey val="1"/>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1"/>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111111111111109E-2"/>
          <c:y val="0.26275262467191601"/>
          <c:w val="0.67222222222222228"/>
          <c:h val="0.57160141440653256"/>
        </c:manualLayout>
      </c:layout>
      <c:pie3DChart>
        <c:varyColors val="1"/>
        <c:ser>
          <c:idx val="0"/>
          <c:order val="0"/>
          <c:tx>
            <c:strRef>
              <c:f>Pivot!$B$13</c:f>
              <c:strCache>
                <c:ptCount val="1"/>
                <c:pt idx="0">
                  <c:v>Total NumberOf MajorSurgeries</c:v>
                </c:pt>
              </c:strCache>
            </c:strRef>
          </c:tx>
          <c:explosion val="2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8F1-4068-9CE9-B6FC2F01B5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8F1-4068-9CE9-B6FC2F01B5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1"/>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Pivot!$A$14:$A$16</c:f>
              <c:strCache>
                <c:ptCount val="2"/>
                <c:pt idx="0">
                  <c:v>With transplant</c:v>
                </c:pt>
                <c:pt idx="1">
                  <c:v>Without transplant</c:v>
                </c:pt>
              </c:strCache>
            </c:strRef>
          </c:cat>
          <c:val>
            <c:numRef>
              <c:f>Pivot!$B$14:$B$16</c:f>
              <c:numCache>
                <c:formatCode>General</c:formatCode>
                <c:ptCount val="2"/>
                <c:pt idx="0">
                  <c:v>162</c:v>
                </c:pt>
                <c:pt idx="1">
                  <c:v>1417</c:v>
                </c:pt>
              </c:numCache>
            </c:numRef>
          </c:val>
          <c:extLst>
            <c:ext xmlns:c16="http://schemas.microsoft.com/office/drawing/2014/chart" uri="{C3380CC4-5D6E-409C-BE32-E72D297353CC}">
              <c16:uniqueId val="{00000004-78F1-4068-9CE9-B6FC2F01B5AF}"/>
            </c:ext>
          </c:extLst>
        </c:ser>
        <c:ser>
          <c:idx val="1"/>
          <c:order val="1"/>
          <c:tx>
            <c:strRef>
              <c:f>Pivot!$C$13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78F1-4068-9CE9-B6FC2F01B5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78F1-4068-9CE9-B6FC2F01B5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Pivot!$A$14:$A$16</c:f>
              <c:strCache>
                <c:ptCount val="2"/>
                <c:pt idx="0">
                  <c:v>With transplant</c:v>
                </c:pt>
                <c:pt idx="1">
                  <c:v>Without transplant</c:v>
                </c:pt>
              </c:strCache>
            </c:strRef>
          </c:cat>
          <c:val>
            <c:numRef>
              <c:f>Pivot!$C$14:$C$16</c:f>
              <c:numCache>
                <c:formatCode>General</c:formatCode>
                <c:ptCount val="2"/>
                <c:pt idx="0">
                  <c:v>5.1876388888888894</c:v>
                </c:pt>
                <c:pt idx="1">
                  <c:v>6.6704427202190848</c:v>
                </c:pt>
              </c:numCache>
            </c:numRef>
          </c:val>
          <c:extLst>
            <c:ext xmlns:c16="http://schemas.microsoft.com/office/drawing/2014/chart" uri="{C3380CC4-5D6E-409C-BE32-E72D297353CC}">
              <c16:uniqueId val="{00000009-78F1-4068-9CE9-B6FC2F01B5AF}"/>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[healthcare-.xlsx]Pivot!PivotTable3</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Healthcare charge Analysis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Pivot!$B$32:$B$33</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Pivot!$A$34:$A$38</c:f>
              <c:strCache>
                <c:ptCount val="4"/>
                <c:pt idx="0">
                  <c:v>Normal Weight </c:v>
                </c:pt>
                <c:pt idx="1">
                  <c:v>Obesity</c:v>
                </c:pt>
                <c:pt idx="2">
                  <c:v>Overweight </c:v>
                </c:pt>
                <c:pt idx="3">
                  <c:v>Underweight </c:v>
                </c:pt>
              </c:strCache>
            </c:strRef>
          </c:cat>
          <c:val>
            <c:numRef>
              <c:f>Pivot!$B$34:$B$38</c:f>
              <c:numCache>
                <c:formatCode>General</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1-0399-4865-A57F-35C9354A6C4E}"/>
            </c:ext>
          </c:extLst>
        </c:ser>
        <c:ser>
          <c:idx val="1"/>
          <c:order val="1"/>
          <c:tx>
            <c:strRef>
              <c:f>Pivot!$C$32:$C$33</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Pivot!$A$34:$A$38</c:f>
              <c:strCache>
                <c:ptCount val="4"/>
                <c:pt idx="0">
                  <c:v>Normal Weight </c:v>
                </c:pt>
                <c:pt idx="1">
                  <c:v>Obesity</c:v>
                </c:pt>
                <c:pt idx="2">
                  <c:v>Overweight </c:v>
                </c:pt>
                <c:pt idx="3">
                  <c:v>Underweight </c:v>
                </c:pt>
              </c:strCache>
            </c:strRef>
          </c:cat>
          <c:val>
            <c:numRef>
              <c:f>Pivot!$C$34:$C$38</c:f>
              <c:numCache>
                <c:formatCode>General</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5-0399-4865-A57F-35C9354A6C4E}"/>
            </c:ext>
          </c:extLst>
        </c:ser>
        <c:ser>
          <c:idx val="2"/>
          <c:order val="2"/>
          <c:tx>
            <c:strRef>
              <c:f>Pivot!$D$32:$D$33</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Pivot!$A$34:$A$38</c:f>
              <c:strCache>
                <c:ptCount val="4"/>
                <c:pt idx="0">
                  <c:v>Normal Weight </c:v>
                </c:pt>
                <c:pt idx="1">
                  <c:v>Obesity</c:v>
                </c:pt>
                <c:pt idx="2">
                  <c:v>Overweight </c:v>
                </c:pt>
                <c:pt idx="3">
                  <c:v>Underweight </c:v>
                </c:pt>
              </c:strCache>
            </c:strRef>
          </c:cat>
          <c:val>
            <c:numRef>
              <c:f>Pivot!$D$34:$D$38</c:f>
              <c:numCache>
                <c:formatCode>General</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6-0399-4865-A57F-35C9354A6C4E}"/>
            </c:ext>
          </c:extLst>
        </c:ser>
        <c:dLbls>
          <c:showLegendKey val="0"/>
          <c:showVal val="0"/>
          <c:showCatName val="0"/>
          <c:showSerName val="0"/>
          <c:showPercent val="0"/>
          <c:showBubbleSize val="0"/>
        </c:dLbls>
        <c:gapWidth val="315"/>
        <c:overlap val="-40"/>
        <c:axId val="1800017664"/>
        <c:axId val="1553594544"/>
      </c:barChart>
      <c:catAx>
        <c:axId val="1800017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3594544"/>
        <c:crosses val="autoZero"/>
        <c:auto val="1"/>
        <c:lblAlgn val="ctr"/>
        <c:lblOffset val="100"/>
        <c:noMultiLvlLbl val="0"/>
      </c:catAx>
      <c:valAx>
        <c:axId val="155359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001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Age VS BMI &amp;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Pivot!$B$70</c:f>
              <c:strCache>
                <c:ptCount val="1"/>
                <c:pt idx="0">
                  <c:v>Sum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Pivot!$A$71:$A$118</c:f>
              <c:strCache>
                <c:ptCount val="47"/>
                <c:pt idx="0">
                  <c:v>19 Y </c:v>
                </c:pt>
                <c:pt idx="1">
                  <c:v>20 Y </c:v>
                </c:pt>
                <c:pt idx="2">
                  <c:v>21 Y </c:v>
                </c:pt>
                <c:pt idx="3">
                  <c:v>22 Y </c:v>
                </c:pt>
                <c:pt idx="4">
                  <c:v>23 Y </c:v>
                </c:pt>
                <c:pt idx="5">
                  <c:v>24 Y </c:v>
                </c:pt>
                <c:pt idx="6">
                  <c:v>25 Y </c:v>
                </c:pt>
                <c:pt idx="7">
                  <c:v>26 Y </c:v>
                </c:pt>
                <c:pt idx="8">
                  <c:v>27 Y </c:v>
                </c:pt>
                <c:pt idx="9">
                  <c:v>28 Y </c:v>
                </c:pt>
                <c:pt idx="10">
                  <c:v>29 Y </c:v>
                </c:pt>
                <c:pt idx="11">
                  <c:v>30 Y </c:v>
                </c:pt>
                <c:pt idx="12">
                  <c:v>31 Y </c:v>
                </c:pt>
                <c:pt idx="13">
                  <c:v>32 Y </c:v>
                </c:pt>
                <c:pt idx="14">
                  <c:v>33 Y </c:v>
                </c:pt>
                <c:pt idx="15">
                  <c:v>34 Y </c:v>
                </c:pt>
                <c:pt idx="16">
                  <c:v>35 Y </c:v>
                </c:pt>
                <c:pt idx="17">
                  <c:v>36 Y </c:v>
                </c:pt>
                <c:pt idx="18">
                  <c:v>37 Y </c:v>
                </c:pt>
                <c:pt idx="19">
                  <c:v>38 Y </c:v>
                </c:pt>
                <c:pt idx="20">
                  <c:v>39 Y </c:v>
                </c:pt>
                <c:pt idx="21">
                  <c:v>40 Y </c:v>
                </c:pt>
                <c:pt idx="22">
                  <c:v>41 Y </c:v>
                </c:pt>
                <c:pt idx="23">
                  <c:v>42 Y </c:v>
                </c:pt>
                <c:pt idx="24">
                  <c:v>43 Y </c:v>
                </c:pt>
                <c:pt idx="25">
                  <c:v>44 Y </c:v>
                </c:pt>
                <c:pt idx="26">
                  <c:v>45 Y </c:v>
                </c:pt>
                <c:pt idx="27">
                  <c:v>46 Y </c:v>
                </c:pt>
                <c:pt idx="28">
                  <c:v>47 Y </c:v>
                </c:pt>
                <c:pt idx="29">
                  <c:v>48 Y </c:v>
                </c:pt>
                <c:pt idx="30">
                  <c:v>49 Y </c:v>
                </c:pt>
                <c:pt idx="31">
                  <c:v>50 Y </c:v>
                </c:pt>
                <c:pt idx="32">
                  <c:v>51 Y </c:v>
                </c:pt>
                <c:pt idx="33">
                  <c:v>52 Y </c:v>
                </c:pt>
                <c:pt idx="34">
                  <c:v>53 Y </c:v>
                </c:pt>
                <c:pt idx="35">
                  <c:v>54 Y </c:v>
                </c:pt>
                <c:pt idx="36">
                  <c:v>55 Y </c:v>
                </c:pt>
                <c:pt idx="37">
                  <c:v>56 Y </c:v>
                </c:pt>
                <c:pt idx="38">
                  <c:v>57 Y </c:v>
                </c:pt>
                <c:pt idx="39">
                  <c:v>58 Y </c:v>
                </c:pt>
                <c:pt idx="40">
                  <c:v>59 Y </c:v>
                </c:pt>
                <c:pt idx="41">
                  <c:v>60 Y </c:v>
                </c:pt>
                <c:pt idx="42">
                  <c:v>61 Y </c:v>
                </c:pt>
                <c:pt idx="43">
                  <c:v>62 Y </c:v>
                </c:pt>
                <c:pt idx="44">
                  <c:v>63 Y </c:v>
                </c:pt>
                <c:pt idx="45">
                  <c:v>64 Y </c:v>
                </c:pt>
                <c:pt idx="46">
                  <c:v>65 Y </c:v>
                </c:pt>
              </c:strCache>
            </c:strRef>
          </c:cat>
          <c:val>
            <c:numRef>
              <c:f>Pivot!$B$71:$B$118</c:f>
              <c:numCache>
                <c:formatCode>General</c:formatCode>
                <c:ptCount val="47"/>
                <c:pt idx="0">
                  <c:v>3058.1549999999993</c:v>
                </c:pt>
                <c:pt idx="1">
                  <c:v>2509.4900000000007</c:v>
                </c:pt>
                <c:pt idx="2">
                  <c:v>1546.1499999999999</c:v>
                </c:pt>
                <c:pt idx="3">
                  <c:v>1469.6399999999994</c:v>
                </c:pt>
                <c:pt idx="4">
                  <c:v>1483.3849999999998</c:v>
                </c:pt>
                <c:pt idx="5">
                  <c:v>1574.1650000000004</c:v>
                </c:pt>
                <c:pt idx="6">
                  <c:v>1359.6150000000002</c:v>
                </c:pt>
                <c:pt idx="7">
                  <c:v>1672.11</c:v>
                </c:pt>
                <c:pt idx="8">
                  <c:v>1339.4200000000003</c:v>
                </c:pt>
                <c:pt idx="9">
                  <c:v>1592.0299999999995</c:v>
                </c:pt>
                <c:pt idx="10">
                  <c:v>1719.2400000000002</c:v>
                </c:pt>
                <c:pt idx="11">
                  <c:v>1620.0249999999996</c:v>
                </c:pt>
                <c:pt idx="12">
                  <c:v>1859.9250000000006</c:v>
                </c:pt>
                <c:pt idx="13">
                  <c:v>1522.8550000000002</c:v>
                </c:pt>
                <c:pt idx="14">
                  <c:v>1597.1099999999997</c:v>
                </c:pt>
                <c:pt idx="15">
                  <c:v>1415.7399999999998</c:v>
                </c:pt>
                <c:pt idx="16">
                  <c:v>1865.9949999999999</c:v>
                </c:pt>
                <c:pt idx="17">
                  <c:v>1245.9099999999999</c:v>
                </c:pt>
                <c:pt idx="18">
                  <c:v>1270.885</c:v>
                </c:pt>
                <c:pt idx="19">
                  <c:v>1507.085</c:v>
                </c:pt>
                <c:pt idx="20">
                  <c:v>1316.2050000000002</c:v>
                </c:pt>
                <c:pt idx="21">
                  <c:v>1377.5249999999999</c:v>
                </c:pt>
                <c:pt idx="22">
                  <c:v>1592.2750000000003</c:v>
                </c:pt>
                <c:pt idx="23">
                  <c:v>1608.7849999999996</c:v>
                </c:pt>
                <c:pt idx="24">
                  <c:v>1420.7399999999998</c:v>
                </c:pt>
                <c:pt idx="25">
                  <c:v>1645.2799999999991</c:v>
                </c:pt>
                <c:pt idx="26">
                  <c:v>1513.5449999999996</c:v>
                </c:pt>
                <c:pt idx="27">
                  <c:v>1346.1299999999999</c:v>
                </c:pt>
                <c:pt idx="28">
                  <c:v>1709.8649999999998</c:v>
                </c:pt>
                <c:pt idx="29">
                  <c:v>1797.3449999999993</c:v>
                </c:pt>
                <c:pt idx="30">
                  <c:v>1827.4750000000004</c:v>
                </c:pt>
                <c:pt idx="31">
                  <c:v>1345.6499999999999</c:v>
                </c:pt>
                <c:pt idx="32">
                  <c:v>1829.8449999999993</c:v>
                </c:pt>
                <c:pt idx="33">
                  <c:v>1747.8750000000002</c:v>
                </c:pt>
                <c:pt idx="34">
                  <c:v>1772.1750000000004</c:v>
                </c:pt>
                <c:pt idx="35">
                  <c:v>1630.2249999999999</c:v>
                </c:pt>
                <c:pt idx="36">
                  <c:v>1523.49</c:v>
                </c:pt>
                <c:pt idx="37">
                  <c:v>1453.7699999999998</c:v>
                </c:pt>
                <c:pt idx="38">
                  <c:v>1604.9649999999997</c:v>
                </c:pt>
                <c:pt idx="39">
                  <c:v>1512.4049999999995</c:v>
                </c:pt>
                <c:pt idx="40">
                  <c:v>1473.2849999999999</c:v>
                </c:pt>
                <c:pt idx="41">
                  <c:v>1510.7900000000004</c:v>
                </c:pt>
                <c:pt idx="42">
                  <c:v>1580.355</c:v>
                </c:pt>
                <c:pt idx="43">
                  <c:v>748.61000000000013</c:v>
                </c:pt>
                <c:pt idx="44">
                  <c:v>743.88</c:v>
                </c:pt>
                <c:pt idx="45">
                  <c:v>734.2399999999999</c:v>
                </c:pt>
                <c:pt idx="46">
                  <c:v>725.47500000000002</c:v>
                </c:pt>
              </c:numCache>
            </c:numRef>
          </c:val>
          <c:smooth val="0"/>
          <c:extLst>
            <c:ext xmlns:c16="http://schemas.microsoft.com/office/drawing/2014/chart" uri="{C3380CC4-5D6E-409C-BE32-E72D297353CC}">
              <c16:uniqueId val="{00000000-07D0-4531-A6D4-2B276801DDAB}"/>
            </c:ext>
          </c:extLst>
        </c:ser>
        <c:ser>
          <c:idx val="1"/>
          <c:order val="1"/>
          <c:tx>
            <c:strRef>
              <c:f>Pivot!$C$70</c:f>
              <c:strCache>
                <c:ptCount val="1"/>
                <c:pt idx="0">
                  <c:v>Sum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Pivot!$A$71:$A$118</c:f>
              <c:strCache>
                <c:ptCount val="47"/>
                <c:pt idx="0">
                  <c:v>19 Y </c:v>
                </c:pt>
                <c:pt idx="1">
                  <c:v>20 Y </c:v>
                </c:pt>
                <c:pt idx="2">
                  <c:v>21 Y </c:v>
                </c:pt>
                <c:pt idx="3">
                  <c:v>22 Y </c:v>
                </c:pt>
                <c:pt idx="4">
                  <c:v>23 Y </c:v>
                </c:pt>
                <c:pt idx="5">
                  <c:v>24 Y </c:v>
                </c:pt>
                <c:pt idx="6">
                  <c:v>25 Y </c:v>
                </c:pt>
                <c:pt idx="7">
                  <c:v>26 Y </c:v>
                </c:pt>
                <c:pt idx="8">
                  <c:v>27 Y </c:v>
                </c:pt>
                <c:pt idx="9">
                  <c:v>28 Y </c:v>
                </c:pt>
                <c:pt idx="10">
                  <c:v>29 Y </c:v>
                </c:pt>
                <c:pt idx="11">
                  <c:v>30 Y </c:v>
                </c:pt>
                <c:pt idx="12">
                  <c:v>31 Y </c:v>
                </c:pt>
                <c:pt idx="13">
                  <c:v>32 Y </c:v>
                </c:pt>
                <c:pt idx="14">
                  <c:v>33 Y </c:v>
                </c:pt>
                <c:pt idx="15">
                  <c:v>34 Y </c:v>
                </c:pt>
                <c:pt idx="16">
                  <c:v>35 Y </c:v>
                </c:pt>
                <c:pt idx="17">
                  <c:v>36 Y </c:v>
                </c:pt>
                <c:pt idx="18">
                  <c:v>37 Y </c:v>
                </c:pt>
                <c:pt idx="19">
                  <c:v>38 Y </c:v>
                </c:pt>
                <c:pt idx="20">
                  <c:v>39 Y </c:v>
                </c:pt>
                <c:pt idx="21">
                  <c:v>40 Y </c:v>
                </c:pt>
                <c:pt idx="22">
                  <c:v>41 Y </c:v>
                </c:pt>
                <c:pt idx="23">
                  <c:v>42 Y </c:v>
                </c:pt>
                <c:pt idx="24">
                  <c:v>43 Y </c:v>
                </c:pt>
                <c:pt idx="25">
                  <c:v>44 Y </c:v>
                </c:pt>
                <c:pt idx="26">
                  <c:v>45 Y </c:v>
                </c:pt>
                <c:pt idx="27">
                  <c:v>46 Y </c:v>
                </c:pt>
                <c:pt idx="28">
                  <c:v>47 Y </c:v>
                </c:pt>
                <c:pt idx="29">
                  <c:v>48 Y </c:v>
                </c:pt>
                <c:pt idx="30">
                  <c:v>49 Y </c:v>
                </c:pt>
                <c:pt idx="31">
                  <c:v>50 Y </c:v>
                </c:pt>
                <c:pt idx="32">
                  <c:v>51 Y </c:v>
                </c:pt>
                <c:pt idx="33">
                  <c:v>52 Y </c:v>
                </c:pt>
                <c:pt idx="34">
                  <c:v>53 Y </c:v>
                </c:pt>
                <c:pt idx="35">
                  <c:v>54 Y </c:v>
                </c:pt>
                <c:pt idx="36">
                  <c:v>55 Y </c:v>
                </c:pt>
                <c:pt idx="37">
                  <c:v>56 Y </c:v>
                </c:pt>
                <c:pt idx="38">
                  <c:v>57 Y </c:v>
                </c:pt>
                <c:pt idx="39">
                  <c:v>58 Y </c:v>
                </c:pt>
                <c:pt idx="40">
                  <c:v>59 Y </c:v>
                </c:pt>
                <c:pt idx="41">
                  <c:v>60 Y </c:v>
                </c:pt>
                <c:pt idx="42">
                  <c:v>61 Y </c:v>
                </c:pt>
                <c:pt idx="43">
                  <c:v>62 Y </c:v>
                </c:pt>
                <c:pt idx="44">
                  <c:v>63 Y </c:v>
                </c:pt>
                <c:pt idx="45">
                  <c:v>64 Y </c:v>
                </c:pt>
                <c:pt idx="46">
                  <c:v>65 Y </c:v>
                </c:pt>
              </c:strCache>
            </c:strRef>
          </c:cat>
          <c:val>
            <c:numRef>
              <c:f>Pivot!$C$71:$C$118</c:f>
              <c:numCache>
                <c:formatCode>General</c:formatCode>
                <c:ptCount val="47"/>
                <c:pt idx="0">
                  <c:v>504.10999999999984</c:v>
                </c:pt>
                <c:pt idx="1">
                  <c:v>441.37999999999994</c:v>
                </c:pt>
                <c:pt idx="2">
                  <c:v>523.89999999999986</c:v>
                </c:pt>
                <c:pt idx="3">
                  <c:v>251.53000000000003</c:v>
                </c:pt>
                <c:pt idx="4">
                  <c:v>242.90999999999997</c:v>
                </c:pt>
                <c:pt idx="5">
                  <c:v>264.12000000000006</c:v>
                </c:pt>
                <c:pt idx="6">
                  <c:v>243.01999999999998</c:v>
                </c:pt>
                <c:pt idx="7">
                  <c:v>289.55999999999995</c:v>
                </c:pt>
                <c:pt idx="8">
                  <c:v>224.53</c:v>
                </c:pt>
                <c:pt idx="9">
                  <c:v>262.06</c:v>
                </c:pt>
                <c:pt idx="10">
                  <c:v>286.77</c:v>
                </c:pt>
                <c:pt idx="11">
                  <c:v>276.56000000000017</c:v>
                </c:pt>
                <c:pt idx="12">
                  <c:v>285.05999999999995</c:v>
                </c:pt>
                <c:pt idx="13">
                  <c:v>261.60000000000002</c:v>
                </c:pt>
                <c:pt idx="14">
                  <c:v>246.85000000000002</c:v>
                </c:pt>
                <c:pt idx="15">
                  <c:v>228.18</c:v>
                </c:pt>
                <c:pt idx="16">
                  <c:v>320.9500000000001</c:v>
                </c:pt>
                <c:pt idx="17">
                  <c:v>210.89000000000004</c:v>
                </c:pt>
                <c:pt idx="18">
                  <c:v>391.45000000000016</c:v>
                </c:pt>
                <c:pt idx="19">
                  <c:v>257.64000000000004</c:v>
                </c:pt>
                <c:pt idx="20">
                  <c:v>241.99000000000004</c:v>
                </c:pt>
                <c:pt idx="21">
                  <c:v>239.49999999999991</c:v>
                </c:pt>
                <c:pt idx="22">
                  <c:v>275.17999999999995</c:v>
                </c:pt>
                <c:pt idx="23">
                  <c:v>496.99000000000007</c:v>
                </c:pt>
                <c:pt idx="24">
                  <c:v>241.61999999999992</c:v>
                </c:pt>
                <c:pt idx="25">
                  <c:v>268.73</c:v>
                </c:pt>
                <c:pt idx="26">
                  <c:v>477.69</c:v>
                </c:pt>
                <c:pt idx="27">
                  <c:v>232.92999999999998</c:v>
                </c:pt>
                <c:pt idx="28">
                  <c:v>293.70999999999998</c:v>
                </c:pt>
                <c:pt idx="29">
                  <c:v>506.72000000000008</c:v>
                </c:pt>
                <c:pt idx="30">
                  <c:v>544.83000000000004</c:v>
                </c:pt>
                <c:pt idx="31">
                  <c:v>430.06</c:v>
                </c:pt>
                <c:pt idx="32">
                  <c:v>313.38000000000005</c:v>
                </c:pt>
                <c:pt idx="33">
                  <c:v>498.76999999999981</c:v>
                </c:pt>
                <c:pt idx="34">
                  <c:v>517.80000000000007</c:v>
                </c:pt>
                <c:pt idx="35">
                  <c:v>279.00000000000006</c:v>
                </c:pt>
                <c:pt idx="36">
                  <c:v>454.88</c:v>
                </c:pt>
                <c:pt idx="37">
                  <c:v>416.19</c:v>
                </c:pt>
                <c:pt idx="38">
                  <c:v>244.06000000000012</c:v>
                </c:pt>
                <c:pt idx="39">
                  <c:v>480.44000000000005</c:v>
                </c:pt>
                <c:pt idx="40">
                  <c:v>235.22000000000003</c:v>
                </c:pt>
                <c:pt idx="41">
                  <c:v>445.85</c:v>
                </c:pt>
                <c:pt idx="42">
                  <c:v>465.22000000000008</c:v>
                </c:pt>
                <c:pt idx="43">
                  <c:v>201.72999999999996</c:v>
                </c:pt>
                <c:pt idx="44">
                  <c:v>224.76999999999998</c:v>
                </c:pt>
                <c:pt idx="45">
                  <c:v>120.47000000000001</c:v>
                </c:pt>
                <c:pt idx="46">
                  <c:v>201.16000000000005</c:v>
                </c:pt>
              </c:numCache>
            </c:numRef>
          </c:val>
          <c:smooth val="0"/>
          <c:extLst>
            <c:ext xmlns:c16="http://schemas.microsoft.com/office/drawing/2014/chart" uri="{C3380CC4-5D6E-409C-BE32-E72D297353CC}">
              <c16:uniqueId val="{00000001-07D0-4531-A6D4-2B276801DDAB}"/>
            </c:ext>
          </c:extLst>
        </c:ser>
        <c:dLbls>
          <c:showLegendKey val="0"/>
          <c:showVal val="0"/>
          <c:showCatName val="0"/>
          <c:showSerName val="0"/>
          <c:showPercent val="0"/>
          <c:showBubbleSize val="0"/>
        </c:dLbls>
        <c:marker val="1"/>
        <c:smooth val="0"/>
        <c:axId val="1932996096"/>
        <c:axId val="1553739504"/>
      </c:lineChart>
      <c:catAx>
        <c:axId val="19329960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739504"/>
        <c:crosses val="autoZero"/>
        <c:auto val="1"/>
        <c:lblAlgn val="ctr"/>
        <c:lblOffset val="100"/>
        <c:noMultiLvlLbl val="0"/>
      </c:catAx>
      <c:valAx>
        <c:axId val="1553739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99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[healthcare-.xlsx]Pivot!PivotTable4</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aseline="0"/>
              <a:t>Average charges per States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Pivot!$A$48:$A$65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Pivot!$B$48:$B$65</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93CD-4549-B5F8-4890A5F6B34A}"/>
            </c:ext>
          </c:extLst>
        </c:ser>
        <c:dLbls>
          <c:showLegendKey val="0"/>
          <c:showVal val="0"/>
          <c:showCatName val="0"/>
          <c:showSerName val="0"/>
          <c:showPercent val="0"/>
          <c:showBubbleSize val="0"/>
        </c:dLbls>
        <c:gapWidth val="182"/>
        <c:overlap val="-50"/>
        <c:axId val="1576899232"/>
        <c:axId val="1553728464"/>
      </c:barChart>
      <c:catAx>
        <c:axId val="15768992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3728464"/>
        <c:crosses val="autoZero"/>
        <c:auto val="1"/>
        <c:lblAlgn val="ctr"/>
        <c:lblOffset val="100"/>
        <c:noMultiLvlLbl val="0"/>
      </c:catAx>
      <c:valAx>
        <c:axId val="155372846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689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179487179487179"/>
          <c:y val="0.40107567312512904"/>
          <c:w val="0.60407239819004521"/>
          <c:h val="0.37499999999999994"/>
        </c:manualLayout>
      </c:layout>
      <c:doughnutChart>
        <c:varyColors val="1"/>
        <c:ser>
          <c:idx val="0"/>
          <c:order val="0"/>
          <c:tx>
            <c:strRef>
              <c:f>Pivot!$B$3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26-4BE5-B4C2-B91DAF725E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26-4BE5-B4C2-B91DAF725E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Pivot!$A$4:$A$6</c:f>
              <c:strCache>
                <c:ptCount val="2"/>
                <c:pt idx="0">
                  <c:v>No</c:v>
                </c:pt>
                <c:pt idx="1">
                  <c:v>yes</c:v>
                </c:pt>
              </c:strCache>
            </c:strRef>
          </c:cat>
          <c:val>
            <c:numRef>
              <c:f>Pivot!$B$4:$B$6</c:f>
              <c:numCache>
                <c:formatCode>General</c:formatCode>
                <c:ptCount val="2"/>
                <c:pt idx="0">
                  <c:v>1847</c:v>
                </c:pt>
                <c:pt idx="1">
                  <c:v>488</c:v>
                </c:pt>
              </c:numCache>
            </c:numRef>
          </c:val>
          <c:extLst>
            <c:ext xmlns:c16="http://schemas.microsoft.com/office/drawing/2014/chart" uri="{C3380CC4-5D6E-409C-BE32-E72D297353CC}">
              <c16:uniqueId val="{00000004-1326-4BE5-B4C2-B91DAF725EF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7620</xdr:rowOff>
    </xdr:from>
    <xdr:to>
      <xdr:col>9</xdr:col>
      <xdr:colOff>152400</xdr:colOff>
      <xdr:row>10</xdr:row>
      <xdr:rowOff>167640</xdr:rowOff>
    </xdr:to>
    <xdr:graphicFrame macro="">
      <xdr:nvGraphicFramePr>
        <xdr:cNvPr id="2" name="Chart 1">
          <a:extLst>
            <a:ext uri="{FF2B5EF4-FFF2-40B4-BE49-F238E27FC236}">
              <a16:creationId xmlns:a16="http://schemas.microsoft.com/office/drawing/2014/main" id="{8029DDA2-B690-8E6A-3E2A-B7D1A614B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518160</xdr:colOff>
      <xdr:row>12</xdr:row>
      <xdr:rowOff>7620</xdr:rowOff>
    </xdr:from>
    <xdr:to>
      <xdr:col>11</xdr:col>
      <xdr:colOff>243840</xdr:colOff>
      <xdr:row>26</xdr:row>
      <xdr:rowOff>179070</xdr:rowOff>
    </xdr:to>
    <xdr:graphicFrame macro="">
      <xdr:nvGraphicFramePr>
        <xdr:cNvPr id="11" name="Chart 10">
          <a:extLst>
            <a:ext uri="{FF2B5EF4-FFF2-40B4-BE49-F238E27FC236}">
              <a16:creationId xmlns:a16="http://schemas.microsoft.com/office/drawing/2014/main" id="{C851BEA5-48E0-173F-EE77-7AFDDAF34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388620</xdr:colOff>
      <xdr:row>29</xdr:row>
      <xdr:rowOff>68580</xdr:rowOff>
    </xdr:from>
    <xdr:to>
      <xdr:col>18</xdr:col>
      <xdr:colOff>38100</xdr:colOff>
      <xdr:row>41</xdr:row>
      <xdr:rowOff>99060</xdr:rowOff>
    </xdr:to>
    <xdr:graphicFrame macro="">
      <xdr:nvGraphicFramePr>
        <xdr:cNvPr id="3" name="Chart 2">
          <a:extLst>
            <a:ext uri="{FF2B5EF4-FFF2-40B4-BE49-F238E27FC236}">
              <a16:creationId xmlns:a16="http://schemas.microsoft.com/office/drawing/2014/main" id="{5940F040-11F2-6139-3085-4FB6B3A2B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198120</xdr:colOff>
      <xdr:row>47</xdr:row>
      <xdr:rowOff>72390</xdr:rowOff>
    </xdr:from>
    <xdr:to>
      <xdr:col>16</xdr:col>
      <xdr:colOff>228600</xdr:colOff>
      <xdr:row>62</xdr:row>
      <xdr:rowOff>99060</xdr:rowOff>
    </xdr:to>
    <xdr:graphicFrame macro="">
      <xdr:nvGraphicFramePr>
        <xdr:cNvPr id="4" name="Chart 3">
          <a:extLst>
            <a:ext uri="{FF2B5EF4-FFF2-40B4-BE49-F238E27FC236}">
              <a16:creationId xmlns:a16="http://schemas.microsoft.com/office/drawing/2014/main" id="{7AFF9A6E-B207-67A8-78FF-313A6112E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175260</xdr:colOff>
      <xdr:row>68</xdr:row>
      <xdr:rowOff>53340</xdr:rowOff>
    </xdr:from>
    <xdr:to>
      <xdr:col>17</xdr:col>
      <xdr:colOff>289560</xdr:colOff>
      <xdr:row>83</xdr:row>
      <xdr:rowOff>53340</xdr:rowOff>
    </xdr:to>
    <xdr:graphicFrame macro="">
      <xdr:nvGraphicFramePr>
        <xdr:cNvPr id="5" name="Chart 4">
          <a:extLst>
            <a:ext uri="{FF2B5EF4-FFF2-40B4-BE49-F238E27FC236}">
              <a16:creationId xmlns:a16="http://schemas.microsoft.com/office/drawing/2014/main" id="{148399C3-1AF9-B813-A4C4-72AA518A4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655320</xdr:colOff>
      <xdr:row>121</xdr:row>
      <xdr:rowOff>15240</xdr:rowOff>
    </xdr:from>
    <xdr:to>
      <xdr:col>14</xdr:col>
      <xdr:colOff>205740</xdr:colOff>
      <xdr:row>136</xdr:row>
      <xdr:rowOff>15240</xdr:rowOff>
    </xdr:to>
    <xdr:graphicFrame macro="">
      <xdr:nvGraphicFramePr>
        <xdr:cNvPr id="6" name="Chart 5">
          <a:extLst>
            <a:ext uri="{FF2B5EF4-FFF2-40B4-BE49-F238E27FC236}">
              <a16:creationId xmlns:a16="http://schemas.microsoft.com/office/drawing/2014/main" id="{20FCBF36-EE2B-4B48-40A1-435A75DAF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30480</xdr:rowOff>
    </xdr:from>
    <xdr:to>
      <xdr:col>22</xdr:col>
      <xdr:colOff>518160</xdr:colOff>
      <xdr:row>36</xdr:row>
      <xdr:rowOff>83820</xdr:rowOff>
    </xdr:to>
    <xdr:sp macro="" textlink="">
      <xdr:nvSpPr>
        <xdr:cNvPr id="3" name="Rectangle 2">
          <a:extLst>
            <a:ext uri="{FF2B5EF4-FFF2-40B4-BE49-F238E27FC236}">
              <a16:creationId xmlns:a16="http://schemas.microsoft.com/office/drawing/2014/main" id="{3465FD85-0673-ABBC-A582-C16D04EDF331}"/>
            </a:ext>
          </a:extLst>
        </xdr:cNvPr>
        <xdr:cNvSpPr/>
      </xdr:nvSpPr>
      <xdr:spPr>
        <a:xfrm>
          <a:off x="30480" y="30480"/>
          <a:ext cx="13898880" cy="663702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480060</xdr:colOff>
      <xdr:row>21</xdr:row>
      <xdr:rowOff>76200</xdr:rowOff>
    </xdr:from>
    <xdr:to>
      <xdr:col>12</xdr:col>
      <xdr:colOff>320040</xdr:colOff>
      <xdr:row>36</xdr:row>
      <xdr:rowOff>45720</xdr:rowOff>
    </xdr:to>
    <xdr:graphicFrame macro="">
      <xdr:nvGraphicFramePr>
        <xdr:cNvPr id="4" name="Chart 3">
          <a:extLst>
            <a:ext uri="{FF2B5EF4-FFF2-40B4-BE49-F238E27FC236}">
              <a16:creationId xmlns:a16="http://schemas.microsoft.com/office/drawing/2014/main" id="{BD7FE35C-4216-431F-A455-7DD502FBA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396240</xdr:colOff>
      <xdr:row>0</xdr:row>
      <xdr:rowOff>60961</xdr:rowOff>
    </xdr:from>
    <xdr:ext cx="9448800" cy="937629"/>
    <xdr:sp macro="" textlink="">
      <xdr:nvSpPr>
        <xdr:cNvPr id="8" name="Rectangle 7">
          <a:extLst>
            <a:ext uri="{FF2B5EF4-FFF2-40B4-BE49-F238E27FC236}">
              <a16:creationId xmlns:a16="http://schemas.microsoft.com/office/drawing/2014/main" id="{B5D6BAE6-1996-F046-D408-DFF1406BE288}"/>
            </a:ext>
          </a:extLst>
        </xdr:cNvPr>
        <xdr:cNvSpPr/>
      </xdr:nvSpPr>
      <xdr:spPr>
        <a:xfrm>
          <a:off x="1615440" y="60961"/>
          <a:ext cx="9448800" cy="937629"/>
        </a:xfrm>
        <a:prstGeom prst="rect">
          <a:avLst/>
        </a:prstGeom>
        <a:noFill/>
      </xdr:spPr>
      <xdr:txBody>
        <a:bodyPr wrap="square" lIns="91440" tIns="45720" rIns="91440" bIns="45720">
          <a:spAutoFit/>
        </a:bodyPr>
        <a:lstStyle/>
        <a:p>
          <a:pPr algn="ctr"/>
          <a:r>
            <a:rPr lang="en-IN" sz="5400" b="1" i="1" u="sng" cap="none" spc="0">
              <a:ln w="12700">
                <a:solidFill>
                  <a:schemeClr val="accent5"/>
                </a:solidFill>
                <a:prstDash val="solid"/>
              </a:ln>
              <a:pattFill prst="ltDnDiag">
                <a:fgClr>
                  <a:schemeClr val="accent5">
                    <a:lumMod val="60000"/>
                    <a:lumOff val="40000"/>
                  </a:schemeClr>
                </a:fgClr>
                <a:bgClr>
                  <a:schemeClr val="bg1"/>
                </a:bgClr>
              </a:pattFill>
              <a:effectLst/>
            </a:rPr>
            <a:t>Healthcare</a:t>
          </a:r>
          <a:r>
            <a:rPr lang="en-IN" sz="5400" b="1" i="1" u="sng" cap="none" spc="0" baseline="0">
              <a:ln w="12700">
                <a:solidFill>
                  <a:schemeClr val="accent5"/>
                </a:solidFill>
                <a:prstDash val="solid"/>
              </a:ln>
              <a:pattFill prst="ltDnDiag">
                <a:fgClr>
                  <a:schemeClr val="accent5">
                    <a:lumMod val="60000"/>
                    <a:lumOff val="40000"/>
                  </a:schemeClr>
                </a:fgClr>
                <a:bgClr>
                  <a:schemeClr val="bg1"/>
                </a:bgClr>
              </a:pattFill>
              <a:effectLst/>
            </a:rPr>
            <a:t> Analysis</a:t>
          </a:r>
          <a:endParaRPr lang="en-IN" sz="5400" b="1"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oneCellAnchor>
  <xdr:twoCellAnchor>
    <xdr:from>
      <xdr:col>2</xdr:col>
      <xdr:colOff>434340</xdr:colOff>
      <xdr:row>6</xdr:row>
      <xdr:rowOff>68580</xdr:rowOff>
    </xdr:from>
    <xdr:to>
      <xdr:col>12</xdr:col>
      <xdr:colOff>350520</xdr:colOff>
      <xdr:row>21</xdr:row>
      <xdr:rowOff>53340</xdr:rowOff>
    </xdr:to>
    <xdr:graphicFrame macro="">
      <xdr:nvGraphicFramePr>
        <xdr:cNvPr id="10" name="Chart 9">
          <a:extLst>
            <a:ext uri="{FF2B5EF4-FFF2-40B4-BE49-F238E27FC236}">
              <a16:creationId xmlns:a16="http://schemas.microsoft.com/office/drawing/2014/main" id="{6EC888EE-AA6B-4583-86E5-0914FF57E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365760</xdr:colOff>
      <xdr:row>6</xdr:row>
      <xdr:rowOff>38100</xdr:rowOff>
    </xdr:from>
    <xdr:to>
      <xdr:col>22</xdr:col>
      <xdr:colOff>495300</xdr:colOff>
      <xdr:row>21</xdr:row>
      <xdr:rowOff>30480</xdr:rowOff>
    </xdr:to>
    <xdr:graphicFrame macro="">
      <xdr:nvGraphicFramePr>
        <xdr:cNvPr id="11" name="Chart 10">
          <a:extLst>
            <a:ext uri="{FF2B5EF4-FFF2-40B4-BE49-F238E27FC236}">
              <a16:creationId xmlns:a16="http://schemas.microsoft.com/office/drawing/2014/main" id="{56E81D16-FC06-4B0E-9E02-59E07B6F6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21</xdr:row>
      <xdr:rowOff>30480</xdr:rowOff>
    </xdr:from>
    <xdr:to>
      <xdr:col>22</xdr:col>
      <xdr:colOff>518160</xdr:colOff>
      <xdr:row>36</xdr:row>
      <xdr:rowOff>68580</xdr:rowOff>
    </xdr:to>
    <xdr:graphicFrame macro="">
      <xdr:nvGraphicFramePr>
        <xdr:cNvPr id="13" name="Chart 12">
          <a:extLst>
            <a:ext uri="{FF2B5EF4-FFF2-40B4-BE49-F238E27FC236}">
              <a16:creationId xmlns:a16="http://schemas.microsoft.com/office/drawing/2014/main" id="{E08EC418-9AEB-4BA4-A149-D1A0228B3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99061</xdr:rowOff>
    </xdr:from>
    <xdr:to>
      <xdr:col>2</xdr:col>
      <xdr:colOff>419100</xdr:colOff>
      <xdr:row>21</xdr:row>
      <xdr:rowOff>30480</xdr:rowOff>
    </xdr:to>
    <mc:AlternateContent xmlns:mc="http://schemas.openxmlformats.org/markup-compatibility/2006">
      <mc:Choice xmlns:a14="http://schemas.microsoft.com/office/drawing/2010/main" Requires="a14">
        <xdr:graphicFrame macro="">
          <xdr:nvGraphicFramePr>
            <xdr:cNvPr id="15" name="Weight Status">
              <a:extLst>
                <a:ext uri="{FF2B5EF4-FFF2-40B4-BE49-F238E27FC236}">
                  <a16:creationId xmlns:a16="http://schemas.microsoft.com/office/drawing/2014/main" id="{8FAD9F05-6ECC-BA79-A54E-AB1DE4D537E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0" y="2476501"/>
              <a:ext cx="1638300" cy="139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15240</xdr:rowOff>
    </xdr:from>
    <xdr:to>
      <xdr:col>2</xdr:col>
      <xdr:colOff>457200</xdr:colOff>
      <xdr:row>13</xdr:row>
      <xdr:rowOff>114300</xdr:rowOff>
    </xdr:to>
    <mc:AlternateContent xmlns:mc="http://schemas.openxmlformats.org/markup-compatibility/2006">
      <mc:Choice xmlns:a14="http://schemas.microsoft.com/office/drawing/2010/main" Requires="a14">
        <xdr:graphicFrame macro="">
          <xdr:nvGraphicFramePr>
            <xdr:cNvPr id="16" name="Diabetes Status">
              <a:extLst>
                <a:ext uri="{FF2B5EF4-FFF2-40B4-BE49-F238E27FC236}">
                  <a16:creationId xmlns:a16="http://schemas.microsoft.com/office/drawing/2014/main" id="{C77A379E-08C7-D13C-45E1-530BE90771B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0" y="1295400"/>
              <a:ext cx="16764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38100</xdr:rowOff>
    </xdr:from>
    <xdr:to>
      <xdr:col>2</xdr:col>
      <xdr:colOff>464820</xdr:colOff>
      <xdr:row>36</xdr:row>
      <xdr:rowOff>7620</xdr:rowOff>
    </xdr:to>
    <xdr:graphicFrame macro="">
      <xdr:nvGraphicFramePr>
        <xdr:cNvPr id="17" name="Chart 16">
          <a:extLst>
            <a:ext uri="{FF2B5EF4-FFF2-40B4-BE49-F238E27FC236}">
              <a16:creationId xmlns:a16="http://schemas.microsoft.com/office/drawing/2014/main" id="{7BBD7CF7-5B8B-4B5A-A6BB-87EA35F0C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890637037039" createdVersion="8" refreshedVersion="8" minRefreshableVersion="3" recordCount="2335" xr:uid="{A089B219-1905-4B38-81E7-2DEB5020FE86}">
  <cacheSource type="worksheet">
    <worksheetSource ref="A1:Q2336" sheet="Healthcare"/>
  </cacheSource>
  <cacheFields count="17">
    <cacheField name="Customer ID" numFmtId="0">
      <sharedItems/>
    </cacheField>
    <cacheField name=" First Name" numFmtId="0">
      <sharedItems/>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Date of Birth" numFmtId="0">
      <sharedItems/>
    </cacheField>
    <cacheField name="Ag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acheField>
    <cacheField name="Diabetes Status" numFmtId="0">
      <sharedItems/>
    </cacheField>
  </cacheFields>
  <extLst>
    <ext xmlns:x14="http://schemas.microsoft.com/office/spreadsheetml/2009/9/main" uri="{725AE2AE-9491-48be-B2B4-4EB974FC3084}">
      <x14:pivotCacheDefinition pivotCacheId="3600399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89518738426" createdVersion="8" refreshedVersion="8" minRefreshableVersion="3" recordCount="2335" xr:uid="{D927D618-67D2-4AB4-8DEA-43181BCC7582}">
  <cacheSource type="worksheet">
    <worksheetSource ref="A1:R2336" sheet="Healthcare"/>
  </cacheSource>
  <cacheFields count="18">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 First Name" numFmtId="0">
      <sharedItems/>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Date of Birth" numFmtId="0">
      <sharedItems/>
    </cacheField>
    <cacheField name="Age" numFmtId="0">
      <sharedItems count="47">
        <s v="55 Y "/>
        <s v="46 Y "/>
        <s v="53 Y "/>
        <s v="32 Y "/>
        <s v="34 Y "/>
        <s v="61 Y "/>
        <s v="29 Y "/>
        <s v="65 Y "/>
        <s v="60 Y "/>
        <s v="45 Y "/>
        <s v="64 Y "/>
        <s v="58 Y "/>
        <s v="62 Y "/>
        <s v="59 Y "/>
        <s v="52 Y "/>
        <s v="63 Y "/>
        <s v="54 Y "/>
        <s v="47 Y "/>
        <s v="38 Y "/>
        <s v="44 Y "/>
        <s v="49 Y "/>
        <s v="30 Y "/>
        <s v="23 Y "/>
        <s v="56 Y "/>
        <s v="48 Y "/>
        <s v="35 Y "/>
        <s v="57 Y "/>
        <s v="43 Y "/>
        <s v="37 Y "/>
        <s v="51 Y "/>
        <s v="50 Y "/>
        <s v="26 Y "/>
        <s v="39 Y "/>
        <s v="40 Y "/>
        <s v="31 Y "/>
        <s v="24 Y "/>
        <s v="42 Y "/>
        <s v="41 Y "/>
        <s v="36 Y "/>
        <s v="20 Y "/>
        <s v="28 Y "/>
        <s v="19 Y "/>
        <s v="33 Y "/>
        <s v="21 Y "/>
        <s v="25 Y "/>
        <s v="27 Y "/>
        <s v="22 Y "/>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ount="3">
        <s v="Diabetes"/>
        <s v="Prediabetes"/>
        <s v="Normal"/>
      </sharedItems>
    </cacheField>
    <cacheField name="Transplant Category" numFmtId="0">
      <sharedItems count="2">
        <s v="Without transplant"/>
        <s v="With transplant"/>
      </sharedItems>
    </cacheField>
  </cacheFields>
  <extLst>
    <ext xmlns:x14="http://schemas.microsoft.com/office/spreadsheetml/2009/9/main" uri="{725AE2AE-9491-48be-B2B4-4EB974FC3084}">
      <x14:pivotCacheDefinition pivotCacheId="19565196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963841550925" createdVersion="8" refreshedVersion="8" minRefreshableVersion="3" recordCount="2335" xr:uid="{ACBB3605-5157-40B8-A5AB-449E5FF07BA8}">
  <cacheSource type="worksheet">
    <worksheetSource ref="B1:R2336" sheet="Healthcare"/>
  </cacheSource>
  <cacheFields count="17">
    <cacheField name=" First Name" numFmtId="0">
      <sharedItems/>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Date of Birth" numFmtId="0">
      <sharedItems/>
    </cacheField>
    <cacheField name="Ag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5">
        <s v="Obesity"/>
        <s v="Overweight "/>
        <s v="Normal Weight "/>
        <s v="Underweight "/>
        <e v="#N/A" u="1"/>
      </sharedItems>
    </cacheField>
    <cacheField name="Diabetes Status" numFmtId="0">
      <sharedItems count="3">
        <s v="Diabetes"/>
        <s v="Prediabetes"/>
        <s v="Normal"/>
      </sharedItems>
    </cacheField>
    <cacheField name="Transplant Category" numFmtId="0">
      <sharedItems/>
    </cacheField>
  </cacheFields>
  <extLst>
    <ext xmlns:x14="http://schemas.microsoft.com/office/spreadsheetml/2009/9/main" uri="{725AE2AE-9491-48be-B2B4-4EB974FC3084}">
      <x14:pivotCacheDefinition pivotCacheId="109505628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63770.43"/>
    <s v="tier - 1"/>
    <s v="tier - 3"/>
    <s v="R1013"/>
    <s v="12-Oct-1968"/>
    <s v="55 Y "/>
    <n v="47.41"/>
    <n v="7.47"/>
    <s v="No"/>
    <x v="0"/>
    <s v="No"/>
    <x v="0"/>
    <x v="0"/>
    <s v="Obesity"/>
    <s v="Diabetes"/>
  </r>
  <r>
    <s v="Id2"/>
    <s v="Matthew D"/>
    <n v="62592.87"/>
    <s v="tier - 2"/>
    <s v="tier - 3"/>
    <s v="R1013"/>
    <s v="8-Jun-1977"/>
    <s v="46 Y "/>
    <n v="30.36"/>
    <n v="5.77"/>
    <s v="No"/>
    <x v="0"/>
    <s v="No"/>
    <x v="0"/>
    <x v="0"/>
    <s v="Obesity"/>
    <s v="Prediabetes"/>
  </r>
  <r>
    <s v="Id3"/>
    <s v="Phil"/>
    <n v="60021.4"/>
    <s v="tier - 1"/>
    <s v="tier - 1"/>
    <s v="R1012"/>
    <s v="11-Sep-1970"/>
    <s v="53 Y "/>
    <n v="34.484999999999999"/>
    <n v="11.87"/>
    <s v="yes"/>
    <x v="0"/>
    <s v="No"/>
    <x v="1"/>
    <x v="0"/>
    <s v="Obesity"/>
    <s v="Diabetes"/>
  </r>
  <r>
    <s v="Id4"/>
    <s v="Kelsey"/>
    <n v="58571.07"/>
    <s v="tier - 1"/>
    <s v="tier - 3"/>
    <s v="R1024"/>
    <s v="6-Jun-1991"/>
    <s v="32 Y "/>
    <n v="38.094999999999999"/>
    <n v="6.05"/>
    <s v="No"/>
    <x v="0"/>
    <s v="No"/>
    <x v="0"/>
    <x v="0"/>
    <s v="Obesity"/>
    <s v="Prediabetes"/>
  </r>
  <r>
    <s v="Id5"/>
    <s v="Kristyn"/>
    <n v="55135.4"/>
    <s v="tier - 1"/>
    <s v="tier - 2"/>
    <s v="R1012"/>
    <s v="19-Jun-1989"/>
    <s v="34 Y "/>
    <n v="35.53"/>
    <n v="5.45"/>
    <s v="No"/>
    <x v="0"/>
    <s v="No"/>
    <x v="0"/>
    <x v="0"/>
    <s v="Obesity"/>
    <s v="Normal"/>
  </r>
  <r>
    <s v="Id6"/>
    <s v="Russell B."/>
    <n v="52590.83"/>
    <s v="tier - 1"/>
    <s v="tier - 3"/>
    <s v="R1011"/>
    <s v="4-Aug-1962"/>
    <s v="61 Y "/>
    <n v="32.799999999999997"/>
    <n v="6.59"/>
    <s v="No"/>
    <x v="0"/>
    <s v="No"/>
    <x v="0"/>
    <x v="0"/>
    <s v="Obesity"/>
    <s v="Diabetes"/>
  </r>
  <r>
    <s v="Id7"/>
    <s v="Scott"/>
    <n v="51194.559999999998"/>
    <s v="tier - 1"/>
    <s v="tier - 3"/>
    <s v="R1011"/>
    <s v="27-Oct-1994"/>
    <s v="29 Y "/>
    <n v="36.4"/>
    <n v="6.07"/>
    <s v="No"/>
    <x v="0"/>
    <s v="No"/>
    <x v="0"/>
    <x v="0"/>
    <s v="Obesity"/>
    <s v="Prediabetes"/>
  </r>
  <r>
    <s v="Id8"/>
    <s v="Stephen"/>
    <n v="49577.66"/>
    <s v="tier - 2"/>
    <s v="tier - 2"/>
    <s v="R1013"/>
    <s v="27-Jun-1958"/>
    <s v="65 Y "/>
    <n v="36.96"/>
    <n v="7.93"/>
    <s v="No"/>
    <x v="0"/>
    <s v="No"/>
    <x v="2"/>
    <x v="0"/>
    <s v="Obesity"/>
    <s v="Diabetes"/>
  </r>
  <r>
    <s v="Id9"/>
    <s v="Patrick R."/>
    <n v="48970.25"/>
    <s v="tier - 1"/>
    <s v="tier - 2"/>
    <s v="R1013"/>
    <s v="4-Sep-1963"/>
    <s v="60 Y "/>
    <n v="41.14"/>
    <n v="9.58"/>
    <s v="yes"/>
    <x v="0"/>
    <s v="Yes"/>
    <x v="3"/>
    <x v="0"/>
    <s v="Obesity"/>
    <s v="Diabetes"/>
  </r>
  <r>
    <s v="Id10"/>
    <s v="Brooke N."/>
    <n v="48885.14"/>
    <s v="tier - 1"/>
    <s v="tier - 2"/>
    <s v="R1013"/>
    <s v="29-Dec-1978"/>
    <s v="45 Y "/>
    <n v="38.06"/>
    <n v="10.79"/>
    <s v="No"/>
    <x v="0"/>
    <s v="No"/>
    <x v="0"/>
    <x v="0"/>
    <s v="Obesity"/>
    <s v="Diabetes"/>
  </r>
  <r>
    <s v="Id11"/>
    <s v="Ms.  Paola Andrea"/>
    <n v="48824.45"/>
    <s v="tier - 2"/>
    <s v="tier - 1"/>
    <s v="R1011"/>
    <s v="22-Jul-1959"/>
    <s v="64 Y "/>
    <n v="37.700000000000003"/>
    <n v="5.96"/>
    <s v="yes"/>
    <x v="0"/>
    <s v="No"/>
    <x v="1"/>
    <x v="0"/>
    <s v="Obesity"/>
    <s v="Prediabetes"/>
  </r>
  <r>
    <s v="Id12"/>
    <s v="David"/>
    <n v="48675.519999999997"/>
    <s v="tier - 1"/>
    <s v="tier - 2"/>
    <s v="R1013"/>
    <s v="27-Oct-1965"/>
    <s v="58 Y "/>
    <n v="42.13"/>
    <n v="11.9"/>
    <s v="No"/>
    <x v="0"/>
    <s v="No"/>
    <x v="0"/>
    <x v="0"/>
    <s v="Obesity"/>
    <s v="Diabetes"/>
  </r>
  <r>
    <s v="Id13"/>
    <s v="Wade"/>
    <n v="48673.56"/>
    <s v="tier - 1"/>
    <s v="tier - 2"/>
    <s v="R1013"/>
    <s v="11-Oct-1962"/>
    <s v="61 Y "/>
    <n v="40.92"/>
    <n v="8.41"/>
    <s v="No"/>
    <x v="0"/>
    <s v="No"/>
    <x v="0"/>
    <x v="0"/>
    <s v="Obesity"/>
    <s v="Diabetes"/>
  </r>
  <r>
    <s v="Id14"/>
    <s v="Franklin"/>
    <n v="48549.18"/>
    <s v="tier - 1"/>
    <s v="tier - 3"/>
    <s v="R1016"/>
    <s v="1-Dec-1968"/>
    <s v="55 Y "/>
    <n v="40.564999999999998"/>
    <n v="7.02"/>
    <s v="No"/>
    <x v="0"/>
    <s v="No"/>
    <x v="0"/>
    <x v="0"/>
    <s v="Obesity"/>
    <s v="Diabetes"/>
  </r>
  <r>
    <s v="Id15"/>
    <s v="Leilani M."/>
    <n v="48517.56"/>
    <s v="tier - 1"/>
    <s v="tier - 3"/>
    <s v="R1024"/>
    <s v="21-Dec-1961"/>
    <s v="62 Y "/>
    <n v="36.384999999999998"/>
    <n v="7.59"/>
    <s v="yes"/>
    <x v="0"/>
    <s v="No"/>
    <x v="1"/>
    <x v="0"/>
    <s v="Obesity"/>
    <s v="Diabetes"/>
  </r>
  <r>
    <s v="Id16"/>
    <s v="Mr.  Philippe"/>
    <n v="48173.36"/>
    <s v="tier - 1"/>
    <s v="tier - 3"/>
    <s v="R1011"/>
    <s v="27-Aug-1962"/>
    <s v="61 Y "/>
    <n v="39.9"/>
    <n v="11.32"/>
    <s v="No"/>
    <x v="0"/>
    <s v="No"/>
    <x v="0"/>
    <x v="0"/>
    <s v="Obesity"/>
    <s v="Diabetes"/>
  </r>
  <r>
    <s v="Id17"/>
    <s v="Jennifer A."/>
    <n v="47928.03"/>
    <s v="tier - 2"/>
    <s v="tier - 3"/>
    <s v="R1011"/>
    <s v="16-Nov-1958"/>
    <s v="65 Y "/>
    <n v="33.799999999999997"/>
    <n v="7.67"/>
    <s v="No"/>
    <x v="0"/>
    <s v="No"/>
    <x v="2"/>
    <x v="0"/>
    <s v="Obesity"/>
    <s v="Diabetes"/>
  </r>
  <r>
    <s v="Id18"/>
    <s v="Christina M."/>
    <n v="47896.79"/>
    <s v="tier - 1"/>
    <s v="tier - 3"/>
    <s v="R1024"/>
    <s v="5-Aug-1963"/>
    <s v="60 Y "/>
    <n v="36.765000000000001"/>
    <n v="7.29"/>
    <s v="yes"/>
    <x v="0"/>
    <s v="Yes"/>
    <x v="3"/>
    <x v="0"/>
    <s v="Obesity"/>
    <s v="Diabetes"/>
  </r>
  <r>
    <s v="Id19"/>
    <s v="Said Sr."/>
    <n v="47496.49"/>
    <s v="tier - 1"/>
    <s v="tier - 3"/>
    <s v="R1012"/>
    <s v="7-Nov-1964"/>
    <s v="59 Y "/>
    <n v="36.954999999999998"/>
    <n v="4.72"/>
    <s v="yes"/>
    <x v="0"/>
    <s v="No"/>
    <x v="3"/>
    <x v="0"/>
    <s v="Obesity"/>
    <s v="Normal"/>
  </r>
  <r>
    <s v="Id20"/>
    <s v="John"/>
    <n v="47462.89"/>
    <s v="tier - 1"/>
    <s v="tier - 2"/>
    <s v="R1013"/>
    <s v="27-Sep-1971"/>
    <s v="52 Y "/>
    <n v="42.9"/>
    <n v="11.41"/>
    <s v="No"/>
    <x v="0"/>
    <s v="No"/>
    <x v="0"/>
    <x v="0"/>
    <s v="Obesity"/>
    <s v="Diabetes"/>
  </r>
  <r>
    <s v="Id21"/>
    <s v="Myles"/>
    <n v="47403.88"/>
    <s v="tier - 1"/>
    <s v="tier - 3"/>
    <s v="R1011"/>
    <s v="13-Jun-1961"/>
    <s v="62 Y "/>
    <n v="36.299999999999997"/>
    <n v="11.5"/>
    <s v="yes"/>
    <x v="0"/>
    <s v="No"/>
    <x v="1"/>
    <x v="0"/>
    <s v="Obesity"/>
    <s v="Diabetes"/>
  </r>
  <r>
    <s v="Id22"/>
    <s v="Madelyn C"/>
    <n v="47305.31"/>
    <s v="tier - 2"/>
    <s v="tier - 1"/>
    <s v="R1011"/>
    <s v="4-Oct-1959"/>
    <s v="64 Y "/>
    <n v="32.200000000000003"/>
    <n v="6.22"/>
    <s v="yes"/>
    <x v="0"/>
    <s v="No"/>
    <x v="1"/>
    <x v="0"/>
    <s v="Obesity"/>
    <s v="Prediabetes"/>
  </r>
  <r>
    <s v="Id23"/>
    <s v="Nicole"/>
    <n v="47291.06"/>
    <s v="tier - 2"/>
    <s v="tier - 1"/>
    <s v="R1011"/>
    <s v="3-Sep-1958"/>
    <s v="65 Y "/>
    <n v="31.3"/>
    <n v="11.38"/>
    <s v="No"/>
    <x v="0"/>
    <s v="No"/>
    <x v="2"/>
    <x v="0"/>
    <s v="Obesity"/>
    <s v="Diabetes"/>
  </r>
  <r>
    <s v="Id24"/>
    <s v="Eric A."/>
    <n v="47269.85"/>
    <s v="tier - 1"/>
    <s v="tier - 2"/>
    <s v="R1013"/>
    <s v="28-Dec-1970"/>
    <s v="53 Y "/>
    <n v="41.8"/>
    <n v="7.89"/>
    <s v="yes"/>
    <x v="0"/>
    <s v="No"/>
    <x v="1"/>
    <x v="0"/>
    <s v="Obesity"/>
    <s v="Diabetes"/>
  </r>
  <r>
    <s v="Id25"/>
    <s v="Emiliano I."/>
    <n v="47055.53"/>
    <s v="tier - 2"/>
    <s v="tier - 1"/>
    <s v="R1013"/>
    <s v="14-Jul-1959"/>
    <s v="64 Y "/>
    <n v="35.090000000000003"/>
    <n v="4.38"/>
    <s v="yes"/>
    <x v="0"/>
    <s v="No"/>
    <x v="1"/>
    <x v="0"/>
    <s v="Obesity"/>
    <s v="Normal"/>
  </r>
  <r>
    <s v="Id26"/>
    <s v="Adam"/>
    <n v="46889.26"/>
    <s v="tier - 2"/>
    <s v="tier - 3"/>
    <s v="R1013"/>
    <s v="15-Sep-1958"/>
    <s v="65 Y "/>
    <n v="33.880000000000003"/>
    <n v="7.01"/>
    <s v="No"/>
    <x v="0"/>
    <s v="No"/>
    <x v="2"/>
    <x v="0"/>
    <s v="Obesity"/>
    <s v="Diabetes"/>
  </r>
  <r>
    <s v="Id27"/>
    <s v="Mr.  Zach"/>
    <n v="46718.16"/>
    <s v="tier - 1"/>
    <s v="tier - 1"/>
    <s v="R1012"/>
    <s v="17-Nov-1960"/>
    <s v="63 Y "/>
    <n v="30.875"/>
    <n v="11.88"/>
    <s v="No"/>
    <x v="0"/>
    <s v="No"/>
    <x v="0"/>
    <x v="0"/>
    <s v="Obesity"/>
    <s v="Diabetes"/>
  </r>
  <r>
    <s v="Id28"/>
    <s v="Stephanie W."/>
    <n v="46661.440000000002"/>
    <s v="tier - 1"/>
    <s v="tier - 3"/>
    <s v="R1012"/>
    <s v="23-Jun-1969"/>
    <s v="54 Y "/>
    <n v="36.86"/>
    <n v="5.19"/>
    <s v="yes"/>
    <x v="0"/>
    <s v="Yes"/>
    <x v="3"/>
    <x v="0"/>
    <s v="Obesity"/>
    <s v="Normal"/>
  </r>
  <r>
    <s v="Id29"/>
    <s v="Stephen"/>
    <n v="46599.11"/>
    <s v="tier - 1"/>
    <s v="tier - 1"/>
    <s v="R1013"/>
    <s v="8-Aug-1961"/>
    <s v="62 Y "/>
    <n v="35.86"/>
    <n v="6.74"/>
    <s v="yes"/>
    <x v="0"/>
    <s v="No"/>
    <x v="1"/>
    <x v="0"/>
    <s v="Obesity"/>
    <s v="Diabetes"/>
  </r>
  <r>
    <s v="Id30"/>
    <s v="Natalie"/>
    <n v="46255.11"/>
    <s v="tier - 1"/>
    <s v="tier - 3"/>
    <s v="R1024"/>
    <s v="6-Dec-1971"/>
    <s v="52 Y "/>
    <n v="37.049999999999997"/>
    <n v="8.44"/>
    <s v="No"/>
    <x v="0"/>
    <s v="No"/>
    <x v="0"/>
    <x v="0"/>
    <s v="Obesity"/>
    <s v="Diabetes"/>
  </r>
  <r>
    <s v="Id31"/>
    <s v="Nicole J."/>
    <n v="46200.99"/>
    <s v="tier - 1"/>
    <s v="tier - 1"/>
    <s v="R1013"/>
    <s v="17-Aug-1978"/>
    <s v="45 Y "/>
    <n v="43.89"/>
    <n v="8.7100000000000009"/>
    <s v="No"/>
    <x v="0"/>
    <s v="No"/>
    <x v="0"/>
    <x v="0"/>
    <s v="Obesity"/>
    <s v="Diabetes"/>
  </r>
  <r>
    <s v="Id32"/>
    <s v="Jefferson D"/>
    <n v="46151.12"/>
    <s v="tier - 1"/>
    <s v="tier - 3"/>
    <s v="R1013"/>
    <s v="2-Dec-1976"/>
    <s v="47 Y "/>
    <n v="42.35"/>
    <n v="5.08"/>
    <s v="yes"/>
    <x v="0"/>
    <s v="No"/>
    <x v="0"/>
    <x v="0"/>
    <s v="Obesity"/>
    <s v="Normal"/>
  </r>
  <r>
    <s v="Id33"/>
    <s v="Brendan D."/>
    <n v="46130.53"/>
    <s v="tier - 1"/>
    <s v="tier - 1"/>
    <s v="R1012"/>
    <s v="4-Dec-1962"/>
    <s v="61 Y "/>
    <n v="31.35"/>
    <n v="6.86"/>
    <s v="No"/>
    <x v="0"/>
    <s v="No"/>
    <x v="0"/>
    <x v="0"/>
    <s v="Obesity"/>
    <s v="Diabetes"/>
  </r>
  <r>
    <s v="Id34"/>
    <s v="Courtney"/>
    <n v="46113.51"/>
    <s v="tier - 2"/>
    <s v="tier - 3"/>
    <s v="R1011"/>
    <s v="30-Sep-1985"/>
    <s v="38 Y "/>
    <n v="47.6"/>
    <n v="5.95"/>
    <s v="yes"/>
    <x v="0"/>
    <s v="No"/>
    <x v="0"/>
    <x v="0"/>
    <s v="Obesity"/>
    <s v="Prediabetes"/>
  </r>
  <r>
    <s v="Id35"/>
    <s v="Sydney L."/>
    <n v="45863.21"/>
    <s v="tier - 2"/>
    <s v="tier - 1"/>
    <s v="R1013"/>
    <s v="12-Aug-1979"/>
    <s v="44 Y "/>
    <n v="46.2"/>
    <n v="6.09"/>
    <s v="No"/>
    <x v="0"/>
    <s v="Yes"/>
    <x v="3"/>
    <x v="0"/>
    <s v="Obesity"/>
    <s v="Prediabetes"/>
  </r>
  <r>
    <s v="Id36"/>
    <s v="Julien"/>
    <n v="45710.21"/>
    <s v="tier - 2"/>
    <s v="tier - 2"/>
    <s v="R1016"/>
    <s v="21-Dec-1960"/>
    <s v="63 Y "/>
    <n v="32.015000000000001"/>
    <n v="11.75"/>
    <s v="No"/>
    <x v="0"/>
    <s v="No"/>
    <x v="0"/>
    <x v="0"/>
    <s v="Obesity"/>
    <s v="Diabetes"/>
  </r>
  <r>
    <s v="Id37"/>
    <s v="Ryan M"/>
    <n v="45702.02"/>
    <s v="tier - 2"/>
    <s v="tier - 2"/>
    <s v="R1012"/>
    <s v="9-Aug-1974"/>
    <s v="49 Y "/>
    <n v="40.564999999999998"/>
    <n v="7.37"/>
    <s v="No"/>
    <x v="0"/>
    <s v="No"/>
    <x v="0"/>
    <x v="0"/>
    <s v="Obesity"/>
    <s v="Diabetes"/>
  </r>
  <r>
    <s v="Id38"/>
    <s v="Anna H."/>
    <n v="45008.959999999999"/>
    <s v="tier - 2"/>
    <s v="tier - 2"/>
    <s v="R1013"/>
    <s v="17-Dec-1962"/>
    <s v="61 Y "/>
    <n v="32.450000000000003"/>
    <n v="11.91"/>
    <s v="No"/>
    <x v="0"/>
    <s v="No"/>
    <x v="0"/>
    <x v="0"/>
    <s v="Obesity"/>
    <s v="Diabetes"/>
  </r>
  <r>
    <s v="Id39"/>
    <s v="Samantha"/>
    <n v="44641.2"/>
    <s v="tier - 2"/>
    <s v="tier - 3"/>
    <s v="R1024"/>
    <s v="13-Aug-1971"/>
    <s v="52 Y "/>
    <n v="34.96"/>
    <n v="6.52"/>
    <s v="No"/>
    <x v="0"/>
    <s v="No"/>
    <x v="0"/>
    <x v="0"/>
    <s v="Obesity"/>
    <s v="Diabetes"/>
  </r>
  <r>
    <s v="Id40"/>
    <s v="Robert"/>
    <n v="44585.46"/>
    <s v="tier - 2"/>
    <s v="tier - 2"/>
    <s v="R1011"/>
    <s v="11-Oct-1993"/>
    <s v="30 Y "/>
    <n v="35.5"/>
    <n v="5.14"/>
    <s v="No"/>
    <x v="0"/>
    <s v="Yes"/>
    <x v="3"/>
    <x v="0"/>
    <s v="Obesity"/>
    <s v="Normal"/>
  </r>
  <r>
    <s v="Id41"/>
    <s v="James R."/>
    <n v="44501.4"/>
    <s v="tier - 2"/>
    <s v="tier - 3"/>
    <s v="R1013"/>
    <s v="2-Aug-2000"/>
    <s v="23 Y "/>
    <n v="52.58"/>
    <n v="4.1900000000000004"/>
    <s v="No"/>
    <x v="1"/>
    <s v="No"/>
    <x v="3"/>
    <x v="0"/>
    <s v="Obesity"/>
    <s v="Normal"/>
  </r>
  <r>
    <s v="Id42"/>
    <s v="Roseann"/>
    <n v="44423.8"/>
    <s v="tier - 2"/>
    <s v="tier - 3"/>
    <s v="R1013"/>
    <s v="14-Sep-1967"/>
    <s v="56 Y "/>
    <n v="35.200000000000003"/>
    <n v="11.68"/>
    <s v="yes"/>
    <x v="0"/>
    <s v="No"/>
    <x v="0"/>
    <x v="0"/>
    <s v="Obesity"/>
    <s v="Diabetes"/>
  </r>
  <r>
    <s v="Id43"/>
    <s v="Nicole"/>
    <n v="44400.41"/>
    <s v="tier - 2"/>
    <s v="tier - 2"/>
    <s v="R1013"/>
    <s v="29-Oct-1971"/>
    <s v="52 Y "/>
    <n v="38.06"/>
    <n v="6.98"/>
    <s v="No"/>
    <x v="0"/>
    <s v="No"/>
    <x v="0"/>
    <x v="0"/>
    <s v="Obesity"/>
    <s v="Diabetes"/>
  </r>
  <r>
    <s v="Id44"/>
    <s v="Spencer"/>
    <n v="44260.75"/>
    <s v="tier - 2"/>
    <s v="tier - 1"/>
    <s v="R1013"/>
    <s v="24-Nov-1968"/>
    <s v="55 Y "/>
    <n v="34.21"/>
    <n v="8.34"/>
    <s v="No"/>
    <x v="0"/>
    <s v="No"/>
    <x v="0"/>
    <x v="0"/>
    <s v="Obesity"/>
    <s v="Diabetes"/>
  </r>
  <r>
    <s v="Id45"/>
    <s v="Eric W"/>
    <n v="44202.65"/>
    <s v="tier - 2"/>
    <s v="tier - 2"/>
    <s v="R1013"/>
    <s v="1-Jun-1975"/>
    <s v="48 Y "/>
    <n v="38.94"/>
    <n v="8.49"/>
    <s v="yes"/>
    <x v="0"/>
    <s v="No"/>
    <x v="3"/>
    <x v="0"/>
    <s v="Obesity"/>
    <s v="Diabetes"/>
  </r>
  <r>
    <s v="Id46"/>
    <s v="Brianna L"/>
    <n v="43943.88"/>
    <s v="tier - 2"/>
    <s v="tier - 1"/>
    <s v="R1012"/>
    <s v="16-Jul-1988"/>
    <s v="35 Y "/>
    <n v="30.21"/>
    <n v="5.34"/>
    <s v="yes"/>
    <x v="0"/>
    <s v="No"/>
    <x v="3"/>
    <x v="0"/>
    <s v="Obesity"/>
    <s v="Normal"/>
  </r>
  <r>
    <s v="Id47"/>
    <s v="Thomas J."/>
    <n v="43921.18"/>
    <s v="tier - 2"/>
    <s v="tier - 2"/>
    <s v="R1012"/>
    <s v="5-Oct-1966"/>
    <s v="57 Y "/>
    <n v="33.630000000000003"/>
    <n v="4.43"/>
    <s v="yes"/>
    <x v="0"/>
    <s v="No"/>
    <x v="1"/>
    <x v="0"/>
    <s v="Obesity"/>
    <s v="Normal"/>
  </r>
  <r>
    <s v="Id48"/>
    <s v="Melissa L"/>
    <n v="43896.38"/>
    <s v="tier - 2"/>
    <s v="tier - 1"/>
    <s v="R1013"/>
    <s v="10-Nov-1980"/>
    <s v="43 Y "/>
    <n v="40.369999999999997"/>
    <n v="4.47"/>
    <s v="No"/>
    <x v="0"/>
    <s v="No"/>
    <x v="0"/>
    <x v="0"/>
    <s v="Obesity"/>
    <s v="Normal"/>
  </r>
  <r>
    <s v="Id49"/>
    <s v="Mr.  Flavio"/>
    <n v="43817.45"/>
    <s v="tier - 2"/>
    <s v="tier - 3"/>
    <s v="R1012"/>
    <s v="2-Jul-1966"/>
    <s v="57 Y "/>
    <n v="53.09"/>
    <n v="4.82"/>
    <s v="yes"/>
    <x v="0"/>
    <s v="No"/>
    <x v="1"/>
    <x v="0"/>
    <s v="Obesity"/>
    <s v="Normal"/>
  </r>
  <r>
    <s v="Id50"/>
    <s v="Ryan"/>
    <n v="43813.87"/>
    <s v="tier - 2"/>
    <s v="tier - 2"/>
    <s v="R1013"/>
    <s v="25-Oct-1966"/>
    <s v="57 Y "/>
    <n v="31.79"/>
    <n v="5.51"/>
    <s v="yes"/>
    <x v="0"/>
    <s v="No"/>
    <x v="1"/>
    <x v="0"/>
    <s v="Obesity"/>
    <s v="Normal"/>
  </r>
  <r>
    <s v="Id51"/>
    <s v="Anthony J."/>
    <n v="43753.34"/>
    <s v="tier - 2"/>
    <s v="tier - 1"/>
    <s v="R1015"/>
    <s v="29-Dec-1986"/>
    <s v="37 Y "/>
    <n v="41.895000000000003"/>
    <n v="10.87"/>
    <s v="yes"/>
    <x v="0"/>
    <s v="No"/>
    <x v="3"/>
    <x v="0"/>
    <s v="Obesity"/>
    <s v="Diabetes"/>
  </r>
  <r>
    <s v="Id52"/>
    <s v="Alex"/>
    <n v="43578.94"/>
    <s v="tier - 2"/>
    <s v="tier - 2"/>
    <s v="R1012"/>
    <s v="22-Aug-1965"/>
    <s v="58 Y "/>
    <n v="31.16"/>
    <n v="9.34"/>
    <s v="No"/>
    <x v="0"/>
    <s v="No"/>
    <x v="0"/>
    <x v="0"/>
    <s v="Obesity"/>
    <s v="Diabetes"/>
  </r>
  <r>
    <s v="Id53"/>
    <s v="David"/>
    <n v="43254.42"/>
    <s v="tier - 2"/>
    <s v="tier - 2"/>
    <s v="R1016"/>
    <s v="3-Dec-1969"/>
    <s v="54 Y "/>
    <n v="34.104999999999997"/>
    <n v="5.03"/>
    <s v="yes"/>
    <x v="0"/>
    <s v="Yes"/>
    <x v="3"/>
    <x v="0"/>
    <s v="Obesity"/>
    <s v="Normal"/>
  </r>
  <r>
    <s v="Id54"/>
    <s v="Andrew B"/>
    <n v="43073.760000000002"/>
    <s v="tier - 2"/>
    <s v="tier - 2"/>
    <s v="R1011"/>
    <s v="29-Nov-1965"/>
    <s v="58 Y "/>
    <n v="51.93"/>
    <n v="11.05"/>
    <s v="No"/>
    <x v="0"/>
    <s v="No"/>
    <x v="0"/>
    <x v="0"/>
    <s v="Obesity"/>
    <s v="Diabetes"/>
  </r>
  <r>
    <s v="Id55"/>
    <s v="Dara E"/>
    <n v="42983.46"/>
    <s v="tier - 1"/>
    <s v="tier - 2"/>
    <s v="R1012"/>
    <s v="4-Nov-1978"/>
    <s v="45 Y "/>
    <n v="38.950000000000003"/>
    <n v="11.95"/>
    <s v="No"/>
    <x v="0"/>
    <s v="No"/>
    <x v="0"/>
    <x v="0"/>
    <s v="Obesity"/>
    <s v="Diabetes"/>
  </r>
  <r>
    <s v="Id56"/>
    <s v="Inna"/>
    <n v="42969.85"/>
    <s v="tier - 1"/>
    <s v="tier - 3"/>
    <s v="R1013"/>
    <s v="23-Oct-1975"/>
    <s v="48 Y "/>
    <n v="36.630000000000003"/>
    <n v="7.72"/>
    <s v="yes"/>
    <x v="0"/>
    <s v="No"/>
    <x v="3"/>
    <x v="0"/>
    <s v="Obesity"/>
    <s v="Diabetes"/>
  </r>
  <r>
    <s v="Id57"/>
    <s v="Ari"/>
    <n v="42856.84"/>
    <s v="tier - 1"/>
    <s v="tier - 1"/>
    <s v="R1011"/>
    <s v="10-Sep-1972"/>
    <s v="51 Y "/>
    <n v="34.200000000000003"/>
    <n v="5.75"/>
    <s v="No"/>
    <x v="0"/>
    <s v="No"/>
    <x v="1"/>
    <x v="0"/>
    <s v="Obesity"/>
    <s v="Prediabetes"/>
  </r>
  <r>
    <s v="Id58"/>
    <s v="Lindsey"/>
    <n v="42764.12"/>
    <s v="tier - 1"/>
    <s v="tier - 2"/>
    <s v="R1011"/>
    <s v="29-Oct-1965"/>
    <s v="58 Y "/>
    <n v="50.63"/>
    <n v="11.89"/>
    <s v="No"/>
    <x v="0"/>
    <s v="No"/>
    <x v="0"/>
    <x v="0"/>
    <s v="Obesity"/>
    <s v="Diabetes"/>
  </r>
  <r>
    <s v="Id59"/>
    <s v="Kenny"/>
    <n v="42760.5"/>
    <s v="tier - 1"/>
    <s v="tier - 2"/>
    <s v="R1012"/>
    <s v="21-Oct-1977"/>
    <s v="46 Y "/>
    <n v="36.479999999999997"/>
    <n v="6.2"/>
    <s v="No"/>
    <x v="0"/>
    <s v="No"/>
    <x v="0"/>
    <x v="0"/>
    <s v="Obesity"/>
    <s v="Prediabetes"/>
  </r>
  <r>
    <s v="Id60"/>
    <s v="Louise"/>
    <n v="42644.2"/>
    <s v="tier - 1"/>
    <s v="tier - 3"/>
    <s v="R1011"/>
    <s v="3-Nov-1971"/>
    <s v="52 Y "/>
    <n v="54.82"/>
    <n v="10.61"/>
    <s v="No"/>
    <x v="0"/>
    <s v="No"/>
    <x v="0"/>
    <x v="0"/>
    <s v="Obesity"/>
    <s v="Diabetes"/>
  </r>
  <r>
    <s v="Id61"/>
    <s v="Cameron"/>
    <n v="42560.43"/>
    <s v="tier - 1"/>
    <s v="tier - 3"/>
    <s v="R1013"/>
    <s v="27-Dec-1979"/>
    <s v="44 Y "/>
    <n v="38.06"/>
    <n v="6.04"/>
    <s v="No"/>
    <x v="0"/>
    <s v="Yes"/>
    <x v="3"/>
    <x v="0"/>
    <s v="Obesity"/>
    <s v="Prediabetes"/>
  </r>
  <r>
    <s v="Id62"/>
    <s v="Katie T."/>
    <n v="42538.720000000001"/>
    <s v="tier - 1"/>
    <s v="tier - 3"/>
    <s v="R1011"/>
    <s v="27-Jun-1967"/>
    <s v="56 Y "/>
    <n v="51.48"/>
    <n v="9.33"/>
    <s v="yes"/>
    <x v="0"/>
    <s v="No"/>
    <x v="0"/>
    <x v="0"/>
    <s v="Obesity"/>
    <s v="Diabetes"/>
  </r>
  <r>
    <s v="Id63"/>
    <s v="Casey"/>
    <n v="42478.6"/>
    <s v="tier - 1"/>
    <s v="tier - 2"/>
    <s v="R1011"/>
    <s v="3-Aug-1968"/>
    <s v="55 Y "/>
    <n v="52.06"/>
    <n v="11.47"/>
    <s v="No"/>
    <x v="0"/>
    <s v="No"/>
    <x v="0"/>
    <x v="0"/>
    <s v="Obesity"/>
    <s v="Diabetes"/>
  </r>
  <r>
    <s v="Id64"/>
    <s v="David"/>
    <n v="42303.69"/>
    <s v="tier - 1"/>
    <s v="tier - 2"/>
    <s v="R1016"/>
    <s v="28-Jun-1967"/>
    <s v="56 Y "/>
    <n v="30.684999999999999"/>
    <n v="7.02"/>
    <s v="yes"/>
    <x v="0"/>
    <s v="No"/>
    <x v="0"/>
    <x v="0"/>
    <s v="Obesity"/>
    <s v="Diabetes"/>
  </r>
  <r>
    <s v="Id65"/>
    <s v="Bryson C."/>
    <n v="42211.14"/>
    <s v="tier - 1"/>
    <s v="tier - 3"/>
    <s v="R1013"/>
    <s v="15-Aug-1975"/>
    <s v="48 Y "/>
    <n v="36.08"/>
    <n v="8.8000000000000007"/>
    <s v="yes"/>
    <x v="0"/>
    <s v="No"/>
    <x v="3"/>
    <x v="0"/>
    <s v="Obesity"/>
    <s v="Diabetes"/>
  </r>
  <r>
    <s v="Id66"/>
    <s v="Megan"/>
    <n v="42188.15"/>
    <s v="tier - 1"/>
    <s v="tier - 1"/>
    <s v="R1011"/>
    <s v="18-Sep-1973"/>
    <s v="50 Y "/>
    <n v="54.99"/>
    <n v="8.68"/>
    <s v="No"/>
    <x v="0"/>
    <s v="No"/>
    <x v="1"/>
    <x v="0"/>
    <s v="Obesity"/>
    <s v="Diabetes"/>
  </r>
  <r>
    <s v="Id67"/>
    <s v="Daniel"/>
    <n v="42124.52"/>
    <s v="tier - 1"/>
    <s v="tier - 1"/>
    <s v="R1013"/>
    <s v="3-Jul-1979"/>
    <s v="44 Y "/>
    <n v="35.97"/>
    <n v="6.12"/>
    <s v="No"/>
    <x v="0"/>
    <s v="Yes"/>
    <x v="3"/>
    <x v="0"/>
    <s v="Obesity"/>
    <s v="Prediabetes"/>
  </r>
  <r>
    <s v="Id68"/>
    <s v="Steven M."/>
    <n v="42112.24"/>
    <s v="tier - 1"/>
    <s v="tier - 3"/>
    <s v="R1013"/>
    <s v="9-Dec-1997"/>
    <s v="26 Y "/>
    <n v="45.54"/>
    <n v="5.4"/>
    <s v="yes"/>
    <x v="0"/>
    <s v="Yes"/>
    <x v="3"/>
    <x v="0"/>
    <s v="Obesity"/>
    <s v="Normal"/>
  </r>
  <r>
    <s v="Id69"/>
    <s v="Jenna L."/>
    <n v="42111.66"/>
    <s v="tier - 1"/>
    <s v="tier - 1"/>
    <s v="R1024"/>
    <s v="28-Nov-1976"/>
    <s v="47 Y "/>
    <n v="35.53"/>
    <n v="4.3600000000000003"/>
    <s v="yes"/>
    <x v="0"/>
    <s v="No"/>
    <x v="0"/>
    <x v="0"/>
    <s v="Obesity"/>
    <s v="Normal"/>
  </r>
  <r>
    <s v="Id70"/>
    <s v="Freeman"/>
    <n v="41999.519999999997"/>
    <s v="tier - 1"/>
    <s v="tier - 3"/>
    <s v="R1013"/>
    <s v="19-Dec-1968"/>
    <s v="55 Y "/>
    <n v="30.8"/>
    <n v="9.77"/>
    <s v="No"/>
    <x v="0"/>
    <s v="No"/>
    <x v="0"/>
    <x v="0"/>
    <s v="Obesity"/>
    <s v="Diabetes"/>
  </r>
  <r>
    <s v="Id71"/>
    <s v="Jeff"/>
    <n v="41949.24"/>
    <s v="tier - 1"/>
    <s v="tier - 1"/>
    <s v="R1013"/>
    <s v="10-Nov-1984"/>
    <s v="39 Y "/>
    <n v="38.39"/>
    <n v="4.25"/>
    <s v="No"/>
    <x v="0"/>
    <s v="No"/>
    <x v="3"/>
    <x v="0"/>
    <s v="Obesity"/>
    <s v="Normal"/>
  </r>
  <r>
    <s v="Id72"/>
    <s v="Elenilton V. Sr."/>
    <n v="41919.1"/>
    <s v="tier - 1"/>
    <s v="tier - 1"/>
    <s v="R1016"/>
    <s v="8-Jun-1972"/>
    <s v="51 Y "/>
    <n v="32.299999999999997"/>
    <n v="4.76"/>
    <s v="No"/>
    <x v="0"/>
    <s v="No"/>
    <x v="1"/>
    <x v="0"/>
    <s v="Obesity"/>
    <s v="Normal"/>
  </r>
  <r>
    <s v="Id73"/>
    <s v="Maurya"/>
    <n v="41886.54"/>
    <s v="tier - 1"/>
    <s v="tier - 3"/>
    <s v="R1011"/>
    <s v="21-Sep-1966"/>
    <s v="57 Y "/>
    <n v="48.8"/>
    <n v="6.22"/>
    <s v="yes"/>
    <x v="0"/>
    <s v="No"/>
    <x v="1"/>
    <x v="0"/>
    <s v="Obesity"/>
    <s v="Prediabetes"/>
  </r>
  <r>
    <s v="Id74"/>
    <s v="Samantha C"/>
    <n v="41794.629999999997"/>
    <s v="tier - 1"/>
    <s v="tier - 3"/>
    <s v="R1011"/>
    <s v="22-Sep-1962"/>
    <s v="61 Y "/>
    <n v="45.5"/>
    <n v="7.96"/>
    <s v="No"/>
    <x v="0"/>
    <s v="No"/>
    <x v="0"/>
    <x v="0"/>
    <s v="Obesity"/>
    <s v="Diabetes"/>
  </r>
  <r>
    <s v="Id75"/>
    <s v="Bethany A"/>
    <n v="41681.86"/>
    <s v="tier - 1"/>
    <s v="tier - 1"/>
    <s v="R1011"/>
    <s v="29-Sep-1975"/>
    <s v="48 Y "/>
    <n v="53.61"/>
    <n v="10.92"/>
    <s v="yes"/>
    <x v="0"/>
    <s v="No"/>
    <x v="3"/>
    <x v="0"/>
    <s v="Obesity"/>
    <s v="Diabetes"/>
  </r>
  <r>
    <s v="Id76"/>
    <s v="Yves"/>
    <n v="41676.080000000002"/>
    <s v="tier - 1"/>
    <s v="tier - 2"/>
    <s v="R1013"/>
    <s v="14-Nov-1975"/>
    <s v="48 Y "/>
    <n v="36.19"/>
    <n v="11.51"/>
    <s v="yes"/>
    <x v="0"/>
    <s v="No"/>
    <x v="3"/>
    <x v="0"/>
    <s v="Obesity"/>
    <s v="Diabetes"/>
  </r>
  <r>
    <s v="Id77"/>
    <s v="Ms.  Danielle"/>
    <n v="41661.599999999999"/>
    <s v="tier - 1"/>
    <s v="tier - 3"/>
    <s v="R1011"/>
    <s v="29-Oct-1976"/>
    <s v="47 Y "/>
    <n v="34.6"/>
    <n v="5.99"/>
    <s v="yes"/>
    <x v="0"/>
    <s v="No"/>
    <x v="0"/>
    <x v="0"/>
    <s v="Obesity"/>
    <s v="Prediabetes"/>
  </r>
  <r>
    <s v="Id78"/>
    <s v="Julia"/>
    <n v="41636.199999999997"/>
    <s v="tier - 1"/>
    <s v="tier - 1"/>
    <s v="R1011"/>
    <s v="24-Nov-1974"/>
    <s v="49 Y "/>
    <n v="54.12"/>
    <n v="11.57"/>
    <s v="No"/>
    <x v="0"/>
    <s v="No"/>
    <x v="0"/>
    <x v="0"/>
    <s v="Obesity"/>
    <s v="Diabetes"/>
  </r>
  <r>
    <s v="Id79"/>
    <s v="Joshua"/>
    <n v="41505.15"/>
    <s v="tier - 1"/>
    <s v="tier - 2"/>
    <s v="R1011"/>
    <s v="22-Dec-1967"/>
    <s v="56 Y "/>
    <n v="48.82"/>
    <n v="6.67"/>
    <s v="yes"/>
    <x v="0"/>
    <s v="No"/>
    <x v="0"/>
    <x v="0"/>
    <s v="Obesity"/>
    <s v="Diabetes"/>
  </r>
  <r>
    <s v="Id80"/>
    <s v="Jennifer"/>
    <n v="41351.879999999997"/>
    <s v="tier - 1"/>
    <s v="tier - 2"/>
    <s v="R1011"/>
    <s v="16-Oct-1971"/>
    <s v="52 Y "/>
    <n v="51.01"/>
    <n v="9.1999999999999993"/>
    <s v="No"/>
    <x v="0"/>
    <s v="No"/>
    <x v="0"/>
    <x v="0"/>
    <s v="Obesity"/>
    <s v="Diabetes"/>
  </r>
  <r>
    <s v="Id81"/>
    <s v="Gwen M."/>
    <n v="41331.79"/>
    <s v="tier - 1"/>
    <s v="tier - 2"/>
    <s v="R1011"/>
    <s v="7-Oct-1964"/>
    <s v="59 Y "/>
    <n v="45.65"/>
    <n v="5.1100000000000003"/>
    <s v="yes"/>
    <x v="0"/>
    <s v="No"/>
    <x v="3"/>
    <x v="0"/>
    <s v="Obesity"/>
    <s v="Normal"/>
  </r>
  <r>
    <s v="Id82"/>
    <s v="Patrick"/>
    <n v="41271.5"/>
    <s v="tier - 1"/>
    <s v="tier - 2"/>
    <s v="R1011"/>
    <s v="27-Aug-1977"/>
    <s v="46 Y "/>
    <n v="52.9"/>
    <n v="5.34"/>
    <s v="No"/>
    <x v="0"/>
    <s v="No"/>
    <x v="0"/>
    <x v="0"/>
    <s v="Obesity"/>
    <s v="Normal"/>
  </r>
  <r>
    <s v="Id83"/>
    <s v="Kate"/>
    <n v="41250.39"/>
    <s v="tier - 1"/>
    <s v="tier - 3"/>
    <s v="R1011"/>
    <s v="6-Jun-1964"/>
    <s v="59 Y "/>
    <n v="45.41"/>
    <n v="4.03"/>
    <s v="yes"/>
    <x v="0"/>
    <s v="No"/>
    <x v="3"/>
    <x v="0"/>
    <s v="Obesity"/>
    <s v="Normal"/>
  </r>
  <r>
    <s v="Id84"/>
    <s v="Kevin"/>
    <n v="41191.57"/>
    <s v="tier - 1"/>
    <s v="tier - 2"/>
    <s v="R1011"/>
    <s v="8-Aug-1969"/>
    <s v="54 Y "/>
    <n v="49.41"/>
    <n v="4.2300000000000004"/>
    <s v="yes"/>
    <x v="0"/>
    <s v="Yes"/>
    <x v="3"/>
    <x v="0"/>
    <s v="Obesity"/>
    <s v="Normal"/>
  </r>
  <r>
    <s v="Id85"/>
    <s v="Stephen II"/>
    <n v="41097.160000000003"/>
    <s v="tier - 1"/>
    <s v="tier - 3"/>
    <s v="R1016"/>
    <s v="6-Sep-1972"/>
    <s v="51 Y "/>
    <n v="31.824999999999999"/>
    <n v="4.0599999999999996"/>
    <s v="No"/>
    <x v="0"/>
    <s v="No"/>
    <x v="1"/>
    <x v="0"/>
    <s v="Obesity"/>
    <s v="Normal"/>
  </r>
  <r>
    <s v="Id86"/>
    <s v="Philip"/>
    <n v="41055.29"/>
    <s v="tier - 1"/>
    <s v="tier - 2"/>
    <s v="R1011"/>
    <s v="12-Aug-1972"/>
    <s v="51 Y "/>
    <n v="51.28"/>
    <n v="4.68"/>
    <s v="No"/>
    <x v="0"/>
    <s v="No"/>
    <x v="1"/>
    <x v="0"/>
    <s v="Obesity"/>
    <s v="Normal"/>
  </r>
  <r>
    <s v="Id87"/>
    <s v="Brett A"/>
    <n v="41034.22"/>
    <s v="tier - 1"/>
    <s v="tier - 3"/>
    <s v="R1017"/>
    <s v="11-Oct-1979"/>
    <s v="44 Y "/>
    <n v="34.96"/>
    <n v="4.34"/>
    <s v="No"/>
    <x v="0"/>
    <s v="Yes"/>
    <x v="3"/>
    <x v="0"/>
    <s v="Obesity"/>
    <s v="Normal"/>
  </r>
  <r>
    <s v="Id88"/>
    <s v="Rebecca"/>
    <n v="40974.160000000003"/>
    <s v="tier - 1"/>
    <s v="tier - 2"/>
    <s v="R1013"/>
    <s v="5-Jun-1974"/>
    <s v="49 Y "/>
    <n v="33.11"/>
    <n v="10.51"/>
    <s v="No"/>
    <x v="0"/>
    <s v="No"/>
    <x v="0"/>
    <x v="0"/>
    <s v="Obesity"/>
    <s v="Diabetes"/>
  </r>
  <r>
    <s v="Id89"/>
    <s v="Kelley"/>
    <n v="40961.29"/>
    <s v="tier - 1"/>
    <s v="tier - 2"/>
    <s v="R1011"/>
    <s v="8-Sep-1983"/>
    <s v="40 Y "/>
    <n v="54.74"/>
    <n v="5.84"/>
    <s v="yes"/>
    <x v="0"/>
    <s v="Yes"/>
    <x v="3"/>
    <x v="0"/>
    <s v="Obesity"/>
    <s v="Prediabetes"/>
  </r>
  <r>
    <s v="Id90"/>
    <s v="Abigail K"/>
    <n v="40941.29"/>
    <s v="tier - 1"/>
    <s v="tier - 2"/>
    <s v="R1013"/>
    <s v="16-Sep-1979"/>
    <s v="44 Y "/>
    <n v="32.56"/>
    <n v="5.41"/>
    <s v="No"/>
    <x v="0"/>
    <s v="Yes"/>
    <x v="3"/>
    <x v="0"/>
    <s v="Obesity"/>
    <s v="Normal"/>
  </r>
  <r>
    <s v="Id91"/>
    <s v="Hope"/>
    <n v="40932.43"/>
    <s v="tier - 1"/>
    <s v="tier - 2"/>
    <s v="R1013"/>
    <s v="4-Aug-1992"/>
    <s v="31 Y "/>
    <n v="39.049999999999997"/>
    <n v="6.06"/>
    <s v="No"/>
    <x v="0"/>
    <s v="No"/>
    <x v="3"/>
    <x v="0"/>
    <s v="Obesity"/>
    <s v="Prediabetes"/>
  </r>
  <r>
    <s v="Id92"/>
    <s v="Elyse M."/>
    <n v="40904.199999999997"/>
    <s v="tier - 1"/>
    <s v="tier - 1"/>
    <s v="R1024"/>
    <s v="2-Jul-1999"/>
    <s v="24 Y "/>
    <n v="42.75"/>
    <n v="4.22"/>
    <s v="No"/>
    <x v="0"/>
    <s v="No"/>
    <x v="0"/>
    <x v="0"/>
    <s v="Obesity"/>
    <s v="Normal"/>
  </r>
  <r>
    <s v="Id93"/>
    <s v="Nicholas"/>
    <n v="40817.85"/>
    <s v="tier - 1"/>
    <s v="tier - 3"/>
    <s v="R1011"/>
    <s v="10-Jun-1972"/>
    <s v="51 Y "/>
    <n v="50.58"/>
    <n v="5.12"/>
    <s v="No"/>
    <x v="0"/>
    <s v="No"/>
    <x v="1"/>
    <x v="0"/>
    <s v="Obesity"/>
    <s v="Normal"/>
  </r>
  <r>
    <s v="Id94"/>
    <s v="David"/>
    <n v="40720.550000000003"/>
    <s v="tier - 1"/>
    <s v="tier - 3"/>
    <s v="R1012"/>
    <s v="26-Dec-1976"/>
    <s v="47 Y "/>
    <n v="30.495000000000001"/>
    <n v="4.57"/>
    <s v="yes"/>
    <x v="0"/>
    <s v="No"/>
    <x v="0"/>
    <x v="0"/>
    <s v="Obesity"/>
    <s v="Normal"/>
  </r>
  <r>
    <s v="Id95"/>
    <s v="Natalie"/>
    <n v="40692.910000000003"/>
    <s v="tier - 1"/>
    <s v="tier - 1"/>
    <s v="R1011"/>
    <s v="25-Sep-1970"/>
    <s v="53 Y "/>
    <n v="48.31"/>
    <n v="9.58"/>
    <s v="yes"/>
    <x v="0"/>
    <s v="No"/>
    <x v="1"/>
    <x v="0"/>
    <s v="Obesity"/>
    <s v="Diabetes"/>
  </r>
  <r>
    <s v="Id96"/>
    <s v="Thomas"/>
    <n v="40590.550000000003"/>
    <s v="tier - 1"/>
    <s v="tier - 3"/>
    <s v="R1012"/>
    <s v="10-Jul-1975"/>
    <s v="48 Y "/>
    <n v="48.99"/>
    <n v="9.7799999999999994"/>
    <s v="yes"/>
    <x v="0"/>
    <s v="No"/>
    <x v="3"/>
    <x v="0"/>
    <s v="Obesity"/>
    <s v="Diabetes"/>
  </r>
  <r>
    <s v="Id97"/>
    <s v="Ms.  Pamela J."/>
    <n v="40419.019999999997"/>
    <s v="tier - 1"/>
    <s v="tier - 2"/>
    <s v="R1013"/>
    <s v="3-Nov-1985"/>
    <s v="38 Y "/>
    <n v="38.39"/>
    <n v="4.1100000000000003"/>
    <s v="yes"/>
    <x v="0"/>
    <s v="No"/>
    <x v="0"/>
    <x v="0"/>
    <s v="Obesity"/>
    <s v="Normal"/>
  </r>
  <r>
    <s v="Id98"/>
    <s v="Jessica"/>
    <n v="40373.74"/>
    <s v="tier - 1"/>
    <s v="tier - 3"/>
    <s v="R1011"/>
    <s v="12-Aug-1966"/>
    <s v="57 Y "/>
    <n v="44.34"/>
    <n v="4.0199999999999996"/>
    <s v="yes"/>
    <x v="0"/>
    <s v="No"/>
    <x v="1"/>
    <x v="0"/>
    <s v="Obesity"/>
    <s v="Normal"/>
  </r>
  <r>
    <s v="Id99"/>
    <s v="Ron N"/>
    <n v="40309.93"/>
    <s v="tier - 1"/>
    <s v="tier - 3"/>
    <s v="R1011"/>
    <s v="4-Sep-1962"/>
    <s v="61 Y "/>
    <n v="41.51"/>
    <n v="6.92"/>
    <s v="No"/>
    <x v="0"/>
    <s v="No"/>
    <x v="0"/>
    <x v="0"/>
    <s v="Obesity"/>
    <s v="Diabetes"/>
  </r>
  <r>
    <s v="Id100"/>
    <s v="Daniel"/>
    <n v="40284.379999999997"/>
    <s v="tier - 1"/>
    <s v="tier - 3"/>
    <s v="R1012"/>
    <s v="27-Jun-1977"/>
    <s v="46 Y "/>
    <n v="48.2"/>
    <n v="4.84"/>
    <s v="No"/>
    <x v="0"/>
    <s v="No"/>
    <x v="0"/>
    <x v="0"/>
    <s v="Obesity"/>
    <s v="Normal"/>
  </r>
  <r>
    <s v="Id101"/>
    <s v="Brian"/>
    <n v="40273.65"/>
    <s v="tier - 1"/>
    <s v="tier - 3"/>
    <s v="R1013"/>
    <s v="4-Oct-1981"/>
    <s v="42 Y "/>
    <n v="35.75"/>
    <n v="8"/>
    <s v="yes"/>
    <x v="0"/>
    <s v="No"/>
    <x v="0"/>
    <x v="0"/>
    <s v="Obesity"/>
    <s v="Diabetes"/>
  </r>
  <r>
    <s v="Id102"/>
    <s v="Sari"/>
    <n v="40208.559999999998"/>
    <s v="tier - 1"/>
    <s v="tier - 2"/>
    <s v="R1011"/>
    <s v="28-Jul-1981"/>
    <s v="42 Y "/>
    <n v="53.81"/>
    <n v="8.77"/>
    <s v="yes"/>
    <x v="0"/>
    <s v="No"/>
    <x v="0"/>
    <x v="0"/>
    <s v="Obesity"/>
    <s v="Diabetes"/>
  </r>
  <r>
    <s v="Id103"/>
    <s v="Robert M."/>
    <n v="40204.83"/>
    <s v="tier - 1"/>
    <s v="tier - 3"/>
    <s v="R1012"/>
    <s v="18-Aug-1979"/>
    <s v="44 Y "/>
    <n v="49.48"/>
    <n v="4.96"/>
    <s v="No"/>
    <x v="0"/>
    <s v="Yes"/>
    <x v="3"/>
    <x v="0"/>
    <s v="Obesity"/>
    <s v="Normal"/>
  </r>
  <r>
    <s v="Id104"/>
    <s v="Ricardo"/>
    <n v="40182.25"/>
    <s v="tier - 1"/>
    <s v="tier - 2"/>
    <s v="R1011"/>
    <s v="21-Oct-1985"/>
    <s v="38 Y "/>
    <n v="34.1"/>
    <n v="4.43"/>
    <s v="yes"/>
    <x v="0"/>
    <s v="No"/>
    <x v="0"/>
    <x v="0"/>
    <s v="Obesity"/>
    <s v="Normal"/>
  </r>
  <r>
    <s v="Id105"/>
    <s v="Gedion"/>
    <n v="40103.89"/>
    <s v="tier - 1"/>
    <s v="tier - 2"/>
    <s v="R1011"/>
    <s v="14-Oct-1983"/>
    <s v="40 Y "/>
    <n v="35.299999999999997"/>
    <n v="5.82"/>
    <s v="yes"/>
    <x v="0"/>
    <s v="Yes"/>
    <x v="3"/>
    <x v="0"/>
    <s v="Obesity"/>
    <s v="Prediabetes"/>
  </r>
  <r>
    <s v="Id106"/>
    <s v="Mr.  Mark"/>
    <n v="40069.440000000002"/>
    <s v="tier - 1"/>
    <s v="tier - 3"/>
    <s v="R1011"/>
    <s v="12-Aug-1966"/>
    <s v="57 Y "/>
    <n v="43.83"/>
    <n v="6.03"/>
    <s v="yes"/>
    <x v="0"/>
    <s v="No"/>
    <x v="1"/>
    <x v="0"/>
    <s v="Obesity"/>
    <s v="Prediabetes"/>
  </r>
  <r>
    <s v="Id107"/>
    <s v="Gamini P."/>
    <n v="40054.730000000003"/>
    <s v="tier - 1"/>
    <s v="tier - 3"/>
    <s v="R1011"/>
    <s v="20-Dec-1978"/>
    <s v="45 Y "/>
    <n v="50.07"/>
    <n v="9.27"/>
    <s v="No"/>
    <x v="0"/>
    <s v="No"/>
    <x v="0"/>
    <x v="0"/>
    <s v="Obesity"/>
    <s v="Diabetes"/>
  </r>
  <r>
    <s v="Id108"/>
    <s v="Emily J"/>
    <n v="40003.33"/>
    <s v="tier - 1"/>
    <s v="tier - 1"/>
    <s v="R1012"/>
    <s v="25-Dec-1982"/>
    <s v="41 Y "/>
    <n v="32.774999999999999"/>
    <n v="5.53"/>
    <s v="No"/>
    <x v="0"/>
    <s v="No"/>
    <x v="0"/>
    <x v="0"/>
    <s v="Obesity"/>
    <s v="Normal"/>
  </r>
  <r>
    <s v="Id109"/>
    <s v="Amanda"/>
    <n v="39983.43"/>
    <s v="tier - 2"/>
    <s v="tier - 3"/>
    <s v="R1012"/>
    <s v="8-Aug-1987"/>
    <s v="36 Y "/>
    <n v="34.104999999999997"/>
    <n v="5.07"/>
    <s v="No"/>
    <x v="0"/>
    <s v="No"/>
    <x v="3"/>
    <x v="0"/>
    <s v="Obesity"/>
    <s v="Normal"/>
  </r>
  <r>
    <s v="Id110"/>
    <s v="Nicholas"/>
    <n v="39963.120000000003"/>
    <s v="tier - 2"/>
    <s v="tier - 2"/>
    <s v="R1011"/>
    <s v="2-Dec-1975"/>
    <s v="48 Y "/>
    <n v="48.93"/>
    <n v="11.17"/>
    <s v="yes"/>
    <x v="0"/>
    <s v="No"/>
    <x v="3"/>
    <x v="0"/>
    <s v="Obesity"/>
    <s v="Diabetes"/>
  </r>
  <r>
    <s v="Id111"/>
    <s v="Knox"/>
    <n v="39871.699999999997"/>
    <s v="tier - 1"/>
    <s v="tier - 2"/>
    <s v="R1013"/>
    <s v="22-Aug-1985"/>
    <s v="38 Y "/>
    <n v="37.07"/>
    <n v="6.14"/>
    <s v="yes"/>
    <x v="0"/>
    <s v="No"/>
    <x v="0"/>
    <x v="0"/>
    <s v="Obesity"/>
    <s v="Prediabetes"/>
  </r>
  <r>
    <s v="Id112"/>
    <s v="Yianna"/>
    <n v="39865.699999999997"/>
    <s v="tier - 2"/>
    <s v="tier - 2"/>
    <s v="R1011"/>
    <s v="1-Jun-1983"/>
    <s v="40 Y "/>
    <n v="51.51"/>
    <n v="6.26"/>
    <s v="yes"/>
    <x v="0"/>
    <s v="Yes"/>
    <x v="3"/>
    <x v="0"/>
    <s v="Obesity"/>
    <s v="Prediabetes"/>
  </r>
  <r>
    <s v="Id113"/>
    <s v="Roberta"/>
    <n v="39836.519999999997"/>
    <s v="tier - 2"/>
    <s v="tier - 1"/>
    <s v="R1011"/>
    <s v="17-Jul-1985"/>
    <s v="38 Y "/>
    <n v="34.799999999999997"/>
    <n v="4.72"/>
    <s v="yes"/>
    <x v="0"/>
    <s v="No"/>
    <x v="0"/>
    <x v="0"/>
    <s v="Obesity"/>
    <s v="Normal"/>
  </r>
  <r>
    <s v="Id114"/>
    <s v="Benjamin P."/>
    <n v="39774.28"/>
    <s v="tier - 1"/>
    <s v="tier - 1"/>
    <s v="R1014"/>
    <s v="24-Jul-1987"/>
    <s v="36 Y "/>
    <n v="36.67"/>
    <n v="5.18"/>
    <s v="No"/>
    <x v="0"/>
    <s v="No"/>
    <x v="3"/>
    <x v="0"/>
    <s v="Obesity"/>
    <s v="Normal"/>
  </r>
  <r>
    <s v="Id115"/>
    <s v="Craig"/>
    <n v="39727.61"/>
    <s v="tier - 1"/>
    <s v="tier - 2"/>
    <s v="R1011"/>
    <s v="17-Dec-1973"/>
    <s v="50 Y "/>
    <n v="30.9"/>
    <n v="9.4"/>
    <s v="No"/>
    <x v="0"/>
    <s v="No"/>
    <x v="1"/>
    <x v="0"/>
    <s v="Obesity"/>
    <s v="Diabetes"/>
  </r>
  <r>
    <s v="Id116"/>
    <s v="Ann"/>
    <n v="39725.519999999997"/>
    <s v="tier - 2"/>
    <s v="tier - 1"/>
    <s v="R1012"/>
    <s v="12-Aug-1977"/>
    <s v="46 Y "/>
    <n v="30.495000000000001"/>
    <n v="6.29"/>
    <s v="No"/>
    <x v="0"/>
    <s v="No"/>
    <x v="0"/>
    <x v="0"/>
    <s v="Obesity"/>
    <s v="Prediabetes"/>
  </r>
  <r>
    <s v="Id117"/>
    <s v="Jamie P"/>
    <n v="39722.75"/>
    <s v="tier - 1"/>
    <s v="tier - 1"/>
    <s v="R1013"/>
    <s v="16-Jul-2003"/>
    <s v="20 Y "/>
    <n v="44.88"/>
    <n v="6.04"/>
    <s v="No"/>
    <x v="0"/>
    <s v="Yes"/>
    <x v="3"/>
    <x v="0"/>
    <s v="Obesity"/>
    <s v="Prediabetes"/>
  </r>
  <r>
    <s v="Id118"/>
    <s v="John"/>
    <n v="39721.93"/>
    <s v="tier - 2"/>
    <s v="tier - 2"/>
    <s v="R1011"/>
    <s v="29-Sep-1968"/>
    <s v="55 Y "/>
    <n v="44.32"/>
    <n v="10.55"/>
    <s v="No"/>
    <x v="0"/>
    <s v="No"/>
    <x v="0"/>
    <x v="0"/>
    <s v="Obesity"/>
    <s v="Diabetes"/>
  </r>
  <r>
    <s v="Id119"/>
    <s v="Charlie"/>
    <n v="39670.44"/>
    <s v="tier - 2"/>
    <s v="tier - 1"/>
    <s v="R1012"/>
    <s v="17-Dec-1977"/>
    <s v="46 Y "/>
    <n v="46.39"/>
    <n v="5.09"/>
    <s v="No"/>
    <x v="0"/>
    <s v="No"/>
    <x v="0"/>
    <x v="0"/>
    <s v="Obesity"/>
    <s v="Normal"/>
  </r>
  <r>
    <s v="Id120"/>
    <s v="Meb"/>
    <n v="39611.760000000002"/>
    <s v="tier - 1"/>
    <s v="tier - 3"/>
    <s v="R1013"/>
    <s v="7-Aug-1995"/>
    <s v="28 Y "/>
    <n v="42.13"/>
    <n v="5.2"/>
    <s v="yes"/>
    <x v="0"/>
    <s v="No"/>
    <x v="3"/>
    <x v="0"/>
    <s v="Obesity"/>
    <s v="Normal"/>
  </r>
  <r>
    <s v="Id121"/>
    <s v="Aaqib L."/>
    <n v="39597.410000000003"/>
    <s v="tier - 1"/>
    <s v="tier - 2"/>
    <s v="R1017"/>
    <s v="5-Jul-1981"/>
    <s v="42 Y "/>
    <n v="30.78"/>
    <n v="8.4499999999999993"/>
    <s v="yes"/>
    <x v="0"/>
    <s v="No"/>
    <x v="0"/>
    <x v="0"/>
    <s v="Obesity"/>
    <s v="Diabetes"/>
  </r>
  <r>
    <s v="Id122"/>
    <s v="Craig A."/>
    <n v="39556.49"/>
    <s v="tier - 1"/>
    <s v="tier - 2"/>
    <s v="R1015"/>
    <s v="12-Jul-1978"/>
    <s v="45 Y "/>
    <n v="31.35"/>
    <n v="9.5399999999999991"/>
    <s v="No"/>
    <x v="0"/>
    <s v="No"/>
    <x v="0"/>
    <x v="0"/>
    <s v="Obesity"/>
    <s v="Diabetes"/>
  </r>
  <r>
    <s v="Id123"/>
    <s v="Meredith"/>
    <n v="39396.86"/>
    <s v="tier - 2"/>
    <s v="tier - 2"/>
    <s v="R1011"/>
    <s v="24-Jun-1966"/>
    <s v="57 Y "/>
    <n v="41.46"/>
    <n v="4.99"/>
    <s v="yes"/>
    <x v="0"/>
    <s v="No"/>
    <x v="1"/>
    <x v="0"/>
    <s v="Obesity"/>
    <s v="Normal"/>
  </r>
  <r>
    <s v="Id124"/>
    <s v="Doug"/>
    <n v="39352.6"/>
    <s v="tier - 2"/>
    <s v="tier - 3"/>
    <s v="R1011"/>
    <s v="5-Aug-1978"/>
    <s v="45 Y "/>
    <n v="48"/>
    <n v="10.54"/>
    <s v="No"/>
    <x v="0"/>
    <s v="No"/>
    <x v="0"/>
    <x v="0"/>
    <s v="Obesity"/>
    <s v="Diabetes"/>
  </r>
  <r>
    <s v="Id125"/>
    <s v="Elizabeth J."/>
    <n v="39315.279999999999"/>
    <s v="tier - 2"/>
    <s v="tier - 3"/>
    <s v="R1011"/>
    <s v="16-Aug-1982"/>
    <s v="41 Y "/>
    <n v="49.13"/>
    <n v="4.54"/>
    <s v="No"/>
    <x v="0"/>
    <s v="No"/>
    <x v="0"/>
    <x v="0"/>
    <s v="Obesity"/>
    <s v="Normal"/>
  </r>
  <r>
    <s v="Id126"/>
    <s v="Matthew P"/>
    <n v="39241.440000000002"/>
    <s v="tier - 1"/>
    <s v="tier - 3"/>
    <s v="R1011"/>
    <s v="30-Nov-1992"/>
    <s v="31 Y "/>
    <n v="37.799999999999997"/>
    <n v="6.29"/>
    <s v="No"/>
    <x v="0"/>
    <s v="No"/>
    <x v="3"/>
    <x v="0"/>
    <s v="Obesity"/>
    <s v="Prediabetes"/>
  </r>
  <r>
    <s v="Id127"/>
    <s v="Mr.  Guillermo Sr."/>
    <n v="39221.120000000003"/>
    <s v="tier - 2"/>
    <s v="tier - 1"/>
    <s v="R1011"/>
    <s v="7-Jul-1962"/>
    <s v="61 Y "/>
    <n v="38.299999999999997"/>
    <n v="9.51"/>
    <s v="No"/>
    <x v="0"/>
    <s v="No"/>
    <x v="0"/>
    <x v="0"/>
    <s v="Obesity"/>
    <s v="Diabetes"/>
  </r>
  <r>
    <s v="Id128"/>
    <s v="Ryan C"/>
    <n v="39125.33"/>
    <s v="tier - 1"/>
    <s v="tier - 1"/>
    <s v="R1016"/>
    <s v="4-Aug-1982"/>
    <s v="41 Y "/>
    <n v="32.774999999999999"/>
    <n v="4.72"/>
    <s v="No"/>
    <x v="0"/>
    <s v="No"/>
    <x v="0"/>
    <x v="0"/>
    <s v="Obesity"/>
    <s v="Normal"/>
  </r>
  <r>
    <s v="Id129"/>
    <s v="Dane"/>
    <n v="39047.29"/>
    <s v="tier - 1"/>
    <s v="tier - 3"/>
    <s v="R1017"/>
    <s v="20-Sep-1985"/>
    <s v="38 Y "/>
    <n v="34.200000000000003"/>
    <n v="5.91"/>
    <s v="yes"/>
    <x v="0"/>
    <s v="No"/>
    <x v="0"/>
    <x v="0"/>
    <s v="Obesity"/>
    <s v="Prediabetes"/>
  </r>
  <r>
    <s v="Id130"/>
    <s v="Jonas"/>
    <n v="38998.550000000003"/>
    <s v="tier - 1"/>
    <s v="tier - 1"/>
    <s v="R1011"/>
    <s v="12-Oct-1978"/>
    <s v="45 Y "/>
    <n v="30.2"/>
    <n v="9.58"/>
    <s v="No"/>
    <x v="0"/>
    <s v="No"/>
    <x v="0"/>
    <x v="0"/>
    <s v="Obesity"/>
    <s v="Diabetes"/>
  </r>
  <r>
    <s v="Id131"/>
    <s v="George E"/>
    <n v="38947.43"/>
    <s v="tier - 2"/>
    <s v="tier - 3"/>
    <s v="R1011"/>
    <s v="24-Sep-1980"/>
    <s v="43 Y "/>
    <n v="48.32"/>
    <n v="5.77"/>
    <s v="No"/>
    <x v="0"/>
    <s v="No"/>
    <x v="0"/>
    <x v="0"/>
    <s v="Obesity"/>
    <s v="Prediabetes"/>
  </r>
  <r>
    <s v="Id132"/>
    <s v="Sara S"/>
    <n v="38932.559999999998"/>
    <s v="tier - 2"/>
    <s v="tier - 3"/>
    <s v="R1011"/>
    <s v="15-Dec-1976"/>
    <s v="47 Y "/>
    <n v="44.86"/>
    <n v="4.38"/>
    <s v="yes"/>
    <x v="0"/>
    <s v="No"/>
    <x v="0"/>
    <x v="0"/>
    <s v="Obesity"/>
    <s v="Normal"/>
  </r>
  <r>
    <s v="Id133"/>
    <s v="Nick"/>
    <n v="38924.04"/>
    <s v="tier - 2"/>
    <s v="tier - 2"/>
    <s v="R1011"/>
    <s v="16-Jun-1987"/>
    <s v="36 Y "/>
    <n v="52.15"/>
    <n v="5.65"/>
    <s v="No"/>
    <x v="0"/>
    <s v="No"/>
    <x v="3"/>
    <x v="0"/>
    <s v="Obesity"/>
    <s v="Normal"/>
  </r>
  <r>
    <s v="Id134"/>
    <s v="Timothy"/>
    <n v="38893.360000000001"/>
    <s v="tier - 1"/>
    <s v="tier - 2"/>
    <s v="R1011"/>
    <s v="30-Jul-1967"/>
    <s v="56 Y "/>
    <n v="41.12"/>
    <n v="7.54"/>
    <s v="yes"/>
    <x v="0"/>
    <s v="No"/>
    <x v="0"/>
    <x v="0"/>
    <s v="Obesity"/>
    <s v="Diabetes"/>
  </r>
  <r>
    <s v="Id135"/>
    <s v="Becky L"/>
    <n v="38869.25"/>
    <s v="tier - 2"/>
    <s v="tier - 2"/>
    <s v="R1011"/>
    <s v="6-Jun-1964"/>
    <s v="59 Y "/>
    <n v="38.39"/>
    <n v="5.1100000000000003"/>
    <s v="yes"/>
    <x v="0"/>
    <s v="No"/>
    <x v="3"/>
    <x v="0"/>
    <s v="Obesity"/>
    <s v="Normal"/>
  </r>
  <r>
    <s v="Id136"/>
    <s v="Steph K."/>
    <n v="38836.980000000003"/>
    <s v="tier - 2"/>
    <s v="tier - 1"/>
    <s v="R1011"/>
    <s v="3-Dec-1979"/>
    <s v="44 Y "/>
    <n v="46.85"/>
    <n v="4.25"/>
    <s v="No"/>
    <x v="0"/>
    <s v="Yes"/>
    <x v="3"/>
    <x v="0"/>
    <s v="Obesity"/>
    <s v="Normal"/>
  </r>
  <r>
    <s v="Id137"/>
    <s v="Kristine B."/>
    <n v="38792.69"/>
    <s v="tier - 2"/>
    <s v="tier - 2"/>
    <s v="R1013"/>
    <s v="5-Dec-2004"/>
    <s v="19 Y "/>
    <n v="42.24"/>
    <n v="5.55"/>
    <s v="No"/>
    <x v="1"/>
    <s v="No"/>
    <x v="3"/>
    <x v="0"/>
    <s v="Obesity"/>
    <s v="Normal"/>
  </r>
  <r>
    <s v="Id138"/>
    <s v="Taylor B"/>
    <n v="38746.36"/>
    <s v="tier - 1"/>
    <s v="tier - 2"/>
    <s v="R1012"/>
    <s v="8-Nov-1991"/>
    <s v="32 Y "/>
    <n v="34.39"/>
    <n v="5.78"/>
    <s v="No"/>
    <x v="0"/>
    <s v="No"/>
    <x v="0"/>
    <x v="0"/>
    <s v="Obesity"/>
    <s v="Prediabetes"/>
  </r>
  <r>
    <s v="Id139"/>
    <s v="William"/>
    <n v="38740.120000000003"/>
    <s v="tier - 2"/>
    <s v="tier - 2"/>
    <s v="R1012"/>
    <s v="15-Jun-1976"/>
    <s v="47 Y "/>
    <n v="42.89"/>
    <n v="5.28"/>
    <s v="yes"/>
    <x v="0"/>
    <s v="No"/>
    <x v="0"/>
    <x v="0"/>
    <s v="Obesity"/>
    <s v="Normal"/>
  </r>
  <r>
    <s v="Id140"/>
    <s v="Sage"/>
    <n v="38711"/>
    <s v="tier - 2"/>
    <s v="tier - 2"/>
    <s v="R1011"/>
    <s v="2-Nov-1991"/>
    <s v="32 Y "/>
    <n v="36.299999999999997"/>
    <n v="5.39"/>
    <s v="No"/>
    <x v="0"/>
    <s v="No"/>
    <x v="0"/>
    <x v="0"/>
    <s v="Obesity"/>
    <s v="Normal"/>
  </r>
  <r>
    <s v="Id141"/>
    <s v="Cole"/>
    <n v="38709.18"/>
    <s v="tier - 1"/>
    <s v="tier - 3"/>
    <s v="R1013"/>
    <s v="20-Jul-1986"/>
    <s v="37 Y "/>
    <n v="35.200000000000003"/>
    <n v="8.01"/>
    <s v="yes"/>
    <x v="0"/>
    <s v="No"/>
    <x v="3"/>
    <x v="0"/>
    <s v="Obesity"/>
    <s v="Diabetes"/>
  </r>
  <r>
    <s v="Id142"/>
    <s v="Jesse"/>
    <n v="38652.089999999997"/>
    <s v="tier - 2"/>
    <s v="tier - 2"/>
    <s v="R1011"/>
    <s v="13-Jul-1990"/>
    <s v="33 Y "/>
    <n v="53.62"/>
    <n v="5.21"/>
    <s v="No"/>
    <x v="0"/>
    <s v="No"/>
    <x v="0"/>
    <x v="0"/>
    <s v="Obesity"/>
    <s v="Normal"/>
  </r>
  <r>
    <s v="Id143"/>
    <s v="Tammi J."/>
    <n v="38511.629999999997"/>
    <s v="tier - 2"/>
    <s v="tier - 2"/>
    <s v="R1024"/>
    <s v="12-Nov-1999"/>
    <s v="24 Y "/>
    <n v="36.67"/>
    <n v="6.27"/>
    <s v="No"/>
    <x v="0"/>
    <s v="No"/>
    <x v="0"/>
    <x v="0"/>
    <s v="Obesity"/>
    <s v="Prediabetes"/>
  </r>
  <r>
    <s v="Id144"/>
    <s v="Matthew S."/>
    <n v="38415.47"/>
    <s v="tier - 1"/>
    <s v="tier - 2"/>
    <s v="R1011"/>
    <s v="21-Jun-1986"/>
    <s v="37 Y "/>
    <n v="33.4"/>
    <n v="10.73"/>
    <s v="yes"/>
    <x v="0"/>
    <s v="No"/>
    <x v="3"/>
    <x v="0"/>
    <s v="Obesity"/>
    <s v="Diabetes"/>
  </r>
  <r>
    <s v="Id145"/>
    <s v="Eric"/>
    <n v="38405.26"/>
    <s v="tier - 2"/>
    <s v="tier - 1"/>
    <s v="R1011"/>
    <s v="23-Dec-1971"/>
    <s v="52 Y "/>
    <n v="42.71"/>
    <n v="10.52"/>
    <s v="No"/>
    <x v="0"/>
    <s v="No"/>
    <x v="0"/>
    <x v="0"/>
    <s v="Obesity"/>
    <s v="Diabetes"/>
  </r>
  <r>
    <s v="Id146"/>
    <s v="Valeria R"/>
    <n v="38389.79"/>
    <s v="tier - 2"/>
    <s v="tier - 3"/>
    <s v="R1011"/>
    <s v="22-Aug-1970"/>
    <s v="53 Y "/>
    <n v="41.52"/>
    <n v="11.82"/>
    <s v="yes"/>
    <x v="0"/>
    <s v="No"/>
    <x v="1"/>
    <x v="0"/>
    <s v="Obesity"/>
    <s v="Diabetes"/>
  </r>
  <r>
    <s v="Id147"/>
    <s v="Michael P"/>
    <n v="38344.57"/>
    <s v="tier - 1"/>
    <s v="tier - 3"/>
    <s v="R1011"/>
    <s v="17-Sep-2002"/>
    <s v="21 Y "/>
    <n v="39.4"/>
    <n v="6.76"/>
    <s v="No"/>
    <x v="0"/>
    <s v="No"/>
    <x v="0"/>
    <x v="0"/>
    <s v="Obesity"/>
    <s v="Diabetes"/>
  </r>
  <r>
    <s v="Id148"/>
    <s v="Rami"/>
    <n v="38313.129999999997"/>
    <s v="tier - 1"/>
    <s v="tier - 3"/>
    <s v="R1011"/>
    <s v="12-Jun-1980"/>
    <s v="43 Y "/>
    <n v="46.45"/>
    <n v="5.62"/>
    <s v="No"/>
    <x v="0"/>
    <s v="No"/>
    <x v="0"/>
    <x v="0"/>
    <s v="Obesity"/>
    <s v="Normal"/>
  </r>
  <r>
    <s v="Id149"/>
    <s v="Denis"/>
    <n v="38282.75"/>
    <s v="tier - 1"/>
    <s v="tier - 2"/>
    <s v="R1013"/>
    <s v="30-Oct-1989"/>
    <s v="34 Y "/>
    <n v="35.75"/>
    <n v="4.1900000000000004"/>
    <s v="No"/>
    <x v="0"/>
    <s v="No"/>
    <x v="0"/>
    <x v="0"/>
    <s v="Obesity"/>
    <s v="Normal"/>
  </r>
  <r>
    <s v="Id150"/>
    <s v="Brian E"/>
    <n v="38245.589999999997"/>
    <s v="tier - 1"/>
    <s v="tier - 2"/>
    <s v="R1013"/>
    <s v="16-Aug-1980"/>
    <s v="43 Y "/>
    <n v="26.07"/>
    <n v="5.32"/>
    <s v="No"/>
    <x v="0"/>
    <s v="No"/>
    <x v="0"/>
    <x v="0"/>
    <s v="Overweight "/>
    <s v="Normal"/>
  </r>
  <r>
    <s v="Id151"/>
    <s v="Bonnie"/>
    <n v="38241.74"/>
    <s v="tier - 2"/>
    <s v="tier - 3"/>
    <s v="R1011"/>
    <s v="16-Jun-1964"/>
    <s v="59 Y "/>
    <n v="36.54"/>
    <n v="4.46"/>
    <s v="yes"/>
    <x v="0"/>
    <s v="No"/>
    <x v="3"/>
    <x v="0"/>
    <s v="Obesity"/>
    <s v="Normal"/>
  </r>
  <r>
    <s v="Id152"/>
    <s v="Michael P"/>
    <n v="38237.339999999997"/>
    <s v="tier - 2"/>
    <s v="tier - 3"/>
    <s v="R1011"/>
    <s v="8-Sep-1989"/>
    <s v="34 Y "/>
    <n v="51.64"/>
    <n v="5.65"/>
    <s v="No"/>
    <x v="0"/>
    <s v="No"/>
    <x v="0"/>
    <x v="0"/>
    <s v="Obesity"/>
    <s v="Normal"/>
  </r>
  <r>
    <s v="Id153"/>
    <s v="Paul"/>
    <n v="38189.1"/>
    <s v="tier - 2"/>
    <s v="tier - 2"/>
    <s v="R1011"/>
    <s v="19-Nov-1972"/>
    <s v="51 Y "/>
    <n v="42.83"/>
    <n v="6.04"/>
    <s v="No"/>
    <x v="0"/>
    <s v="No"/>
    <x v="1"/>
    <x v="0"/>
    <s v="Obesity"/>
    <s v="Prediabetes"/>
  </r>
  <r>
    <s v="Id154"/>
    <s v="Michael"/>
    <n v="38126.25"/>
    <s v="tier - 1"/>
    <s v="tier - 3"/>
    <s v="R1013"/>
    <s v="29-Jul-1998"/>
    <s v="25 Y "/>
    <n v="40.15"/>
    <n v="5.76"/>
    <s v="No"/>
    <x v="0"/>
    <s v="No"/>
    <x v="3"/>
    <x v="0"/>
    <s v="Obesity"/>
    <s v="Prediabetes"/>
  </r>
  <r>
    <s v="Id155"/>
    <s v="Samuel"/>
    <n v="37829.72"/>
    <s v="tier - 1"/>
    <s v="tier - 2"/>
    <s v="R1011"/>
    <s v="9-Sep-1979"/>
    <s v="44 Y "/>
    <n v="27.8"/>
    <n v="4.3600000000000003"/>
    <s v="No"/>
    <x v="0"/>
    <s v="Yes"/>
    <x v="3"/>
    <x v="0"/>
    <s v="Overweight "/>
    <s v="Normal"/>
  </r>
  <r>
    <s v="Id156"/>
    <s v="Matthew"/>
    <n v="37800.980000000003"/>
    <s v="tier - 2"/>
    <s v="tier - 2"/>
    <s v="R1011"/>
    <s v="26-Jul-1983"/>
    <s v="40 Y "/>
    <n v="45.81"/>
    <n v="4.76"/>
    <s v="yes"/>
    <x v="0"/>
    <s v="Yes"/>
    <x v="3"/>
    <x v="0"/>
    <s v="Obesity"/>
    <s v="Normal"/>
  </r>
  <r>
    <s v="Id157"/>
    <s v="Daniel"/>
    <n v="37742.58"/>
    <s v="tier - 1"/>
    <s v="tier - 1"/>
    <s v="R1013"/>
    <s v="15-Aug-1986"/>
    <s v="37 Y "/>
    <n v="34.43"/>
    <n v="10.82"/>
    <s v="yes"/>
    <x v="0"/>
    <s v="No"/>
    <x v="3"/>
    <x v="0"/>
    <s v="Obesity"/>
    <s v="Diabetes"/>
  </r>
  <r>
    <s v="Id158"/>
    <s v="Syndy"/>
    <n v="37735.199999999997"/>
    <s v="tier - 2"/>
    <s v="tier - 2"/>
    <s v="R1011"/>
    <s v="18-Sep-1976"/>
    <s v="47 Y "/>
    <n v="41.33"/>
    <n v="4.01"/>
    <s v="yes"/>
    <x v="0"/>
    <s v="No"/>
    <x v="0"/>
    <x v="0"/>
    <s v="Obesity"/>
    <s v="Normal"/>
  </r>
  <r>
    <s v="Id159"/>
    <s v="Aleksandra"/>
    <n v="37701.879999999997"/>
    <s v="tier - 2"/>
    <s v="tier - 3"/>
    <s v="R1023"/>
    <s v="10-Oct-1988"/>
    <s v="35 Y "/>
    <n v="31.92"/>
    <n v="5.12"/>
    <s v="yes"/>
    <x v="0"/>
    <s v="No"/>
    <x v="3"/>
    <x v="0"/>
    <s v="Obesity"/>
    <s v="Normal"/>
  </r>
  <r>
    <s v="Id160"/>
    <s v="Steeve T Sr."/>
    <n v="37675.06"/>
    <s v="tier - 2"/>
    <s v="tier - 3"/>
    <s v="R1011"/>
    <s v="28-Oct-1970"/>
    <s v="53 Y "/>
    <n v="39.799999999999997"/>
    <n v="10.54"/>
    <s v="yes"/>
    <x v="0"/>
    <s v="No"/>
    <x v="1"/>
    <x v="0"/>
    <s v="Obesity"/>
    <s v="Diabetes"/>
  </r>
  <r>
    <s v="Id161"/>
    <s v="Richard"/>
    <n v="37650.74"/>
    <s v="tier - 2"/>
    <s v="tier - 2"/>
    <s v="R1012"/>
    <s v="20-Jun-1982"/>
    <s v="41 Y "/>
    <n v="42.82"/>
    <n v="4.21"/>
    <s v="No"/>
    <x v="0"/>
    <s v="No"/>
    <x v="0"/>
    <x v="0"/>
    <s v="Obesity"/>
    <s v="Normal"/>
  </r>
  <r>
    <s v="Id162"/>
    <s v="Aaron T"/>
    <n v="37607.53"/>
    <s v="tier - 1"/>
    <s v="tier - 2"/>
    <s v="R1019"/>
    <s v="16-Nov-1990"/>
    <s v="33 Y "/>
    <n v="33.630000000000003"/>
    <n v="5.42"/>
    <s v="No"/>
    <x v="0"/>
    <s v="No"/>
    <x v="0"/>
    <x v="0"/>
    <s v="Obesity"/>
    <s v="Normal"/>
  </r>
  <r>
    <s v="Id163"/>
    <s v="Akira"/>
    <n v="37484.449999999997"/>
    <s v="tier - 1"/>
    <s v="tier - 1"/>
    <s v="R1013"/>
    <s v="12-Oct-2000"/>
    <s v="23 Y "/>
    <n v="37.07"/>
    <n v="4.28"/>
    <s v="No"/>
    <x v="1"/>
    <s v="No"/>
    <x v="3"/>
    <x v="0"/>
    <s v="Obesity"/>
    <s v="Normal"/>
  </r>
  <r>
    <s v="Id164"/>
    <s v="Ben"/>
    <n v="37465.339999999997"/>
    <s v="tier - 1"/>
    <s v="tier - 2"/>
    <s v="R1012"/>
    <s v="27-Sep-2002"/>
    <s v="21 Y "/>
    <n v="35.625"/>
    <n v="8.9"/>
    <s v="No"/>
    <x v="0"/>
    <s v="No"/>
    <x v="0"/>
    <x v="0"/>
    <s v="Obesity"/>
    <s v="Diabetes"/>
  </r>
  <r>
    <s v="Id165"/>
    <s v="Jana"/>
    <n v="37425.94"/>
    <s v="tier - 2"/>
    <s v="tier - 1"/>
    <s v="R1011"/>
    <s v="3-Aug-1979"/>
    <s v="44 Y "/>
    <n v="42.69"/>
    <n v="4.8899999999999997"/>
    <s v="No"/>
    <x v="0"/>
    <s v="Yes"/>
    <x v="3"/>
    <x v="0"/>
    <s v="Obesity"/>
    <s v="Normal"/>
  </r>
  <r>
    <s v="Id166"/>
    <s v="Jay T."/>
    <n v="37277.269999999997"/>
    <s v="tier - 1"/>
    <s v="tier - 3"/>
    <s v="R1011"/>
    <s v="30-Oct-1969"/>
    <s v="54 Y "/>
    <n v="37.869999999999997"/>
    <n v="4.29"/>
    <s v="yes"/>
    <x v="0"/>
    <s v="Yes"/>
    <x v="3"/>
    <x v="0"/>
    <s v="Obesity"/>
    <s v="Normal"/>
  </r>
  <r>
    <s v="Id167"/>
    <s v="Marie-Helene"/>
    <n v="37272.339999999997"/>
    <s v="tier - 2"/>
    <s v="tier - 3"/>
    <s v="R1011"/>
    <s v="9-Nov-1975"/>
    <s v="48 Y "/>
    <n v="40.61"/>
    <n v="8"/>
    <s v="yes"/>
    <x v="0"/>
    <s v="No"/>
    <x v="3"/>
    <x v="0"/>
    <s v="Obesity"/>
    <s v="Diabetes"/>
  </r>
  <r>
    <s v="Id168"/>
    <s v="Bret R"/>
    <n v="37270.15"/>
    <s v="tier - 2"/>
    <s v="tier - 1"/>
    <s v="R1024"/>
    <s v="17-Nov-1985"/>
    <s v="38 Y "/>
    <n v="30.78"/>
    <n v="4.67"/>
    <s v="yes"/>
    <x v="0"/>
    <s v="No"/>
    <x v="0"/>
    <x v="0"/>
    <s v="Obesity"/>
    <s v="Normal"/>
  </r>
  <r>
    <s v="Id169"/>
    <s v="Gardner L"/>
    <n v="37251.22"/>
    <s v="tier - 2"/>
    <s v="tier - 2"/>
    <s v="R1011"/>
    <s v="17-Oct-1990"/>
    <s v="33 Y "/>
    <n v="49.49"/>
    <n v="4.5"/>
    <s v="No"/>
    <x v="0"/>
    <s v="No"/>
    <x v="0"/>
    <x v="0"/>
    <s v="Obesity"/>
    <s v="Normal"/>
  </r>
  <r>
    <s v="Id170"/>
    <s v="Bobby"/>
    <n v="37165.160000000003"/>
    <s v="tier - 1"/>
    <s v="tier - 3"/>
    <s v="Unknown"/>
    <s v="5-Sep-2000"/>
    <s v="23 Y "/>
    <n v="37.619999999999997"/>
    <n v="6.32"/>
    <s v="yes"/>
    <x v="1"/>
    <s v="No"/>
    <x v="1"/>
    <x v="0"/>
    <s v="Obesity"/>
    <s v="Prediabetes"/>
  </r>
  <r>
    <s v="Id171"/>
    <s v="Natalie"/>
    <n v="37133.9"/>
    <s v="tier - 2"/>
    <s v="tier - 2"/>
    <s v="R1013"/>
    <s v="30-Oct-1995"/>
    <s v="28 Y "/>
    <n v="36.08"/>
    <n v="6.1"/>
    <s v="yes"/>
    <x v="0"/>
    <s v="No"/>
    <x v="3"/>
    <x v="0"/>
    <s v="Obesity"/>
    <s v="Prediabetes"/>
  </r>
  <r>
    <s v="Id172"/>
    <s v="Lina"/>
    <n v="37079.370000000003"/>
    <s v="tier - 2"/>
    <s v="tier - 3"/>
    <s v="R1011"/>
    <s v="10-Jun-1989"/>
    <s v="34 Y "/>
    <n v="33.5"/>
    <n v="5.4"/>
    <s v="No"/>
    <x v="0"/>
    <s v="No"/>
    <x v="0"/>
    <x v="0"/>
    <s v="Obesity"/>
    <s v="Normal"/>
  </r>
  <r>
    <s v="Id173"/>
    <s v="Zebulon"/>
    <n v="37076.370000000003"/>
    <s v="tier - 2"/>
    <s v="tier - 1"/>
    <s v="R1011"/>
    <s v="17-Dec-1988"/>
    <s v="35 Y "/>
    <n v="47.46"/>
    <n v="6.24"/>
    <s v="yes"/>
    <x v="0"/>
    <s v="No"/>
    <x v="3"/>
    <x v="0"/>
    <s v="Obesity"/>
    <s v="Prediabetes"/>
  </r>
  <r>
    <s v="Id174"/>
    <s v="Amanda"/>
    <n v="37040.879999999997"/>
    <s v="tier - 2"/>
    <s v="tier - 2"/>
    <s v="R1011"/>
    <s v="1-Nov-1991"/>
    <s v="32 Y "/>
    <n v="49.24"/>
    <n v="4.45"/>
    <s v="No"/>
    <x v="0"/>
    <s v="No"/>
    <x v="0"/>
    <x v="0"/>
    <s v="Obesity"/>
    <s v="Normal"/>
  </r>
  <r>
    <s v="Id175"/>
    <s v="Greg"/>
    <n v="36976.449999999997"/>
    <s v="tier - 2"/>
    <s v="tier - 3"/>
    <s v="R1011"/>
    <s v="13-Sep-1992"/>
    <s v="31 Y "/>
    <n v="54.4"/>
    <n v="5.22"/>
    <s v="No"/>
    <x v="0"/>
    <s v="No"/>
    <x v="3"/>
    <x v="0"/>
    <s v="Obesity"/>
    <s v="Normal"/>
  </r>
  <r>
    <s v="Id176"/>
    <s v="John"/>
    <n v="36950.26"/>
    <s v="tier - 1"/>
    <s v="tier - 1"/>
    <s v="R1013"/>
    <s v="25-Aug-1992"/>
    <s v="31 Y "/>
    <n v="35.53"/>
    <n v="4.6100000000000003"/>
    <s v="No"/>
    <x v="0"/>
    <s v="No"/>
    <x v="3"/>
    <x v="0"/>
    <s v="Obesity"/>
    <s v="Normal"/>
  </r>
  <r>
    <s v="Id177"/>
    <s v="Kelsey A."/>
    <n v="36935.64"/>
    <s v="tier - 2"/>
    <s v="tier - 1"/>
    <s v="R1011"/>
    <s v="13-Aug-1977"/>
    <s v="46 Y "/>
    <n v="39.729999999999997"/>
    <n v="6.24"/>
    <s v="No"/>
    <x v="0"/>
    <s v="No"/>
    <x v="0"/>
    <x v="0"/>
    <s v="Obesity"/>
    <s v="Prediabetes"/>
  </r>
  <r>
    <s v="Id178"/>
    <s v="Ms.  Bronwen L"/>
    <n v="36922.61"/>
    <s v="tier - 2"/>
    <s v="tier - 1"/>
    <s v="R1011"/>
    <s v="22-Oct-1968"/>
    <s v="55 Y "/>
    <n v="35.68"/>
    <n v="10.039999999999999"/>
    <s v="No"/>
    <x v="0"/>
    <s v="No"/>
    <x v="0"/>
    <x v="0"/>
    <s v="Obesity"/>
    <s v="Diabetes"/>
  </r>
  <r>
    <s v="Id179"/>
    <s v="Manuela"/>
    <n v="36911.99"/>
    <s v="tier - 2"/>
    <s v="tier - 2"/>
    <s v="R1011"/>
    <s v="10-Jun-1991"/>
    <s v="32 Y "/>
    <n v="48.86"/>
    <n v="6.09"/>
    <s v="No"/>
    <x v="0"/>
    <s v="No"/>
    <x v="0"/>
    <x v="0"/>
    <s v="Obesity"/>
    <s v="Prediabetes"/>
  </r>
  <r>
    <s v="Id180"/>
    <s v="Jennifer L"/>
    <n v="36910.61"/>
    <s v="tier - 2"/>
    <s v="tier - 2"/>
    <s v="R1011"/>
    <s v="24-Jul-1963"/>
    <s v="60 Y "/>
    <n v="34.799999999999997"/>
    <n v="11.4"/>
    <s v="yes"/>
    <x v="0"/>
    <s v="Yes"/>
    <x v="3"/>
    <x v="1"/>
    <s v="Obesity"/>
    <s v="Diabetes"/>
  </r>
  <r>
    <s v="Id181"/>
    <s v="Abby W."/>
    <n v="36898.730000000003"/>
    <s v="tier - 2"/>
    <s v="tier - 1"/>
    <s v="R1012"/>
    <s v="21-Jun-2003"/>
    <s v="20 Y "/>
    <n v="32.49"/>
    <n v="4.29"/>
    <s v="No"/>
    <x v="0"/>
    <s v="Yes"/>
    <x v="3"/>
    <x v="0"/>
    <s v="Obesity"/>
    <s v="Normal"/>
  </r>
  <r>
    <s v="Id182"/>
    <s v="Tyler"/>
    <n v="36889.99"/>
    <s v="tier - 1"/>
    <s v="tier - 3"/>
    <s v="R1011"/>
    <s v="5-Dec-1972"/>
    <s v="51 Y "/>
    <n v="39"/>
    <n v="5.7"/>
    <s v="No"/>
    <x v="0"/>
    <s v="No"/>
    <x v="1"/>
    <x v="0"/>
    <s v="Obesity"/>
    <s v="Prediabetes"/>
  </r>
  <r>
    <s v="Id183"/>
    <s v="Jeffrey"/>
    <n v="36837.47"/>
    <s v="tier - 2"/>
    <s v="tier - 3"/>
    <s v="R1011"/>
    <s v="4-Jul-1992"/>
    <s v="31 Y "/>
    <n v="35.299999999999997"/>
    <n v="6.09"/>
    <s v="No"/>
    <x v="0"/>
    <s v="No"/>
    <x v="3"/>
    <x v="0"/>
    <s v="Obesity"/>
    <s v="Prediabetes"/>
  </r>
  <r>
    <s v="Id184"/>
    <s v="Matthew F"/>
    <n v="36795.29"/>
    <s v="tier - 2"/>
    <s v="tier - 1"/>
    <s v="R1011"/>
    <s v="28-Dec-1965"/>
    <s v="58 Y "/>
    <n v="33.42"/>
    <n v="10.67"/>
    <s v="No"/>
    <x v="0"/>
    <s v="No"/>
    <x v="0"/>
    <x v="0"/>
    <s v="Obesity"/>
    <s v="Diabetes"/>
  </r>
  <r>
    <s v="Id185"/>
    <s v="Ryan J."/>
    <n v="36786.370000000003"/>
    <s v="tier - 1"/>
    <s v="tier - 1"/>
    <s v="R1011"/>
    <s v="14-Jul-1970"/>
    <s v="53 Y "/>
    <n v="37.18"/>
    <n v="6.75"/>
    <s v="yes"/>
    <x v="0"/>
    <s v="No"/>
    <x v="1"/>
    <x v="0"/>
    <s v="Obesity"/>
    <s v="Diabetes"/>
  </r>
  <r>
    <s v="Id186"/>
    <s v="Amy"/>
    <n v="36580.28"/>
    <s v="tier - 2"/>
    <s v="tier - 2"/>
    <s v="R1013"/>
    <s v="29-Jul-1961"/>
    <s v="62 Y "/>
    <n v="33.33"/>
    <n v="9.26"/>
    <s v="yes"/>
    <x v="0"/>
    <s v="No"/>
    <x v="1"/>
    <x v="1"/>
    <s v="Obesity"/>
    <s v="Diabetes"/>
  </r>
  <r>
    <s v="Id187"/>
    <s v="Andrew P"/>
    <n v="36572.800000000003"/>
    <s v="tier - 1"/>
    <s v="tier - 2"/>
    <s v="R1011"/>
    <s v="9-Oct-1992"/>
    <s v="31 Y "/>
    <n v="53.21"/>
    <n v="4.2699999999999996"/>
    <s v="No"/>
    <x v="0"/>
    <s v="No"/>
    <x v="3"/>
    <x v="0"/>
    <s v="Obesity"/>
    <s v="Normal"/>
  </r>
  <r>
    <s v="Id188"/>
    <s v="George M. V"/>
    <n v="36541.550000000003"/>
    <s v="tier - 2"/>
    <s v="tier - 3"/>
    <s v="R1011"/>
    <s v="9-Aug-1973"/>
    <s v="50 Y "/>
    <n v="38.729999999999997"/>
    <n v="11.51"/>
    <s v="No"/>
    <x v="0"/>
    <s v="No"/>
    <x v="1"/>
    <x v="0"/>
    <s v="Obesity"/>
    <s v="Diabetes"/>
  </r>
  <r>
    <s v="Id189"/>
    <s v="Sarah"/>
    <n v="36445.550000000003"/>
    <s v="tier - 2"/>
    <s v="tier - 2"/>
    <s v="R1011"/>
    <s v="19-Nov-1962"/>
    <s v="61 Y "/>
    <n v="29.73"/>
    <n v="7.22"/>
    <s v="No"/>
    <x v="0"/>
    <s v="No"/>
    <x v="0"/>
    <x v="0"/>
    <s v="Overweight "/>
    <s v="Diabetes"/>
  </r>
  <r>
    <s v="Id190"/>
    <s v="Lara"/>
    <n v="36397.58"/>
    <s v="tier - 2"/>
    <s v="tier - 3"/>
    <s v="R1011"/>
    <s v="9-Dec-2003"/>
    <s v="20 Y "/>
    <n v="34.700000000000003"/>
    <n v="4.37"/>
    <s v="No"/>
    <x v="0"/>
    <s v="Yes"/>
    <x v="3"/>
    <x v="0"/>
    <s v="Obesity"/>
    <s v="Normal"/>
  </r>
  <r>
    <s v="Id191"/>
    <s v="Sebastien"/>
    <n v="36350.71"/>
    <s v="tier - 1"/>
    <s v="tier - 2"/>
    <s v="R1011"/>
    <s v="5-Jun-1975"/>
    <s v="48 Y "/>
    <n v="38.28"/>
    <n v="11.56"/>
    <s v="yes"/>
    <x v="0"/>
    <s v="No"/>
    <x v="3"/>
    <x v="0"/>
    <s v="Obesity"/>
    <s v="Diabetes"/>
  </r>
  <r>
    <s v="Id192"/>
    <s v="Padraig"/>
    <n v="36332.449999999997"/>
    <s v="tier - 1"/>
    <s v="tier - 3"/>
    <s v="R1011"/>
    <s v="18-Oct-1967"/>
    <s v="56 Y "/>
    <n v="33.57"/>
    <n v="8.82"/>
    <s v="yes"/>
    <x v="0"/>
    <s v="No"/>
    <x v="0"/>
    <x v="0"/>
    <s v="Obesity"/>
    <s v="Diabetes"/>
  </r>
  <r>
    <s v="Id193"/>
    <s v="Heather"/>
    <n v="36314.050000000003"/>
    <s v="tier - 2"/>
    <s v="tier - 2"/>
    <s v="R1011"/>
    <s v="16-Jun-1992"/>
    <s v="31 Y "/>
    <n v="52.06"/>
    <n v="4.6900000000000004"/>
    <s v="No"/>
    <x v="0"/>
    <s v="No"/>
    <x v="3"/>
    <x v="0"/>
    <s v="Obesity"/>
    <s v="Normal"/>
  </r>
  <r>
    <s v="Id194"/>
    <s v="Mr.  Jorge"/>
    <n v="36307.800000000003"/>
    <s v="tier - 1"/>
    <s v="tier - 2"/>
    <s v="R1013"/>
    <s v="25-Dec-2004"/>
    <s v="19 Y "/>
    <n v="38.17"/>
    <n v="4.53"/>
    <s v="No"/>
    <x v="1"/>
    <s v="No"/>
    <x v="3"/>
    <x v="0"/>
    <s v="Obesity"/>
    <s v="Normal"/>
  </r>
  <r>
    <s v="Id195"/>
    <s v="Jack R"/>
    <n v="36219.410000000003"/>
    <s v="tier - 1"/>
    <s v="tier - 1"/>
    <s v="R1012"/>
    <s v="5-Sep-2003"/>
    <s v="20 Y "/>
    <n v="36.954999999999998"/>
    <n v="5.84"/>
    <s v="No"/>
    <x v="0"/>
    <s v="Yes"/>
    <x v="3"/>
    <x v="0"/>
    <s v="Obesity"/>
    <s v="Prediabetes"/>
  </r>
  <r>
    <s v="Id196"/>
    <s v="Felix"/>
    <n v="36197.699999999997"/>
    <s v="tier - 1"/>
    <s v="tier - 3"/>
    <s v="R1011"/>
    <s v="28-Dec-1993"/>
    <s v="30 Y "/>
    <n v="34.4"/>
    <n v="4.9000000000000004"/>
    <s v="No"/>
    <x v="0"/>
    <s v="Yes"/>
    <x v="3"/>
    <x v="0"/>
    <s v="Obesity"/>
    <s v="Normal"/>
  </r>
  <r>
    <s v="Id197"/>
    <s v="Christopher C"/>
    <n v="36189.1"/>
    <s v="tier - 1"/>
    <s v="tier - 3"/>
    <s v="R1016"/>
    <s v="1-Oct-1999"/>
    <s v="24 Y "/>
    <n v="31.73"/>
    <n v="4.3"/>
    <s v="No"/>
    <x v="0"/>
    <s v="No"/>
    <x v="0"/>
    <x v="0"/>
    <s v="Obesity"/>
    <s v="Normal"/>
  </r>
  <r>
    <s v="Id198"/>
    <s v="Jesse"/>
    <n v="36182.870000000003"/>
    <s v="tier - 2"/>
    <s v="tier - 3"/>
    <s v="R1012"/>
    <s v="6-Dec-1974"/>
    <s v="49 Y "/>
    <n v="36.64"/>
    <n v="11.34"/>
    <s v="No"/>
    <x v="0"/>
    <s v="No"/>
    <x v="0"/>
    <x v="0"/>
    <s v="Obesity"/>
    <s v="Diabetes"/>
  </r>
  <r>
    <s v="Id199"/>
    <s v="Jill"/>
    <n v="36149.480000000003"/>
    <s v="tier - 2"/>
    <s v="tier - 2"/>
    <s v="R1013"/>
    <s v="30-Aug-2004"/>
    <s v="19 Y "/>
    <n v="36.85"/>
    <n v="5.88"/>
    <s v="No"/>
    <x v="1"/>
    <s v="No"/>
    <x v="3"/>
    <x v="0"/>
    <s v="Obesity"/>
    <s v="Prediabetes"/>
  </r>
  <r>
    <s v="Id200"/>
    <s v="William"/>
    <n v="36124.57"/>
    <s v="tier - 1"/>
    <s v="tier - 3"/>
    <s v="R1013"/>
    <s v="12-Jun-1997"/>
    <s v="26 Y "/>
    <n v="33.33"/>
    <n v="5.01"/>
    <s v="yes"/>
    <x v="0"/>
    <s v="Yes"/>
    <x v="3"/>
    <x v="0"/>
    <s v="Obesity"/>
    <s v="Normal"/>
  </r>
  <r>
    <s v="Id201"/>
    <s v="Alejandro"/>
    <n v="36090.49"/>
    <s v="tier - 2"/>
    <s v="tier - 2"/>
    <s v="R1011"/>
    <s v="4-Nov-1979"/>
    <s v="44 Y "/>
    <n v="39.14"/>
    <n v="4.4000000000000004"/>
    <s v="No"/>
    <x v="0"/>
    <s v="Yes"/>
    <x v="3"/>
    <x v="0"/>
    <s v="Obesity"/>
    <s v="Normal"/>
  </r>
  <r>
    <s v="Id202"/>
    <s v="Ian E."/>
    <n v="36085.22"/>
    <s v="tier - 1"/>
    <s v="tier - 1"/>
    <s v="R1011"/>
    <s v="20-Aug-1996"/>
    <s v="27 Y "/>
    <n v="32.9"/>
    <n v="6.26"/>
    <s v="yes"/>
    <x v="0"/>
    <s v="No"/>
    <x v="0"/>
    <x v="0"/>
    <s v="Obesity"/>
    <s v="Prediabetes"/>
  </r>
  <r>
    <s v="Id203"/>
    <s v="Hector Sr."/>
    <n v="36074.339999999997"/>
    <s v="tier - 2"/>
    <s v="tier - 1"/>
    <s v="R1011"/>
    <s v="22-Jul-1963"/>
    <s v="60 Y "/>
    <n v="29.78"/>
    <n v="10.27"/>
    <s v="yes"/>
    <x v="0"/>
    <s v="Yes"/>
    <x v="3"/>
    <x v="0"/>
    <s v="Overweight "/>
    <s v="Diabetes"/>
  </r>
  <r>
    <s v="Id204"/>
    <s v="Rebecca"/>
    <n v="36021.01"/>
    <s v="tier - 2"/>
    <s v="tier - 3"/>
    <s v="R1013"/>
    <s v="4-Sep-1999"/>
    <s v="24 Y "/>
    <n v="32.78"/>
    <n v="5.27"/>
    <s v="No"/>
    <x v="0"/>
    <s v="No"/>
    <x v="0"/>
    <x v="0"/>
    <s v="Obesity"/>
    <s v="Normal"/>
  </r>
  <r>
    <s v="Id205"/>
    <s v="Matt"/>
    <n v="35952.65"/>
    <s v="tier - 1"/>
    <s v="tier - 3"/>
    <s v="R1011"/>
    <s v="22-Nov-1981"/>
    <s v="42 Y "/>
    <n v="41.65"/>
    <n v="10.73"/>
    <s v="yes"/>
    <x v="0"/>
    <s v="No"/>
    <x v="0"/>
    <x v="0"/>
    <s v="Obesity"/>
    <s v="Diabetes"/>
  </r>
  <r>
    <s v="Id206"/>
    <s v="Elizabeth H"/>
    <n v="35883.269999999997"/>
    <s v="tier - 2"/>
    <s v="tier - 1"/>
    <s v="R1011"/>
    <s v="18-Jun-1992"/>
    <s v="31 Y "/>
    <n v="50.79"/>
    <n v="4.45"/>
    <s v="No"/>
    <x v="0"/>
    <s v="No"/>
    <x v="3"/>
    <x v="0"/>
    <s v="Obesity"/>
    <s v="Normal"/>
  </r>
  <r>
    <s v="Id207"/>
    <s v="Grace"/>
    <n v="35733.96"/>
    <s v="tier - 2"/>
    <s v="tier - 2"/>
    <s v="R1011"/>
    <s v="4-Oct-1976"/>
    <s v="47 Y "/>
    <n v="35.43"/>
    <n v="5.25"/>
    <s v="yes"/>
    <x v="0"/>
    <s v="No"/>
    <x v="0"/>
    <x v="0"/>
    <s v="Obesity"/>
    <s v="Normal"/>
  </r>
  <r>
    <s v="Id208"/>
    <s v="Jaime"/>
    <n v="35711.39"/>
    <s v="tier - 2"/>
    <s v="tier - 3"/>
    <s v="R1012"/>
    <s v="15-Jul-1974"/>
    <s v="49 Y "/>
    <n v="35.25"/>
    <n v="9.51"/>
    <s v="No"/>
    <x v="0"/>
    <s v="No"/>
    <x v="0"/>
    <x v="0"/>
    <s v="Obesity"/>
    <s v="Diabetes"/>
  </r>
  <r>
    <s v="Id209"/>
    <s v="Calesse"/>
    <n v="35701.9"/>
    <s v="tier - 2"/>
    <s v="tier - 1"/>
    <s v="R1011"/>
    <s v="19-Dec-1978"/>
    <s v="45 Y "/>
    <n v="36.85"/>
    <n v="11.12"/>
    <s v="No"/>
    <x v="0"/>
    <s v="No"/>
    <x v="0"/>
    <x v="0"/>
    <s v="Obesity"/>
    <s v="Diabetes"/>
  </r>
  <r>
    <s v="Id210"/>
    <s v="Kate L"/>
    <n v="35595.589999999997"/>
    <s v="tier - 2"/>
    <s v="tier - 3"/>
    <s v="R1013"/>
    <s v="17-Dec-2000"/>
    <s v="23 Y "/>
    <n v="31.02"/>
    <n v="4.5599999999999996"/>
    <s v="No"/>
    <x v="1"/>
    <s v="No"/>
    <x v="3"/>
    <x v="0"/>
    <s v="Obesity"/>
    <s v="Normal"/>
  </r>
  <r>
    <s v="Id211"/>
    <s v="Sergey"/>
    <n v="35585.58"/>
    <s v="tier - 2"/>
    <s v="tier - 3"/>
    <s v="R1011"/>
    <s v="19-Nov-2000"/>
    <s v="23 Y "/>
    <n v="35.6"/>
    <n v="4.0199999999999996"/>
    <s v="yes"/>
    <x v="1"/>
    <s v="No"/>
    <x v="1"/>
    <x v="0"/>
    <s v="Obesity"/>
    <s v="Normal"/>
  </r>
  <r>
    <s v="Id212"/>
    <s v="Timothy V"/>
    <n v="35583.17"/>
    <s v="tier - 1"/>
    <s v="tier - 3"/>
    <s v="R1011"/>
    <s v="10-Aug-1971"/>
    <s v="52 Y "/>
    <n v="34.39"/>
    <n v="8.7200000000000006"/>
    <s v="No"/>
    <x v="0"/>
    <s v="No"/>
    <x v="0"/>
    <x v="0"/>
    <s v="Obesity"/>
    <s v="Diabetes"/>
  </r>
  <r>
    <s v="Id213"/>
    <s v="Andrew S"/>
    <n v="35573.26"/>
    <s v="tier - 2"/>
    <s v="tier - 1"/>
    <s v="R1011"/>
    <s v="29-Aug-1964"/>
    <s v="59 Y "/>
    <n v="29.06"/>
    <n v="6.25"/>
    <s v="yes"/>
    <x v="0"/>
    <s v="No"/>
    <x v="3"/>
    <x v="0"/>
    <s v="Overweight "/>
    <s v="Prediabetes"/>
  </r>
  <r>
    <s v="Id214"/>
    <s v="Matthew D"/>
    <n v="35547.72"/>
    <s v="tier - 1"/>
    <s v="tier - 1"/>
    <s v="R1011"/>
    <s v="27-Oct-1973"/>
    <s v="50 Y "/>
    <n v="35.799999999999997"/>
    <n v="7.32"/>
    <s v="No"/>
    <x v="0"/>
    <s v="No"/>
    <x v="1"/>
    <x v="0"/>
    <s v="Obesity"/>
    <s v="Diabetes"/>
  </r>
  <r>
    <s v="Id215"/>
    <s v="Jessica"/>
    <n v="35547.47"/>
    <s v="tier - 2"/>
    <s v="tier - 3"/>
    <s v="R1011"/>
    <s v="13-Sep-1992"/>
    <s v="31 Y "/>
    <n v="49.8"/>
    <n v="4.24"/>
    <s v="No"/>
    <x v="0"/>
    <s v="No"/>
    <x v="3"/>
    <x v="0"/>
    <s v="Obesity"/>
    <s v="Normal"/>
  </r>
  <r>
    <s v="Id216"/>
    <s v="Lawrence"/>
    <n v="35517.19"/>
    <s v="tier - 2"/>
    <s v="tier - 2"/>
    <s v="R1011"/>
    <s v="16-Dec-1973"/>
    <s v="50 Y "/>
    <n v="35.71"/>
    <n v="6.84"/>
    <s v="No"/>
    <x v="0"/>
    <s v="No"/>
    <x v="1"/>
    <x v="0"/>
    <s v="Obesity"/>
    <s v="Diabetes"/>
  </r>
  <r>
    <s v="Id217"/>
    <s v="Alex"/>
    <n v="35491.64"/>
    <s v="tier - 1"/>
    <s v="tier - 2"/>
    <s v="R1011"/>
    <s v="20-Nov-1988"/>
    <s v="35 Y "/>
    <n v="30.8"/>
    <n v="5.23"/>
    <s v="yes"/>
    <x v="0"/>
    <s v="No"/>
    <x v="3"/>
    <x v="0"/>
    <s v="Obesity"/>
    <s v="Normal"/>
  </r>
  <r>
    <s v="Id218"/>
    <s v="Kevin"/>
    <n v="35345.730000000003"/>
    <s v="tier - 2"/>
    <s v="tier - 3"/>
    <s v="R1011"/>
    <s v="22-Sep-1971"/>
    <s v="52 Y "/>
    <n v="33.69"/>
    <n v="9.68"/>
    <s v="No"/>
    <x v="0"/>
    <s v="No"/>
    <x v="0"/>
    <x v="0"/>
    <s v="Obesity"/>
    <s v="Diabetes"/>
  </r>
  <r>
    <s v="Id219"/>
    <s v="Gavin M."/>
    <n v="35315.96"/>
    <s v="tier - 2"/>
    <s v="tier - 1"/>
    <s v="R1011"/>
    <s v="19-Sep-1988"/>
    <s v="35 Y "/>
    <n v="42.27"/>
    <n v="6.05"/>
    <s v="yes"/>
    <x v="0"/>
    <s v="No"/>
    <x v="3"/>
    <x v="0"/>
    <s v="Obesity"/>
    <s v="Prediabetes"/>
  </r>
  <r>
    <s v="Id220"/>
    <s v="Rick E"/>
    <n v="35302.089999999997"/>
    <s v="tier - 1"/>
    <s v="tier - 2"/>
    <s v="R1011"/>
    <s v="9-Jul-1997"/>
    <s v="26 Y "/>
    <n v="53.25"/>
    <n v="6.11"/>
    <s v="yes"/>
    <x v="0"/>
    <s v="Yes"/>
    <x v="3"/>
    <x v="0"/>
    <s v="Obesity"/>
    <s v="Prediabetes"/>
  </r>
  <r>
    <s v="Id221"/>
    <s v="Andrea H."/>
    <n v="35160.129999999997"/>
    <s v="tier - 2"/>
    <s v="tier - 2"/>
    <s v="R1011"/>
    <s v="30-Dec-1967"/>
    <s v="56 Y "/>
    <n v="26.8"/>
    <n v="10.93"/>
    <s v="yes"/>
    <x v="0"/>
    <s v="No"/>
    <x v="0"/>
    <x v="1"/>
    <s v="Overweight "/>
    <s v="Diabetes"/>
  </r>
  <r>
    <s v="Id222"/>
    <s v="Anthony S"/>
    <n v="35147.53"/>
    <s v="tier - 1"/>
    <s v="tier - 1"/>
    <s v="R1016"/>
    <s v="22-Dec-1998"/>
    <s v="25 Y "/>
    <n v="28.5"/>
    <n v="5.12"/>
    <s v="No"/>
    <x v="0"/>
    <s v="No"/>
    <x v="3"/>
    <x v="0"/>
    <s v="Overweight "/>
    <s v="Normal"/>
  </r>
  <r>
    <s v="Id223"/>
    <s v="Erik"/>
    <n v="35069.370000000003"/>
    <s v="tier - 1"/>
    <s v="tier - 1"/>
    <s v="R1017"/>
    <s v="29-Jun-1977"/>
    <s v="46 Y "/>
    <n v="22.895"/>
    <n v="5.72"/>
    <s v="No"/>
    <x v="0"/>
    <s v="No"/>
    <x v="0"/>
    <x v="0"/>
    <s v="Normal Weight "/>
    <s v="Prediabetes"/>
  </r>
  <r>
    <s v="Id224"/>
    <s v="Kiley D"/>
    <n v="35050.620000000003"/>
    <s v="tier - 2"/>
    <s v="tier - 1"/>
    <s v="R1011"/>
    <s v="29-Aug-1975"/>
    <s v="48 Y "/>
    <n v="34.06"/>
    <n v="11.83"/>
    <s v="yes"/>
    <x v="0"/>
    <s v="No"/>
    <x v="3"/>
    <x v="0"/>
    <s v="Obesity"/>
    <s v="Diabetes"/>
  </r>
  <r>
    <s v="Id225"/>
    <s v="Jennifer"/>
    <n v="35000.730000000003"/>
    <s v="tier - 2"/>
    <s v="tier - 3"/>
    <s v="R1011"/>
    <s v="5-Jul-1982"/>
    <s v="41 Y "/>
    <n v="36.409999999999997"/>
    <n v="4.55"/>
    <s v="No"/>
    <x v="0"/>
    <s v="No"/>
    <x v="0"/>
    <x v="0"/>
    <s v="Obesity"/>
    <s v="Normal"/>
  </r>
  <r>
    <s v="Id226"/>
    <s v="Chris"/>
    <n v="34979.86"/>
    <s v="tier - 2"/>
    <s v="tier - 2"/>
    <s v="R1011"/>
    <s v="22-Aug-1997"/>
    <s v="26 Y "/>
    <n v="52.3"/>
    <n v="4.87"/>
    <s v="yes"/>
    <x v="0"/>
    <s v="Yes"/>
    <x v="3"/>
    <x v="0"/>
    <s v="Obesity"/>
    <s v="Normal"/>
  </r>
  <r>
    <s v="Id227"/>
    <s v="Marian M."/>
    <n v="34976.42"/>
    <s v="tier - 2"/>
    <s v="tier - 1"/>
    <s v="R1011"/>
    <s v="22-Aug-1998"/>
    <s v="25 Y "/>
    <n v="52.66"/>
    <n v="4.45"/>
    <s v="No"/>
    <x v="0"/>
    <s v="No"/>
    <x v="3"/>
    <x v="0"/>
    <s v="Obesity"/>
    <s v="Normal"/>
  </r>
  <r>
    <s v="Id228"/>
    <s v="Jeremy"/>
    <n v="34975.68"/>
    <s v="tier - 2"/>
    <s v="tier - 2"/>
    <s v="R1011"/>
    <s v="7-Oct-1967"/>
    <s v="56 Y "/>
    <n v="29.57"/>
    <n v="9.42"/>
    <s v="yes"/>
    <x v="0"/>
    <s v="No"/>
    <x v="0"/>
    <x v="0"/>
    <s v="Overweight "/>
    <s v="Diabetes"/>
  </r>
  <r>
    <s v="Id229"/>
    <s v="Allison H"/>
    <n v="34940.61"/>
    <s v="tier - 2"/>
    <s v="tier - 3"/>
    <s v="R1011"/>
    <s v="29-Jul-1983"/>
    <s v="40 Y "/>
    <n v="36.99"/>
    <n v="5.37"/>
    <s v="yes"/>
    <x v="0"/>
    <s v="Yes"/>
    <x v="3"/>
    <x v="0"/>
    <s v="Obesity"/>
    <s v="Normal"/>
  </r>
  <r>
    <s v="Id230"/>
    <s v="Elizabeth"/>
    <n v="34838.870000000003"/>
    <s v="tier - 2"/>
    <s v="tier - 3"/>
    <s v="R1011"/>
    <s v="17-Oct-1995"/>
    <s v="28 Y "/>
    <n v="31.4"/>
    <n v="4.5999999999999996"/>
    <s v="yes"/>
    <x v="0"/>
    <s v="No"/>
    <x v="3"/>
    <x v="0"/>
    <s v="Obesity"/>
    <s v="Normal"/>
  </r>
  <r>
    <s v="Id231"/>
    <s v="Andrew"/>
    <n v="34828.65"/>
    <s v="tier - 1"/>
    <s v="tier - 3"/>
    <s v="R1011"/>
    <s v="17-Sep-2003"/>
    <s v="20 Y "/>
    <n v="34.9"/>
    <n v="6.22"/>
    <s v="No"/>
    <x v="0"/>
    <s v="Yes"/>
    <x v="3"/>
    <x v="0"/>
    <s v="Obesity"/>
    <s v="Prediabetes"/>
  </r>
  <r>
    <s v="Id232"/>
    <s v="Anders J"/>
    <n v="34806.47"/>
    <s v="tier - 1"/>
    <s v="tier - 2"/>
    <s v="R1013"/>
    <s v="27-Dec-1995"/>
    <s v="28 Y "/>
    <n v="31.13"/>
    <n v="4.5199999999999996"/>
    <s v="yes"/>
    <x v="0"/>
    <s v="No"/>
    <x v="3"/>
    <x v="0"/>
    <s v="Obesity"/>
    <s v="Normal"/>
  </r>
  <r>
    <s v="Id233"/>
    <s v="Sean"/>
    <n v="34779.620000000003"/>
    <s v="tier - 1"/>
    <s v="tier - 2"/>
    <s v="R1011"/>
    <s v="3-Jul-2003"/>
    <s v="20 Y "/>
    <n v="34.799999999999997"/>
    <n v="6.18"/>
    <s v="No"/>
    <x v="0"/>
    <s v="Yes"/>
    <x v="3"/>
    <x v="0"/>
    <s v="Obesity"/>
    <s v="Prediabetes"/>
  </r>
  <r>
    <s v="Id234"/>
    <s v="Brian M."/>
    <n v="34672.15"/>
    <s v="tier - 1"/>
    <s v="tier - 3"/>
    <s v="R1013"/>
    <s v="7-Jul-1994"/>
    <s v="29 Y "/>
    <n v="31.68"/>
    <n v="4.4000000000000004"/>
    <s v="No"/>
    <x v="0"/>
    <s v="No"/>
    <x v="0"/>
    <x v="0"/>
    <s v="Obesity"/>
    <s v="Normal"/>
  </r>
  <r>
    <s v="Id235"/>
    <s v="Jeremy"/>
    <n v="34617.839999999997"/>
    <s v="tier - 1"/>
    <s v="tier - 3"/>
    <s v="R1016"/>
    <s v="9-Oct-2004"/>
    <s v="19 Y "/>
    <n v="33.534999999999997"/>
    <n v="6.23"/>
    <s v="No"/>
    <x v="1"/>
    <s v="No"/>
    <x v="3"/>
    <x v="0"/>
    <s v="Obesity"/>
    <s v="Prediabetes"/>
  </r>
  <r>
    <s v="Id236"/>
    <s v="Susannah"/>
    <n v="34543.39"/>
    <s v="tier - 2"/>
    <s v="tier - 3"/>
    <s v="R1011"/>
    <s v="25-Nov-1976"/>
    <s v="47 Y "/>
    <n v="31.92"/>
    <n v="5.33"/>
    <s v="yes"/>
    <x v="0"/>
    <s v="No"/>
    <x v="0"/>
    <x v="0"/>
    <s v="Obesity"/>
    <s v="Normal"/>
  </r>
  <r>
    <s v="Id237"/>
    <s v="Randy"/>
    <n v="34472.839999999997"/>
    <s v="tier - 1"/>
    <s v="tier - 3"/>
    <s v="R1011"/>
    <s v="24-Jun-1998"/>
    <s v="25 Y "/>
    <n v="32.700000000000003"/>
    <n v="4.09"/>
    <s v="No"/>
    <x v="0"/>
    <s v="No"/>
    <x v="3"/>
    <x v="0"/>
    <s v="Obesity"/>
    <s v="Normal"/>
  </r>
  <r>
    <s v="Id238"/>
    <s v="Leslie"/>
    <n v="34456.269999999997"/>
    <s v="tier - 1"/>
    <s v="tier - 2"/>
    <s v="R1011"/>
    <s v="24-Sep-1990"/>
    <s v="33 Y "/>
    <n v="41.25"/>
    <n v="5.19"/>
    <s v="No"/>
    <x v="0"/>
    <s v="No"/>
    <x v="0"/>
    <x v="0"/>
    <s v="Obesity"/>
    <s v="Normal"/>
  </r>
  <r>
    <s v="Id239"/>
    <s v="Brittany L."/>
    <n v="34439.86"/>
    <s v="tier - 2"/>
    <s v="tier - 1"/>
    <s v="R1013"/>
    <s v="5-Oct-2003"/>
    <s v="20 Y "/>
    <n v="33.11"/>
    <n v="4.12"/>
    <s v="No"/>
    <x v="0"/>
    <s v="Yes"/>
    <x v="3"/>
    <x v="0"/>
    <s v="Obesity"/>
    <s v="Normal"/>
  </r>
  <r>
    <s v="Id240"/>
    <s v="Cassie J."/>
    <n v="34402.22"/>
    <s v="tier - 2"/>
    <s v="tier - 3"/>
    <s v="R1011"/>
    <s v="1-Oct-1984"/>
    <s v="39 Y "/>
    <n v="36.159999999999997"/>
    <n v="5.0999999999999996"/>
    <s v="No"/>
    <x v="0"/>
    <s v="No"/>
    <x v="3"/>
    <x v="0"/>
    <s v="Obesity"/>
    <s v="Normal"/>
  </r>
  <r>
    <s v="Id241"/>
    <s v="Peter W"/>
    <n v="34307.22"/>
    <s v="tier - 2"/>
    <s v="tier - 2"/>
    <s v="R1012"/>
    <s v="2-Oct-1983"/>
    <s v="40 Y "/>
    <n v="33.72"/>
    <n v="6.21"/>
    <s v="yes"/>
    <x v="0"/>
    <s v="Yes"/>
    <x v="3"/>
    <x v="0"/>
    <s v="Obesity"/>
    <s v="Prediabetes"/>
  </r>
  <r>
    <s v="Id242"/>
    <s v="Douglas"/>
    <n v="34293.120000000003"/>
    <s v="tier - 1"/>
    <s v="tier - 2"/>
    <s v="R1011"/>
    <s v="11-Oct-1986"/>
    <s v="37 Y "/>
    <n v="37.74"/>
    <n v="9.5299999999999994"/>
    <s v="yes"/>
    <x v="0"/>
    <s v="No"/>
    <x v="3"/>
    <x v="0"/>
    <s v="Obesity"/>
    <s v="Diabetes"/>
  </r>
  <r>
    <s v="Id243"/>
    <s v="Dan"/>
    <n v="34289.43"/>
    <s v="tier - 1"/>
    <s v="tier - 1"/>
    <s v="R1011"/>
    <s v="30-Oct-1995"/>
    <s v="28 Y "/>
    <n v="48.75"/>
    <n v="4.6399999999999997"/>
    <s v="yes"/>
    <x v="0"/>
    <s v="No"/>
    <x v="3"/>
    <x v="0"/>
    <s v="Obesity"/>
    <s v="Normal"/>
  </r>
  <r>
    <s v="Id244"/>
    <s v="Dan M."/>
    <n v="34254.050000000003"/>
    <s v="tier - 1"/>
    <s v="tier - 3"/>
    <s v="R1019"/>
    <s v="11-Jun-1998"/>
    <s v="25 Y "/>
    <n v="31.065000000000001"/>
    <n v="5.05"/>
    <s v="No"/>
    <x v="0"/>
    <s v="No"/>
    <x v="3"/>
    <x v="0"/>
    <s v="Obesity"/>
    <s v="Normal"/>
  </r>
  <r>
    <s v="Id245"/>
    <s v="Eric L."/>
    <n v="34218.019999999997"/>
    <s v="tier - 1"/>
    <s v="tier - 1"/>
    <s v="R1011"/>
    <s v="5-Jul-1962"/>
    <s v="61 Y "/>
    <n v="23.55"/>
    <n v="10.38"/>
    <s v="No"/>
    <x v="0"/>
    <s v="No"/>
    <x v="0"/>
    <x v="0"/>
    <s v="Normal Weight "/>
    <s v="Diabetes"/>
  </r>
  <r>
    <s v="Id246"/>
    <s v="Les J"/>
    <n v="34210.33"/>
    <s v="tier - 2"/>
    <s v="tier - 1"/>
    <s v="R1012"/>
    <s v="21-Jul-1975"/>
    <s v="48 Y "/>
    <n v="30.18"/>
    <n v="8.31"/>
    <s v="yes"/>
    <x v="0"/>
    <s v="No"/>
    <x v="3"/>
    <x v="0"/>
    <s v="Obesity"/>
    <s v="Diabetes"/>
  </r>
  <r>
    <s v="Id247"/>
    <s v="Stephanie"/>
    <n v="34205.07"/>
    <s v="tier - 2"/>
    <s v="tier - 2"/>
    <s v="R1011"/>
    <s v="25-Aug-1971"/>
    <s v="52 Y "/>
    <n v="29.94"/>
    <n v="7.59"/>
    <s v="No"/>
    <x v="0"/>
    <s v="No"/>
    <x v="0"/>
    <x v="0"/>
    <e v="#N/A"/>
    <s v="Diabetes"/>
  </r>
  <r>
    <s v="Id248"/>
    <s v="Melissa Y"/>
    <n v="34166.269999999997"/>
    <s v="tier - 2"/>
    <s v="tier - 3"/>
    <s v="R1011"/>
    <s v="6-Nov-1999"/>
    <s v="24 Y "/>
    <n v="31.4"/>
    <n v="5.49"/>
    <s v="No"/>
    <x v="0"/>
    <s v="No"/>
    <x v="0"/>
    <x v="0"/>
    <s v="Obesity"/>
    <s v="Normal"/>
  </r>
  <r>
    <s v="Id249"/>
    <s v="Ashley"/>
    <n v="34084.68"/>
    <s v="tier - 2"/>
    <s v="tier - 3"/>
    <s v="R1011"/>
    <s v="26-Dec-2002"/>
    <s v="21 Y "/>
    <n v="53.06"/>
    <n v="11.68"/>
    <s v="No"/>
    <x v="0"/>
    <s v="No"/>
    <x v="0"/>
    <x v="0"/>
    <s v="Obesity"/>
    <s v="Diabetes"/>
  </r>
  <r>
    <s v="Id250"/>
    <s v="Stephanie M."/>
    <n v="34053.360000000001"/>
    <s v="tier - 2"/>
    <s v="tier - 2"/>
    <s v="R1011"/>
    <s v="26-Jul-1972"/>
    <s v="51 Y "/>
    <n v="30.25"/>
    <n v="4.1900000000000004"/>
    <s v="No"/>
    <x v="0"/>
    <s v="No"/>
    <x v="1"/>
    <x v="0"/>
    <s v="Obesity"/>
    <s v="Normal"/>
  </r>
  <r>
    <s v="Id251"/>
    <s v="Kylie"/>
    <n v="33975.47"/>
    <s v="tier - 2"/>
    <s v="tier - 2"/>
    <s v="R1011"/>
    <s v="25-Sep-1994"/>
    <s v="29 Y "/>
    <n v="46.68"/>
    <n v="4.01"/>
    <s v="No"/>
    <x v="0"/>
    <s v="No"/>
    <x v="0"/>
    <x v="0"/>
    <s v="Obesity"/>
    <s v="Normal"/>
  </r>
  <r>
    <s v="Id252"/>
    <s v="Kelly"/>
    <n v="33907.550000000003"/>
    <s v="tier - 2"/>
    <s v="tier - 2"/>
    <s v="R1012"/>
    <s v="27-Dec-2000"/>
    <s v="23 Y "/>
    <n v="30.4"/>
    <n v="5.91"/>
    <s v="No"/>
    <x v="1"/>
    <s v="No"/>
    <x v="1"/>
    <x v="0"/>
    <s v="Obesity"/>
    <s v="Prediabetes"/>
  </r>
  <r>
    <s v="Id253"/>
    <s v="Carrie"/>
    <n v="33900.65"/>
    <s v="tier - 2"/>
    <s v="tier - 3"/>
    <s v="R1011"/>
    <s v="9-Aug-1997"/>
    <s v="26 Y "/>
    <n v="30.2"/>
    <n v="4.47"/>
    <s v="yes"/>
    <x v="0"/>
    <s v="Yes"/>
    <x v="3"/>
    <x v="0"/>
    <s v="Obesity"/>
    <s v="Normal"/>
  </r>
  <r>
    <s v="Id254"/>
    <s v="Alex"/>
    <n v="33829.39"/>
    <s v="tier - 2"/>
    <s v="tier - 3"/>
    <s v="R1011"/>
    <s v="26-Oct-2000"/>
    <s v="23 Y "/>
    <n v="51.18"/>
    <n v="4.5599999999999996"/>
    <s v="yes"/>
    <x v="1"/>
    <s v="No"/>
    <x v="1"/>
    <x v="0"/>
    <s v="Obesity"/>
    <s v="Normal"/>
  </r>
  <r>
    <s v="Id255"/>
    <s v="Zach S"/>
    <n v="33753.32"/>
    <s v="tier - 1"/>
    <s v="tier - 3"/>
    <s v="R1011"/>
    <s v="11-Dec-1962"/>
    <s v="61 Y "/>
    <n v="22.18"/>
    <n v="9.9"/>
    <s v="No"/>
    <x v="0"/>
    <s v="No"/>
    <x v="0"/>
    <x v="0"/>
    <s v="Normal Weight "/>
    <s v="Diabetes"/>
  </r>
  <r>
    <s v="Id256"/>
    <s v="Alan"/>
    <n v="33750.29"/>
    <s v="tier - 1"/>
    <s v="tier - 3"/>
    <s v="R1012"/>
    <s v="12-Sep-2003"/>
    <s v="20 Y "/>
    <n v="31.92"/>
    <n v="5.1100000000000003"/>
    <s v="No"/>
    <x v="0"/>
    <s v="Yes"/>
    <x v="3"/>
    <x v="0"/>
    <s v="Obesity"/>
    <s v="Normal"/>
  </r>
  <r>
    <s v="Id257"/>
    <s v="Nate"/>
    <n v="33732.69"/>
    <s v="tier - 1"/>
    <s v="tier - 1"/>
    <s v="R1017"/>
    <s v="1-Nov-2004"/>
    <s v="19 Y "/>
    <n v="31.73"/>
    <n v="5.73"/>
    <s v="No"/>
    <x v="1"/>
    <s v="No"/>
    <x v="3"/>
    <x v="0"/>
    <s v="Obesity"/>
    <s v="Prediabetes"/>
  </r>
  <r>
    <s v="Id258"/>
    <s v="Jesse G."/>
    <n v="33707.550000000003"/>
    <s v="tier - 2"/>
    <s v="tier - 2"/>
    <s v="R1011"/>
    <s v="28-Nov-1993"/>
    <s v="30 Y "/>
    <n v="45.52"/>
    <n v="6.04"/>
    <s v="No"/>
    <x v="0"/>
    <s v="Yes"/>
    <x v="3"/>
    <x v="0"/>
    <s v="Obesity"/>
    <s v="Prediabetes"/>
  </r>
  <r>
    <s v="Id259"/>
    <s v="Jason"/>
    <n v="33611.71"/>
    <s v="tier - 1"/>
    <s v="tier - 2"/>
    <s v="R1011"/>
    <s v="9-Sep-2003"/>
    <s v="20 Y "/>
    <n v="52.81"/>
    <n v="5.19"/>
    <s v="No"/>
    <x v="0"/>
    <s v="Yes"/>
    <x v="3"/>
    <x v="0"/>
    <s v="Obesity"/>
    <s v="Normal"/>
  </r>
  <r>
    <s v="Id260"/>
    <s v="Megan A."/>
    <n v="33527.1"/>
    <s v="tier - 2"/>
    <s v="tier - 3"/>
    <s v="R1011"/>
    <s v="22-Jul-1984"/>
    <s v="39 Y "/>
    <n v="33.58"/>
    <n v="5.56"/>
    <s v="No"/>
    <x v="0"/>
    <s v="No"/>
    <x v="3"/>
    <x v="0"/>
    <s v="Obesity"/>
    <s v="Normal"/>
  </r>
  <r>
    <s v="Id261"/>
    <s v="Luke M"/>
    <n v="33475.82"/>
    <s v="tier - 1"/>
    <s v="tier - 1"/>
    <s v="R1018"/>
    <s v="25-Aug-2002"/>
    <s v="21 Y "/>
    <n v="30.684999999999999"/>
    <n v="8.23"/>
    <s v="No"/>
    <x v="0"/>
    <s v="No"/>
    <x v="0"/>
    <x v="0"/>
    <s v="Obesity"/>
    <s v="Diabetes"/>
  </r>
  <r>
    <s v="Id262"/>
    <s v="Jacy D"/>
    <n v="33471.97"/>
    <s v="tier - 2"/>
    <s v="tier - 2"/>
    <s v="R1012"/>
    <s v="18-Jun-1970"/>
    <s v="53 Y "/>
    <n v="37.524999999999999"/>
    <n v="9.0299999999999994"/>
    <s v="yes"/>
    <x v="0"/>
    <s v="No"/>
    <x v="1"/>
    <x v="1"/>
    <s v="Obesity"/>
    <s v="Diabetes"/>
  </r>
  <r>
    <s v="Id263"/>
    <s v="Simon G."/>
    <n v="33450.99"/>
    <s v="tier - 2"/>
    <s v="tier - 2"/>
    <s v="R1011"/>
    <s v="7-Dec-1985"/>
    <s v="38 Y "/>
    <n v="34.5"/>
    <n v="4.07"/>
    <s v="yes"/>
    <x v="0"/>
    <s v="No"/>
    <x v="0"/>
    <x v="0"/>
    <s v="Obesity"/>
    <s v="Normal"/>
  </r>
  <r>
    <s v="Id264"/>
    <s v="Ainsley E."/>
    <n v="33344.449999999997"/>
    <s v="tier - 2"/>
    <s v="tier - 3"/>
    <s v="R1011"/>
    <s v="5-Sep-1972"/>
    <s v="51 Y "/>
    <n v="28.16"/>
    <n v="5.77"/>
    <s v="No"/>
    <x v="0"/>
    <s v="No"/>
    <x v="1"/>
    <x v="0"/>
    <s v="Overweight "/>
    <s v="Prediabetes"/>
  </r>
  <r>
    <s v="Id265"/>
    <s v="Erica A."/>
    <n v="33307.550000000003"/>
    <s v="tier - 2"/>
    <s v="tier - 3"/>
    <s v="R1012"/>
    <s v="28-Nov-2003"/>
    <s v="20 Y "/>
    <n v="30.02"/>
    <n v="5.98"/>
    <s v="No"/>
    <x v="0"/>
    <s v="Yes"/>
    <x v="3"/>
    <x v="0"/>
    <s v="Obesity"/>
    <s v="Prediabetes"/>
  </r>
  <r>
    <s v="Id266"/>
    <s v="Erik"/>
    <n v="33292.83"/>
    <s v="tier - 2"/>
    <s v="tier - 1"/>
    <s v="R1011"/>
    <s v="12-Oct-1990"/>
    <s v="33 Y "/>
    <n v="37.82"/>
    <n v="6.01"/>
    <s v="No"/>
    <x v="0"/>
    <s v="No"/>
    <x v="0"/>
    <x v="0"/>
    <s v="Obesity"/>
    <s v="Prediabetes"/>
  </r>
  <r>
    <s v="Id267"/>
    <s v="Erin C."/>
    <n v="33121"/>
    <s v="tier - 2"/>
    <s v="tier - 1"/>
    <s v="R1011"/>
    <s v="15-Jul-1985"/>
    <s v="38 Y "/>
    <n v="33.14"/>
    <n v="5.67"/>
    <s v="yes"/>
    <x v="0"/>
    <s v="No"/>
    <x v="0"/>
    <x v="0"/>
    <s v="Obesity"/>
    <s v="Normal"/>
  </r>
  <r>
    <s v="Id268"/>
    <s v="Adrienne"/>
    <n v="33090.660000000003"/>
    <s v="tier - 2"/>
    <s v="tier - 2"/>
    <s v="R1011"/>
    <s v="30-Oct-1969"/>
    <s v="54 Y "/>
    <n v="25.14"/>
    <n v="6.02"/>
    <s v="yes"/>
    <x v="0"/>
    <s v="Yes"/>
    <x v="3"/>
    <x v="0"/>
    <s v="Overweight "/>
    <s v="Prediabetes"/>
  </r>
  <r>
    <s v="Id269"/>
    <s v="Adam"/>
    <n v="33074.94"/>
    <s v="tier - 1"/>
    <s v="tier - 2"/>
    <s v="R1011"/>
    <s v="1-Jul-1962"/>
    <s v="61 Y "/>
    <n v="20.18"/>
    <n v="11.19"/>
    <s v="No"/>
    <x v="0"/>
    <s v="No"/>
    <x v="0"/>
    <x v="0"/>
    <s v="Normal Weight "/>
    <s v="Diabetes"/>
  </r>
  <r>
    <s v="Id270"/>
    <s v="Yutaka"/>
    <n v="33057.230000000003"/>
    <s v="tier - 1"/>
    <s v="tier - 2"/>
    <s v="R1011"/>
    <s v="28-Jul-1994"/>
    <s v="29 Y "/>
    <n v="44.36"/>
    <n v="5.1100000000000003"/>
    <s v="No"/>
    <x v="0"/>
    <s v="No"/>
    <x v="0"/>
    <x v="0"/>
    <s v="Obesity"/>
    <s v="Normal"/>
  </r>
  <r>
    <s v="Id271"/>
    <s v="Tyler M"/>
    <n v="33025.32"/>
    <s v="tier - 2"/>
    <s v="tier - 3"/>
    <s v="R1011"/>
    <s v="10-Jul-1967"/>
    <s v="56 Y "/>
    <n v="23.82"/>
    <n v="10.85"/>
    <s v="yes"/>
    <x v="0"/>
    <s v="No"/>
    <x v="0"/>
    <x v="0"/>
    <s v="Normal Weight "/>
    <s v="Diabetes"/>
  </r>
  <r>
    <s v="Id272"/>
    <s v="Stephen"/>
    <n v="33017.46"/>
    <s v="tier - 1"/>
    <s v="tier - 1"/>
    <s v="R1011"/>
    <s v="8-Jul-1995"/>
    <s v="28 Y "/>
    <n v="45"/>
    <n v="5.24"/>
    <s v="yes"/>
    <x v="0"/>
    <s v="No"/>
    <x v="3"/>
    <x v="0"/>
    <s v="Obesity"/>
    <s v="Normal"/>
  </r>
  <r>
    <s v="Id273"/>
    <s v="Andrew B."/>
    <n v="32947.629999999997"/>
    <s v="tier - 2"/>
    <s v="tier - 1"/>
    <s v="R1011"/>
    <s v="24-Aug-1971"/>
    <s v="52 Y "/>
    <n v="26.62"/>
    <n v="10.08"/>
    <s v="No"/>
    <x v="0"/>
    <s v="No"/>
    <x v="0"/>
    <x v="0"/>
    <s v="Overweight "/>
    <s v="Diabetes"/>
  </r>
  <r>
    <s v="Id274"/>
    <s v="James"/>
    <n v="32906.69"/>
    <s v="tier - 2"/>
    <s v="tier - 3"/>
    <s v="R1011"/>
    <s v="17-Nov-1981"/>
    <s v="42 Y "/>
    <n v="32.67"/>
    <n v="10.97"/>
    <s v="yes"/>
    <x v="0"/>
    <s v="No"/>
    <x v="0"/>
    <x v="0"/>
    <s v="Obesity"/>
    <s v="Diabetes"/>
  </r>
  <r>
    <s v="Id275"/>
    <s v="Shawn P."/>
    <n v="32827.51"/>
    <s v="tier - 1"/>
    <s v="tier - 2"/>
    <s v="R1011"/>
    <s v="4-Dec-1995"/>
    <s v="28 Y "/>
    <n v="44.44"/>
    <n v="4.9000000000000004"/>
    <s v="yes"/>
    <x v="0"/>
    <s v="No"/>
    <x v="3"/>
    <x v="0"/>
    <s v="Obesity"/>
    <s v="Normal"/>
  </r>
  <r>
    <s v="Id276"/>
    <s v="Matt"/>
    <n v="32787.46"/>
    <s v="tier - 1"/>
    <s v="tier - 3"/>
    <s v="R1012"/>
    <s v="12-Dec-1980"/>
    <s v="43 Y "/>
    <n v="28.31"/>
    <n v="5.33"/>
    <s v="No"/>
    <x v="0"/>
    <s v="No"/>
    <x v="0"/>
    <x v="0"/>
    <s v="Overweight "/>
    <s v="Normal"/>
  </r>
  <r>
    <s v="Id277"/>
    <s v="Nathaniel"/>
    <n v="32765.33"/>
    <s v="tier - 2"/>
    <s v="tier - 2"/>
    <s v="R1012"/>
    <s v="7-Nov-1972"/>
    <s v="51 Y "/>
    <n v="25.05"/>
    <n v="4.6100000000000003"/>
    <s v="No"/>
    <x v="0"/>
    <s v="No"/>
    <x v="1"/>
    <x v="0"/>
    <s v="Overweight "/>
    <s v="Normal"/>
  </r>
  <r>
    <s v="Id278"/>
    <s v="Kevin D."/>
    <n v="32760.48"/>
    <s v="tier - 1"/>
    <s v="tier - 1"/>
    <s v="R1011"/>
    <s v="6-Dec-1974"/>
    <s v="49 Y "/>
    <n v="28.34"/>
    <n v="8.18"/>
    <s v="No"/>
    <x v="0"/>
    <s v="No"/>
    <x v="0"/>
    <x v="0"/>
    <s v="Overweight "/>
    <s v="Diabetes"/>
  </r>
  <r>
    <s v="Id279"/>
    <s v="Joan"/>
    <n v="32734.19"/>
    <s v="tier - 2"/>
    <s v="tier - 1"/>
    <s v="R1012"/>
    <s v="9-Jul-1990"/>
    <s v="33 Y "/>
    <n v="17.765000000000001"/>
    <n v="5.62"/>
    <s v="No"/>
    <x v="0"/>
    <s v="No"/>
    <x v="0"/>
    <x v="0"/>
    <s v="Underweight "/>
    <s v="Normal"/>
  </r>
  <r>
    <s v="Id280"/>
    <s v="Christopher A"/>
    <n v="32716.2"/>
    <s v="tier - 1"/>
    <s v="tier - 2"/>
    <s v="R1011"/>
    <s v="30-Sep-1990"/>
    <s v="33 Y "/>
    <n v="36.119999999999997"/>
    <n v="5.82"/>
    <s v="No"/>
    <x v="0"/>
    <s v="No"/>
    <x v="0"/>
    <x v="0"/>
    <s v="Obesity"/>
    <s v="Prediabetes"/>
  </r>
  <r>
    <s v="Id281"/>
    <s v="Kacy L."/>
    <n v="32686.080000000002"/>
    <s v="tier - 2"/>
    <s v="tier - 3"/>
    <s v="R1011"/>
    <s v="1-Nov-1968"/>
    <s v="55 Y "/>
    <n v="23.19"/>
    <n v="7.66"/>
    <s v="No"/>
    <x v="0"/>
    <s v="No"/>
    <x v="0"/>
    <x v="0"/>
    <s v="Normal Weight "/>
    <s v="Diabetes"/>
  </r>
  <r>
    <s v="Id282"/>
    <s v="Benjamin H."/>
    <n v="32672.11"/>
    <s v="tier - 1"/>
    <s v="tier - 1"/>
    <s v="R1011"/>
    <s v="13-Jul-1990"/>
    <s v="33 Y "/>
    <n v="35.99"/>
    <n v="4.2300000000000004"/>
    <s v="No"/>
    <x v="0"/>
    <s v="No"/>
    <x v="0"/>
    <x v="0"/>
    <s v="Obesity"/>
    <s v="Normal"/>
  </r>
  <r>
    <s v="Id283"/>
    <s v="Xaviour J."/>
    <n v="32548.34"/>
    <s v="tier - 1"/>
    <s v="tier - 2"/>
    <s v="R1013"/>
    <s v="8-Oct-2003"/>
    <s v="20 Y "/>
    <n v="30.25"/>
    <n v="5.58"/>
    <s v="No"/>
    <x v="0"/>
    <s v="Yes"/>
    <x v="3"/>
    <x v="0"/>
    <s v="Obesity"/>
    <s v="Normal"/>
  </r>
  <r>
    <s v="Id284"/>
    <s v="Michael T."/>
    <n v="32485.46"/>
    <s v="tier - 2"/>
    <s v="tier - 1"/>
    <s v="R1011"/>
    <s v="19-Sep-1976"/>
    <s v="47 Y "/>
    <n v="26.24"/>
    <n v="6.26"/>
    <s v="yes"/>
    <x v="0"/>
    <s v="No"/>
    <x v="0"/>
    <x v="0"/>
    <s v="Overweight "/>
    <s v="Prediabetes"/>
  </r>
  <r>
    <s v="Id285"/>
    <s v="Bradley"/>
    <n v="32462.35"/>
    <s v="tier - 2"/>
    <s v="tier - 2"/>
    <s v="R1011"/>
    <s v="27-Sep-1981"/>
    <s v="42 Y "/>
    <n v="31.36"/>
    <n v="10.6"/>
    <s v="yes"/>
    <x v="0"/>
    <s v="No"/>
    <x v="0"/>
    <x v="0"/>
    <s v="Obesity"/>
    <s v="Diabetes"/>
  </r>
  <r>
    <s v="Id286"/>
    <s v="Andrea"/>
    <n v="32430.22"/>
    <s v="tier - 2"/>
    <s v="tier - 3"/>
    <s v="R1011"/>
    <s v="9-Aug-1976"/>
    <s v="47 Y "/>
    <n v="25.69"/>
    <n v="4.78"/>
    <s v="yes"/>
    <x v="0"/>
    <s v="No"/>
    <x v="0"/>
    <x v="0"/>
    <s v="Overweight "/>
    <s v="Normal"/>
  </r>
  <r>
    <s v="Id287"/>
    <s v="Nancy M"/>
    <n v="32428.63"/>
    <s v="tier - 2"/>
    <s v="tier - 2"/>
    <s v="R1011"/>
    <s v="19-Oct-1972"/>
    <s v="51 Y "/>
    <n v="25.46"/>
    <n v="6.03"/>
    <s v="No"/>
    <x v="0"/>
    <s v="No"/>
    <x v="1"/>
    <x v="0"/>
    <s v="Overweight "/>
    <s v="Prediabetes"/>
  </r>
  <r>
    <s v="Id288"/>
    <s v="Matt"/>
    <n v="32288.49"/>
    <s v="tier - 2"/>
    <s v="tier - 2"/>
    <s v="R1011"/>
    <s v="2-Dec-1986"/>
    <s v="37 Y "/>
    <n v="31.83"/>
    <n v="11.55"/>
    <s v="yes"/>
    <x v="0"/>
    <s v="No"/>
    <x v="3"/>
    <x v="0"/>
    <s v="Obesity"/>
    <s v="Diabetes"/>
  </r>
  <r>
    <s v="Id289"/>
    <s v="Lee"/>
    <n v="32259.96"/>
    <s v="tier - 2"/>
    <s v="tier - 3"/>
    <s v="R1012"/>
    <s v="17-Dec-1975"/>
    <s v="48 Y "/>
    <n v="24.43"/>
    <n v="7.59"/>
    <s v="yes"/>
    <x v="0"/>
    <s v="No"/>
    <x v="3"/>
    <x v="0"/>
    <s v="Normal Weight "/>
    <s v="Diabetes"/>
  </r>
  <r>
    <s v="Id290"/>
    <s v="Chris"/>
    <n v="32222.81"/>
    <s v="tier - 2"/>
    <s v="tier - 1"/>
    <s v="R1011"/>
    <s v="8-Sep-1994"/>
    <s v="29 Y "/>
    <n v="41.9"/>
    <n v="4.26"/>
    <s v="No"/>
    <x v="0"/>
    <s v="No"/>
    <x v="0"/>
    <x v="0"/>
    <s v="Obesity"/>
    <s v="Normal"/>
  </r>
  <r>
    <s v="Id291"/>
    <s v="Erik T."/>
    <n v="32192.76"/>
    <s v="tier - 1"/>
    <s v="tier - 2"/>
    <s v="R1011"/>
    <s v="11-Sep-1969"/>
    <s v="54 Y "/>
    <n v="22.88"/>
    <n v="5.9"/>
    <s v="yes"/>
    <x v="0"/>
    <s v="Yes"/>
    <x v="3"/>
    <x v="0"/>
    <s v="Normal Weight "/>
    <s v="Prediabetes"/>
  </r>
  <r>
    <s v="Id292"/>
    <s v="Rod W"/>
    <n v="32108.66"/>
    <s v="tier - 1"/>
    <s v="tier - 3"/>
    <s v="R1017"/>
    <s v="10-Nov-1978"/>
    <s v="45 Y "/>
    <n v="29.734999999999999"/>
    <n v="7.79"/>
    <s v="No"/>
    <x v="0"/>
    <s v="No"/>
    <x v="0"/>
    <x v="1"/>
    <s v="Overweight "/>
    <s v="Diabetes"/>
  </r>
  <r>
    <s v="Id293"/>
    <s v="Joey"/>
    <n v="32086.21"/>
    <s v="tier - 1"/>
    <s v="tier - 3"/>
    <s v="R1011"/>
    <s v="13-Sep-1993"/>
    <s v="30 Y "/>
    <n v="40.74"/>
    <n v="5.28"/>
    <s v="No"/>
    <x v="0"/>
    <s v="Yes"/>
    <x v="3"/>
    <x v="0"/>
    <s v="Obesity"/>
    <s v="Normal"/>
  </r>
  <r>
    <s v="Id294"/>
    <s v="Hillary L."/>
    <n v="31980.89"/>
    <s v="tier - 2"/>
    <s v="tier - 1"/>
    <s v="R1011"/>
    <s v="21-Sep-1972"/>
    <s v="51 Y "/>
    <n v="24.14"/>
    <n v="5.87"/>
    <s v="No"/>
    <x v="0"/>
    <s v="No"/>
    <x v="1"/>
    <x v="0"/>
    <s v="Normal Weight "/>
    <s v="Prediabetes"/>
  </r>
  <r>
    <s v="Id295"/>
    <s v="Eric J"/>
    <n v="31897.1"/>
    <s v="tier - 2"/>
    <s v="tier - 3"/>
    <s v="R1011"/>
    <s v="25-Sep-1975"/>
    <s v="48 Y "/>
    <n v="25.15"/>
    <n v="9.08"/>
    <s v="yes"/>
    <x v="0"/>
    <s v="No"/>
    <x v="3"/>
    <x v="0"/>
    <s v="Overweight "/>
    <s v="Diabetes"/>
  </r>
  <r>
    <s v="Id296"/>
    <s v="Nicolas"/>
    <n v="31743.919999999998"/>
    <s v="tier - 2"/>
    <s v="tier - 1"/>
    <s v="R1011"/>
    <s v="10-Sep-1984"/>
    <s v="39 Y "/>
    <n v="28.71"/>
    <n v="5.2"/>
    <s v="No"/>
    <x v="0"/>
    <s v="No"/>
    <x v="3"/>
    <x v="0"/>
    <s v="Overweight "/>
    <s v="Normal"/>
  </r>
  <r>
    <s v="Id297"/>
    <s v="Marcel"/>
    <n v="31736.7"/>
    <s v="tier - 2"/>
    <s v="tier - 2"/>
    <s v="R1012"/>
    <s v="14-Oct-1977"/>
    <s v="46 Y "/>
    <n v="23"/>
    <n v="5.48"/>
    <s v="No"/>
    <x v="0"/>
    <s v="No"/>
    <x v="0"/>
    <x v="0"/>
    <s v="Normal Weight "/>
    <s v="Normal"/>
  </r>
  <r>
    <s v="Id298"/>
    <s v="Ashley N"/>
    <n v="31620"/>
    <s v="tier - 2"/>
    <s v="tier - 1"/>
    <s v="R1024"/>
    <s v="13-Dec-1960"/>
    <s v="63 Y "/>
    <n v="36.86"/>
    <n v="11.95"/>
    <s v="No"/>
    <x v="0"/>
    <s v="No"/>
    <x v="0"/>
    <x v="1"/>
    <s v="Obesity"/>
    <s v="Diabetes"/>
  </r>
  <r>
    <s v="Id299"/>
    <s v="Evan D"/>
    <n v="31591.82"/>
    <s v="tier - 2"/>
    <s v="tier - 1"/>
    <s v="R1011"/>
    <s v="29-Oct-1975"/>
    <s v="48 Y "/>
    <n v="24.25"/>
    <n v="8.6999999999999993"/>
    <s v="yes"/>
    <x v="0"/>
    <s v="No"/>
    <x v="3"/>
    <x v="0"/>
    <s v="Normal Weight "/>
    <s v="Diabetes"/>
  </r>
  <r>
    <s v="Id300"/>
    <s v="Krisana"/>
    <n v="31368.81"/>
    <s v="tier - 2"/>
    <s v="tier - 3"/>
    <s v="R1011"/>
    <s v="8-Oct-1974"/>
    <s v="49 Y "/>
    <n v="23.85"/>
    <n v="7.84"/>
    <s v="No"/>
    <x v="0"/>
    <s v="No"/>
    <x v="0"/>
    <x v="0"/>
    <s v="Normal Weight "/>
    <s v="Diabetes"/>
  </r>
  <r>
    <s v="Id301"/>
    <s v="Kyle"/>
    <n v="31328.27"/>
    <s v="tier - 2"/>
    <s v="tier - 2"/>
    <s v="R1011"/>
    <s v="27-Sep-1995"/>
    <s v="28 Y "/>
    <n v="40.020000000000003"/>
    <n v="5.19"/>
    <s v="yes"/>
    <x v="0"/>
    <s v="No"/>
    <x v="3"/>
    <x v="0"/>
    <s v="Obesity"/>
    <s v="Normal"/>
  </r>
  <r>
    <s v="Id302"/>
    <s v="Kate"/>
    <n v="31322.53"/>
    <s v="tier - 2"/>
    <s v="tier - 1"/>
    <s v="R1011"/>
    <s v="9-Jul-1968"/>
    <s v="55 Y "/>
    <n v="19.170000000000002"/>
    <n v="8.41"/>
    <s v="No"/>
    <x v="0"/>
    <s v="No"/>
    <x v="0"/>
    <x v="0"/>
    <s v="Normal Weight "/>
    <s v="Diabetes"/>
  </r>
  <r>
    <s v="Id303"/>
    <s v="Martin A."/>
    <n v="31234.560000000001"/>
    <s v="tier - 1"/>
    <s v="tier - 1"/>
    <s v="R1011"/>
    <s v="22-Jul-2000"/>
    <s v="23 Y "/>
    <n v="43.53"/>
    <n v="5.86"/>
    <s v="yes"/>
    <x v="1"/>
    <s v="No"/>
    <x v="1"/>
    <x v="0"/>
    <s v="Obesity"/>
    <s v="Prediabetes"/>
  </r>
  <r>
    <s v="Id304"/>
    <s v="Stacey"/>
    <n v="31196.61"/>
    <s v="tier - 2"/>
    <s v="tier - 1"/>
    <s v="R1011"/>
    <s v="9-Nov-2004"/>
    <s v="19 Y "/>
    <n v="46.06"/>
    <n v="4.18"/>
    <s v="No"/>
    <x v="1"/>
    <s v="No"/>
    <x v="3"/>
    <x v="0"/>
    <s v="Obesity"/>
    <s v="Normal"/>
  </r>
  <r>
    <s v="Id305"/>
    <s v="Christine"/>
    <n v="30942.19"/>
    <s v="tier - 2"/>
    <s v="tier - 2"/>
    <s v="R1013"/>
    <s v="9-Sep-1961"/>
    <s v="62 Y "/>
    <n v="29.92"/>
    <n v="11.99"/>
    <s v="yes"/>
    <x v="0"/>
    <s v="No"/>
    <x v="1"/>
    <x v="0"/>
    <e v="#N/A"/>
    <s v="Diabetes"/>
  </r>
  <r>
    <s v="Id306"/>
    <s v="Sarah C."/>
    <n v="30763.01"/>
    <s v="tier - 2"/>
    <s v="tier - 1"/>
    <s v="R1011"/>
    <s v="5-Sep-1988"/>
    <s v="35 Y "/>
    <n v="28.46"/>
    <n v="4.8499999999999996"/>
    <s v="yes"/>
    <x v="0"/>
    <s v="No"/>
    <x v="3"/>
    <x v="0"/>
    <s v="Overweight "/>
    <s v="Normal"/>
  </r>
  <r>
    <s v="Id307"/>
    <s v="Megan"/>
    <n v="30724.44"/>
    <s v="tier - 2"/>
    <s v="tier - 3"/>
    <s v="R1011"/>
    <s v="21-Dec-1983"/>
    <s v="40 Y "/>
    <n v="24.56"/>
    <n v="6.18"/>
    <s v="yes"/>
    <x v="0"/>
    <s v="Yes"/>
    <x v="3"/>
    <x v="0"/>
    <s v="Normal Weight "/>
    <s v="Prediabetes"/>
  </r>
  <r>
    <s v="Id308"/>
    <s v="Jason W"/>
    <n v="30697.71"/>
    <s v="tier - 1"/>
    <s v="tier - 2"/>
    <s v="R1011"/>
    <s v="21-Sep-1999"/>
    <s v="24 Y "/>
    <n v="41.19"/>
    <n v="6.37"/>
    <s v="No"/>
    <x v="0"/>
    <s v="No"/>
    <x v="0"/>
    <x v="0"/>
    <s v="Obesity"/>
    <s v="Prediabetes"/>
  </r>
  <r>
    <s v="Id309"/>
    <s v="Michele"/>
    <n v="30625.65"/>
    <s v="tier - 2"/>
    <s v="tier - 3"/>
    <s v="R1011"/>
    <s v="11-Nov-1970"/>
    <s v="53 Y "/>
    <n v="18.63"/>
    <n v="9.81"/>
    <s v="yes"/>
    <x v="0"/>
    <s v="No"/>
    <x v="1"/>
    <x v="0"/>
    <s v="Normal Weight "/>
    <s v="Diabetes"/>
  </r>
  <r>
    <s v="Id310"/>
    <s v="Nikki"/>
    <n v="30530.5"/>
    <s v="tier - 2"/>
    <s v="tier - 1"/>
    <s v="R1011"/>
    <s v="10-Aug-1986"/>
    <s v="37 Y "/>
    <n v="26.26"/>
    <n v="11.8"/>
    <s v="yes"/>
    <x v="0"/>
    <s v="No"/>
    <x v="3"/>
    <x v="0"/>
    <s v="Overweight "/>
    <s v="Diabetes"/>
  </r>
  <r>
    <s v="Id311"/>
    <s v="Philip J."/>
    <n v="30457.37"/>
    <s v="tier - 2"/>
    <s v="tier - 1"/>
    <s v="R1012"/>
    <s v="3-Sep-1983"/>
    <s v="40 Y "/>
    <n v="22.37"/>
    <n v="5.86"/>
    <s v="yes"/>
    <x v="0"/>
    <s v="Yes"/>
    <x v="3"/>
    <x v="0"/>
    <s v="Normal Weight "/>
    <s v="Prediabetes"/>
  </r>
  <r>
    <s v="Id312"/>
    <s v="Bryan L"/>
    <n v="30422.03"/>
    <s v="tier - 2"/>
    <s v="tier - 3"/>
    <s v="R1011"/>
    <s v="28-Oct-1998"/>
    <s v="25 Y "/>
    <n v="39.619999999999997"/>
    <n v="4.28"/>
    <s v="No"/>
    <x v="0"/>
    <s v="No"/>
    <x v="3"/>
    <x v="0"/>
    <s v="Obesity"/>
    <s v="Normal"/>
  </r>
  <r>
    <s v="Id313"/>
    <s v="Timothy F"/>
    <n v="30409.53"/>
    <s v="tier - 2"/>
    <s v="tier - 3"/>
    <s v="R1012"/>
    <s v="3-Sep-1976"/>
    <s v="47 Y "/>
    <n v="18.329999999999998"/>
    <n v="4.16"/>
    <s v="yes"/>
    <x v="0"/>
    <s v="No"/>
    <x v="0"/>
    <x v="0"/>
    <s v="Underweight "/>
    <s v="Normal"/>
  </r>
  <r>
    <s v="Id314"/>
    <s v="Ms.  Angielyn M"/>
    <n v="30366.93"/>
    <s v="tier - 2"/>
    <s v="tier - 2"/>
    <s v="R1011"/>
    <s v="30-Jul-1969"/>
    <s v="54 Y "/>
    <n v="17.11"/>
    <n v="4.9800000000000004"/>
    <s v="yes"/>
    <x v="0"/>
    <s v="Yes"/>
    <x v="3"/>
    <x v="0"/>
    <s v="Underweight "/>
    <s v="Normal"/>
  </r>
  <r>
    <s v="Id315"/>
    <s v="Jeanie M."/>
    <n v="30328.27"/>
    <s v="tier - 2"/>
    <s v="tier - 2"/>
    <s v="R1011"/>
    <s v="1-Jun-2004"/>
    <s v="19 Y "/>
    <n v="43.5"/>
    <n v="6.38"/>
    <s v="No"/>
    <x v="1"/>
    <s v="No"/>
    <x v="3"/>
    <x v="0"/>
    <s v="Obesity"/>
    <s v="Prediabetes"/>
  </r>
  <r>
    <s v="Id316"/>
    <s v="Greg"/>
    <n v="30284.639999999999"/>
    <s v="tier - 1"/>
    <s v="tier - 1"/>
    <s v="R1012"/>
    <s v="24-Jul-1972"/>
    <s v="51 Y "/>
    <n v="25.364999999999998"/>
    <n v="5.19"/>
    <s v="No"/>
    <x v="0"/>
    <s v="No"/>
    <x v="1"/>
    <x v="1"/>
    <s v="Overweight "/>
    <s v="Normal"/>
  </r>
  <r>
    <s v="Id317"/>
    <s v="John"/>
    <n v="30260"/>
    <s v="tier - 1"/>
    <s v="tier - 1"/>
    <s v="R1014"/>
    <s v="15-Sep-1962"/>
    <s v="61 Y "/>
    <n v="28.594999999999999"/>
    <n v="10.210000000000001"/>
    <s v="No"/>
    <x v="0"/>
    <s v="No"/>
    <x v="0"/>
    <x v="1"/>
    <s v="Overweight "/>
    <s v="Diabetes"/>
  </r>
  <r>
    <s v="Id318"/>
    <s v="Aliaksandr"/>
    <n v="30184.94"/>
    <s v="tier - 1"/>
    <s v="tier - 1"/>
    <s v="R1014"/>
    <s v="13-Sep-1963"/>
    <s v="60 Y "/>
    <n v="29.83"/>
    <n v="9.6999999999999993"/>
    <s v="yes"/>
    <x v="0"/>
    <s v="Yes"/>
    <x v="3"/>
    <x v="0"/>
    <s v="Overweight "/>
    <s v="Diabetes"/>
  </r>
  <r>
    <s v="Id319"/>
    <s v="Jason M."/>
    <n v="30166.62"/>
    <s v="tier - 1"/>
    <s v="tier - 3"/>
    <s v="R1012"/>
    <s v="11-Aug-1958"/>
    <s v="65 Y "/>
    <n v="24.7"/>
    <n v="10.25"/>
    <s v="No"/>
    <x v="0"/>
    <s v="No"/>
    <x v="2"/>
    <x v="1"/>
    <s v="Normal Weight "/>
    <s v="Diabetes"/>
  </r>
  <r>
    <s v="Id320"/>
    <s v="Sheera K"/>
    <n v="30134.75"/>
    <s v="tier - 2"/>
    <s v="tier - 3"/>
    <s v="R1011"/>
    <s v="25-Dec-1971"/>
    <s v="52 Y "/>
    <n v="17.940000000000001"/>
    <n v="9.77"/>
    <s v="No"/>
    <x v="0"/>
    <s v="No"/>
    <x v="0"/>
    <x v="0"/>
    <s v="Underweight "/>
    <s v="Diabetes"/>
  </r>
  <r>
    <s v="Id321"/>
    <s v="Janice"/>
    <n v="30095.97"/>
    <s v="tier - 2"/>
    <s v="tier - 3"/>
    <s v="R1011"/>
    <s v="2-Sep-1979"/>
    <s v="44 Y "/>
    <n v="21.08"/>
    <n v="4.83"/>
    <s v="No"/>
    <x v="0"/>
    <s v="Yes"/>
    <x v="3"/>
    <x v="0"/>
    <s v="Normal Weight "/>
    <s v="Normal"/>
  </r>
  <r>
    <s v="Id322"/>
    <s v="Timothy G."/>
    <n v="30063.58"/>
    <s v="tier - 1"/>
    <s v="tier - 1"/>
    <s v="R1012"/>
    <s v="16-Jun-1967"/>
    <s v="56 Y "/>
    <n v="37.715000000000003"/>
    <n v="10.86"/>
    <s v="yes"/>
    <x v="0"/>
    <s v="No"/>
    <x v="0"/>
    <x v="1"/>
    <s v="Obesity"/>
    <s v="Diabetes"/>
  </r>
  <r>
    <s v="Id323"/>
    <s v="Alan R"/>
    <n v="30026.87"/>
    <s v="tier - 2"/>
    <s v="tier - 3"/>
    <s v="R1012"/>
    <s v="4-Aug-1981"/>
    <s v="42 Y "/>
    <n v="22.39"/>
    <n v="9.5299999999999994"/>
    <s v="yes"/>
    <x v="0"/>
    <s v="No"/>
    <x v="0"/>
    <x v="0"/>
    <s v="Normal Weight "/>
    <s v="Diabetes"/>
  </r>
  <r>
    <s v="Id324"/>
    <s v="Michael"/>
    <n v="29969.67"/>
    <s v="tier - 1"/>
    <s v="tier - 1"/>
    <s v="R1011"/>
    <s v="5-Oct-1991"/>
    <s v="32 Y "/>
    <n v="28.78"/>
    <n v="5.68"/>
    <s v="No"/>
    <x v="0"/>
    <s v="No"/>
    <x v="0"/>
    <x v="0"/>
    <s v="Overweight "/>
    <s v="Normal"/>
  </r>
  <r>
    <s v="Id325"/>
    <s v="Marie-France"/>
    <n v="29933.75"/>
    <s v="tier - 1"/>
    <s v="tier - 1"/>
    <s v="R1011"/>
    <s v="12-Jun-1976"/>
    <s v="47 Y "/>
    <n v="18.329999999999998"/>
    <n v="5.57"/>
    <s v="yes"/>
    <x v="0"/>
    <s v="No"/>
    <x v="0"/>
    <x v="0"/>
    <s v="Underweight "/>
    <s v="Normal"/>
  </r>
  <r>
    <s v="Id326"/>
    <s v="Erik F."/>
    <n v="29929.56"/>
    <s v="tier - 1"/>
    <s v="tier - 1"/>
    <s v="R1011"/>
    <s v="30-Dec-1988"/>
    <s v="35 Y "/>
    <n v="26.39"/>
    <n v="4.58"/>
    <s v="yes"/>
    <x v="0"/>
    <s v="No"/>
    <x v="3"/>
    <x v="0"/>
    <s v="Overweight "/>
    <s v="Normal"/>
  </r>
  <r>
    <s v="Id327"/>
    <s v="Andrew"/>
    <n v="29899.25"/>
    <s v="tier - 1"/>
    <s v="tier - 3"/>
    <s v="R1011"/>
    <s v="19-Aug-1975"/>
    <s v="48 Y "/>
    <n v="19.260000000000002"/>
    <n v="8.9600000000000009"/>
    <s v="yes"/>
    <x v="0"/>
    <s v="No"/>
    <x v="3"/>
    <x v="0"/>
    <s v="Normal Weight "/>
    <s v="Diabetes"/>
  </r>
  <r>
    <s v="Id328"/>
    <s v="Anthony"/>
    <n v="29852.48"/>
    <s v="tier - 1"/>
    <s v="tier - 3"/>
    <s v="R1011"/>
    <s v="30-Dec-1989"/>
    <s v="34 Y "/>
    <n v="26.92"/>
    <n v="6.09"/>
    <s v="No"/>
    <x v="0"/>
    <s v="No"/>
    <x v="0"/>
    <x v="0"/>
    <s v="Overweight "/>
    <s v="Prediabetes"/>
  </r>
  <r>
    <s v="Id329"/>
    <s v="Chris"/>
    <n v="29818.76"/>
    <s v="tier - 1"/>
    <s v="tier - 1"/>
    <s v="R1012"/>
    <s v="29-Oct-1982"/>
    <s v="41 Y "/>
    <n v="19.73"/>
    <n v="4.3600000000000003"/>
    <s v="No"/>
    <x v="0"/>
    <s v="No"/>
    <x v="0"/>
    <x v="0"/>
    <s v="Normal Weight "/>
    <s v="Normal"/>
  </r>
  <r>
    <s v="Id330"/>
    <s v="Yu"/>
    <n v="29816.639999999999"/>
    <s v="tier - 1"/>
    <s v="tier - 2"/>
    <s v="R1011"/>
    <s v="13-Aug-1981"/>
    <s v="42 Y "/>
    <n v="23.56"/>
    <n v="11.74"/>
    <s v="yes"/>
    <x v="0"/>
    <s v="No"/>
    <x v="0"/>
    <x v="0"/>
    <s v="Normal Weight "/>
    <s v="Diabetes"/>
  </r>
  <r>
    <s v="Id331"/>
    <s v="Caleb N"/>
    <n v="29760.6"/>
    <s v="tier - 1"/>
    <s v="tier - 2"/>
    <s v="R1011"/>
    <s v="20-Jun-1998"/>
    <s v="25 Y "/>
    <n v="37.67"/>
    <n v="5.89"/>
    <s v="No"/>
    <x v="0"/>
    <s v="No"/>
    <x v="3"/>
    <x v="0"/>
    <s v="Obesity"/>
    <s v="Prediabetes"/>
  </r>
  <r>
    <s v="Id332"/>
    <s v="Jason M."/>
    <n v="29757.69"/>
    <s v="tier - 1"/>
    <s v="tier - 3"/>
    <s v="R1011"/>
    <s v="23-Aug-1973"/>
    <s v="50 Y "/>
    <n v="18.73"/>
    <n v="10.64"/>
    <s v="No"/>
    <x v="0"/>
    <s v="No"/>
    <x v="1"/>
    <x v="0"/>
    <s v="Normal Weight "/>
    <s v="Diabetes"/>
  </r>
  <r>
    <s v="Id333"/>
    <s v="Angela R"/>
    <n v="29622.69"/>
    <s v="tier - 1"/>
    <s v="tier - 1"/>
    <s v="R1011"/>
    <s v="27-Jul-1993"/>
    <s v="30 Y "/>
    <n v="33.090000000000003"/>
    <n v="6.06"/>
    <s v="No"/>
    <x v="0"/>
    <s v="Yes"/>
    <x v="3"/>
    <x v="0"/>
    <s v="Obesity"/>
    <s v="Prediabetes"/>
  </r>
  <r>
    <s v="Id334"/>
    <s v="Keith J"/>
    <n v="29583.8"/>
    <s v="tier - 1"/>
    <s v="tier - 1"/>
    <s v="R1011"/>
    <s v="3-Nov-1975"/>
    <s v="48 Y "/>
    <n v="18.329999999999998"/>
    <n v="7.46"/>
    <s v="yes"/>
    <x v="0"/>
    <s v="No"/>
    <x v="3"/>
    <x v="0"/>
    <s v="Underweight "/>
    <s v="Diabetes"/>
  </r>
  <r>
    <s v="Id335"/>
    <s v="Emma"/>
    <n v="29523.17"/>
    <s v="tier - 1"/>
    <s v="tier - 2"/>
    <s v="R1024"/>
    <s v="20-Oct-1959"/>
    <s v="64 Y "/>
    <n v="27.74"/>
    <n v="4.68"/>
    <s v="yes"/>
    <x v="0"/>
    <s v="No"/>
    <x v="1"/>
    <x v="0"/>
    <s v="Overweight "/>
    <s v="Normal"/>
  </r>
  <r>
    <s v="Id336"/>
    <s v="Nathan A"/>
    <n v="29443.59"/>
    <s v="tier - 1"/>
    <s v="tier - 1"/>
    <s v="R1011"/>
    <s v="16-Jul-1987"/>
    <s v="36 Y "/>
    <n v="24.2"/>
    <n v="6.15"/>
    <s v="No"/>
    <x v="0"/>
    <s v="No"/>
    <x v="3"/>
    <x v="0"/>
    <s v="Normal Weight "/>
    <s v="Prediabetes"/>
  </r>
  <r>
    <s v="Id337"/>
    <s v="Kathryn"/>
    <n v="29352.560000000001"/>
    <s v="tier - 1"/>
    <s v="tier - 1"/>
    <s v="R1011"/>
    <s v="7-Nov-1985"/>
    <s v="38 Y "/>
    <n v="22.03"/>
    <n v="4.28"/>
    <s v="yes"/>
    <x v="0"/>
    <s v="No"/>
    <x v="0"/>
    <x v="0"/>
    <s v="Normal Weight "/>
    <s v="Normal"/>
  </r>
  <r>
    <s v="Id338"/>
    <s v="Elizabeth H."/>
    <n v="29330.98"/>
    <s v="tier - 1"/>
    <s v="tier - 2"/>
    <s v="R1012"/>
    <s v="5-Jun-1958"/>
    <s v="65 Y "/>
    <n v="26.885000000000002"/>
    <n v="9.86"/>
    <s v="No"/>
    <x v="0"/>
    <s v="No"/>
    <x v="2"/>
    <x v="0"/>
    <s v="Overweight "/>
    <s v="Diabetes"/>
  </r>
  <r>
    <s v="Id339"/>
    <s v="Ben"/>
    <n v="29227.599999999999"/>
    <s v="tier - 1"/>
    <s v="tier - 3"/>
    <s v="R1012"/>
    <s v="21-Jul-1978"/>
    <s v="45 Y "/>
    <n v="16.36"/>
    <n v="11.19"/>
    <s v="No"/>
    <x v="0"/>
    <s v="No"/>
    <x v="0"/>
    <x v="0"/>
    <s v="Underweight "/>
    <s v="Diabetes"/>
  </r>
  <r>
    <s v="Id340"/>
    <s v="Cheryl A"/>
    <n v="29186.48"/>
    <s v="tier - 1"/>
    <s v="tier - 3"/>
    <s v="R1024"/>
    <s v="9-Jul-1969"/>
    <s v="54 Y "/>
    <n v="32.299999999999997"/>
    <n v="4.8899999999999997"/>
    <s v="yes"/>
    <x v="0"/>
    <s v="Yes"/>
    <x v="3"/>
    <x v="1"/>
    <s v="Obesity"/>
    <s v="Normal"/>
  </r>
  <r>
    <s v="Id341"/>
    <s v="Kimberly A"/>
    <n v="29160.39"/>
    <s v="tier - 1"/>
    <s v="tier - 2"/>
    <s v="R1011"/>
    <s v="8-Nov-1976"/>
    <s v="47 Y "/>
    <n v="16.05"/>
    <n v="4.3499999999999996"/>
    <s v="yes"/>
    <x v="0"/>
    <s v="No"/>
    <x v="0"/>
    <x v="0"/>
    <s v="Underweight "/>
    <s v="Normal"/>
  </r>
  <r>
    <s v="Id342"/>
    <s v="Cynthia"/>
    <n v="29141.360000000001"/>
    <s v="tier - 1"/>
    <s v="tier - 3"/>
    <s v="R1012"/>
    <s v="24-Dec-1961"/>
    <s v="62 Y "/>
    <n v="29.07"/>
    <n v="8.66"/>
    <s v="yes"/>
    <x v="0"/>
    <s v="No"/>
    <x v="1"/>
    <x v="0"/>
    <s v="Overweight "/>
    <s v="Diabetes"/>
  </r>
  <r>
    <s v="Id343"/>
    <s v="Jessica"/>
    <n v="29114.77"/>
    <s v="tier - 1"/>
    <s v="tier - 1"/>
    <s v="R1011"/>
    <s v="29-Nov-1978"/>
    <s v="45 Y "/>
    <n v="17.43"/>
    <n v="8.64"/>
    <s v="No"/>
    <x v="0"/>
    <s v="No"/>
    <x v="0"/>
    <x v="0"/>
    <s v="Underweight "/>
    <s v="Diabetes"/>
  </r>
  <r>
    <s v="Id344"/>
    <s v="Bruce"/>
    <n v="29114.21"/>
    <s v="tier - 1"/>
    <s v="tier - 3"/>
    <s v="R1011"/>
    <s v="14-Jul-1980"/>
    <s v="43 Y "/>
    <n v="19.329999999999998"/>
    <n v="4.2699999999999996"/>
    <s v="No"/>
    <x v="0"/>
    <s v="No"/>
    <x v="0"/>
    <x v="0"/>
    <s v="Normal Weight "/>
    <s v="Normal"/>
  </r>
  <r>
    <s v="Id345"/>
    <s v="Allison"/>
    <n v="29007.82"/>
    <s v="tier - 1"/>
    <s v="tier - 3"/>
    <s v="R1011"/>
    <s v="7-Jul-1992"/>
    <s v="31 Y "/>
    <n v="30.52"/>
    <n v="4.21"/>
    <s v="No"/>
    <x v="0"/>
    <s v="No"/>
    <x v="3"/>
    <x v="0"/>
    <s v="Obesity"/>
    <s v="Normal"/>
  </r>
  <r>
    <s v="Id346"/>
    <s v="Alex"/>
    <n v="28998.68"/>
    <s v="tier - 1"/>
    <s v="tier - 3"/>
    <s v="R1011"/>
    <s v="1-Sep-2003"/>
    <s v="20 Y "/>
    <n v="39.21"/>
    <n v="5.04"/>
    <s v="No"/>
    <x v="0"/>
    <s v="Yes"/>
    <x v="3"/>
    <x v="0"/>
    <s v="Obesity"/>
    <s v="Normal"/>
  </r>
  <r>
    <s v="Id347"/>
    <s v="Gabriela"/>
    <n v="28950.47"/>
    <s v="tier - 1"/>
    <s v="tier - 1"/>
    <s v="R1012"/>
    <s v="5-Dec-1959"/>
    <s v="64 Y "/>
    <n v="26.98"/>
    <n v="5.21"/>
    <s v="yes"/>
    <x v="0"/>
    <s v="No"/>
    <x v="1"/>
    <x v="0"/>
    <s v="Overweight "/>
    <s v="Normal"/>
  </r>
  <r>
    <s v="Id348"/>
    <s v="Sharon"/>
    <n v="28923.14"/>
    <s v="tier - 1"/>
    <s v="tier - 1"/>
    <s v="R1012"/>
    <s v="25-Jul-1962"/>
    <s v="61 Y "/>
    <n v="25.84"/>
    <n v="8.83"/>
    <s v="No"/>
    <x v="0"/>
    <s v="No"/>
    <x v="0"/>
    <x v="1"/>
    <s v="Overweight "/>
    <s v="Diabetes"/>
  </r>
  <r>
    <s v="Id349"/>
    <s v="Jason A"/>
    <n v="28868.66"/>
    <s v="tier - 1"/>
    <s v="tier - 2"/>
    <s v="R1012"/>
    <s v="3-Aug-1961"/>
    <s v="62 Y "/>
    <n v="28.31"/>
    <n v="8.4700000000000006"/>
    <s v="yes"/>
    <x v="0"/>
    <s v="No"/>
    <x v="1"/>
    <x v="0"/>
    <s v="Overweight "/>
    <s v="Diabetes"/>
  </r>
  <r>
    <s v="Id350"/>
    <s v="Chelsey C."/>
    <n v="28716.14"/>
    <s v="tier - 1"/>
    <s v="tier - 3"/>
    <s v="R1011"/>
    <s v="5-Dec-1990"/>
    <s v="33 Y "/>
    <n v="23.94"/>
    <n v="4.2"/>
    <s v="No"/>
    <x v="0"/>
    <s v="No"/>
    <x v="0"/>
    <x v="0"/>
    <s v="Normal Weight "/>
    <s v="Normal"/>
  </r>
  <r>
    <s v="Id351"/>
    <s v="Devon A."/>
    <n v="28542.86"/>
    <s v="tier - 1"/>
    <s v="tier - 3"/>
    <s v="R1011"/>
    <s v="27-Sep-1985"/>
    <s v="38 Y "/>
    <n v="20.03"/>
    <n v="6.14"/>
    <s v="yes"/>
    <x v="0"/>
    <s v="No"/>
    <x v="0"/>
    <x v="0"/>
    <s v="Normal Weight "/>
    <s v="Prediabetes"/>
  </r>
  <r>
    <s v="Id352"/>
    <s v="Joni L"/>
    <n v="28476.73"/>
    <s v="tier - 1"/>
    <s v="tier - 2"/>
    <s v="R1012"/>
    <s v="11-Dec-1982"/>
    <s v="41 Y "/>
    <n v="41.42"/>
    <n v="6.07"/>
    <s v="No"/>
    <x v="0"/>
    <s v="No"/>
    <x v="0"/>
    <x v="1"/>
    <s v="Obesity"/>
    <s v="Prediabetes"/>
  </r>
  <r>
    <s v="Id353"/>
    <s v="Colin"/>
    <n v="28468.92"/>
    <s v="tier - 1"/>
    <s v="tier - 1"/>
    <s v="R1012"/>
    <s v="16-Sep-1974"/>
    <s v="49 Y "/>
    <n v="36.67"/>
    <n v="10.210000000000001"/>
    <s v="No"/>
    <x v="0"/>
    <s v="No"/>
    <x v="0"/>
    <x v="1"/>
    <s v="Obesity"/>
    <s v="Diabetes"/>
  </r>
  <r>
    <s v="Id354"/>
    <s v="Rachael"/>
    <n v="28340.19"/>
    <s v="tier - 1"/>
    <s v="tier - 2"/>
    <s v="R1012"/>
    <s v="2-Dec-1977"/>
    <s v="46 Y "/>
    <n v="27.645"/>
    <n v="4.6900000000000004"/>
    <s v="No"/>
    <x v="0"/>
    <s v="No"/>
    <x v="0"/>
    <x v="1"/>
    <s v="Overweight "/>
    <s v="Normal"/>
  </r>
  <r>
    <s v="Id355"/>
    <s v="Torres, Ms.  Maricela"/>
    <n v="28302.33"/>
    <s v="tier - 1"/>
    <s v="tier - 2"/>
    <s v="R1011"/>
    <s v="24-Dec-1990"/>
    <s v="33 Y "/>
    <n v="22.72"/>
    <n v="5.71"/>
    <s v="No"/>
    <x v="0"/>
    <s v="No"/>
    <x v="0"/>
    <x v="0"/>
    <s v="Normal Weight "/>
    <s v="Prediabetes"/>
  </r>
  <r>
    <s v="Id356"/>
    <s v="Marie"/>
    <n v="28287.9"/>
    <s v="tier - 1"/>
    <s v="tier - 1"/>
    <s v="R1013"/>
    <s v="25-Nov-1963"/>
    <s v="60 Y "/>
    <n v="36.520000000000003"/>
    <n v="9.07"/>
    <s v="yes"/>
    <x v="0"/>
    <s v="Yes"/>
    <x v="3"/>
    <x v="1"/>
    <s v="Obesity"/>
    <s v="Diabetes"/>
  </r>
  <r>
    <s v="Id357"/>
    <s v="Frank"/>
    <n v="28245.34"/>
    <s v="tier - 1"/>
    <s v="tier - 3"/>
    <s v="R1011"/>
    <s v="6-Sep-1999"/>
    <s v="24 Y "/>
    <n v="33.96"/>
    <n v="4.99"/>
    <s v="No"/>
    <x v="0"/>
    <s v="No"/>
    <x v="0"/>
    <x v="0"/>
    <s v="Obesity"/>
    <s v="Normal"/>
  </r>
  <r>
    <s v="Id358"/>
    <s v="Jeffry"/>
    <n v="28101.33"/>
    <s v="tier - 1"/>
    <s v="tier - 2"/>
    <s v="R1019"/>
    <s v="22-Nov-1960"/>
    <s v="63 Y "/>
    <n v="26.695"/>
    <n v="8.31"/>
    <s v="No"/>
    <x v="0"/>
    <s v="No"/>
    <x v="0"/>
    <x v="0"/>
    <s v="Overweight "/>
    <s v="Diabetes"/>
  </r>
  <r>
    <s v="Id359"/>
    <s v="Mike"/>
    <n v="28006.94"/>
    <s v="tier - 1"/>
    <s v="tier - 2"/>
    <s v="R1011"/>
    <s v="29-Nov-1985"/>
    <s v="38 Y "/>
    <n v="18.45"/>
    <n v="5.07"/>
    <s v="yes"/>
    <x v="0"/>
    <s v="No"/>
    <x v="0"/>
    <x v="0"/>
    <s v="Underweight "/>
    <s v="Normal"/>
  </r>
  <r>
    <s v="Id360"/>
    <s v="Rick"/>
    <n v="27980.77"/>
    <s v="tier - 1"/>
    <s v="tier - 1"/>
    <s v="R1011"/>
    <s v="21-Dec-1999"/>
    <s v="24 Y "/>
    <n v="33.18"/>
    <n v="4.79"/>
    <s v="No"/>
    <x v="0"/>
    <s v="No"/>
    <x v="0"/>
    <x v="0"/>
    <s v="Obesity"/>
    <s v="Normal"/>
  </r>
  <r>
    <s v="Id361"/>
    <s v="Pierre-Michel"/>
    <n v="27941.29"/>
    <s v="tier - 1"/>
    <s v="tier - 3"/>
    <s v="R1011"/>
    <s v="28-Jul-1961"/>
    <s v="62 Y "/>
    <n v="36.1"/>
    <n v="11.39"/>
    <s v="yes"/>
    <x v="0"/>
    <s v="No"/>
    <x v="1"/>
    <x v="1"/>
    <s v="Obesity"/>
    <s v="Diabetes"/>
  </r>
  <r>
    <s v="Id362"/>
    <s v="Daniel"/>
    <n v="27931.11"/>
    <s v="tier - 1"/>
    <s v="tier - 3"/>
    <s v="R1011"/>
    <s v="4-Jun-1991"/>
    <s v="32 Y "/>
    <n v="22.77"/>
    <n v="6"/>
    <s v="No"/>
    <x v="0"/>
    <s v="No"/>
    <x v="0"/>
    <x v="0"/>
    <s v="Normal Weight "/>
    <s v="Prediabetes"/>
  </r>
  <r>
    <s v="Id363"/>
    <s v="Brian L."/>
    <n v="27925.86"/>
    <s v="tier - 1"/>
    <s v="tier - 2"/>
    <s v="R1011"/>
    <s v="21-Nov-1989"/>
    <s v="34 Y "/>
    <n v="21.24"/>
    <n v="5.13"/>
    <s v="No"/>
    <x v="0"/>
    <s v="No"/>
    <x v="0"/>
    <x v="0"/>
    <s v="Normal Weight "/>
    <s v="Normal"/>
  </r>
  <r>
    <s v="Id364"/>
    <s v="Morgan M."/>
    <n v="27849.94"/>
    <s v="tier - 1"/>
    <s v="tier - 1"/>
    <s v="R1011"/>
    <s v="4-Dec-1985"/>
    <s v="38 Y "/>
    <n v="17.600000000000001"/>
    <n v="5.26"/>
    <s v="yes"/>
    <x v="0"/>
    <s v="No"/>
    <x v="0"/>
    <x v="0"/>
    <s v="Underweight "/>
    <s v="Normal"/>
  </r>
  <r>
    <s v="Id365"/>
    <s v="Caroline"/>
    <n v="27808.73"/>
    <s v="tier - 1"/>
    <s v="tier - 1"/>
    <s v="R1013"/>
    <s v="6-Jul-1960"/>
    <s v="63 Y "/>
    <n v="26.29"/>
    <n v="6.84"/>
    <s v="No"/>
    <x v="0"/>
    <s v="No"/>
    <x v="0"/>
    <x v="0"/>
    <s v="Overweight "/>
    <s v="Diabetes"/>
  </r>
  <r>
    <s v="Id366"/>
    <s v="Drew T."/>
    <n v="27724.29"/>
    <s v="tier - 1"/>
    <s v="tier - 3"/>
    <s v="R1013"/>
    <s v="6-Dec-2002"/>
    <s v="21 Y "/>
    <n v="35.31"/>
    <n v="9.0399999999999991"/>
    <s v="No"/>
    <x v="0"/>
    <s v="No"/>
    <x v="0"/>
    <x v="1"/>
    <s v="Obesity"/>
    <s v="Diabetes"/>
  </r>
  <r>
    <s v="Id367"/>
    <s v="Austin W"/>
    <n v="27696.11"/>
    <s v="tier - 1"/>
    <s v="tier - 2"/>
    <s v="R1011"/>
    <s v="3-Jul-1992"/>
    <s v="31 Y "/>
    <n v="27.04"/>
    <n v="4.0999999999999996"/>
    <s v="No"/>
    <x v="0"/>
    <s v="No"/>
    <x v="3"/>
    <x v="0"/>
    <s v="Overweight "/>
    <s v="Normal"/>
  </r>
  <r>
    <s v="Id368"/>
    <s v="Berenice"/>
    <n v="27625.17"/>
    <s v="tier - 1"/>
    <s v="tier - 1"/>
    <s v="R1011"/>
    <s v="7-Oct-1997"/>
    <s v="26 Y "/>
    <n v="30.23"/>
    <n v="4.2300000000000004"/>
    <s v="yes"/>
    <x v="0"/>
    <s v="Yes"/>
    <x v="3"/>
    <x v="0"/>
    <s v="Obesity"/>
    <s v="Normal"/>
  </r>
  <r>
    <s v="Id369"/>
    <s v="Kenneth A"/>
    <n v="27619.360000000001"/>
    <s v="tier - 2"/>
    <s v="tier - 3"/>
    <s v="R1011"/>
    <s v="9-Sep-1997"/>
    <s v="26 Y "/>
    <n v="30.6"/>
    <n v="6.48"/>
    <s v="yes"/>
    <x v="0"/>
    <s v="Yes"/>
    <x v="3"/>
    <x v="0"/>
    <s v="Obesity"/>
    <s v="Prediabetes"/>
  </r>
  <r>
    <s v="Id370"/>
    <s v="Mr.  Miguel"/>
    <n v="27614.71"/>
    <s v="tier - 2"/>
    <s v="tier - 3"/>
    <s v="R1011"/>
    <s v="11-Jun-1992"/>
    <s v="31 Y "/>
    <n v="26.8"/>
    <n v="5.53"/>
    <s v="No"/>
    <x v="0"/>
    <s v="No"/>
    <x v="3"/>
    <x v="0"/>
    <s v="Overweight "/>
    <s v="Normal"/>
  </r>
  <r>
    <s v="Id371"/>
    <s v="Hadley T."/>
    <n v="27598.93"/>
    <s v="tier - 2"/>
    <s v="tier - 1"/>
    <s v="R1011"/>
    <s v="6-Nov-1985"/>
    <s v="38 Y "/>
    <n v="16.86"/>
    <n v="4.07"/>
    <s v="yes"/>
    <x v="0"/>
    <s v="No"/>
    <x v="0"/>
    <x v="0"/>
    <s v="Underweight "/>
    <s v="Normal"/>
  </r>
  <r>
    <s v="Id372"/>
    <s v="Taylor"/>
    <n v="27534.53"/>
    <s v="tier - 2"/>
    <s v="tier - 2"/>
    <s v="R1011"/>
    <s v="22-Jul-1984"/>
    <s v="39 Y "/>
    <n v="16.3"/>
    <n v="5.51"/>
    <s v="No"/>
    <x v="0"/>
    <s v="No"/>
    <x v="3"/>
    <x v="0"/>
    <s v="Underweight "/>
    <s v="Normal"/>
  </r>
  <r>
    <s v="Id373"/>
    <s v="Tenielle M"/>
    <n v="27533.91"/>
    <s v="tier - 2"/>
    <s v="tier - 3"/>
    <s v="R1013"/>
    <s v="19-Oct-1965"/>
    <s v="58 Y "/>
    <n v="29.81"/>
    <n v="11.66"/>
    <s v="No"/>
    <x v="0"/>
    <s v="No"/>
    <x v="0"/>
    <x v="0"/>
    <s v="Overweight "/>
    <s v="Diabetes"/>
  </r>
  <r>
    <s v="Id374"/>
    <s v="Andrea"/>
    <n v="27495.59"/>
    <s v="tier - 2"/>
    <s v="tier - 1"/>
    <s v="R1011"/>
    <s v="3-Oct-1981"/>
    <s v="42 Y "/>
    <n v="16.329999999999998"/>
    <n v="7.26"/>
    <s v="yes"/>
    <x v="0"/>
    <s v="No"/>
    <x v="0"/>
    <x v="0"/>
    <s v="Underweight "/>
    <s v="Diabetes"/>
  </r>
  <r>
    <s v="Id375"/>
    <s v="Nora P"/>
    <n v="27432.73"/>
    <s v="tier - 2"/>
    <s v="tier - 1"/>
    <s v="R1011"/>
    <s v="5-Dec-1985"/>
    <s v="38 Y "/>
    <n v="16.37"/>
    <n v="4.79"/>
    <s v="yes"/>
    <x v="0"/>
    <s v="No"/>
    <x v="0"/>
    <x v="0"/>
    <s v="Underweight "/>
    <s v="Normal"/>
  </r>
  <r>
    <s v="Id376"/>
    <s v="Zachary"/>
    <n v="27375.9"/>
    <s v="tier - 2"/>
    <s v="tier - 3"/>
    <s v="R1015"/>
    <s v="15-Sep-1988"/>
    <s v="35 Y "/>
    <n v="22.42"/>
    <n v="4.68"/>
    <s v="yes"/>
    <x v="0"/>
    <s v="No"/>
    <x v="3"/>
    <x v="1"/>
    <s v="Normal Weight "/>
    <s v="Normal"/>
  </r>
  <r>
    <s v="Id377"/>
    <s v="Michael"/>
    <n v="27346.04"/>
    <s v="tier - 2"/>
    <s v="tier - 2"/>
    <s v="R1013"/>
    <s v="16-Oct-1969"/>
    <s v="54 Y "/>
    <n v="31.35"/>
    <n v="4.33"/>
    <s v="yes"/>
    <x v="0"/>
    <s v="Yes"/>
    <x v="3"/>
    <x v="1"/>
    <s v="Obesity"/>
    <s v="Normal"/>
  </r>
  <r>
    <s v="Id378"/>
    <s v="Alyssa K."/>
    <n v="27322.73"/>
    <s v="tier - 2"/>
    <s v="tier - 2"/>
    <s v="R1013"/>
    <s v="6-Jun-1968"/>
    <s v="55 Y "/>
    <n v="31.9"/>
    <n v="11.89"/>
    <s v="No"/>
    <x v="0"/>
    <s v="No"/>
    <x v="0"/>
    <x v="1"/>
    <s v="Obesity"/>
    <s v="Diabetes"/>
  </r>
  <r>
    <s v="Id379"/>
    <s v="Heather"/>
    <n v="27236.959999999999"/>
    <s v="tier - 2"/>
    <s v="tier - 1"/>
    <s v="R1011"/>
    <s v="2-Dec-1999"/>
    <s v="24 Y "/>
    <n v="30.6"/>
    <n v="5.24"/>
    <s v="No"/>
    <x v="0"/>
    <s v="No"/>
    <x v="0"/>
    <x v="0"/>
    <s v="Obesity"/>
    <s v="Normal"/>
  </r>
  <r>
    <s v="Id380"/>
    <s v="Dante"/>
    <n v="27218.44"/>
    <s v="tier - 2"/>
    <s v="tier - 1"/>
    <s v="R1017"/>
    <s v="21-Dec-1965"/>
    <s v="58 Y "/>
    <n v="28.975000000000001"/>
    <n v="7.63"/>
    <s v="No"/>
    <x v="0"/>
    <s v="No"/>
    <x v="0"/>
    <x v="0"/>
    <s v="Overweight "/>
    <s v="Diabetes"/>
  </r>
  <r>
    <s v="Id381"/>
    <s v="Sara E."/>
    <n v="27117.99"/>
    <s v="tier - 2"/>
    <s v="tier - 2"/>
    <s v="R1013"/>
    <s v="2-Oct-1970"/>
    <s v="53 Y "/>
    <n v="24.86"/>
    <n v="8.92"/>
    <s v="yes"/>
    <x v="0"/>
    <s v="No"/>
    <x v="1"/>
    <x v="1"/>
    <s v="Normal Weight "/>
    <s v="Diabetes"/>
  </r>
  <r>
    <s v="Id382"/>
    <s v="Scott"/>
    <n v="27092.38"/>
    <s v="tier - 2"/>
    <s v="tier - 3"/>
    <s v="R1011"/>
    <s v="13-Dec-1990"/>
    <s v="33 Y "/>
    <n v="19.54"/>
    <n v="5.37"/>
    <s v="No"/>
    <x v="0"/>
    <s v="No"/>
    <x v="0"/>
    <x v="0"/>
    <s v="Normal Weight "/>
    <s v="Normal"/>
  </r>
  <r>
    <s v="Id383"/>
    <s v="Sean"/>
    <n v="27080.639999999999"/>
    <s v="tier - 2"/>
    <s v="tier - 2"/>
    <s v="R1011"/>
    <s v="2-Jul-1994"/>
    <s v="29 Y "/>
    <n v="26.74"/>
    <n v="4.3099999999999996"/>
    <s v="No"/>
    <x v="0"/>
    <s v="No"/>
    <x v="0"/>
    <x v="0"/>
    <s v="Overweight "/>
    <s v="Normal"/>
  </r>
  <r>
    <s v="Id384"/>
    <s v="Danielle"/>
    <n v="27037.91"/>
    <s v="tier - 2"/>
    <s v="tier - 2"/>
    <s v="R1013"/>
    <s v="30-Jun-1958"/>
    <s v="65 Y "/>
    <n v="22.99"/>
    <n v="10.46"/>
    <s v="No"/>
    <x v="0"/>
    <s v="No"/>
    <x v="2"/>
    <x v="0"/>
    <s v="Normal Weight "/>
    <s v="Diabetes"/>
  </r>
  <r>
    <s v="Id385"/>
    <s v="Andrew D."/>
    <n v="27000.98"/>
    <s v="tier - 2"/>
    <s v="tier - 2"/>
    <s v="R1013"/>
    <s v="9-Jul-1960"/>
    <s v="63 Y "/>
    <n v="31.46"/>
    <n v="7.39"/>
    <s v="No"/>
    <x v="0"/>
    <s v="No"/>
    <x v="0"/>
    <x v="1"/>
    <s v="Obesity"/>
    <s v="Diabetes"/>
  </r>
  <r>
    <s v="Id386"/>
    <s v="Joel D"/>
    <n v="26936.98"/>
    <s v="tier - 2"/>
    <s v="tier - 3"/>
    <s v="R1011"/>
    <s v="9-Nov-2000"/>
    <s v="23 Y "/>
    <n v="30.86"/>
    <n v="6.18"/>
    <s v="No"/>
    <x v="1"/>
    <s v="No"/>
    <x v="1"/>
    <x v="0"/>
    <s v="Obesity"/>
    <s v="Prediabetes"/>
  </r>
  <r>
    <s v="Id387"/>
    <s v="Michelle"/>
    <n v="26927.69"/>
    <s v="tier - 2"/>
    <s v="tier - 2"/>
    <s v="R1011"/>
    <s v="17-Jun-2002"/>
    <s v="21 Y "/>
    <n v="31.96"/>
    <n v="8.86"/>
    <s v="No"/>
    <x v="0"/>
    <s v="No"/>
    <x v="0"/>
    <x v="0"/>
    <s v="Obesity"/>
    <s v="Diabetes"/>
  </r>
  <r>
    <s v="Id388"/>
    <s v="Michael J."/>
    <n v="26926.51"/>
    <s v="tier - 2"/>
    <s v="tier - 1"/>
    <s v="R1013"/>
    <s v="25-Dec-1958"/>
    <s v="65 Y "/>
    <n v="23.76"/>
    <n v="10.96"/>
    <s v="No"/>
    <x v="0"/>
    <s v="No"/>
    <x v="2"/>
    <x v="0"/>
    <s v="Normal Weight "/>
    <s v="Diabetes"/>
  </r>
  <r>
    <s v="Id389"/>
    <s v="Nikki"/>
    <n v="26912.560000000001"/>
    <s v="tier - 2"/>
    <s v="tier - 2"/>
    <s v="R1011"/>
    <s v="22-Aug-1991"/>
    <s v="32 Y "/>
    <n v="19.38"/>
    <n v="6.28"/>
    <s v="No"/>
    <x v="0"/>
    <s v="No"/>
    <x v="0"/>
    <x v="0"/>
    <s v="Normal Weight "/>
    <s v="Prediabetes"/>
  </r>
  <r>
    <s v="Id390"/>
    <s v="Summer B."/>
    <n v="26607.89"/>
    <s v="tier - 2"/>
    <s v="tier - 1"/>
    <s v="R1011"/>
    <s v="22-Jul-1988"/>
    <s v="35 Y "/>
    <n v="16.21"/>
    <n v="6.29"/>
    <s v="yes"/>
    <x v="0"/>
    <s v="No"/>
    <x v="3"/>
    <x v="0"/>
    <s v="Underweight "/>
    <s v="Prediabetes"/>
  </r>
  <r>
    <s v="Id391"/>
    <s v="Edward"/>
    <n v="26479.4"/>
    <s v="tier - 2"/>
    <s v="tier - 2"/>
    <s v="R1011"/>
    <s v="5-Sep-2004"/>
    <s v="19 Y "/>
    <n v="32.54"/>
    <n v="4.0199999999999996"/>
    <s v="No"/>
    <x v="1"/>
    <s v="No"/>
    <x v="3"/>
    <x v="0"/>
    <s v="Obesity"/>
    <s v="Normal"/>
  </r>
  <r>
    <s v="Id392"/>
    <s v="Ryan"/>
    <n v="26467.1"/>
    <s v="tier - 2"/>
    <s v="tier - 3"/>
    <s v="R1012"/>
    <s v="27-Aug-1970"/>
    <s v="53 Y "/>
    <n v="36.765000000000001"/>
    <n v="11.95"/>
    <s v="yes"/>
    <x v="0"/>
    <s v="No"/>
    <x v="1"/>
    <x v="1"/>
    <s v="Obesity"/>
    <s v="Diabetes"/>
  </r>
  <r>
    <s v="Id393"/>
    <s v="Kacee"/>
    <n v="26392.26"/>
    <s v="tier - 2"/>
    <s v="tier - 2"/>
    <s v="R1024"/>
    <s v="21-Sep-1974"/>
    <s v="49 Y "/>
    <n v="35.909999999999997"/>
    <n v="8.7100000000000009"/>
    <s v="No"/>
    <x v="0"/>
    <s v="No"/>
    <x v="0"/>
    <x v="1"/>
    <s v="Obesity"/>
    <s v="Diabetes"/>
  </r>
  <r>
    <s v="Id394"/>
    <s v="Dave"/>
    <n v="26316.59"/>
    <s v="tier - 2"/>
    <s v="tier - 3"/>
    <s v="R1011"/>
    <s v="5-Dec-2004"/>
    <s v="19 Y "/>
    <n v="32.06"/>
    <n v="4.67"/>
    <s v="No"/>
    <x v="1"/>
    <s v="No"/>
    <x v="3"/>
    <x v="0"/>
    <s v="Obesity"/>
    <s v="Normal"/>
  </r>
  <r>
    <s v="Id395"/>
    <s v="Maryanna"/>
    <n v="26236.58"/>
    <s v="tier - 2"/>
    <s v="tier - 1"/>
    <s v="R1011"/>
    <s v="4-Jun-1975"/>
    <s v="48 Y "/>
    <n v="24.1"/>
    <n v="11.14"/>
    <s v="yes"/>
    <x v="0"/>
    <s v="No"/>
    <x v="3"/>
    <x v="1"/>
    <s v="Normal Weight "/>
    <s v="Diabetes"/>
  </r>
  <r>
    <s v="Id396"/>
    <s v="Jessica H."/>
    <n v="26140.36"/>
    <s v="tier - 2"/>
    <s v="tier - 3"/>
    <s v="R1011"/>
    <s v="7-Jul-1973"/>
    <s v="50 Y "/>
    <n v="27.1"/>
    <n v="9.0500000000000007"/>
    <s v="No"/>
    <x v="0"/>
    <s v="No"/>
    <x v="1"/>
    <x v="1"/>
    <s v="Overweight "/>
    <s v="Diabetes"/>
  </r>
  <r>
    <s v="Id397"/>
    <s v="Deanna"/>
    <n v="26125.67"/>
    <s v="tier - 2"/>
    <s v="tier - 1"/>
    <s v="R1013"/>
    <s v="11-Oct-2002"/>
    <s v="21 Y "/>
    <n v="24.42"/>
    <n v="11.31"/>
    <s v="No"/>
    <x v="0"/>
    <s v="No"/>
    <x v="0"/>
    <x v="0"/>
    <s v="Normal Weight "/>
    <s v="Diabetes"/>
  </r>
  <r>
    <s v="Id398"/>
    <s v="Peter"/>
    <n v="26109.33"/>
    <s v="tier - 2"/>
    <s v="tier - 3"/>
    <s v="R1012"/>
    <s v="9-Jul-1966"/>
    <s v="57 Y "/>
    <n v="26.695"/>
    <n v="4.68"/>
    <s v="yes"/>
    <x v="0"/>
    <s v="No"/>
    <x v="1"/>
    <x v="0"/>
    <s v="Overweight "/>
    <s v="Normal"/>
  </r>
  <r>
    <s v="Id399"/>
    <s v="Rebecca"/>
    <n v="26026.97"/>
    <s v="tier - 2"/>
    <s v="tier - 3"/>
    <s v="R1011"/>
    <s v="26-Dec-2000"/>
    <s v="23 Y "/>
    <n v="27.79"/>
    <n v="6.05"/>
    <s v="yes"/>
    <x v="1"/>
    <s v="No"/>
    <x v="3"/>
    <x v="0"/>
    <s v="Overweight "/>
    <s v="Prediabetes"/>
  </r>
  <r>
    <s v="Id400"/>
    <s v="Elizabeth M."/>
    <n v="26018.95"/>
    <s v="tier - 2"/>
    <s v="tier - 2"/>
    <s v="R1012"/>
    <s v="5-Jun-2001"/>
    <s v="22 Y "/>
    <n v="32.68"/>
    <n v="4.68"/>
    <s v="yes"/>
    <x v="0"/>
    <s v="No"/>
    <x v="0"/>
    <x v="1"/>
    <s v="Obesity"/>
    <s v="Normal"/>
  </r>
  <r>
    <s v="Id401"/>
    <s v="Gregory"/>
    <n v="25992.82"/>
    <s v="tier - 2"/>
    <s v="tier - 2"/>
    <s v="R1013"/>
    <s v="3-Dec-1970"/>
    <s v="53 Y "/>
    <n v="26.4"/>
    <n v="9.5"/>
    <s v="yes"/>
    <x v="0"/>
    <s v="No"/>
    <x v="1"/>
    <x v="1"/>
    <s v="Overweight "/>
    <s v="Diabetes"/>
  </r>
  <r>
    <s v="Id402"/>
    <s v="Ms.  Sarah E."/>
    <n v="25678.78"/>
    <s v="tier - 2"/>
    <s v="tier - 3"/>
    <s v="R1012"/>
    <s v="21-Aug-1963"/>
    <s v="60 Y "/>
    <n v="23.655000000000001"/>
    <n v="10.84"/>
    <s v="yes"/>
    <x v="0"/>
    <s v="Yes"/>
    <x v="3"/>
    <x v="0"/>
    <s v="Normal Weight "/>
    <s v="Diabetes"/>
  </r>
  <r>
    <s v="Id403"/>
    <s v="Anne Elise"/>
    <n v="25656.58"/>
    <s v="tier - 2"/>
    <s v="tier - 3"/>
    <s v="R1024"/>
    <s v="17-Jul-1972"/>
    <s v="51 Y "/>
    <n v="27.36"/>
    <n v="5.88"/>
    <s v="No"/>
    <x v="0"/>
    <s v="No"/>
    <x v="1"/>
    <x v="1"/>
    <s v="Overweight "/>
    <s v="Prediabetes"/>
  </r>
  <r>
    <s v="Id404"/>
    <s v="Christopher R"/>
    <n v="25648.98"/>
    <s v="tier - 2"/>
    <s v="tier - 1"/>
    <s v="R1011"/>
    <s v="2-Aug-2001"/>
    <s v="22 Y "/>
    <n v="27.82"/>
    <n v="5.24"/>
    <s v="yes"/>
    <x v="0"/>
    <s v="No"/>
    <x v="0"/>
    <x v="0"/>
    <s v="Overweight "/>
    <s v="Normal"/>
  </r>
  <r>
    <s v="Id405"/>
    <s v="Elliot"/>
    <n v="25517.11"/>
    <s v="tier - 2"/>
    <s v="tier - 3"/>
    <s v="R1017"/>
    <s v="11-Dec-1968"/>
    <s v="55 Y "/>
    <n v="25.46"/>
    <n v="11.75"/>
    <s v="No"/>
    <x v="0"/>
    <s v="No"/>
    <x v="0"/>
    <x v="1"/>
    <s v="Overweight "/>
    <s v="Diabetes"/>
  </r>
  <r>
    <s v="Id406"/>
    <s v="Christopher D."/>
    <n v="25382.3"/>
    <s v="tier - 2"/>
    <s v="tier - 2"/>
    <s v="R1011"/>
    <s v="22-Aug-1968"/>
    <s v="55 Y "/>
    <n v="25.1"/>
    <n v="6.97"/>
    <s v="No"/>
    <x v="0"/>
    <s v="No"/>
    <x v="0"/>
    <x v="0"/>
    <s v="Overweight "/>
    <s v="Diabetes"/>
  </r>
  <r>
    <s v="Id407"/>
    <s v="Corey"/>
    <n v="25333.33"/>
    <s v="tier - 2"/>
    <s v="tier - 2"/>
    <s v="R1017"/>
    <s v="26-Sep-1972"/>
    <s v="51 Y "/>
    <n v="32.11"/>
    <n v="4.76"/>
    <s v="No"/>
    <x v="0"/>
    <s v="No"/>
    <x v="1"/>
    <x v="1"/>
    <s v="Obesity"/>
    <s v="Normal"/>
  </r>
  <r>
    <s v="Id408"/>
    <s v="Patrick D."/>
    <n v="25309.49"/>
    <s v="tier - 2"/>
    <s v="tier - 1"/>
    <s v="R1011"/>
    <s v="14-Dec-1975"/>
    <s v="48 Y "/>
    <n v="29.8"/>
    <n v="8.24"/>
    <s v="yes"/>
    <x v="0"/>
    <s v="No"/>
    <x v="3"/>
    <x v="0"/>
    <s v="Overweight "/>
    <s v="Diabetes"/>
  </r>
  <r>
    <s v="Id409"/>
    <s v="Anthony D."/>
    <n v="25127.22"/>
    <s v="tier - 2"/>
    <s v="tier - 3"/>
    <s v="R1011"/>
    <s v="24-Nov-1998"/>
    <s v="25 Y "/>
    <n v="24.01"/>
    <n v="4.76"/>
    <s v="No"/>
    <x v="0"/>
    <s v="No"/>
    <x v="3"/>
    <x v="0"/>
    <s v="Normal Weight "/>
    <s v="Normal"/>
  </r>
  <r>
    <s v="Id410"/>
    <s v="Melissa"/>
    <n v="25081.77"/>
    <s v="tier - 2"/>
    <s v="tier - 2"/>
    <s v="R1013"/>
    <s v="14-Jun-1998"/>
    <s v="25 Y "/>
    <n v="23.21"/>
    <n v="6.03"/>
    <s v="No"/>
    <x v="0"/>
    <s v="No"/>
    <x v="3"/>
    <x v="1"/>
    <s v="Normal Weight "/>
    <s v="Prediabetes"/>
  </r>
  <r>
    <s v="Id411"/>
    <s v="Raven"/>
    <n v="25075.97"/>
    <s v="tier - 2"/>
    <s v="tier - 2"/>
    <s v="R1011"/>
    <s v="4-Dec-1995"/>
    <s v="28 Y "/>
    <n v="21.2"/>
    <n v="4.07"/>
    <s v="yes"/>
    <x v="0"/>
    <s v="No"/>
    <x v="3"/>
    <x v="0"/>
    <s v="Normal Weight "/>
    <s v="Normal"/>
  </r>
  <r>
    <s v="Id412"/>
    <s v="Christopher"/>
    <n v="24915.22"/>
    <s v="tier - 2"/>
    <s v="tier - 3"/>
    <s v="R1012"/>
    <s v="14-Nov-1975"/>
    <s v="48 Y "/>
    <n v="28.215"/>
    <n v="8.26"/>
    <s v="yes"/>
    <x v="0"/>
    <s v="No"/>
    <x v="3"/>
    <x v="0"/>
    <s v="Overweight "/>
    <s v="Diabetes"/>
  </r>
  <r>
    <s v="Id413"/>
    <s v="Kendra A"/>
    <n v="24915.05"/>
    <s v="tier - 2"/>
    <s v="tier - 1"/>
    <s v="R1024"/>
    <s v="14-Jun-1987"/>
    <s v="36 Y "/>
    <n v="38.094999999999999"/>
    <n v="4.76"/>
    <s v="No"/>
    <x v="0"/>
    <s v="No"/>
    <x v="3"/>
    <x v="1"/>
    <s v="Obesity"/>
    <s v="Normal"/>
  </r>
  <r>
    <s v="Id414"/>
    <s v="Jordan"/>
    <n v="24873.38"/>
    <s v="tier - 2"/>
    <s v="tier - 1"/>
    <s v="R1024"/>
    <s v="23-Jul-1969"/>
    <s v="54 Y "/>
    <n v="22.61"/>
    <n v="6.13"/>
    <s v="yes"/>
    <x v="0"/>
    <s v="Yes"/>
    <x v="3"/>
    <x v="0"/>
    <s v="Normal Weight "/>
    <s v="Prediabetes"/>
  </r>
  <r>
    <s v="Id415"/>
    <s v="Nils"/>
    <n v="24869.84"/>
    <s v="tier - 2"/>
    <s v="tier - 2"/>
    <s v="R1016"/>
    <s v="26-Nov-1970"/>
    <s v="53 Y "/>
    <n v="24.32"/>
    <n v="10.47"/>
    <s v="yes"/>
    <x v="0"/>
    <s v="No"/>
    <x v="1"/>
    <x v="0"/>
    <s v="Normal Weight "/>
    <s v="Diabetes"/>
  </r>
  <r>
    <s v="Id416"/>
    <s v="Scott"/>
    <n v="24863.25"/>
    <s v="tier - 2"/>
    <s v="tier - 3"/>
    <s v="R1011"/>
    <s v="10-Jun-1995"/>
    <s v="28 Y "/>
    <n v="20.96"/>
    <n v="4.04"/>
    <s v="yes"/>
    <x v="0"/>
    <s v="No"/>
    <x v="3"/>
    <x v="0"/>
    <s v="Normal Weight "/>
    <s v="Normal"/>
  </r>
  <r>
    <s v="Id417"/>
    <s v="Angela"/>
    <n v="24817.25"/>
    <s v="tier - 2"/>
    <s v="tier - 2"/>
    <s v="R1011"/>
    <s v="9-Sep-1994"/>
    <s v="29 Y "/>
    <n v="19.68"/>
    <n v="5.74"/>
    <s v="No"/>
    <x v="0"/>
    <s v="No"/>
    <x v="0"/>
    <x v="0"/>
    <s v="Normal Weight "/>
    <s v="Prediabetes"/>
  </r>
  <r>
    <s v="Id418"/>
    <s v="Allison"/>
    <n v="24795.040000000001"/>
    <s v="tier - 2"/>
    <s v="tier - 3"/>
    <s v="R1011"/>
    <s v="11-Oct-1992"/>
    <s v="31 Y "/>
    <n v="18.100000000000001"/>
    <n v="6.33"/>
    <s v="No"/>
    <x v="0"/>
    <s v="No"/>
    <x v="3"/>
    <x v="0"/>
    <s v="Underweight "/>
    <s v="Prediabetes"/>
  </r>
  <r>
    <s v="Id419"/>
    <s v="Caitlin O."/>
    <n v="24671.66"/>
    <s v="tier - 2"/>
    <s v="tier - 1"/>
    <s v="R1024"/>
    <s v="28-Aug-1996"/>
    <s v="27 Y "/>
    <n v="29.64"/>
    <n v="4.28"/>
    <s v="yes"/>
    <x v="0"/>
    <s v="No"/>
    <x v="0"/>
    <x v="1"/>
    <s v="Overweight "/>
    <s v="Normal"/>
  </r>
  <r>
    <s v="Id420"/>
    <s v="Tracy M"/>
    <n v="24667.42"/>
    <s v="tier - 2"/>
    <s v="tier - 3"/>
    <s v="R1013"/>
    <s v="12-Jun-1970"/>
    <s v="53 Y "/>
    <n v="25.3"/>
    <n v="9.4700000000000006"/>
    <s v="yes"/>
    <x v="0"/>
    <s v="No"/>
    <x v="1"/>
    <x v="0"/>
    <s v="Overweight "/>
    <s v="Diabetes"/>
  </r>
  <r>
    <s v="Id421"/>
    <s v="Dustin M."/>
    <n v="24603.05"/>
    <s v="tier - 2"/>
    <s v="tier - 2"/>
    <s v="R1011"/>
    <s v="12-Oct-1976"/>
    <s v="47 Y "/>
    <n v="27.6"/>
    <n v="4.8499999999999996"/>
    <s v="yes"/>
    <x v="0"/>
    <s v="No"/>
    <x v="0"/>
    <x v="1"/>
    <s v="Overweight "/>
    <s v="Normal"/>
  </r>
  <r>
    <s v="Id422"/>
    <s v="Jenny"/>
    <n v="24535.7"/>
    <s v="tier - 2"/>
    <s v="tier - 2"/>
    <s v="R1012"/>
    <s v="13-Jun-1975"/>
    <s v="48 Y "/>
    <n v="27.645"/>
    <n v="11.03"/>
    <s v="yes"/>
    <x v="0"/>
    <s v="No"/>
    <x v="3"/>
    <x v="0"/>
    <s v="Overweight "/>
    <s v="Diabetes"/>
  </r>
  <r>
    <s v="Id423"/>
    <s v="Emily"/>
    <n v="24520.26"/>
    <s v="tier - 2"/>
    <s v="tier - 3"/>
    <s v="R1011"/>
    <s v="14-Sep-1972"/>
    <s v="51 Y "/>
    <n v="27.6"/>
    <n v="5.22"/>
    <s v="No"/>
    <x v="0"/>
    <s v="No"/>
    <x v="1"/>
    <x v="0"/>
    <s v="Overweight "/>
    <s v="Normal"/>
  </r>
  <r>
    <s v="Id424"/>
    <s v="Fabienne"/>
    <n v="24513.09"/>
    <s v="tier - 2"/>
    <s v="tier - 2"/>
    <s v="R1013"/>
    <s v="21-Oct-1961"/>
    <s v="62 Y "/>
    <n v="25.08"/>
    <n v="9.52"/>
    <s v="yes"/>
    <x v="0"/>
    <s v="No"/>
    <x v="1"/>
    <x v="1"/>
    <s v="Overweight "/>
    <s v="Diabetes"/>
  </r>
  <r>
    <s v="Id425"/>
    <s v="Jordan"/>
    <n v="24476.48"/>
    <s v="tier - 2"/>
    <s v="tier - 2"/>
    <s v="R1012"/>
    <s v="6-Jul-1968"/>
    <s v="55 Y "/>
    <n v="30.02"/>
    <n v="11.09"/>
    <s v="No"/>
    <x v="0"/>
    <s v="No"/>
    <x v="0"/>
    <x v="1"/>
    <s v="Obesity"/>
    <s v="Diabetes"/>
  </r>
  <r>
    <s v="Id426"/>
    <s v="Matt"/>
    <n v="24393.62"/>
    <s v="tier - 2"/>
    <s v="tier - 3"/>
    <s v="R1012"/>
    <s v="30-Nov-1970"/>
    <s v="53 Y "/>
    <n v="27.36"/>
    <n v="9.4499999999999993"/>
    <s v="yes"/>
    <x v="0"/>
    <s v="No"/>
    <x v="1"/>
    <x v="0"/>
    <s v="Overweight "/>
    <s v="Diabetes"/>
  </r>
  <r>
    <s v="Id427"/>
    <s v="Taryn L"/>
    <n v="24387.74"/>
    <s v="tier - 2"/>
    <s v="tier - 1"/>
    <s v="R1011"/>
    <s v="7-Oct-1999"/>
    <s v="24 Y "/>
    <n v="22.2"/>
    <n v="5.51"/>
    <s v="No"/>
    <x v="0"/>
    <s v="No"/>
    <x v="0"/>
    <x v="0"/>
    <s v="Normal Weight "/>
    <s v="Normal"/>
  </r>
  <r>
    <s v="Id428"/>
    <s v="Temima"/>
    <n v="24294.02"/>
    <s v="tier - 2"/>
    <s v="tier - 1"/>
    <s v="R1011"/>
    <s v="3-Aug-2004"/>
    <s v="19 Y "/>
    <n v="25.71"/>
    <n v="4.18"/>
    <s v="No"/>
    <x v="1"/>
    <s v="No"/>
    <x v="3"/>
    <x v="0"/>
    <s v="Overweight "/>
    <s v="Normal"/>
  </r>
  <r>
    <s v="Id429"/>
    <s v="Jennifer"/>
    <n v="24227.34"/>
    <s v="tier - 2"/>
    <s v="tier - 1"/>
    <s v="R1013"/>
    <s v="16-Dec-1964"/>
    <s v="59 Y "/>
    <n v="41.91"/>
    <n v="5.98"/>
    <s v="yes"/>
    <x v="0"/>
    <s v="No"/>
    <x v="3"/>
    <x v="1"/>
    <s v="Obesity"/>
    <s v="Prediabetes"/>
  </r>
  <r>
    <s v="Id430"/>
    <s v="Serena M."/>
    <n v="24180.93"/>
    <s v="tier - 2"/>
    <s v="tier - 1"/>
    <s v="R1013"/>
    <s v="10-Sep-1974"/>
    <s v="49 Y "/>
    <n v="25.85"/>
    <n v="10.16"/>
    <s v="No"/>
    <x v="0"/>
    <s v="No"/>
    <x v="0"/>
    <x v="0"/>
    <s v="Overweight "/>
    <s v="Diabetes"/>
  </r>
  <r>
    <s v="Id431"/>
    <s v="Victoria M."/>
    <n v="24106.91"/>
    <s v="tier - 2"/>
    <s v="tier - 2"/>
    <s v="R1024"/>
    <s v="13-Jun-1973"/>
    <s v="50 Y "/>
    <n v="23.844999999999999"/>
    <n v="11.71"/>
    <s v="No"/>
    <x v="0"/>
    <s v="No"/>
    <x v="1"/>
    <x v="0"/>
    <s v="Normal Weight "/>
    <s v="Diabetes"/>
  </r>
  <r>
    <s v="Id432"/>
    <s v="Phoebe"/>
    <n v="24059.68"/>
    <s v="tier - 2"/>
    <s v="tier - 2"/>
    <s v="R1012"/>
    <s v="30-Dec-2003"/>
    <s v="20 Y "/>
    <n v="30.59"/>
    <n v="5.23"/>
    <s v="No"/>
    <x v="0"/>
    <s v="Yes"/>
    <x v="3"/>
    <x v="1"/>
    <s v="Obesity"/>
    <s v="Normal"/>
  </r>
  <r>
    <s v="Id433"/>
    <s v="Corey"/>
    <n v="23967.38"/>
    <s v="tier - 2"/>
    <s v="tier - 2"/>
    <s v="R1012"/>
    <s v="10-Jul-1971"/>
    <s v="52 Y "/>
    <n v="24.795000000000002"/>
    <n v="6.85"/>
    <s v="No"/>
    <x v="0"/>
    <s v="No"/>
    <x v="0"/>
    <x v="0"/>
    <s v="Normal Weight "/>
    <s v="Diabetes"/>
  </r>
  <r>
    <s v="Id434"/>
    <s v="Rebecca"/>
    <n v="23887.66"/>
    <s v="tier - 2"/>
    <s v="tier - 3"/>
    <s v="R1012"/>
    <s v="8-Aug-1970"/>
    <s v="53 Y "/>
    <n v="24.13"/>
    <n v="7.05"/>
    <s v="yes"/>
    <x v="0"/>
    <s v="No"/>
    <x v="1"/>
    <x v="0"/>
    <s v="Normal Weight "/>
    <s v="Diabetes"/>
  </r>
  <r>
    <s v="Id435"/>
    <s v="Nicholas D"/>
    <n v="23807.24"/>
    <s v="tier - 2"/>
    <s v="tier - 3"/>
    <s v="R1012"/>
    <s v="27-Jun-1973"/>
    <s v="50 Y "/>
    <n v="25.84"/>
    <n v="11.64"/>
    <s v="No"/>
    <x v="0"/>
    <s v="No"/>
    <x v="1"/>
    <x v="0"/>
    <s v="Overweight "/>
    <s v="Diabetes"/>
  </r>
  <r>
    <s v="Id436"/>
    <s v="Christian"/>
    <n v="23568.27"/>
    <s v="tier - 2"/>
    <s v="tier - 2"/>
    <s v="R1011"/>
    <s v="2-Jun-1974"/>
    <s v="49 Y "/>
    <n v="28"/>
    <n v="10.52"/>
    <s v="No"/>
    <x v="0"/>
    <s v="No"/>
    <x v="0"/>
    <x v="0"/>
    <s v="Overweight "/>
    <s v="Diabetes"/>
  </r>
  <r>
    <s v="Id437"/>
    <s v="Jonathon S."/>
    <n v="23563.02"/>
    <s v="tier - 2"/>
    <s v="tier - 2"/>
    <s v="R1013"/>
    <s v="26-Aug-1983"/>
    <s v="40 Y "/>
    <n v="34.1"/>
    <n v="4.01"/>
    <s v="yes"/>
    <x v="0"/>
    <s v="Yes"/>
    <x v="3"/>
    <x v="1"/>
    <s v="Obesity"/>
    <s v="Normal"/>
  </r>
  <r>
    <s v="Id438"/>
    <s v="Caroline"/>
    <n v="23401.31"/>
    <s v="tier - 2"/>
    <s v="tier - 3"/>
    <s v="R1024"/>
    <s v="13-Nov-1975"/>
    <s v="48 Y "/>
    <n v="26.125"/>
    <n v="8.56"/>
    <s v="yes"/>
    <x v="0"/>
    <s v="No"/>
    <x v="3"/>
    <x v="0"/>
    <s v="Overweight "/>
    <s v="Diabetes"/>
  </r>
  <r>
    <s v="Id439"/>
    <s v="Joshua D."/>
    <n v="23306.55"/>
    <s v="tier - 2"/>
    <s v="tier - 2"/>
    <s v="R1011"/>
    <s v="22-Oct-1973"/>
    <s v="50 Y "/>
    <n v="25.6"/>
    <n v="10.5"/>
    <s v="No"/>
    <x v="0"/>
    <s v="No"/>
    <x v="1"/>
    <x v="0"/>
    <s v="Overweight "/>
    <s v="Diabetes"/>
  </r>
  <r>
    <s v="Id440"/>
    <s v="Nichole"/>
    <n v="23288.93"/>
    <s v="tier - 2"/>
    <s v="tier - 3"/>
    <s v="R1024"/>
    <s v="3-Oct-1994"/>
    <s v="29 Y "/>
    <n v="24.32"/>
    <n v="6.39"/>
    <s v="No"/>
    <x v="0"/>
    <s v="No"/>
    <x v="0"/>
    <x v="1"/>
    <s v="Normal Weight "/>
    <s v="Prediabetes"/>
  </r>
  <r>
    <s v="Id441"/>
    <s v="Denise M"/>
    <n v="23244.79"/>
    <s v="tier - 2"/>
    <s v="tier - 3"/>
    <s v="R1013"/>
    <s v="14-Nov-1969"/>
    <s v="54 Y "/>
    <n v="22.88"/>
    <n v="5.71"/>
    <s v="yes"/>
    <x v="0"/>
    <s v="Yes"/>
    <x v="3"/>
    <x v="0"/>
    <s v="Normal Weight "/>
    <s v="Prediabetes"/>
  </r>
  <r>
    <s v="Id442"/>
    <s v="Peter R."/>
    <n v="23241.47"/>
    <s v="tier - 2"/>
    <s v="tier - 3"/>
    <s v="R1018"/>
    <s v="7-Aug-1997"/>
    <s v="26 Y "/>
    <n v="24.984999999999999"/>
    <n v="4.43"/>
    <s v="yes"/>
    <x v="0"/>
    <s v="Yes"/>
    <x v="3"/>
    <x v="1"/>
    <e v="#N/A"/>
    <s v="Normal"/>
  </r>
  <r>
    <s v="Id443"/>
    <s v="Johnson K"/>
    <n v="23082.959999999999"/>
    <s v="tier - 2"/>
    <s v="tier - 2"/>
    <s v="R1011"/>
    <s v="14-Dec-2003"/>
    <s v="20 Y "/>
    <n v="33.1"/>
    <n v="5.52"/>
    <s v="No"/>
    <x v="0"/>
    <s v="Yes"/>
    <x v="3"/>
    <x v="1"/>
    <s v="Obesity"/>
    <s v="Normal"/>
  </r>
  <r>
    <s v="Id444"/>
    <s v="Katherine"/>
    <n v="23065.42"/>
    <s v="tier - 2"/>
    <s v="tier - 2"/>
    <s v="R1013"/>
    <s v="9-Sep-1975"/>
    <s v="48 Y "/>
    <n v="27.83"/>
    <n v="9.1999999999999993"/>
    <s v="yes"/>
    <x v="0"/>
    <s v="No"/>
    <x v="3"/>
    <x v="0"/>
    <s v="Overweight "/>
    <s v="Diabetes"/>
  </r>
  <r>
    <s v="Id445"/>
    <s v="Lynda"/>
    <n v="23045.57"/>
    <s v="tier - 2"/>
    <s v="tier - 2"/>
    <s v="R1024"/>
    <s v="9-Nov-1970"/>
    <s v="53 Y "/>
    <n v="30.875"/>
    <n v="10.97"/>
    <s v="yes"/>
    <x v="0"/>
    <s v="No"/>
    <x v="1"/>
    <x v="1"/>
    <s v="Obesity"/>
    <s v="Diabetes"/>
  </r>
  <r>
    <s v="Id446"/>
    <s v="Anthony"/>
    <n v="22493.66"/>
    <s v="tier - 2"/>
    <s v="tier - 1"/>
    <s v="R1012"/>
    <s v="25-Jul-2003"/>
    <s v="20 Y "/>
    <n v="27.265000000000001"/>
    <n v="4.25"/>
    <s v="No"/>
    <x v="0"/>
    <s v="Yes"/>
    <x v="3"/>
    <x v="1"/>
    <s v="Overweight "/>
    <s v="Normal"/>
  </r>
  <r>
    <s v="Id447"/>
    <s v="Linnea C."/>
    <n v="22478.6"/>
    <s v="tier - 3"/>
    <s v="tier - 2"/>
    <s v="R1011"/>
    <s v="14-Nov-1979"/>
    <s v="44 Y "/>
    <n v="26.7"/>
    <n v="5.23"/>
    <s v="No"/>
    <x v="0"/>
    <s v="Yes"/>
    <x v="3"/>
    <x v="0"/>
    <s v="Overweight "/>
    <s v="Normal"/>
  </r>
  <r>
    <s v="Id448"/>
    <s v="Massimiliano A."/>
    <n v="22462.04"/>
    <s v="tier - 3"/>
    <s v="tier - 1"/>
    <s v="R1019"/>
    <s v="21-Dec-1983"/>
    <s v="40 Y "/>
    <n v="29.925000000000001"/>
    <n v="5.96"/>
    <s v="yes"/>
    <x v="0"/>
    <s v="Yes"/>
    <x v="3"/>
    <x v="0"/>
    <e v="#N/A"/>
    <s v="Prediabetes"/>
  </r>
  <r>
    <s v="Id449"/>
    <s v="James M."/>
    <n v="22412.65"/>
    <s v="tier - 3"/>
    <s v="tier - 3"/>
    <s v="R1014"/>
    <s v="18-Aug-1966"/>
    <s v="57 Y "/>
    <n v="19.95"/>
    <n v="4.29"/>
    <s v="yes"/>
    <x v="0"/>
    <s v="No"/>
    <x v="1"/>
    <x v="0"/>
    <s v="Normal Weight "/>
    <s v="Normal"/>
  </r>
  <r>
    <s v="Id450"/>
    <s v="Lauren"/>
    <n v="22395.74"/>
    <s v="tier - 3"/>
    <s v="tier - 2"/>
    <s v="R1024"/>
    <s v="26-Aug-1999"/>
    <s v="24 Y "/>
    <n v="24.225000000000001"/>
    <n v="4.09"/>
    <s v="No"/>
    <x v="0"/>
    <s v="No"/>
    <x v="0"/>
    <x v="1"/>
    <s v="Normal Weight "/>
    <s v="Normal"/>
  </r>
  <r>
    <s v="Id451"/>
    <s v="Michele V."/>
    <n v="22331.57"/>
    <s v="tier - 2"/>
    <s v="tier - 3"/>
    <s v="R1024"/>
    <s v="27-Dec-1982"/>
    <s v="41 Y "/>
    <n v="28.12"/>
    <n v="4.88"/>
    <s v="No"/>
    <x v="0"/>
    <s v="No"/>
    <x v="0"/>
    <x v="0"/>
    <s v="Overweight "/>
    <s v="Normal"/>
  </r>
  <r>
    <s v="Id452"/>
    <s v="Xiao"/>
    <n v="22218.11"/>
    <s v="tier - 2"/>
    <s v="tier - 3"/>
    <s v="R1013"/>
    <s v="16-Jun-1971"/>
    <s v="52 Y "/>
    <n v="23.21"/>
    <n v="6.76"/>
    <s v="No"/>
    <x v="0"/>
    <s v="No"/>
    <x v="0"/>
    <x v="0"/>
    <s v="Normal Weight "/>
    <s v="Diabetes"/>
  </r>
  <r>
    <s v="Id453"/>
    <s v="Harper L"/>
    <n v="22192.44"/>
    <s v="tier - 3"/>
    <s v="tier - 1"/>
    <s v="R1013"/>
    <s v="24-Aug-1965"/>
    <s v="58 Y "/>
    <n v="23.98"/>
    <n v="10.67"/>
    <s v="No"/>
    <x v="0"/>
    <s v="No"/>
    <x v="0"/>
    <x v="1"/>
    <s v="Normal Weight "/>
    <s v="Diabetes"/>
  </r>
  <r>
    <s v="Id454"/>
    <s v="Nick"/>
    <n v="22144.03"/>
    <s v="tier - 2"/>
    <s v="tier - 2"/>
    <s v="R1011"/>
    <s v="12-Sep-1980"/>
    <s v="43 Y "/>
    <n v="30"/>
    <n v="6.21"/>
    <s v="No"/>
    <x v="0"/>
    <s v="No"/>
    <x v="0"/>
    <x v="0"/>
    <s v="Obesity"/>
    <s v="Prediabetes"/>
  </r>
  <r>
    <s v="Id455"/>
    <s v="Scott"/>
    <n v="22097.62"/>
    <s v="tier - 3"/>
    <s v="tier - 1"/>
    <s v="R1011"/>
    <s v="28-Aug-2001"/>
    <s v="22 Y "/>
    <n v="17.350000000000001"/>
    <n v="5.03"/>
    <s v="yes"/>
    <x v="0"/>
    <s v="No"/>
    <x v="0"/>
    <x v="0"/>
    <s v="Underweight "/>
    <s v="Normal"/>
  </r>
  <r>
    <s v="Id456"/>
    <s v="Wilson"/>
    <n v="21984.47"/>
    <s v="tier - 3"/>
    <s v="tier - 1"/>
    <s v="R1012"/>
    <s v="14-Oct-1989"/>
    <s v="34 Y "/>
    <n v="22.704999999999998"/>
    <n v="5.27"/>
    <s v="No"/>
    <x v="0"/>
    <s v="No"/>
    <x v="0"/>
    <x v="1"/>
    <s v="Normal Weight "/>
    <s v="Normal"/>
  </r>
  <r>
    <s v="Id457"/>
    <s v="Lee"/>
    <n v="21978.68"/>
    <s v="tier - 3"/>
    <s v="tier - 3"/>
    <s v="R1013"/>
    <s v="19-Dec-1975"/>
    <s v="48 Y "/>
    <n v="25.41"/>
    <n v="10.53"/>
    <s v="yes"/>
    <x v="0"/>
    <s v="No"/>
    <x v="3"/>
    <x v="0"/>
    <s v="Overweight "/>
    <s v="Diabetes"/>
  </r>
  <r>
    <s v="Id458"/>
    <s v="Shizhong"/>
    <n v="21882.400000000001"/>
    <s v="tier - 2"/>
    <s v="tier - 1"/>
    <s v="R1011"/>
    <s v="28-Sep-2003"/>
    <s v="20 Y "/>
    <n v="18.23"/>
    <n v="5.78"/>
    <s v="No"/>
    <x v="0"/>
    <s v="Yes"/>
    <x v="3"/>
    <x v="0"/>
    <s v="Underweight "/>
    <s v="Prediabetes"/>
  </r>
  <r>
    <s v="Id459"/>
    <s v="Marie-Claire"/>
    <n v="21880.82"/>
    <s v="tier - 3"/>
    <s v="tier - 1"/>
    <s v="R1012"/>
    <s v="17-Aug-1979"/>
    <s v="44 Y "/>
    <n v="24.7"/>
    <n v="4.3600000000000003"/>
    <s v="No"/>
    <x v="0"/>
    <s v="Yes"/>
    <x v="3"/>
    <x v="0"/>
    <s v="Normal Weight "/>
    <s v="Normal"/>
  </r>
  <r>
    <s v="Id460"/>
    <s v="Todd J."/>
    <n v="21797"/>
    <s v="tier - 3"/>
    <s v="tier - 1"/>
    <s v="R1011"/>
    <s v="27-Aug-1963"/>
    <s v="60 Y "/>
    <n v="37.4"/>
    <n v="9.7200000000000006"/>
    <s v="yes"/>
    <x v="0"/>
    <s v="Yes"/>
    <x v="3"/>
    <x v="1"/>
    <s v="Obesity"/>
    <s v="Diabetes"/>
  </r>
  <r>
    <s v="Id461"/>
    <s v="Carolyn"/>
    <n v="21774.32"/>
    <s v="tier - 3"/>
    <s v="tier - 2"/>
    <s v="R1012"/>
    <s v="28-Sep-1979"/>
    <s v="44 Y "/>
    <n v="26.885000000000002"/>
    <n v="5.18"/>
    <s v="No"/>
    <x v="0"/>
    <s v="Yes"/>
    <x v="3"/>
    <x v="0"/>
    <s v="Overweight "/>
    <s v="Normal"/>
  </r>
  <r>
    <s v="Id462"/>
    <s v="Lindsey"/>
    <n v="21771.34"/>
    <s v="tier - 3"/>
    <s v="tier - 1"/>
    <s v="R1024"/>
    <s v="20-Sep-1979"/>
    <s v="44 Y "/>
    <n v="25.27"/>
    <n v="5.29"/>
    <s v="No"/>
    <x v="0"/>
    <s v="Yes"/>
    <x v="3"/>
    <x v="0"/>
    <s v="Overweight "/>
    <s v="Normal"/>
  </r>
  <r>
    <s v="Id463"/>
    <s v="Marissa D"/>
    <n v="21677.279999999999"/>
    <s v="tier - 3"/>
    <s v="tier - 1"/>
    <s v="R1012"/>
    <s v="18-Jul-1976"/>
    <s v="47 Y "/>
    <n v="23.655000000000001"/>
    <n v="4.8600000000000003"/>
    <s v="yes"/>
    <x v="0"/>
    <s v="No"/>
    <x v="0"/>
    <x v="0"/>
    <s v="Normal Weight "/>
    <s v="Normal"/>
  </r>
  <r>
    <s v="Id464"/>
    <s v="Jean Luc"/>
    <n v="21661.16"/>
    <s v="tier - 2"/>
    <s v="tier - 2"/>
    <s v="R1012"/>
    <s v="16-Nov-1962"/>
    <s v="61 Y "/>
    <n v="55.05"/>
    <n v="7.66"/>
    <s v="No"/>
    <x v="0"/>
    <s v="No"/>
    <x v="0"/>
    <x v="1"/>
    <s v="Obesity"/>
    <s v="Diabetes"/>
  </r>
  <r>
    <s v="Id465"/>
    <s v="Danielle"/>
    <n v="21659.93"/>
    <s v="tier - 3"/>
    <s v="tier - 3"/>
    <s v="R1024"/>
    <s v="25-Dec-1983"/>
    <s v="40 Y "/>
    <n v="24.89"/>
    <n v="6.1"/>
    <s v="yes"/>
    <x v="0"/>
    <s v="Yes"/>
    <x v="3"/>
    <x v="0"/>
    <s v="Normal Weight "/>
    <s v="Prediabetes"/>
  </r>
  <r>
    <s v="Id466"/>
    <s v="Jim"/>
    <n v="21595.38"/>
    <s v="tier - 2"/>
    <s v="tier - 3"/>
    <s v="R1012"/>
    <s v="12-Jun-1999"/>
    <s v="24 Y "/>
    <n v="18.715"/>
    <n v="4.4400000000000004"/>
    <s v="No"/>
    <x v="0"/>
    <s v="No"/>
    <x v="0"/>
    <x v="1"/>
    <s v="Normal Weight "/>
    <s v="Normal"/>
  </r>
  <r>
    <s v="Id467"/>
    <s v="Matthew T"/>
    <n v="21472.48"/>
    <s v="tier - 2"/>
    <s v="tier - 2"/>
    <s v="R1012"/>
    <s v="21-Nov-1990"/>
    <s v="33 Y "/>
    <n v="28.12"/>
    <n v="6.15"/>
    <s v="No"/>
    <x v="0"/>
    <s v="No"/>
    <x v="0"/>
    <x v="0"/>
    <s v="Overweight "/>
    <s v="Prediabetes"/>
  </r>
  <r>
    <s v="Id468"/>
    <s v="Rachel L."/>
    <n v="21348.71"/>
    <s v="tier - 2"/>
    <s v="tier - 1"/>
    <s v="R1012"/>
    <s v="4-Sep-1980"/>
    <s v="43 Y "/>
    <n v="26.6"/>
    <n v="4.53"/>
    <s v="No"/>
    <x v="0"/>
    <s v="No"/>
    <x v="0"/>
    <x v="0"/>
    <s v="Overweight "/>
    <s v="Normal"/>
  </r>
  <r>
    <s v="Id469"/>
    <s v="Corina"/>
    <n v="21344.85"/>
    <s v="tier - 3"/>
    <s v="tier - 1"/>
    <s v="R1024"/>
    <s v="4-Aug-2004"/>
    <s v="19 Y "/>
    <n v="30.114999999999998"/>
    <n v="5.48"/>
    <s v="No"/>
    <x v="1"/>
    <s v="No"/>
    <x v="3"/>
    <x v="1"/>
    <s v="Obesity"/>
    <s v="Normal"/>
  </r>
  <r>
    <s v="Id470"/>
    <s v="Guannan"/>
    <n v="21259.38"/>
    <s v="tier - 3"/>
    <s v="tier - 3"/>
    <s v="R1019"/>
    <s v="10-Dec-1980"/>
    <s v="43 Y "/>
    <n v="24.605"/>
    <n v="5.48"/>
    <s v="No"/>
    <x v="0"/>
    <s v="No"/>
    <x v="0"/>
    <x v="0"/>
    <s v="Normal Weight "/>
    <s v="Normal"/>
  </r>
  <r>
    <s v="Id471"/>
    <s v="Don"/>
    <n v="21232.18"/>
    <s v="tier - 3"/>
    <s v="tier - 2"/>
    <s v="R1011"/>
    <s v="3-Sep-1974"/>
    <s v="49 Y "/>
    <n v="29.6"/>
    <n v="8.1"/>
    <s v="No"/>
    <x v="0"/>
    <s v="No"/>
    <x v="0"/>
    <x v="1"/>
    <s v="Overweight "/>
    <s v="Diabetes"/>
  </r>
  <r>
    <s v="Id472"/>
    <s v="Chris"/>
    <n v="21223.68"/>
    <s v="tier - 3"/>
    <s v="tier - 2"/>
    <s v="R1013"/>
    <s v="14-Oct-1974"/>
    <s v="49 Y "/>
    <n v="24.42"/>
    <n v="7.16"/>
    <s v="No"/>
    <x v="0"/>
    <s v="No"/>
    <x v="0"/>
    <x v="0"/>
    <s v="Normal Weight "/>
    <s v="Diabetes"/>
  </r>
  <r>
    <s v="Id473"/>
    <s v="Gavin V."/>
    <n v="21195.82"/>
    <s v="tier - 3"/>
    <s v="tier - 1"/>
    <s v="R1013"/>
    <s v="26-Aug-1969"/>
    <s v="54 Y "/>
    <n v="20.9"/>
    <n v="4.55"/>
    <s v="yes"/>
    <x v="0"/>
    <s v="Yes"/>
    <x v="3"/>
    <x v="0"/>
    <s v="Normal Weight "/>
    <s v="Normal"/>
  </r>
  <r>
    <s v="Id474"/>
    <s v="David"/>
    <n v="21098.55"/>
    <s v="tier - 3"/>
    <s v="tier - 3"/>
    <s v="R1012"/>
    <s v="23-Nov-1977"/>
    <s v="46 Y "/>
    <n v="22.895"/>
    <n v="6.03"/>
    <s v="No"/>
    <x v="0"/>
    <s v="No"/>
    <x v="0"/>
    <x v="0"/>
    <s v="Normal Weight "/>
    <s v="Prediabetes"/>
  </r>
  <r>
    <s v="Id475"/>
    <s v="Jatin"/>
    <n v="21082.16"/>
    <s v="tier - 3"/>
    <s v="tier - 2"/>
    <s v="R1011"/>
    <s v="2-Jul-1983"/>
    <s v="40 Y "/>
    <n v="28.3"/>
    <n v="5.47"/>
    <s v="yes"/>
    <x v="0"/>
    <s v="Yes"/>
    <x v="3"/>
    <x v="0"/>
    <s v="Overweight "/>
    <s v="Normal"/>
  </r>
  <r>
    <s v="Id476"/>
    <s v="J P. II"/>
    <n v="20893.060000000001"/>
    <s v="tier - 2"/>
    <s v="tier - 3"/>
    <s v="R1012"/>
    <s v="19-Nov-1964"/>
    <s v="59 Y "/>
    <n v="54.3"/>
    <n v="4.1500000000000004"/>
    <s v="yes"/>
    <x v="0"/>
    <s v="No"/>
    <x v="3"/>
    <x v="1"/>
    <s v="Obesity"/>
    <s v="Normal"/>
  </r>
  <r>
    <s v="Id477"/>
    <s v="Angela M."/>
    <n v="20878.78"/>
    <s v="tier - 2"/>
    <s v="tier - 1"/>
    <s v="R1024"/>
    <s v="8-Dec-1975"/>
    <s v="48 Y "/>
    <n v="33.344999999999999"/>
    <n v="11.32"/>
    <s v="yes"/>
    <x v="0"/>
    <s v="No"/>
    <x v="3"/>
    <x v="1"/>
    <s v="Obesity"/>
    <s v="Diabetes"/>
  </r>
  <r>
    <s v="Id478"/>
    <s v="Blake K."/>
    <n v="20781.490000000002"/>
    <s v="tier - 2"/>
    <s v="tier - 3"/>
    <s v="R1013"/>
    <s v="8-Sep-1967"/>
    <s v="56 Y "/>
    <n v="33"/>
    <n v="9.51"/>
    <s v="yes"/>
    <x v="0"/>
    <s v="No"/>
    <x v="0"/>
    <x v="1"/>
    <s v="Obesity"/>
    <s v="Diabetes"/>
  </r>
  <r>
    <s v="Id479"/>
    <s v="Brian T."/>
    <n v="20773.63"/>
    <s v="tier - 2"/>
    <s v="tier - 3"/>
    <s v="R1017"/>
    <s v="4-Aug-1986"/>
    <s v="37 Y "/>
    <n v="28.024999999999999"/>
    <n v="7.67"/>
    <s v="yes"/>
    <x v="0"/>
    <s v="No"/>
    <x v="3"/>
    <x v="0"/>
    <s v="Overweight "/>
    <s v="Diabetes"/>
  </r>
  <r>
    <s v="Id480"/>
    <s v="Damon"/>
    <n v="20745.990000000002"/>
    <s v="tier - 3"/>
    <s v="tier - 1"/>
    <s v="R1012"/>
    <s v="14-Sep-1992"/>
    <s v="31 Y "/>
    <n v="28.69"/>
    <n v="6.23"/>
    <s v="No"/>
    <x v="0"/>
    <s v="No"/>
    <x v="3"/>
    <x v="0"/>
    <s v="Overweight "/>
    <s v="Prediabetes"/>
  </r>
  <r>
    <s v="Id481"/>
    <s v="Jeffrey"/>
    <n v="20709.02"/>
    <s v="tier - 3"/>
    <s v="tier - 2"/>
    <s v="R1019"/>
    <s v="1-Aug-1965"/>
    <s v="58 Y "/>
    <n v="40.28"/>
    <n v="8.9"/>
    <s v="No"/>
    <x v="0"/>
    <s v="No"/>
    <x v="0"/>
    <x v="1"/>
    <s v="Obesity"/>
    <s v="Diabetes"/>
  </r>
  <r>
    <s v="Id482"/>
    <s v="Malcolm J."/>
    <n v="20630.28"/>
    <s v="tier - 2"/>
    <s v="tier - 3"/>
    <s v="R1011"/>
    <s v="17-Dec-1967"/>
    <s v="56 Y "/>
    <n v="37.299999999999997"/>
    <n v="7.79"/>
    <s v="yes"/>
    <x v="0"/>
    <s v="No"/>
    <x v="0"/>
    <x v="1"/>
    <s v="Obesity"/>
    <s v="Diabetes"/>
  </r>
  <r>
    <s v="Id483"/>
    <s v="Margaret B."/>
    <n v="20568.32"/>
    <s v="tier - 3"/>
    <s v="tier - 2"/>
    <s v="R1012"/>
    <s v="9-Jul-1966"/>
    <s v="57 Y "/>
    <n v="54.47"/>
    <n v="4.49"/>
    <s v="yes"/>
    <x v="0"/>
    <s v="No"/>
    <x v="1"/>
    <x v="1"/>
    <s v="Obesity"/>
    <s v="Normal"/>
  </r>
  <r>
    <s v="Id484"/>
    <s v="Helen"/>
    <n v="20463"/>
    <s v="tier - 2"/>
    <s v="tier - 2"/>
    <s v="R1013"/>
    <s v="13-Oct-1969"/>
    <s v="54 Y "/>
    <n v="38.06"/>
    <n v="5.24"/>
    <s v="yes"/>
    <x v="0"/>
    <s v="Yes"/>
    <x v="3"/>
    <x v="1"/>
    <s v="Obesity"/>
    <s v="Normal"/>
  </r>
  <r>
    <s v="Id485"/>
    <s v="Matthew"/>
    <n v="20446.849999999999"/>
    <s v="tier - 2"/>
    <s v="tier - 1"/>
    <s v="R1012"/>
    <s v="18-Oct-1962"/>
    <s v="61 Y "/>
    <n v="51.47"/>
    <n v="9.6"/>
    <s v="No"/>
    <x v="0"/>
    <s v="No"/>
    <x v="0"/>
    <x v="1"/>
    <s v="Obesity"/>
    <s v="Diabetes"/>
  </r>
  <r>
    <s v="Id486"/>
    <s v="Jeff"/>
    <n v="20420.599999999999"/>
    <s v="tier - 3"/>
    <s v="tier - 2"/>
    <s v="R1011"/>
    <s v="12-Jul-1985"/>
    <s v="38 Y "/>
    <n v="29.8"/>
    <n v="5.78"/>
    <s v="yes"/>
    <x v="0"/>
    <s v="No"/>
    <x v="0"/>
    <x v="1"/>
    <s v="Overweight "/>
    <s v="Prediabetes"/>
  </r>
  <r>
    <s v="Id487"/>
    <s v="Tara R"/>
    <n v="20354.5"/>
    <s v="tier - 3"/>
    <s v="tier - 2"/>
    <s v="R1026"/>
    <s v="2-Jul-1962"/>
    <s v="61 Y "/>
    <n v="49.77"/>
    <n v="7.02"/>
    <s v="No"/>
    <x v="0"/>
    <s v="No"/>
    <x v="0"/>
    <x v="1"/>
    <s v="Obesity"/>
    <s v="Diabetes"/>
  </r>
  <r>
    <s v="Id488"/>
    <s v="Kristin"/>
    <n v="20296.86"/>
    <s v="tier - 3"/>
    <s v="tier - 1"/>
    <s v="R1024"/>
    <s v="17-Sep-1985"/>
    <s v="38 Y "/>
    <n v="25.555"/>
    <n v="4.09"/>
    <s v="yes"/>
    <x v="0"/>
    <s v="No"/>
    <x v="0"/>
    <x v="0"/>
    <s v="Overweight "/>
    <s v="Normal"/>
  </r>
  <r>
    <s v="Id489"/>
    <s v="Timothy"/>
    <n v="20277.810000000001"/>
    <s v="tier - 3"/>
    <s v="tier - 3"/>
    <s v="R1016"/>
    <s v="7-Sep-1993"/>
    <s v="30 Y "/>
    <n v="29.64"/>
    <n v="4.93"/>
    <s v="No"/>
    <x v="0"/>
    <s v="Yes"/>
    <x v="3"/>
    <x v="1"/>
    <s v="Overweight "/>
    <s v="Normal"/>
  </r>
  <r>
    <s v="Id490"/>
    <s v="Scott"/>
    <n v="20253.84"/>
    <s v="tier - 2"/>
    <s v="tier - 3"/>
    <s v="R1012"/>
    <s v="22-Aug-1966"/>
    <s v="57 Y "/>
    <n v="53.93"/>
    <n v="5.34"/>
    <s v="yes"/>
    <x v="0"/>
    <s v="No"/>
    <x v="1"/>
    <x v="1"/>
    <s v="Obesity"/>
    <s v="Normal"/>
  </r>
  <r>
    <s v="Id491"/>
    <s v="Carly E"/>
    <n v="20234.849999999999"/>
    <s v="tier - 2"/>
    <s v="tier - 3"/>
    <s v="R1012"/>
    <s v="17-Oct-1987"/>
    <s v="36 Y "/>
    <n v="28.024999999999999"/>
    <n v="5.65"/>
    <s v="No"/>
    <x v="0"/>
    <s v="No"/>
    <x v="3"/>
    <x v="0"/>
    <s v="Overweight "/>
    <s v="Normal"/>
  </r>
  <r>
    <s v="Id492"/>
    <s v="Lisa"/>
    <n v="20177.669999999998"/>
    <s v="tier - 2"/>
    <s v="tier - 1"/>
    <s v="R1011"/>
    <s v="8-Jun-1994"/>
    <s v="29 Y "/>
    <n v="27.5"/>
    <n v="4.49"/>
    <s v="No"/>
    <x v="0"/>
    <s v="No"/>
    <x v="0"/>
    <x v="1"/>
    <s v="Overweight "/>
    <s v="Normal"/>
  </r>
  <r>
    <s v="Id493"/>
    <s v="Stacey"/>
    <n v="20167.34"/>
    <s v="tier - 3"/>
    <s v="tier - 3"/>
    <s v="R1011"/>
    <s v="9-Jul-2002"/>
    <s v="21 Y "/>
    <n v="21.8"/>
    <n v="10.55"/>
    <s v="No"/>
    <x v="0"/>
    <s v="No"/>
    <x v="0"/>
    <x v="0"/>
    <s v="Normal Weight "/>
    <s v="Diabetes"/>
  </r>
  <r>
    <s v="Id494"/>
    <s v="Louis"/>
    <n v="20149.32"/>
    <s v="tier - 2"/>
    <s v="tier - 1"/>
    <s v="R1016"/>
    <s v="6-Oct-1983"/>
    <s v="40 Y "/>
    <n v="26.41"/>
    <n v="4.92"/>
    <s v="yes"/>
    <x v="0"/>
    <s v="Yes"/>
    <x v="3"/>
    <x v="0"/>
    <s v="Overweight "/>
    <s v="Normal"/>
  </r>
  <r>
    <s v="Id495"/>
    <s v="Brian R."/>
    <n v="20009.63"/>
    <s v="tier - 2"/>
    <s v="tier - 1"/>
    <s v="R1012"/>
    <s v="25-Jul-1988"/>
    <s v="35 Y "/>
    <n v="27.835000000000001"/>
    <n v="5.9"/>
    <s v="yes"/>
    <x v="0"/>
    <s v="No"/>
    <x v="3"/>
    <x v="0"/>
    <s v="Overweight "/>
    <s v="Prediabetes"/>
  </r>
  <r>
    <s v="Id496"/>
    <s v="Jessica"/>
    <n v="19995.29"/>
    <s v="tier - 1"/>
    <s v="tier - 3"/>
    <s v="R1026"/>
    <s v="10-Aug-1966"/>
    <s v="57 Y "/>
    <n v="51.74"/>
    <n v="4.9800000000000004"/>
    <s v="yes"/>
    <x v="0"/>
    <s v="No"/>
    <x v="1"/>
    <x v="1"/>
    <s v="Obesity"/>
    <s v="Normal"/>
  </r>
  <r>
    <s v="Id497"/>
    <s v="Dawn M."/>
    <n v="19964.75"/>
    <s v="tier - 1"/>
    <s v="tier - 2"/>
    <s v="R1024"/>
    <s v="9-Oct-1980"/>
    <s v="43 Y "/>
    <n v="23.37"/>
    <n v="5.8"/>
    <s v="No"/>
    <x v="0"/>
    <s v="No"/>
    <x v="0"/>
    <x v="0"/>
    <s v="Normal Weight "/>
    <s v="Prediabetes"/>
  </r>
  <r>
    <s v="Id498"/>
    <s v="Mr.  Chris"/>
    <n v="19933.46"/>
    <s v="tier - 1"/>
    <s v="tier - 3"/>
    <s v="R1011"/>
    <s v="18-Oct-1997"/>
    <s v="26 Y "/>
    <n v="29.7"/>
    <n v="6.21"/>
    <s v="yes"/>
    <x v="0"/>
    <s v="Yes"/>
    <x v="3"/>
    <x v="0"/>
    <s v="Overweight "/>
    <s v="Prediabetes"/>
  </r>
  <r>
    <s v="Id499"/>
    <s v="Karen"/>
    <n v="19798.05"/>
    <s v="tier - 1"/>
    <s v="tier - 1"/>
    <s v="R1024"/>
    <s v="30-Oct-1979"/>
    <s v="44 Y "/>
    <n v="20.045000000000002"/>
    <n v="6.17"/>
    <s v="No"/>
    <x v="0"/>
    <s v="Yes"/>
    <x v="3"/>
    <x v="0"/>
    <s v="Normal Weight "/>
    <s v="Prediabetes"/>
  </r>
  <r>
    <s v="Id500"/>
    <s v="Jessica"/>
    <n v="19749.38"/>
    <s v="tier - 1"/>
    <s v="tier - 3"/>
    <s v="R1013"/>
    <s v="14-Jun-1972"/>
    <s v="51 Y "/>
    <n v="27.83"/>
    <n v="5.36"/>
    <s v="No"/>
    <x v="0"/>
    <s v="No"/>
    <x v="1"/>
    <x v="1"/>
    <s v="Overweight "/>
    <s v="Normal"/>
  </r>
  <r>
    <s v="Id501"/>
    <s v="Mathieu"/>
    <n v="19719.689999999999"/>
    <s v="tier - 1"/>
    <s v="tier - 2"/>
    <s v="R1013"/>
    <s v="8-Aug-1990"/>
    <s v="33 Y "/>
    <n v="28.93"/>
    <n v="5.2"/>
    <s v="No"/>
    <x v="0"/>
    <s v="No"/>
    <x v="0"/>
    <x v="0"/>
    <s v="Overweight "/>
    <s v="Normal"/>
  </r>
  <r>
    <s v="Id502"/>
    <s v="Kam S."/>
    <n v="19673.34"/>
    <s v="tier - 1"/>
    <s v="tier - 2"/>
    <s v="R1012"/>
    <s v="27-Aug-1994"/>
    <s v="29 Y "/>
    <n v="33.82"/>
    <n v="5.42"/>
    <s v="No"/>
    <x v="0"/>
    <s v="No"/>
    <x v="0"/>
    <x v="1"/>
    <s v="Obesity"/>
    <s v="Normal"/>
  </r>
  <r>
    <s v="Id503"/>
    <s v="Valerie A"/>
    <n v="19594.810000000001"/>
    <s v="tier - 1"/>
    <s v="tier - 1"/>
    <s v="R1024"/>
    <s v="24-Sep-1978"/>
    <s v="45 Y "/>
    <n v="20.234999999999999"/>
    <n v="6.84"/>
    <s v="No"/>
    <x v="0"/>
    <s v="No"/>
    <x v="0"/>
    <x v="0"/>
    <s v="Normal Weight "/>
    <s v="Diabetes"/>
  </r>
  <r>
    <s v="Id504"/>
    <s v="Freya R"/>
    <n v="19551.34"/>
    <s v="tier - 1"/>
    <s v="tier - 3"/>
    <s v="R1012"/>
    <s v="14-Jul-1963"/>
    <s v="60 Y "/>
    <n v="49.2"/>
    <n v="10.9"/>
    <s v="yes"/>
    <x v="0"/>
    <s v="Yes"/>
    <x v="3"/>
    <x v="1"/>
    <s v="Obesity"/>
    <s v="Diabetes"/>
  </r>
  <r>
    <s v="Id505"/>
    <s v="Jennifer"/>
    <n v="19539.240000000002"/>
    <s v="tier - 1"/>
    <s v="tier - 1"/>
    <s v="R1013"/>
    <s v="17-Sep-1985"/>
    <s v="38 Y "/>
    <n v="26.4"/>
    <n v="4.87"/>
    <s v="yes"/>
    <x v="0"/>
    <s v="No"/>
    <x v="0"/>
    <x v="0"/>
    <s v="Overweight "/>
    <s v="Normal"/>
  </r>
  <r>
    <s v="Id506"/>
    <s v="Kara"/>
    <n v="19521.97"/>
    <s v="tier - 1"/>
    <s v="tier - 2"/>
    <s v="R1013"/>
    <s v="19-Aug-1992"/>
    <s v="31 Y "/>
    <n v="28.38"/>
    <n v="6.07"/>
    <s v="No"/>
    <x v="0"/>
    <s v="No"/>
    <x v="3"/>
    <x v="0"/>
    <s v="Overweight "/>
    <s v="Prediabetes"/>
  </r>
  <r>
    <s v="Id507"/>
    <s v="Bradley A."/>
    <n v="19515.54"/>
    <s v="tier - 1"/>
    <s v="tier - 1"/>
    <s v="R1013"/>
    <s v="8-Nov-1980"/>
    <s v="43 Y "/>
    <n v="24.64"/>
    <n v="4.33"/>
    <s v="No"/>
    <x v="0"/>
    <s v="No"/>
    <x v="0"/>
    <x v="0"/>
    <s v="Normal Weight "/>
    <s v="Normal"/>
  </r>
  <r>
    <s v="Id508"/>
    <s v="Brendan"/>
    <n v="19496.72"/>
    <s v="tier - 1"/>
    <s v="tier - 3"/>
    <s v="R1019"/>
    <s v="30-Nov-1987"/>
    <s v="36 Y "/>
    <n v="39.71"/>
    <n v="5.83"/>
    <s v="No"/>
    <x v="0"/>
    <s v="No"/>
    <x v="3"/>
    <x v="1"/>
    <s v="Obesity"/>
    <s v="Prediabetes"/>
  </r>
  <r>
    <s v="Id509"/>
    <s v="Amber R"/>
    <n v="19444.27"/>
    <s v="tier - 1"/>
    <s v="tier - 1"/>
    <s v="R1013"/>
    <s v="15-Dec-1982"/>
    <s v="41 Y "/>
    <n v="22.22"/>
    <n v="5.5"/>
    <s v="No"/>
    <x v="0"/>
    <s v="No"/>
    <x v="0"/>
    <x v="0"/>
    <s v="Normal Weight "/>
    <s v="Normal"/>
  </r>
  <r>
    <s v="Id510"/>
    <s v="Sean K"/>
    <n v="19442.349999999999"/>
    <s v="tier - 1"/>
    <s v="tier - 3"/>
    <s v="R1012"/>
    <s v="6-Sep-1993"/>
    <s v="30 Y "/>
    <n v="33.344999999999999"/>
    <n v="4.79"/>
    <s v="No"/>
    <x v="0"/>
    <s v="Yes"/>
    <x v="3"/>
    <x v="1"/>
    <s v="Obesity"/>
    <s v="Normal"/>
  </r>
  <r>
    <s v="Id511"/>
    <s v="Rick"/>
    <n v="19362"/>
    <s v="tier - 1"/>
    <s v="tier - 3"/>
    <s v="R1013"/>
    <s v="30-Jun-1987"/>
    <s v="36 Y "/>
    <n v="24.42"/>
    <n v="5.81"/>
    <s v="No"/>
    <x v="0"/>
    <s v="No"/>
    <x v="3"/>
    <x v="0"/>
    <s v="Normal Weight "/>
    <s v="Prediabetes"/>
  </r>
  <r>
    <s v="Id512"/>
    <s v="Matthew"/>
    <n v="19350.37"/>
    <s v="tier - 1"/>
    <s v="tier - 3"/>
    <s v="R1013"/>
    <s v="24-Aug-1991"/>
    <s v="32 Y "/>
    <n v="29.81"/>
    <n v="5.58"/>
    <s v="No"/>
    <x v="0"/>
    <s v="No"/>
    <x v="0"/>
    <x v="0"/>
    <s v="Overweight "/>
    <s v="Normal"/>
  </r>
  <r>
    <s v="Id513"/>
    <s v="Brady"/>
    <n v="19321.060000000001"/>
    <s v="tier - 1"/>
    <s v="tier - 1"/>
    <s v="R1012"/>
    <s v="15-Nov-1966"/>
    <s v="57 Y "/>
    <n v="51.18"/>
    <n v="4.4000000000000004"/>
    <s v="yes"/>
    <x v="0"/>
    <s v="No"/>
    <x v="1"/>
    <x v="1"/>
    <s v="Obesity"/>
    <s v="Normal"/>
  </r>
  <r>
    <s v="Id514"/>
    <s v="Kameko"/>
    <n v="19259.96"/>
    <s v="tier - 1"/>
    <s v="tier - 1"/>
    <s v="R1012"/>
    <s v="29-Jul-1967"/>
    <s v="56 Y "/>
    <n v="51.37"/>
    <n v="8.18"/>
    <s v="yes"/>
    <x v="0"/>
    <s v="No"/>
    <x v="0"/>
    <x v="1"/>
    <s v="Obesity"/>
    <s v="Diabetes"/>
  </r>
  <r>
    <s v="Id515"/>
    <s v="Jeremy A"/>
    <n v="19214.71"/>
    <s v="tier - 1"/>
    <s v="tier - 3"/>
    <s v="R1013"/>
    <s v="28-Dec-1985"/>
    <s v="38 Y "/>
    <n v="36.19"/>
    <n v="5.52"/>
    <s v="yes"/>
    <x v="0"/>
    <s v="No"/>
    <x v="0"/>
    <x v="1"/>
    <s v="Obesity"/>
    <s v="Normal"/>
  </r>
  <r>
    <s v="Id516"/>
    <s v="Daniel"/>
    <n v="19199.939999999999"/>
    <s v="tier - 1"/>
    <s v="tier - 3"/>
    <s v="R1011"/>
    <s v="16-Sep-1991"/>
    <s v="32 Y "/>
    <n v="25.9"/>
    <n v="4.84"/>
    <s v="No"/>
    <x v="0"/>
    <s v="No"/>
    <x v="0"/>
    <x v="0"/>
    <s v="Overweight "/>
    <s v="Normal"/>
  </r>
  <r>
    <s v="Id517"/>
    <s v="Amanda"/>
    <n v="19144.580000000002"/>
    <s v="tier - 1"/>
    <s v="tier - 1"/>
    <s v="R1024"/>
    <s v="2-Jul-1979"/>
    <s v="44 Y "/>
    <n v="35.72"/>
    <n v="4.08"/>
    <s v="No"/>
    <x v="0"/>
    <s v="Yes"/>
    <x v="3"/>
    <x v="1"/>
    <s v="Obesity"/>
    <s v="Normal"/>
  </r>
  <r>
    <s v="Id518"/>
    <s v="Karen"/>
    <n v="19107.78"/>
    <s v="tier - 1"/>
    <s v="tier - 2"/>
    <s v="R1013"/>
    <s v="28-Sep-1993"/>
    <s v="30 Y "/>
    <n v="27.94"/>
    <n v="4.4800000000000004"/>
    <s v="No"/>
    <x v="0"/>
    <s v="Yes"/>
    <x v="3"/>
    <x v="0"/>
    <s v="Overweight "/>
    <s v="Normal"/>
  </r>
  <r>
    <s v="Id519"/>
    <s v="Gregory"/>
    <n v="19040.88"/>
    <s v="tier - 1"/>
    <s v="tier - 3"/>
    <s v="R1011"/>
    <s v="5-Jun-1989"/>
    <s v="34 Y "/>
    <n v="27.1"/>
    <n v="5.73"/>
    <s v="No"/>
    <x v="0"/>
    <s v="No"/>
    <x v="0"/>
    <x v="0"/>
    <s v="Overweight "/>
    <s v="Prediabetes"/>
  </r>
  <r>
    <s v="Id520"/>
    <s v="Sabine"/>
    <n v="19023.259999999998"/>
    <s v="tier - 1"/>
    <s v="tier - 3"/>
    <s v="R1011"/>
    <s v="19-Dec-1983"/>
    <s v="40 Y "/>
    <n v="18.3"/>
    <n v="5.46"/>
    <s v="yes"/>
    <x v="0"/>
    <s v="Yes"/>
    <x v="3"/>
    <x v="0"/>
    <s v="Underweight "/>
    <s v="Normal"/>
  </r>
  <r>
    <s v="Id521"/>
    <s v="Joseph"/>
    <n v="18972.5"/>
    <s v="tier - 1"/>
    <s v="tier - 3"/>
    <s v="R1013"/>
    <s v="24-Oct-1988"/>
    <s v="35 Y "/>
    <n v="25.3"/>
    <n v="5.0199999999999996"/>
    <s v="yes"/>
    <x v="0"/>
    <s v="No"/>
    <x v="3"/>
    <x v="0"/>
    <s v="Overweight "/>
    <s v="Normal"/>
  </r>
  <r>
    <s v="Id522"/>
    <s v="Adam"/>
    <n v="18963.169999999998"/>
    <s v="tier - 1"/>
    <s v="tier - 1"/>
    <s v="R1013"/>
    <s v="30-Nov-1992"/>
    <s v="31 Y "/>
    <n v="38.83"/>
    <n v="6.36"/>
    <s v="No"/>
    <x v="0"/>
    <s v="No"/>
    <x v="3"/>
    <x v="1"/>
    <s v="Obesity"/>
    <s v="Prediabetes"/>
  </r>
  <r>
    <s v="Id523"/>
    <s v="Karolyn A"/>
    <n v="18955.22"/>
    <s v="tier - 1"/>
    <s v="tier - 3"/>
    <s v="R1011"/>
    <s v="6-Aug-1998"/>
    <s v="25 Y "/>
    <n v="27.6"/>
    <n v="5.36"/>
    <s v="No"/>
    <x v="0"/>
    <s v="No"/>
    <x v="3"/>
    <x v="1"/>
    <s v="Overweight "/>
    <s v="Normal"/>
  </r>
  <r>
    <s v="Id524"/>
    <s v="Anita L."/>
    <n v="18954.560000000001"/>
    <s v="tier - 1"/>
    <s v="tier - 1"/>
    <s v="R1026"/>
    <s v="20-Oct-1963"/>
    <s v="60 Y "/>
    <n v="46.4"/>
    <n v="8.3699999999999992"/>
    <s v="yes"/>
    <x v="0"/>
    <s v="Yes"/>
    <x v="3"/>
    <x v="1"/>
    <s v="Obesity"/>
    <s v="Diabetes"/>
  </r>
  <r>
    <s v="Id525"/>
    <s v="Laura E."/>
    <n v="18932.810000000001"/>
    <s v="tier - 1"/>
    <s v="tier - 3"/>
    <s v="R1012"/>
    <s v="3-Aug-1969"/>
    <s v="54 Y "/>
    <n v="51.92"/>
    <n v="5.18"/>
    <s v="yes"/>
    <x v="0"/>
    <s v="Yes"/>
    <x v="3"/>
    <x v="1"/>
    <s v="Obesity"/>
    <s v="Normal"/>
  </r>
  <r>
    <s v="Id526"/>
    <s v="Sarah"/>
    <n v="18903.490000000002"/>
    <s v="tier - 1"/>
    <s v="tier - 2"/>
    <s v="R1024"/>
    <s v="27-Sep-1995"/>
    <s v="28 Y "/>
    <n v="32.395000000000003"/>
    <n v="5.68"/>
    <s v="yes"/>
    <x v="0"/>
    <s v="No"/>
    <x v="3"/>
    <x v="1"/>
    <s v="Obesity"/>
    <s v="Normal"/>
  </r>
  <r>
    <s v="Id527"/>
    <s v="Ashley E"/>
    <n v="18883.330000000002"/>
    <s v="tier - 1"/>
    <s v="tier - 1"/>
    <s v="R1026"/>
    <s v="6-Dec-1963"/>
    <s v="60 Y "/>
    <n v="46.19"/>
    <n v="7.31"/>
    <s v="yes"/>
    <x v="0"/>
    <s v="Yes"/>
    <x v="3"/>
    <x v="1"/>
    <s v="Obesity"/>
    <s v="Diabetes"/>
  </r>
  <r>
    <s v="Id528"/>
    <s v="Lindsey"/>
    <n v="18838.7"/>
    <s v="tier - 1"/>
    <s v="tier - 3"/>
    <s v="R1012"/>
    <s v="24-Jul-2003"/>
    <s v="20 Y "/>
    <n v="27.93"/>
    <n v="4.67"/>
    <s v="No"/>
    <x v="0"/>
    <s v="Yes"/>
    <x v="3"/>
    <x v="1"/>
    <s v="Overweight "/>
    <s v="Normal"/>
  </r>
  <r>
    <s v="Id529"/>
    <s v="Alan"/>
    <n v="18815.53"/>
    <s v="tier - 1"/>
    <s v="tier - 1"/>
    <s v="R1023"/>
    <s v="18-Dec-1962"/>
    <s v="61 Y "/>
    <n v="45.62"/>
    <n v="6.87"/>
    <s v="No"/>
    <x v="0"/>
    <s v="No"/>
    <x v="0"/>
    <x v="1"/>
    <s v="Obesity"/>
    <s v="Diabetes"/>
  </r>
  <r>
    <s v="Id530"/>
    <s v="Dan R."/>
    <n v="18806.150000000001"/>
    <s v="tier - 1"/>
    <s v="tier - 2"/>
    <s v="R1013"/>
    <s v="15-Oct-1979"/>
    <s v="44 Y "/>
    <n v="35.31"/>
    <n v="5.87"/>
    <s v="No"/>
    <x v="0"/>
    <s v="Yes"/>
    <x v="3"/>
    <x v="1"/>
    <s v="Obesity"/>
    <s v="Prediabetes"/>
  </r>
  <r>
    <s v="Id531"/>
    <s v="Katie"/>
    <n v="18804.75"/>
    <s v="tier - 1"/>
    <s v="tier - 1"/>
    <s v="R1012"/>
    <s v="28-Nov-1995"/>
    <s v="28 Y "/>
    <n v="30.4"/>
    <n v="4.07"/>
    <s v="yes"/>
    <x v="0"/>
    <s v="No"/>
    <x v="3"/>
    <x v="1"/>
    <s v="Obesity"/>
    <s v="Normal"/>
  </r>
  <r>
    <s v="Id532"/>
    <s v="Eric"/>
    <n v="18767.740000000002"/>
    <s v="tier - 1"/>
    <s v="tier - 1"/>
    <s v="R1013"/>
    <s v="19-Nov-1979"/>
    <s v="44 Y "/>
    <n v="20.13"/>
    <n v="6.47"/>
    <s v="No"/>
    <x v="0"/>
    <s v="Yes"/>
    <x v="3"/>
    <x v="0"/>
    <s v="Normal Weight "/>
    <s v="Prediabetes"/>
  </r>
  <r>
    <s v="Id533"/>
    <s v="Cathryn"/>
    <n v="18765.88"/>
    <s v="tier - 1"/>
    <s v="tier - 2"/>
    <s v="R1012"/>
    <s v="27-Dec-1992"/>
    <s v="31 Y "/>
    <n v="23.655000000000001"/>
    <n v="5.14"/>
    <s v="No"/>
    <x v="0"/>
    <s v="No"/>
    <x v="3"/>
    <x v="0"/>
    <s v="Normal Weight "/>
    <s v="Normal"/>
  </r>
  <r>
    <s v="Id534"/>
    <s v="Brendan"/>
    <n v="18694.689999999999"/>
    <s v="tier - 1"/>
    <s v="tier - 1"/>
    <s v="R1023"/>
    <s v="30-Aug-1967"/>
    <s v="56 Y "/>
    <n v="49.05"/>
    <n v="9.77"/>
    <s v="yes"/>
    <x v="0"/>
    <s v="No"/>
    <x v="0"/>
    <x v="1"/>
    <s v="Obesity"/>
    <s v="Diabetes"/>
  </r>
  <r>
    <s v="Id535"/>
    <s v="Shauna"/>
    <n v="18682.740000000002"/>
    <s v="tier - 1"/>
    <s v="tier - 3"/>
    <s v="R1012"/>
    <s v="17-Oct-1970"/>
    <s v="53 Y "/>
    <n v="51.94"/>
    <n v="8.8000000000000007"/>
    <s v="yes"/>
    <x v="0"/>
    <s v="No"/>
    <x v="1"/>
    <x v="1"/>
    <s v="Obesity"/>
    <s v="Diabetes"/>
  </r>
  <r>
    <s v="Id536"/>
    <s v="Terence"/>
    <n v="18648.419999999998"/>
    <s v="tier - 1"/>
    <s v="tier - 1"/>
    <s v="R1019"/>
    <s v="23-Sep-1998"/>
    <s v="25 Y "/>
    <n v="29.83"/>
    <n v="5.84"/>
    <s v="No"/>
    <x v="0"/>
    <s v="No"/>
    <x v="3"/>
    <x v="0"/>
    <s v="Overweight "/>
    <s v="Prediabetes"/>
  </r>
  <r>
    <s v="Id537"/>
    <s v="Marisol"/>
    <n v="18608.259999999998"/>
    <s v="tier - 1"/>
    <s v="tier - 3"/>
    <s v="R1011"/>
    <s v="12-Aug-1986"/>
    <s v="37 Y "/>
    <n v="22.6"/>
    <n v="10.43"/>
    <s v="yes"/>
    <x v="0"/>
    <s v="No"/>
    <x v="3"/>
    <x v="0"/>
    <s v="Normal Weight "/>
    <s v="Diabetes"/>
  </r>
  <r>
    <s v="Id538"/>
    <s v="Lindsay"/>
    <n v="18443.11"/>
    <s v="tier - 1"/>
    <s v="tier - 2"/>
    <s v="R1012"/>
    <s v="26-Sep-1964"/>
    <s v="59 Y "/>
    <n v="46.69"/>
    <n v="4.25"/>
    <s v="yes"/>
    <x v="0"/>
    <s v="No"/>
    <x v="3"/>
    <x v="1"/>
    <s v="Obesity"/>
    <s v="Normal"/>
  </r>
  <r>
    <s v="Id539"/>
    <s v="Katie"/>
    <n v="18328.240000000002"/>
    <s v="tier - 1"/>
    <s v="tier - 2"/>
    <s v="R1013"/>
    <s v="15-Dec-1999"/>
    <s v="24 Y "/>
    <n v="28.49"/>
    <n v="4.8899999999999997"/>
    <s v="No"/>
    <x v="0"/>
    <s v="No"/>
    <x v="0"/>
    <x v="0"/>
    <s v="Overweight "/>
    <s v="Normal"/>
  </r>
  <r>
    <s v="Id540"/>
    <s v="Daniel"/>
    <n v="18310.740000000002"/>
    <s v="tier - 1"/>
    <s v="tier - 3"/>
    <s v="R1012"/>
    <s v="4-Jul-1995"/>
    <s v="28 Y "/>
    <n v="28.5"/>
    <n v="5.55"/>
    <s v="yes"/>
    <x v="0"/>
    <s v="No"/>
    <x v="3"/>
    <x v="0"/>
    <s v="Overweight "/>
    <s v="Normal"/>
  </r>
  <r>
    <s v="Id541"/>
    <s v="Brett W"/>
    <n v="18259.22"/>
    <s v="tier - 1"/>
    <s v="tier - 3"/>
    <s v="R1011"/>
    <s v="25-Dec-1992"/>
    <s v="31 Y "/>
    <n v="24.4"/>
    <n v="4.5199999999999996"/>
    <s v="No"/>
    <x v="0"/>
    <s v="No"/>
    <x v="3"/>
    <x v="0"/>
    <s v="Normal Weight "/>
    <s v="Normal"/>
  </r>
  <r>
    <s v="Id542"/>
    <s v="Dylan J"/>
    <n v="18246.5"/>
    <s v="tier - 1"/>
    <s v="tier - 1"/>
    <s v="R1013"/>
    <s v="3-Aug-1995"/>
    <s v="28 Y "/>
    <n v="29.15"/>
    <n v="4.45"/>
    <s v="yes"/>
    <x v="0"/>
    <s v="No"/>
    <x v="3"/>
    <x v="0"/>
    <s v="Overweight "/>
    <s v="Normal"/>
  </r>
  <r>
    <s v="Id543"/>
    <s v="Elizabeth"/>
    <n v="18223.45"/>
    <s v="tier - 1"/>
    <s v="tier - 3"/>
    <s v="R1013"/>
    <s v="10-Sep-2004"/>
    <s v="19 Y "/>
    <n v="27.28"/>
    <n v="4.72"/>
    <s v="No"/>
    <x v="1"/>
    <s v="No"/>
    <x v="3"/>
    <x v="0"/>
    <s v="Overweight "/>
    <s v="Normal"/>
  </r>
  <r>
    <s v="Id544"/>
    <s v="Brooke M."/>
    <n v="18218.16"/>
    <s v="tier - 1"/>
    <s v="tier - 1"/>
    <s v="R1013"/>
    <s v="15-Jun-1997"/>
    <s v="26 Y "/>
    <n v="32.229999999999997"/>
    <n v="4.6500000000000004"/>
    <s v="yes"/>
    <x v="0"/>
    <s v="Yes"/>
    <x v="3"/>
    <x v="1"/>
    <s v="Obesity"/>
    <s v="Normal"/>
  </r>
  <r>
    <s v="Id545"/>
    <s v="Teiko"/>
    <n v="18208.34"/>
    <s v="tier - 1"/>
    <s v="tier - 2"/>
    <s v="R1026"/>
    <s v="4-Jul-1963"/>
    <s v="60 Y "/>
    <n v="44.2"/>
    <n v="11.34"/>
    <s v="yes"/>
    <x v="0"/>
    <s v="Yes"/>
    <x v="3"/>
    <x v="1"/>
    <s v="Obesity"/>
    <s v="Diabetes"/>
  </r>
  <r>
    <s v="Id546"/>
    <s v="Zachary"/>
    <n v="18157.88"/>
    <s v="tier - 1"/>
    <s v="tier - 1"/>
    <s v="R1012"/>
    <s v="12-Jul-1993"/>
    <s v="30 Y "/>
    <n v="29.734999999999999"/>
    <n v="4.53"/>
    <s v="No"/>
    <x v="0"/>
    <s v="Yes"/>
    <x v="3"/>
    <x v="1"/>
    <s v="Overweight "/>
    <s v="Normal"/>
  </r>
  <r>
    <s v="Id547"/>
    <s v="Johannah"/>
    <n v="18033.97"/>
    <s v="tier - 1"/>
    <s v="tier - 1"/>
    <s v="R1012"/>
    <s v="24-Oct-1999"/>
    <s v="24 Y "/>
    <n v="28.31"/>
    <n v="6.35"/>
    <s v="No"/>
    <x v="0"/>
    <s v="No"/>
    <x v="0"/>
    <x v="0"/>
    <s v="Overweight "/>
    <s v="Prediabetes"/>
  </r>
  <r>
    <s v="Id548"/>
    <s v="Ryan A"/>
    <n v="18031.189999999999"/>
    <s v="tier - 1"/>
    <s v="tier - 2"/>
    <s v="R1012"/>
    <s v="17-Oct-1965"/>
    <s v="58 Y "/>
    <n v="46.62"/>
    <n v="8.51"/>
    <s v="No"/>
    <x v="0"/>
    <s v="No"/>
    <x v="0"/>
    <x v="1"/>
    <s v="Obesity"/>
    <s v="Diabetes"/>
  </r>
  <r>
    <s v="Id549"/>
    <s v="Andres Sr."/>
    <n v="18031.16"/>
    <s v="tier - 1"/>
    <s v="tier - 3"/>
    <s v="R1023"/>
    <s v="27-Jun-1975"/>
    <s v="48 Y "/>
    <n v="51.75"/>
    <n v="8.59"/>
    <s v="yes"/>
    <x v="0"/>
    <s v="No"/>
    <x v="3"/>
    <x v="1"/>
    <s v="Obesity"/>
    <s v="Diabetes"/>
  </r>
  <r>
    <s v="Id550"/>
    <s v="Bryan"/>
    <n v="17942.11"/>
    <s v="tier - 1"/>
    <s v="tier - 2"/>
    <s v="R1011"/>
    <s v="28-Sep-2001"/>
    <s v="22 Y "/>
    <n v="25.7"/>
    <n v="4.13"/>
    <s v="yes"/>
    <x v="0"/>
    <s v="No"/>
    <x v="0"/>
    <x v="0"/>
    <s v="Overweight "/>
    <s v="Normal"/>
  </r>
  <r>
    <s v="Id551"/>
    <s v="Lizette"/>
    <n v="17929.3"/>
    <s v="tier - 1"/>
    <s v="tier - 2"/>
    <s v="R1013"/>
    <s v="17-Oct-1977"/>
    <s v="46 Y "/>
    <n v="31.79"/>
    <n v="4.55"/>
    <s v="No"/>
    <x v="0"/>
    <s v="No"/>
    <x v="0"/>
    <x v="1"/>
    <s v="Obesity"/>
    <s v="Normal"/>
  </r>
  <r>
    <s v="Id552"/>
    <s v="Don"/>
    <n v="17904.53"/>
    <s v="tier - 1"/>
    <s v="tier - 2"/>
    <s v="R1017"/>
    <s v="4-Dec-1989"/>
    <s v="34 Y "/>
    <n v="24.795000000000002"/>
    <n v="4.5199999999999996"/>
    <s v="No"/>
    <x v="0"/>
    <s v="No"/>
    <x v="0"/>
    <x v="0"/>
    <s v="Normal Weight "/>
    <s v="Normal"/>
  </r>
  <r>
    <s v="Id553"/>
    <s v="Jeb"/>
    <n v="17882.669999999998"/>
    <s v="tier - 1"/>
    <s v="tier - 3"/>
    <s v="R1012"/>
    <s v="12-Nov-1979"/>
    <s v="44 Y "/>
    <n v="53.98"/>
    <n v="5.07"/>
    <s v="No"/>
    <x v="0"/>
    <s v="Yes"/>
    <x v="3"/>
    <x v="1"/>
    <s v="Obesity"/>
    <s v="Normal"/>
  </r>
  <r>
    <s v="Id554"/>
    <s v="Amy R."/>
    <n v="17878.900000000001"/>
    <s v="tier - 1"/>
    <s v="tier - 2"/>
    <s v="R1024"/>
    <s v="26-Aug-1997"/>
    <s v="26 Y "/>
    <n v="41.325000000000003"/>
    <n v="4.04"/>
    <s v="yes"/>
    <x v="0"/>
    <s v="Yes"/>
    <x v="3"/>
    <x v="1"/>
    <s v="Obesity"/>
    <s v="Normal"/>
  </r>
  <r>
    <s v="Id555"/>
    <s v="Brian"/>
    <n v="17862.919999999998"/>
    <s v="tier - 1"/>
    <s v="tier - 2"/>
    <s v="R1012"/>
    <s v="12-Dec-1976"/>
    <s v="47 Y "/>
    <n v="51.65"/>
    <n v="5.3"/>
    <s v="yes"/>
    <x v="0"/>
    <s v="No"/>
    <x v="0"/>
    <x v="1"/>
    <s v="Obesity"/>
    <s v="Normal"/>
  </r>
  <r>
    <s v="Id556"/>
    <s v="Mike G"/>
    <n v="17832.599999999999"/>
    <s v="tier - 1"/>
    <s v="tier - 2"/>
    <s v="R1012"/>
    <s v="8-Dec-1963"/>
    <s v="60 Y "/>
    <n v="44.52"/>
    <n v="8.64"/>
    <s v="yes"/>
    <x v="0"/>
    <s v="Yes"/>
    <x v="3"/>
    <x v="1"/>
    <s v="Obesity"/>
    <s v="Diabetes"/>
  </r>
  <r>
    <s v="Id557"/>
    <s v="Simonezitrone Sr."/>
    <n v="17779.939999999999"/>
    <s v="tier - 1"/>
    <s v="tier - 2"/>
    <s v="R1012"/>
    <s v="10-Oct-1979"/>
    <s v="44 Y "/>
    <n v="53.29"/>
    <n v="4.03"/>
    <s v="No"/>
    <x v="0"/>
    <s v="Yes"/>
    <x v="3"/>
    <x v="1"/>
    <s v="Obesity"/>
    <s v="Normal"/>
  </r>
  <r>
    <s v="Id558"/>
    <s v="Nicholas"/>
    <n v="17777.73"/>
    <s v="tier - 1"/>
    <s v="tier - 3"/>
    <s v="R1012"/>
    <s v="21-Jun-1966"/>
    <s v="57 Y "/>
    <n v="46.63"/>
    <n v="4.26"/>
    <s v="yes"/>
    <x v="0"/>
    <s v="No"/>
    <x v="1"/>
    <x v="1"/>
    <s v="Obesity"/>
    <s v="Normal"/>
  </r>
  <r>
    <s v="Id559"/>
    <s v="Angela M"/>
    <n v="17748.509999999998"/>
    <s v="tier - 1"/>
    <s v="tier - 1"/>
    <s v="R1012"/>
    <s v="14-Jul-2003"/>
    <s v="20 Y "/>
    <n v="28.88"/>
    <n v="5.35"/>
    <s v="No"/>
    <x v="0"/>
    <s v="Yes"/>
    <x v="3"/>
    <x v="0"/>
    <s v="Overweight "/>
    <s v="Normal"/>
  </r>
  <r>
    <s v="Id560"/>
    <s v="Oz"/>
    <n v="17663.14"/>
    <s v="tier - 1"/>
    <s v="tier - 3"/>
    <s v="R1013"/>
    <s v="1-Jul-1994"/>
    <s v="29 Y "/>
    <n v="23.98"/>
    <n v="4.9000000000000004"/>
    <s v="No"/>
    <x v="0"/>
    <s v="No"/>
    <x v="0"/>
    <x v="1"/>
    <s v="Normal Weight "/>
    <s v="Normal"/>
  </r>
  <r>
    <s v="Id561"/>
    <s v="Erin M."/>
    <n v="17626.240000000002"/>
    <s v="tier - 1"/>
    <s v="tier - 3"/>
    <s v="R1013"/>
    <s v="25-Oct-1990"/>
    <s v="33 Y "/>
    <n v="23.65"/>
    <n v="4.5"/>
    <s v="No"/>
    <x v="0"/>
    <s v="No"/>
    <x v="0"/>
    <x v="1"/>
    <s v="Normal Weight "/>
    <s v="Normal"/>
  </r>
  <r>
    <s v="Id562"/>
    <s v="Bobby E."/>
    <n v="17584.72"/>
    <s v="tier - 1"/>
    <s v="tier - 3"/>
    <s v="R1012"/>
    <s v="26-Jul-1970"/>
    <s v="53 Y "/>
    <n v="49.09"/>
    <n v="8.3800000000000008"/>
    <s v="yes"/>
    <x v="0"/>
    <s v="No"/>
    <x v="1"/>
    <x v="1"/>
    <s v="Obesity"/>
    <s v="Diabetes"/>
  </r>
  <r>
    <s v="Id563"/>
    <s v="Daniel P."/>
    <n v="17560.38"/>
    <s v="tier - 1"/>
    <s v="tier - 1"/>
    <s v="R1012"/>
    <s v="25-Aug-2002"/>
    <s v="21 Y "/>
    <n v="28.024999999999999"/>
    <n v="7.03"/>
    <s v="No"/>
    <x v="0"/>
    <s v="No"/>
    <x v="0"/>
    <x v="0"/>
    <s v="Overweight "/>
    <s v="Diabetes"/>
  </r>
  <r>
    <s v="Id564"/>
    <s v="Marie E."/>
    <n v="17556.88"/>
    <s v="tier - 1"/>
    <s v="tier - 2"/>
    <s v="R1012"/>
    <s v="16-Nov-1963"/>
    <s v="60 Y "/>
    <n v="43.32"/>
    <n v="8.75"/>
    <s v="yes"/>
    <x v="0"/>
    <s v="Yes"/>
    <x v="3"/>
    <x v="1"/>
    <s v="Obesity"/>
    <s v="Diabetes"/>
  </r>
  <r>
    <s v="Id565"/>
    <s v="Katie"/>
    <n v="17507.47"/>
    <s v="tier - 1"/>
    <s v="tier - 1"/>
    <s v="R1026"/>
    <s v="12-Jul-1968"/>
    <s v="55 Y "/>
    <n v="45.92"/>
    <n v="9.51"/>
    <s v="No"/>
    <x v="0"/>
    <s v="No"/>
    <x v="0"/>
    <x v="1"/>
    <s v="Obesity"/>
    <s v="Diabetes"/>
  </r>
  <r>
    <s v="Id566"/>
    <s v="Eric D"/>
    <n v="17505.650000000001"/>
    <s v="tier - 1"/>
    <s v="tier - 2"/>
    <s v="R1023"/>
    <s v="16-Jun-1965"/>
    <s v="58 Y "/>
    <n v="44.03"/>
    <n v="9.36"/>
    <s v="No"/>
    <x v="0"/>
    <s v="No"/>
    <x v="0"/>
    <x v="1"/>
    <s v="Obesity"/>
    <s v="Diabetes"/>
  </r>
  <r>
    <s v="Id567"/>
    <s v="Tara"/>
    <n v="17496.310000000001"/>
    <s v="tier - 1"/>
    <s v="tier - 2"/>
    <s v="R1011"/>
    <s v="29-Dec-1990"/>
    <s v="33 Y "/>
    <n v="24.6"/>
    <n v="4.8099999999999996"/>
    <s v="No"/>
    <x v="0"/>
    <s v="No"/>
    <x v="0"/>
    <x v="0"/>
    <s v="Normal Weight "/>
    <s v="Normal"/>
  </r>
  <r>
    <s v="Id568"/>
    <s v="Haley L"/>
    <n v="17479.53"/>
    <s v="tier - 1"/>
    <s v="tier - 1"/>
    <s v="R1012"/>
    <s v="8-Jun-1971"/>
    <s v="52 Y "/>
    <n v="49.15"/>
    <n v="8.08"/>
    <s v="No"/>
    <x v="0"/>
    <s v="No"/>
    <x v="0"/>
    <x v="1"/>
    <s v="Obesity"/>
    <s v="Diabetes"/>
  </r>
  <r>
    <s v="Id569"/>
    <s v="Kayla B."/>
    <n v="17468.98"/>
    <s v="tier - 2"/>
    <s v="tier - 1"/>
    <s v="R1012"/>
    <s v="2-Nov-2003"/>
    <s v="20 Y "/>
    <n v="28.31"/>
    <n v="6.29"/>
    <s v="No"/>
    <x v="0"/>
    <s v="Yes"/>
    <x v="3"/>
    <x v="0"/>
    <s v="Overweight "/>
    <s v="Prediabetes"/>
  </r>
  <r>
    <s v="Id570"/>
    <s v="Mark D."/>
    <n v="17361.77"/>
    <s v="tier - 2"/>
    <s v="tier - 1"/>
    <s v="R1012"/>
    <s v="18-Oct-1992"/>
    <s v="31 Y "/>
    <n v="22.99"/>
    <n v="6.29"/>
    <s v="No"/>
    <x v="0"/>
    <s v="No"/>
    <x v="3"/>
    <x v="0"/>
    <s v="Normal Weight "/>
    <s v="Prediabetes"/>
  </r>
  <r>
    <s v="Id571"/>
    <s v="Patrick J."/>
    <n v="17352.68"/>
    <s v="tier - 2"/>
    <s v="tier - 3"/>
    <s v="R1012"/>
    <s v="1-Nov-2003"/>
    <s v="20 Y "/>
    <n v="29.07"/>
    <n v="5.12"/>
    <s v="No"/>
    <x v="0"/>
    <s v="Yes"/>
    <x v="3"/>
    <x v="0"/>
    <s v="Overweight "/>
    <s v="Normal"/>
  </r>
  <r>
    <s v="Id572"/>
    <s v="Alejandro"/>
    <n v="17337.580000000002"/>
    <s v="tier - 2"/>
    <s v="tier - 3"/>
    <s v="R1023"/>
    <s v="12-Jul-1963"/>
    <s v="60 Y "/>
    <n v="42.02"/>
    <n v="9.9499999999999993"/>
    <s v="yes"/>
    <x v="0"/>
    <s v="Yes"/>
    <x v="3"/>
    <x v="1"/>
    <s v="Obesity"/>
    <s v="Diabetes"/>
  </r>
  <r>
    <s v="Id573"/>
    <s v="Beth A"/>
    <n v="17253.43"/>
    <s v="tier - 2"/>
    <s v="tier - 3"/>
    <s v="R1026"/>
    <s v="25-Aug-1975"/>
    <s v="48 Y "/>
    <n v="49.07"/>
    <n v="9.08"/>
    <s v="yes"/>
    <x v="0"/>
    <s v="No"/>
    <x v="3"/>
    <x v="1"/>
    <s v="Obesity"/>
    <s v="Diabetes"/>
  </r>
  <r>
    <s v="Id574"/>
    <s v="Jason R"/>
    <n v="17179.52"/>
    <s v="tier - 2"/>
    <s v="tier - 1"/>
    <s v="R1013"/>
    <s v="22-Oct-1982"/>
    <s v="41 Y "/>
    <n v="19.8"/>
    <n v="4.82"/>
    <s v="No"/>
    <x v="0"/>
    <s v="No"/>
    <x v="0"/>
    <x v="0"/>
    <s v="Normal Weight "/>
    <s v="Normal"/>
  </r>
  <r>
    <s v="Id575"/>
    <s v="Yoshinori"/>
    <n v="17178.68"/>
    <s v="tier - 2"/>
    <s v="tier - 2"/>
    <s v="R1019"/>
    <s v="18-Aug-2004"/>
    <s v="19 Y "/>
    <n v="27.36"/>
    <n v="4.6500000000000004"/>
    <s v="No"/>
    <x v="1"/>
    <s v="No"/>
    <x v="3"/>
    <x v="0"/>
    <s v="Overweight "/>
    <s v="Normal"/>
  </r>
  <r>
    <s v="Id576"/>
    <s v="Adrienne G."/>
    <n v="17174.52"/>
    <s v="tier - 2"/>
    <s v="tier - 2"/>
    <s v="R1012"/>
    <s v="7-Jun-1964"/>
    <s v="59 Y "/>
    <n v="42.95"/>
    <n v="5.16"/>
    <s v="yes"/>
    <x v="0"/>
    <s v="No"/>
    <x v="3"/>
    <x v="1"/>
    <s v="Obesity"/>
    <s v="Normal"/>
  </r>
  <r>
    <s v="Id577"/>
    <s v="Meredith"/>
    <n v="17172.27"/>
    <s v="tier - 2"/>
    <s v="tier - 2"/>
    <s v="R1026"/>
    <s v="16-Sep-1965"/>
    <s v="58 Y "/>
    <n v="42.66"/>
    <n v="10.44"/>
    <s v="No"/>
    <x v="0"/>
    <s v="No"/>
    <x v="0"/>
    <x v="1"/>
    <s v="Obesity"/>
    <s v="Diabetes"/>
  </r>
  <r>
    <s v="Id578"/>
    <s v="Junyong"/>
    <n v="17128.43"/>
    <s v="tier - 2"/>
    <s v="tier - 3"/>
    <s v="R1016"/>
    <s v="3-Jun-1998"/>
    <s v="25 Y "/>
    <n v="33.630000000000003"/>
    <n v="5.69"/>
    <s v="No"/>
    <x v="0"/>
    <s v="No"/>
    <x v="3"/>
    <x v="1"/>
    <s v="Obesity"/>
    <s v="Normal"/>
  </r>
  <r>
    <s v="Id579"/>
    <s v="Kristen A."/>
    <n v="17085.27"/>
    <s v="tier - 2"/>
    <s v="tier - 3"/>
    <s v="R1013"/>
    <s v="28-Jun-2002"/>
    <s v="21 Y "/>
    <n v="26.84"/>
    <n v="6.5"/>
    <s v="No"/>
    <x v="0"/>
    <s v="No"/>
    <x v="0"/>
    <x v="0"/>
    <s v="Overweight "/>
    <s v="Diabetes"/>
  </r>
  <r>
    <s v="Id580"/>
    <s v="Maria I."/>
    <n v="17081.080000000002"/>
    <s v="tier - 2"/>
    <s v="tier - 2"/>
    <s v="R1011"/>
    <s v="26-Dec-2003"/>
    <s v="20 Y "/>
    <n v="28.3"/>
    <n v="5.73"/>
    <s v="No"/>
    <x v="0"/>
    <s v="Yes"/>
    <x v="3"/>
    <x v="0"/>
    <s v="Overweight "/>
    <s v="Prediabetes"/>
  </r>
  <r>
    <s v="Id581"/>
    <s v="Jonathan"/>
    <n v="17043.34"/>
    <s v="tier - 2"/>
    <s v="tier - 3"/>
    <s v="R1013"/>
    <s v="10-Jun-1996"/>
    <s v="27 Y "/>
    <n v="27.06"/>
    <n v="5.74"/>
    <s v="yes"/>
    <x v="0"/>
    <s v="No"/>
    <x v="0"/>
    <x v="0"/>
    <s v="Overweight "/>
    <s v="Prediabetes"/>
  </r>
  <r>
    <s v="Id582"/>
    <s v="Phil"/>
    <n v="17016.009999999998"/>
    <s v="tier - 2"/>
    <s v="tier - 2"/>
    <s v="R1023"/>
    <s v="22-Aug-1971"/>
    <s v="52 Y "/>
    <n v="47.13"/>
    <n v="8.6999999999999993"/>
    <s v="No"/>
    <x v="0"/>
    <s v="No"/>
    <x v="0"/>
    <x v="1"/>
    <s v="Obesity"/>
    <s v="Diabetes"/>
  </r>
  <r>
    <s v="Id583"/>
    <s v="Benjamina C"/>
    <n v="16990.55"/>
    <s v="tier - 2"/>
    <s v="tier - 3"/>
    <s v="R1012"/>
    <s v="16-Jul-1980"/>
    <s v="43 Y "/>
    <n v="51.72"/>
    <n v="5.09"/>
    <s v="No"/>
    <x v="0"/>
    <s v="No"/>
    <x v="0"/>
    <x v="1"/>
    <s v="Obesity"/>
    <s v="Normal"/>
  </r>
  <r>
    <s v="Id584"/>
    <s v="Christopher"/>
    <n v="16921.09"/>
    <s v="tier - 2"/>
    <s v="tier - 3"/>
    <s v="R1023"/>
    <s v="25-Aug-1977"/>
    <s v="46 Y "/>
    <n v="48.59"/>
    <n v="5.57"/>
    <s v="No"/>
    <x v="0"/>
    <s v="No"/>
    <x v="0"/>
    <x v="1"/>
    <s v="Obesity"/>
    <s v="Normal"/>
  </r>
  <r>
    <s v="Id585"/>
    <s v="Alison B"/>
    <n v="16903.5"/>
    <s v="tier - 2"/>
    <s v="tier - 3"/>
    <s v="R1012"/>
    <s v="21-Oct-1968"/>
    <s v="55 Y "/>
    <n v="45.18"/>
    <n v="10.87"/>
    <s v="No"/>
    <x v="0"/>
    <s v="No"/>
    <x v="0"/>
    <x v="1"/>
    <s v="Obesity"/>
    <s v="Diabetes"/>
  </r>
  <r>
    <s v="Id586"/>
    <s v="Caroline"/>
    <n v="16884.919999999998"/>
    <s v="tier - 2"/>
    <s v="tier - 2"/>
    <s v="R1011"/>
    <s v="10-Sep-2003"/>
    <s v="20 Y "/>
    <n v="27.9"/>
    <n v="6.02"/>
    <s v="No"/>
    <x v="0"/>
    <s v="Yes"/>
    <x v="3"/>
    <x v="0"/>
    <s v="Overweight "/>
    <s v="Prediabetes"/>
  </r>
  <r>
    <s v="Id587"/>
    <s v="Alexis N"/>
    <n v="16841.32"/>
    <s v="tier - 2"/>
    <s v="tier - 3"/>
    <s v="R1011"/>
    <s v="8-Aug-1974"/>
    <s v="49 Y "/>
    <n v="51.33"/>
    <n v="7"/>
    <s v="No"/>
    <x v="0"/>
    <s v="No"/>
    <x v="0"/>
    <x v="1"/>
    <s v="Obesity"/>
    <s v="Diabetes"/>
  </r>
  <r>
    <s v="Id588"/>
    <s v="Shanda L"/>
    <n v="16796.41"/>
    <s v="tier - 2"/>
    <s v="tier - 3"/>
    <s v="R1024"/>
    <s v="19-Oct-1995"/>
    <s v="28 Y "/>
    <n v="30.59"/>
    <n v="5.56"/>
    <s v="yes"/>
    <x v="0"/>
    <s v="No"/>
    <x v="3"/>
    <x v="1"/>
    <s v="Obesity"/>
    <s v="Normal"/>
  </r>
  <r>
    <s v="Id589"/>
    <s v="Lacey"/>
    <n v="16779.400000000001"/>
    <s v="tier - 2"/>
    <s v="tier - 2"/>
    <s v="R1026"/>
    <s v="29-Jul-1962"/>
    <s v="61 Y "/>
    <n v="39.229999999999997"/>
    <n v="8.4499999999999993"/>
    <s v="No"/>
    <x v="0"/>
    <s v="No"/>
    <x v="0"/>
    <x v="1"/>
    <s v="Obesity"/>
    <s v="Diabetes"/>
  </r>
  <r>
    <s v="Id590"/>
    <s v="Laurette"/>
    <n v="16776.3"/>
    <s v="tier - 2"/>
    <s v="tier - 2"/>
    <s v="R1024"/>
    <s v="23-Sep-1989"/>
    <s v="34 Y "/>
    <n v="19.094999999999999"/>
    <n v="6.19"/>
    <s v="No"/>
    <x v="0"/>
    <s v="No"/>
    <x v="0"/>
    <x v="0"/>
    <s v="Normal Weight "/>
    <s v="Prediabetes"/>
  </r>
  <r>
    <s v="Id591"/>
    <s v="Jason"/>
    <n v="16770.990000000002"/>
    <s v="tier - 2"/>
    <s v="tier - 1"/>
    <s v="R1012"/>
    <s v="28-Aug-1974"/>
    <s v="49 Y "/>
    <n v="49.72"/>
    <n v="7.71"/>
    <s v="No"/>
    <x v="0"/>
    <s v="No"/>
    <x v="0"/>
    <x v="1"/>
    <s v="Obesity"/>
    <s v="Diabetes"/>
  </r>
  <r>
    <s v="Id592"/>
    <s v="Mary"/>
    <n v="16657.72"/>
    <s v="tier - 2"/>
    <s v="tier - 1"/>
    <s v="R1024"/>
    <s v="5-Nov-1993"/>
    <s v="30 Y "/>
    <n v="21.754999999999999"/>
    <n v="4.63"/>
    <s v="No"/>
    <x v="0"/>
    <s v="Yes"/>
    <x v="3"/>
    <x v="0"/>
    <s v="Normal Weight "/>
    <s v="Normal"/>
  </r>
  <r>
    <s v="Id593"/>
    <s v="Kati A"/>
    <n v="16631.61"/>
    <s v="tier - 2"/>
    <s v="tier - 1"/>
    <s v="R1012"/>
    <s v="25-Sep-1977"/>
    <s v="46 Y "/>
    <n v="48.39"/>
    <n v="4.6100000000000003"/>
    <s v="No"/>
    <x v="0"/>
    <s v="No"/>
    <x v="0"/>
    <x v="1"/>
    <s v="Obesity"/>
    <s v="Normal"/>
  </r>
  <r>
    <s v="Id594"/>
    <s v="Kelly J"/>
    <n v="16602.18"/>
    <s v="tier - 2"/>
    <s v="tier - 1"/>
    <s v="R1026"/>
    <s v="24-Jul-1975"/>
    <s v="48 Y "/>
    <n v="47.15"/>
    <n v="9.5299999999999994"/>
    <s v="yes"/>
    <x v="0"/>
    <s v="No"/>
    <x v="3"/>
    <x v="1"/>
    <s v="Obesity"/>
    <s v="Diabetes"/>
  </r>
  <r>
    <s v="Id595"/>
    <s v="Greer D"/>
    <n v="16600.16"/>
    <s v="tier - 2"/>
    <s v="tier - 2"/>
    <s v="R1011"/>
    <s v="10-Jul-1970"/>
    <s v="53 Y "/>
    <n v="47.59"/>
    <n v="11.43"/>
    <s v="yes"/>
    <x v="0"/>
    <s v="No"/>
    <x v="1"/>
    <x v="1"/>
    <s v="Obesity"/>
    <s v="Diabetes"/>
  </r>
  <r>
    <s v="Id596"/>
    <s v="Brent"/>
    <n v="16587.96"/>
    <s v="tier - 2"/>
    <s v="tier - 2"/>
    <s v="R1023"/>
    <s v="25-Jun-1963"/>
    <s v="60 Y "/>
    <n v="39.81"/>
    <n v="7.65"/>
    <s v="yes"/>
    <x v="0"/>
    <s v="Yes"/>
    <x v="3"/>
    <x v="1"/>
    <s v="Obesity"/>
    <s v="Diabetes"/>
  </r>
  <r>
    <s v="Id597"/>
    <s v="Eugene M"/>
    <n v="16586.5"/>
    <s v="tier - 2"/>
    <s v="tier - 1"/>
    <s v="R1013"/>
    <s v="25-Jun-2001"/>
    <s v="22 Y "/>
    <n v="31.02"/>
    <n v="5.87"/>
    <s v="yes"/>
    <x v="0"/>
    <s v="No"/>
    <x v="0"/>
    <x v="1"/>
    <s v="Obesity"/>
    <s v="Prediabetes"/>
  </r>
  <r>
    <s v="Id598"/>
    <s v="Erin D"/>
    <n v="16577.78"/>
    <s v="tier - 2"/>
    <s v="tier - 1"/>
    <s v="R1013"/>
    <s v="23-Dec-1995"/>
    <s v="28 Y "/>
    <n v="24.75"/>
    <n v="4.3600000000000003"/>
    <s v="yes"/>
    <x v="0"/>
    <s v="No"/>
    <x v="3"/>
    <x v="0"/>
    <s v="Normal Weight "/>
    <s v="Normal"/>
  </r>
  <r>
    <s v="Id599"/>
    <s v="Kamilla"/>
    <n v="16455.71"/>
    <s v="tier - 2"/>
    <s v="tier - 2"/>
    <s v="R1012"/>
    <s v="10-Oct-1958"/>
    <s v="65 Y "/>
    <n v="30.114999999999998"/>
    <n v="10.119999999999999"/>
    <s v="No"/>
    <x v="0"/>
    <s v="No"/>
    <x v="2"/>
    <x v="1"/>
    <s v="Obesity"/>
    <s v="Diabetes"/>
  </r>
  <r>
    <s v="Id600"/>
    <s v="Wayne I."/>
    <n v="16450.89"/>
    <s v="tier - 2"/>
    <s v="tier - 1"/>
    <s v="R1012"/>
    <s v="20-Dec-2003"/>
    <s v="20 Y "/>
    <n v="26.03"/>
    <n v="4.01"/>
    <s v="No"/>
    <x v="0"/>
    <s v="Yes"/>
    <x v="3"/>
    <x v="0"/>
    <s v="Overweight "/>
    <s v="Normal"/>
  </r>
  <r>
    <s v="Id601"/>
    <s v="Tracy L"/>
    <n v="16420.490000000002"/>
    <s v="tier - 2"/>
    <s v="tier - 3"/>
    <s v="R1012"/>
    <s v="28-Sep-1995"/>
    <s v="28 Y "/>
    <n v="20.045000000000002"/>
    <n v="4.7699999999999996"/>
    <s v="yes"/>
    <x v="0"/>
    <s v="No"/>
    <x v="3"/>
    <x v="0"/>
    <s v="Normal Weight "/>
    <s v="Normal"/>
  </r>
  <r>
    <s v="Id602"/>
    <s v="Heather"/>
    <n v="16351.42"/>
    <s v="tier - 2"/>
    <s v="tier - 3"/>
    <s v="R1026"/>
    <s v="5-Dec-1965"/>
    <s v="58 Y "/>
    <n v="40.24"/>
    <n v="6.83"/>
    <s v="No"/>
    <x v="0"/>
    <s v="No"/>
    <x v="0"/>
    <x v="1"/>
    <s v="Obesity"/>
    <s v="Diabetes"/>
  </r>
  <r>
    <s v="Id603"/>
    <s v="Megan C"/>
    <n v="16311.05"/>
    <s v="tier - 2"/>
    <s v="tier - 3"/>
    <s v="R1026"/>
    <s v="8-Aug-1969"/>
    <s v="54 Y "/>
    <n v="43.15"/>
    <n v="6.14"/>
    <s v="yes"/>
    <x v="0"/>
    <s v="Yes"/>
    <x v="3"/>
    <x v="1"/>
    <s v="Obesity"/>
    <s v="Prediabetes"/>
  </r>
  <r>
    <s v="Id604"/>
    <s v="Jonathan"/>
    <n v="16297.85"/>
    <s v="tier - 2"/>
    <s v="tier - 3"/>
    <s v="R1011"/>
    <s v="24-Aug-2003"/>
    <s v="20 Y "/>
    <n v="27.7"/>
    <n v="5.6"/>
    <s v="No"/>
    <x v="0"/>
    <s v="Yes"/>
    <x v="3"/>
    <x v="0"/>
    <s v="Overweight "/>
    <s v="Normal"/>
  </r>
  <r>
    <s v="Id605"/>
    <s v="Greg D."/>
    <n v="16267.32"/>
    <s v="tier - 2"/>
    <s v="tier - 2"/>
    <s v="R1023"/>
    <s v="30-Jul-1972"/>
    <s v="51 Y "/>
    <n v="45.68"/>
    <n v="4.8"/>
    <s v="No"/>
    <x v="0"/>
    <s v="No"/>
    <x v="1"/>
    <x v="1"/>
    <s v="Obesity"/>
    <s v="Normal"/>
  </r>
  <r>
    <s v="Id606"/>
    <s v="Steven L."/>
    <n v="16232.85"/>
    <s v="tier - 2"/>
    <s v="tier - 1"/>
    <s v="R1011"/>
    <s v="8-Sep-2002"/>
    <s v="21 Y "/>
    <n v="27.3"/>
    <n v="11.89"/>
    <s v="No"/>
    <x v="0"/>
    <s v="No"/>
    <x v="0"/>
    <x v="0"/>
    <s v="Overweight "/>
    <s v="Diabetes"/>
  </r>
  <r>
    <s v="Id607"/>
    <s v="Gianfilippo"/>
    <n v="16205.88"/>
    <s v="tier - 2"/>
    <s v="tier - 1"/>
    <s v="R1012"/>
    <s v="21-Aug-1988"/>
    <s v="35 Y "/>
    <n v="54.45"/>
    <n v="4.7300000000000004"/>
    <s v="yes"/>
    <x v="0"/>
    <s v="No"/>
    <x v="3"/>
    <x v="1"/>
    <s v="Obesity"/>
    <s v="Normal"/>
  </r>
  <r>
    <s v="Id608"/>
    <s v="Hector"/>
    <n v="16199.1"/>
    <s v="tier - 2"/>
    <s v="tier - 2"/>
    <s v="R1012"/>
    <s v="6-Aug-1988"/>
    <s v="35 Y "/>
    <n v="54.43"/>
    <n v="4.6100000000000003"/>
    <s v="yes"/>
    <x v="0"/>
    <s v="No"/>
    <x v="3"/>
    <x v="1"/>
    <s v="Obesity"/>
    <s v="Normal"/>
  </r>
  <r>
    <s v="Id609"/>
    <s v="Mark W."/>
    <n v="16190.97"/>
    <s v="tier - 2"/>
    <s v="tier - 3"/>
    <s v="R1012"/>
    <s v="11-Sep-1974"/>
    <s v="49 Y "/>
    <n v="48.01"/>
    <n v="7.3"/>
    <s v="No"/>
    <x v="0"/>
    <s v="No"/>
    <x v="0"/>
    <x v="1"/>
    <s v="Obesity"/>
    <s v="Diabetes"/>
  </r>
  <r>
    <s v="Id610"/>
    <s v="Aubri"/>
    <n v="16152.04"/>
    <s v="tier - 2"/>
    <s v="tier - 1"/>
    <s v="R1026"/>
    <s v="6-Jul-1982"/>
    <s v="41 Y "/>
    <n v="48.32"/>
    <n v="5.88"/>
    <s v="No"/>
    <x v="0"/>
    <s v="No"/>
    <x v="0"/>
    <x v="1"/>
    <s v="Obesity"/>
    <s v="Prediabetes"/>
  </r>
  <r>
    <s v="Id611"/>
    <s v="Justin"/>
    <n v="16138.76"/>
    <s v="tier - 2"/>
    <s v="tier - 3"/>
    <s v="R1017"/>
    <s v="12-Dec-1993"/>
    <s v="30 Y "/>
    <n v="22.895"/>
    <n v="4.0599999999999996"/>
    <s v="No"/>
    <x v="0"/>
    <s v="Yes"/>
    <x v="3"/>
    <x v="0"/>
    <s v="Normal Weight "/>
    <s v="Normal"/>
  </r>
  <r>
    <s v="Id612"/>
    <s v="Megan A."/>
    <n v="16122.65"/>
    <s v="tier - 2"/>
    <s v="tier - 1"/>
    <s v="R1011"/>
    <s v="6-Oct-1987"/>
    <s v="36 Y "/>
    <n v="54.85"/>
    <n v="4.9000000000000004"/>
    <s v="No"/>
    <x v="0"/>
    <s v="No"/>
    <x v="3"/>
    <x v="1"/>
    <s v="Obesity"/>
    <s v="Normal"/>
  </r>
  <r>
    <s v="Id613"/>
    <s v="Erika M."/>
    <n v="16115.3"/>
    <s v="tier - 2"/>
    <s v="tier - 1"/>
    <s v="R1024"/>
    <s v="8-Aug-1993"/>
    <s v="30 Y "/>
    <n v="21.85"/>
    <n v="5.52"/>
    <s v="No"/>
    <x v="0"/>
    <s v="Yes"/>
    <x v="3"/>
    <x v="0"/>
    <s v="Normal Weight "/>
    <s v="Normal"/>
  </r>
  <r>
    <s v="Id614"/>
    <s v="Daniel G."/>
    <n v="16097.94"/>
    <s v="tier - 2"/>
    <s v="tier - 3"/>
    <s v="R1012"/>
    <s v="27-Aug-1985"/>
    <s v="38 Y "/>
    <n v="51.86"/>
    <n v="5.2"/>
    <s v="yes"/>
    <x v="0"/>
    <s v="No"/>
    <x v="0"/>
    <x v="1"/>
    <s v="Obesity"/>
    <s v="Normal"/>
  </r>
  <r>
    <s v="Id615"/>
    <s v="Devin C."/>
    <n v="16085.13"/>
    <s v="tier - 2"/>
    <s v="tier - 2"/>
    <s v="R1013"/>
    <s v="21-Jun-1958"/>
    <s v="65 Y "/>
    <n v="39.049999999999997"/>
    <n v="7.59"/>
    <s v="No"/>
    <x v="0"/>
    <s v="No"/>
    <x v="2"/>
    <x v="1"/>
    <s v="Obesity"/>
    <s v="Diabetes"/>
  </r>
  <r>
    <s v="Id616"/>
    <s v="Louise A"/>
    <n v="16069.08"/>
    <s v="tier - 2"/>
    <s v="tier - 2"/>
    <s v="R1024"/>
    <s v="22-Oct-1958"/>
    <s v="65 Y "/>
    <n v="31.824999999999999"/>
    <n v="8.2799999999999994"/>
    <s v="No"/>
    <x v="0"/>
    <s v="No"/>
    <x v="2"/>
    <x v="1"/>
    <s v="Obesity"/>
    <s v="Diabetes"/>
  </r>
  <r>
    <s v="Id617"/>
    <s v="Sarah"/>
    <n v="16062.89"/>
    <s v="tier - 2"/>
    <s v="tier - 2"/>
    <s v="R1026"/>
    <s v="16-Sep-1978"/>
    <s v="45 Y "/>
    <n v="46.43"/>
    <n v="6.72"/>
    <s v="No"/>
    <x v="0"/>
    <s v="No"/>
    <x v="0"/>
    <x v="1"/>
    <s v="Obesity"/>
    <s v="Diabetes"/>
  </r>
  <r>
    <s v="Id618"/>
    <s v="Amy"/>
    <n v="16059.06"/>
    <s v="tier - 2"/>
    <s v="tier - 3"/>
    <s v="R1012"/>
    <s v="5-Dec-1988"/>
    <s v="35 Y "/>
    <n v="53.63"/>
    <n v="5.47"/>
    <s v="yes"/>
    <x v="0"/>
    <s v="No"/>
    <x v="3"/>
    <x v="1"/>
    <s v="Obesity"/>
    <s v="Normal"/>
  </r>
  <r>
    <s v="Id619"/>
    <s v="Brittany L."/>
    <n v="15966.19"/>
    <s v="tier - 2"/>
    <s v="tier - 2"/>
    <s v="R1012"/>
    <s v="19-Sep-1980"/>
    <s v="43 Y "/>
    <n v="48.7"/>
    <n v="4.71"/>
    <s v="No"/>
    <x v="0"/>
    <s v="No"/>
    <x v="0"/>
    <x v="1"/>
    <s v="Obesity"/>
    <s v="Normal"/>
  </r>
  <r>
    <s v="Id620"/>
    <s v="Jessica L"/>
    <n v="15965.29"/>
    <s v="tier - 2"/>
    <s v="tier - 1"/>
    <s v="R1012"/>
    <s v="24-Jul-1982"/>
    <s v="41 Y "/>
    <n v="48.81"/>
    <n v="5.49"/>
    <s v="No"/>
    <x v="0"/>
    <s v="No"/>
    <x v="0"/>
    <x v="1"/>
    <s v="Obesity"/>
    <s v="Normal"/>
  </r>
  <r>
    <s v="Id621"/>
    <s v="Kristina K"/>
    <n v="15922.29"/>
    <s v="tier - 2"/>
    <s v="tier - 3"/>
    <s v="R1026"/>
    <s v="12-Oct-1980"/>
    <s v="43 Y "/>
    <n v="47.53"/>
    <n v="4.72"/>
    <s v="No"/>
    <x v="0"/>
    <s v="No"/>
    <x v="0"/>
    <x v="1"/>
    <s v="Obesity"/>
    <s v="Normal"/>
  </r>
  <r>
    <s v="Id622"/>
    <s v="Brad"/>
    <n v="15840.81"/>
    <s v="tier - 2"/>
    <s v="tier - 1"/>
    <s v="R1022"/>
    <s v="25-Dec-1962"/>
    <s v="61 Y "/>
    <n v="36.85"/>
    <n v="6.7"/>
    <s v="No"/>
    <x v="0"/>
    <s v="No"/>
    <x v="0"/>
    <x v="1"/>
    <s v="Obesity"/>
    <s v="Diabetes"/>
  </r>
  <r>
    <s v="Id623"/>
    <s v="Margaret O"/>
    <n v="15828.82"/>
    <s v="tier - 2"/>
    <s v="tier - 3"/>
    <s v="R1011"/>
    <s v="11-Nov-1982"/>
    <s v="41 Y "/>
    <n v="29.3"/>
    <n v="5.5"/>
    <s v="No"/>
    <x v="0"/>
    <s v="No"/>
    <x v="0"/>
    <x v="1"/>
    <s v="Overweight "/>
    <s v="Normal"/>
  </r>
  <r>
    <s v="Id624"/>
    <s v="Craig R."/>
    <n v="15820.7"/>
    <s v="tier - 2"/>
    <s v="tier - 3"/>
    <s v="R1011"/>
    <s v="26-Jun-1984"/>
    <s v="39 Y "/>
    <n v="19.3"/>
    <n v="4.46"/>
    <s v="No"/>
    <x v="0"/>
    <s v="No"/>
    <x v="3"/>
    <x v="0"/>
    <s v="Normal Weight "/>
    <s v="Normal"/>
  </r>
  <r>
    <s v="Id625"/>
    <s v="Simo"/>
    <n v="15817.99"/>
    <s v="tier - 2"/>
    <s v="tier - 2"/>
    <s v="R1012"/>
    <s v="9-Oct-1997"/>
    <s v="26 Y "/>
    <n v="24.13"/>
    <n v="5.29"/>
    <s v="yes"/>
    <x v="0"/>
    <s v="Yes"/>
    <x v="3"/>
    <x v="0"/>
    <s v="Normal Weight "/>
    <s v="Normal"/>
  </r>
  <r>
    <s v="Id626"/>
    <s v="Christopher J"/>
    <n v="15746.62"/>
    <s v="tier - 2"/>
    <s v="tier - 1"/>
    <s v="R1012"/>
    <s v="29-Aug-1974"/>
    <s v="49 Y "/>
    <n v="46.7"/>
    <n v="10.99"/>
    <s v="No"/>
    <x v="0"/>
    <s v="No"/>
    <x v="0"/>
    <x v="1"/>
    <s v="Obesity"/>
    <s v="Diabetes"/>
  </r>
  <r>
    <s v="Id627"/>
    <s v="Mario Sr."/>
    <n v="15698.86"/>
    <s v="tier - 2"/>
    <s v="tier - 2"/>
    <s v="R1012"/>
    <s v="20-Sep-1976"/>
    <s v="47 Y "/>
    <n v="45.27"/>
    <n v="5.2"/>
    <s v="yes"/>
    <x v="0"/>
    <s v="No"/>
    <x v="0"/>
    <x v="1"/>
    <s v="Obesity"/>
    <s v="Normal"/>
  </r>
  <r>
    <s v="Id628"/>
    <s v="Meghann R."/>
    <n v="15670.3"/>
    <s v="tier - 2"/>
    <s v="tier - 2"/>
    <s v="R1026"/>
    <s v="26-Jun-1973"/>
    <s v="50 Y "/>
    <n v="44.29"/>
    <n v="9.66"/>
    <s v="No"/>
    <x v="0"/>
    <s v="No"/>
    <x v="1"/>
    <x v="1"/>
    <s v="Obesity"/>
    <s v="Diabetes"/>
  </r>
  <r>
    <s v="Id629"/>
    <s v="Scott M"/>
    <n v="15646.28"/>
    <s v="tier - 2"/>
    <s v="tier - 2"/>
    <s v="R1011"/>
    <s v="22-Dec-1988"/>
    <s v="35 Y "/>
    <n v="54.59"/>
    <n v="4.22"/>
    <s v="yes"/>
    <x v="0"/>
    <s v="No"/>
    <x v="3"/>
    <x v="1"/>
    <s v="Obesity"/>
    <s v="Normal"/>
  </r>
  <r>
    <s v="Id630"/>
    <s v="Caitlin E."/>
    <n v="15612.19"/>
    <s v="tier - 2"/>
    <s v="tier - 2"/>
    <s v="R1012"/>
    <s v="6-Jun-1960"/>
    <s v="63 Y "/>
    <n v="32.965000000000003"/>
    <n v="11.78"/>
    <s v="No"/>
    <x v="0"/>
    <s v="No"/>
    <x v="0"/>
    <x v="1"/>
    <s v="Obesity"/>
    <s v="Diabetes"/>
  </r>
  <r>
    <s v="Id631"/>
    <s v="Samantha A."/>
    <n v="15608.58"/>
    <s v="tier - 2"/>
    <s v="tier - 2"/>
    <s v="R1026"/>
    <s v="28-Oct-1965"/>
    <s v="58 Y "/>
    <n v="38.049999999999997"/>
    <n v="9.6199999999999992"/>
    <s v="No"/>
    <x v="0"/>
    <s v="No"/>
    <x v="0"/>
    <x v="1"/>
    <s v="Obesity"/>
    <s v="Diabetes"/>
  </r>
  <r>
    <s v="Id632"/>
    <s v="Erik"/>
    <n v="15556.67"/>
    <s v="tier - 2"/>
    <s v="tier - 2"/>
    <s v="R1012"/>
    <s v="30-Jul-1974"/>
    <s v="49 Y "/>
    <n v="46.14"/>
    <n v="10.78"/>
    <s v="No"/>
    <x v="0"/>
    <s v="No"/>
    <x v="0"/>
    <x v="1"/>
    <s v="Obesity"/>
    <s v="Diabetes"/>
  </r>
  <r>
    <s v="Id633"/>
    <s v="Christopher"/>
    <n v="15555.19"/>
    <s v="tier - 2"/>
    <s v="tier - 3"/>
    <s v="R1012"/>
    <s v="2-Oct-1959"/>
    <s v="64 Y "/>
    <n v="41.325000000000003"/>
    <n v="5.1100000000000003"/>
    <s v="yes"/>
    <x v="0"/>
    <s v="No"/>
    <x v="1"/>
    <x v="1"/>
    <s v="Obesity"/>
    <s v="Normal"/>
  </r>
  <r>
    <s v="Id634"/>
    <s v="Maya"/>
    <n v="15532.16"/>
    <s v="tier - 2"/>
    <s v="tier - 2"/>
    <s v="R1026"/>
    <s v="28-Jun-1974"/>
    <s v="49 Y "/>
    <n v="44.64"/>
    <n v="7.18"/>
    <s v="No"/>
    <x v="0"/>
    <s v="No"/>
    <x v="0"/>
    <x v="1"/>
    <s v="Obesity"/>
    <s v="Diabetes"/>
  </r>
  <r>
    <s v="Id635"/>
    <s v="Zachary T"/>
    <n v="15518.18"/>
    <s v="tier - 2"/>
    <s v="tier - 3"/>
    <s v="R1015"/>
    <s v="17-Jul-2004"/>
    <s v="19 Y "/>
    <n v="25.175000000000001"/>
    <n v="4.96"/>
    <s v="No"/>
    <x v="1"/>
    <s v="No"/>
    <x v="3"/>
    <x v="1"/>
    <s v="Overweight "/>
    <s v="Normal"/>
  </r>
  <r>
    <s v="Id636"/>
    <s v="Hilda"/>
    <n v="15450.48"/>
    <s v="tier - 2"/>
    <s v="tier - 1"/>
    <s v="R1026"/>
    <s v="20-Jul-1976"/>
    <s v="47 Y "/>
    <n v="43.11"/>
    <n v="4.67"/>
    <s v="yes"/>
    <x v="0"/>
    <s v="No"/>
    <x v="0"/>
    <x v="1"/>
    <s v="Obesity"/>
    <s v="Normal"/>
  </r>
  <r>
    <s v="Id637"/>
    <s v="Stephanie"/>
    <n v="15440.2"/>
    <s v="tier - 2"/>
    <s v="tier - 1"/>
    <s v="R1012"/>
    <s v="25-Oct-1990"/>
    <s v="33 Y "/>
    <n v="53.32"/>
    <n v="5.0599999999999996"/>
    <s v="No"/>
    <x v="0"/>
    <s v="No"/>
    <x v="0"/>
    <x v="1"/>
    <s v="Obesity"/>
    <s v="Normal"/>
  </r>
  <r>
    <s v="Id638"/>
    <s v="Doug"/>
    <n v="15377.77"/>
    <s v="tier - 2"/>
    <s v="tier - 2"/>
    <s v="R1012"/>
    <s v="4-Sep-1964"/>
    <s v="59 Y "/>
    <n v="38.04"/>
    <n v="5.0199999999999996"/>
    <s v="yes"/>
    <x v="0"/>
    <s v="No"/>
    <x v="3"/>
    <x v="1"/>
    <s v="Obesity"/>
    <s v="Normal"/>
  </r>
  <r>
    <s v="Id639"/>
    <s v="Bethany N."/>
    <n v="15368.22"/>
    <s v="tier - 2"/>
    <s v="tier - 2"/>
    <s v="R1011"/>
    <s v="6-Sep-1962"/>
    <s v="61 Y "/>
    <n v="37.9"/>
    <n v="7.76"/>
    <s v="No"/>
    <x v="0"/>
    <s v="No"/>
    <x v="0"/>
    <x v="1"/>
    <s v="Obesity"/>
    <s v="Diabetes"/>
  </r>
  <r>
    <s v="Id640"/>
    <s v="Sandra H"/>
    <n v="15363.77"/>
    <s v="tier - 2"/>
    <s v="tier - 1"/>
    <s v="R1026"/>
    <s v="18-Jul-1968"/>
    <s v="55 Y "/>
    <n v="39.6"/>
    <n v="9.32"/>
    <s v="No"/>
    <x v="0"/>
    <s v="No"/>
    <x v="0"/>
    <x v="1"/>
    <s v="Obesity"/>
    <s v="Diabetes"/>
  </r>
  <r>
    <s v="Id641"/>
    <s v="Takuo"/>
    <n v="15361.5"/>
    <s v="tier - 2"/>
    <s v="tier - 3"/>
    <s v="R1023"/>
    <s v="17-Dec-1988"/>
    <s v="35 Y "/>
    <n v="50.92"/>
    <n v="5.31"/>
    <s v="yes"/>
    <x v="0"/>
    <s v="No"/>
    <x v="3"/>
    <x v="1"/>
    <s v="Obesity"/>
    <s v="Normal"/>
  </r>
  <r>
    <s v="Id642"/>
    <s v="Kelly A."/>
    <n v="15359.1"/>
    <s v="tier - 2"/>
    <s v="tier - 3"/>
    <s v="R1024"/>
    <s v="14-Jul-2001"/>
    <s v="22 Y "/>
    <n v="21.85"/>
    <n v="5.56"/>
    <s v="yes"/>
    <x v="0"/>
    <s v="No"/>
    <x v="0"/>
    <x v="0"/>
    <s v="Normal Weight "/>
    <s v="Normal"/>
  </r>
  <r>
    <s v="Id643"/>
    <s v="Scott"/>
    <n v="15322.77"/>
    <s v="tier - 2"/>
    <s v="tier - 3"/>
    <s v="R1021"/>
    <s v="13-Dec-1963"/>
    <s v="60 Y "/>
    <n v="36.08"/>
    <n v="7.11"/>
    <s v="yes"/>
    <x v="0"/>
    <s v="Yes"/>
    <x v="3"/>
    <x v="1"/>
    <s v="Obesity"/>
    <s v="Diabetes"/>
  </r>
  <r>
    <s v="Id644"/>
    <s v="Benoit"/>
    <n v="15260.52"/>
    <s v="tier - 2"/>
    <s v="tier - 2"/>
    <s v="R1023"/>
    <s v="16-Sep-1969"/>
    <s v="54 Y "/>
    <n v="40.44"/>
    <n v="5.13"/>
    <s v="yes"/>
    <x v="0"/>
    <s v="Yes"/>
    <x v="3"/>
    <x v="1"/>
    <s v="Obesity"/>
    <s v="Normal"/>
  </r>
  <r>
    <s v="Id645"/>
    <s v="Elizabeth M."/>
    <n v="15230.32"/>
    <s v="tier - 2"/>
    <s v="tier - 2"/>
    <s v="R1024"/>
    <s v="25-Jul-1960"/>
    <s v="63 Y "/>
    <n v="38.094999999999999"/>
    <n v="10.199999999999999"/>
    <s v="No"/>
    <x v="0"/>
    <s v="No"/>
    <x v="0"/>
    <x v="1"/>
    <s v="Obesity"/>
    <s v="Diabetes"/>
  </r>
  <r>
    <s v="Id646"/>
    <s v="Jessica A."/>
    <n v="15207.92"/>
    <s v="tier - 2"/>
    <s v="tier - 1"/>
    <s v="R1012"/>
    <s v="23-Nov-1978"/>
    <s v="45 Y "/>
    <n v="44.95"/>
    <n v="10.4"/>
    <s v="No"/>
    <x v="0"/>
    <s v="No"/>
    <x v="0"/>
    <x v="1"/>
    <s v="Obesity"/>
    <s v="Diabetes"/>
  </r>
  <r>
    <s v="Id647"/>
    <s v="Monica K"/>
    <n v="15174.81"/>
    <s v="tier - 2"/>
    <s v="tier - 1"/>
    <s v="R1012"/>
    <s v="17-Jun-1962"/>
    <s v="61 Y "/>
    <n v="35.54"/>
    <n v="10.67"/>
    <s v="No"/>
    <x v="0"/>
    <s v="No"/>
    <x v="0"/>
    <x v="1"/>
    <s v="Obesity"/>
    <s v="Diabetes"/>
  </r>
  <r>
    <s v="Id648"/>
    <s v="Kevin L"/>
    <n v="15170.07"/>
    <s v="tier - 2"/>
    <s v="tier - 3"/>
    <s v="R1011"/>
    <s v="3-Dec-1959"/>
    <s v="64 Y "/>
    <n v="39.799999999999997"/>
    <n v="4.6500000000000004"/>
    <s v="yes"/>
    <x v="0"/>
    <s v="No"/>
    <x v="1"/>
    <x v="1"/>
    <s v="Obesity"/>
    <s v="Normal"/>
  </r>
  <r>
    <s v="Id649"/>
    <s v="Gregory"/>
    <n v="15161.53"/>
    <s v="tier - 2"/>
    <s v="tier - 1"/>
    <s v="R1013"/>
    <s v="4-Jun-1959"/>
    <s v="64 Y "/>
    <n v="33.659999999999997"/>
    <n v="5.65"/>
    <s v="yes"/>
    <x v="0"/>
    <s v="No"/>
    <x v="1"/>
    <x v="1"/>
    <s v="Obesity"/>
    <s v="Normal"/>
  </r>
  <r>
    <s v="Id650"/>
    <s v="Della"/>
    <n v="15161.25"/>
    <s v="tier - 2"/>
    <s v="tier - 2"/>
    <s v="R1012"/>
    <s v="25-Oct-1962"/>
    <s v="61 Y "/>
    <n v="35.5"/>
    <n v="11.97"/>
    <s v="No"/>
    <x v="0"/>
    <s v="No"/>
    <x v="0"/>
    <x v="1"/>
    <s v="Obesity"/>
    <s v="Diabetes"/>
  </r>
  <r>
    <s v="Id651"/>
    <s v="David"/>
    <n v="15150.44"/>
    <s v="tier - 2"/>
    <s v="tier - 1"/>
    <s v="R1023"/>
    <s v="25-Nov-1971"/>
    <s v="52 Y "/>
    <n v="41.63"/>
    <n v="6.71"/>
    <s v="No"/>
    <x v="0"/>
    <s v="No"/>
    <x v="0"/>
    <x v="1"/>
    <s v="Obesity"/>
    <s v="Diabetes"/>
  </r>
  <r>
    <s v="Id652"/>
    <s v="Victoria"/>
    <n v="15123.19"/>
    <s v="tier - 2"/>
    <s v="tier - 1"/>
    <s v="R1011"/>
    <s v="5-Sep-1978"/>
    <s v="45 Y "/>
    <n v="46.49"/>
    <n v="11.92"/>
    <s v="No"/>
    <x v="0"/>
    <s v="No"/>
    <x v="0"/>
    <x v="1"/>
    <s v="Obesity"/>
    <s v="Diabetes"/>
  </r>
  <r>
    <s v="Id653"/>
    <s v="Tasos"/>
    <n v="15103.69"/>
    <s v="tier - 2"/>
    <s v="tier - 1"/>
    <s v="R1012"/>
    <s v="7-Nov-1972"/>
    <s v="51 Y "/>
    <n v="43.29"/>
    <n v="5.35"/>
    <s v="No"/>
    <x v="0"/>
    <s v="No"/>
    <x v="1"/>
    <x v="1"/>
    <s v="Obesity"/>
    <s v="Normal"/>
  </r>
  <r>
    <s v="Id654"/>
    <s v="Thomas"/>
    <n v="15090.35"/>
    <s v="tier - 2"/>
    <s v="tier - 1"/>
    <s v="R1023"/>
    <s v="26-Oct-1975"/>
    <s v="48 Y "/>
    <n v="43.08"/>
    <n v="8.9600000000000009"/>
    <s v="yes"/>
    <x v="0"/>
    <s v="No"/>
    <x v="3"/>
    <x v="1"/>
    <s v="Obesity"/>
    <s v="Diabetes"/>
  </r>
  <r>
    <s v="Id655"/>
    <s v="Lukasz"/>
    <n v="15052.68"/>
    <s v="tier - 2"/>
    <s v="tier - 2"/>
    <s v="R1022"/>
    <s v="12-Jun-1968"/>
    <s v="55 Y "/>
    <n v="39.07"/>
    <n v="11.93"/>
    <s v="No"/>
    <x v="0"/>
    <s v="No"/>
    <x v="0"/>
    <x v="1"/>
    <s v="Obesity"/>
    <s v="Diabetes"/>
  </r>
  <r>
    <s v="Id656"/>
    <s v="Matthew A."/>
    <n v="15038.51"/>
    <s v="tier - 2"/>
    <s v="tier - 3"/>
    <s v="R1023"/>
    <s v="15-Aug-1971"/>
    <s v="52 Y "/>
    <n v="41.3"/>
    <n v="9.59"/>
    <s v="No"/>
    <x v="0"/>
    <s v="No"/>
    <x v="0"/>
    <x v="1"/>
    <s v="Obesity"/>
    <s v="Diabetes"/>
  </r>
  <r>
    <s v="Id657"/>
    <s v="Meta"/>
    <n v="15026.3"/>
    <s v="tier - 2"/>
    <s v="tier - 3"/>
    <s v="R1011"/>
    <s v="11-Sep-1970"/>
    <s v="53 Y "/>
    <n v="42.95"/>
    <n v="11.88"/>
    <s v="yes"/>
    <x v="0"/>
    <s v="No"/>
    <x v="1"/>
    <x v="1"/>
    <s v="Obesity"/>
    <s v="Diabetes"/>
  </r>
  <r>
    <s v="Id658"/>
    <s v="Rachel E"/>
    <n v="15025.76"/>
    <s v="tier - 2"/>
    <s v="tier - 1"/>
    <s v="R1011"/>
    <s v="25-Nov-1979"/>
    <s v="44 Y "/>
    <n v="46.96"/>
    <n v="4.6399999999999997"/>
    <s v="No"/>
    <x v="0"/>
    <s v="Yes"/>
    <x v="3"/>
    <x v="1"/>
    <s v="Obesity"/>
    <s v="Normal"/>
  </r>
  <r>
    <s v="Id659"/>
    <s v="Angelica"/>
    <n v="15019.76"/>
    <s v="tier - 2"/>
    <s v="tier - 2"/>
    <s v="R1012"/>
    <s v="8-Aug-1960"/>
    <s v="63 Y "/>
    <n v="30.495000000000001"/>
    <n v="9.5299999999999994"/>
    <s v="No"/>
    <x v="0"/>
    <s v="No"/>
    <x v="0"/>
    <x v="1"/>
    <s v="Obesity"/>
    <s v="Diabetes"/>
  </r>
  <r>
    <s v="Id660"/>
    <s v="Kathleen"/>
    <n v="15006.58"/>
    <s v="tier - 2"/>
    <s v="tier - 2"/>
    <s v="R1024"/>
    <s v="2-Aug-1995"/>
    <s v="28 Y "/>
    <n v="17.954999999999998"/>
    <n v="5.29"/>
    <s v="yes"/>
    <x v="0"/>
    <s v="No"/>
    <x v="3"/>
    <x v="0"/>
    <s v="Underweight "/>
    <s v="Normal"/>
  </r>
  <r>
    <s v="Id661"/>
    <s v="Gabriel D."/>
    <n v="14988.43"/>
    <s v="tier - 2"/>
    <s v="tier - 3"/>
    <s v="R1011"/>
    <s v="29-Jul-1958"/>
    <s v="65 Y "/>
    <n v="25.6"/>
    <n v="10.95"/>
    <s v="No"/>
    <x v="0"/>
    <s v="No"/>
    <x v="2"/>
    <x v="1"/>
    <s v="Overweight "/>
    <s v="Diabetes"/>
  </r>
  <r>
    <s v="Id662"/>
    <s v="Jeff T"/>
    <n v="14945.34"/>
    <s v="tier - 2"/>
    <s v="tier - 1"/>
    <s v="R1021"/>
    <s v="29-Nov-1962"/>
    <s v="61 Y "/>
    <n v="34.21"/>
    <n v="9.17"/>
    <s v="No"/>
    <x v="0"/>
    <s v="No"/>
    <x v="0"/>
    <x v="1"/>
    <s v="Obesity"/>
    <s v="Diabetes"/>
  </r>
  <r>
    <s v="Id663"/>
    <s v="Neil D"/>
    <n v="14926.97"/>
    <s v="tier - 2"/>
    <s v="tier - 2"/>
    <s v="R1012"/>
    <s v="8-Nov-1968"/>
    <s v="55 Y "/>
    <n v="39.74"/>
    <n v="7.39"/>
    <s v="No"/>
    <x v="0"/>
    <s v="No"/>
    <x v="0"/>
    <x v="1"/>
    <s v="Obesity"/>
    <s v="Diabetes"/>
  </r>
  <r>
    <s v="Id664"/>
    <s v="Katherine L."/>
    <n v="14908.27"/>
    <s v="tier - 2"/>
    <s v="tier - 1"/>
    <s v="R1011"/>
    <s v="4-Jul-1981"/>
    <s v="42 Y "/>
    <n v="49.53"/>
    <n v="9.1300000000000008"/>
    <s v="yes"/>
    <x v="0"/>
    <s v="No"/>
    <x v="0"/>
    <x v="1"/>
    <s v="Obesity"/>
    <s v="Diabetes"/>
  </r>
  <r>
    <s v="Id665"/>
    <s v="Ariel E"/>
    <n v="14901.52"/>
    <s v="tier - 2"/>
    <s v="tier - 2"/>
    <s v="R1024"/>
    <s v="17-Oct-1958"/>
    <s v="65 Y "/>
    <n v="39.33"/>
    <n v="10.4"/>
    <s v="No"/>
    <x v="0"/>
    <s v="No"/>
    <x v="2"/>
    <x v="1"/>
    <s v="Obesity"/>
    <s v="Diabetes"/>
  </r>
  <r>
    <s v="Id666"/>
    <s v="Christopher P"/>
    <n v="14847.63"/>
    <s v="tier - 2"/>
    <s v="tier - 2"/>
    <s v="R1023"/>
    <s v="11-Nov-1970"/>
    <s v="53 Y "/>
    <n v="39.979999999999997"/>
    <n v="9.4600000000000009"/>
    <s v="yes"/>
    <x v="0"/>
    <s v="No"/>
    <x v="1"/>
    <x v="1"/>
    <s v="Obesity"/>
    <s v="Diabetes"/>
  </r>
  <r>
    <s v="Id667"/>
    <s v="Erin M."/>
    <n v="14843.96"/>
    <s v="tier - 2"/>
    <s v="tier - 3"/>
    <s v="R1026"/>
    <s v="5-Jun-1981"/>
    <s v="42 Y "/>
    <n v="46.51"/>
    <n v="8.69"/>
    <s v="yes"/>
    <x v="0"/>
    <s v="No"/>
    <x v="0"/>
    <x v="1"/>
    <s v="Obesity"/>
    <s v="Diabetes"/>
  </r>
  <r>
    <s v="Id668"/>
    <s v="Molly K."/>
    <n v="14839.34"/>
    <s v="tier - 2"/>
    <s v="tier - 3"/>
    <s v="R1026"/>
    <s v="18-Oct-1979"/>
    <s v="44 Y "/>
    <n v="43.58"/>
    <n v="4.2300000000000004"/>
    <s v="No"/>
    <x v="0"/>
    <s v="Yes"/>
    <x v="3"/>
    <x v="1"/>
    <s v="Obesity"/>
    <s v="Normal"/>
  </r>
  <r>
    <s v="Id669"/>
    <s v="Ryan J."/>
    <n v="14819"/>
    <s v="tier - 2"/>
    <s v="tier - 3"/>
    <s v="R1023"/>
    <s v="10-Dec-1975"/>
    <s v="48 Y "/>
    <n v="42.28"/>
    <n v="9.16"/>
    <s v="yes"/>
    <x v="0"/>
    <s v="No"/>
    <x v="3"/>
    <x v="1"/>
    <s v="Obesity"/>
    <s v="Diabetes"/>
  </r>
  <r>
    <s v="Id670"/>
    <s v="Jennifer"/>
    <n v="14750.42"/>
    <s v="tier - 2"/>
    <s v="tier - 2"/>
    <s v="R1026"/>
    <s v="27-Jul-1965"/>
    <s v="58 Y "/>
    <n v="35.520000000000003"/>
    <n v="8.26"/>
    <s v="No"/>
    <x v="0"/>
    <s v="No"/>
    <x v="0"/>
    <x v="1"/>
    <s v="Obesity"/>
    <s v="Diabetes"/>
  </r>
  <r>
    <s v="Id671"/>
    <s v="Daniel M"/>
    <n v="14738.43"/>
    <s v="tier - 2"/>
    <s v="tier - 3"/>
    <s v="R1021"/>
    <s v="29-Jul-1962"/>
    <s v="61 Y "/>
    <n v="33.6"/>
    <n v="11.25"/>
    <s v="No"/>
    <x v="0"/>
    <s v="No"/>
    <x v="0"/>
    <x v="1"/>
    <s v="Obesity"/>
    <s v="Diabetes"/>
  </r>
  <r>
    <s v="Id672"/>
    <s v="Hiruni"/>
    <n v="14711.74"/>
    <s v="tier - 2"/>
    <s v="tier - 2"/>
    <s v="R1012"/>
    <s v="24-Sep-2002"/>
    <s v="21 Y "/>
    <n v="22.42"/>
    <n v="6.74"/>
    <s v="No"/>
    <x v="0"/>
    <s v="No"/>
    <x v="0"/>
    <x v="0"/>
    <s v="Normal Weight "/>
    <s v="Diabetes"/>
  </r>
  <r>
    <s v="Id673"/>
    <s v="Reina H."/>
    <n v="14696.77"/>
    <s v="tier - 2"/>
    <s v="tier - 2"/>
    <s v="R1011"/>
    <s v="4-Sep-1982"/>
    <s v="41 Y "/>
    <n v="46.86"/>
    <n v="4.87"/>
    <s v="No"/>
    <x v="0"/>
    <s v="No"/>
    <x v="0"/>
    <x v="1"/>
    <s v="Obesity"/>
    <s v="Normal"/>
  </r>
  <r>
    <s v="Id674"/>
    <s v="Kristi"/>
    <n v="14692.67"/>
    <s v="tier - 2"/>
    <s v="tier - 1"/>
    <s v="R1012"/>
    <s v="23-Jul-1958"/>
    <s v="65 Y "/>
    <n v="32.965000000000003"/>
    <n v="6.68"/>
    <s v="No"/>
    <x v="0"/>
    <s v="No"/>
    <x v="2"/>
    <x v="1"/>
    <s v="Obesity"/>
    <s v="Diabetes"/>
  </r>
  <r>
    <s v="Id675"/>
    <s v="Meredith L."/>
    <n v="14665.75"/>
    <s v="tier - 2"/>
    <s v="tier - 1"/>
    <s v="R1012"/>
    <s v="20-Oct-1969"/>
    <s v="54 Y "/>
    <n v="39.340000000000003"/>
    <n v="5.0199999999999996"/>
    <s v="yes"/>
    <x v="0"/>
    <s v="Yes"/>
    <x v="3"/>
    <x v="1"/>
    <s v="Obesity"/>
    <s v="Normal"/>
  </r>
  <r>
    <s v="Id676"/>
    <s v="Jocelyn"/>
    <n v="14657.2"/>
    <s v="tier - 2"/>
    <s v="tier - 1"/>
    <s v="R1012"/>
    <s v="13-Nov-1981"/>
    <s v="42 Y "/>
    <n v="47"/>
    <n v="10.64"/>
    <s v="yes"/>
    <x v="0"/>
    <s v="No"/>
    <x v="0"/>
    <x v="1"/>
    <s v="Obesity"/>
    <s v="Diabetes"/>
  </r>
  <r>
    <s v="Id677"/>
    <s v="Daphne"/>
    <n v="14640.35"/>
    <s v="tier - 2"/>
    <s v="tier - 3"/>
    <s v="R1026"/>
    <s v="1-Sep-1967"/>
    <s v="56 Y "/>
    <n v="36.71"/>
    <n v="8.74"/>
    <s v="yes"/>
    <x v="0"/>
    <s v="No"/>
    <x v="0"/>
    <x v="1"/>
    <s v="Obesity"/>
    <s v="Diabetes"/>
  </r>
  <r>
    <s v="Id678"/>
    <s v="Margaret E"/>
    <n v="14630.52"/>
    <s v="tier - 2"/>
    <s v="tier - 3"/>
    <s v="R1011"/>
    <s v="21-Aug-1991"/>
    <s v="32 Y "/>
    <n v="53.48"/>
    <n v="5.64"/>
    <s v="No"/>
    <x v="0"/>
    <s v="No"/>
    <x v="0"/>
    <x v="1"/>
    <s v="Obesity"/>
    <s v="Normal"/>
  </r>
  <r>
    <s v="Id679"/>
    <s v="Mario J."/>
    <n v="14612.33"/>
    <s v="tier - 2"/>
    <s v="tier - 3"/>
    <s v="R1021"/>
    <s v="8-Nov-1965"/>
    <s v="58 Y "/>
    <n v="35.5"/>
    <n v="10.37"/>
    <s v="No"/>
    <x v="0"/>
    <s v="No"/>
    <x v="0"/>
    <x v="1"/>
    <s v="Obesity"/>
    <s v="Diabetes"/>
  </r>
  <r>
    <s v="Id680"/>
    <s v="Peter"/>
    <n v="14600.62"/>
    <s v="tier - 2"/>
    <s v="tier - 3"/>
    <s v="R1022"/>
    <s v="18-Jul-1967"/>
    <s v="56 Y "/>
    <n v="36.979999999999997"/>
    <n v="9.56"/>
    <s v="yes"/>
    <x v="0"/>
    <s v="No"/>
    <x v="0"/>
    <x v="1"/>
    <s v="Obesity"/>
    <s v="Diabetes"/>
  </r>
  <r>
    <s v="Id681"/>
    <s v="Carolina"/>
    <n v="14590.63"/>
    <s v="tier - 2"/>
    <s v="tier - 1"/>
    <s v="R1024"/>
    <s v="14-Oct-1963"/>
    <s v="60 Y "/>
    <n v="32.395000000000003"/>
    <n v="8.23"/>
    <s v="yes"/>
    <x v="0"/>
    <s v="Yes"/>
    <x v="3"/>
    <x v="1"/>
    <s v="Obesity"/>
    <s v="Diabetes"/>
  </r>
  <r>
    <s v="Id682"/>
    <s v="Jenny K."/>
    <n v="14574.64"/>
    <s v="tier - 2"/>
    <s v="tier - 1"/>
    <s v="R1025"/>
    <s v="3-Dec-1962"/>
    <s v="61 Y "/>
    <n v="32.729999999999997"/>
    <n v="7.03"/>
    <s v="No"/>
    <x v="0"/>
    <s v="No"/>
    <x v="0"/>
    <x v="1"/>
    <s v="Obesity"/>
    <s v="Diabetes"/>
  </r>
  <r>
    <s v="Id683"/>
    <s v="Jessica"/>
    <n v="14571.89"/>
    <s v="tier - 2"/>
    <s v="tier - 1"/>
    <s v="R1024"/>
    <s v="12-Sep-1998"/>
    <s v="25 Y "/>
    <n v="20.52"/>
    <n v="5.45"/>
    <s v="No"/>
    <x v="0"/>
    <s v="No"/>
    <x v="3"/>
    <x v="0"/>
    <s v="Normal Weight "/>
    <s v="Normal"/>
  </r>
  <r>
    <s v="Id684"/>
    <s v="Kimberly D"/>
    <n v="14547.26"/>
    <s v="tier - 2"/>
    <s v="tier - 3"/>
    <s v="R1011"/>
    <s v="14-Jul-1989"/>
    <s v="34 Y "/>
    <n v="51.72"/>
    <n v="5.76"/>
    <s v="No"/>
    <x v="0"/>
    <s v="No"/>
    <x v="0"/>
    <x v="1"/>
    <s v="Obesity"/>
    <s v="Prediabetes"/>
  </r>
  <r>
    <s v="Id685"/>
    <s v="Marc-Olivier"/>
    <n v="14507.46"/>
    <s v="tier - 2"/>
    <s v="tier - 3"/>
    <s v="R1012"/>
    <s v="22-Jul-1989"/>
    <s v="34 Y "/>
    <n v="50.2"/>
    <n v="5.4"/>
    <s v="No"/>
    <x v="0"/>
    <s v="No"/>
    <x v="0"/>
    <x v="1"/>
    <s v="Obesity"/>
    <s v="Normal"/>
  </r>
  <r>
    <s v="Id686"/>
    <s v="Russell J"/>
    <n v="14478.33"/>
    <s v="tier - 2"/>
    <s v="tier - 2"/>
    <s v="R1013"/>
    <s v="20-Oct-1979"/>
    <s v="44 Y "/>
    <n v="25.52"/>
    <n v="6.35"/>
    <s v="No"/>
    <x v="0"/>
    <s v="Yes"/>
    <x v="3"/>
    <x v="1"/>
    <s v="Overweight "/>
    <s v="Prediabetes"/>
  </r>
  <r>
    <s v="Id687"/>
    <s v="Karine"/>
    <n v="14474.68"/>
    <s v="tier - 2"/>
    <s v="tier - 2"/>
    <s v="R1013"/>
    <s v="20-Nov-1959"/>
    <s v="64 Y "/>
    <n v="35.200000000000003"/>
    <n v="6.26"/>
    <s v="yes"/>
    <x v="0"/>
    <s v="No"/>
    <x v="1"/>
    <x v="1"/>
    <s v="Obesity"/>
    <s v="Prediabetes"/>
  </r>
  <r>
    <s v="Id688"/>
    <s v="Ms.  Cheryl"/>
    <n v="14470.01"/>
    <s v="tier - 2"/>
    <s v="tier - 3"/>
    <s v="R1012"/>
    <s v="27-Nov-1976"/>
    <s v="47 Y "/>
    <n v="41.26"/>
    <n v="5.97"/>
    <s v="yes"/>
    <x v="0"/>
    <s v="No"/>
    <x v="0"/>
    <x v="1"/>
    <s v="Obesity"/>
    <s v="Prediabetes"/>
  </r>
  <r>
    <s v="Id689"/>
    <s v="Allison M."/>
    <n v="14455.64"/>
    <s v="tier - 2"/>
    <s v="tier - 3"/>
    <s v="R1024"/>
    <s v="10-Nov-1996"/>
    <s v="27 Y "/>
    <n v="17.195"/>
    <n v="5.29"/>
    <s v="yes"/>
    <x v="0"/>
    <s v="No"/>
    <x v="0"/>
    <x v="0"/>
    <s v="Underweight "/>
    <s v="Normal"/>
  </r>
  <r>
    <s v="Id690"/>
    <s v="Adriana"/>
    <n v="14451.84"/>
    <s v="tier - 2"/>
    <s v="tier - 3"/>
    <s v="R1023"/>
    <s v="3-Aug-1959"/>
    <s v="64 Y "/>
    <n v="23.085000000000001"/>
    <n v="4.2699999999999996"/>
    <s v="yes"/>
    <x v="0"/>
    <s v="No"/>
    <x v="1"/>
    <x v="1"/>
    <s v="Normal Weight "/>
    <s v="Normal"/>
  </r>
  <r>
    <s v="Id691"/>
    <s v="Miranda J"/>
    <n v="14449.85"/>
    <s v="tier - 2"/>
    <s v="tier - 1"/>
    <s v="R1024"/>
    <s v="29-Jun-1959"/>
    <s v="64 Y "/>
    <n v="21.66"/>
    <n v="5.2"/>
    <s v="yes"/>
    <x v="0"/>
    <s v="No"/>
    <x v="1"/>
    <x v="1"/>
    <s v="Normal Weight "/>
    <s v="Normal"/>
  </r>
  <r>
    <s v="Id692"/>
    <s v="Mr.  Roberto"/>
    <n v="14427.63"/>
    <s v="tier - 2"/>
    <s v="tier - 2"/>
    <s v="R1021"/>
    <s v="4-Nov-1967"/>
    <s v="56 Y "/>
    <n v="36.47"/>
    <n v="8.23"/>
    <s v="yes"/>
    <x v="0"/>
    <s v="No"/>
    <x v="0"/>
    <x v="1"/>
    <s v="Obesity"/>
    <s v="Diabetes"/>
  </r>
  <r>
    <s v="Id693"/>
    <s v="Rebecca B."/>
    <n v="14426.66"/>
    <s v="tier - 2"/>
    <s v="tier - 2"/>
    <s v="R1026"/>
    <s v="15-Aug-1967"/>
    <s v="56 Y "/>
    <n v="36.08"/>
    <n v="10.33"/>
    <s v="yes"/>
    <x v="0"/>
    <s v="No"/>
    <x v="0"/>
    <x v="1"/>
    <s v="Obesity"/>
    <s v="Diabetes"/>
  </r>
  <r>
    <s v="Id694"/>
    <s v="Tiffany"/>
    <n v="14426.07"/>
    <s v="tier - 2"/>
    <s v="tier - 1"/>
    <s v="R1012"/>
    <s v="10-Aug-1999"/>
    <s v="24 Y "/>
    <n v="23.18"/>
    <n v="6.13"/>
    <s v="No"/>
    <x v="0"/>
    <s v="No"/>
    <x v="0"/>
    <x v="1"/>
    <s v="Normal Weight "/>
    <s v="Prediabetes"/>
  </r>
  <r>
    <s v="Id695"/>
    <s v="Alexander"/>
    <n v="14418.28"/>
    <s v="tier - 2"/>
    <s v="tier - 3"/>
    <s v="R1013"/>
    <s v="20-Sep-1958"/>
    <s v="65 Y "/>
    <n v="39.159999999999997"/>
    <n v="8.08"/>
    <s v="No"/>
    <x v="0"/>
    <s v="No"/>
    <x v="2"/>
    <x v="1"/>
    <s v="Obesity"/>
    <s v="Diabetes"/>
  </r>
  <r>
    <s v="Id696"/>
    <s v="Rich M"/>
    <n v="14410.93"/>
    <s v="tier - 2"/>
    <s v="tier - 2"/>
    <s v="R1016"/>
    <s v="29-Jul-1958"/>
    <s v="65 Y "/>
    <n v="38.19"/>
    <n v="10.49"/>
    <s v="No"/>
    <x v="0"/>
    <s v="No"/>
    <x v="2"/>
    <x v="1"/>
    <s v="Obesity"/>
    <s v="Diabetes"/>
  </r>
  <r>
    <s v="Id697"/>
    <s v="Aaron C"/>
    <n v="14394.56"/>
    <s v="tier - 2"/>
    <s v="tier - 1"/>
    <s v="R1018"/>
    <s v="14-Sep-1958"/>
    <s v="65 Y "/>
    <n v="26.41"/>
    <n v="8.11"/>
    <s v="No"/>
    <x v="0"/>
    <s v="No"/>
    <x v="2"/>
    <x v="1"/>
    <s v="Overweight "/>
    <s v="Diabetes"/>
  </r>
  <r>
    <s v="Id698"/>
    <s v="Kate"/>
    <n v="14394.4"/>
    <s v="tier - 2"/>
    <s v="tier - 3"/>
    <s v="R1024"/>
    <s v="22-Jun-1965"/>
    <s v="58 Y "/>
    <n v="28.785"/>
    <n v="6.6"/>
    <s v="No"/>
    <x v="0"/>
    <s v="No"/>
    <x v="0"/>
    <x v="1"/>
    <s v="Overweight "/>
    <s v="Diabetes"/>
  </r>
  <r>
    <s v="Id699"/>
    <s v="Maria M"/>
    <n v="14382.71"/>
    <s v="tier - 2"/>
    <s v="tier - 2"/>
    <s v="R1012"/>
    <s v="16-Jul-1963"/>
    <s v="60 Y "/>
    <n v="26.695"/>
    <n v="10.14"/>
    <s v="yes"/>
    <x v="0"/>
    <s v="Yes"/>
    <x v="3"/>
    <x v="1"/>
    <s v="Overweight "/>
    <s v="Diabetes"/>
  </r>
  <r>
    <s v="Id700"/>
    <s v="Daven W"/>
    <n v="14358.36"/>
    <s v="tier - 2"/>
    <s v="tier - 2"/>
    <s v="R1011"/>
    <s v="16-Nov-1988"/>
    <s v="35 Y "/>
    <n v="32.799999999999997"/>
    <n v="6.06"/>
    <s v="yes"/>
    <x v="0"/>
    <s v="No"/>
    <x v="3"/>
    <x v="1"/>
    <s v="Obesity"/>
    <s v="Prediabetes"/>
  </r>
  <r>
    <s v="Id701"/>
    <s v="Mrs.  Brianne"/>
    <n v="14355.43"/>
    <s v="tier - 2"/>
    <s v="tier - 1"/>
    <s v="R1026"/>
    <s v="10-Oct-1967"/>
    <s v="56 Y "/>
    <n v="35.869999999999997"/>
    <n v="9.91"/>
    <s v="yes"/>
    <x v="0"/>
    <s v="No"/>
    <x v="0"/>
    <x v="1"/>
    <s v="Obesity"/>
    <s v="Diabetes"/>
  </r>
  <r>
    <s v="Id702"/>
    <s v="Hiroki"/>
    <n v="14349.85"/>
    <s v="tier - 2"/>
    <s v="tier - 2"/>
    <s v="R1012"/>
    <s v="24-Dec-1959"/>
    <s v="64 Y "/>
    <n v="21.66"/>
    <n v="4.1399999999999997"/>
    <s v="yes"/>
    <x v="0"/>
    <s v="No"/>
    <x v="1"/>
    <x v="1"/>
    <s v="Normal Weight "/>
    <s v="Normal"/>
  </r>
  <r>
    <s v="Id703"/>
    <s v="Anders"/>
    <n v="14337.91"/>
    <s v="tier - 2"/>
    <s v="tier - 3"/>
    <s v="R1022"/>
    <s v="26-Sep-1969"/>
    <s v="54 Y "/>
    <n v="37.72"/>
    <n v="4.38"/>
    <s v="yes"/>
    <x v="0"/>
    <s v="Yes"/>
    <x v="3"/>
    <x v="1"/>
    <s v="Obesity"/>
    <s v="Normal"/>
  </r>
  <r>
    <s v="Id704"/>
    <s v="Danielle"/>
    <n v="14319.03"/>
    <s v="tier - 2"/>
    <s v="tier - 2"/>
    <s v="R1011"/>
    <s v="10-Jul-1958"/>
    <s v="65 Y "/>
    <n v="39.700000000000003"/>
    <n v="9.83"/>
    <s v="No"/>
    <x v="0"/>
    <s v="No"/>
    <x v="2"/>
    <x v="1"/>
    <s v="Obesity"/>
    <s v="Diabetes"/>
  </r>
  <r>
    <s v="Id705"/>
    <s v="Candace N"/>
    <n v="14313.85"/>
    <s v="tier - 2"/>
    <s v="tier - 3"/>
    <s v="R1013"/>
    <s v="15-Oct-1958"/>
    <s v="65 Y "/>
    <n v="35.97"/>
    <n v="11.08"/>
    <s v="No"/>
    <x v="0"/>
    <s v="No"/>
    <x v="2"/>
    <x v="1"/>
    <s v="Obesity"/>
    <s v="Diabetes"/>
  </r>
  <r>
    <s v="Id706"/>
    <s v="Bruno F."/>
    <n v="14285.9"/>
    <s v="tier - 2"/>
    <s v="tier - 3"/>
    <s v="R1012"/>
    <s v="15-Dec-1968"/>
    <s v="55 Y "/>
    <n v="37.85"/>
    <n v="11.01"/>
    <s v="No"/>
    <x v="0"/>
    <s v="No"/>
    <x v="0"/>
    <x v="1"/>
    <s v="Obesity"/>
    <s v="Diabetes"/>
  </r>
  <r>
    <s v="Id707"/>
    <s v="Emily"/>
    <n v="14283.46"/>
    <s v="tier - 2"/>
    <s v="tier - 2"/>
    <s v="R1024"/>
    <s v="6-Sep-2004"/>
    <s v="19 Y "/>
    <n v="21.66"/>
    <n v="4.37"/>
    <s v="No"/>
    <x v="1"/>
    <s v="No"/>
    <x v="3"/>
    <x v="0"/>
    <s v="Normal Weight "/>
    <s v="Normal"/>
  </r>
  <r>
    <s v="Id708"/>
    <s v="Katie"/>
    <n v="14258.33"/>
    <s v="tier - 2"/>
    <s v="tier - 2"/>
    <s v="R1026"/>
    <s v="13-Jul-1972"/>
    <s v="51 Y "/>
    <n v="39.369999999999997"/>
    <n v="5.91"/>
    <s v="No"/>
    <x v="0"/>
    <s v="No"/>
    <x v="1"/>
    <x v="1"/>
    <s v="Obesity"/>
    <s v="Prediabetes"/>
  </r>
  <r>
    <s v="Id709"/>
    <s v="Sally"/>
    <n v="14256.79"/>
    <s v="tier - 2"/>
    <s v="tier - 2"/>
    <s v="R1026"/>
    <s v="26-Dec-1974"/>
    <s v="49 Y "/>
    <n v="40.880000000000003"/>
    <n v="7.65"/>
    <s v="No"/>
    <x v="0"/>
    <s v="No"/>
    <x v="0"/>
    <x v="1"/>
    <s v="Obesity"/>
    <s v="Diabetes"/>
  </r>
  <r>
    <s v="Id710"/>
    <s v="Meaghan J"/>
    <n v="14256.19"/>
    <s v="tier - 2"/>
    <s v="tier - 3"/>
    <s v="R1012"/>
    <s v="8-Nov-1959"/>
    <s v="64 Y "/>
    <n v="26.22"/>
    <n v="5.37"/>
    <s v="yes"/>
    <x v="0"/>
    <s v="No"/>
    <x v="1"/>
    <x v="1"/>
    <s v="Overweight "/>
    <s v="Normal"/>
  </r>
  <r>
    <s v="Id711"/>
    <s v="Rina"/>
    <n v="14254.61"/>
    <s v="tier - 2"/>
    <s v="tier - 1"/>
    <s v="R1012"/>
    <s v="10-Oct-1959"/>
    <s v="64 Y "/>
    <n v="25.08"/>
    <n v="5.75"/>
    <s v="yes"/>
    <x v="0"/>
    <s v="No"/>
    <x v="1"/>
    <x v="1"/>
    <s v="Overweight "/>
    <s v="Prediabetes"/>
  </r>
  <r>
    <s v="Id712"/>
    <s v="Kristin P."/>
    <n v="14235.07"/>
    <s v="tier - 2"/>
    <s v="tier - 1"/>
    <s v="R1011"/>
    <s v="25-Sep-1961"/>
    <s v="62 Y "/>
    <n v="39.1"/>
    <n v="6.79"/>
    <s v="yes"/>
    <x v="0"/>
    <s v="No"/>
    <x v="1"/>
    <x v="1"/>
    <s v="Obesity"/>
    <s v="Diabetes"/>
  </r>
  <r>
    <s v="Id713"/>
    <s v="Albert"/>
    <n v="14210.54"/>
    <s v="tier - 2"/>
    <s v="tier - 2"/>
    <s v="R1012"/>
    <s v="21-Sep-1958"/>
    <s v="65 Y "/>
    <n v="37.905000000000001"/>
    <n v="7.03"/>
    <s v="No"/>
    <x v="0"/>
    <s v="No"/>
    <x v="2"/>
    <x v="1"/>
    <s v="Obesity"/>
    <s v="Diabetes"/>
  </r>
  <r>
    <s v="Id714"/>
    <s v="Ashley"/>
    <n v="14209.4"/>
    <s v="tier - 2"/>
    <s v="tier - 1"/>
    <s v="R1026"/>
    <s v="17-Nov-1983"/>
    <s v="40 Y "/>
    <n v="43.35"/>
    <n v="5.41"/>
    <s v="yes"/>
    <x v="0"/>
    <s v="Yes"/>
    <x v="3"/>
    <x v="1"/>
    <s v="Obesity"/>
    <s v="Normal"/>
  </r>
  <r>
    <s v="Id715"/>
    <s v="Shannon L"/>
    <n v="14193.55"/>
    <s v="tier - 2"/>
    <s v="tier - 1"/>
    <s v="R1026"/>
    <s v="25-Dec-1968"/>
    <s v="55 Y "/>
    <n v="36.15"/>
    <n v="8.0500000000000007"/>
    <s v="No"/>
    <x v="0"/>
    <s v="No"/>
    <x v="0"/>
    <x v="1"/>
    <s v="Obesity"/>
    <s v="Diabetes"/>
  </r>
  <r>
    <s v="Id716"/>
    <s v="Amy B"/>
    <n v="14152.46"/>
    <s v="tier - 2"/>
    <s v="tier - 1"/>
    <s v="R1012"/>
    <s v="7-Jul-1984"/>
    <s v="39 Y "/>
    <n v="44.98"/>
    <n v="5.94"/>
    <s v="No"/>
    <x v="0"/>
    <s v="No"/>
    <x v="3"/>
    <x v="1"/>
    <s v="Obesity"/>
    <s v="Prediabetes"/>
  </r>
  <r>
    <s v="Id717"/>
    <s v="A Danielle"/>
    <n v="14133.04"/>
    <s v="tier - 2"/>
    <s v="tier - 3"/>
    <s v="R1013"/>
    <s v="6-Jul-2004"/>
    <s v="19 Y "/>
    <n v="38.28"/>
    <n v="5.51"/>
    <s v="No"/>
    <x v="1"/>
    <s v="No"/>
    <x v="3"/>
    <x v="1"/>
    <s v="Obesity"/>
    <s v="Normal"/>
  </r>
  <r>
    <s v="Id718"/>
    <s v="Conrad F"/>
    <n v="14119.62"/>
    <s v="tier - 2"/>
    <s v="tier - 1"/>
    <s v="R1012"/>
    <s v="14-Jun-1961"/>
    <s v="62 Y "/>
    <n v="32.299999999999997"/>
    <n v="6.55"/>
    <s v="yes"/>
    <x v="0"/>
    <s v="No"/>
    <x v="1"/>
    <x v="1"/>
    <s v="Obesity"/>
    <s v="Diabetes"/>
  </r>
  <r>
    <s v="Id719"/>
    <s v="Josh"/>
    <n v="14098.07"/>
    <s v="tier - 2"/>
    <s v="tier - 3"/>
    <s v="R1023"/>
    <s v="26-Sep-1976"/>
    <s v="47 Y "/>
    <n v="39.51"/>
    <n v="5.79"/>
    <s v="yes"/>
    <x v="0"/>
    <s v="No"/>
    <x v="0"/>
    <x v="1"/>
    <s v="Obesity"/>
    <s v="Prediabetes"/>
  </r>
  <r>
    <s v="Id720"/>
    <s v="Maxime"/>
    <n v="14081.93"/>
    <s v="tier - 2"/>
    <s v="tier - 3"/>
    <s v="R1012"/>
    <s v="12-Sep-1991"/>
    <s v="32 Y "/>
    <n v="50.46"/>
    <n v="4.5599999999999996"/>
    <s v="No"/>
    <x v="0"/>
    <s v="No"/>
    <x v="0"/>
    <x v="1"/>
    <s v="Obesity"/>
    <s v="Normal"/>
  </r>
  <r>
    <s v="Id721"/>
    <s v="Natalie"/>
    <n v="14043.48"/>
    <s v="tier - 2"/>
    <s v="tier - 3"/>
    <s v="R1024"/>
    <s v="8-Nov-1960"/>
    <s v="63 Y "/>
    <n v="31.73"/>
    <n v="7"/>
    <s v="No"/>
    <x v="0"/>
    <s v="No"/>
    <x v="0"/>
    <x v="1"/>
    <s v="Obesity"/>
    <s v="Diabetes"/>
  </r>
  <r>
    <s v="Id722"/>
    <s v="Melissa"/>
    <n v="14007.22"/>
    <s v="tier - 2"/>
    <s v="tier - 3"/>
    <s v="R1011"/>
    <s v="8-Jul-1963"/>
    <s v="60 Y "/>
    <n v="32.1"/>
    <n v="6.57"/>
    <s v="yes"/>
    <x v="0"/>
    <s v="Yes"/>
    <x v="3"/>
    <x v="1"/>
    <s v="Obesity"/>
    <s v="Diabetes"/>
  </r>
  <r>
    <s v="Id723"/>
    <s v="Laura P."/>
    <n v="14001.29"/>
    <s v="tier - 2"/>
    <s v="tier - 2"/>
    <s v="R1013"/>
    <s v="6-Jul-1963"/>
    <s v="60 Y "/>
    <n v="27.83"/>
    <n v="11.61"/>
    <s v="yes"/>
    <x v="0"/>
    <s v="Yes"/>
    <x v="3"/>
    <x v="1"/>
    <s v="Overweight "/>
    <s v="Diabetes"/>
  </r>
  <r>
    <s v="Id724"/>
    <s v="Lisa"/>
    <n v="14001.13"/>
    <s v="tier - 2"/>
    <s v="tier - 1"/>
    <s v="R1013"/>
    <s v="23-Dec-1963"/>
    <s v="60 Y "/>
    <n v="27.72"/>
    <n v="8.16"/>
    <s v="yes"/>
    <x v="0"/>
    <s v="Yes"/>
    <x v="3"/>
    <x v="1"/>
    <s v="Overweight "/>
    <s v="Diabetes"/>
  </r>
  <r>
    <s v="Id725"/>
    <s v="William D. Jr."/>
    <n v="13981.85"/>
    <s v="tier - 2"/>
    <s v="tier - 1"/>
    <s v="R1016"/>
    <s v="6-Sep-1959"/>
    <s v="64 Y "/>
    <n v="36.765000000000001"/>
    <n v="4.4800000000000004"/>
    <s v="yes"/>
    <x v="0"/>
    <s v="No"/>
    <x v="1"/>
    <x v="1"/>
    <s v="Obesity"/>
    <s v="Normal"/>
  </r>
  <r>
    <s v="Id726"/>
    <s v="James"/>
    <n v="13979.45"/>
    <s v="tier - 2"/>
    <s v="tier - 1"/>
    <s v="R1023"/>
    <s v="13-Jul-1990"/>
    <s v="33 Y "/>
    <n v="48.36"/>
    <n v="4.08"/>
    <s v="No"/>
    <x v="0"/>
    <s v="No"/>
    <x v="0"/>
    <x v="1"/>
    <s v="Obesity"/>
    <s v="Normal"/>
  </r>
  <r>
    <s v="Id727"/>
    <s v="John"/>
    <n v="13974.46"/>
    <s v="tier - 2"/>
    <s v="tier - 2"/>
    <s v="R1019"/>
    <s v="29-Aug-1959"/>
    <s v="64 Y "/>
    <n v="31.445"/>
    <n v="4.4000000000000004"/>
    <s v="yes"/>
    <x v="0"/>
    <s v="No"/>
    <x v="1"/>
    <x v="1"/>
    <s v="Obesity"/>
    <s v="Normal"/>
  </r>
  <r>
    <s v="Id728"/>
    <s v="Adam S"/>
    <n v="13937.67"/>
    <s v="tier - 2"/>
    <s v="tier - 1"/>
    <s v="R1012"/>
    <s v="18-Jun-1960"/>
    <s v="63 Y "/>
    <n v="27.55"/>
    <n v="9.02"/>
    <s v="No"/>
    <x v="0"/>
    <s v="No"/>
    <x v="0"/>
    <x v="1"/>
    <s v="Overweight "/>
    <s v="Diabetes"/>
  </r>
  <r>
    <s v="Id729"/>
    <s v="Armando"/>
    <n v="13919.82"/>
    <s v="tier - 2"/>
    <s v="tier - 2"/>
    <s v="R1013"/>
    <s v="27-Jul-1962"/>
    <s v="61 Y "/>
    <n v="33.11"/>
    <n v="8.06"/>
    <s v="No"/>
    <x v="0"/>
    <s v="No"/>
    <x v="0"/>
    <x v="1"/>
    <s v="Obesity"/>
    <s v="Diabetes"/>
  </r>
  <r>
    <s v="Id730"/>
    <s v="Ms.  Dana"/>
    <n v="13887.97"/>
    <s v="tier - 2"/>
    <s v="tier - 2"/>
    <s v="R1013"/>
    <s v="7-Jul-1959"/>
    <s v="64 Y "/>
    <n v="36.85"/>
    <n v="6.21"/>
    <s v="yes"/>
    <x v="0"/>
    <s v="No"/>
    <x v="1"/>
    <x v="1"/>
    <s v="Obesity"/>
    <s v="Prediabetes"/>
  </r>
  <r>
    <s v="Id731"/>
    <s v="Jennifer L"/>
    <n v="13887.2"/>
    <s v="tier - 2"/>
    <s v="tier - 3"/>
    <s v="R1013"/>
    <s v="29-Dec-1959"/>
    <s v="64 Y "/>
    <n v="36.299999999999997"/>
    <n v="5.79"/>
    <s v="yes"/>
    <x v="0"/>
    <s v="No"/>
    <x v="1"/>
    <x v="1"/>
    <s v="Obesity"/>
    <s v="Prediabetes"/>
  </r>
  <r>
    <s v="Id732"/>
    <s v="Benjamin"/>
    <n v="13886.4"/>
    <s v="tier - 2"/>
    <s v="tier - 2"/>
    <s v="R1012"/>
    <s v="25-Sep-1985"/>
    <s v="38 Y "/>
    <n v="45.34"/>
    <n v="5.69"/>
    <s v="yes"/>
    <x v="0"/>
    <s v="No"/>
    <x v="0"/>
    <x v="1"/>
    <s v="Obesity"/>
    <s v="Normal"/>
  </r>
  <r>
    <s v="Id733"/>
    <s v="Tanya"/>
    <n v="13880.95"/>
    <s v="tier - 2"/>
    <s v="tier - 2"/>
    <s v="R1011"/>
    <s v="5-Oct-1959"/>
    <s v="64 Y "/>
    <n v="31.8"/>
    <n v="5.36"/>
    <s v="yes"/>
    <x v="0"/>
    <s v="No"/>
    <x v="1"/>
    <x v="1"/>
    <s v="Obesity"/>
    <s v="Normal"/>
  </r>
  <r>
    <s v="Id734"/>
    <s v="Tracy"/>
    <n v="13874.89"/>
    <s v="tier - 2"/>
    <s v="tier - 1"/>
    <s v="R1012"/>
    <s v="19-Dec-1978"/>
    <s v="45 Y "/>
    <n v="41.02"/>
    <n v="11.37"/>
    <s v="No"/>
    <x v="0"/>
    <s v="No"/>
    <x v="0"/>
    <x v="1"/>
    <s v="Obesity"/>
    <s v="Diabetes"/>
  </r>
  <r>
    <s v="Id735"/>
    <s v="Emily S"/>
    <n v="13844.8"/>
    <s v="tier - 2"/>
    <s v="tier - 2"/>
    <s v="R1012"/>
    <s v="21-Jul-1960"/>
    <s v="63 Y "/>
    <n v="32.68"/>
    <n v="11.87"/>
    <s v="No"/>
    <x v="0"/>
    <s v="No"/>
    <x v="0"/>
    <x v="1"/>
    <s v="Obesity"/>
    <s v="Diabetes"/>
  </r>
  <r>
    <s v="Id736"/>
    <s v="Kelly R"/>
    <n v="13844.51"/>
    <s v="tier - 2"/>
    <s v="tier - 1"/>
    <s v="R1011"/>
    <s v="7-Jun-2003"/>
    <s v="20 Y "/>
    <n v="21.7"/>
    <n v="4.9000000000000004"/>
    <s v="No"/>
    <x v="0"/>
    <s v="Yes"/>
    <x v="3"/>
    <x v="0"/>
    <s v="Normal Weight "/>
    <s v="Normal"/>
  </r>
  <r>
    <s v="Id737"/>
    <s v="Kyle"/>
    <n v="13831.12"/>
    <s v="tier - 3"/>
    <s v="tier - 1"/>
    <s v="R1013"/>
    <s v="10-Dec-1958"/>
    <s v="65 Y "/>
    <n v="40.479999999999997"/>
    <n v="6.7"/>
    <s v="No"/>
    <x v="0"/>
    <s v="No"/>
    <x v="2"/>
    <x v="1"/>
    <s v="Obesity"/>
    <s v="Diabetes"/>
  </r>
  <r>
    <s v="Id738"/>
    <s v="Bruce A Jr."/>
    <n v="13822.8"/>
    <s v="tier - 3"/>
    <s v="tier - 3"/>
    <s v="R1011"/>
    <s v="25-Nov-1958"/>
    <s v="65 Y "/>
    <n v="34.5"/>
    <n v="10.3"/>
    <s v="No"/>
    <x v="0"/>
    <s v="No"/>
    <x v="2"/>
    <x v="1"/>
    <s v="Obesity"/>
    <s v="Diabetes"/>
  </r>
  <r>
    <s v="Id739"/>
    <s v="Cary J"/>
    <n v="13819.49"/>
    <s v="tier - 3"/>
    <s v="tier - 2"/>
    <s v="R1012"/>
    <s v="8-Dec-1986"/>
    <s v="37 Y "/>
    <n v="45.9"/>
    <n v="11.14"/>
    <s v="yes"/>
    <x v="0"/>
    <s v="No"/>
    <x v="3"/>
    <x v="1"/>
    <s v="Obesity"/>
    <s v="Diabetes"/>
  </r>
  <r>
    <s v="Id740"/>
    <s v="Jill M"/>
    <n v="13801.61"/>
    <s v="tier - 3"/>
    <s v="tier - 3"/>
    <s v="R1026"/>
    <s v="10-Nov-1966"/>
    <s v="57 Y "/>
    <n v="33.479999999999997"/>
    <n v="4.74"/>
    <s v="yes"/>
    <x v="0"/>
    <s v="No"/>
    <x v="1"/>
    <x v="1"/>
    <s v="Obesity"/>
    <s v="Normal"/>
  </r>
  <r>
    <s v="Id741"/>
    <s v="Chris"/>
    <n v="13770.1"/>
    <s v="tier - 3"/>
    <s v="tier - 1"/>
    <s v="R1012"/>
    <s v="6-Aug-1959"/>
    <s v="64 Y "/>
    <n v="28.31"/>
    <n v="5.96"/>
    <s v="yes"/>
    <x v="0"/>
    <s v="No"/>
    <x v="1"/>
    <x v="1"/>
    <s v="Overweight "/>
    <s v="Prediabetes"/>
  </r>
  <r>
    <s v="Id742"/>
    <s v="Michael E."/>
    <n v="13747.87"/>
    <s v="tier - 3"/>
    <s v="tier - 2"/>
    <s v="R1018"/>
    <s v="16-Jul-2004"/>
    <s v="19 Y "/>
    <n v="21.565000000000001"/>
    <n v="4.95"/>
    <s v="No"/>
    <x v="1"/>
    <s v="No"/>
    <x v="3"/>
    <x v="0"/>
    <s v="Normal Weight "/>
    <s v="Normal"/>
  </r>
  <r>
    <s v="Id743"/>
    <s v="Lauren"/>
    <n v="13746.74"/>
    <s v="tier - 3"/>
    <s v="tier - 2"/>
    <s v="R1026"/>
    <s v="23-Oct-1969"/>
    <s v="54 Y "/>
    <n v="35.590000000000003"/>
    <n v="5.21"/>
    <s v="yes"/>
    <x v="0"/>
    <s v="Yes"/>
    <x v="3"/>
    <x v="1"/>
    <s v="Obesity"/>
    <s v="Normal"/>
  </r>
  <r>
    <s v="Id744"/>
    <s v="Kathryn E"/>
    <n v="13726.21"/>
    <s v="tier - 3"/>
    <s v="tier - 3"/>
    <s v="R1026"/>
    <s v="29-Aug-1985"/>
    <s v="38 Y "/>
    <n v="43.44"/>
    <n v="4.8600000000000003"/>
    <s v="yes"/>
    <x v="0"/>
    <s v="No"/>
    <x v="0"/>
    <x v="1"/>
    <s v="Obesity"/>
    <s v="Normal"/>
  </r>
  <r>
    <s v="Id745"/>
    <s v="Polly"/>
    <n v="13725.47"/>
    <s v="tier - 3"/>
    <s v="tier - 2"/>
    <s v="R1024"/>
    <s v="2-Aug-1981"/>
    <s v="42 Y "/>
    <n v="21.754999999999999"/>
    <n v="7.79"/>
    <s v="yes"/>
    <x v="0"/>
    <s v="No"/>
    <x v="0"/>
    <x v="1"/>
    <s v="Normal Weight "/>
    <s v="Diabetes"/>
  </r>
  <r>
    <s v="Id746"/>
    <s v="Mark H."/>
    <n v="13714.55"/>
    <s v="tier - 3"/>
    <s v="tier - 2"/>
    <s v="R1023"/>
    <s v="24-Nov-1986"/>
    <s v="37 Y "/>
    <n v="44.55"/>
    <n v="7.12"/>
    <s v="yes"/>
    <x v="0"/>
    <s v="No"/>
    <x v="3"/>
    <x v="1"/>
    <s v="Obesity"/>
    <s v="Diabetes"/>
  </r>
  <r>
    <s v="Id747"/>
    <s v="Jessie M."/>
    <n v="13685.51"/>
    <s v="tier - 3"/>
    <s v="tier - 1"/>
    <s v="R1026"/>
    <s v="14-Sep-1985"/>
    <s v="38 Y "/>
    <n v="43.32"/>
    <n v="4.67"/>
    <s v="yes"/>
    <x v="0"/>
    <s v="No"/>
    <x v="0"/>
    <x v="1"/>
    <s v="Obesity"/>
    <s v="Normal"/>
  </r>
  <r>
    <s v="Id748"/>
    <s v="Chris"/>
    <n v="13677.68"/>
    <s v="tier - 3"/>
    <s v="tier - 2"/>
    <s v="R1021"/>
    <s v="4-Aug-1963"/>
    <s v="60 Y "/>
    <n v="31.23"/>
    <n v="9.1199999999999992"/>
    <s v="yes"/>
    <x v="0"/>
    <s v="Yes"/>
    <x v="3"/>
    <x v="1"/>
    <s v="Obesity"/>
    <s v="Diabetes"/>
  </r>
  <r>
    <s v="Id749"/>
    <s v="Daniel"/>
    <n v="13638.06"/>
    <s v="tier - 3"/>
    <s v="tier - 3"/>
    <s v="R1023"/>
    <s v="20-Jul-1984"/>
    <s v="39 Y "/>
    <n v="42.81"/>
    <n v="4.1500000000000004"/>
    <s v="No"/>
    <x v="0"/>
    <s v="No"/>
    <x v="3"/>
    <x v="1"/>
    <s v="Obesity"/>
    <s v="Normal"/>
  </r>
  <r>
    <s v="Id750"/>
    <s v="Megan"/>
    <n v="13635.64"/>
    <s v="tier - 3"/>
    <s v="tier - 3"/>
    <s v="R1024"/>
    <s v="24-Dec-1961"/>
    <s v="62 Y "/>
    <n v="35.909999999999997"/>
    <n v="6.72"/>
    <s v="yes"/>
    <x v="0"/>
    <s v="No"/>
    <x v="1"/>
    <x v="1"/>
    <s v="Obesity"/>
    <s v="Diabetes"/>
  </r>
  <r>
    <s v="Id751"/>
    <s v="Kevin"/>
    <n v="13622.01"/>
    <s v="tier - 3"/>
    <s v="tier - 3"/>
    <s v="R1012"/>
    <s v="26-Jul-1969"/>
    <s v="54 Y "/>
    <n v="36.65"/>
    <n v="5.01"/>
    <s v="yes"/>
    <x v="0"/>
    <s v="Yes"/>
    <x v="3"/>
    <x v="1"/>
    <s v="Obesity"/>
    <s v="Normal"/>
  </r>
  <r>
    <s v="Id752"/>
    <s v="Caroline S."/>
    <n v="13616.36"/>
    <s v="tier - 3"/>
    <s v="tier - 3"/>
    <s v="R1024"/>
    <s v="18-Nov-1961"/>
    <s v="62 Y "/>
    <n v="22.04"/>
    <n v="10.9"/>
    <s v="yes"/>
    <x v="0"/>
    <s v="No"/>
    <x v="1"/>
    <x v="1"/>
    <s v="Normal Weight "/>
    <s v="Diabetes"/>
  </r>
  <r>
    <s v="Id753"/>
    <s v="Nuta"/>
    <n v="13607.37"/>
    <s v="tier - 3"/>
    <s v="tier - 1"/>
    <s v="R1024"/>
    <s v="10-Sep-1964"/>
    <s v="59 Y "/>
    <n v="31.824999999999999"/>
    <n v="5.52"/>
    <s v="yes"/>
    <x v="0"/>
    <s v="No"/>
    <x v="3"/>
    <x v="1"/>
    <s v="Obesity"/>
    <s v="Normal"/>
  </r>
  <r>
    <s v="Id754"/>
    <s v="Margie"/>
    <n v="13588.17"/>
    <s v="tier - 3"/>
    <s v="tier - 1"/>
    <s v="R1012"/>
    <s v="14-Aug-1992"/>
    <s v="31 Y "/>
    <n v="53.58"/>
    <n v="4.55"/>
    <s v="No"/>
    <x v="0"/>
    <s v="No"/>
    <x v="3"/>
    <x v="1"/>
    <s v="Obesity"/>
    <s v="Normal"/>
  </r>
  <r>
    <s v="Id755"/>
    <s v="Heidi"/>
    <n v="13566.04"/>
    <s v="tier - 3"/>
    <s v="tier - 3"/>
    <s v="R1026"/>
    <s v="15-Jul-1968"/>
    <s v="55 Y "/>
    <n v="34.299999999999997"/>
    <n v="11.76"/>
    <s v="No"/>
    <x v="0"/>
    <s v="No"/>
    <x v="0"/>
    <x v="1"/>
    <s v="Obesity"/>
    <s v="Diabetes"/>
  </r>
  <r>
    <s v="Id756"/>
    <s v="Diego J"/>
    <n v="13555"/>
    <s v="tier - 3"/>
    <s v="tier - 3"/>
    <s v="R1017"/>
    <s v="11-Jul-1960"/>
    <s v="63 Y "/>
    <n v="32.11"/>
    <n v="7.06"/>
    <s v="No"/>
    <x v="0"/>
    <s v="No"/>
    <x v="0"/>
    <x v="1"/>
    <s v="Obesity"/>
    <s v="Diabetes"/>
  </r>
  <r>
    <s v="Id757"/>
    <s v="Enrique M Sr."/>
    <n v="13511.28"/>
    <s v="tier - 3"/>
    <s v="tier - 1"/>
    <s v="R1012"/>
    <s v="14-Oct-1963"/>
    <s v="60 Y "/>
    <n v="31.78"/>
    <n v="11.35"/>
    <s v="yes"/>
    <x v="0"/>
    <s v="Yes"/>
    <x v="3"/>
    <x v="1"/>
    <s v="Obesity"/>
    <s v="Diabetes"/>
  </r>
  <r>
    <s v="Id758"/>
    <s v="Greg"/>
    <n v="13480.83"/>
    <s v="tier - 3"/>
    <s v="tier - 2"/>
    <s v="R1023"/>
    <s v="30-Aug-1990"/>
    <s v="33 Y "/>
    <n v="46.89"/>
    <n v="5.52"/>
    <s v="No"/>
    <x v="0"/>
    <s v="No"/>
    <x v="0"/>
    <x v="1"/>
    <s v="Obesity"/>
    <s v="Normal"/>
  </r>
  <r>
    <s v="Id759"/>
    <s v="Filip"/>
    <n v="13472.19"/>
    <s v="tier - 3"/>
    <s v="tier - 2"/>
    <s v="R1012"/>
    <s v="7-Aug-1975"/>
    <s v="48 Y "/>
    <n v="39.35"/>
    <n v="7.86"/>
    <s v="yes"/>
    <x v="0"/>
    <s v="No"/>
    <x v="3"/>
    <x v="1"/>
    <s v="Obesity"/>
    <s v="Diabetes"/>
  </r>
  <r>
    <s v="Id760"/>
    <s v="Rosemary E."/>
    <n v="13470.86"/>
    <s v="tier - 3"/>
    <s v="tier - 3"/>
    <s v="R1011"/>
    <s v="24-Jul-1960"/>
    <s v="63 Y "/>
    <n v="39.200000000000003"/>
    <n v="11.38"/>
    <s v="No"/>
    <x v="0"/>
    <s v="No"/>
    <x v="0"/>
    <x v="1"/>
    <s v="Obesity"/>
    <s v="Diabetes"/>
  </r>
  <r>
    <s v="Id761"/>
    <s v="Lisa"/>
    <n v="13470.8"/>
    <s v="tier - 3"/>
    <s v="tier - 2"/>
    <s v="R1013"/>
    <s v="28-Jul-1960"/>
    <s v="63 Y "/>
    <n v="39.159999999999997"/>
    <n v="10.48"/>
    <s v="No"/>
    <x v="0"/>
    <s v="No"/>
    <x v="0"/>
    <x v="1"/>
    <s v="Obesity"/>
    <s v="Diabetes"/>
  </r>
  <r>
    <s v="Id762"/>
    <s v="Jason"/>
    <n v="13465.8"/>
    <s v="tier - 3"/>
    <s v="tier - 1"/>
    <s v="R1012"/>
    <s v="19-Aug-1985"/>
    <s v="38 Y "/>
    <n v="44.1"/>
    <n v="5.04"/>
    <s v="yes"/>
    <x v="0"/>
    <s v="No"/>
    <x v="0"/>
    <x v="1"/>
    <s v="Obesity"/>
    <s v="Normal"/>
  </r>
  <r>
    <s v="Id763"/>
    <s v="Courtney"/>
    <n v="13462.52"/>
    <s v="tier - 3"/>
    <s v="tier - 2"/>
    <s v="R1011"/>
    <s v="16-Dec-1960"/>
    <s v="63 Y "/>
    <n v="33.200000000000003"/>
    <n v="9.06"/>
    <s v="No"/>
    <x v="0"/>
    <s v="No"/>
    <x v="0"/>
    <x v="1"/>
    <s v="Obesity"/>
    <s v="Diabetes"/>
  </r>
  <r>
    <s v="Id764"/>
    <s v="Jennifer R."/>
    <n v="13457.96"/>
    <s v="tier - 3"/>
    <s v="tier - 1"/>
    <s v="R1013"/>
    <s v="11-Jul-1960"/>
    <s v="63 Y "/>
    <n v="29.92"/>
    <n v="11.07"/>
    <s v="No"/>
    <x v="0"/>
    <s v="No"/>
    <x v="0"/>
    <x v="1"/>
    <e v="#N/A"/>
    <s v="Diabetes"/>
  </r>
  <r>
    <s v="Id765"/>
    <s v="Lauren E"/>
    <n v="13451.12"/>
    <s v="tier - 3"/>
    <s v="tier - 1"/>
    <s v="R1011"/>
    <s v="13-Aug-1960"/>
    <s v="63 Y "/>
    <n v="25"/>
    <n v="10.45"/>
    <s v="No"/>
    <x v="0"/>
    <s v="No"/>
    <x v="0"/>
    <x v="1"/>
    <s v="Overweight "/>
    <s v="Diabetes"/>
  </r>
  <r>
    <s v="Id766"/>
    <s v="Ashley M."/>
    <n v="13440.7"/>
    <s v="tier - 3"/>
    <s v="tier - 2"/>
    <s v="R1012"/>
    <s v="29-Jun-1975"/>
    <s v="48 Y "/>
    <n v="38.869999999999997"/>
    <n v="8.6300000000000008"/>
    <s v="yes"/>
    <x v="0"/>
    <s v="No"/>
    <x v="3"/>
    <x v="1"/>
    <s v="Obesity"/>
    <s v="Diabetes"/>
  </r>
  <r>
    <s v="Id767"/>
    <s v="Alison R."/>
    <n v="13430.27"/>
    <s v="tier - 3"/>
    <s v="tier - 3"/>
    <s v="R1024"/>
    <s v="14-Nov-1966"/>
    <s v="57 Y "/>
    <n v="32.299999999999997"/>
    <n v="5.28"/>
    <s v="yes"/>
    <x v="0"/>
    <s v="No"/>
    <x v="1"/>
    <x v="1"/>
    <s v="Obesity"/>
    <s v="Normal"/>
  </r>
  <r>
    <s v="Id768"/>
    <s v="Madeleine"/>
    <n v="13429.04"/>
    <s v="tier - 3"/>
    <s v="tier - 3"/>
    <s v="R1012"/>
    <s v="3-Nov-1961"/>
    <s v="62 Y "/>
    <n v="31.16"/>
    <n v="7.49"/>
    <s v="yes"/>
    <x v="0"/>
    <s v="No"/>
    <x v="1"/>
    <x v="1"/>
    <s v="Obesity"/>
    <s v="Diabetes"/>
  </r>
  <r>
    <s v="Id769"/>
    <s v="Stacey"/>
    <n v="13417.05"/>
    <s v="tier - 3"/>
    <s v="tier - 3"/>
    <s v="R1012"/>
    <s v="17-Jun-1994"/>
    <s v="29 Y "/>
    <n v="54.59"/>
    <n v="4.2699999999999996"/>
    <s v="No"/>
    <x v="0"/>
    <s v="No"/>
    <x v="0"/>
    <x v="1"/>
    <s v="Obesity"/>
    <s v="Normal"/>
  </r>
  <r>
    <s v="Id770"/>
    <s v="Kimberly"/>
    <n v="13415.04"/>
    <s v="tier - 3"/>
    <s v="tier - 2"/>
    <s v="R1012"/>
    <s v="22-Jul-1961"/>
    <s v="62 Y "/>
    <n v="21.09"/>
    <n v="9.2200000000000006"/>
    <s v="yes"/>
    <x v="0"/>
    <s v="No"/>
    <x v="1"/>
    <x v="1"/>
    <s v="Normal Weight "/>
    <s v="Diabetes"/>
  </r>
  <r>
    <s v="Id771"/>
    <s v="Matthew D"/>
    <n v="13412.97"/>
    <s v="tier - 3"/>
    <s v="tier - 3"/>
    <s v="R1023"/>
    <s v="19-Dec-1992"/>
    <s v="31 Y "/>
    <n v="52.41"/>
    <n v="5.99"/>
    <s v="No"/>
    <x v="0"/>
    <s v="No"/>
    <x v="3"/>
    <x v="1"/>
    <s v="Obesity"/>
    <s v="Prediabetes"/>
  </r>
  <r>
    <s v="Id772"/>
    <s v="Michael"/>
    <n v="13405.39"/>
    <s v="tier - 3"/>
    <s v="tier - 3"/>
    <s v="R1013"/>
    <s v="20-Dec-1959"/>
    <s v="64 Y "/>
    <n v="41.47"/>
    <n v="5.86"/>
    <s v="yes"/>
    <x v="0"/>
    <s v="No"/>
    <x v="1"/>
    <x v="1"/>
    <s v="Obesity"/>
    <s v="Prediabetes"/>
  </r>
  <r>
    <s v="Id773"/>
    <s v="Ben"/>
    <n v="13393.76"/>
    <s v="tier - 3"/>
    <s v="tier - 1"/>
    <s v="R1011"/>
    <s v="25-Nov-1959"/>
    <s v="64 Y "/>
    <n v="33.1"/>
    <n v="5.19"/>
    <s v="yes"/>
    <x v="0"/>
    <s v="No"/>
    <x v="1"/>
    <x v="1"/>
    <s v="Obesity"/>
    <s v="Normal"/>
  </r>
  <r>
    <s v="Id774"/>
    <s v="Chris"/>
    <n v="13390.56"/>
    <s v="tier - 3"/>
    <s v="tier - 3"/>
    <s v="R1011"/>
    <s v="9-Dec-1959"/>
    <s v="64 Y "/>
    <n v="30.8"/>
    <n v="4.37"/>
    <s v="yes"/>
    <x v="0"/>
    <s v="No"/>
    <x v="1"/>
    <x v="1"/>
    <s v="Obesity"/>
    <s v="Normal"/>
  </r>
  <r>
    <s v="Id775"/>
    <s v="Jeremy J"/>
    <n v="13383.67"/>
    <s v="tier - 3"/>
    <s v="tier - 2"/>
    <s v="R1023"/>
    <s v="6-Jun-1984"/>
    <s v="39 Y "/>
    <n v="42.06"/>
    <n v="5.32"/>
    <s v="No"/>
    <x v="0"/>
    <s v="No"/>
    <x v="3"/>
    <x v="1"/>
    <s v="Obesity"/>
    <s v="Normal"/>
  </r>
  <r>
    <s v="Id776"/>
    <s v="Amy L."/>
    <n v="13377.41"/>
    <s v="tier - 3"/>
    <s v="tier - 3"/>
    <s v="R1026"/>
    <s v="30-Sep-1979"/>
    <s v="44 Y "/>
    <n v="39.270000000000003"/>
    <n v="5.64"/>
    <s v="No"/>
    <x v="0"/>
    <s v="Yes"/>
    <x v="3"/>
    <x v="1"/>
    <s v="Obesity"/>
    <s v="Normal"/>
  </r>
  <r>
    <s v="Id777"/>
    <s v="Karen L."/>
    <n v="13375.76"/>
    <s v="tier - 3"/>
    <s v="tier - 2"/>
    <s v="R1025"/>
    <s v="24-Sep-1964"/>
    <s v="59 Y "/>
    <n v="30.71"/>
    <n v="5.59"/>
    <s v="yes"/>
    <x v="0"/>
    <s v="No"/>
    <x v="3"/>
    <x v="1"/>
    <s v="Obesity"/>
    <s v="Normal"/>
  </r>
  <r>
    <s v="Id778"/>
    <s v="Tennille"/>
    <n v="13360.94"/>
    <s v="tier - 3"/>
    <s v="tier - 1"/>
    <s v="R1012"/>
    <s v="2-Oct-1990"/>
    <s v="33 Y "/>
    <n v="47.19"/>
    <n v="5.29"/>
    <s v="No"/>
    <x v="0"/>
    <s v="No"/>
    <x v="0"/>
    <x v="1"/>
    <s v="Obesity"/>
    <s v="Normal"/>
  </r>
  <r>
    <s v="Id779"/>
    <s v="Matt"/>
    <n v="13352.1"/>
    <s v="tier - 3"/>
    <s v="tier - 1"/>
    <s v="R1012"/>
    <s v="11-Nov-1960"/>
    <s v="63 Y "/>
    <n v="30.02"/>
    <n v="6.65"/>
    <s v="No"/>
    <x v="0"/>
    <s v="No"/>
    <x v="0"/>
    <x v="1"/>
    <s v="Obesity"/>
    <s v="Diabetes"/>
  </r>
  <r>
    <s v="Id780"/>
    <s v="Emily"/>
    <n v="13333.71"/>
    <s v="tier - 3"/>
    <s v="tier - 2"/>
    <s v="R1012"/>
    <s v="23-Aug-1976"/>
    <s v="47 Y "/>
    <n v="37.909999999999997"/>
    <n v="5.68"/>
    <s v="yes"/>
    <x v="0"/>
    <s v="No"/>
    <x v="0"/>
    <x v="1"/>
    <s v="Obesity"/>
    <s v="Normal"/>
  </r>
  <r>
    <s v="Id781"/>
    <s v="Justin E"/>
    <n v="13292.52"/>
    <s v="tier - 3"/>
    <s v="tier - 3"/>
    <s v="R1012"/>
    <s v="1-Jul-1994"/>
    <s v="29 Y "/>
    <n v="54.61"/>
    <n v="4.49"/>
    <s v="No"/>
    <x v="0"/>
    <s v="No"/>
    <x v="0"/>
    <x v="1"/>
    <s v="Obesity"/>
    <s v="Normal"/>
  </r>
  <r>
    <s v="Id782"/>
    <s v="Shalane"/>
    <n v="13228.85"/>
    <s v="tier - 3"/>
    <s v="tier - 3"/>
    <s v="R1023"/>
    <s v="11-Oct-1962"/>
    <s v="61 Y "/>
    <n v="36.005000000000003"/>
    <n v="6.9"/>
    <s v="No"/>
    <x v="0"/>
    <s v="No"/>
    <x v="0"/>
    <x v="1"/>
    <s v="Obesity"/>
    <s v="Diabetes"/>
  </r>
  <r>
    <s v="Id783"/>
    <s v="Jessica N."/>
    <n v="13224.69"/>
    <s v="tier - 3"/>
    <s v="tier - 2"/>
    <s v="R1011"/>
    <s v="24-Nov-1962"/>
    <s v="61 Y "/>
    <n v="28.7"/>
    <n v="11.52"/>
    <s v="No"/>
    <x v="0"/>
    <s v="No"/>
    <x v="0"/>
    <x v="1"/>
    <s v="Overweight "/>
    <s v="Diabetes"/>
  </r>
  <r>
    <s v="Id784"/>
    <s v="Melanie"/>
    <n v="13224.06"/>
    <s v="tier - 3"/>
    <s v="tier - 3"/>
    <s v="R1024"/>
    <s v="13-Nov-1965"/>
    <s v="58 Y "/>
    <n v="34.295000000000002"/>
    <n v="11.24"/>
    <s v="No"/>
    <x v="0"/>
    <s v="No"/>
    <x v="0"/>
    <x v="1"/>
    <s v="Obesity"/>
    <s v="Diabetes"/>
  </r>
  <r>
    <s v="Id785"/>
    <s v="Ms.  Ruth Angelica"/>
    <n v="13217.09"/>
    <s v="tier - 3"/>
    <s v="tier - 1"/>
    <s v="R1024"/>
    <s v="7-Dec-1962"/>
    <s v="61 Y "/>
    <n v="27.55"/>
    <n v="10.98"/>
    <s v="No"/>
    <x v="0"/>
    <s v="No"/>
    <x v="0"/>
    <x v="1"/>
    <s v="Overweight "/>
    <s v="Diabetes"/>
  </r>
  <r>
    <s v="Id786"/>
    <s v="Una M"/>
    <n v="13214.43"/>
    <s v="tier - 3"/>
    <s v="tier - 2"/>
    <s v="R1012"/>
    <s v="15-Oct-1982"/>
    <s v="41 Y "/>
    <n v="40.700000000000003"/>
    <n v="5.42"/>
    <s v="No"/>
    <x v="0"/>
    <s v="No"/>
    <x v="0"/>
    <x v="1"/>
    <s v="Obesity"/>
    <s v="Normal"/>
  </r>
  <r>
    <s v="Id787"/>
    <s v="Taralyn"/>
    <n v="13204.29"/>
    <s v="tier - 3"/>
    <s v="tier - 1"/>
    <s v="R1024"/>
    <s v="5-Aug-1962"/>
    <s v="61 Y "/>
    <n v="18.335000000000001"/>
    <n v="10.97"/>
    <s v="No"/>
    <x v="0"/>
    <s v="No"/>
    <x v="0"/>
    <x v="1"/>
    <s v="Underweight "/>
    <s v="Diabetes"/>
  </r>
  <r>
    <s v="Id788"/>
    <s v="James A"/>
    <n v="13143.86"/>
    <s v="tier - 3"/>
    <s v="tier - 2"/>
    <s v="R1016"/>
    <s v="6-Dec-1961"/>
    <s v="62 Y "/>
    <n v="33.914999999999999"/>
    <n v="9.56"/>
    <s v="yes"/>
    <x v="0"/>
    <s v="No"/>
    <x v="1"/>
    <x v="1"/>
    <s v="Obesity"/>
    <s v="Diabetes"/>
  </r>
  <r>
    <s v="Id789"/>
    <s v="Ning"/>
    <n v="13143.34"/>
    <s v="tier - 3"/>
    <s v="tier - 2"/>
    <s v="R1020"/>
    <s v="6-Dec-1961"/>
    <s v="62 Y "/>
    <n v="33.534999999999997"/>
    <n v="9.4"/>
    <s v="yes"/>
    <x v="0"/>
    <s v="No"/>
    <x v="1"/>
    <x v="1"/>
    <s v="Obesity"/>
    <s v="Diabetes"/>
  </r>
  <r>
    <s v="Id790"/>
    <s v="Mr.  Joel"/>
    <n v="13129.6"/>
    <s v="tier - 3"/>
    <s v="tier - 2"/>
    <s v="R1017"/>
    <s v="7-Sep-1961"/>
    <s v="62 Y "/>
    <n v="23.655000000000001"/>
    <n v="8.48"/>
    <s v="yes"/>
    <x v="0"/>
    <s v="No"/>
    <x v="1"/>
    <x v="1"/>
    <s v="Normal Weight "/>
    <s v="Diabetes"/>
  </r>
  <r>
    <s v="Id791"/>
    <s v="Pamela J."/>
    <n v="13126.68"/>
    <s v="tier - 3"/>
    <s v="tier - 3"/>
    <s v="R1011"/>
    <s v="16-Aug-1999"/>
    <s v="24 Y "/>
    <n v="28"/>
    <n v="5.57"/>
    <s v="No"/>
    <x v="0"/>
    <s v="No"/>
    <x v="0"/>
    <x v="1"/>
    <s v="Overweight "/>
    <s v="Normal"/>
  </r>
  <r>
    <s v="Id792"/>
    <s v="Brittney"/>
    <n v="13116.84"/>
    <s v="tier - 3"/>
    <s v="tier - 1"/>
    <s v="R1012"/>
    <s v="14-Sep-1963"/>
    <s v="60 Y "/>
    <n v="30.23"/>
    <n v="6.94"/>
    <s v="yes"/>
    <x v="0"/>
    <s v="Yes"/>
    <x v="3"/>
    <x v="1"/>
    <s v="Obesity"/>
    <s v="Diabetes"/>
  </r>
  <r>
    <s v="Id793"/>
    <s v="Sheila"/>
    <n v="13113.51"/>
    <s v="tier - 3"/>
    <s v="tier - 2"/>
    <s v="R1026"/>
    <s v="12-Aug-1992"/>
    <s v="31 Y "/>
    <n v="51.14"/>
    <n v="4.05"/>
    <s v="No"/>
    <x v="0"/>
    <s v="No"/>
    <x v="3"/>
    <x v="1"/>
    <s v="Obesity"/>
    <s v="Normal"/>
  </r>
  <r>
    <s v="Id794"/>
    <s v="Koji"/>
    <n v="13112.6"/>
    <s v="tier - 3"/>
    <s v="tier - 3"/>
    <s v="R1012"/>
    <s v="2-Aug-1962"/>
    <s v="61 Y "/>
    <n v="24.32"/>
    <n v="10.220000000000001"/>
    <s v="No"/>
    <x v="0"/>
    <s v="No"/>
    <x v="0"/>
    <x v="1"/>
    <s v="Normal Weight "/>
    <s v="Diabetes"/>
  </r>
  <r>
    <s v="Id795"/>
    <s v="Sarah"/>
    <n v="13110.79"/>
    <s v="tier - 3"/>
    <s v="tier - 2"/>
    <s v="R1011"/>
    <s v="30-Oct-1971"/>
    <s v="52 Y "/>
    <n v="38.06"/>
    <n v="9.24"/>
    <s v="No"/>
    <x v="0"/>
    <s v="No"/>
    <x v="0"/>
    <x v="1"/>
    <s v="Obesity"/>
    <s v="Diabetes"/>
  </r>
  <r>
    <s v="Id796"/>
    <s v="Colleen M"/>
    <n v="13101.74"/>
    <s v="tier - 3"/>
    <s v="tier - 2"/>
    <s v="R1026"/>
    <s v="17-Jul-1978"/>
    <s v="45 Y "/>
    <n v="37.700000000000003"/>
    <n v="8.6"/>
    <s v="No"/>
    <x v="0"/>
    <s v="No"/>
    <x v="0"/>
    <x v="1"/>
    <s v="Obesity"/>
    <s v="Diabetes"/>
  </r>
  <r>
    <s v="Id797"/>
    <s v="Deedra G."/>
    <n v="13063.88"/>
    <s v="tier - 3"/>
    <s v="tier - 2"/>
    <s v="R1011"/>
    <s v="6-Nov-1961"/>
    <s v="62 Y "/>
    <n v="44"/>
    <n v="9.32"/>
    <s v="yes"/>
    <x v="0"/>
    <s v="No"/>
    <x v="1"/>
    <x v="1"/>
    <s v="Obesity"/>
    <s v="Diabetes"/>
  </r>
  <r>
    <s v="Id798"/>
    <s v="Kulwinder"/>
    <n v="13051.22"/>
    <s v="tier - 3"/>
    <s v="tier - 1"/>
    <s v="R1026"/>
    <s v="26-Oct-1985"/>
    <s v="38 Y "/>
    <n v="41.45"/>
    <n v="6.12"/>
    <s v="yes"/>
    <x v="0"/>
    <s v="No"/>
    <x v="0"/>
    <x v="1"/>
    <s v="Obesity"/>
    <s v="Prediabetes"/>
  </r>
  <r>
    <s v="Id799"/>
    <s v="Ann M."/>
    <n v="13047.33"/>
    <s v="tier - 3"/>
    <s v="tier - 3"/>
    <s v="R1024"/>
    <s v="6-Aug-1967"/>
    <s v="56 Y "/>
    <n v="25.364999999999998"/>
    <n v="9.19"/>
    <s v="yes"/>
    <x v="0"/>
    <s v="No"/>
    <x v="0"/>
    <x v="1"/>
    <s v="Overweight "/>
    <s v="Diabetes"/>
  </r>
  <r>
    <s v="Id800"/>
    <s v="Sarah E"/>
    <n v="13044.41"/>
    <s v="tier - 3"/>
    <s v="tier - 1"/>
    <s v="R1012"/>
    <s v="23-Sep-1969"/>
    <s v="54 Y "/>
    <n v="34.56"/>
    <n v="5.84"/>
    <s v="yes"/>
    <x v="0"/>
    <s v="Yes"/>
    <x v="3"/>
    <x v="1"/>
    <s v="Obesity"/>
    <s v="Prediabetes"/>
  </r>
  <r>
    <s v="Id801"/>
    <s v="Apryl J."/>
    <n v="13041.92"/>
    <s v="tier - 3"/>
    <s v="tier - 1"/>
    <s v="R1011"/>
    <s v="9-Nov-1961"/>
    <s v="62 Y "/>
    <n v="28.2"/>
    <n v="7.19"/>
    <s v="yes"/>
    <x v="0"/>
    <s v="No"/>
    <x v="1"/>
    <x v="1"/>
    <s v="Overweight "/>
    <s v="Diabetes"/>
  </r>
  <r>
    <s v="Id802"/>
    <s v="Ilana"/>
    <n v="13023.93"/>
    <s v="tier - 3"/>
    <s v="tier - 2"/>
    <s v="R1025"/>
    <s v="4-Nov-1965"/>
    <s v="58 Y "/>
    <n v="30.43"/>
    <n v="9.39"/>
    <s v="No"/>
    <x v="0"/>
    <s v="No"/>
    <x v="0"/>
    <x v="1"/>
    <s v="Obesity"/>
    <s v="Diabetes"/>
  </r>
  <r>
    <s v="Id803"/>
    <s v="Katherine"/>
    <n v="13019.16"/>
    <s v="tier - 3"/>
    <s v="tier - 1"/>
    <s v="R1024"/>
    <s v="23-Sep-1964"/>
    <s v="59 Y "/>
    <n v="32.395000000000003"/>
    <n v="4.2699999999999996"/>
    <s v="yes"/>
    <x v="0"/>
    <s v="No"/>
    <x v="3"/>
    <x v="1"/>
    <s v="Obesity"/>
    <s v="Normal"/>
  </r>
  <r>
    <s v="Id804"/>
    <s v="Katherine"/>
    <n v="13012.21"/>
    <s v="tier - 3"/>
    <s v="tier - 1"/>
    <s v="R1012"/>
    <s v="20-Jul-1962"/>
    <s v="61 Y "/>
    <n v="24.035"/>
    <n v="11.71"/>
    <s v="No"/>
    <x v="0"/>
    <s v="No"/>
    <x v="0"/>
    <x v="1"/>
    <s v="Normal Weight "/>
    <s v="Diabetes"/>
  </r>
  <r>
    <s v="Id805"/>
    <s v="Karl"/>
    <n v="13010.86"/>
    <s v="tier - 3"/>
    <s v="tier - 2"/>
    <s v="R1012"/>
    <s v="27-Sep-1972"/>
    <s v="51 Y "/>
    <n v="37.119999999999997"/>
    <n v="5.29"/>
    <s v="No"/>
    <x v="0"/>
    <s v="No"/>
    <x v="1"/>
    <x v="1"/>
    <s v="Obesity"/>
    <s v="Normal"/>
  </r>
  <r>
    <s v="Id806"/>
    <s v="Stephen"/>
    <n v="13008.07"/>
    <s v="tier - 3"/>
    <s v="tier - 3"/>
    <s v="R1012"/>
    <s v="13-Dec-1969"/>
    <s v="54 Y "/>
    <n v="34.840000000000003"/>
    <n v="6"/>
    <s v="yes"/>
    <x v="0"/>
    <s v="Yes"/>
    <x v="3"/>
    <x v="1"/>
    <s v="Obesity"/>
    <s v="Prediabetes"/>
  </r>
  <r>
    <s v="Id807"/>
    <s v="Will"/>
    <n v="13004.95"/>
    <s v="tier - 3"/>
    <s v="tier - 1"/>
    <s v="R1012"/>
    <s v="24-Jun-1962"/>
    <s v="61 Y "/>
    <n v="29.53"/>
    <n v="10.64"/>
    <s v="No"/>
    <x v="0"/>
    <s v="No"/>
    <x v="0"/>
    <x v="1"/>
    <s v="Overweight "/>
    <s v="Diabetes"/>
  </r>
  <r>
    <s v="Id808"/>
    <s v="Bradley D"/>
    <n v="13002.91"/>
    <s v="tier - 3"/>
    <s v="tier - 1"/>
    <s v="R1012"/>
    <s v="30-Oct-1981"/>
    <s v="42 Y "/>
    <n v="42.51"/>
    <n v="8.2100000000000009"/>
    <s v="yes"/>
    <x v="0"/>
    <s v="No"/>
    <x v="0"/>
    <x v="1"/>
    <s v="Obesity"/>
    <s v="Diabetes"/>
  </r>
  <r>
    <s v="Id809"/>
    <s v="Amy M"/>
    <n v="12994.12"/>
    <s v="tier - 3"/>
    <s v="tier - 2"/>
    <s v="R1026"/>
    <s v="27-Nov-1979"/>
    <s v="44 Y "/>
    <n v="38.14"/>
    <n v="5.58"/>
    <s v="No"/>
    <x v="0"/>
    <s v="Yes"/>
    <x v="3"/>
    <x v="1"/>
    <s v="Obesity"/>
    <s v="Normal"/>
  </r>
  <r>
    <s v="Id810"/>
    <s v="Matthew W."/>
    <n v="12982.87"/>
    <s v="tier - 3"/>
    <s v="tier - 1"/>
    <s v="R1013"/>
    <s v="28-Nov-1960"/>
    <s v="63 Y "/>
    <n v="39.93"/>
    <n v="8.75"/>
    <s v="No"/>
    <x v="0"/>
    <s v="No"/>
    <x v="0"/>
    <x v="1"/>
    <s v="Obesity"/>
    <s v="Diabetes"/>
  </r>
  <r>
    <s v="Id811"/>
    <s v="Doug"/>
    <n v="12981.35"/>
    <s v="tier - 3"/>
    <s v="tier - 3"/>
    <s v="R1013"/>
    <s v="23-Sep-1960"/>
    <s v="63 Y "/>
    <n v="38.83"/>
    <n v="11.86"/>
    <s v="No"/>
    <x v="0"/>
    <s v="No"/>
    <x v="0"/>
    <x v="1"/>
    <s v="Obesity"/>
    <s v="Diabetes"/>
  </r>
  <r>
    <s v="Id812"/>
    <s v="Tom"/>
    <n v="12979.36"/>
    <s v="tier - 3"/>
    <s v="tier - 1"/>
    <s v="R1011"/>
    <s v="22-Jun-1960"/>
    <s v="63 Y "/>
    <n v="37.4"/>
    <n v="11.46"/>
    <s v="No"/>
    <x v="0"/>
    <s v="No"/>
    <x v="0"/>
    <x v="1"/>
    <s v="Obesity"/>
    <s v="Diabetes"/>
  </r>
  <r>
    <s v="Id813"/>
    <s v="Jonathan"/>
    <n v="12957.12"/>
    <s v="tier - 3"/>
    <s v="tier - 1"/>
    <s v="R1011"/>
    <s v="4-Nov-1960"/>
    <s v="63 Y "/>
    <n v="21.4"/>
    <n v="9.0299999999999994"/>
    <s v="No"/>
    <x v="0"/>
    <s v="No"/>
    <x v="0"/>
    <x v="1"/>
    <s v="Normal Weight "/>
    <s v="Diabetes"/>
  </r>
  <r>
    <s v="Id814"/>
    <s v="Wayne A."/>
    <n v="12950.07"/>
    <s v="tier - 3"/>
    <s v="tier - 1"/>
    <s v="R1012"/>
    <s v="20-Aug-1961"/>
    <s v="62 Y "/>
    <n v="38.380000000000003"/>
    <n v="8.26"/>
    <s v="yes"/>
    <x v="0"/>
    <s v="No"/>
    <x v="1"/>
    <x v="1"/>
    <s v="Obesity"/>
    <s v="Diabetes"/>
  </r>
  <r>
    <s v="Id815"/>
    <s v="Nobuyori"/>
    <n v="12949.16"/>
    <s v="tier - 3"/>
    <s v="tier - 3"/>
    <s v="R1013"/>
    <s v="22-Dec-1966"/>
    <s v="57 Y "/>
    <n v="33.659999999999997"/>
    <n v="5.42"/>
    <s v="yes"/>
    <x v="0"/>
    <s v="No"/>
    <x v="1"/>
    <x v="1"/>
    <s v="Obesity"/>
    <s v="Normal"/>
  </r>
  <r>
    <s v="Id816"/>
    <s v="Rich"/>
    <n v="12928.79"/>
    <s v="tier - 3"/>
    <s v="tier - 2"/>
    <s v="R1013"/>
    <s v="14-Aug-1963"/>
    <s v="60 Y "/>
    <n v="31.79"/>
    <n v="11.33"/>
    <s v="yes"/>
    <x v="0"/>
    <s v="Yes"/>
    <x v="3"/>
    <x v="1"/>
    <s v="Obesity"/>
    <s v="Diabetes"/>
  </r>
  <r>
    <s v="Id817"/>
    <s v="Marcos S"/>
    <n v="12925.89"/>
    <s v="tier - 3"/>
    <s v="tier - 2"/>
    <s v="R1013"/>
    <s v="1-Sep-1963"/>
    <s v="60 Y "/>
    <n v="29.7"/>
    <n v="7.69"/>
    <s v="yes"/>
    <x v="0"/>
    <s v="Yes"/>
    <x v="3"/>
    <x v="1"/>
    <s v="Overweight "/>
    <s v="Diabetes"/>
  </r>
  <r>
    <s v="Id818"/>
    <s v="Dave"/>
    <n v="12913.99"/>
    <s v="tier - 3"/>
    <s v="tier - 2"/>
    <s v="R1016"/>
    <s v="16-Aug-1963"/>
    <s v="60 Y "/>
    <n v="25.46"/>
    <n v="8.77"/>
    <s v="yes"/>
    <x v="0"/>
    <s v="Yes"/>
    <x v="3"/>
    <x v="1"/>
    <s v="Overweight "/>
    <s v="Diabetes"/>
  </r>
  <r>
    <s v="Id819"/>
    <s v="Andy"/>
    <n v="12890.06"/>
    <s v="tier - 3"/>
    <s v="tier - 1"/>
    <s v="R1019"/>
    <s v="9-Jul-2004"/>
    <s v="19 Y "/>
    <n v="39.14"/>
    <n v="4.91"/>
    <s v="No"/>
    <x v="1"/>
    <s v="No"/>
    <x v="3"/>
    <x v="1"/>
    <s v="Obesity"/>
    <s v="Normal"/>
  </r>
  <r>
    <s v="Id820"/>
    <s v="Mary"/>
    <n v="12870.31"/>
    <s v="tier - 3"/>
    <s v="tier - 3"/>
    <s v="R1012"/>
    <s v="6-Aug-1984"/>
    <s v="39 Y "/>
    <n v="41.2"/>
    <n v="4.95"/>
    <s v="No"/>
    <x v="0"/>
    <s v="No"/>
    <x v="3"/>
    <x v="1"/>
    <s v="Obesity"/>
    <s v="Normal"/>
  </r>
  <r>
    <s v="Id821"/>
    <s v="Marcus B"/>
    <n v="12856.84"/>
    <s v="tier - 3"/>
    <s v="tier - 3"/>
    <s v="R1021"/>
    <s v="27-Sep-1963"/>
    <s v="60 Y "/>
    <n v="28.81"/>
    <n v="10.8"/>
    <s v="yes"/>
    <x v="0"/>
    <s v="Yes"/>
    <x v="3"/>
    <x v="1"/>
    <s v="Overweight "/>
    <s v="Diabetes"/>
  </r>
  <r>
    <s v="Id822"/>
    <s v="Thomas K."/>
    <n v="12852.37"/>
    <s v="tier - 3"/>
    <s v="tier - 1"/>
    <s v="R1012"/>
    <s v="22-Sep-1973"/>
    <s v="50 Y "/>
    <n v="37.409999999999997"/>
    <n v="7.21"/>
    <s v="No"/>
    <x v="0"/>
    <s v="No"/>
    <x v="1"/>
    <x v="1"/>
    <s v="Obesity"/>
    <s v="Diabetes"/>
  </r>
  <r>
    <s v="Id823"/>
    <s v="Robert"/>
    <n v="12847.24"/>
    <s v="tier - 3"/>
    <s v="tier - 2"/>
    <s v="R1012"/>
    <s v="27-Sep-1993"/>
    <s v="30 Y "/>
    <n v="52.54"/>
    <n v="5.12"/>
    <s v="No"/>
    <x v="0"/>
    <s v="Yes"/>
    <x v="3"/>
    <x v="1"/>
    <s v="Obesity"/>
    <s v="Normal"/>
  </r>
  <r>
    <s v="Id824"/>
    <s v="Geoff"/>
    <n v="12829.46"/>
    <s v="tier - 3"/>
    <s v="tier - 3"/>
    <s v="R1016"/>
    <s v="9-Nov-2004"/>
    <s v="19 Y "/>
    <n v="17.29"/>
    <n v="4.62"/>
    <s v="No"/>
    <x v="1"/>
    <s v="No"/>
    <x v="3"/>
    <x v="0"/>
    <s v="Underweight "/>
    <s v="Normal"/>
  </r>
  <r>
    <s v="Id825"/>
    <s v="Chris J."/>
    <n v="12823.25"/>
    <s v="tier - 3"/>
    <s v="tier - 3"/>
    <s v="R1021"/>
    <s v="25-Sep-1967"/>
    <s v="56 Y "/>
    <n v="31.74"/>
    <n v="7.68"/>
    <s v="yes"/>
    <x v="0"/>
    <s v="No"/>
    <x v="0"/>
    <x v="1"/>
    <s v="Obesity"/>
    <s v="Diabetes"/>
  </r>
  <r>
    <s v="Id826"/>
    <s v="Kate A."/>
    <n v="12815.44"/>
    <s v="tier - 3"/>
    <s v="tier - 3"/>
    <s v="R1024"/>
    <s v="20-Jul-1963"/>
    <s v="60 Y "/>
    <n v="26.504999999999999"/>
    <n v="6.79"/>
    <s v="yes"/>
    <x v="0"/>
    <s v="Yes"/>
    <x v="3"/>
    <x v="1"/>
    <s v="Overweight "/>
    <s v="Diabetes"/>
  </r>
  <r>
    <s v="Id827"/>
    <s v="Kelli"/>
    <n v="12797.21"/>
    <s v="tier - 3"/>
    <s v="tier - 1"/>
    <s v="R1024"/>
    <s v="24-Jul-1978"/>
    <s v="45 Y "/>
    <n v="36.479999999999997"/>
    <n v="11.09"/>
    <s v="No"/>
    <x v="0"/>
    <s v="No"/>
    <x v="0"/>
    <x v="1"/>
    <s v="Obesity"/>
    <s v="Diabetes"/>
  </r>
  <r>
    <s v="Id828"/>
    <s v="Maggie M"/>
    <n v="12788.18"/>
    <s v="tier - 3"/>
    <s v="tier - 1"/>
    <s v="R1026"/>
    <s v="29-Oct-1983"/>
    <s v="40 Y "/>
    <n v="39.159999999999997"/>
    <n v="5.24"/>
    <s v="yes"/>
    <x v="0"/>
    <s v="Yes"/>
    <x v="3"/>
    <x v="1"/>
    <s v="Obesity"/>
    <s v="Normal"/>
  </r>
  <r>
    <s v="Id829"/>
    <s v="Michelle L."/>
    <n v="12788.03"/>
    <s v="tier - 3"/>
    <s v="tier - 3"/>
    <s v="R1025"/>
    <s v="5-Dec-1963"/>
    <s v="60 Y "/>
    <n v="28.22"/>
    <n v="7.51"/>
    <s v="yes"/>
    <x v="0"/>
    <s v="Yes"/>
    <x v="3"/>
    <x v="1"/>
    <s v="Overweight "/>
    <s v="Diabetes"/>
  </r>
  <r>
    <s v="Id830"/>
    <s v="Ashley K"/>
    <n v="12776.05"/>
    <s v="tier - 3"/>
    <s v="tier - 3"/>
    <s v="R1026"/>
    <s v="7-Oct-1972"/>
    <s v="51 Y "/>
    <n v="35"/>
    <n v="4.13"/>
    <s v="No"/>
    <x v="0"/>
    <s v="No"/>
    <x v="1"/>
    <x v="1"/>
    <s v="Obesity"/>
    <s v="Normal"/>
  </r>
  <r>
    <s v="Id831"/>
    <s v="Michael"/>
    <n v="12770.27"/>
    <s v="tier - 3"/>
    <s v="tier - 3"/>
    <s v="R1021"/>
    <s v="25-Sep-1975"/>
    <s v="48 Y "/>
    <n v="36.24"/>
    <n v="8.3800000000000008"/>
    <s v="yes"/>
    <x v="0"/>
    <s v="No"/>
    <x v="3"/>
    <x v="1"/>
    <s v="Obesity"/>
    <s v="Diabetes"/>
  </r>
  <r>
    <s v="Id832"/>
    <s v="Ryan K."/>
    <n v="12741.17"/>
    <s v="tier - 3"/>
    <s v="tier - 1"/>
    <s v="R1017"/>
    <s v="1-Oct-1962"/>
    <s v="61 Y "/>
    <n v="36.954999999999998"/>
    <n v="8.07"/>
    <s v="No"/>
    <x v="0"/>
    <s v="No"/>
    <x v="0"/>
    <x v="1"/>
    <s v="Obesity"/>
    <s v="Diabetes"/>
  </r>
  <r>
    <s v="Id833"/>
    <s v="Matthew J"/>
    <n v="12731"/>
    <s v="tier - 3"/>
    <s v="tier - 3"/>
    <s v="R1016"/>
    <s v="2-Sep-1962"/>
    <s v="61 Y "/>
    <n v="29.64"/>
    <n v="8.9499999999999993"/>
    <s v="No"/>
    <x v="0"/>
    <s v="No"/>
    <x v="0"/>
    <x v="1"/>
    <s v="Overweight "/>
    <s v="Diabetes"/>
  </r>
  <r>
    <s v="Id834"/>
    <s v="Karine"/>
    <n v="12718.21"/>
    <s v="tier - 3"/>
    <s v="tier - 1"/>
    <s v="R1026"/>
    <s v="17-Jul-1988"/>
    <s v="35 Y "/>
    <n v="42.74"/>
    <n v="6.31"/>
    <s v="yes"/>
    <x v="0"/>
    <s v="No"/>
    <x v="3"/>
    <x v="1"/>
    <s v="Obesity"/>
    <s v="Prediabetes"/>
  </r>
  <r>
    <s v="Id835"/>
    <s v="Antonia G"/>
    <n v="12713"/>
    <s v="tier - 3"/>
    <s v="tier - 1"/>
    <s v="R1011"/>
    <s v="8-Jul-1970"/>
    <s v="53 Y "/>
    <n v="36.130000000000003"/>
    <n v="7.19"/>
    <s v="yes"/>
    <x v="0"/>
    <s v="No"/>
    <x v="1"/>
    <x v="1"/>
    <s v="Obesity"/>
    <s v="Diabetes"/>
  </r>
  <r>
    <s v="Id836"/>
    <s v="Casondra L"/>
    <n v="12700.63"/>
    <s v="tier - 3"/>
    <s v="tier - 3"/>
    <s v="R1011"/>
    <s v="28-Nov-1964"/>
    <s v="59 Y "/>
    <n v="31.55"/>
    <n v="6.11"/>
    <s v="yes"/>
    <x v="0"/>
    <s v="No"/>
    <x v="3"/>
    <x v="1"/>
    <s v="Obesity"/>
    <s v="Prediabetes"/>
  </r>
  <r>
    <s v="Id837"/>
    <s v="Wendy"/>
    <n v="12699.56"/>
    <s v="tier - 3"/>
    <s v="tier - 2"/>
    <s v="R1011"/>
    <s v="7-Jul-1992"/>
    <s v="31 Y "/>
    <n v="52.75"/>
    <n v="6.02"/>
    <s v="No"/>
    <x v="0"/>
    <s v="No"/>
    <x v="3"/>
    <x v="1"/>
    <s v="Obesity"/>
    <s v="Prediabetes"/>
  </r>
  <r>
    <s v="Id838"/>
    <s v="Eric D"/>
    <n v="12697.48"/>
    <s v="tier - 3"/>
    <s v="tier - 3"/>
    <s v="R1021"/>
    <s v="24-Sep-1974"/>
    <s v="49 Y "/>
    <n v="36.67"/>
    <n v="11.86"/>
    <s v="No"/>
    <x v="0"/>
    <s v="No"/>
    <x v="0"/>
    <x v="1"/>
    <s v="Obesity"/>
    <s v="Diabetes"/>
  </r>
  <r>
    <s v="Id839"/>
    <s v="Elizabeth"/>
    <n v="12648.7"/>
    <s v="tier - 3"/>
    <s v="tier - 2"/>
    <s v="R1013"/>
    <s v="27-Aug-1962"/>
    <s v="61 Y "/>
    <n v="38.06"/>
    <n v="8.25"/>
    <s v="No"/>
    <x v="0"/>
    <s v="No"/>
    <x v="0"/>
    <x v="1"/>
    <s v="Obesity"/>
    <s v="Diabetes"/>
  </r>
  <r>
    <s v="Id840"/>
    <s v="Laura F"/>
    <n v="12646.21"/>
    <s v="tier - 3"/>
    <s v="tier - 2"/>
    <s v="R1011"/>
    <s v="14-Sep-1965"/>
    <s v="58 Y "/>
    <n v="38"/>
    <n v="8.1300000000000008"/>
    <s v="No"/>
    <x v="0"/>
    <s v="No"/>
    <x v="0"/>
    <x v="1"/>
    <s v="Obesity"/>
    <s v="Diabetes"/>
  </r>
  <r>
    <s v="Id841"/>
    <s v="Amelia F."/>
    <n v="12644.59"/>
    <s v="tier - 3"/>
    <s v="tier - 2"/>
    <s v="R1011"/>
    <s v="11-Jul-1962"/>
    <s v="61 Y "/>
    <n v="35.1"/>
    <n v="10.1"/>
    <s v="No"/>
    <x v="0"/>
    <s v="No"/>
    <x v="0"/>
    <x v="1"/>
    <s v="Obesity"/>
    <s v="Diabetes"/>
  </r>
  <r>
    <s v="Id842"/>
    <s v="Ms.  Amy L."/>
    <n v="12643.38"/>
    <s v="tier - 3"/>
    <s v="tier - 1"/>
    <s v="R1012"/>
    <s v="17-Dec-1966"/>
    <s v="57 Y "/>
    <n v="33.82"/>
    <n v="5.89"/>
    <s v="yes"/>
    <x v="0"/>
    <s v="No"/>
    <x v="1"/>
    <x v="1"/>
    <s v="Obesity"/>
    <s v="Prediabetes"/>
  </r>
  <r>
    <s v="Id843"/>
    <s v="Katie J"/>
    <n v="12640.24"/>
    <s v="tier - 3"/>
    <s v="tier - 1"/>
    <s v="R1011"/>
    <s v="5-Sep-1972"/>
    <s v="51 Y "/>
    <n v="37.43"/>
    <n v="4.97"/>
    <s v="No"/>
    <x v="0"/>
    <s v="No"/>
    <x v="1"/>
    <x v="1"/>
    <s v="Obesity"/>
    <s v="Normal"/>
  </r>
  <r>
    <s v="Id844"/>
    <s v="Laura E."/>
    <n v="12638.2"/>
    <s v="tier - 3"/>
    <s v="tier - 1"/>
    <s v="R1011"/>
    <s v="22-Jul-1962"/>
    <s v="61 Y "/>
    <n v="30.5"/>
    <n v="9.9"/>
    <s v="No"/>
    <x v="0"/>
    <s v="No"/>
    <x v="0"/>
    <x v="1"/>
    <s v="Obesity"/>
    <s v="Diabetes"/>
  </r>
  <r>
    <s v="Id845"/>
    <s v="Mayumi"/>
    <n v="12629.9"/>
    <s v="tier - 3"/>
    <s v="tier - 3"/>
    <s v="R1013"/>
    <s v="22-Nov-1962"/>
    <s v="61 Y "/>
    <n v="24.53"/>
    <n v="9.0500000000000007"/>
    <s v="No"/>
    <x v="0"/>
    <s v="No"/>
    <x v="0"/>
    <x v="1"/>
    <s v="Normal Weight "/>
    <s v="Diabetes"/>
  </r>
  <r>
    <s v="Id846"/>
    <s v="Vanessa"/>
    <n v="12629.17"/>
    <s v="tier - 3"/>
    <s v="tier - 1"/>
    <s v="R1013"/>
    <s v="4-Oct-1965"/>
    <s v="58 Y "/>
    <n v="25.74"/>
    <n v="10.93"/>
    <s v="No"/>
    <x v="0"/>
    <s v="No"/>
    <x v="0"/>
    <x v="1"/>
    <s v="Overweight "/>
    <s v="Diabetes"/>
  </r>
  <r>
    <s v="Id847"/>
    <s v="Natali N"/>
    <n v="12624.74"/>
    <s v="tier - 3"/>
    <s v="tier - 1"/>
    <s v="R1012"/>
    <s v="28-Dec-1970"/>
    <s v="53 Y "/>
    <n v="34.08"/>
    <n v="7.58"/>
    <s v="yes"/>
    <x v="0"/>
    <s v="No"/>
    <x v="1"/>
    <x v="1"/>
    <s v="Obesity"/>
    <s v="Diabetes"/>
  </r>
  <r>
    <s v="Id848"/>
    <s v="Beth"/>
    <n v="12622.18"/>
    <s v="tier - 3"/>
    <s v="tier - 1"/>
    <s v="R1012"/>
    <s v="19-Aug-1963"/>
    <s v="60 Y "/>
    <n v="31.35"/>
    <n v="11"/>
    <s v="yes"/>
    <x v="0"/>
    <s v="Yes"/>
    <x v="3"/>
    <x v="1"/>
    <s v="Obesity"/>
    <s v="Diabetes"/>
  </r>
  <r>
    <s v="Id849"/>
    <s v="Alex"/>
    <n v="12609.89"/>
    <s v="tier - 3"/>
    <s v="tier - 3"/>
    <s v="R1012"/>
    <s v="18-Nov-1998"/>
    <s v="25 Y "/>
    <n v="26.79"/>
    <n v="5.0599999999999996"/>
    <s v="No"/>
    <x v="0"/>
    <s v="No"/>
    <x v="3"/>
    <x v="1"/>
    <s v="Overweight "/>
    <s v="Normal"/>
  </r>
  <r>
    <s v="Id850"/>
    <s v="Spencer"/>
    <n v="12600.46"/>
    <s v="tier - 3"/>
    <s v="tier - 1"/>
    <s v="R1023"/>
    <s v="11-Aug-1988"/>
    <s v="35 Y "/>
    <n v="42.78"/>
    <n v="6.11"/>
    <s v="yes"/>
    <x v="0"/>
    <s v="No"/>
    <x v="3"/>
    <x v="1"/>
    <s v="Obesity"/>
    <s v="Prediabetes"/>
  </r>
  <r>
    <s v="Id851"/>
    <s v="Andee W."/>
    <n v="12592.53"/>
    <s v="tier - 3"/>
    <s v="tier - 2"/>
    <s v="R1013"/>
    <s v="18-Jun-1970"/>
    <s v="53 Y "/>
    <n v="46.75"/>
    <n v="6.66"/>
    <s v="yes"/>
    <x v="0"/>
    <s v="No"/>
    <x v="1"/>
    <x v="1"/>
    <s v="Obesity"/>
    <s v="Diabetes"/>
  </r>
  <r>
    <s v="Id852"/>
    <s v="Amy"/>
    <n v="12579.92"/>
    <s v="tier - 3"/>
    <s v="tier - 1"/>
    <s v="R1025"/>
    <s v="26-Nov-1969"/>
    <s v="54 Y "/>
    <n v="32.15"/>
    <n v="4.0199999999999996"/>
    <s v="yes"/>
    <x v="0"/>
    <s v="Yes"/>
    <x v="3"/>
    <x v="1"/>
    <s v="Obesity"/>
    <s v="Normal"/>
  </r>
  <r>
    <s v="Id853"/>
    <s v="Joshua"/>
    <n v="12574.05"/>
    <s v="tier - 3"/>
    <s v="tier - 1"/>
    <s v="R1011"/>
    <s v="28-Nov-1961"/>
    <s v="62 Y "/>
    <n v="43.4"/>
    <n v="8.81"/>
    <s v="yes"/>
    <x v="0"/>
    <s v="No"/>
    <x v="1"/>
    <x v="1"/>
    <s v="Obesity"/>
    <s v="Diabetes"/>
  </r>
  <r>
    <s v="Id854"/>
    <s v="C Fred"/>
    <n v="12557.61"/>
    <s v="tier - 3"/>
    <s v="tier - 3"/>
    <s v="R1013"/>
    <s v="28-Nov-1961"/>
    <s v="62 Y "/>
    <n v="31.57"/>
    <n v="7.92"/>
    <s v="yes"/>
    <x v="0"/>
    <s v="No"/>
    <x v="1"/>
    <x v="1"/>
    <s v="Obesity"/>
    <s v="Diabetes"/>
  </r>
  <r>
    <s v="Id855"/>
    <s v="Jeremy"/>
    <n v="12523.6"/>
    <s v="tier - 3"/>
    <s v="tier - 3"/>
    <s v="R1012"/>
    <s v="16-Oct-1962"/>
    <s v="61 Y "/>
    <n v="24.32"/>
    <n v="7.48"/>
    <s v="No"/>
    <x v="0"/>
    <s v="No"/>
    <x v="0"/>
    <x v="1"/>
    <s v="Normal Weight "/>
    <s v="Diabetes"/>
  </r>
  <r>
    <s v="Id856"/>
    <s v="Patrick Sr."/>
    <n v="12499.88"/>
    <s v="tier - 3"/>
    <s v="tier - 2"/>
    <s v="R1012"/>
    <s v="12-Jul-1966"/>
    <s v="57 Y "/>
    <n v="31.07"/>
    <n v="4.62"/>
    <s v="yes"/>
    <x v="0"/>
    <s v="No"/>
    <x v="1"/>
    <x v="1"/>
    <s v="Obesity"/>
    <s v="Normal"/>
  </r>
  <r>
    <s v="Id857"/>
    <s v="Kelly M."/>
    <n v="12495.29"/>
    <s v="tier - 3"/>
    <s v="tier - 3"/>
    <s v="R1012"/>
    <s v="3-Dec-1968"/>
    <s v="55 Y "/>
    <n v="35.814999999999998"/>
    <n v="8.4700000000000006"/>
    <s v="No"/>
    <x v="0"/>
    <s v="No"/>
    <x v="0"/>
    <x v="1"/>
    <s v="Obesity"/>
    <s v="Diabetes"/>
  </r>
  <r>
    <s v="Id858"/>
    <s v="Katherine"/>
    <n v="12485.8"/>
    <s v="tier - 3"/>
    <s v="tier - 3"/>
    <s v="R1013"/>
    <s v="1-Sep-1967"/>
    <s v="56 Y "/>
    <n v="40.81"/>
    <n v="10.58"/>
    <s v="yes"/>
    <x v="0"/>
    <s v="No"/>
    <x v="0"/>
    <x v="1"/>
    <s v="Obesity"/>
    <s v="Diabetes"/>
  </r>
  <r>
    <s v="Id859"/>
    <s v="Keila L"/>
    <n v="12479.71"/>
    <s v="tier - 3"/>
    <s v="tier - 3"/>
    <s v="R1012"/>
    <s v="12-Nov-1968"/>
    <s v="55 Y "/>
    <n v="24.605"/>
    <n v="7.48"/>
    <s v="No"/>
    <x v="0"/>
    <s v="No"/>
    <x v="0"/>
    <x v="1"/>
    <s v="Normal Weight "/>
    <s v="Diabetes"/>
  </r>
  <r>
    <s v="Id860"/>
    <s v="Zanae E"/>
    <n v="12475.35"/>
    <s v="tier - 3"/>
    <s v="tier - 1"/>
    <s v="R1012"/>
    <s v="26-Nov-1968"/>
    <s v="55 Y "/>
    <n v="21.47"/>
    <n v="7.82"/>
    <s v="No"/>
    <x v="0"/>
    <s v="No"/>
    <x v="0"/>
    <x v="1"/>
    <s v="Normal Weight "/>
    <s v="Diabetes"/>
  </r>
  <r>
    <s v="Id861"/>
    <s v="Alex"/>
    <n v="12452.25"/>
    <s v="tier - 3"/>
    <s v="tier - 3"/>
    <s v="R1012"/>
    <s v="9-Aug-1995"/>
    <s v="28 Y "/>
    <n v="52.89"/>
    <n v="4.96"/>
    <s v="yes"/>
    <x v="0"/>
    <s v="No"/>
    <x v="3"/>
    <x v="1"/>
    <s v="Obesity"/>
    <s v="Normal"/>
  </r>
  <r>
    <s v="Id862"/>
    <s v="Kathryn"/>
    <n v="12430.95"/>
    <s v="tier - 3"/>
    <s v="tier - 3"/>
    <s v="R1024"/>
    <s v="4-Aug-1964"/>
    <s v="59 Y "/>
    <n v="32.965000000000003"/>
    <n v="6.15"/>
    <s v="yes"/>
    <x v="0"/>
    <s v="No"/>
    <x v="3"/>
    <x v="1"/>
    <s v="Obesity"/>
    <s v="Prediabetes"/>
  </r>
  <r>
    <s v="Id863"/>
    <s v="Jason L."/>
    <n v="12408.29"/>
    <s v="tier - 3"/>
    <s v="tier - 1"/>
    <s v="R1022"/>
    <s v="14-Jul-1979"/>
    <s v="44 Y "/>
    <n v="36.799999999999997"/>
    <n v="4.62"/>
    <s v="No"/>
    <x v="0"/>
    <s v="Yes"/>
    <x v="3"/>
    <x v="1"/>
    <s v="Obesity"/>
    <s v="Normal"/>
  </r>
  <r>
    <s v="Id864"/>
    <s v="Benjamin J."/>
    <n v="12407.3"/>
    <s v="tier - 3"/>
    <s v="tier - 2"/>
    <s v="R1021"/>
    <s v="21-Aug-1972"/>
    <s v="51 Y "/>
    <n v="34.299999999999997"/>
    <n v="4.87"/>
    <s v="No"/>
    <x v="0"/>
    <s v="No"/>
    <x v="1"/>
    <x v="1"/>
    <s v="Obesity"/>
    <s v="Normal"/>
  </r>
  <r>
    <s v="Id865"/>
    <s v="Steven M."/>
    <n v="12404.88"/>
    <s v="tier - 3"/>
    <s v="tier - 3"/>
    <s v="R1016"/>
    <s v="29-Dec-1989"/>
    <s v="34 Y "/>
    <n v="35.244999999999997"/>
    <n v="4.63"/>
    <s v="No"/>
    <x v="0"/>
    <s v="No"/>
    <x v="0"/>
    <x v="1"/>
    <s v="Obesity"/>
    <s v="Normal"/>
  </r>
  <r>
    <s v="Id866"/>
    <s v="Erika"/>
    <n v="12369.89"/>
    <s v="tier - 3"/>
    <s v="tier - 2"/>
    <s v="R1024"/>
    <s v="26-Sep-1962"/>
    <s v="61 Y "/>
    <n v="26.23"/>
    <n v="11.93"/>
    <s v="No"/>
    <x v="0"/>
    <s v="No"/>
    <x v="0"/>
    <x v="1"/>
    <s v="Overweight "/>
    <s v="Diabetes"/>
  </r>
  <r>
    <s v="Id867"/>
    <s v="Chad"/>
    <n v="12363.55"/>
    <s v="tier - 3"/>
    <s v="tier - 3"/>
    <s v="R1011"/>
    <s v="29-Dec-1966"/>
    <s v="57 Y "/>
    <n v="36.1"/>
    <n v="5.65"/>
    <s v="yes"/>
    <x v="0"/>
    <s v="No"/>
    <x v="1"/>
    <x v="1"/>
    <s v="Obesity"/>
    <s v="Normal"/>
  </r>
  <r>
    <s v="Id868"/>
    <s v="Mark"/>
    <n v="12347.17"/>
    <s v="tier - 3"/>
    <s v="tier - 3"/>
    <s v="R1011"/>
    <s v="22-Sep-1963"/>
    <s v="60 Y "/>
    <n v="37.1"/>
    <n v="11.21"/>
    <s v="yes"/>
    <x v="0"/>
    <s v="Yes"/>
    <x v="3"/>
    <x v="1"/>
    <s v="Obesity"/>
    <s v="Diabetes"/>
  </r>
  <r>
    <s v="Id869"/>
    <s v="David"/>
    <n v="12333.83"/>
    <s v="tier - 3"/>
    <s v="tier - 2"/>
    <s v="R1011"/>
    <s v="2-Aug-1963"/>
    <s v="60 Y "/>
    <n v="27.5"/>
    <n v="10.62"/>
    <s v="yes"/>
    <x v="0"/>
    <s v="Yes"/>
    <x v="3"/>
    <x v="1"/>
    <s v="Overweight "/>
    <s v="Diabetes"/>
  </r>
  <r>
    <s v="Id870"/>
    <s v="Matthew R"/>
    <n v="12323.94"/>
    <s v="tier - 3"/>
    <s v="tier - 3"/>
    <s v="R1017"/>
    <s v="29-Aug-1963"/>
    <s v="60 Y "/>
    <n v="24.7"/>
    <n v="10.7"/>
    <s v="yes"/>
    <x v="0"/>
    <s v="Yes"/>
    <x v="3"/>
    <x v="1"/>
    <s v="Normal Weight "/>
    <s v="Diabetes"/>
  </r>
  <r>
    <s v="Id871"/>
    <s v="Orla"/>
    <n v="12299.59"/>
    <s v="tier - 3"/>
    <s v="tier - 1"/>
    <s v="R1025"/>
    <s v="28-Oct-1963"/>
    <s v="60 Y "/>
    <n v="26.78"/>
    <n v="10.02"/>
    <s v="yes"/>
    <x v="0"/>
    <s v="Yes"/>
    <x v="3"/>
    <x v="1"/>
    <s v="Overweight "/>
    <s v="Diabetes"/>
  </r>
  <r>
    <s v="Id872"/>
    <s v="Shaista S"/>
    <n v="12282.38"/>
    <s v="tier - 3"/>
    <s v="tier - 1"/>
    <s v="R1011"/>
    <s v="29-Oct-1990"/>
    <s v="33 Y "/>
    <n v="45.8"/>
    <n v="4.8499999999999996"/>
    <s v="No"/>
    <x v="0"/>
    <s v="No"/>
    <x v="0"/>
    <x v="1"/>
    <s v="Obesity"/>
    <s v="Normal"/>
  </r>
  <r>
    <s v="Id873"/>
    <s v="Mrs.  Emily"/>
    <n v="12282.03"/>
    <s v="tier - 3"/>
    <s v="tier - 1"/>
    <s v="R1025"/>
    <s v="16-Nov-1966"/>
    <s v="57 Y "/>
    <n v="29"/>
    <n v="4.3899999999999997"/>
    <s v="yes"/>
    <x v="0"/>
    <s v="No"/>
    <x v="1"/>
    <x v="1"/>
    <s v="Overweight "/>
    <s v="Normal"/>
  </r>
  <r>
    <s v="Id874"/>
    <s v="Julie A."/>
    <n v="12269.69"/>
    <s v="tier - 3"/>
    <s v="tier - 2"/>
    <s v="R1012"/>
    <s v="28-Aug-1967"/>
    <s v="56 Y "/>
    <n v="33.534999999999997"/>
    <n v="8.24"/>
    <s v="yes"/>
    <x v="0"/>
    <s v="No"/>
    <x v="0"/>
    <x v="1"/>
    <s v="Obesity"/>
    <s v="Diabetes"/>
  </r>
  <r>
    <s v="Id875"/>
    <s v="Megumi"/>
    <n v="12268.63"/>
    <s v="tier - 3"/>
    <s v="tier - 1"/>
    <s v="R1012"/>
    <s v="30-Dec-1967"/>
    <s v="56 Y "/>
    <n v="32.774999999999999"/>
    <n v="9.77"/>
    <s v="yes"/>
    <x v="0"/>
    <s v="No"/>
    <x v="0"/>
    <x v="1"/>
    <s v="Obesity"/>
    <s v="Diabetes"/>
  </r>
  <r>
    <s v="Id876"/>
    <s v="Skylar"/>
    <n v="12265.51"/>
    <s v="tier - 3"/>
    <s v="tier - 3"/>
    <s v="R1013"/>
    <s v="6-Dec-1966"/>
    <s v="57 Y "/>
    <n v="37.51"/>
    <n v="5.5"/>
    <s v="yes"/>
    <x v="0"/>
    <s v="No"/>
    <x v="1"/>
    <x v="1"/>
    <s v="Obesity"/>
    <s v="Normal"/>
  </r>
  <r>
    <s v="Id877"/>
    <s v="Victoria"/>
    <n v="12255.04"/>
    <s v="tier - 3"/>
    <s v="tier - 2"/>
    <s v="R1026"/>
    <s v="13-Aug-1986"/>
    <s v="37 Y "/>
    <n v="39.86"/>
    <n v="11.84"/>
    <s v="yes"/>
    <x v="0"/>
    <s v="No"/>
    <x v="3"/>
    <x v="1"/>
    <s v="Obesity"/>
    <s v="Diabetes"/>
  </r>
  <r>
    <s v="Id878"/>
    <s v="Amanda L"/>
    <n v="12254.44"/>
    <s v="tier - 3"/>
    <s v="tier - 3"/>
    <s v="R1026"/>
    <s v="23-Nov-1989"/>
    <s v="34 Y "/>
    <n v="42.13"/>
    <n v="4.66"/>
    <s v="No"/>
    <x v="0"/>
    <s v="No"/>
    <x v="0"/>
    <x v="1"/>
    <s v="Obesity"/>
    <s v="Normal"/>
  </r>
  <r>
    <s v="Id879"/>
    <s v="Ms.  Renee"/>
    <n v="12245.17"/>
    <s v="tier - 3"/>
    <s v="tier - 1"/>
    <s v="R1012"/>
    <s v="23-Jun-1974"/>
    <s v="49 Y "/>
    <n v="35.99"/>
    <n v="11.11"/>
    <s v="No"/>
    <x v="0"/>
    <s v="No"/>
    <x v="0"/>
    <x v="1"/>
    <s v="Obesity"/>
    <s v="Diabetes"/>
  </r>
  <r>
    <s v="Id880"/>
    <s v="Nellie A."/>
    <n v="12244.53"/>
    <s v="tier - 3"/>
    <s v="tier - 1"/>
    <s v="R1013"/>
    <s v="17-Jul-1963"/>
    <s v="60 Y "/>
    <n v="35.200000000000003"/>
    <n v="7.72"/>
    <s v="yes"/>
    <x v="0"/>
    <s v="Yes"/>
    <x v="3"/>
    <x v="1"/>
    <s v="Obesity"/>
    <s v="Diabetes"/>
  </r>
  <r>
    <s v="Id881"/>
    <s v="Tamara"/>
    <n v="12237.73"/>
    <s v="tier - 3"/>
    <s v="tier - 3"/>
    <s v="R1012"/>
    <s v="29-Jul-1966"/>
    <s v="57 Y "/>
    <n v="29.91"/>
    <n v="5.55"/>
    <s v="yes"/>
    <x v="0"/>
    <s v="No"/>
    <x v="1"/>
    <x v="1"/>
    <e v="#N/A"/>
    <s v="Normal"/>
  </r>
  <r>
    <s v="Id882"/>
    <s v="Joan"/>
    <n v="12235.84"/>
    <s v="tier - 3"/>
    <s v="tier - 3"/>
    <s v="R1012"/>
    <s v="15-Oct-1964"/>
    <s v="59 Y "/>
    <n v="36.479999999999997"/>
    <n v="5.05"/>
    <s v="yes"/>
    <x v="0"/>
    <s v="No"/>
    <x v="3"/>
    <x v="1"/>
    <s v="Obesity"/>
    <s v="Normal"/>
  </r>
  <r>
    <s v="Id883"/>
    <s v="Aimee J."/>
    <n v="12233.83"/>
    <s v="tier - 3"/>
    <s v="tier - 1"/>
    <s v="R1011"/>
    <s v="19-Jul-1963"/>
    <s v="60 Y "/>
    <n v="27.5"/>
    <n v="8.69"/>
    <s v="yes"/>
    <x v="0"/>
    <s v="Yes"/>
    <x v="3"/>
    <x v="1"/>
    <s v="Overweight "/>
    <s v="Diabetes"/>
  </r>
  <r>
    <s v="Id884"/>
    <s v="Suzanne"/>
    <n v="12231.61"/>
    <s v="tier - 3"/>
    <s v="tier - 3"/>
    <s v="R1012"/>
    <s v="24-Jun-1964"/>
    <s v="59 Y "/>
    <n v="33.44"/>
    <n v="5.9"/>
    <s v="yes"/>
    <x v="0"/>
    <s v="No"/>
    <x v="3"/>
    <x v="1"/>
    <s v="Obesity"/>
    <s v="Prediabetes"/>
  </r>
  <r>
    <s v="Id885"/>
    <s v="Kristin A."/>
    <n v="12224.35"/>
    <s v="tier - 3"/>
    <s v="tier - 1"/>
    <s v="R1012"/>
    <s v="2-Jul-1964"/>
    <s v="59 Y "/>
    <n v="28.215"/>
    <n v="6.29"/>
    <s v="yes"/>
    <x v="0"/>
    <s v="No"/>
    <x v="3"/>
    <x v="1"/>
    <s v="Overweight "/>
    <s v="Prediabetes"/>
  </r>
  <r>
    <s v="Id886"/>
    <s v="Ms.  Bronwyn"/>
    <n v="12222.9"/>
    <s v="tier - 3"/>
    <s v="tier - 2"/>
    <s v="R1012"/>
    <s v="20-Jul-1964"/>
    <s v="59 Y "/>
    <n v="27.17"/>
    <n v="5.84"/>
    <s v="yes"/>
    <x v="0"/>
    <s v="No"/>
    <x v="3"/>
    <x v="1"/>
    <s v="Overweight "/>
    <s v="Prediabetes"/>
  </r>
  <r>
    <s v="Id887"/>
    <s v="Taylor J"/>
    <n v="12218.7"/>
    <s v="tier - 3"/>
    <s v="tier - 1"/>
    <s v="R1012"/>
    <s v="14-Aug-1977"/>
    <s v="46 Y "/>
    <n v="35.380000000000003"/>
    <n v="6.12"/>
    <s v="No"/>
    <x v="0"/>
    <s v="No"/>
    <x v="0"/>
    <x v="1"/>
    <s v="Obesity"/>
    <s v="Prediabetes"/>
  </r>
  <r>
    <s v="Id888"/>
    <s v="Kimberly M."/>
    <n v="12198.64"/>
    <s v="tier - 3"/>
    <s v="tier - 3"/>
    <s v="R1026"/>
    <s v="29-Aug-1991"/>
    <s v="32 Y "/>
    <n v="43.48"/>
    <n v="6.24"/>
    <s v="No"/>
    <x v="0"/>
    <s v="No"/>
    <x v="0"/>
    <x v="1"/>
    <s v="Obesity"/>
    <s v="Prediabetes"/>
  </r>
  <r>
    <s v="Id889"/>
    <s v="Joshua E."/>
    <n v="12148.2"/>
    <s v="tier - 3"/>
    <s v="tier - 3"/>
    <s v="R1012"/>
    <s v="5-Oct-1987"/>
    <s v="36 Y "/>
    <n v="41.73"/>
    <n v="6.25"/>
    <s v="No"/>
    <x v="0"/>
    <s v="No"/>
    <x v="3"/>
    <x v="1"/>
    <s v="Obesity"/>
    <s v="Prediabetes"/>
  </r>
  <r>
    <s v="Id890"/>
    <s v="Jeffrey"/>
    <n v="12146.97"/>
    <s v="tier - 3"/>
    <s v="tier - 3"/>
    <s v="R1011"/>
    <s v="15-Sep-1962"/>
    <s v="61 Y "/>
    <n v="28.9"/>
    <n v="11.96"/>
    <s v="No"/>
    <x v="0"/>
    <s v="No"/>
    <x v="0"/>
    <x v="1"/>
    <s v="Overweight "/>
    <s v="Diabetes"/>
  </r>
  <r>
    <s v="Id891"/>
    <s v="Andrew R"/>
    <n v="12142.58"/>
    <s v="tier - 3"/>
    <s v="tier - 2"/>
    <s v="R1013"/>
    <s v="4-Nov-1962"/>
    <s v="61 Y "/>
    <n v="25.74"/>
    <n v="7.69"/>
    <s v="No"/>
    <x v="0"/>
    <s v="No"/>
    <x v="0"/>
    <x v="1"/>
    <s v="Overweight "/>
    <s v="Diabetes"/>
  </r>
  <r>
    <s v="Id892"/>
    <s v="Francisco J. Sr."/>
    <n v="12137.6"/>
    <s v="tier - 3"/>
    <s v="tier - 3"/>
    <s v="R1012"/>
    <s v="16-Sep-1974"/>
    <s v="49 Y "/>
    <n v="36.06"/>
    <n v="8.83"/>
    <s v="No"/>
    <x v="0"/>
    <s v="No"/>
    <x v="0"/>
    <x v="1"/>
    <s v="Obesity"/>
    <s v="Diabetes"/>
  </r>
  <r>
    <s v="Id893"/>
    <s v="Rhonda"/>
    <n v="12130.8"/>
    <s v="tier - 3"/>
    <s v="tier - 3"/>
    <s v="R1026"/>
    <s v="6-Nov-1991"/>
    <s v="32 Y "/>
    <n v="43.28"/>
    <n v="4.41"/>
    <s v="No"/>
    <x v="0"/>
    <s v="No"/>
    <x v="0"/>
    <x v="1"/>
    <s v="Obesity"/>
    <s v="Normal"/>
  </r>
  <r>
    <s v="Id894"/>
    <s v="John"/>
    <n v="12129.61"/>
    <s v="tier - 3"/>
    <s v="tier - 1"/>
    <s v="R1012"/>
    <s v="4-Jun-1963"/>
    <s v="60 Y "/>
    <n v="28.785"/>
    <n v="9.1"/>
    <s v="yes"/>
    <x v="0"/>
    <s v="Yes"/>
    <x v="3"/>
    <x v="1"/>
    <s v="Overweight "/>
    <s v="Diabetes"/>
  </r>
  <r>
    <s v="Id895"/>
    <s v="Miles J."/>
    <n v="12124.99"/>
    <s v="tier - 3"/>
    <s v="tier - 1"/>
    <s v="R1012"/>
    <s v="20-Jul-1963"/>
    <s v="60 Y "/>
    <n v="25.46"/>
    <n v="11.52"/>
    <s v="yes"/>
    <x v="0"/>
    <s v="Yes"/>
    <x v="3"/>
    <x v="1"/>
    <s v="Overweight "/>
    <s v="Diabetes"/>
  </r>
  <r>
    <s v="Id896"/>
    <s v="Ms.  Justyna I."/>
    <n v="12105.32"/>
    <s v="tier - 3"/>
    <s v="tier - 3"/>
    <s v="R1011"/>
    <s v="25-Oct-1968"/>
    <s v="55 Y "/>
    <n v="30.8"/>
    <n v="10.95"/>
    <s v="No"/>
    <x v="0"/>
    <s v="No"/>
    <x v="0"/>
    <x v="1"/>
    <s v="Obesity"/>
    <s v="Diabetes"/>
  </r>
  <r>
    <s v="Id897"/>
    <s v="Lucille"/>
    <n v="12096.65"/>
    <s v="tier - 3"/>
    <s v="tier - 1"/>
    <s v="R1024"/>
    <s v="9-Dec-1968"/>
    <s v="55 Y "/>
    <n v="28.88"/>
    <n v="11.5"/>
    <s v="No"/>
    <x v="0"/>
    <s v="No"/>
    <x v="0"/>
    <x v="1"/>
    <s v="Overweight "/>
    <s v="Diabetes"/>
  </r>
  <r>
    <s v="Id898"/>
    <s v="April"/>
    <n v="12094.48"/>
    <s v="tier - 3"/>
    <s v="tier - 3"/>
    <s v="R1011"/>
    <s v="21-Jun-1968"/>
    <s v="55 Y "/>
    <n v="23"/>
    <n v="9.8800000000000008"/>
    <s v="No"/>
    <x v="0"/>
    <s v="No"/>
    <x v="0"/>
    <x v="1"/>
    <s v="Normal Weight "/>
    <s v="Diabetes"/>
  </r>
  <r>
    <s v="Id899"/>
    <s v="Robert"/>
    <n v="12091.34"/>
    <s v="tier - 3"/>
    <s v="tier - 2"/>
    <s v="R1022"/>
    <s v="2-Sep-1984"/>
    <s v="39 Y "/>
    <n v="38.25"/>
    <n v="6.2"/>
    <s v="No"/>
    <x v="0"/>
    <s v="No"/>
    <x v="3"/>
    <x v="1"/>
    <s v="Obesity"/>
    <s v="Prediabetes"/>
  </r>
  <r>
    <s v="Id900"/>
    <s v="Alyssa"/>
    <n v="12048.13"/>
    <s v="tier - 3"/>
    <s v="tier - 2"/>
    <s v="R1026"/>
    <s v="7-Sep-1986"/>
    <s v="37 Y "/>
    <n v="39.25"/>
    <n v="8.41"/>
    <s v="yes"/>
    <x v="0"/>
    <s v="No"/>
    <x v="3"/>
    <x v="1"/>
    <s v="Obesity"/>
    <s v="Diabetes"/>
  </r>
  <r>
    <s v="Id901"/>
    <s v="Jessica E."/>
    <n v="12044.34"/>
    <s v="tier - 3"/>
    <s v="tier - 1"/>
    <s v="R1012"/>
    <s v="24-Nov-1966"/>
    <s v="57 Y "/>
    <n v="26.6"/>
    <n v="5.07"/>
    <s v="yes"/>
    <x v="0"/>
    <s v="No"/>
    <x v="1"/>
    <x v="1"/>
    <s v="Overweight "/>
    <s v="Normal"/>
  </r>
  <r>
    <s v="Id902"/>
    <s v="Patrick J."/>
    <n v="12035.18"/>
    <s v="tier - 3"/>
    <s v="tier - 3"/>
    <s v="R1021"/>
    <s v="16-Oct-1979"/>
    <s v="44 Y "/>
    <n v="35.700000000000003"/>
    <n v="4.0599999999999996"/>
    <s v="No"/>
    <x v="0"/>
    <s v="Yes"/>
    <x v="3"/>
    <x v="1"/>
    <s v="Obesity"/>
    <s v="Normal"/>
  </r>
  <r>
    <s v="Id903"/>
    <s v="Emilie"/>
    <n v="12032.33"/>
    <s v="tier - 3"/>
    <s v="tier - 1"/>
    <s v="R1011"/>
    <s v="29-Oct-1965"/>
    <s v="58 Y "/>
    <n v="20.100000000000001"/>
    <n v="10.52"/>
    <s v="No"/>
    <x v="0"/>
    <s v="No"/>
    <x v="0"/>
    <x v="1"/>
    <s v="Normal Weight "/>
    <s v="Diabetes"/>
  </r>
  <r>
    <s v="Id904"/>
    <s v="Caitlin B."/>
    <n v="12029.29"/>
    <s v="tier - 3"/>
    <s v="tier - 2"/>
    <s v="R1024"/>
    <s v="9-Jun-1965"/>
    <s v="58 Y "/>
    <n v="22.23"/>
    <n v="9.65"/>
    <s v="No"/>
    <x v="0"/>
    <s v="No"/>
    <x v="0"/>
    <x v="1"/>
    <s v="Normal Weight "/>
    <s v="Diabetes"/>
  </r>
  <r>
    <s v="Id905"/>
    <s v="Joseph W"/>
    <n v="12001.29"/>
    <s v="tier - 3"/>
    <s v="tier - 3"/>
    <s v="R1021"/>
    <s v="17-Oct-1982"/>
    <s v="41 Y "/>
    <n v="36.47"/>
    <n v="6.21"/>
    <s v="No"/>
    <x v="0"/>
    <s v="No"/>
    <x v="0"/>
    <x v="1"/>
    <s v="Obesity"/>
    <s v="Prediabetes"/>
  </r>
  <r>
    <s v="Id906"/>
    <s v="Wendy"/>
    <n v="11994.89"/>
    <s v="tier - 3"/>
    <s v="tier - 2"/>
    <s v="R1012"/>
    <s v="12-Dec-1993"/>
    <s v="30 Y "/>
    <n v="49.64"/>
    <n v="4.76"/>
    <s v="No"/>
    <x v="0"/>
    <s v="Yes"/>
    <x v="3"/>
    <x v="1"/>
    <s v="Obesity"/>
    <s v="Normal"/>
  </r>
  <r>
    <s v="Id907"/>
    <s v="Leah L."/>
    <n v="11987.68"/>
    <s v="tier - 3"/>
    <s v="tier - 2"/>
    <s v="R1026"/>
    <s v="4-Jul-1983"/>
    <s v="40 Y "/>
    <n v="36.799999999999997"/>
    <n v="5.73"/>
    <s v="yes"/>
    <x v="0"/>
    <s v="Yes"/>
    <x v="3"/>
    <x v="1"/>
    <s v="Obesity"/>
    <s v="Prediabetes"/>
  </r>
  <r>
    <s v="Id908"/>
    <s v="Wayne L."/>
    <n v="11987.17"/>
    <s v="tier - 3"/>
    <s v="tier - 3"/>
    <s v="R1013"/>
    <s v="22-Dec-1967"/>
    <s v="56 Y "/>
    <n v="33.880000000000003"/>
    <n v="10.78"/>
    <s v="yes"/>
    <x v="0"/>
    <s v="No"/>
    <x v="0"/>
    <x v="1"/>
    <s v="Obesity"/>
    <s v="Diabetes"/>
  </r>
  <r>
    <s v="Id909"/>
    <s v="Jason M."/>
    <n v="11946.63"/>
    <s v="tier - 3"/>
    <s v="tier - 2"/>
    <s v="R1013"/>
    <s v="29-Sep-1964"/>
    <s v="59 Y "/>
    <n v="32.01"/>
    <n v="5.08"/>
    <s v="yes"/>
    <x v="0"/>
    <s v="No"/>
    <x v="3"/>
    <x v="1"/>
    <s v="Obesity"/>
    <s v="Normal"/>
  </r>
  <r>
    <s v="Id910"/>
    <s v="Floris"/>
    <n v="11945.13"/>
    <s v="tier - 3"/>
    <s v="tier - 2"/>
    <s v="R1012"/>
    <s v="1-Nov-1965"/>
    <s v="58 Y "/>
    <n v="33.630000000000003"/>
    <n v="11.39"/>
    <s v="No"/>
    <x v="0"/>
    <s v="No"/>
    <x v="0"/>
    <x v="1"/>
    <s v="Obesity"/>
    <s v="Diabetes"/>
  </r>
  <r>
    <s v="Id911"/>
    <s v="Marc"/>
    <n v="11944.59"/>
    <s v="tier - 3"/>
    <s v="tier - 2"/>
    <s v="R1016"/>
    <s v="25-Dec-1964"/>
    <s v="59 Y "/>
    <n v="34.865000000000002"/>
    <n v="5.35"/>
    <s v="yes"/>
    <x v="0"/>
    <s v="No"/>
    <x v="3"/>
    <x v="1"/>
    <s v="Obesity"/>
    <s v="Normal"/>
  </r>
  <r>
    <s v="Id912"/>
    <s v="Christopher"/>
    <n v="11941.83"/>
    <s v="tier - 3"/>
    <s v="tier - 1"/>
    <s v="R1023"/>
    <s v="19-Oct-1991"/>
    <s v="32 Y "/>
    <n v="43.11"/>
    <n v="5.6"/>
    <s v="No"/>
    <x v="0"/>
    <s v="No"/>
    <x v="0"/>
    <x v="1"/>
    <s v="Obesity"/>
    <s v="Normal"/>
  </r>
  <r>
    <s v="Id913"/>
    <s v="Kevin"/>
    <n v="11938.26"/>
    <s v="tier - 3"/>
    <s v="tier - 3"/>
    <s v="R1019"/>
    <s v="2-Aug-1964"/>
    <s v="59 Y "/>
    <n v="30.305"/>
    <n v="4.2699999999999996"/>
    <s v="yes"/>
    <x v="0"/>
    <s v="No"/>
    <x v="3"/>
    <x v="1"/>
    <s v="Obesity"/>
    <s v="Normal"/>
  </r>
  <r>
    <s v="Id914"/>
    <s v="Aharon N"/>
    <n v="11931.13"/>
    <s v="tier - 3"/>
    <s v="tier - 1"/>
    <s v="R1019"/>
    <s v="20-Dec-1964"/>
    <s v="59 Y "/>
    <n v="25.175000000000001"/>
    <n v="5.57"/>
    <s v="yes"/>
    <x v="0"/>
    <s v="No"/>
    <x v="3"/>
    <x v="1"/>
    <s v="Overweight "/>
    <s v="Normal"/>
  </r>
  <r>
    <s v="Id915"/>
    <s v="Lawrence D."/>
    <n v="11918.2"/>
    <s v="tier - 3"/>
    <s v="tier - 1"/>
    <s v="R1021"/>
    <s v="19-Nov-1964"/>
    <s v="59 Y "/>
    <n v="26.8"/>
    <n v="5.68"/>
    <s v="yes"/>
    <x v="0"/>
    <s v="No"/>
    <x v="3"/>
    <x v="1"/>
    <s v="Overweight "/>
    <s v="Normal"/>
  </r>
  <r>
    <s v="Id916"/>
    <s v="Malcolm"/>
    <n v="11884.05"/>
    <s v="tier - 3"/>
    <s v="tier - 3"/>
    <s v="R1013"/>
    <s v="2-Jun-2004"/>
    <s v="19 Y "/>
    <n v="21.78"/>
    <n v="5.3"/>
    <s v="No"/>
    <x v="1"/>
    <s v="No"/>
    <x v="3"/>
    <x v="1"/>
    <s v="Normal Weight "/>
    <s v="Normal"/>
  </r>
  <r>
    <s v="Id917"/>
    <s v="Anna E."/>
    <n v="11881.97"/>
    <s v="tier - 3"/>
    <s v="tier - 1"/>
    <s v="R1013"/>
    <s v="29-Oct-1967"/>
    <s v="56 Y "/>
    <n v="30.14"/>
    <n v="9.4499999999999993"/>
    <s v="yes"/>
    <x v="0"/>
    <s v="No"/>
    <x v="0"/>
    <x v="1"/>
    <s v="Obesity"/>
    <s v="Diabetes"/>
  </r>
  <r>
    <s v="Id918"/>
    <s v="Jenny"/>
    <n v="11881.36"/>
    <s v="tier - 3"/>
    <s v="tier - 2"/>
    <s v="R1011"/>
    <s v="14-Jul-1967"/>
    <s v="56 Y "/>
    <n v="29.7"/>
    <n v="6.79"/>
    <s v="yes"/>
    <x v="0"/>
    <s v="No"/>
    <x v="0"/>
    <x v="1"/>
    <s v="Overweight "/>
    <s v="Diabetes"/>
  </r>
  <r>
    <s v="Id919"/>
    <s v="Melissa L"/>
    <n v="11879.1"/>
    <s v="tier - 3"/>
    <s v="tier - 3"/>
    <s v="R1024"/>
    <s v="24-Aug-1967"/>
    <s v="56 Y "/>
    <n v="32.395000000000003"/>
    <n v="11.1"/>
    <s v="yes"/>
    <x v="0"/>
    <s v="No"/>
    <x v="0"/>
    <x v="1"/>
    <s v="Obesity"/>
    <s v="Diabetes"/>
  </r>
  <r>
    <s v="Id920"/>
    <s v="Chia J."/>
    <n v="11858.56"/>
    <s v="tier - 3"/>
    <s v="tier - 3"/>
    <s v="R1011"/>
    <s v="7-Jul-1974"/>
    <s v="49 Y "/>
    <n v="36.64"/>
    <n v="7.26"/>
    <s v="No"/>
    <x v="0"/>
    <s v="No"/>
    <x v="0"/>
    <x v="1"/>
    <s v="Obesity"/>
    <s v="Diabetes"/>
  </r>
  <r>
    <s v="Id921"/>
    <s v="Laura A"/>
    <n v="11856.41"/>
    <s v="tier - 3"/>
    <s v="tier - 2"/>
    <s v="R1013"/>
    <s v="29-Sep-1964"/>
    <s v="59 Y "/>
    <n v="39.049999999999997"/>
    <n v="5.27"/>
    <s v="yes"/>
    <x v="0"/>
    <s v="No"/>
    <x v="3"/>
    <x v="1"/>
    <s v="Obesity"/>
    <s v="Normal"/>
  </r>
  <r>
    <s v="Id922"/>
    <s v="Aditi"/>
    <n v="11848.14"/>
    <s v="tier - 3"/>
    <s v="tier - 2"/>
    <s v="R1011"/>
    <s v="27-Jun-1964"/>
    <s v="59 Y "/>
    <n v="33.1"/>
    <n v="5.46"/>
    <s v="yes"/>
    <x v="0"/>
    <s v="No"/>
    <x v="3"/>
    <x v="1"/>
    <s v="Obesity"/>
    <s v="Normal"/>
  </r>
  <r>
    <s v="Id923"/>
    <s v="Leah A."/>
    <n v="11842.62"/>
    <s v="tier - 3"/>
    <s v="tier - 3"/>
    <s v="R1012"/>
    <s v="10-Nov-1965"/>
    <s v="58 Y "/>
    <n v="31.824999999999999"/>
    <n v="8.1300000000000008"/>
    <s v="No"/>
    <x v="0"/>
    <s v="No"/>
    <x v="0"/>
    <x v="1"/>
    <s v="Obesity"/>
    <s v="Diabetes"/>
  </r>
  <r>
    <s v="Id924"/>
    <s v="Marianne"/>
    <n v="11842.44"/>
    <s v="tier - 3"/>
    <s v="tier - 2"/>
    <s v="R1011"/>
    <s v="11-Jul-1964"/>
    <s v="59 Y "/>
    <n v="29"/>
    <n v="4.25"/>
    <s v="yes"/>
    <x v="0"/>
    <s v="No"/>
    <x v="3"/>
    <x v="1"/>
    <s v="Overweight "/>
    <s v="Normal"/>
  </r>
  <r>
    <s v="Id925"/>
    <s v="Carla"/>
    <n v="11840.78"/>
    <s v="tier - 3"/>
    <s v="tier - 2"/>
    <s v="R1012"/>
    <s v="25-Sep-1965"/>
    <s v="58 Y "/>
    <n v="30.495000000000001"/>
    <n v="8.68"/>
    <s v="No"/>
    <x v="0"/>
    <s v="No"/>
    <x v="0"/>
    <x v="1"/>
    <s v="Obesity"/>
    <s v="Diabetes"/>
  </r>
  <r>
    <s v="Id926"/>
    <s v="Oksana"/>
    <n v="11837.16"/>
    <s v="tier - 3"/>
    <s v="tier - 3"/>
    <s v="R1011"/>
    <s v="11-Sep-1964"/>
    <s v="59 Y "/>
    <n v="25.2"/>
    <n v="6.25"/>
    <s v="yes"/>
    <x v="0"/>
    <s v="No"/>
    <x v="3"/>
    <x v="1"/>
    <s v="Overweight "/>
    <s v="Prediabetes"/>
  </r>
  <r>
    <s v="Id927"/>
    <s v="Rebecca B."/>
    <n v="11833.78"/>
    <s v="tier - 3"/>
    <s v="tier - 3"/>
    <s v="R1013"/>
    <s v="27-Jun-1964"/>
    <s v="59 Y "/>
    <n v="22.77"/>
    <n v="4.47"/>
    <s v="yes"/>
    <x v="0"/>
    <s v="No"/>
    <x v="3"/>
    <x v="1"/>
    <s v="Normal Weight "/>
    <s v="Normal"/>
  </r>
  <r>
    <s v="Id928"/>
    <s v="Maria A."/>
    <n v="11830.61"/>
    <s v="tier - 3"/>
    <s v="tier - 1"/>
    <s v="R1012"/>
    <s v="3-Oct-1965"/>
    <s v="58 Y "/>
    <n v="23.18"/>
    <n v="8.31"/>
    <s v="No"/>
    <x v="0"/>
    <s v="No"/>
    <x v="0"/>
    <x v="1"/>
    <s v="Normal Weight "/>
    <s v="Diabetes"/>
  </r>
  <r>
    <s v="Id929"/>
    <s v="Lisa M"/>
    <n v="11773.06"/>
    <s v="tier - 3"/>
    <s v="tier - 3"/>
    <s v="R1026"/>
    <s v="20-Nov-1982"/>
    <s v="41 Y "/>
    <n v="35.409999999999997"/>
    <n v="5.68"/>
    <s v="No"/>
    <x v="0"/>
    <s v="No"/>
    <x v="0"/>
    <x v="1"/>
    <s v="Obesity"/>
    <s v="Normal"/>
  </r>
  <r>
    <s v="Id930"/>
    <s v="Steve Jr."/>
    <n v="11763"/>
    <s v="tier - 3"/>
    <s v="tier - 3"/>
    <s v="R1016"/>
    <s v="25-Jul-1966"/>
    <s v="57 Y "/>
    <n v="32.11"/>
    <n v="4.75"/>
    <s v="yes"/>
    <x v="0"/>
    <s v="No"/>
    <x v="1"/>
    <x v="1"/>
    <s v="Obesity"/>
    <s v="Normal"/>
  </r>
  <r>
    <s v="Id931"/>
    <s v="Tiffany"/>
    <n v="11752.68"/>
    <s v="tier - 3"/>
    <s v="tier - 1"/>
    <s v="R1026"/>
    <s v="6-Nov-1979"/>
    <s v="44 Y "/>
    <n v="34.479999999999997"/>
    <n v="6.31"/>
    <s v="No"/>
    <x v="0"/>
    <s v="Yes"/>
    <x v="3"/>
    <x v="1"/>
    <s v="Obesity"/>
    <s v="Prediabetes"/>
  </r>
  <r>
    <s v="Id932"/>
    <s v="Greg"/>
    <n v="11743.93"/>
    <s v="tier - 3"/>
    <s v="tier - 1"/>
    <s v="R1012"/>
    <s v="2-Dec-1964"/>
    <s v="59 Y "/>
    <n v="34.39"/>
    <n v="6.28"/>
    <s v="yes"/>
    <x v="0"/>
    <s v="No"/>
    <x v="3"/>
    <x v="1"/>
    <s v="Obesity"/>
    <s v="Prediabetes"/>
  </r>
  <r>
    <s v="Id933"/>
    <s v="Dale"/>
    <n v="11743.3"/>
    <s v="tier - 3"/>
    <s v="tier - 3"/>
    <s v="R1013"/>
    <s v="9-Jun-1963"/>
    <s v="60 Y "/>
    <n v="26.4"/>
    <n v="9.2899999999999991"/>
    <s v="yes"/>
    <x v="0"/>
    <s v="Yes"/>
    <x v="3"/>
    <x v="1"/>
    <s v="Overweight "/>
    <s v="Diabetes"/>
  </r>
  <r>
    <s v="Id934"/>
    <s v="Brittany A."/>
    <n v="11741.73"/>
    <s v="tier - 3"/>
    <s v="tier - 1"/>
    <s v="R1011"/>
    <s v="12-Nov-1969"/>
    <s v="54 Y "/>
    <n v="28.1"/>
    <n v="5.79"/>
    <s v="yes"/>
    <x v="0"/>
    <s v="Yes"/>
    <x v="3"/>
    <x v="1"/>
    <s v="Overweight "/>
    <s v="Prediabetes"/>
  </r>
  <r>
    <s v="Id935"/>
    <s v="Robert S"/>
    <n v="11737.85"/>
    <s v="tier - 3"/>
    <s v="tier - 1"/>
    <s v="R1011"/>
    <s v="5-Sep-1988"/>
    <s v="35 Y "/>
    <n v="27"/>
    <n v="4.54"/>
    <s v="yes"/>
    <x v="0"/>
    <s v="No"/>
    <x v="3"/>
    <x v="1"/>
    <s v="Overweight "/>
    <s v="Normal"/>
  </r>
  <r>
    <s v="Id936"/>
    <s v="Cameron"/>
    <n v="11735.88"/>
    <s v="tier - 3"/>
    <s v="tier - 1"/>
    <s v="R1012"/>
    <s v="9-Nov-1964"/>
    <s v="59 Y "/>
    <n v="28.594999999999999"/>
    <n v="4.68"/>
    <s v="yes"/>
    <x v="0"/>
    <s v="No"/>
    <x v="3"/>
    <x v="1"/>
    <s v="Overweight "/>
    <s v="Normal"/>
  </r>
  <r>
    <s v="Id937"/>
    <s v="Ulrike"/>
    <n v="11730.82"/>
    <s v="tier - 3"/>
    <s v="tier - 3"/>
    <s v="R1026"/>
    <s v="26-Nov-1984"/>
    <s v="39 Y "/>
    <n v="36.799999999999997"/>
    <n v="5.88"/>
    <s v="No"/>
    <x v="0"/>
    <s v="No"/>
    <x v="3"/>
    <x v="1"/>
    <s v="Obesity"/>
    <s v="Prediabetes"/>
  </r>
  <r>
    <s v="Id938"/>
    <s v="Katlyn A."/>
    <n v="11729.68"/>
    <s v="tier - 3"/>
    <s v="tier - 1"/>
    <s v="R1024"/>
    <s v="12-Oct-1969"/>
    <s v="54 Y "/>
    <n v="23.75"/>
    <n v="5.42"/>
    <s v="yes"/>
    <x v="0"/>
    <s v="Yes"/>
    <x v="3"/>
    <x v="1"/>
    <s v="Normal Weight "/>
    <s v="Normal"/>
  </r>
  <r>
    <s v="Id939"/>
    <s v="Morgan B."/>
    <n v="11712.97"/>
    <s v="tier - 3"/>
    <s v="tier - 2"/>
    <s v="R1021"/>
    <s v="21-Oct-1982"/>
    <s v="41 Y "/>
    <n v="35.619999999999997"/>
    <n v="4.16"/>
    <s v="No"/>
    <x v="0"/>
    <s v="No"/>
    <x v="0"/>
    <x v="1"/>
    <s v="Obesity"/>
    <s v="Normal"/>
  </r>
  <r>
    <s v="Id940"/>
    <s v="Peter"/>
    <n v="11696.52"/>
    <s v="tier - 3"/>
    <s v="tier - 1"/>
    <s v="R1021"/>
    <s v="1-Dec-1970"/>
    <s v="53 Y "/>
    <n v="30.69"/>
    <n v="7.05"/>
    <s v="yes"/>
    <x v="0"/>
    <s v="No"/>
    <x v="1"/>
    <x v="1"/>
    <s v="Obesity"/>
    <s v="Diabetes"/>
  </r>
  <r>
    <s v="Id941"/>
    <s v="Chandler"/>
    <n v="11674.13"/>
    <s v="tier - 3"/>
    <s v="tier - 1"/>
    <s v="R1011"/>
    <s v="9-Nov-1966"/>
    <s v="57 Y "/>
    <n v="35.799999999999997"/>
    <n v="5.63"/>
    <s v="yes"/>
    <x v="0"/>
    <s v="No"/>
    <x v="1"/>
    <x v="1"/>
    <s v="Obesity"/>
    <s v="Normal"/>
  </r>
  <r>
    <s v="Id942"/>
    <s v="Silvana M."/>
    <n v="11658.38"/>
    <s v="tier - 3"/>
    <s v="tier - 3"/>
    <s v="R1024"/>
    <s v="23-Aug-1966"/>
    <s v="57 Y "/>
    <n v="28.785"/>
    <n v="4.24"/>
    <s v="yes"/>
    <x v="0"/>
    <s v="No"/>
    <x v="1"/>
    <x v="1"/>
    <s v="Overweight "/>
    <s v="Normal"/>
  </r>
  <r>
    <s v="Id943"/>
    <s v="Natty"/>
    <n v="11658.12"/>
    <s v="tier - 3"/>
    <s v="tier - 1"/>
    <s v="R1024"/>
    <s v="6-Jul-1966"/>
    <s v="57 Y "/>
    <n v="28.594999999999999"/>
    <n v="4.96"/>
    <s v="yes"/>
    <x v="0"/>
    <s v="No"/>
    <x v="1"/>
    <x v="1"/>
    <s v="Overweight "/>
    <s v="Normal"/>
  </r>
  <r>
    <s v="Id944"/>
    <s v="Nicholas T"/>
    <n v="11657.81"/>
    <s v="tier - 3"/>
    <s v="tier - 2"/>
    <s v="R1023"/>
    <s v="20-Jul-1994"/>
    <s v="29 Y "/>
    <n v="48.75"/>
    <n v="4.34"/>
    <s v="No"/>
    <x v="0"/>
    <s v="No"/>
    <x v="0"/>
    <x v="1"/>
    <s v="Obesity"/>
    <s v="Normal"/>
  </r>
  <r>
    <s v="Id945"/>
    <s v="Rebecca"/>
    <n v="11657.72"/>
    <s v="tier - 3"/>
    <s v="tier - 2"/>
    <s v="R1024"/>
    <s v="4-Oct-1966"/>
    <s v="57 Y "/>
    <n v="28.31"/>
    <n v="5.43"/>
    <s v="yes"/>
    <x v="0"/>
    <s v="No"/>
    <x v="1"/>
    <x v="1"/>
    <s v="Overweight "/>
    <s v="Normal"/>
  </r>
  <r>
    <s v="Id946"/>
    <s v="John"/>
    <n v="11625.11"/>
    <s v="tier - 3"/>
    <s v="tier - 3"/>
    <s v="R1022"/>
    <s v="17-Jul-1986"/>
    <s v="37 Y "/>
    <n v="38.39"/>
    <n v="8.33"/>
    <s v="yes"/>
    <x v="0"/>
    <s v="No"/>
    <x v="3"/>
    <x v="1"/>
    <s v="Obesity"/>
    <s v="Diabetes"/>
  </r>
  <r>
    <s v="Id947"/>
    <s v="Antony G"/>
    <n v="11602.75"/>
    <s v="tier - 3"/>
    <s v="tier - 1"/>
    <s v="R1020"/>
    <s v="20-Jun-1964"/>
    <s v="59 Y "/>
    <n v="25.87"/>
    <n v="5.63"/>
    <s v="yes"/>
    <x v="0"/>
    <s v="No"/>
    <x v="3"/>
    <x v="1"/>
    <s v="Overweight "/>
    <s v="Normal"/>
  </r>
  <r>
    <s v="Id948"/>
    <s v="Eric"/>
    <n v="11576.13"/>
    <s v="tier - 3"/>
    <s v="tier - 3"/>
    <s v="R1011"/>
    <s v="6-Nov-1965"/>
    <s v="58 Y "/>
    <n v="43.7"/>
    <n v="7.23"/>
    <s v="No"/>
    <x v="0"/>
    <s v="No"/>
    <x v="0"/>
    <x v="1"/>
    <s v="Obesity"/>
    <s v="Diabetes"/>
  </r>
  <r>
    <s v="Id949"/>
    <s v="Erik"/>
    <n v="11566.3"/>
    <s v="tier - 3"/>
    <s v="tier - 3"/>
    <s v="R1016"/>
    <s v="25-Dec-1965"/>
    <s v="58 Y "/>
    <n v="40.945"/>
    <n v="10.57"/>
    <s v="No"/>
    <x v="0"/>
    <s v="No"/>
    <x v="0"/>
    <x v="1"/>
    <s v="Obesity"/>
    <s v="Diabetes"/>
  </r>
  <r>
    <s v="Id950"/>
    <s v="Matthew T"/>
    <n v="11554.22"/>
    <s v="tier - 3"/>
    <s v="tier - 1"/>
    <s v="R1013"/>
    <s v="27-Oct-1965"/>
    <s v="58 Y "/>
    <n v="27.94"/>
    <n v="7.92"/>
    <s v="No"/>
    <x v="0"/>
    <s v="No"/>
    <x v="0"/>
    <x v="1"/>
    <s v="Overweight "/>
    <s v="Diabetes"/>
  </r>
  <r>
    <s v="Id951"/>
    <s v="Cassandra"/>
    <n v="11552.9"/>
    <s v="tier - 3"/>
    <s v="tier - 2"/>
    <s v="R1011"/>
    <s v="23-Jul-1973"/>
    <s v="50 Y "/>
    <n v="31.9"/>
    <n v="10.119999999999999"/>
    <s v="No"/>
    <x v="0"/>
    <s v="No"/>
    <x v="1"/>
    <x v="1"/>
    <s v="Obesity"/>
    <s v="Diabetes"/>
  </r>
  <r>
    <s v="Id952"/>
    <s v="Rosemary C"/>
    <n v="11540.25"/>
    <s v="tier - 3"/>
    <s v="tier - 1"/>
    <s v="R1012"/>
    <s v="1-Dec-1971"/>
    <s v="52 Y "/>
    <n v="31.64"/>
    <n v="7.91"/>
    <s v="No"/>
    <x v="0"/>
    <s v="No"/>
    <x v="0"/>
    <x v="1"/>
    <s v="Obesity"/>
    <s v="Diabetes"/>
  </r>
  <r>
    <s v="Id953"/>
    <s v="Carrie A."/>
    <n v="11538.42"/>
    <s v="tier - 3"/>
    <s v="tier - 1"/>
    <s v="R1011"/>
    <s v="14-Nov-1968"/>
    <s v="55 Y "/>
    <n v="46.7"/>
    <n v="10.9"/>
    <s v="No"/>
    <x v="0"/>
    <s v="No"/>
    <x v="0"/>
    <x v="1"/>
    <s v="Obesity"/>
    <s v="Diabetes"/>
  </r>
  <r>
    <s v="Id954"/>
    <s v="Gerardo Sr."/>
    <n v="11534.87"/>
    <s v="tier - 3"/>
    <s v="tier - 1"/>
    <s v="R1017"/>
    <s v="3-Oct-1965"/>
    <s v="58 Y "/>
    <n v="18.335000000000001"/>
    <n v="11.83"/>
    <s v="No"/>
    <x v="0"/>
    <s v="No"/>
    <x v="0"/>
    <x v="1"/>
    <s v="Underweight "/>
    <s v="Diabetes"/>
  </r>
  <r>
    <s v="Id955"/>
    <s v="Matthew R."/>
    <n v="11530.12"/>
    <s v="tier - 3"/>
    <s v="tier - 1"/>
    <s v="R1012"/>
    <s v="23-Jul-1970"/>
    <s v="53 Y "/>
    <n v="31.24"/>
    <n v="7.42"/>
    <s v="yes"/>
    <x v="0"/>
    <s v="No"/>
    <x v="1"/>
    <x v="1"/>
    <s v="Obesity"/>
    <s v="Diabetes"/>
  </r>
  <r>
    <s v="Id956"/>
    <s v="Meghan E"/>
    <n v="11524.25"/>
    <s v="tier - 3"/>
    <s v="tier - 1"/>
    <s v="R1026"/>
    <s v="12-Jun-1988"/>
    <s v="35 Y "/>
    <n v="39.22"/>
    <n v="5.62"/>
    <s v="yes"/>
    <x v="0"/>
    <s v="No"/>
    <x v="3"/>
    <x v="1"/>
    <s v="Obesity"/>
    <s v="Normal"/>
  </r>
  <r>
    <s v="Id957"/>
    <s v="Eric"/>
    <n v="11520.1"/>
    <s v="tier - 3"/>
    <s v="tier - 1"/>
    <s v="R1012"/>
    <s v="19-Dec-1971"/>
    <s v="52 Y "/>
    <n v="24.414999999999999"/>
    <n v="7.16"/>
    <s v="No"/>
    <x v="0"/>
    <s v="No"/>
    <x v="0"/>
    <x v="1"/>
    <s v="Normal Weight "/>
    <s v="Diabetes"/>
  </r>
  <r>
    <s v="Id958"/>
    <s v="Lisa B"/>
    <n v="11512.41"/>
    <s v="tier - 3"/>
    <s v="tier - 1"/>
    <s v="R1024"/>
    <s v="24-Jun-1968"/>
    <s v="55 Y "/>
    <n v="32.299999999999997"/>
    <n v="9.89"/>
    <s v="No"/>
    <x v="0"/>
    <s v="No"/>
    <x v="0"/>
    <x v="1"/>
    <s v="Obesity"/>
    <s v="Diabetes"/>
  </r>
  <r>
    <s v="Id959"/>
    <s v="Jane R."/>
    <n v="11511.61"/>
    <s v="tier - 3"/>
    <s v="tier - 3"/>
    <s v="R1026"/>
    <s v="6-Oct-1989"/>
    <s v="34 Y "/>
    <n v="39.94"/>
    <n v="5.14"/>
    <s v="No"/>
    <x v="0"/>
    <s v="No"/>
    <x v="0"/>
    <x v="1"/>
    <s v="Obesity"/>
    <s v="Normal"/>
  </r>
  <r>
    <s v="Id960"/>
    <s v="Allison M"/>
    <n v="11497.69"/>
    <s v="tier - 3"/>
    <s v="tier - 1"/>
    <s v="R1012"/>
    <s v="11-Aug-1969"/>
    <s v="54 Y "/>
    <n v="30"/>
    <n v="5.61"/>
    <s v="yes"/>
    <x v="0"/>
    <s v="Yes"/>
    <x v="3"/>
    <x v="1"/>
    <s v="Obesity"/>
    <s v="Normal"/>
  </r>
  <r>
    <s v="Id961"/>
    <s v="Sarah E."/>
    <n v="11492.46"/>
    <s v="tier - 3"/>
    <s v="tier - 3"/>
    <s v="R1026"/>
    <s v="7-Jun-1983"/>
    <s v="40 Y "/>
    <n v="35.340000000000003"/>
    <n v="5.51"/>
    <s v="yes"/>
    <x v="0"/>
    <s v="Yes"/>
    <x v="3"/>
    <x v="1"/>
    <s v="Obesity"/>
    <s v="Normal"/>
  </r>
  <r>
    <s v="Id962"/>
    <s v="Philip J"/>
    <n v="11488.32"/>
    <s v="tier - 3"/>
    <s v="tier - 1"/>
    <s v="R1014"/>
    <s v="13-Oct-1970"/>
    <s v="53 Y "/>
    <n v="32.204999999999998"/>
    <n v="8.3800000000000008"/>
    <s v="yes"/>
    <x v="0"/>
    <s v="No"/>
    <x v="1"/>
    <x v="1"/>
    <s v="Obesity"/>
    <s v="Diabetes"/>
  </r>
  <r>
    <s v="Id963"/>
    <s v="Jillian A."/>
    <n v="11482.63"/>
    <s v="tier - 3"/>
    <s v="tier - 2"/>
    <s v="R1013"/>
    <s v="10-Sep-2004"/>
    <s v="19 Y "/>
    <n v="33.880000000000003"/>
    <n v="4.68"/>
    <s v="No"/>
    <x v="1"/>
    <s v="No"/>
    <x v="3"/>
    <x v="1"/>
    <s v="Obesity"/>
    <s v="Normal"/>
  </r>
  <r>
    <s v="Id964"/>
    <s v="Laura D"/>
    <n v="11478.14"/>
    <s v="tier - 3"/>
    <s v="tier - 2"/>
    <s v="R1025"/>
    <s v="7-Sep-1966"/>
    <s v="57 Y "/>
    <n v="26.63"/>
    <n v="4.3600000000000003"/>
    <s v="yes"/>
    <x v="0"/>
    <s v="No"/>
    <x v="1"/>
    <x v="1"/>
    <s v="Overweight "/>
    <s v="Normal"/>
  </r>
  <r>
    <s v="Id965"/>
    <s v="Megan E."/>
    <n v="11455.28"/>
    <s v="tier - 3"/>
    <s v="tier - 2"/>
    <s v="R1011"/>
    <s v="23-Jun-1965"/>
    <s v="58 Y "/>
    <n v="28.7"/>
    <n v="7.74"/>
    <s v="No"/>
    <x v="0"/>
    <s v="No"/>
    <x v="0"/>
    <x v="1"/>
    <s v="Overweight "/>
    <s v="Diabetes"/>
  </r>
  <r>
    <s v="Id966"/>
    <s v="Shannon J."/>
    <n v="11454.02"/>
    <s v="tier - 3"/>
    <s v="tier - 1"/>
    <s v="R1012"/>
    <s v="14-Jun-1966"/>
    <s v="57 Y "/>
    <n v="25.65"/>
    <n v="4.05"/>
    <s v="yes"/>
    <x v="0"/>
    <s v="No"/>
    <x v="1"/>
    <x v="1"/>
    <s v="Overweight "/>
    <s v="Normal"/>
  </r>
  <r>
    <s v="Id967"/>
    <s v="Rachelle M"/>
    <n v="11436.74"/>
    <s v="tier - 3"/>
    <s v="tier - 3"/>
    <s v="R1012"/>
    <s v="12-Sep-1971"/>
    <s v="52 Y "/>
    <n v="36.384999999999998"/>
    <n v="11.49"/>
    <s v="No"/>
    <x v="0"/>
    <s v="No"/>
    <x v="0"/>
    <x v="1"/>
    <s v="Obesity"/>
    <s v="Diabetes"/>
  </r>
  <r>
    <s v="Id968"/>
    <s v="Casey"/>
    <n v="11435.74"/>
    <s v="tier - 3"/>
    <s v="tier - 3"/>
    <s v="R1021"/>
    <s v="17-Jul-1980"/>
    <s v="43 Y "/>
    <n v="34.69"/>
    <n v="5.65"/>
    <s v="No"/>
    <x v="0"/>
    <s v="No"/>
    <x v="0"/>
    <x v="1"/>
    <s v="Obesity"/>
    <s v="Normal"/>
  </r>
  <r>
    <s v="Id969"/>
    <s v="Jessica L"/>
    <n v="11419.49"/>
    <s v="tier - 3"/>
    <s v="tier - 1"/>
    <s v="R1012"/>
    <s v="9-Jun-1985"/>
    <s v="38 Y "/>
    <n v="37.68"/>
    <n v="4.29"/>
    <s v="yes"/>
    <x v="0"/>
    <s v="No"/>
    <x v="0"/>
    <x v="1"/>
    <s v="Obesity"/>
    <s v="Normal"/>
  </r>
  <r>
    <s v="Id970"/>
    <s v="Brandon F"/>
    <n v="11412.02"/>
    <s v="tier - 3"/>
    <s v="tier - 1"/>
    <s v="R1021"/>
    <s v="23-Oct-1983"/>
    <s v="40 Y "/>
    <n v="35.49"/>
    <n v="4.74"/>
    <s v="yes"/>
    <x v="0"/>
    <s v="Yes"/>
    <x v="3"/>
    <x v="1"/>
    <s v="Obesity"/>
    <s v="Normal"/>
  </r>
  <r>
    <s v="Id971"/>
    <s v="Melissa"/>
    <n v="11411.69"/>
    <s v="tier - 3"/>
    <s v="tier - 2"/>
    <s v="R1011"/>
    <s v="7-Oct-1970"/>
    <s v="53 Y "/>
    <n v="44.7"/>
    <n v="7.6"/>
    <s v="yes"/>
    <x v="0"/>
    <s v="No"/>
    <x v="1"/>
    <x v="1"/>
    <s v="Obesity"/>
    <s v="Diabetes"/>
  </r>
  <r>
    <s v="Id972"/>
    <s v="Danielle N"/>
    <n v="11396.9"/>
    <s v="tier - 3"/>
    <s v="tier - 3"/>
    <s v="R1024"/>
    <s v="2-Oct-1970"/>
    <s v="53 Y "/>
    <n v="38.380000000000003"/>
    <n v="8.5"/>
    <s v="yes"/>
    <x v="0"/>
    <s v="No"/>
    <x v="1"/>
    <x v="1"/>
    <s v="Obesity"/>
    <s v="Diabetes"/>
  </r>
  <r>
    <s v="Id973"/>
    <s v="Matthew"/>
    <n v="11394.07"/>
    <s v="tier - 3"/>
    <s v="tier - 1"/>
    <s v="R1018"/>
    <s v="19-Dec-1967"/>
    <s v="56 Y "/>
    <n v="35.244999999999997"/>
    <n v="11.22"/>
    <s v="yes"/>
    <x v="0"/>
    <s v="No"/>
    <x v="0"/>
    <x v="1"/>
    <s v="Obesity"/>
    <s v="Diabetes"/>
  </r>
  <r>
    <s v="Id974"/>
    <s v="Bettina"/>
    <n v="11388.27"/>
    <s v="tier - 3"/>
    <s v="tier - 2"/>
    <s v="R1026"/>
    <s v="28-Jul-1997"/>
    <s v="26 Y "/>
    <n v="49.84"/>
    <n v="5.0999999999999996"/>
    <s v="yes"/>
    <x v="0"/>
    <s v="Yes"/>
    <x v="3"/>
    <x v="1"/>
    <s v="Obesity"/>
    <s v="Normal"/>
  </r>
  <r>
    <s v="Id975"/>
    <s v="Alexander"/>
    <n v="11381.33"/>
    <s v="tier - 3"/>
    <s v="tier - 2"/>
    <s v="R1013"/>
    <s v="13-Jun-1964"/>
    <s v="59 Y "/>
    <n v="49.06"/>
    <n v="5.43"/>
    <s v="yes"/>
    <x v="0"/>
    <s v="No"/>
    <x v="3"/>
    <x v="1"/>
    <s v="Obesity"/>
    <s v="Normal"/>
  </r>
  <r>
    <s v="Id976"/>
    <s v="Holli"/>
    <n v="11378.57"/>
    <s v="tier - 3"/>
    <s v="tier - 2"/>
    <s v="R1025"/>
    <s v="6-Dec-1972"/>
    <s v="51 Y "/>
    <n v="30.88"/>
    <n v="5.82"/>
    <s v="No"/>
    <x v="0"/>
    <s v="No"/>
    <x v="1"/>
    <x v="1"/>
    <s v="Obesity"/>
    <s v="Prediabetes"/>
  </r>
  <r>
    <s v="Id977"/>
    <s v="Heather C"/>
    <n v="11369.39"/>
    <s v="tier - 3"/>
    <s v="tier - 1"/>
    <s v="R1026"/>
    <s v="7-Jun-1979"/>
    <s v="44 Y "/>
    <n v="33.35"/>
    <n v="6.05"/>
    <s v="No"/>
    <x v="0"/>
    <s v="Yes"/>
    <x v="3"/>
    <x v="1"/>
    <s v="Obesity"/>
    <s v="Prediabetes"/>
  </r>
  <r>
    <s v="Id978"/>
    <s v="Kyle"/>
    <n v="11365.95"/>
    <s v="tier - 3"/>
    <s v="tier - 2"/>
    <s v="R1011"/>
    <s v="13-Dec-1964"/>
    <s v="59 Y "/>
    <n v="38"/>
    <n v="6.38"/>
    <s v="yes"/>
    <x v="0"/>
    <s v="No"/>
    <x v="3"/>
    <x v="1"/>
    <s v="Obesity"/>
    <s v="Prediabetes"/>
  </r>
  <r>
    <s v="Id979"/>
    <s v="Thomas J"/>
    <n v="11363.28"/>
    <s v="tier - 3"/>
    <s v="tier - 1"/>
    <s v="R1013"/>
    <s v="3-Jul-1964"/>
    <s v="59 Y "/>
    <n v="36.08"/>
    <n v="5.73"/>
    <s v="yes"/>
    <x v="0"/>
    <s v="No"/>
    <x v="3"/>
    <x v="1"/>
    <s v="Obesity"/>
    <s v="Prediabetes"/>
  </r>
  <r>
    <s v="Id980"/>
    <s v="Chris"/>
    <n v="11362.76"/>
    <s v="tier - 3"/>
    <s v="tier - 1"/>
    <s v="R1011"/>
    <s v="4-Jul-1964"/>
    <s v="59 Y "/>
    <n v="35.700000000000003"/>
    <n v="5.47"/>
    <s v="yes"/>
    <x v="0"/>
    <s v="No"/>
    <x v="3"/>
    <x v="1"/>
    <s v="Obesity"/>
    <s v="Normal"/>
  </r>
  <r>
    <s v="Id981"/>
    <s v="Graham"/>
    <n v="11356.66"/>
    <s v="tier - 3"/>
    <s v="tier - 3"/>
    <s v="R1012"/>
    <s v="26-Sep-1965"/>
    <s v="58 Y "/>
    <n v="34.01"/>
    <n v="11.3"/>
    <s v="No"/>
    <x v="0"/>
    <s v="No"/>
    <x v="0"/>
    <x v="1"/>
    <s v="Obesity"/>
    <s v="Diabetes"/>
  </r>
  <r>
    <s v="Id982"/>
    <s v="Garrett"/>
    <n v="11353.23"/>
    <s v="tier - 3"/>
    <s v="tier - 1"/>
    <s v="R1012"/>
    <s v="29-Nov-1965"/>
    <s v="58 Y "/>
    <n v="31.54"/>
    <n v="6.72"/>
    <s v="No"/>
    <x v="0"/>
    <s v="No"/>
    <x v="0"/>
    <x v="1"/>
    <s v="Obesity"/>
    <s v="Diabetes"/>
  </r>
  <r>
    <s v="Id983"/>
    <s v="Andrew"/>
    <n v="11345.52"/>
    <s v="tier - 3"/>
    <s v="tier - 3"/>
    <s v="R1011"/>
    <s v="12-Jul-1964"/>
    <s v="59 Y "/>
    <n v="23.3"/>
    <n v="5.36"/>
    <s v="yes"/>
    <x v="0"/>
    <s v="No"/>
    <x v="3"/>
    <x v="1"/>
    <s v="Normal Weight "/>
    <s v="Normal"/>
  </r>
  <r>
    <s v="Id984"/>
    <s v="Annabelle M"/>
    <n v="11344.32"/>
    <s v="tier - 3"/>
    <s v="tier - 2"/>
    <s v="R1025"/>
    <s v="2-Nov-1968"/>
    <s v="55 Y "/>
    <n v="27.75"/>
    <n v="9.8800000000000008"/>
    <s v="No"/>
    <x v="0"/>
    <s v="No"/>
    <x v="0"/>
    <x v="1"/>
    <s v="Overweight "/>
    <s v="Diabetes"/>
  </r>
  <r>
    <s v="Id985"/>
    <s v="Daniel T."/>
    <n v="11326.71"/>
    <s v="tier - 3"/>
    <s v="tier - 3"/>
    <s v="R1013"/>
    <s v="19-Aug-1989"/>
    <s v="34 Y "/>
    <n v="42.46"/>
    <n v="4.1100000000000003"/>
    <s v="No"/>
    <x v="0"/>
    <s v="No"/>
    <x v="0"/>
    <x v="1"/>
    <s v="Obesity"/>
    <s v="Normal"/>
  </r>
  <r>
    <s v="Id986"/>
    <s v="Deanne"/>
    <n v="11321.49"/>
    <s v="tier - 3"/>
    <s v="tier - 3"/>
    <s v="R1012"/>
    <s v="20-Sep-2002"/>
    <s v="21 Y "/>
    <n v="54.47"/>
    <n v="7.48"/>
    <s v="No"/>
    <x v="0"/>
    <s v="No"/>
    <x v="0"/>
    <x v="1"/>
    <s v="Obesity"/>
    <s v="Diabetes"/>
  </r>
  <r>
    <s v="Id987"/>
    <s v="Carrie"/>
    <n v="11319.12"/>
    <s v="tier - 3"/>
    <s v="tier - 1"/>
    <s v="R1012"/>
    <s v="11-Jul-1963"/>
    <s v="60 Y "/>
    <n v="24.93"/>
    <n v="9.18"/>
    <s v="yes"/>
    <x v="0"/>
    <s v="Yes"/>
    <x v="3"/>
    <x v="1"/>
    <e v="#N/A"/>
    <s v="Diabetes"/>
  </r>
  <r>
    <s v="Id988"/>
    <s v="Suzanne"/>
    <n v="11318.57"/>
    <s v="tier - 3"/>
    <s v="tier - 2"/>
    <s v="R1026"/>
    <s v="10-Dec-1995"/>
    <s v="28 Y "/>
    <n v="48.12"/>
    <n v="4.51"/>
    <s v="yes"/>
    <x v="0"/>
    <s v="No"/>
    <x v="3"/>
    <x v="1"/>
    <s v="Obesity"/>
    <s v="Normal"/>
  </r>
  <r>
    <s v="Id989"/>
    <s v="Jasmine P."/>
    <n v="11312.33"/>
    <s v="tier - 3"/>
    <s v="tier - 3"/>
    <s v="R1012"/>
    <s v="22-Nov-1963"/>
    <s v="60 Y "/>
    <n v="24.91"/>
    <n v="7.33"/>
    <s v="yes"/>
    <x v="0"/>
    <s v="Yes"/>
    <x v="3"/>
    <x v="1"/>
    <e v="#N/A"/>
    <s v="Diabetes"/>
  </r>
  <r>
    <s v="Id990"/>
    <s v="Jennifer"/>
    <n v="11305.93"/>
    <s v="tier - 3"/>
    <s v="tier - 1"/>
    <s v="R1012"/>
    <s v="6-Oct-1968"/>
    <s v="55 Y "/>
    <n v="27.645"/>
    <n v="10.56"/>
    <s v="No"/>
    <x v="0"/>
    <s v="No"/>
    <x v="0"/>
    <x v="1"/>
    <s v="Overweight "/>
    <s v="Diabetes"/>
  </r>
  <r>
    <s v="Id991"/>
    <s v="Tracie"/>
    <n v="11299.34"/>
    <s v="tier - 3"/>
    <s v="tier - 2"/>
    <s v="R1011"/>
    <s v="25-Sep-1972"/>
    <s v="51 Y "/>
    <n v="33.700000000000003"/>
    <n v="4.01"/>
    <s v="No"/>
    <x v="0"/>
    <s v="No"/>
    <x v="1"/>
    <x v="1"/>
    <s v="Obesity"/>
    <s v="Normal"/>
  </r>
  <r>
    <s v="Id992"/>
    <s v="Tristan D."/>
    <n v="11294.57"/>
    <s v="tier - 3"/>
    <s v="tier - 1"/>
    <s v="R1022"/>
    <s v="14-Nov-1988"/>
    <s v="35 Y "/>
    <n v="38.93"/>
    <n v="5.64"/>
    <s v="yes"/>
    <x v="0"/>
    <s v="No"/>
    <x v="3"/>
    <x v="1"/>
    <s v="Obesity"/>
    <s v="Normal"/>
  </r>
  <r>
    <s v="Id993"/>
    <s v="Peiweng"/>
    <n v="11289.11"/>
    <s v="tier - 3"/>
    <s v="tier - 1"/>
    <s v="R1012"/>
    <s v="22-Jun-1970"/>
    <s v="53 Y "/>
    <n v="32.774999999999999"/>
    <n v="8.02"/>
    <s v="yes"/>
    <x v="0"/>
    <s v="No"/>
    <x v="1"/>
    <x v="1"/>
    <s v="Obesity"/>
    <s v="Diabetes"/>
  </r>
  <r>
    <s v="Id994"/>
    <s v="Theresa M."/>
    <n v="11286.54"/>
    <s v="tier - 3"/>
    <s v="tier - 3"/>
    <s v="R1024"/>
    <s v="14-Jun-1967"/>
    <s v="56 Y "/>
    <n v="29.83"/>
    <n v="7.2"/>
    <s v="yes"/>
    <x v="0"/>
    <s v="No"/>
    <x v="0"/>
    <x v="1"/>
    <s v="Overweight "/>
    <s v="Diabetes"/>
  </r>
  <r>
    <s v="Id995"/>
    <s v="Daniel J"/>
    <n v="11272.33"/>
    <s v="tier - 3"/>
    <s v="tier - 2"/>
    <s v="R1019"/>
    <s v="4-Oct-2004"/>
    <s v="19 Y "/>
    <n v="28.31"/>
    <n v="4.55"/>
    <s v="No"/>
    <x v="1"/>
    <s v="No"/>
    <x v="3"/>
    <x v="1"/>
    <s v="Overweight "/>
    <s v="Normal"/>
  </r>
  <r>
    <s v="Id996"/>
    <s v="Courtney M."/>
    <n v="11265.71"/>
    <s v="tier - 3"/>
    <s v="tier - 1"/>
    <s v="R1025"/>
    <s v="26-Dec-1971"/>
    <s v="52 Y "/>
    <n v="29.79"/>
    <n v="9.0299999999999994"/>
    <s v="No"/>
    <x v="0"/>
    <s v="No"/>
    <x v="0"/>
    <x v="1"/>
    <s v="Overweight "/>
    <s v="Diabetes"/>
  </r>
  <r>
    <s v="Id997"/>
    <s v="Jose A."/>
    <n v="11264.54"/>
    <s v="tier - 3"/>
    <s v="tier - 2"/>
    <s v="R1011"/>
    <s v="11-Oct-1969"/>
    <s v="54 Y "/>
    <n v="36.6"/>
    <n v="5.2"/>
    <s v="yes"/>
    <x v="0"/>
    <s v="Yes"/>
    <x v="3"/>
    <x v="1"/>
    <s v="Obesity"/>
    <s v="Normal"/>
  </r>
  <r>
    <s v="Id998"/>
    <s v="Lauren"/>
    <n v="11255.29"/>
    <s v="tier - 3"/>
    <s v="tier - 1"/>
    <s v="R1026"/>
    <s v="2-Oct-1981"/>
    <s v="42 Y "/>
    <n v="35.93"/>
    <n v="8.3000000000000007"/>
    <s v="yes"/>
    <x v="0"/>
    <s v="No"/>
    <x v="0"/>
    <x v="1"/>
    <s v="Obesity"/>
    <s v="Diabetes"/>
  </r>
  <r>
    <s v="Id999"/>
    <s v="Jonathon M."/>
    <n v="11253.42"/>
    <s v="tier - 3"/>
    <s v="tier - 1"/>
    <s v="R1011"/>
    <s v="20-Aug-1969"/>
    <s v="54 Y "/>
    <n v="28.6"/>
    <n v="5.56"/>
    <s v="yes"/>
    <x v="0"/>
    <s v="Yes"/>
    <x v="3"/>
    <x v="1"/>
    <s v="Overweight "/>
    <s v="Normal"/>
  </r>
  <r>
    <s v="Id1000"/>
    <s v="Stephanie A"/>
    <n v="11250.43"/>
    <s v="tier - 3"/>
    <s v="tier - 2"/>
    <s v="R1026"/>
    <s v="17-Dec-1989"/>
    <s v="34 Y "/>
    <n v="39.17"/>
    <n v="4.1500000000000004"/>
    <s v="No"/>
    <x v="0"/>
    <s v="No"/>
    <x v="0"/>
    <x v="1"/>
    <s v="Obesity"/>
    <s v="Normal"/>
  </r>
  <r>
    <s v="Id1001"/>
    <s v="Patrick"/>
    <n v="11244.38"/>
    <s v="tier - 3"/>
    <s v="tier - 1"/>
    <s v="R1016"/>
    <s v="30-Dec-1969"/>
    <s v="54 Y "/>
    <n v="26.41"/>
    <n v="5.99"/>
    <s v="yes"/>
    <x v="0"/>
    <s v="Yes"/>
    <x v="3"/>
    <x v="1"/>
    <s v="Overweight "/>
    <s v="Prediabetes"/>
  </r>
  <r>
    <s v="Id1002"/>
    <s v="Krista"/>
    <n v="11217.35"/>
    <s v="tier - 3"/>
    <s v="tier - 2"/>
    <s v="R1025"/>
    <s v="28-Jun-1976"/>
    <s v="47 Y "/>
    <n v="30.63"/>
    <n v="5.8"/>
    <s v="yes"/>
    <x v="0"/>
    <s v="No"/>
    <x v="0"/>
    <x v="1"/>
    <s v="Obesity"/>
    <s v="Prediabetes"/>
  </r>
  <r>
    <s v="Id1003"/>
    <s v="Jenessa"/>
    <n v="11187.66"/>
    <s v="tier - 3"/>
    <s v="tier - 2"/>
    <s v="R1012"/>
    <s v="14-Jun-1970"/>
    <s v="53 Y "/>
    <n v="31.73"/>
    <n v="7.32"/>
    <s v="yes"/>
    <x v="0"/>
    <s v="No"/>
    <x v="1"/>
    <x v="1"/>
    <s v="Obesity"/>
    <s v="Diabetes"/>
  </r>
  <r>
    <s v="Id1004"/>
    <s v="Ryan M."/>
    <n v="11186.2"/>
    <s v="tier - 3"/>
    <s v="tier - 2"/>
    <s v="R1021"/>
    <s v="3-Sep-1972"/>
    <s v="51 Y "/>
    <n v="30.7"/>
    <n v="5.16"/>
    <s v="No"/>
    <x v="0"/>
    <s v="No"/>
    <x v="1"/>
    <x v="1"/>
    <s v="Obesity"/>
    <s v="Normal"/>
  </r>
  <r>
    <s v="Id1005"/>
    <s v="Thomas"/>
    <n v="11165.42"/>
    <s v="tier - 3"/>
    <s v="tier - 1"/>
    <s v="R1016"/>
    <s v="6-Aug-1966"/>
    <s v="57 Y "/>
    <n v="25.934999999999999"/>
    <n v="5.96"/>
    <s v="yes"/>
    <x v="0"/>
    <s v="No"/>
    <x v="1"/>
    <x v="1"/>
    <s v="Overweight "/>
    <s v="Prediabetes"/>
  </r>
  <r>
    <s v="Id1006"/>
    <s v="Amanda N."/>
    <n v="11163.57"/>
    <s v="tier - 3"/>
    <s v="tier - 2"/>
    <s v="R1011"/>
    <s v="25-Jun-1969"/>
    <s v="54 Y "/>
    <n v="35.9"/>
    <n v="4.8499999999999996"/>
    <s v="yes"/>
    <x v="0"/>
    <s v="Yes"/>
    <x v="3"/>
    <x v="1"/>
    <s v="Obesity"/>
    <s v="Normal"/>
  </r>
  <r>
    <s v="Id1007"/>
    <s v="Teresa P."/>
    <n v="11150.78"/>
    <s v="tier - 3"/>
    <s v="tier - 2"/>
    <s v="R1011"/>
    <s v="30-Nov-1969"/>
    <s v="54 Y "/>
    <n v="26.7"/>
    <n v="5.09"/>
    <s v="yes"/>
    <x v="0"/>
    <s v="Yes"/>
    <x v="3"/>
    <x v="1"/>
    <s v="Overweight "/>
    <s v="Normal"/>
  </r>
  <r>
    <s v="Id1008"/>
    <s v="Dorian"/>
    <n v="11103.33"/>
    <s v="tier - 3"/>
    <s v="tier - 1"/>
    <s v="R1021"/>
    <s v="20-Aug-1980"/>
    <s v="43 Y "/>
    <n v="33.71"/>
    <n v="4.9400000000000004"/>
    <s v="No"/>
    <x v="0"/>
    <s v="No"/>
    <x v="0"/>
    <x v="1"/>
    <s v="Obesity"/>
    <s v="Normal"/>
  </r>
  <r>
    <s v="Id1009"/>
    <s v="Amy"/>
    <n v="11093.62"/>
    <s v="tier - 3"/>
    <s v="tier - 1"/>
    <s v="R1013"/>
    <s v="5-Jul-1966"/>
    <s v="57 Y "/>
    <n v="41.91"/>
    <n v="4.92"/>
    <s v="yes"/>
    <x v="0"/>
    <s v="No"/>
    <x v="1"/>
    <x v="1"/>
    <s v="Obesity"/>
    <s v="Normal"/>
  </r>
  <r>
    <s v="Id1010"/>
    <s v="Aberu"/>
    <n v="11090.72"/>
    <s v="tier - 3"/>
    <s v="tier - 1"/>
    <s v="R1013"/>
    <s v="9-Sep-1966"/>
    <s v="57 Y "/>
    <n v="39.82"/>
    <n v="6.05"/>
    <s v="yes"/>
    <x v="0"/>
    <s v="No"/>
    <x v="1"/>
    <x v="1"/>
    <s v="Obesity"/>
    <s v="Prediabetes"/>
  </r>
  <r>
    <s v="Id1011"/>
    <s v="Ashley"/>
    <n v="11085.59"/>
    <s v="tier - 3"/>
    <s v="tier - 2"/>
    <s v="R1012"/>
    <s v="7-Oct-1972"/>
    <s v="51 Y "/>
    <n v="28.12"/>
    <n v="4.67"/>
    <s v="No"/>
    <x v="0"/>
    <s v="No"/>
    <x v="1"/>
    <x v="1"/>
    <s v="Overweight "/>
    <s v="Normal"/>
  </r>
  <r>
    <s v="Id1012"/>
    <s v="Anna E"/>
    <n v="11082.58"/>
    <s v="tier - 3"/>
    <s v="tier - 2"/>
    <s v="R1012"/>
    <s v="4-Sep-1967"/>
    <s v="56 Y "/>
    <n v="26.98"/>
    <n v="9.81"/>
    <s v="yes"/>
    <x v="0"/>
    <s v="No"/>
    <x v="0"/>
    <x v="1"/>
    <s v="Overweight "/>
    <s v="Diabetes"/>
  </r>
  <r>
    <s v="Id1013"/>
    <s v="Tania K."/>
    <n v="11073.18"/>
    <s v="tier - 3"/>
    <s v="tier - 3"/>
    <s v="R1011"/>
    <s v="20-Nov-1966"/>
    <s v="57 Y "/>
    <n v="27.2"/>
    <n v="6.06"/>
    <s v="yes"/>
    <x v="0"/>
    <s v="No"/>
    <x v="1"/>
    <x v="1"/>
    <s v="Overweight "/>
    <s v="Prediabetes"/>
  </r>
  <r>
    <s v="Id1014"/>
    <s v="Ashley E"/>
    <n v="11070.54"/>
    <s v="tier - 3"/>
    <s v="tier - 3"/>
    <s v="R1011"/>
    <s v="7-Nov-1966"/>
    <s v="57 Y "/>
    <n v="25.3"/>
    <n v="5.19"/>
    <s v="yes"/>
    <x v="0"/>
    <s v="No"/>
    <x v="1"/>
    <x v="1"/>
    <s v="Overweight "/>
    <s v="Normal"/>
  </r>
  <r>
    <s v="Id1015"/>
    <s v="Aleksandra"/>
    <n v="11068.77"/>
    <s v="tier - 3"/>
    <s v="tier - 2"/>
    <s v="R1012"/>
    <s v="9-Nov-1971"/>
    <s v="52 Y "/>
    <n v="30.25"/>
    <n v="10.16"/>
    <s v="No"/>
    <x v="0"/>
    <s v="No"/>
    <x v="0"/>
    <x v="1"/>
    <s v="Obesity"/>
    <s v="Diabetes"/>
  </r>
  <r>
    <s v="Id1016"/>
    <s v="Valery L"/>
    <n v="11068.7"/>
    <s v="tier - 3"/>
    <s v="tier - 1"/>
    <s v="R1011"/>
    <s v="18-Sep-2000"/>
    <s v="23 Y "/>
    <n v="54"/>
    <n v="4.68"/>
    <s v="yes"/>
    <x v="1"/>
    <s v="No"/>
    <x v="1"/>
    <x v="1"/>
    <s v="Obesity"/>
    <s v="Normal"/>
  </r>
  <r>
    <s v="Id1017"/>
    <s v="Joanna G."/>
    <n v="11046.02"/>
    <s v="tier - 3"/>
    <s v="tier - 1"/>
    <s v="R1026"/>
    <s v="17-Dec-2001"/>
    <s v="22 Y "/>
    <n v="51.86"/>
    <n v="5.32"/>
    <s v="yes"/>
    <x v="0"/>
    <s v="No"/>
    <x v="0"/>
    <x v="1"/>
    <s v="Obesity"/>
    <s v="Normal"/>
  </r>
  <r>
    <s v="Id1018"/>
    <s v="Stefanie F."/>
    <n v="11037.85"/>
    <s v="tier - 3"/>
    <s v="tier - 2"/>
    <s v="R1025"/>
    <s v="30-Aug-1974"/>
    <s v="49 Y "/>
    <n v="31.39"/>
    <n v="6.99"/>
    <s v="No"/>
    <x v="0"/>
    <s v="No"/>
    <x v="0"/>
    <x v="1"/>
    <s v="Obesity"/>
    <s v="Diabetes"/>
  </r>
  <r>
    <s v="Id1019"/>
    <s v="Stephen"/>
    <n v="11037.51"/>
    <s v="tier - 3"/>
    <s v="tier - 1"/>
    <s v="R1012"/>
    <s v="25-Oct-1989"/>
    <s v="34 Y "/>
    <n v="39.97"/>
    <n v="5.55"/>
    <s v="No"/>
    <x v="0"/>
    <s v="No"/>
    <x v="0"/>
    <x v="1"/>
    <s v="Obesity"/>
    <s v="Normal"/>
  </r>
  <r>
    <s v="Id1020"/>
    <s v="Liza J."/>
    <n v="11033.66"/>
    <s v="tier - 3"/>
    <s v="tier - 3"/>
    <s v="R1012"/>
    <s v="10-Dec-1974"/>
    <s v="49 Y "/>
    <n v="41.23"/>
    <n v="6.94"/>
    <s v="No"/>
    <x v="0"/>
    <s v="No"/>
    <x v="0"/>
    <x v="1"/>
    <s v="Obesity"/>
    <s v="Diabetes"/>
  </r>
  <r>
    <s v="Id1021"/>
    <s v="Ian M."/>
    <n v="11028.56"/>
    <s v="tier - 3"/>
    <s v="tier - 3"/>
    <s v="R1012"/>
    <s v="21-Jul-1996"/>
    <s v="27 Y "/>
    <n v="49.45"/>
    <n v="4.2"/>
    <s v="yes"/>
    <x v="0"/>
    <s v="No"/>
    <x v="0"/>
    <x v="1"/>
    <s v="Obesity"/>
    <s v="Normal"/>
  </r>
  <r>
    <s v="Id1022"/>
    <s v="Claudia L."/>
    <n v="11018.05"/>
    <s v="tier - 3"/>
    <s v="tier - 2"/>
    <s v="R1012"/>
    <s v="26-Jun-1991"/>
    <s v="32 Y "/>
    <n v="41.04"/>
    <n v="5.59"/>
    <s v="No"/>
    <x v="0"/>
    <s v="No"/>
    <x v="0"/>
    <x v="1"/>
    <s v="Obesity"/>
    <s v="Normal"/>
  </r>
  <r>
    <s v="Id1023"/>
    <s v="Jessica M"/>
    <n v="11015.17"/>
    <s v="tier - 3"/>
    <s v="tier - 1"/>
    <s v="R1012"/>
    <s v="15-Dec-1974"/>
    <s v="49 Y "/>
    <n v="27.93"/>
    <n v="9.9600000000000009"/>
    <s v="No"/>
    <x v="0"/>
    <s v="No"/>
    <x v="0"/>
    <x v="1"/>
    <s v="Overweight "/>
    <s v="Diabetes"/>
  </r>
  <r>
    <s v="Id1024"/>
    <s v="Billy Jr."/>
    <n v="11013.71"/>
    <s v="tier - 3"/>
    <s v="tier - 1"/>
    <s v="R1013"/>
    <s v="24-Oct-1968"/>
    <s v="55 Y "/>
    <n v="21.01"/>
    <n v="7.37"/>
    <s v="No"/>
    <x v="0"/>
    <s v="No"/>
    <x v="0"/>
    <x v="1"/>
    <s v="Normal Weight "/>
    <s v="Diabetes"/>
  </r>
  <r>
    <s v="Id1025"/>
    <s v="David"/>
    <n v="10991.58"/>
    <s v="tier - 3"/>
    <s v="tier - 3"/>
    <s v="R1012"/>
    <s v="17-Sep-2000"/>
    <s v="23 Y "/>
    <n v="52.37"/>
    <n v="5.0599999999999996"/>
    <s v="yes"/>
    <x v="1"/>
    <s v="No"/>
    <x v="1"/>
    <x v="1"/>
    <s v="Obesity"/>
    <s v="Normal"/>
  </r>
  <r>
    <s v="Id1026"/>
    <s v="Tim"/>
    <n v="10982.5"/>
    <s v="tier - 3"/>
    <s v="tier - 3"/>
    <s v="R1013"/>
    <s v="18-Dec-1965"/>
    <s v="58 Y "/>
    <n v="40.369999999999997"/>
    <n v="8.2100000000000009"/>
    <s v="No"/>
    <x v="0"/>
    <s v="No"/>
    <x v="0"/>
    <x v="1"/>
    <s v="Obesity"/>
    <s v="Diabetes"/>
  </r>
  <r>
    <s v="Id1027"/>
    <s v="Ms.  Emma M"/>
    <n v="10977.21"/>
    <s v="tier - 3"/>
    <s v="tier - 1"/>
    <s v="R1013"/>
    <s v="21-Oct-1973"/>
    <s v="50 Y "/>
    <n v="41.47"/>
    <n v="10.34"/>
    <s v="No"/>
    <x v="0"/>
    <s v="No"/>
    <x v="1"/>
    <x v="1"/>
    <s v="Obesity"/>
    <s v="Diabetes"/>
  </r>
  <r>
    <s v="Id1028"/>
    <s v="Tim"/>
    <n v="10976.25"/>
    <s v="tier - 3"/>
    <s v="tier - 2"/>
    <s v="R1012"/>
    <s v="9-Jul-1966"/>
    <s v="57 Y "/>
    <n v="33.725000000000001"/>
    <n v="5.51"/>
    <s v="yes"/>
    <x v="0"/>
    <s v="No"/>
    <x v="1"/>
    <x v="1"/>
    <s v="Obesity"/>
    <s v="Normal"/>
  </r>
  <r>
    <s v="Id1029"/>
    <s v="Patrick"/>
    <n v="10965.45"/>
    <s v="tier - 3"/>
    <s v="tier - 2"/>
    <s v="R1011"/>
    <s v="19-Jun-1965"/>
    <s v="58 Y "/>
    <n v="28.1"/>
    <n v="11.2"/>
    <s v="No"/>
    <x v="0"/>
    <s v="No"/>
    <x v="0"/>
    <x v="1"/>
    <s v="Overweight "/>
    <s v="Diabetes"/>
  </r>
  <r>
    <s v="Id1030"/>
    <s v="Bridget K."/>
    <n v="10959.69"/>
    <s v="tier - 3"/>
    <s v="tier - 3"/>
    <s v="R1012"/>
    <s v="14-Aug-1969"/>
    <s v="54 Y "/>
    <n v="37.43"/>
    <n v="4.3499999999999996"/>
    <s v="yes"/>
    <x v="0"/>
    <s v="Yes"/>
    <x v="3"/>
    <x v="1"/>
    <s v="Obesity"/>
    <s v="Normal"/>
  </r>
  <r>
    <s v="Id1031"/>
    <s v="Gabriel"/>
    <n v="10959.33"/>
    <s v="tier - 3"/>
    <s v="tier - 3"/>
    <s v="R1011"/>
    <s v="4-Dec-1965"/>
    <s v="58 Y "/>
    <n v="23.7"/>
    <n v="10.45"/>
    <s v="No"/>
    <x v="0"/>
    <s v="No"/>
    <x v="0"/>
    <x v="1"/>
    <s v="Normal Weight "/>
    <s v="Diabetes"/>
  </r>
  <r>
    <s v="Id1032"/>
    <s v="Natasha"/>
    <n v="10942.13"/>
    <s v="tier - 3"/>
    <s v="tier - 3"/>
    <s v="R1012"/>
    <s v="10-Nov-1969"/>
    <s v="54 Y "/>
    <n v="24.795000000000002"/>
    <n v="4.07"/>
    <s v="yes"/>
    <x v="0"/>
    <s v="Yes"/>
    <x v="3"/>
    <x v="1"/>
    <s v="Normal Weight "/>
    <s v="Normal"/>
  </r>
  <r>
    <s v="Id1033"/>
    <s v="Abby A."/>
    <n v="10928.85"/>
    <s v="tier - 3"/>
    <s v="tier - 3"/>
    <s v="R1013"/>
    <s v="12-Nov-1968"/>
    <s v="55 Y "/>
    <n v="31.9"/>
    <n v="8.34"/>
    <s v="No"/>
    <x v="0"/>
    <s v="No"/>
    <x v="0"/>
    <x v="1"/>
    <s v="Obesity"/>
    <s v="Diabetes"/>
  </r>
  <r>
    <s v="Id1034"/>
    <s v="Michelle"/>
    <n v="10923.93"/>
    <s v="tier - 3"/>
    <s v="tier - 1"/>
    <s v="R1024"/>
    <s v="13-Nov-1968"/>
    <s v="55 Y "/>
    <n v="32.68"/>
    <n v="7.41"/>
    <s v="No"/>
    <x v="0"/>
    <s v="No"/>
    <x v="0"/>
    <x v="1"/>
    <s v="Obesity"/>
    <s v="Diabetes"/>
  </r>
  <r>
    <s v="Id1035"/>
    <s v="Mckendree"/>
    <n v="10886.66"/>
    <s v="tier - 3"/>
    <s v="tier - 3"/>
    <s v="R1012"/>
    <s v="6-Sep-1994"/>
    <s v="29 Y "/>
    <n v="47.13"/>
    <n v="4.3099999999999996"/>
    <s v="No"/>
    <x v="0"/>
    <s v="No"/>
    <x v="0"/>
    <x v="1"/>
    <s v="Obesity"/>
    <s v="Normal"/>
  </r>
  <r>
    <s v="Id1036"/>
    <s v="Tara"/>
    <n v="10848.13"/>
    <s v="tier - 3"/>
    <s v="tier - 3"/>
    <s v="R1012"/>
    <s v="20-Dec-1971"/>
    <s v="52 Y "/>
    <n v="36.67"/>
    <n v="10.83"/>
    <s v="No"/>
    <x v="0"/>
    <s v="No"/>
    <x v="0"/>
    <x v="1"/>
    <s v="Obesity"/>
    <s v="Diabetes"/>
  </r>
  <r>
    <s v="Id1037"/>
    <s v="Daniel"/>
    <n v="10825.25"/>
    <s v="tier - 3"/>
    <s v="tier - 3"/>
    <s v="R1012"/>
    <s v="28-Jul-1968"/>
    <s v="55 Y "/>
    <n v="33.630000000000003"/>
    <n v="11.31"/>
    <s v="No"/>
    <x v="0"/>
    <s v="No"/>
    <x v="0"/>
    <x v="1"/>
    <s v="Obesity"/>
    <s v="Diabetes"/>
  </r>
  <r>
    <s v="Id1038"/>
    <s v="Joshua P"/>
    <n v="10807.49"/>
    <s v="tier - 3"/>
    <s v="tier - 2"/>
    <s v="R1013"/>
    <s v="2-Oct-1967"/>
    <s v="56 Y "/>
    <n v="32.67"/>
    <n v="11.81"/>
    <s v="yes"/>
    <x v="0"/>
    <s v="No"/>
    <x v="0"/>
    <x v="1"/>
    <s v="Obesity"/>
    <s v="Diabetes"/>
  </r>
  <r>
    <s v="Id1039"/>
    <s v="Erin C"/>
    <n v="10806.84"/>
    <s v="tier - 3"/>
    <s v="tier - 2"/>
    <s v="R1011"/>
    <s v="18-Dec-1970"/>
    <s v="53 Y "/>
    <n v="33.299999999999997"/>
    <n v="8.26"/>
    <s v="yes"/>
    <x v="0"/>
    <s v="No"/>
    <x v="1"/>
    <x v="1"/>
    <s v="Obesity"/>
    <s v="Diabetes"/>
  </r>
  <r>
    <s v="Id1040"/>
    <s v="Shure"/>
    <n v="10797.34"/>
    <s v="tier - 3"/>
    <s v="tier - 2"/>
    <s v="R1023"/>
    <s v="28-Oct-1970"/>
    <s v="53 Y "/>
    <n v="30.78"/>
    <n v="10.74"/>
    <s v="yes"/>
    <x v="0"/>
    <s v="No"/>
    <x v="1"/>
    <x v="1"/>
    <s v="Obesity"/>
    <s v="Diabetes"/>
  </r>
  <r>
    <s v="Id1041"/>
    <s v="Richard"/>
    <n v="10796.35"/>
    <s v="tier - 3"/>
    <s v="tier - 1"/>
    <s v="R1019"/>
    <s v="23-Oct-1967"/>
    <s v="56 Y "/>
    <n v="28.975000000000001"/>
    <n v="7.69"/>
    <s v="yes"/>
    <x v="0"/>
    <s v="No"/>
    <x v="0"/>
    <x v="1"/>
    <s v="Overweight "/>
    <s v="Diabetes"/>
  </r>
  <r>
    <s v="Id1042"/>
    <s v="Brenda"/>
    <n v="10795.94"/>
    <s v="tier - 3"/>
    <s v="tier - 1"/>
    <s v="R1011"/>
    <s v="24-Dec-1999"/>
    <s v="24 Y "/>
    <n v="33.4"/>
    <n v="4.84"/>
    <s v="No"/>
    <x v="0"/>
    <s v="No"/>
    <x v="0"/>
    <x v="1"/>
    <s v="Obesity"/>
    <s v="Normal"/>
  </r>
  <r>
    <s v="Id1043"/>
    <s v="Joseph M"/>
    <n v="10791.96"/>
    <s v="tier - 3"/>
    <s v="tier - 2"/>
    <s v="R1011"/>
    <s v="11-Nov-1967"/>
    <s v="56 Y "/>
    <n v="21.5"/>
    <n v="9.77"/>
    <s v="yes"/>
    <x v="0"/>
    <s v="No"/>
    <x v="0"/>
    <x v="1"/>
    <s v="Normal Weight "/>
    <s v="Diabetes"/>
  </r>
  <r>
    <s v="Id1044"/>
    <s v="Stephen J."/>
    <n v="10769.75"/>
    <s v="tier - 3"/>
    <s v="tier - 2"/>
    <s v="R1022"/>
    <s v="25-Nov-1989"/>
    <s v="34 Y "/>
    <n v="38.14"/>
    <n v="5.84"/>
    <s v="No"/>
    <x v="0"/>
    <s v="No"/>
    <x v="0"/>
    <x v="1"/>
    <s v="Obesity"/>
    <s v="Prediabetes"/>
  </r>
  <r>
    <s v="Id1045"/>
    <s v="Kathya"/>
    <n v="10749.02"/>
    <s v="tier - 3"/>
    <s v="tier - 1"/>
    <s v="R1026"/>
    <s v="29-Aug-1986"/>
    <s v="37 Y "/>
    <n v="35.42"/>
    <n v="8.6999999999999993"/>
    <s v="yes"/>
    <x v="0"/>
    <s v="No"/>
    <x v="3"/>
    <x v="1"/>
    <s v="Obesity"/>
    <s v="Diabetes"/>
  </r>
  <r>
    <s v="Id1046"/>
    <s v="Wesley"/>
    <n v="10736.87"/>
    <s v="tier - 3"/>
    <s v="tier - 1"/>
    <s v="R1016"/>
    <s v="9-Dec-1974"/>
    <s v="49 Y "/>
    <n v="35.625"/>
    <n v="10.79"/>
    <s v="No"/>
    <x v="0"/>
    <s v="No"/>
    <x v="0"/>
    <x v="1"/>
    <s v="Obesity"/>
    <s v="Diabetes"/>
  </r>
  <r>
    <s v="Id1047"/>
    <s v="Tim"/>
    <n v="10719.57"/>
    <s v="tier - 3"/>
    <s v="tier - 1"/>
    <s v="R1012"/>
    <s v="25-Jun-1992"/>
    <s v="31 Y "/>
    <n v="45.51"/>
    <n v="4.32"/>
    <s v="No"/>
    <x v="0"/>
    <s v="No"/>
    <x v="3"/>
    <x v="1"/>
    <s v="Obesity"/>
    <s v="Normal"/>
  </r>
  <r>
    <s v="Id1048"/>
    <s v="Jamie L."/>
    <n v="10713.64"/>
    <s v="tier - 3"/>
    <s v="tier - 3"/>
    <s v="R1011"/>
    <s v="5-Oct-1967"/>
    <s v="56 Y "/>
    <n v="37.1"/>
    <n v="7.19"/>
    <s v="yes"/>
    <x v="0"/>
    <s v="No"/>
    <x v="0"/>
    <x v="1"/>
    <s v="Obesity"/>
    <s v="Diabetes"/>
  </r>
  <r>
    <s v="Id1049"/>
    <s v="Alexandra"/>
    <n v="10704.47"/>
    <s v="tier - 3"/>
    <s v="tier - 2"/>
    <s v="R1011"/>
    <s v="30-Jul-1967"/>
    <s v="56 Y "/>
    <n v="30.5"/>
    <n v="11.94"/>
    <s v="yes"/>
    <x v="0"/>
    <s v="No"/>
    <x v="0"/>
    <x v="1"/>
    <s v="Obesity"/>
    <s v="Diabetes"/>
  </r>
  <r>
    <s v="Id1050"/>
    <s v="Tiffany"/>
    <n v="10702.64"/>
    <s v="tier - 3"/>
    <s v="tier - 3"/>
    <s v="R1013"/>
    <s v="24-Oct-1972"/>
    <s v="51 Y "/>
    <n v="28.16"/>
    <n v="5.56"/>
    <s v="No"/>
    <x v="0"/>
    <s v="No"/>
    <x v="1"/>
    <x v="1"/>
    <s v="Overweight "/>
    <s v="Normal"/>
  </r>
  <r>
    <s v="Id1051"/>
    <s v="Rebecca J"/>
    <n v="10698.38"/>
    <s v="tier - 3"/>
    <s v="tier - 1"/>
    <s v="R1025"/>
    <s v="30-Sep-1976"/>
    <s v="47 Y "/>
    <n v="29.1"/>
    <n v="5.64"/>
    <s v="yes"/>
    <x v="0"/>
    <s v="No"/>
    <x v="0"/>
    <x v="1"/>
    <s v="Overweight "/>
    <s v="Normal"/>
  </r>
  <r>
    <s v="Id1052"/>
    <s v="Austin T."/>
    <n v="10690.11"/>
    <s v="tier - 3"/>
    <s v="tier - 2"/>
    <s v="R1021"/>
    <s v="2-Aug-1977"/>
    <s v="46 Y "/>
    <n v="30.22"/>
    <n v="4.6500000000000004"/>
    <s v="No"/>
    <x v="0"/>
    <s v="No"/>
    <x v="0"/>
    <x v="1"/>
    <s v="Obesity"/>
    <s v="Normal"/>
  </r>
  <r>
    <s v="Id1053"/>
    <s v="Jamie T"/>
    <n v="10676.83"/>
    <s v="tier - 3"/>
    <s v="tier - 3"/>
    <s v="R1013"/>
    <s v="7-Sep-1962"/>
    <s v="61 Y "/>
    <n v="24.29"/>
    <n v="9.0500000000000007"/>
    <s v="No"/>
    <x v="0"/>
    <s v="No"/>
    <x v="0"/>
    <x v="1"/>
    <s v="Normal Weight "/>
    <s v="Diabetes"/>
  </r>
  <r>
    <s v="Id1054"/>
    <s v="Matthew T."/>
    <n v="10665.44"/>
    <s v="tier - 3"/>
    <s v="tier - 2"/>
    <s v="R1021"/>
    <s v="22-Nov-1976"/>
    <s v="47 Y "/>
    <n v="29.39"/>
    <n v="4.5199999999999996"/>
    <s v="yes"/>
    <x v="0"/>
    <s v="No"/>
    <x v="0"/>
    <x v="1"/>
    <s v="Overweight "/>
    <s v="Normal"/>
  </r>
  <r>
    <s v="Id1055"/>
    <s v="Emily"/>
    <n v="10627.81"/>
    <s v="tier - 3"/>
    <s v="tier - 3"/>
    <s v="R1013"/>
    <s v="8-Aug-1964"/>
    <s v="59 Y "/>
    <n v="25.66"/>
    <n v="4.62"/>
    <s v="yes"/>
    <x v="0"/>
    <s v="No"/>
    <x v="3"/>
    <x v="1"/>
    <s v="Overweight "/>
    <s v="Normal"/>
  </r>
  <r>
    <s v="Id1056"/>
    <s v="Gillian"/>
    <n v="10620.26"/>
    <s v="tier - 3"/>
    <s v="tier - 3"/>
    <s v="R1012"/>
    <s v="6-Jul-1990"/>
    <s v="33 Y "/>
    <n v="39.11"/>
    <n v="5.87"/>
    <s v="No"/>
    <x v="0"/>
    <s v="No"/>
    <x v="0"/>
    <x v="1"/>
    <s v="Obesity"/>
    <s v="Prediabetes"/>
  </r>
  <r>
    <s v="Id1057"/>
    <s v="Brenn E."/>
    <n v="10617.04"/>
    <s v="tier - 3"/>
    <s v="tier - 3"/>
    <s v="R1026"/>
    <s v="23-Jul-1992"/>
    <s v="31 Y "/>
    <n v="43.78"/>
    <n v="5.71"/>
    <s v="No"/>
    <x v="0"/>
    <s v="No"/>
    <x v="3"/>
    <x v="1"/>
    <s v="Obesity"/>
    <s v="Prediabetes"/>
  </r>
  <r>
    <s v="Id1058"/>
    <s v="Lisa M"/>
    <n v="10608.67"/>
    <s v="tier - 3"/>
    <s v="tier - 3"/>
    <s v="R1012"/>
    <s v="27-Jun-1965"/>
    <s v="58 Y "/>
    <n v="24.35"/>
    <n v="9.08"/>
    <s v="No"/>
    <x v="0"/>
    <s v="No"/>
    <x v="0"/>
    <x v="1"/>
    <s v="Normal Weight "/>
    <s v="Diabetes"/>
  </r>
  <r>
    <s v="Id1059"/>
    <s v="Matt"/>
    <n v="10602.39"/>
    <s v="tier - 3"/>
    <s v="tier - 3"/>
    <s v="R1011"/>
    <s v="2-Jul-1966"/>
    <s v="57 Y "/>
    <n v="40.299999999999997"/>
    <n v="5.3"/>
    <s v="yes"/>
    <x v="0"/>
    <s v="No"/>
    <x v="1"/>
    <x v="1"/>
    <s v="Obesity"/>
    <s v="Normal"/>
  </r>
  <r>
    <s v="Id1060"/>
    <s v="Thomas A."/>
    <n v="10601.63"/>
    <s v="tier - 3"/>
    <s v="tier - 2"/>
    <s v="R1012"/>
    <s v="23-Jun-1967"/>
    <s v="56 Y "/>
    <n v="32.774999999999999"/>
    <n v="11.76"/>
    <s v="yes"/>
    <x v="0"/>
    <s v="No"/>
    <x v="0"/>
    <x v="1"/>
    <s v="Obesity"/>
    <s v="Diabetes"/>
  </r>
  <r>
    <s v="Id1061"/>
    <s v="Kevin J"/>
    <n v="10601.41"/>
    <s v="tier - 3"/>
    <s v="tier - 2"/>
    <s v="R1011"/>
    <s v="20-Jul-1966"/>
    <s v="57 Y "/>
    <n v="39.6"/>
    <n v="5.1100000000000003"/>
    <s v="yes"/>
    <x v="0"/>
    <s v="No"/>
    <x v="1"/>
    <x v="1"/>
    <s v="Obesity"/>
    <s v="Normal"/>
  </r>
  <r>
    <s v="Id1062"/>
    <s v="William H. III"/>
    <n v="10600.55"/>
    <s v="tier - 3"/>
    <s v="tier - 1"/>
    <s v="R1012"/>
    <s v="14-Dec-1972"/>
    <s v="51 Y "/>
    <n v="30.97"/>
    <n v="5.54"/>
    <s v="No"/>
    <x v="0"/>
    <s v="No"/>
    <x v="1"/>
    <x v="1"/>
    <s v="Obesity"/>
    <s v="Normal"/>
  </r>
  <r>
    <s v="Id1063"/>
    <s v="Gal"/>
    <n v="10594.5"/>
    <s v="tier - 3"/>
    <s v="tier - 1"/>
    <s v="R1012"/>
    <s v="29-Nov-1967"/>
    <s v="56 Y "/>
    <n v="27.645"/>
    <n v="8.8699999999999992"/>
    <s v="yes"/>
    <x v="0"/>
    <s v="No"/>
    <x v="0"/>
    <x v="1"/>
    <s v="Overweight "/>
    <s v="Diabetes"/>
  </r>
  <r>
    <s v="Id1064"/>
    <s v="Anton"/>
    <n v="10594.23"/>
    <s v="tier - 3"/>
    <s v="tier - 3"/>
    <s v="R1013"/>
    <s v="3-Nov-1966"/>
    <s v="57 Y "/>
    <n v="34.43"/>
    <n v="5.96"/>
    <s v="yes"/>
    <x v="0"/>
    <s v="No"/>
    <x v="1"/>
    <x v="1"/>
    <s v="Obesity"/>
    <s v="Prediabetes"/>
  </r>
  <r>
    <s v="Id1065"/>
    <s v="Ms.  Yazmin"/>
    <n v="10579.71"/>
    <s v="tier - 3"/>
    <s v="tier - 3"/>
    <s v="R1013"/>
    <s v="25-Dec-1969"/>
    <s v="54 Y "/>
    <n v="39.6"/>
    <n v="4.4400000000000004"/>
    <s v="yes"/>
    <x v="0"/>
    <s v="Yes"/>
    <x v="3"/>
    <x v="1"/>
    <s v="Obesity"/>
    <s v="Normal"/>
  </r>
  <r>
    <s v="Id1066"/>
    <s v="Florian"/>
    <n v="10577.09"/>
    <s v="tier - 3"/>
    <s v="tier - 3"/>
    <s v="R1011"/>
    <s v="11-Dec-1966"/>
    <s v="57 Y "/>
    <n v="22.1"/>
    <n v="4.6500000000000004"/>
    <s v="yes"/>
    <x v="0"/>
    <s v="No"/>
    <x v="1"/>
    <x v="1"/>
    <s v="Normal Weight "/>
    <s v="Normal"/>
  </r>
  <r>
    <s v="Id1067"/>
    <s v="Karen L"/>
    <n v="10564.88"/>
    <s v="tier - 3"/>
    <s v="tier - 1"/>
    <s v="R1024"/>
    <s v="17-Jul-1969"/>
    <s v="54 Y "/>
    <n v="33.25"/>
    <n v="5.64"/>
    <s v="yes"/>
    <x v="0"/>
    <s v="Yes"/>
    <x v="3"/>
    <x v="1"/>
    <s v="Obesity"/>
    <s v="Normal"/>
  </r>
  <r>
    <s v="Id1068"/>
    <s v="Scott"/>
    <n v="10560.49"/>
    <s v="tier - 3"/>
    <s v="tier - 2"/>
    <s v="R1013"/>
    <s v="29-Jun-1971"/>
    <s v="52 Y "/>
    <n v="33.33"/>
    <n v="10.19"/>
    <s v="No"/>
    <x v="0"/>
    <s v="No"/>
    <x v="0"/>
    <x v="1"/>
    <s v="Obesity"/>
    <s v="Diabetes"/>
  </r>
  <r>
    <s v="Id1069"/>
    <s v="Claire"/>
    <n v="10546.48"/>
    <s v="tier - 3"/>
    <s v="tier - 3"/>
    <s v="R1011"/>
    <s v="26-Sep-1971"/>
    <s v="52 Y "/>
    <n v="30.5"/>
    <n v="10.79"/>
    <s v="No"/>
    <x v="0"/>
    <s v="No"/>
    <x v="0"/>
    <x v="1"/>
    <s v="Obesity"/>
    <s v="Diabetes"/>
  </r>
  <r>
    <s v="Id1070"/>
    <s v="Lynn M."/>
    <n v="10495.6"/>
    <s v="tier - 3"/>
    <s v="tier - 1"/>
    <s v="R1012"/>
    <s v="25-Oct-1977"/>
    <s v="46 Y "/>
    <n v="30.3"/>
    <n v="4.24"/>
    <s v="No"/>
    <x v="0"/>
    <s v="No"/>
    <x v="0"/>
    <x v="1"/>
    <s v="Obesity"/>
    <s v="Normal"/>
  </r>
  <r>
    <s v="Id1071"/>
    <s v="Sharon"/>
    <n v="10493.95"/>
    <s v="tier - 3"/>
    <s v="tier - 1"/>
    <s v="R1012"/>
    <s v="19-Oct-1972"/>
    <s v="51 Y "/>
    <n v="26.22"/>
    <n v="5.83"/>
    <s v="No"/>
    <x v="0"/>
    <s v="No"/>
    <x v="1"/>
    <x v="1"/>
    <s v="Overweight "/>
    <s v="Prediabetes"/>
  </r>
  <r>
    <s v="Id1072"/>
    <s v="Candice"/>
    <n v="10486.55"/>
    <s v="tier - 3"/>
    <s v="tier - 3"/>
    <s v="R1025"/>
    <s v="21-Aug-1978"/>
    <s v="45 Y "/>
    <n v="29.99"/>
    <n v="11.85"/>
    <s v="No"/>
    <x v="0"/>
    <s v="No"/>
    <x v="0"/>
    <x v="1"/>
    <e v="#N/A"/>
    <s v="Diabetes"/>
  </r>
  <r>
    <s v="Id1073"/>
    <s v="Jennifer D"/>
    <n v="10464.83"/>
    <s v="tier - 3"/>
    <s v="tier - 1"/>
    <s v="R1012"/>
    <s v="28-Jun-1987"/>
    <s v="36 Y "/>
    <n v="36.380000000000003"/>
    <n v="5.98"/>
    <s v="No"/>
    <x v="0"/>
    <s v="No"/>
    <x v="3"/>
    <x v="1"/>
    <s v="Obesity"/>
    <s v="Prediabetes"/>
  </r>
  <r>
    <s v="Id1074"/>
    <s v="Eric"/>
    <n v="10461.98"/>
    <s v="tier - 3"/>
    <s v="tier - 1"/>
    <s v="R1012"/>
    <s v="22-Sep-1969"/>
    <s v="54 Y "/>
    <n v="31.16"/>
    <n v="4.26"/>
    <s v="yes"/>
    <x v="0"/>
    <s v="Yes"/>
    <x v="3"/>
    <x v="1"/>
    <s v="Obesity"/>
    <s v="Normal"/>
  </r>
  <r>
    <s v="Id1075"/>
    <s v="Bryan"/>
    <n v="10459.19"/>
    <s v="tier - 3"/>
    <s v="tier - 1"/>
    <s v="R1013"/>
    <s v="27-Jul-1964"/>
    <s v="59 Y "/>
    <n v="25.55"/>
    <n v="4.96"/>
    <s v="yes"/>
    <x v="0"/>
    <s v="No"/>
    <x v="3"/>
    <x v="1"/>
    <s v="Overweight "/>
    <s v="Normal"/>
  </r>
  <r>
    <s v="Id1076"/>
    <s v="Devon R."/>
    <n v="10455.14"/>
    <s v="tier - 3"/>
    <s v="tier - 2"/>
    <s v="R1021"/>
    <s v="3-Aug-1976"/>
    <s v="47 Y "/>
    <n v="28.77"/>
    <n v="4"/>
    <s v="yes"/>
    <x v="0"/>
    <s v="No"/>
    <x v="0"/>
    <x v="1"/>
    <s v="Overweight "/>
    <s v="Normal"/>
  </r>
  <r>
    <s v="Id1077"/>
    <s v="Ms.  Elena"/>
    <n v="10455.1"/>
    <s v="tier - 3"/>
    <s v="tier - 1"/>
    <s v="R1012"/>
    <s v="14-Oct-1964"/>
    <s v="59 Y "/>
    <n v="23.14"/>
    <n v="4.1500000000000004"/>
    <s v="yes"/>
    <x v="0"/>
    <s v="No"/>
    <x v="3"/>
    <x v="1"/>
    <s v="Normal Weight "/>
    <s v="Normal"/>
  </r>
  <r>
    <s v="Id1078"/>
    <s v="Chris"/>
    <n v="10450.549999999999"/>
    <s v="tier - 3"/>
    <s v="tier - 1"/>
    <s v="R1011"/>
    <s v="8-Nov-1968"/>
    <s v="55 Y "/>
    <n v="39.6"/>
    <n v="11.36"/>
    <s v="No"/>
    <x v="0"/>
    <s v="No"/>
    <x v="0"/>
    <x v="1"/>
    <s v="Obesity"/>
    <s v="Diabetes"/>
  </r>
  <r>
    <s v="Id1079"/>
    <s v="Bert"/>
    <n v="10436.1"/>
    <s v="tier - 3"/>
    <s v="tier - 3"/>
    <s v="R1011"/>
    <s v="29-Aug-1968"/>
    <s v="55 Y "/>
    <n v="29.2"/>
    <n v="7.53"/>
    <s v="No"/>
    <x v="0"/>
    <s v="No"/>
    <x v="0"/>
    <x v="1"/>
    <s v="Overweight "/>
    <s v="Diabetes"/>
  </r>
  <r>
    <s v="Id1080"/>
    <s v="John P."/>
    <n v="10435.07"/>
    <s v="tier - 3"/>
    <s v="tier - 1"/>
    <s v="R1016"/>
    <s v="23-Aug-1968"/>
    <s v="55 Y "/>
    <n v="32.774999999999999"/>
    <n v="7.95"/>
    <s v="No"/>
    <x v="0"/>
    <s v="No"/>
    <x v="0"/>
    <x v="1"/>
    <s v="Obesity"/>
    <s v="Diabetes"/>
  </r>
  <r>
    <s v="Id1081"/>
    <s v="Daniel P"/>
    <n v="10422.92"/>
    <s v="tier - 3"/>
    <s v="tier - 1"/>
    <s v="R1017"/>
    <s v="27-Dec-1968"/>
    <s v="55 Y "/>
    <n v="24.035"/>
    <n v="8.5"/>
    <s v="No"/>
    <x v="0"/>
    <s v="No"/>
    <x v="0"/>
    <x v="1"/>
    <s v="Normal Weight "/>
    <s v="Diabetes"/>
  </r>
  <r>
    <s v="Id1082"/>
    <s v="Lisa K."/>
    <n v="10419.65"/>
    <s v="tier - 3"/>
    <s v="tier - 2"/>
    <s v="R1025"/>
    <s v="25-Nov-1979"/>
    <s v="44 Y "/>
    <n v="30.55"/>
    <n v="5.89"/>
    <s v="No"/>
    <x v="0"/>
    <s v="Yes"/>
    <x v="3"/>
    <x v="1"/>
    <s v="Obesity"/>
    <s v="Prediabetes"/>
  </r>
  <r>
    <s v="Id1083"/>
    <s v="Kristine"/>
    <n v="10419.59"/>
    <s v="tier - 3"/>
    <s v="tier - 2"/>
    <s v="R1025"/>
    <s v="11-Oct-1973"/>
    <s v="50 Y "/>
    <n v="28.81"/>
    <n v="8.76"/>
    <s v="No"/>
    <x v="0"/>
    <s v="No"/>
    <x v="1"/>
    <x v="1"/>
    <s v="Overweight "/>
    <s v="Diabetes"/>
  </r>
  <r>
    <s v="Id1084"/>
    <s v="Paul A"/>
    <n v="10407.98"/>
    <s v="tier - 3"/>
    <s v="tier - 1"/>
    <s v="R1021"/>
    <s v="24-Oct-1980"/>
    <s v="43 Y "/>
    <n v="31.66"/>
    <n v="4.1100000000000003"/>
    <s v="No"/>
    <x v="0"/>
    <s v="No"/>
    <x v="0"/>
    <x v="1"/>
    <s v="Obesity"/>
    <s v="Normal"/>
  </r>
  <r>
    <s v="Id1085"/>
    <s v="Bryan"/>
    <n v="10407.09"/>
    <s v="tier - 3"/>
    <s v="tier - 1"/>
    <s v="R1015"/>
    <s v="5-Jun-1975"/>
    <s v="48 Y "/>
    <n v="28.215"/>
    <n v="7.56"/>
    <s v="yes"/>
    <x v="0"/>
    <s v="No"/>
    <x v="3"/>
    <x v="1"/>
    <s v="Overweight "/>
    <s v="Diabetes"/>
  </r>
  <r>
    <s v="Id1086"/>
    <s v="Chris"/>
    <n v="10403.27"/>
    <s v="tier - 3"/>
    <s v="tier - 2"/>
    <s v="R1020"/>
    <s v="7-Jul-1969"/>
    <s v="54 Y "/>
    <n v="26.12"/>
    <n v="4.17"/>
    <s v="yes"/>
    <x v="0"/>
    <s v="Yes"/>
    <x v="3"/>
    <x v="1"/>
    <s v="Overweight "/>
    <s v="Normal"/>
  </r>
  <r>
    <s v="Id1087"/>
    <s v="Milah B"/>
    <n v="10381.48"/>
    <s v="tier - 3"/>
    <s v="tier - 3"/>
    <s v="R1013"/>
    <s v="19-Sep-1973"/>
    <s v="50 Y "/>
    <n v="36.630000000000003"/>
    <n v="11.42"/>
    <s v="No"/>
    <x v="0"/>
    <s v="No"/>
    <x v="1"/>
    <x v="1"/>
    <s v="Obesity"/>
    <s v="Diabetes"/>
  </r>
  <r>
    <s v="Id1088"/>
    <s v="Annette M."/>
    <n v="10370.91"/>
    <s v="tier - 3"/>
    <s v="tier - 3"/>
    <s v="R1024"/>
    <s v="29-Sep-1973"/>
    <s v="50 Y "/>
    <n v="33.344999999999999"/>
    <n v="7.33"/>
    <s v="No"/>
    <x v="0"/>
    <s v="No"/>
    <x v="1"/>
    <x v="1"/>
    <s v="Obesity"/>
    <s v="Diabetes"/>
  </r>
  <r>
    <s v="Id1089"/>
    <s v="Yoko"/>
    <n v="10356.67"/>
    <s v="tier - 3"/>
    <s v="tier - 1"/>
    <s v="R1025"/>
    <s v="6-Sep-1971"/>
    <s v="52 Y "/>
    <n v="27.11"/>
    <n v="6.7"/>
    <s v="No"/>
    <x v="0"/>
    <s v="No"/>
    <x v="0"/>
    <x v="1"/>
    <s v="Overweight "/>
    <s v="Diabetes"/>
  </r>
  <r>
    <s v="Id1090"/>
    <s v="Laura"/>
    <n v="10355.64"/>
    <s v="tier - 3"/>
    <s v="tier - 1"/>
    <s v="R1012"/>
    <s v="17-Jun-1969"/>
    <s v="54 Y "/>
    <n v="26.6"/>
    <n v="5.27"/>
    <s v="yes"/>
    <x v="0"/>
    <s v="Yes"/>
    <x v="3"/>
    <x v="1"/>
    <s v="Overweight "/>
    <s v="Normal"/>
  </r>
  <r>
    <s v="Id1091"/>
    <s v="Tess A."/>
    <n v="10352.48"/>
    <s v="tier - 3"/>
    <s v="tier - 1"/>
    <s v="R1012"/>
    <s v="29-Sep-1974"/>
    <s v="49 Y "/>
    <n v="30.41"/>
    <n v="7.72"/>
    <s v="No"/>
    <x v="0"/>
    <s v="No"/>
    <x v="0"/>
    <x v="1"/>
    <s v="Obesity"/>
    <s v="Diabetes"/>
  </r>
  <r>
    <s v="Id1092"/>
    <s v="William G."/>
    <n v="10345.93"/>
    <s v="tier - 3"/>
    <s v="tier - 2"/>
    <s v="R1021"/>
    <s v="8-Aug-1973"/>
    <s v="50 Y "/>
    <n v="28.98"/>
    <n v="8.68"/>
    <s v="No"/>
    <x v="0"/>
    <s v="No"/>
    <x v="1"/>
    <x v="1"/>
    <s v="Overweight "/>
    <s v="Diabetes"/>
  </r>
  <r>
    <s v="Id1093"/>
    <s v="Paige"/>
    <n v="10338.93"/>
    <s v="tier - 3"/>
    <s v="tier - 1"/>
    <s v="R1013"/>
    <s v="19-Jul-1968"/>
    <s v="55 Y "/>
    <n v="31.24"/>
    <n v="9.8000000000000007"/>
    <s v="No"/>
    <x v="0"/>
    <s v="No"/>
    <x v="0"/>
    <x v="1"/>
    <s v="Obesity"/>
    <s v="Diabetes"/>
  </r>
  <r>
    <s v="Id1094"/>
    <s v="Matthew J"/>
    <n v="10329.06"/>
    <s v="tier - 3"/>
    <s v="tier - 1"/>
    <s v="R1021"/>
    <s v="21-Jul-1982"/>
    <s v="41 Y "/>
    <n v="31.54"/>
    <n v="4.4400000000000004"/>
    <s v="No"/>
    <x v="0"/>
    <s v="No"/>
    <x v="0"/>
    <x v="1"/>
    <s v="Obesity"/>
    <s v="Normal"/>
  </r>
  <r>
    <s v="Id1095"/>
    <s v="Matthew"/>
    <n v="10325.209999999999"/>
    <s v="tier - 3"/>
    <s v="tier - 3"/>
    <s v="R1011"/>
    <s v="1-Dec-1970"/>
    <s v="53 Y "/>
    <n v="38.6"/>
    <n v="7.19"/>
    <s v="yes"/>
    <x v="0"/>
    <s v="No"/>
    <x v="1"/>
    <x v="1"/>
    <s v="Obesity"/>
    <s v="Diabetes"/>
  </r>
  <r>
    <s v="Id1096"/>
    <s v="Maria"/>
    <n v="10322.9"/>
    <s v="tier - 3"/>
    <s v="tier - 1"/>
    <s v="R1026"/>
    <s v="21-Aug-1991"/>
    <s v="32 Y "/>
    <n v="37.950000000000003"/>
    <n v="6.06"/>
    <s v="No"/>
    <x v="0"/>
    <s v="No"/>
    <x v="0"/>
    <x v="1"/>
    <s v="Obesity"/>
    <s v="Prediabetes"/>
  </r>
  <r>
    <s v="Id1097"/>
    <s v="Stephanie D"/>
    <n v="10315.91"/>
    <s v="tier - 3"/>
    <s v="tier - 2"/>
    <s v="R1012"/>
    <s v="17-Nov-1991"/>
    <s v="32 Y "/>
    <n v="38.97"/>
    <n v="5.12"/>
    <s v="No"/>
    <x v="0"/>
    <s v="No"/>
    <x v="0"/>
    <x v="1"/>
    <s v="Obesity"/>
    <s v="Normal"/>
  </r>
  <r>
    <s v="Id1098"/>
    <s v="Tiffany"/>
    <n v="10310.780000000001"/>
    <s v="tier - 3"/>
    <s v="tier - 3"/>
    <s v="R1012"/>
    <s v="12-Jul-1962"/>
    <s v="61 Y "/>
    <n v="21.2"/>
    <n v="10.72"/>
    <s v="No"/>
    <x v="0"/>
    <s v="No"/>
    <x v="0"/>
    <x v="1"/>
    <s v="Normal Weight "/>
    <s v="Diabetes"/>
  </r>
  <r>
    <s v="Id1099"/>
    <s v="Sara M."/>
    <n v="10308.040000000001"/>
    <s v="tier - 3"/>
    <s v="tier - 1"/>
    <s v="R1013"/>
    <s v="24-Sep-1963"/>
    <s v="60 Y "/>
    <n v="23.96"/>
    <n v="9.58"/>
    <s v="yes"/>
    <x v="0"/>
    <s v="Yes"/>
    <x v="3"/>
    <x v="1"/>
    <s v="Normal Weight "/>
    <s v="Diabetes"/>
  </r>
  <r>
    <s v="Id1100"/>
    <s v="Scott A."/>
    <n v="10276.99"/>
    <s v="tier - 3"/>
    <s v="tier - 1"/>
    <s v="R1021"/>
    <s v="14-Sep-1988"/>
    <s v="35 Y "/>
    <n v="35.93"/>
    <n v="6.4"/>
    <s v="yes"/>
    <x v="0"/>
    <s v="No"/>
    <x v="3"/>
    <x v="1"/>
    <s v="Obesity"/>
    <s v="Prediabetes"/>
  </r>
  <r>
    <s v="Id1101"/>
    <s v="Lauren"/>
    <n v="10274.33"/>
    <s v="tier - 3"/>
    <s v="tier - 1"/>
    <s v="R1024"/>
    <s v="21-Jun-1970"/>
    <s v="53 Y "/>
    <n v="26.11"/>
    <n v="6.8"/>
    <s v="yes"/>
    <x v="0"/>
    <s v="No"/>
    <x v="1"/>
    <x v="1"/>
    <s v="Overweight "/>
    <s v="Diabetes"/>
  </r>
  <r>
    <s v="Id1102"/>
    <s v="Scott"/>
    <n v="10269.459999999999"/>
    <s v="tier - 3"/>
    <s v="tier - 3"/>
    <s v="R1012"/>
    <s v="27-Nov-1973"/>
    <s v="50 Y "/>
    <n v="32.299999999999997"/>
    <n v="9.48"/>
    <s v="No"/>
    <x v="0"/>
    <s v="No"/>
    <x v="1"/>
    <x v="1"/>
    <s v="Obesity"/>
    <s v="Diabetes"/>
  </r>
  <r>
    <s v="Id1103"/>
    <s v="Brian A."/>
    <n v="10264.44"/>
    <s v="tier - 3"/>
    <s v="tier - 2"/>
    <s v="R1012"/>
    <s v="5-Sep-1973"/>
    <s v="50 Y "/>
    <n v="28.69"/>
    <n v="7.45"/>
    <s v="No"/>
    <x v="0"/>
    <s v="No"/>
    <x v="1"/>
    <x v="1"/>
    <s v="Overweight "/>
    <s v="Diabetes"/>
  </r>
  <r>
    <s v="Id1104"/>
    <s v="Kaitlin R."/>
    <n v="10259.129999999999"/>
    <s v="tier - 3"/>
    <s v="tier - 2"/>
    <s v="R1011"/>
    <s v="15-Aug-1975"/>
    <s v="48 Y "/>
    <n v="31.28"/>
    <n v="6.94"/>
    <s v="yes"/>
    <x v="0"/>
    <s v="No"/>
    <x v="3"/>
    <x v="1"/>
    <s v="Obesity"/>
    <s v="Diabetes"/>
  </r>
  <r>
    <s v="Id1105"/>
    <s v="Mohammad"/>
    <n v="10231.5"/>
    <s v="tier - 3"/>
    <s v="tier - 1"/>
    <s v="R1012"/>
    <s v="23-Sep-1968"/>
    <s v="55 Y "/>
    <n v="30.21"/>
    <n v="7.83"/>
    <s v="No"/>
    <x v="0"/>
    <s v="No"/>
    <x v="0"/>
    <x v="1"/>
    <s v="Obesity"/>
    <s v="Diabetes"/>
  </r>
  <r>
    <s v="Id1106"/>
    <s v="Charlie"/>
    <n v="10226.280000000001"/>
    <s v="tier - 3"/>
    <s v="tier - 3"/>
    <s v="R1013"/>
    <s v="28-Jun-1967"/>
    <s v="56 Y "/>
    <n v="38.28"/>
    <n v="10.17"/>
    <s v="yes"/>
    <x v="0"/>
    <s v="No"/>
    <x v="0"/>
    <x v="1"/>
    <s v="Obesity"/>
    <s v="Diabetes"/>
  </r>
  <r>
    <s v="Id1107"/>
    <s v="Brent"/>
    <n v="10214.64"/>
    <s v="tier - 3"/>
    <s v="tier - 2"/>
    <s v="R1011"/>
    <s v="26-Sep-1967"/>
    <s v="56 Y "/>
    <n v="29.9"/>
    <n v="8.9600000000000009"/>
    <s v="yes"/>
    <x v="0"/>
    <s v="No"/>
    <x v="0"/>
    <x v="1"/>
    <e v="#N/A"/>
    <s v="Diabetes"/>
  </r>
  <r>
    <s v="Id1108"/>
    <s v="Kelli M"/>
    <n v="10197.77"/>
    <s v="tier - 3"/>
    <s v="tier - 1"/>
    <s v="R1024"/>
    <s v="24-Dec-1970"/>
    <s v="53 Y "/>
    <n v="23.18"/>
    <n v="6.96"/>
    <s v="yes"/>
    <x v="0"/>
    <s v="No"/>
    <x v="1"/>
    <x v="1"/>
    <s v="Normal Weight "/>
    <s v="Diabetes"/>
  </r>
  <r>
    <s v="Id1109"/>
    <s v="Sheridan H"/>
    <n v="10191.82"/>
    <s v="tier - 3"/>
    <s v="tier - 2"/>
    <s v="R1026"/>
    <s v="16-Oct-1985"/>
    <s v="38 Y "/>
    <n v="33.020000000000003"/>
    <n v="5.07"/>
    <s v="yes"/>
    <x v="0"/>
    <s v="No"/>
    <x v="0"/>
    <x v="1"/>
    <s v="Obesity"/>
    <s v="Normal"/>
  </r>
  <r>
    <s v="Id1110"/>
    <s v="Sarah M."/>
    <n v="10160.870000000001"/>
    <s v="tier - 3"/>
    <s v="tier - 3"/>
    <s v="R1025"/>
    <s v="10-Jul-1972"/>
    <s v="51 Y "/>
    <n v="27.29"/>
    <n v="5.85"/>
    <s v="No"/>
    <x v="0"/>
    <s v="No"/>
    <x v="1"/>
    <x v="1"/>
    <s v="Overweight "/>
    <s v="Prediabetes"/>
  </r>
  <r>
    <s v="Id1111"/>
    <s v="Jennifer"/>
    <n v="10156.780000000001"/>
    <s v="tier - 3"/>
    <s v="tier - 2"/>
    <s v="R1012"/>
    <s v="13-Oct-1973"/>
    <s v="50 Y "/>
    <n v="23.18"/>
    <n v="10.56"/>
    <s v="No"/>
    <x v="0"/>
    <s v="No"/>
    <x v="1"/>
    <x v="1"/>
    <s v="Normal Weight "/>
    <s v="Diabetes"/>
  </r>
  <r>
    <s v="Id1112"/>
    <s v="Laura J"/>
    <n v="10146.129999999999"/>
    <s v="tier - 3"/>
    <s v="tier - 1"/>
    <s v="R1025"/>
    <s v="12-Jun-1981"/>
    <s v="42 Y "/>
    <n v="32.659999999999997"/>
    <n v="8.92"/>
    <s v="yes"/>
    <x v="0"/>
    <s v="No"/>
    <x v="0"/>
    <x v="1"/>
    <s v="Obesity"/>
    <s v="Diabetes"/>
  </r>
  <r>
    <s v="Id1113"/>
    <s v="Thomas"/>
    <n v="10141.14"/>
    <s v="tier - 3"/>
    <s v="tier - 1"/>
    <s v="R1016"/>
    <s v="30-Dec-1974"/>
    <s v="49 Y "/>
    <n v="30.78"/>
    <n v="8.6300000000000008"/>
    <s v="No"/>
    <x v="0"/>
    <s v="No"/>
    <x v="0"/>
    <x v="1"/>
    <s v="Obesity"/>
    <s v="Diabetes"/>
  </r>
  <r>
    <s v="Id1114"/>
    <s v="Gisele"/>
    <n v="10139.84"/>
    <s v="tier - 3"/>
    <s v="tier - 2"/>
    <s v="R1012"/>
    <s v="5-Sep-1997"/>
    <s v="26 Y "/>
    <n v="47.2"/>
    <n v="6.29"/>
    <s v="yes"/>
    <x v="0"/>
    <s v="Yes"/>
    <x v="3"/>
    <x v="1"/>
    <s v="Obesity"/>
    <s v="Prediabetes"/>
  </r>
  <r>
    <s v="Id1115"/>
    <s v="Myra L"/>
    <n v="10118.42"/>
    <s v="tier - 3"/>
    <s v="tier - 3"/>
    <s v="R1011"/>
    <s v="16-Nov-1972"/>
    <s v="51 Y "/>
    <n v="31.6"/>
    <n v="5.75"/>
    <s v="No"/>
    <x v="0"/>
    <s v="No"/>
    <x v="1"/>
    <x v="1"/>
    <s v="Obesity"/>
    <s v="Prediabetes"/>
  </r>
  <r>
    <s v="Id1116"/>
    <s v="Melissa M."/>
    <n v="10115.01"/>
    <s v="tier - 3"/>
    <s v="tier - 3"/>
    <s v="R1012"/>
    <s v="2-Jul-1975"/>
    <s v="48 Y "/>
    <n v="33.914999999999999"/>
    <n v="6.66"/>
    <s v="yes"/>
    <x v="0"/>
    <s v="No"/>
    <x v="3"/>
    <x v="1"/>
    <s v="Obesity"/>
    <s v="Diabetes"/>
  </r>
  <r>
    <s v="Id1117"/>
    <s v="Eleanor F."/>
    <n v="10107.219999999999"/>
    <s v="tier - 3"/>
    <s v="tier - 1"/>
    <s v="R1013"/>
    <s v="8-Aug-1972"/>
    <s v="51 Y "/>
    <n v="23.54"/>
    <n v="5.0999999999999996"/>
    <s v="No"/>
    <x v="0"/>
    <s v="No"/>
    <x v="1"/>
    <x v="1"/>
    <s v="Normal Weight "/>
    <s v="Normal"/>
  </r>
  <r>
    <s v="Id1118"/>
    <s v="Elizabeth"/>
    <n v="10106.129999999999"/>
    <s v="tier - 3"/>
    <s v="tier - 1"/>
    <s v="R1024"/>
    <s v="19-Oct-1972"/>
    <s v="51 Y "/>
    <n v="27.074999999999999"/>
    <n v="4.41"/>
    <s v="No"/>
    <x v="0"/>
    <s v="No"/>
    <x v="1"/>
    <x v="1"/>
    <s v="Overweight "/>
    <s v="Normal"/>
  </r>
  <r>
    <s v="Id1119"/>
    <s v="Kenneth"/>
    <n v="10096.969999999999"/>
    <s v="tier - 3"/>
    <s v="tier - 2"/>
    <s v="R1011"/>
    <s v="19-Dec-1976"/>
    <s v="47 Y "/>
    <n v="25.8"/>
    <n v="5.52"/>
    <s v="yes"/>
    <x v="0"/>
    <s v="No"/>
    <x v="0"/>
    <x v="1"/>
    <s v="Overweight "/>
    <s v="Normal"/>
  </r>
  <r>
    <s v="Id1120"/>
    <s v="Robert G."/>
    <n v="10085.85"/>
    <s v="tier - 3"/>
    <s v="tier - 3"/>
    <s v="R1011"/>
    <s v="3-Jul-1969"/>
    <s v="54 Y "/>
    <n v="36.1"/>
    <n v="4.62"/>
    <s v="yes"/>
    <x v="0"/>
    <s v="Yes"/>
    <x v="3"/>
    <x v="1"/>
    <s v="Obesity"/>
    <s v="Normal"/>
  </r>
  <r>
    <s v="Id1121"/>
    <s v="Thomas C."/>
    <n v="10072.06"/>
    <s v="tier - 3"/>
    <s v="tier - 1"/>
    <s v="R1017"/>
    <s v="27-Oct-1969"/>
    <s v="54 Y "/>
    <n v="30.495000000000001"/>
    <n v="5.74"/>
    <s v="yes"/>
    <x v="0"/>
    <s v="Yes"/>
    <x v="3"/>
    <x v="1"/>
    <s v="Obesity"/>
    <s v="Prediabetes"/>
  </r>
  <r>
    <s v="Id1122"/>
    <s v="Matthew J."/>
    <n v="10065.41"/>
    <s v="tier - 3"/>
    <s v="tier - 2"/>
    <s v="R1011"/>
    <s v="22-Aug-1969"/>
    <s v="54 Y "/>
    <n v="21.4"/>
    <n v="6.3"/>
    <s v="yes"/>
    <x v="0"/>
    <s v="Yes"/>
    <x v="3"/>
    <x v="1"/>
    <s v="Normal Weight "/>
    <s v="Prediabetes"/>
  </r>
  <r>
    <s v="Id1123"/>
    <s v="Mallory D."/>
    <n v="10043.25"/>
    <s v="tier - 3"/>
    <s v="tier - 2"/>
    <s v="R1024"/>
    <s v="30-Aug-1974"/>
    <s v="49 Y "/>
    <n v="32.299999999999997"/>
    <n v="10.27"/>
    <s v="No"/>
    <x v="0"/>
    <s v="No"/>
    <x v="0"/>
    <x v="1"/>
    <s v="Obesity"/>
    <s v="Diabetes"/>
  </r>
  <r>
    <s v="Id1124"/>
    <s v="Christopher D."/>
    <n v="10027.15"/>
    <s v="tier - 3"/>
    <s v="tier - 1"/>
    <s v="R1021"/>
    <s v="28-Dec-1979"/>
    <s v="44 Y "/>
    <n v="29.78"/>
    <n v="5.85"/>
    <s v="No"/>
    <x v="0"/>
    <s v="Yes"/>
    <x v="3"/>
    <x v="1"/>
    <s v="Overweight "/>
    <s v="Prediabetes"/>
  </r>
  <r>
    <s v="Id1125"/>
    <s v="Jamie"/>
    <n v="10011.44"/>
    <s v="tier - 3"/>
    <s v="tier - 3"/>
    <s v="R1026"/>
    <s v="3-Jul-1988"/>
    <s v="35 Y "/>
    <n v="34.76"/>
    <n v="5.92"/>
    <s v="yes"/>
    <x v="0"/>
    <s v="No"/>
    <x v="3"/>
    <x v="1"/>
    <s v="Obesity"/>
    <s v="Prediabetes"/>
  </r>
  <r>
    <s v="Id1126"/>
    <s v="Ariell"/>
    <n v="9991.0400000000009"/>
    <s v="tier - 2"/>
    <s v="tier - 3"/>
    <s v="R1012"/>
    <s v="11-Aug-1970"/>
    <s v="53 Y "/>
    <n v="18.335000000000001"/>
    <n v="10.01"/>
    <s v="yes"/>
    <x v="0"/>
    <s v="No"/>
    <x v="1"/>
    <x v="1"/>
    <s v="Underweight "/>
    <s v="Diabetes"/>
  </r>
  <r>
    <s v="Id1127"/>
    <s v="Christopher"/>
    <n v="9964.06"/>
    <s v="tier - 2"/>
    <s v="tier - 2"/>
    <s v="R1019"/>
    <s v="6-Oct-1971"/>
    <s v="52 Y "/>
    <n v="32.299999999999997"/>
    <n v="9.59"/>
    <s v="No"/>
    <x v="0"/>
    <s v="No"/>
    <x v="0"/>
    <x v="1"/>
    <s v="Obesity"/>
    <s v="Diabetes"/>
  </r>
  <r>
    <s v="Id1128"/>
    <s v="Ryan"/>
    <n v="9957.7199999999993"/>
    <s v="tier - 2"/>
    <s v="tier - 3"/>
    <s v="R1018"/>
    <s v="26-Dec-1971"/>
    <s v="52 Y "/>
    <n v="27.74"/>
    <n v="10.37"/>
    <s v="No"/>
    <x v="0"/>
    <s v="No"/>
    <x v="0"/>
    <x v="1"/>
    <s v="Overweight "/>
    <s v="Diabetes"/>
  </r>
  <r>
    <s v="Id1129"/>
    <s v="Thomas B."/>
    <n v="9933.44"/>
    <s v="tier - 3"/>
    <s v="tier - 3"/>
    <s v="R1013"/>
    <s v="11-Sep-1964"/>
    <s v="59 Y "/>
    <n v="24"/>
    <n v="4.01"/>
    <s v="yes"/>
    <x v="0"/>
    <s v="No"/>
    <x v="3"/>
    <x v="1"/>
    <s v="Normal Weight "/>
    <s v="Normal"/>
  </r>
  <r>
    <s v="Id1130"/>
    <s v="Katie"/>
    <n v="9931.9599999999991"/>
    <s v="tier - 2"/>
    <s v="tier - 2"/>
    <s v="R1012"/>
    <s v="3-Dec-1983"/>
    <s v="40 Y "/>
    <n v="31.78"/>
    <n v="4.24"/>
    <s v="yes"/>
    <x v="0"/>
    <s v="Yes"/>
    <x v="3"/>
    <x v="1"/>
    <s v="Obesity"/>
    <s v="Normal"/>
  </r>
  <r>
    <s v="Id1131"/>
    <s v="Rachelle L"/>
    <n v="9930.64"/>
    <s v="tier - 2"/>
    <s v="tier - 3"/>
    <s v="R1025"/>
    <s v="19-Aug-1985"/>
    <s v="38 Y "/>
    <n v="32.25"/>
    <n v="5.36"/>
    <s v="yes"/>
    <x v="0"/>
    <s v="No"/>
    <x v="0"/>
    <x v="1"/>
    <s v="Obesity"/>
    <s v="Normal"/>
  </r>
  <r>
    <s v="Id1132"/>
    <s v="Colleen"/>
    <n v="9910.36"/>
    <s v="tier - 2"/>
    <s v="tier - 3"/>
    <s v="R1012"/>
    <s v="14-Sep-1972"/>
    <s v="51 Y "/>
    <n v="30.114999999999998"/>
    <n v="4.99"/>
    <s v="No"/>
    <x v="0"/>
    <s v="No"/>
    <x v="1"/>
    <x v="1"/>
    <s v="Obesity"/>
    <s v="Normal"/>
  </r>
  <r>
    <s v="Id1133"/>
    <s v="Gregory A"/>
    <n v="9907.83"/>
    <s v="tier - 3"/>
    <s v="tier - 2"/>
    <s v="R1013"/>
    <s v="17-Aug-1962"/>
    <s v="61 Y "/>
    <n v="22.41"/>
    <n v="8.68"/>
    <s v="No"/>
    <x v="0"/>
    <s v="No"/>
    <x v="0"/>
    <x v="1"/>
    <s v="Normal Weight "/>
    <s v="Diabetes"/>
  </r>
  <r>
    <s v="Id1134"/>
    <s v="Lara"/>
    <n v="9894.69"/>
    <s v="tier - 2"/>
    <s v="tier - 3"/>
    <s v="R1012"/>
    <s v="8-Jul-1996"/>
    <s v="27 Y "/>
    <n v="45.72"/>
    <n v="4.2300000000000004"/>
    <s v="yes"/>
    <x v="0"/>
    <s v="No"/>
    <x v="0"/>
    <x v="1"/>
    <s v="Obesity"/>
    <s v="Normal"/>
  </r>
  <r>
    <s v="Id1135"/>
    <s v="Megan"/>
    <n v="9890.23"/>
    <s v="tier - 3"/>
    <s v="tier - 3"/>
    <s v="R1013"/>
    <s v="5-Nov-1966"/>
    <s v="57 Y "/>
    <n v="25"/>
    <n v="5.32"/>
    <s v="yes"/>
    <x v="0"/>
    <s v="No"/>
    <x v="1"/>
    <x v="1"/>
    <s v="Overweight "/>
    <s v="Normal"/>
  </r>
  <r>
    <s v="Id1136"/>
    <s v="Sara"/>
    <n v="9880.07"/>
    <s v="tier - 2"/>
    <s v="tier - 3"/>
    <s v="R1011"/>
    <s v="8-Nov-1971"/>
    <s v="52 Y "/>
    <n v="39.5"/>
    <n v="6.66"/>
    <s v="No"/>
    <x v="0"/>
    <s v="No"/>
    <x v="0"/>
    <x v="1"/>
    <s v="Obesity"/>
    <s v="Diabetes"/>
  </r>
  <r>
    <s v="Id1137"/>
    <s v="Lucie J."/>
    <n v="9877.61"/>
    <s v="tier - 2"/>
    <s v="tier - 1"/>
    <s v="R1013"/>
    <s v="3-Oct-1971"/>
    <s v="52 Y "/>
    <n v="37.729999999999997"/>
    <n v="7.4"/>
    <s v="No"/>
    <x v="0"/>
    <s v="No"/>
    <x v="0"/>
    <x v="1"/>
    <s v="Obesity"/>
    <s v="Diabetes"/>
  </r>
  <r>
    <s v="Id1138"/>
    <s v="Elizabeth S."/>
    <n v="9875.68"/>
    <s v="tier - 2"/>
    <s v="tier - 3"/>
    <s v="R1024"/>
    <s v="3-Jul-1971"/>
    <s v="52 Y "/>
    <n v="40.659999999999997"/>
    <n v="10.08"/>
    <s v="No"/>
    <x v="0"/>
    <s v="No"/>
    <x v="0"/>
    <x v="1"/>
    <s v="Obesity"/>
    <s v="Diabetes"/>
  </r>
  <r>
    <s v="Id1139"/>
    <s v="Carma S"/>
    <n v="9872.7000000000007"/>
    <s v="tier - 2"/>
    <s v="tier - 2"/>
    <s v="R1011"/>
    <s v="22-Dec-1971"/>
    <s v="52 Y "/>
    <n v="34.200000000000003"/>
    <n v="8.58"/>
    <s v="No"/>
    <x v="0"/>
    <s v="No"/>
    <x v="0"/>
    <x v="1"/>
    <s v="Obesity"/>
    <s v="Diabetes"/>
  </r>
  <r>
    <s v="Id1140"/>
    <s v="Ryan"/>
    <n v="9870.59"/>
    <s v="tier - 2"/>
    <s v="tier - 2"/>
    <s v="R1023"/>
    <s v="6-Jul-1998"/>
    <s v="25 Y "/>
    <n v="46.51"/>
    <n v="5.84"/>
    <s v="No"/>
    <x v="0"/>
    <s v="No"/>
    <x v="3"/>
    <x v="1"/>
    <s v="Obesity"/>
    <s v="Prediabetes"/>
  </r>
  <r>
    <s v="Id1141"/>
    <s v="Daniel"/>
    <n v="9869.81"/>
    <s v="tier - 3"/>
    <s v="tier - 3"/>
    <s v="R1012"/>
    <s v="13-Aug-1969"/>
    <s v="54 Y "/>
    <n v="28.88"/>
    <n v="4.8600000000000003"/>
    <s v="yes"/>
    <x v="0"/>
    <s v="Yes"/>
    <x v="3"/>
    <x v="1"/>
    <s v="Overweight "/>
    <s v="Normal"/>
  </r>
  <r>
    <s v="Id1142"/>
    <s v="Sarah"/>
    <n v="9866.2999999999993"/>
    <s v="tier - 2"/>
    <s v="tier - 3"/>
    <s v="R1024"/>
    <s v="9-Nov-1971"/>
    <s v="52 Y "/>
    <n v="33.914999999999999"/>
    <n v="11.52"/>
    <s v="No"/>
    <x v="0"/>
    <s v="No"/>
    <x v="0"/>
    <x v="1"/>
    <s v="Obesity"/>
    <s v="Diabetes"/>
  </r>
  <r>
    <s v="Id1143"/>
    <s v="Matthew J"/>
    <n v="9863.4699999999993"/>
    <s v="tier - 3"/>
    <s v="tier - 3"/>
    <s v="R1012"/>
    <s v="20-Oct-1969"/>
    <s v="54 Y "/>
    <n v="24.32"/>
    <n v="6.15"/>
    <s v="yes"/>
    <x v="0"/>
    <s v="Yes"/>
    <x v="3"/>
    <x v="1"/>
    <s v="Normal Weight "/>
    <s v="Prediabetes"/>
  </r>
  <r>
    <s v="Id1144"/>
    <s v="Francesca"/>
    <n v="9861.0300000000007"/>
    <s v="tier - 2"/>
    <s v="tier - 2"/>
    <s v="R1011"/>
    <s v="17-Jul-1971"/>
    <s v="52 Y "/>
    <n v="25.8"/>
    <n v="9.94"/>
    <s v="No"/>
    <x v="0"/>
    <s v="No"/>
    <x v="0"/>
    <x v="1"/>
    <s v="Overweight "/>
    <s v="Diabetes"/>
  </r>
  <r>
    <s v="Id1145"/>
    <s v="Nicole"/>
    <n v="9855.1299999999992"/>
    <s v="tier - 2"/>
    <s v="tier - 3"/>
    <s v="R1013"/>
    <s v="23-Oct-1971"/>
    <s v="52 Y "/>
    <n v="21.56"/>
    <n v="10.56"/>
    <s v="No"/>
    <x v="0"/>
    <s v="No"/>
    <x v="0"/>
    <x v="1"/>
    <s v="Normal Weight "/>
    <s v="Diabetes"/>
  </r>
  <r>
    <s v="Id1146"/>
    <s v="Toshiyuki"/>
    <n v="9850.43"/>
    <s v="tier - 3"/>
    <s v="tier - 3"/>
    <s v="R1011"/>
    <s v="4-Nov-1968"/>
    <s v="55 Y "/>
    <n v="31.6"/>
    <n v="6.79"/>
    <s v="No"/>
    <x v="0"/>
    <s v="No"/>
    <x v="0"/>
    <x v="1"/>
    <s v="Obesity"/>
    <s v="Diabetes"/>
  </r>
  <r>
    <s v="Id1147"/>
    <s v="Tom L."/>
    <n v="9844.4500000000007"/>
    <s v="tier - 2"/>
    <s v="tier - 1"/>
    <s v="R1012"/>
    <s v="13-Aug-1992"/>
    <s v="31 Y "/>
    <n v="42.93"/>
    <n v="4.8"/>
    <s v="No"/>
    <x v="0"/>
    <s v="No"/>
    <x v="3"/>
    <x v="1"/>
    <s v="Obesity"/>
    <s v="Normal"/>
  </r>
  <r>
    <s v="Id1148"/>
    <s v="Brian"/>
    <n v="9836.2099999999991"/>
    <s v="tier - 2"/>
    <s v="tier - 3"/>
    <s v="R1021"/>
    <s v="26-Sep-1972"/>
    <s v="51 Y "/>
    <n v="26.72"/>
    <n v="5.75"/>
    <s v="No"/>
    <x v="0"/>
    <s v="No"/>
    <x v="1"/>
    <x v="1"/>
    <s v="Overweight "/>
    <s v="Prediabetes"/>
  </r>
  <r>
    <s v="Id1149"/>
    <s v="Matthew"/>
    <n v="9819.25"/>
    <s v="tier - 2"/>
    <s v="tier - 2"/>
    <s v="R1021"/>
    <s v="28-Jun-1972"/>
    <s v="51 Y "/>
    <n v="26.67"/>
    <n v="5.81"/>
    <s v="No"/>
    <x v="0"/>
    <s v="No"/>
    <x v="1"/>
    <x v="1"/>
    <s v="Overweight "/>
    <s v="Prediabetes"/>
  </r>
  <r>
    <s v="Id1150"/>
    <s v="Julee"/>
    <n v="9800.89"/>
    <s v="tier - 2"/>
    <s v="tier - 1"/>
    <s v="R1013"/>
    <s v="17-Sep-1973"/>
    <s v="50 Y "/>
    <n v="42.68"/>
    <n v="9.2799999999999994"/>
    <s v="No"/>
    <x v="0"/>
    <s v="No"/>
    <x v="1"/>
    <x v="1"/>
    <s v="Obesity"/>
    <s v="Diabetes"/>
  </r>
  <r>
    <s v="Id1151"/>
    <s v="Christopher M."/>
    <n v="9788.8700000000008"/>
    <s v="tier - 3"/>
    <s v="tier - 2"/>
    <s v="R1013"/>
    <s v="7-Jun-1977"/>
    <s v="46 Y "/>
    <n v="24.31"/>
    <n v="6.37"/>
    <s v="No"/>
    <x v="0"/>
    <s v="No"/>
    <x v="0"/>
    <x v="1"/>
    <s v="Normal Weight "/>
    <s v="Prediabetes"/>
  </r>
  <r>
    <s v="Id1152"/>
    <s v="Ciaran"/>
    <n v="9787.32"/>
    <s v="tier - 2"/>
    <s v="tier - 3"/>
    <s v="R1023"/>
    <s v="8-Aug-1996"/>
    <s v="27 Y "/>
    <n v="44.75"/>
    <n v="5.09"/>
    <s v="yes"/>
    <x v="0"/>
    <s v="No"/>
    <x v="0"/>
    <x v="1"/>
    <s v="Obesity"/>
    <s v="Normal"/>
  </r>
  <r>
    <s v="Id1153"/>
    <s v="Kara"/>
    <n v="9778.35"/>
    <s v="tier - 2"/>
    <s v="tier - 2"/>
    <s v="R1024"/>
    <s v="7-Jul-1973"/>
    <s v="50 Y "/>
    <n v="30.78"/>
    <n v="7.94"/>
    <s v="No"/>
    <x v="0"/>
    <s v="No"/>
    <x v="1"/>
    <x v="1"/>
    <s v="Obesity"/>
    <s v="Diabetes"/>
  </r>
  <r>
    <s v="Id1154"/>
    <s v="Makie"/>
    <n v="9764.08"/>
    <s v="tier - 3"/>
    <s v="tier - 1"/>
    <s v="R1012"/>
    <s v="5-Sep-1965"/>
    <s v="58 Y "/>
    <n v="21.86"/>
    <n v="10.95"/>
    <s v="No"/>
    <x v="0"/>
    <s v="No"/>
    <x v="0"/>
    <x v="1"/>
    <s v="Normal Weight "/>
    <s v="Diabetes"/>
  </r>
  <r>
    <s v="Id1155"/>
    <s v="Emily E"/>
    <n v="9753.49"/>
    <s v="tier - 2"/>
    <s v="tier - 2"/>
    <s v="R1012"/>
    <s v="14-Jul-2001"/>
    <s v="22 Y "/>
    <n v="49.09"/>
    <n v="6.3"/>
    <s v="yes"/>
    <x v="0"/>
    <s v="No"/>
    <x v="0"/>
    <x v="1"/>
    <s v="Obesity"/>
    <s v="Prediabetes"/>
  </r>
  <r>
    <s v="Id1156"/>
    <s v="Cary"/>
    <n v="9748.91"/>
    <s v="tier - 2"/>
    <s v="tier - 1"/>
    <s v="R1013"/>
    <s v="4-Jul-1970"/>
    <s v="53 Y "/>
    <n v="47.74"/>
    <n v="8.0500000000000007"/>
    <s v="yes"/>
    <x v="0"/>
    <s v="No"/>
    <x v="1"/>
    <x v="1"/>
    <s v="Obesity"/>
    <s v="Diabetes"/>
  </r>
  <r>
    <s v="Id1157"/>
    <s v="Steven"/>
    <n v="9724.5300000000007"/>
    <s v="tier - 3"/>
    <s v="tier - 1"/>
    <s v="R1011"/>
    <s v="18-Aug-1970"/>
    <s v="53 Y "/>
    <n v="30.2"/>
    <n v="9.8800000000000008"/>
    <s v="yes"/>
    <x v="0"/>
    <s v="No"/>
    <x v="1"/>
    <x v="1"/>
    <s v="Obesity"/>
    <s v="Diabetes"/>
  </r>
  <r>
    <s v="Id1158"/>
    <s v="Jose Antonio Sr."/>
    <n v="9722.77"/>
    <s v="tier - 3"/>
    <s v="tier - 1"/>
    <s v="R1016"/>
    <s v="12-Sep-1970"/>
    <s v="53 Y "/>
    <n v="33.25"/>
    <n v="7.42"/>
    <s v="yes"/>
    <x v="0"/>
    <s v="No"/>
    <x v="1"/>
    <x v="1"/>
    <s v="Obesity"/>
    <s v="Diabetes"/>
  </r>
  <r>
    <s v="Id1159"/>
    <s v="Tatiana"/>
    <n v="9715.84"/>
    <s v="tier - 2"/>
    <s v="tier - 1"/>
    <s v="R1024"/>
    <s v="27-Jun-1975"/>
    <s v="48 Y "/>
    <n v="26.6"/>
    <n v="8.4499999999999993"/>
    <s v="yes"/>
    <x v="0"/>
    <s v="No"/>
    <x v="3"/>
    <x v="1"/>
    <s v="Overweight "/>
    <s v="Diabetes"/>
  </r>
  <r>
    <s v="Id1160"/>
    <s v="Dan T."/>
    <n v="9710.7099999999991"/>
    <s v="tier - 2"/>
    <s v="tier - 1"/>
    <s v="R1021"/>
    <s v="10-Jul-1972"/>
    <s v="51 Y "/>
    <n v="26.35"/>
    <n v="6.21"/>
    <s v="No"/>
    <x v="0"/>
    <s v="No"/>
    <x v="1"/>
    <x v="1"/>
    <s v="Overweight "/>
    <s v="Prediabetes"/>
  </r>
  <r>
    <s v="Id1161"/>
    <s v="Liisa A."/>
    <n v="9704.67"/>
    <s v="tier - 2"/>
    <s v="tier - 3"/>
    <s v="R1024"/>
    <s v="19-Sep-1977"/>
    <s v="46 Y "/>
    <n v="39.994999999999997"/>
    <n v="4.6500000000000004"/>
    <s v="No"/>
    <x v="0"/>
    <s v="No"/>
    <x v="0"/>
    <x v="1"/>
    <s v="Obesity"/>
    <s v="Normal"/>
  </r>
  <r>
    <s v="Id1162"/>
    <s v="Kathryn E."/>
    <n v="9698.42"/>
    <s v="tier - 3"/>
    <s v="tier - 3"/>
    <s v="R1013"/>
    <s v="7-Nov-1964"/>
    <s v="59 Y "/>
    <n v="22.92"/>
    <n v="5.87"/>
    <s v="yes"/>
    <x v="0"/>
    <s v="No"/>
    <x v="3"/>
    <x v="1"/>
    <s v="Normal Weight "/>
    <s v="Prediabetes"/>
  </r>
  <r>
    <s v="Id1163"/>
    <s v="Maxwell"/>
    <n v="9684.2900000000009"/>
    <s v="tier - 3"/>
    <s v="tier - 2"/>
    <s v="R1013"/>
    <s v="16-Sep-1966"/>
    <s v="57 Y "/>
    <n v="24.78"/>
    <n v="4.24"/>
    <s v="yes"/>
    <x v="0"/>
    <s v="No"/>
    <x v="1"/>
    <x v="1"/>
    <s v="Normal Weight "/>
    <s v="Normal"/>
  </r>
  <r>
    <s v="Id1164"/>
    <s v="Pascale"/>
    <n v="9664.34"/>
    <s v="tier - 2"/>
    <s v="tier - 3"/>
    <s v="R1011"/>
    <s v="8-Aug-1981"/>
    <s v="42 Y "/>
    <n v="34.07"/>
    <n v="7.81"/>
    <s v="yes"/>
    <x v="0"/>
    <s v="No"/>
    <x v="0"/>
    <x v="1"/>
    <s v="Obesity"/>
    <s v="Diabetes"/>
  </r>
  <r>
    <s v="Id1165"/>
    <s v="Becca"/>
    <n v="9653.81"/>
    <s v="tier - 2"/>
    <s v="tier - 2"/>
    <s v="R1011"/>
    <s v="8-Jul-1974"/>
    <s v="49 Y "/>
    <n v="30.14"/>
    <n v="9.85"/>
    <s v="No"/>
    <x v="0"/>
    <s v="No"/>
    <x v="0"/>
    <x v="1"/>
    <s v="Obesity"/>
    <s v="Diabetes"/>
  </r>
  <r>
    <s v="Id1166"/>
    <s v="Grace"/>
    <n v="9644.25"/>
    <s v="tier - 2"/>
    <s v="tier - 1"/>
    <s v="R1012"/>
    <s v="19-Jul-1971"/>
    <s v="52 Y "/>
    <n v="18.05"/>
    <n v="6.94"/>
    <s v="No"/>
    <x v="0"/>
    <s v="No"/>
    <x v="0"/>
    <x v="1"/>
    <s v="Underweight "/>
    <s v="Diabetes"/>
  </r>
  <r>
    <s v="Id1167"/>
    <s v="Samantha"/>
    <n v="9634.5400000000009"/>
    <s v="tier - 2"/>
    <s v="tier - 2"/>
    <s v="R1011"/>
    <s v="30-Sep-1970"/>
    <s v="53 Y "/>
    <n v="37.4"/>
    <n v="11.3"/>
    <s v="yes"/>
    <x v="0"/>
    <s v="No"/>
    <x v="1"/>
    <x v="1"/>
    <s v="Obesity"/>
    <s v="Diabetes"/>
  </r>
  <r>
    <s v="Id1168"/>
    <s v="Nicole R."/>
    <n v="9630.91"/>
    <s v="tier - 3"/>
    <s v="tier - 2"/>
    <s v="R1013"/>
    <s v="22-Jun-1968"/>
    <s v="55 Y "/>
    <n v="25.75"/>
    <n v="9.23"/>
    <s v="No"/>
    <x v="0"/>
    <s v="No"/>
    <x v="0"/>
    <x v="1"/>
    <s v="Overweight "/>
    <s v="Diabetes"/>
  </r>
  <r>
    <s v="Id1169"/>
    <s v="David W"/>
    <n v="9630.4"/>
    <s v="tier - 2"/>
    <s v="tier - 2"/>
    <s v="R1011"/>
    <s v="23-Oct-1972"/>
    <s v="51 Y "/>
    <n v="32.299999999999997"/>
    <n v="4.37"/>
    <s v="No"/>
    <x v="0"/>
    <s v="No"/>
    <x v="1"/>
    <x v="1"/>
    <s v="Obesity"/>
    <s v="Normal"/>
  </r>
  <r>
    <s v="Id1170"/>
    <s v="Grant"/>
    <n v="9630.2999999999993"/>
    <s v="tier - 2"/>
    <s v="tier - 2"/>
    <s v="R1021"/>
    <s v="19-Dec-1979"/>
    <s v="44 Y "/>
    <n v="28.61"/>
    <n v="5.76"/>
    <s v="No"/>
    <x v="0"/>
    <s v="Yes"/>
    <x v="3"/>
    <x v="1"/>
    <s v="Overweight "/>
    <s v="Prediabetes"/>
  </r>
  <r>
    <s v="Id1171"/>
    <s v="Sophia"/>
    <n v="9628.7900000000009"/>
    <s v="tier - 2"/>
    <s v="tier - 2"/>
    <s v="R1026"/>
    <s v="23-Jun-1998"/>
    <s v="25 Y "/>
    <n v="45.41"/>
    <n v="4.96"/>
    <s v="No"/>
    <x v="0"/>
    <s v="No"/>
    <x v="3"/>
    <x v="1"/>
    <s v="Obesity"/>
    <s v="Normal"/>
  </r>
  <r>
    <s v="Id1172"/>
    <s v="Christina"/>
    <n v="9625.92"/>
    <s v="tier - 2"/>
    <s v="tier - 3"/>
    <s v="R1011"/>
    <s v="16-Dec-1970"/>
    <s v="53 Y "/>
    <n v="31.2"/>
    <n v="11.04"/>
    <s v="yes"/>
    <x v="0"/>
    <s v="No"/>
    <x v="1"/>
    <x v="1"/>
    <s v="Obesity"/>
    <s v="Diabetes"/>
  </r>
  <r>
    <s v="Id1173"/>
    <s v="Sam L."/>
    <n v="9620.33"/>
    <s v="tier - 3"/>
    <s v="tier - 3"/>
    <s v="R1012"/>
    <s v="29-Oct-1975"/>
    <s v="48 Y "/>
    <n v="29.83"/>
    <n v="7.81"/>
    <s v="yes"/>
    <x v="0"/>
    <s v="No"/>
    <x v="3"/>
    <x v="1"/>
    <s v="Overweight "/>
    <s v="Diabetes"/>
  </r>
  <r>
    <s v="Id1174"/>
    <s v="Haley R."/>
    <n v="9619.18"/>
    <s v="tier - 2"/>
    <s v="tier - 1"/>
    <s v="R1025"/>
    <s v="29-Aug-1982"/>
    <s v="41 Y "/>
    <n v="29.06"/>
    <n v="4.55"/>
    <s v="No"/>
    <x v="0"/>
    <s v="No"/>
    <x v="0"/>
    <x v="1"/>
    <s v="Overweight "/>
    <s v="Normal"/>
  </r>
  <r>
    <s v="Id1175"/>
    <s v="Ethan"/>
    <n v="9617.66"/>
    <s v="tier - 3"/>
    <s v="tier - 3"/>
    <s v="R1016"/>
    <s v="27-Dec-1972"/>
    <s v="51 Y "/>
    <n v="27.454999999999998"/>
    <n v="6.13"/>
    <s v="No"/>
    <x v="0"/>
    <s v="No"/>
    <x v="1"/>
    <x v="1"/>
    <s v="Overweight "/>
    <s v="Prediabetes"/>
  </r>
  <r>
    <s v="Id1176"/>
    <s v="Andrew W"/>
    <n v="9597.6299999999992"/>
    <s v="tier - 3"/>
    <s v="tier - 3"/>
    <s v="R1013"/>
    <s v="15-Dec-1964"/>
    <s v="59 Y "/>
    <n v="23.01"/>
    <n v="6.04"/>
    <s v="yes"/>
    <x v="0"/>
    <s v="No"/>
    <x v="3"/>
    <x v="1"/>
    <s v="Normal Weight "/>
    <s v="Prediabetes"/>
  </r>
  <r>
    <s v="Id1177"/>
    <s v="Mark G"/>
    <n v="9584.0400000000009"/>
    <s v="tier - 2"/>
    <s v="tier - 1"/>
    <s v="R1021"/>
    <s v="18-Oct-1981"/>
    <s v="42 Y "/>
    <n v="31.39"/>
    <n v="8.85"/>
    <s v="yes"/>
    <x v="0"/>
    <s v="No"/>
    <x v="0"/>
    <x v="1"/>
    <s v="Obesity"/>
    <s v="Diabetes"/>
  </r>
  <r>
    <s v="Id1178"/>
    <s v="Kasey E."/>
    <n v="9583.89"/>
    <s v="tier - 2"/>
    <s v="tier - 3"/>
    <s v="R1012"/>
    <s v="28-Nov-1973"/>
    <s v="50 Y "/>
    <n v="34.770000000000003"/>
    <n v="10.54"/>
    <s v="No"/>
    <x v="0"/>
    <s v="No"/>
    <x v="1"/>
    <x v="1"/>
    <s v="Obesity"/>
    <s v="Diabetes"/>
  </r>
  <r>
    <s v="Id1179"/>
    <s v="Jeff"/>
    <n v="9582.5400000000009"/>
    <s v="tier - 3"/>
    <s v="tier - 2"/>
    <s v="R1013"/>
    <s v="4-Dec-1966"/>
    <s v="57 Y "/>
    <n v="24.48"/>
    <n v="4.37"/>
    <s v="yes"/>
    <x v="0"/>
    <s v="No"/>
    <x v="1"/>
    <x v="1"/>
    <s v="Normal Weight "/>
    <s v="Normal"/>
  </r>
  <r>
    <s v="Id1180"/>
    <s v="Amy"/>
    <n v="9566.99"/>
    <s v="tier - 2"/>
    <s v="tier - 1"/>
    <s v="R1012"/>
    <s v="1-Dec-1973"/>
    <s v="50 Y "/>
    <n v="22.61"/>
    <n v="9.6300000000000008"/>
    <s v="No"/>
    <x v="0"/>
    <s v="No"/>
    <x v="1"/>
    <x v="1"/>
    <s v="Normal Weight "/>
    <s v="Diabetes"/>
  </r>
  <r>
    <s v="Id1181"/>
    <s v="Adam"/>
    <n v="9563.0300000000007"/>
    <s v="tier - 3"/>
    <s v="tier - 1"/>
    <s v="R1011"/>
    <s v="14-Aug-1974"/>
    <s v="49 Y "/>
    <n v="34.299999999999997"/>
    <n v="10.37"/>
    <s v="No"/>
    <x v="0"/>
    <s v="No"/>
    <x v="0"/>
    <x v="1"/>
    <s v="Obesity"/>
    <s v="Diabetes"/>
  </r>
  <r>
    <s v="Id1182"/>
    <s v="Kristin M"/>
    <n v="9549.57"/>
    <s v="tier - 2"/>
    <s v="tier - 1"/>
    <s v="R1013"/>
    <s v="22-Sep-1972"/>
    <s v="51 Y "/>
    <n v="46.09"/>
    <n v="5.44"/>
    <s v="No"/>
    <x v="0"/>
    <s v="No"/>
    <x v="1"/>
    <x v="1"/>
    <s v="Obesity"/>
    <s v="Normal"/>
  </r>
  <r>
    <s v="Id1183"/>
    <s v="Mary-Lynn B."/>
    <n v="9541.7000000000007"/>
    <s v="tier - 2"/>
    <s v="tier - 1"/>
    <s v="R1024"/>
    <s v="22-Sep-1972"/>
    <s v="51 Y "/>
    <n v="44.744999999999997"/>
    <n v="5.19"/>
    <s v="No"/>
    <x v="0"/>
    <s v="No"/>
    <x v="1"/>
    <x v="1"/>
    <s v="Obesity"/>
    <s v="Normal"/>
  </r>
  <r>
    <s v="Id1184"/>
    <s v="Jamie A"/>
    <n v="9540.17"/>
    <s v="tier - 2"/>
    <s v="tier - 2"/>
    <s v="R1024"/>
    <s v="28-Jul-1975"/>
    <s v="48 Y "/>
    <n v="26.33"/>
    <n v="11.8"/>
    <s v="yes"/>
    <x v="0"/>
    <s v="No"/>
    <x v="3"/>
    <x v="1"/>
    <s v="Overweight "/>
    <s v="Diabetes"/>
  </r>
  <r>
    <s v="Id1185"/>
    <s v="Jeffrey A."/>
    <n v="9538.65"/>
    <s v="tier - 2"/>
    <s v="tier - 3"/>
    <s v="R1021"/>
    <s v="21-Dec-1973"/>
    <s v="50 Y "/>
    <n v="26.6"/>
    <n v="8.3800000000000008"/>
    <s v="No"/>
    <x v="0"/>
    <s v="No"/>
    <x v="1"/>
    <x v="1"/>
    <s v="Overweight "/>
    <s v="Diabetes"/>
  </r>
  <r>
    <s v="Id1186"/>
    <s v="Ms.  Nicole"/>
    <n v="9528.9"/>
    <s v="tier - 2"/>
    <s v="tier - 2"/>
    <s v="R1011"/>
    <s v="29-Nov-1971"/>
    <s v="52 Y "/>
    <n v="27.5"/>
    <n v="7.58"/>
    <s v="No"/>
    <x v="0"/>
    <s v="No"/>
    <x v="0"/>
    <x v="1"/>
    <s v="Overweight "/>
    <s v="Diabetes"/>
  </r>
  <r>
    <s v="Id1187"/>
    <s v="Audrey"/>
    <n v="9507.68"/>
    <s v="tier - 2"/>
    <s v="tier - 1"/>
    <s v="R1012"/>
    <s v="22-Aug-1992"/>
    <s v="31 Y "/>
    <n v="41.55"/>
    <n v="4.6100000000000003"/>
    <s v="No"/>
    <x v="0"/>
    <s v="No"/>
    <x v="3"/>
    <x v="1"/>
    <s v="Obesity"/>
    <s v="Normal"/>
  </r>
  <r>
    <s v="Id1188"/>
    <s v="Jacob"/>
    <n v="9504.31"/>
    <s v="tier - 3"/>
    <s v="tier - 2"/>
    <s v="R1013"/>
    <s v="24-Aug-1969"/>
    <s v="54 Y "/>
    <n v="41.47"/>
    <n v="4.7"/>
    <s v="yes"/>
    <x v="0"/>
    <s v="Yes"/>
    <x v="3"/>
    <x v="1"/>
    <s v="Obesity"/>
    <s v="Normal"/>
  </r>
  <r>
    <s v="Id1189"/>
    <s v="Mr.  Daniel S"/>
    <n v="9500.57"/>
    <s v="tier - 2"/>
    <s v="tier - 3"/>
    <s v="R1017"/>
    <s v="28-Nov-1976"/>
    <s v="47 Y "/>
    <n v="24.795000000000002"/>
    <n v="6.05"/>
    <s v="yes"/>
    <x v="0"/>
    <s v="No"/>
    <x v="0"/>
    <x v="1"/>
    <s v="Normal Weight "/>
    <s v="Prediabetes"/>
  </r>
  <r>
    <s v="Id1190"/>
    <s v="Marc C."/>
    <n v="9487.64"/>
    <s v="tier - 2"/>
    <s v="tier - 2"/>
    <s v="R1013"/>
    <s v="4-Jun-1969"/>
    <s v="54 Y "/>
    <n v="29.48"/>
    <n v="5.63"/>
    <s v="yes"/>
    <x v="0"/>
    <s v="Yes"/>
    <x v="3"/>
    <x v="1"/>
    <s v="Overweight "/>
    <s v="Normal"/>
  </r>
  <r>
    <s v="Id1191"/>
    <s v="Mark S"/>
    <n v="9453.92"/>
    <s v="tier - 2"/>
    <s v="tier - 2"/>
    <s v="R1021"/>
    <s v="17-Jul-1979"/>
    <s v="44 Y "/>
    <n v="28.09"/>
    <n v="6.06"/>
    <s v="No"/>
    <x v="0"/>
    <s v="Yes"/>
    <x v="3"/>
    <x v="1"/>
    <s v="Overweight "/>
    <s v="Prediabetes"/>
  </r>
  <r>
    <s v="Id1192"/>
    <s v="Dan"/>
    <n v="9448.42"/>
    <s v="tier - 2"/>
    <s v="tier - 3"/>
    <s v="R1021"/>
    <s v="14-Nov-1987"/>
    <s v="36 Y "/>
    <n v="32.729999999999997"/>
    <n v="5.19"/>
    <s v="No"/>
    <x v="0"/>
    <s v="No"/>
    <x v="3"/>
    <x v="1"/>
    <s v="Obesity"/>
    <s v="Normal"/>
  </r>
  <r>
    <s v="Id1193"/>
    <s v="Ms.  Gabriela"/>
    <n v="9447.3799999999992"/>
    <s v="tier - 2"/>
    <s v="tier - 3"/>
    <s v="R1024"/>
    <s v="8-Jun-1974"/>
    <s v="49 Y "/>
    <n v="27.36"/>
    <n v="8.9600000000000009"/>
    <s v="No"/>
    <x v="0"/>
    <s v="No"/>
    <x v="0"/>
    <x v="1"/>
    <s v="Overweight "/>
    <s v="Diabetes"/>
  </r>
  <r>
    <s v="Id1194"/>
    <s v="Amanda"/>
    <n v="9447.25"/>
    <s v="tier - 2"/>
    <s v="tier - 1"/>
    <s v="R1024"/>
    <s v="27-Nov-1974"/>
    <s v="49 Y "/>
    <n v="27.265000000000001"/>
    <n v="11.39"/>
    <s v="No"/>
    <x v="0"/>
    <s v="No"/>
    <x v="0"/>
    <x v="1"/>
    <s v="Overweight "/>
    <s v="Diabetes"/>
  </r>
  <r>
    <s v="Id1195"/>
    <s v="Ms.  Dara"/>
    <n v="9432.93"/>
    <s v="tier - 2"/>
    <s v="tier - 1"/>
    <s v="R1024"/>
    <s v="3-Nov-1976"/>
    <s v="47 Y "/>
    <n v="48.07"/>
    <n v="4.0599999999999996"/>
    <s v="yes"/>
    <x v="0"/>
    <s v="No"/>
    <x v="0"/>
    <x v="1"/>
    <s v="Obesity"/>
    <s v="Normal"/>
  </r>
  <r>
    <s v="Id1196"/>
    <s v="Rachelle R"/>
    <n v="9414.92"/>
    <s v="tier - 2"/>
    <s v="tier - 2"/>
    <s v="R1011"/>
    <s v="30-Oct-1976"/>
    <s v="47 Y "/>
    <n v="30.8"/>
    <n v="5.23"/>
    <s v="yes"/>
    <x v="0"/>
    <s v="No"/>
    <x v="0"/>
    <x v="1"/>
    <s v="Obesity"/>
    <s v="Normal"/>
  </r>
  <r>
    <s v="Id1197"/>
    <s v="Brenda J"/>
    <n v="9411.01"/>
    <s v="tier - 2"/>
    <s v="tier - 3"/>
    <s v="R1024"/>
    <s v="17-Oct-1976"/>
    <s v="47 Y "/>
    <n v="32.299999999999997"/>
    <n v="5.05"/>
    <s v="yes"/>
    <x v="0"/>
    <s v="No"/>
    <x v="0"/>
    <x v="1"/>
    <s v="Obesity"/>
    <s v="Normal"/>
  </r>
  <r>
    <s v="Id1198"/>
    <s v="Tim"/>
    <n v="9391.35"/>
    <s v="tier - 3"/>
    <s v="tier - 3"/>
    <s v="R1011"/>
    <s v="20-Oct-1971"/>
    <s v="52 Y "/>
    <n v="39.700000000000003"/>
    <n v="7.34"/>
    <s v="No"/>
    <x v="0"/>
    <s v="No"/>
    <x v="0"/>
    <x v="1"/>
    <s v="Obesity"/>
    <s v="Diabetes"/>
  </r>
  <r>
    <s v="Id1199"/>
    <s v="Sylvain"/>
    <n v="9386.16"/>
    <s v="tier - 3"/>
    <s v="tier - 2"/>
    <s v="R1013"/>
    <s v="29-Dec-1971"/>
    <s v="52 Y "/>
    <n v="35.97"/>
    <n v="8.1300000000000008"/>
    <s v="No"/>
    <x v="0"/>
    <s v="No"/>
    <x v="0"/>
    <x v="1"/>
    <s v="Obesity"/>
    <s v="Diabetes"/>
  </r>
  <r>
    <s v="Id1200"/>
    <s v="Lisa M"/>
    <n v="9380.75"/>
    <s v="tier - 2"/>
    <s v="tier - 2"/>
    <s v="R1024"/>
    <s v="2-Dec-1975"/>
    <s v="48 Y "/>
    <n v="25.86"/>
    <n v="6.68"/>
    <s v="yes"/>
    <x v="0"/>
    <s v="No"/>
    <x v="3"/>
    <x v="1"/>
    <s v="Overweight "/>
    <s v="Diabetes"/>
  </r>
  <r>
    <s v="Id1201"/>
    <s v="Ryan"/>
    <n v="9377.9"/>
    <s v="tier - 2"/>
    <s v="tier - 1"/>
    <s v="R1013"/>
    <s v="26-Nov-1971"/>
    <s v="52 Y "/>
    <n v="30.03"/>
    <n v="11.51"/>
    <s v="No"/>
    <x v="0"/>
    <s v="No"/>
    <x v="0"/>
    <x v="1"/>
    <s v="Obesity"/>
    <s v="Diabetes"/>
  </r>
  <r>
    <s v="Id1202"/>
    <s v="Kaitlin M"/>
    <n v="9377.4500000000007"/>
    <s v="tier - 2"/>
    <s v="tier - 3"/>
    <s v="R1013"/>
    <s v="24-Nov-1969"/>
    <s v="54 Y "/>
    <n v="25.76"/>
    <n v="6.02"/>
    <s v="yes"/>
    <x v="0"/>
    <s v="Yes"/>
    <x v="3"/>
    <x v="1"/>
    <s v="Overweight "/>
    <s v="Prediabetes"/>
  </r>
  <r>
    <s v="Id1203"/>
    <s v="William R."/>
    <n v="9361.33"/>
    <s v="tier - 3"/>
    <s v="tier - 1"/>
    <s v="R1016"/>
    <s v="8-Oct-1971"/>
    <s v="52 Y "/>
    <n v="22.42"/>
    <n v="7.96"/>
    <s v="No"/>
    <x v="0"/>
    <s v="No"/>
    <x v="0"/>
    <x v="1"/>
    <s v="Normal Weight "/>
    <s v="Diabetes"/>
  </r>
  <r>
    <s v="Id1204"/>
    <s v="Bruce"/>
    <n v="9344.2000000000007"/>
    <s v="tier - 2"/>
    <s v="tier - 1"/>
    <s v="R1021"/>
    <s v="1-Jul-1988"/>
    <s v="35 Y "/>
    <n v="33.18"/>
    <n v="6.01"/>
    <s v="yes"/>
    <x v="0"/>
    <s v="No"/>
    <x v="3"/>
    <x v="1"/>
    <s v="Obesity"/>
    <s v="Prediabetes"/>
  </r>
  <r>
    <s v="Id1205"/>
    <s v="Veronica"/>
    <n v="9338.61"/>
    <s v="tier - 2"/>
    <s v="tier - 1"/>
    <s v="R1026"/>
    <s v="12-Oct-1996"/>
    <s v="27 Y "/>
    <n v="43.04"/>
    <n v="5.9"/>
    <s v="yes"/>
    <x v="0"/>
    <s v="No"/>
    <x v="0"/>
    <x v="1"/>
    <s v="Obesity"/>
    <s v="Prediabetes"/>
  </r>
  <r>
    <s v="Id1206"/>
    <s v="Warren"/>
    <n v="9320.26"/>
    <s v="tier - 2"/>
    <s v="tier - 1"/>
    <s v="R1012"/>
    <s v="9-Jul-1988"/>
    <s v="35 Y "/>
    <n v="34.15"/>
    <n v="4.49"/>
    <s v="yes"/>
    <x v="0"/>
    <s v="No"/>
    <x v="3"/>
    <x v="1"/>
    <s v="Obesity"/>
    <s v="Normal"/>
  </r>
  <r>
    <s v="Id1207"/>
    <s v="Mrs.  Daniela"/>
    <n v="9315.41"/>
    <s v="tier - 2"/>
    <s v="tier - 1"/>
    <s v="R1024"/>
    <s v="12-Oct-1977"/>
    <s v="46 Y "/>
    <n v="25.78"/>
    <n v="6.25"/>
    <s v="No"/>
    <x v="0"/>
    <s v="No"/>
    <x v="0"/>
    <x v="1"/>
    <s v="Overweight "/>
    <s v="Prediabetes"/>
  </r>
  <r>
    <s v="Id1208"/>
    <s v="Deirdre A"/>
    <n v="9310.81"/>
    <s v="tier - 3"/>
    <s v="tier - 1"/>
    <s v="R1013"/>
    <s v="8-Jun-1963"/>
    <s v="60 Y "/>
    <n v="21.02"/>
    <n v="9.6199999999999992"/>
    <s v="yes"/>
    <x v="0"/>
    <s v="Yes"/>
    <x v="3"/>
    <x v="1"/>
    <s v="Normal Weight "/>
    <s v="Diabetes"/>
  </r>
  <r>
    <s v="Id1209"/>
    <s v="Mathias"/>
    <n v="9304.7000000000007"/>
    <s v="tier - 3"/>
    <s v="tier - 3"/>
    <s v="R1013"/>
    <s v="16-Oct-1973"/>
    <s v="50 Y "/>
    <n v="37.51"/>
    <n v="11.06"/>
    <s v="No"/>
    <x v="0"/>
    <s v="No"/>
    <x v="1"/>
    <x v="1"/>
    <s v="Obesity"/>
    <s v="Diabetes"/>
  </r>
  <r>
    <s v="Id1210"/>
    <s v="Matthew"/>
    <n v="9301.89"/>
    <s v="tier - 2"/>
    <s v="tier - 1"/>
    <s v="R1012"/>
    <s v="3-Nov-1976"/>
    <s v="47 Y "/>
    <n v="25.745000000000001"/>
    <n v="6.11"/>
    <s v="yes"/>
    <x v="0"/>
    <s v="No"/>
    <x v="0"/>
    <x v="1"/>
    <s v="Overweight "/>
    <s v="Prediabetes"/>
  </r>
  <r>
    <s v="Id1211"/>
    <s v="Kurt"/>
    <n v="9290.14"/>
    <s v="tier - 3"/>
    <s v="tier - 3"/>
    <s v="R1016"/>
    <s v="18-Sep-1973"/>
    <s v="50 Y "/>
    <n v="31.35"/>
    <n v="11.49"/>
    <s v="No"/>
    <x v="0"/>
    <s v="No"/>
    <x v="1"/>
    <x v="1"/>
    <s v="Obesity"/>
    <s v="Diabetes"/>
  </r>
  <r>
    <s v="Id1212"/>
    <s v="Samuel"/>
    <n v="9288.0300000000007"/>
    <s v="tier - 2"/>
    <s v="tier - 3"/>
    <s v="R1018"/>
    <s v="16-Oct-1973"/>
    <s v="50 Y "/>
    <n v="29.83"/>
    <n v="8.68"/>
    <s v="No"/>
    <x v="0"/>
    <s v="No"/>
    <x v="1"/>
    <x v="1"/>
    <s v="Overweight "/>
    <s v="Diabetes"/>
  </r>
  <r>
    <s v="Id1213"/>
    <s v="Emily"/>
    <n v="9285.8700000000008"/>
    <s v="tier - 2"/>
    <s v="tier - 3"/>
    <s v="R1013"/>
    <s v="26-Nov-1969"/>
    <s v="54 Y "/>
    <n v="25.49"/>
    <n v="5.68"/>
    <s v="yes"/>
    <x v="0"/>
    <s v="Yes"/>
    <x v="3"/>
    <x v="1"/>
    <s v="Overweight "/>
    <s v="Normal"/>
  </r>
  <r>
    <s v="Id1214"/>
    <s v="Tiffany"/>
    <n v="9283.56"/>
    <s v="tier - 2"/>
    <s v="tier - 3"/>
    <s v="R1013"/>
    <s v="2-Jul-1971"/>
    <s v="52 Y "/>
    <n v="34.1"/>
    <n v="8.4499999999999993"/>
    <s v="No"/>
    <x v="0"/>
    <s v="No"/>
    <x v="0"/>
    <x v="1"/>
    <s v="Obesity"/>
    <s v="Diabetes"/>
  </r>
  <r>
    <s v="Id1215"/>
    <s v="Alex F"/>
    <n v="9282.48"/>
    <s v="tier - 3"/>
    <s v="tier - 2"/>
    <s v="R1016"/>
    <s v="27-Oct-1973"/>
    <s v="50 Y "/>
    <n v="25.84"/>
    <n v="8.51"/>
    <s v="No"/>
    <x v="0"/>
    <s v="No"/>
    <x v="1"/>
    <x v="1"/>
    <s v="Overweight "/>
    <s v="Diabetes"/>
  </r>
  <r>
    <s v="Id1216"/>
    <s v="Alice"/>
    <n v="9264.7999999999993"/>
    <s v="tier - 2"/>
    <s v="tier - 1"/>
    <s v="R1011"/>
    <s v="6-Aug-1971"/>
    <s v="52 Y "/>
    <n v="20.6"/>
    <n v="7.62"/>
    <s v="No"/>
    <x v="0"/>
    <s v="No"/>
    <x v="0"/>
    <x v="1"/>
    <s v="Normal Weight "/>
    <s v="Diabetes"/>
  </r>
  <r>
    <s v="Id1217"/>
    <s v="Allison M."/>
    <n v="9249.5"/>
    <s v="tier - 2"/>
    <s v="tier - 1"/>
    <s v="R1012"/>
    <s v="21-Aug-1974"/>
    <s v="49 Y "/>
    <n v="28.88"/>
    <n v="10.18"/>
    <s v="No"/>
    <x v="0"/>
    <s v="No"/>
    <x v="0"/>
    <x v="1"/>
    <s v="Overweight "/>
    <s v="Diabetes"/>
  </r>
  <r>
    <s v="Id1218"/>
    <s v="Johannes Fiskerstand"/>
    <n v="9247.94"/>
    <s v="tier - 2"/>
    <s v="tier - 1"/>
    <s v="R1021"/>
    <s v="5-Oct-1980"/>
    <s v="43 Y "/>
    <n v="28.24"/>
    <n v="5.36"/>
    <s v="No"/>
    <x v="0"/>
    <s v="No"/>
    <x v="0"/>
    <x v="1"/>
    <s v="Overweight "/>
    <s v="Normal"/>
  </r>
  <r>
    <s v="Id1219"/>
    <s v="Stephen"/>
    <n v="9225.26"/>
    <s v="tier - 3"/>
    <s v="tier - 3"/>
    <s v="R1015"/>
    <s v="6-Dec-1975"/>
    <s v="48 Y "/>
    <n v="25.46"/>
    <n v="11.78"/>
    <s v="yes"/>
    <x v="0"/>
    <s v="No"/>
    <x v="3"/>
    <x v="1"/>
    <s v="Overweight "/>
    <s v="Diabetes"/>
  </r>
  <r>
    <s v="Id1220"/>
    <s v="Jon M"/>
    <n v="9222.4"/>
    <s v="tier - 2"/>
    <s v="tier - 3"/>
    <s v="R1019"/>
    <s v="5-Dec-1981"/>
    <s v="42 Y "/>
    <n v="29.64"/>
    <n v="10.82"/>
    <s v="yes"/>
    <x v="0"/>
    <s v="No"/>
    <x v="0"/>
    <x v="1"/>
    <s v="Overweight "/>
    <s v="Diabetes"/>
  </r>
  <r>
    <s v="Id1221"/>
    <s v="Fasil"/>
    <n v="9210.06"/>
    <s v="tier - 2"/>
    <s v="tier - 3"/>
    <s v="R1021"/>
    <s v="25-Dec-1986"/>
    <s v="37 Y "/>
    <n v="31.27"/>
    <n v="7.73"/>
    <s v="yes"/>
    <x v="0"/>
    <s v="No"/>
    <x v="3"/>
    <x v="1"/>
    <s v="Obesity"/>
    <s v="Diabetes"/>
  </r>
  <r>
    <s v="Id1222"/>
    <s v="Megan C."/>
    <n v="9193.84"/>
    <s v="tier - 2"/>
    <s v="tier - 1"/>
    <s v="R1012"/>
    <s v="10-Sep-1976"/>
    <s v="47 Y "/>
    <n v="19.95"/>
    <n v="6.24"/>
    <s v="yes"/>
    <x v="0"/>
    <s v="No"/>
    <x v="0"/>
    <x v="1"/>
    <s v="Normal Weight "/>
    <s v="Prediabetes"/>
  </r>
  <r>
    <s v="Id1223"/>
    <s v="Ms.  Lisa J."/>
    <n v="9182.17"/>
    <s v="tier - 2"/>
    <s v="tier - 3"/>
    <s v="R1011"/>
    <s v="25-Dec-1973"/>
    <s v="50 Y "/>
    <n v="21.3"/>
    <n v="10.42"/>
    <s v="No"/>
    <x v="0"/>
    <s v="No"/>
    <x v="1"/>
    <x v="1"/>
    <s v="Normal Weight "/>
    <s v="Diabetes"/>
  </r>
  <r>
    <s v="Id1224"/>
    <s v="Doron P"/>
    <n v="9174.14"/>
    <s v="tier - 3"/>
    <s v="tier - 1"/>
    <s v="R1012"/>
    <s v="29-Dec-1971"/>
    <s v="52 Y "/>
    <n v="31.635000000000002"/>
    <n v="11.11"/>
    <s v="No"/>
    <x v="0"/>
    <s v="No"/>
    <x v="0"/>
    <x v="1"/>
    <s v="Obesity"/>
    <s v="Diabetes"/>
  </r>
  <r>
    <s v="Id1225"/>
    <s v="Katharina"/>
    <n v="9171.75"/>
    <s v="tier - 2"/>
    <s v="tier - 2"/>
    <s v="R1012"/>
    <s v="24-Oct-1970"/>
    <s v="53 Y "/>
    <n v="23.9"/>
    <n v="7.67"/>
    <s v="yes"/>
    <x v="0"/>
    <s v="No"/>
    <x v="1"/>
    <x v="1"/>
    <s v="Normal Weight "/>
    <s v="Diabetes"/>
  </r>
  <r>
    <s v="Id1226"/>
    <s v="Carl"/>
    <n v="9159.51"/>
    <s v="tier - 2"/>
    <s v="tier - 2"/>
    <s v="R1021"/>
    <s v="23-Aug-1990"/>
    <s v="33 Y "/>
    <n v="34.15"/>
    <n v="6.15"/>
    <s v="No"/>
    <x v="0"/>
    <s v="No"/>
    <x v="0"/>
    <x v="1"/>
    <s v="Obesity"/>
    <s v="Prediabetes"/>
  </r>
  <r>
    <s v="Id1227"/>
    <s v="Kelsey J."/>
    <n v="9147.5"/>
    <s v="tier - 2"/>
    <s v="tier - 1"/>
    <s v="R1012"/>
    <s v="8-Dec-1982"/>
    <s v="41 Y "/>
    <n v="28.71"/>
    <n v="5.71"/>
    <s v="No"/>
    <x v="0"/>
    <s v="No"/>
    <x v="0"/>
    <x v="1"/>
    <s v="Overweight "/>
    <s v="Prediabetes"/>
  </r>
  <r>
    <s v="Id1228"/>
    <s v="Stephen A."/>
    <n v="9144.57"/>
    <s v="tier - 3"/>
    <s v="tier - 2"/>
    <s v="R1011"/>
    <s v="18-Oct-1970"/>
    <s v="53 Y "/>
    <n v="36.700000000000003"/>
    <n v="8.6999999999999993"/>
    <s v="yes"/>
    <x v="0"/>
    <s v="No"/>
    <x v="1"/>
    <x v="1"/>
    <s v="Obesity"/>
    <s v="Diabetes"/>
  </r>
  <r>
    <s v="Id1229"/>
    <s v="Dan"/>
    <n v="9140.9500000000007"/>
    <s v="tier - 3"/>
    <s v="tier - 3"/>
    <s v="R1013"/>
    <s v="12-Aug-1970"/>
    <s v="53 Y "/>
    <n v="34.1"/>
    <n v="9.0399999999999991"/>
    <s v="yes"/>
    <x v="0"/>
    <s v="No"/>
    <x v="1"/>
    <x v="1"/>
    <s v="Obesity"/>
    <s v="Diabetes"/>
  </r>
  <r>
    <s v="Id1230"/>
    <s v="Katie C"/>
    <n v="9101.7999999999993"/>
    <s v="tier - 2"/>
    <s v="tier - 1"/>
    <s v="R1011"/>
    <s v="2-Dec-1977"/>
    <s v="46 Y "/>
    <n v="25.7"/>
    <n v="5.61"/>
    <s v="No"/>
    <x v="0"/>
    <s v="No"/>
    <x v="0"/>
    <x v="1"/>
    <s v="Overweight "/>
    <s v="Normal"/>
  </r>
  <r>
    <s v="Id1231"/>
    <s v="Melissa K"/>
    <n v="9095.94"/>
    <s v="tier - 3"/>
    <s v="tier - 1"/>
    <s v="R1011"/>
    <s v="9-Nov-1965"/>
    <s v="58 Y "/>
    <n v="21.68"/>
    <n v="8.1199999999999992"/>
    <s v="No"/>
    <x v="0"/>
    <s v="No"/>
    <x v="0"/>
    <x v="1"/>
    <s v="Normal Weight "/>
    <s v="Diabetes"/>
  </r>
  <r>
    <s v="Id1232"/>
    <s v="Ms.  Kara H"/>
    <n v="9095.07"/>
    <s v="tier - 2"/>
    <s v="tier - 2"/>
    <s v="R1024"/>
    <s v="4-Nov-1977"/>
    <s v="46 Y "/>
    <n v="25.175000000000001"/>
    <n v="4.74"/>
    <s v="No"/>
    <x v="0"/>
    <s v="No"/>
    <x v="0"/>
    <x v="1"/>
    <s v="Overweight "/>
    <s v="Normal"/>
  </r>
  <r>
    <s v="Id1233"/>
    <s v="Juan Carlos"/>
    <n v="9058.73"/>
    <s v="tier - 3"/>
    <s v="tier - 2"/>
    <s v="R1013"/>
    <s v="2-Dec-1972"/>
    <s v="51 Y "/>
    <n v="44.77"/>
    <n v="4.0599999999999996"/>
    <s v="No"/>
    <x v="0"/>
    <s v="No"/>
    <x v="1"/>
    <x v="1"/>
    <s v="Obesity"/>
    <s v="Normal"/>
  </r>
  <r>
    <s v="Id1234"/>
    <s v="John III"/>
    <n v="9048.0300000000007"/>
    <s v="tier - 2"/>
    <s v="tier - 2"/>
    <s v="R1013"/>
    <s v="7-Dec-1972"/>
    <s v="51 Y "/>
    <n v="37.07"/>
    <n v="5.69"/>
    <s v="No"/>
    <x v="0"/>
    <s v="No"/>
    <x v="1"/>
    <x v="1"/>
    <s v="Obesity"/>
    <s v="Normal"/>
  </r>
  <r>
    <s v="Id1235"/>
    <s v="Sarah M"/>
    <n v="9010.2000000000007"/>
    <s v="tier - 2"/>
    <s v="tier - 3"/>
    <s v="R1026"/>
    <s v="1-Dec-1993"/>
    <s v="30 Y "/>
    <n v="39.799999999999997"/>
    <n v="5.66"/>
    <s v="No"/>
    <x v="0"/>
    <s v="Yes"/>
    <x v="3"/>
    <x v="1"/>
    <s v="Obesity"/>
    <s v="Normal"/>
  </r>
  <r>
    <s v="Id1236"/>
    <s v="Kristin C"/>
    <n v="8998.43"/>
    <s v="tier - 2"/>
    <s v="tier - 1"/>
    <s v="R1025"/>
    <s v="16-Dec-1979"/>
    <s v="44 Y "/>
    <n v="26.36"/>
    <n v="4.32"/>
    <s v="No"/>
    <x v="0"/>
    <s v="Yes"/>
    <x v="3"/>
    <x v="1"/>
    <s v="Overweight "/>
    <s v="Normal"/>
  </r>
  <r>
    <s v="Id1237"/>
    <s v="Casey M."/>
    <n v="8988.16"/>
    <s v="tier - 2"/>
    <s v="tier - 1"/>
    <s v="R1012"/>
    <s v="11-Oct-1973"/>
    <s v="50 Y "/>
    <n v="29.925000000000001"/>
    <n v="8.2899999999999991"/>
    <s v="No"/>
    <x v="0"/>
    <s v="No"/>
    <x v="1"/>
    <x v="1"/>
    <e v="#N/A"/>
    <s v="Diabetes"/>
  </r>
  <r>
    <s v="Id1238"/>
    <s v="Samuel"/>
    <n v="8978.19"/>
    <s v="tier - 2"/>
    <s v="tier - 2"/>
    <s v="R1013"/>
    <s v="21-Jul-1974"/>
    <s v="49 Y "/>
    <n v="37.29"/>
    <n v="10.46"/>
    <s v="No"/>
    <x v="0"/>
    <s v="No"/>
    <x v="0"/>
    <x v="1"/>
    <s v="Obesity"/>
    <s v="Diabetes"/>
  </r>
  <r>
    <s v="Id1239"/>
    <s v="Braulio"/>
    <n v="8968.33"/>
    <s v="tier - 3"/>
    <s v="tier - 2"/>
    <s v="R1011"/>
    <s v="8-Sep-1974"/>
    <s v="49 Y "/>
    <n v="30.2"/>
    <n v="11.96"/>
    <s v="No"/>
    <x v="0"/>
    <s v="No"/>
    <x v="0"/>
    <x v="1"/>
    <s v="Obesity"/>
    <s v="Diabetes"/>
  </r>
  <r>
    <s v="Id1240"/>
    <s v="Anne-Marie"/>
    <n v="8965.7999999999993"/>
    <s v="tier - 2"/>
    <s v="tier - 3"/>
    <s v="R1012"/>
    <s v="15-Jul-1983"/>
    <s v="40 Y "/>
    <n v="24.225000000000001"/>
    <n v="4.25"/>
    <s v="yes"/>
    <x v="0"/>
    <s v="Yes"/>
    <x v="3"/>
    <x v="1"/>
    <s v="Normal Weight "/>
    <s v="Normal"/>
  </r>
  <r>
    <s v="Id1241"/>
    <s v="Samuel K."/>
    <n v="8964.06"/>
    <s v="tier - 3"/>
    <s v="tier - 2"/>
    <s v="R1016"/>
    <s v="17-Aug-1974"/>
    <s v="49 Y "/>
    <n v="31.445"/>
    <n v="8.33"/>
    <s v="No"/>
    <x v="0"/>
    <s v="No"/>
    <x v="0"/>
    <x v="1"/>
    <s v="Obesity"/>
    <s v="Diabetes"/>
  </r>
  <r>
    <s v="Id1242"/>
    <s v="Yuki"/>
    <n v="8954.99"/>
    <s v="tier - 2"/>
    <s v="tier - 3"/>
    <s v="R1026"/>
    <s v="27-Sep-1992"/>
    <s v="31 Y "/>
    <n v="38.880000000000003"/>
    <n v="4.29"/>
    <s v="No"/>
    <x v="0"/>
    <s v="No"/>
    <x v="3"/>
    <x v="1"/>
    <s v="Obesity"/>
    <s v="Normal"/>
  </r>
  <r>
    <s v="Id1243"/>
    <s v="Rafer"/>
    <n v="8944.1200000000008"/>
    <s v="tier - 3"/>
    <s v="tier - 2"/>
    <s v="R1013"/>
    <s v="25-Dec-1976"/>
    <s v="47 Y "/>
    <n v="43.89"/>
    <n v="6.32"/>
    <s v="yes"/>
    <x v="0"/>
    <s v="No"/>
    <x v="0"/>
    <x v="1"/>
    <s v="Obesity"/>
    <s v="Prediabetes"/>
  </r>
  <r>
    <s v="Id1244"/>
    <s v="Claire"/>
    <n v="8932.08"/>
    <s v="tier - 2"/>
    <s v="tier - 1"/>
    <s v="R1011"/>
    <s v="6-Jun-1972"/>
    <s v="51 Y "/>
    <n v="25.6"/>
    <n v="5.65"/>
    <s v="No"/>
    <x v="0"/>
    <s v="No"/>
    <x v="1"/>
    <x v="1"/>
    <s v="Overweight "/>
    <s v="Normal"/>
  </r>
  <r>
    <s v="Id1245"/>
    <s v="Erynn J."/>
    <n v="8930.93"/>
    <s v="tier - 2"/>
    <s v="tier - 2"/>
    <s v="R1012"/>
    <s v="7-Jul-1975"/>
    <s v="48 Y "/>
    <n v="29.545000000000002"/>
    <n v="8.41"/>
    <s v="yes"/>
    <x v="0"/>
    <s v="No"/>
    <x v="3"/>
    <x v="1"/>
    <s v="Overweight "/>
    <s v="Diabetes"/>
  </r>
  <r>
    <s v="Id1246"/>
    <s v="Mahesh"/>
    <n v="8908.4699999999993"/>
    <s v="tier - 3"/>
    <s v="tier - 2"/>
    <s v="R1013"/>
    <s v="6-Sep-1967"/>
    <s v="56 Y "/>
    <n v="23.25"/>
    <n v="11.96"/>
    <s v="yes"/>
    <x v="0"/>
    <s v="No"/>
    <x v="0"/>
    <x v="1"/>
    <s v="Normal Weight "/>
    <s v="Diabetes"/>
  </r>
  <r>
    <s v="Id1247"/>
    <s v="Stanley"/>
    <n v="8906.14"/>
    <s v="tier - 2"/>
    <s v="tier - 2"/>
    <s v="R1012"/>
    <s v="28-Nov-1997"/>
    <s v="26 Y "/>
    <n v="43.95"/>
    <n v="5.17"/>
    <s v="yes"/>
    <x v="0"/>
    <s v="Yes"/>
    <x v="3"/>
    <x v="1"/>
    <s v="Obesity"/>
    <s v="Normal"/>
  </r>
  <r>
    <s v="Id1248"/>
    <s v="Gregory"/>
    <n v="8891.14"/>
    <s v="tier - 2"/>
    <s v="tier - 3"/>
    <s v="R1017"/>
    <s v="16-Dec-1978"/>
    <s v="45 Y "/>
    <n v="21.85"/>
    <n v="8.76"/>
    <s v="No"/>
    <x v="0"/>
    <s v="No"/>
    <x v="0"/>
    <x v="1"/>
    <s v="Normal Weight "/>
    <s v="Diabetes"/>
  </r>
  <r>
    <s v="Id1249"/>
    <s v="Eric"/>
    <n v="8890.59"/>
    <s v="tier - 2"/>
    <s v="tier - 3"/>
    <s v="R1012"/>
    <s v="9-Sep-1973"/>
    <s v="50 Y "/>
    <n v="25.73"/>
    <n v="7.99"/>
    <s v="No"/>
    <x v="0"/>
    <s v="No"/>
    <x v="1"/>
    <x v="1"/>
    <s v="Overweight "/>
    <s v="Diabetes"/>
  </r>
  <r>
    <s v="Id1250"/>
    <s v="Rachel M"/>
    <n v="8871.15"/>
    <s v="tier - 2"/>
    <s v="tier - 3"/>
    <s v="R1013"/>
    <s v="18-Jun-1974"/>
    <s v="49 Y "/>
    <n v="32.229999999999997"/>
    <n v="8.59"/>
    <s v="No"/>
    <x v="0"/>
    <s v="No"/>
    <x v="0"/>
    <x v="1"/>
    <s v="Obesity"/>
    <s v="Diabetes"/>
  </r>
  <r>
    <s v="Id1251"/>
    <s v="Kamp, Mr.  Fritz"/>
    <n v="8835.26"/>
    <s v="tier - 3"/>
    <s v="tier - 2"/>
    <s v="R1012"/>
    <s v="22-Nov-1972"/>
    <s v="51 Y "/>
    <n v="32.204999999999998"/>
    <n v="6.14"/>
    <s v="No"/>
    <x v="0"/>
    <s v="No"/>
    <x v="1"/>
    <x v="1"/>
    <s v="Obesity"/>
    <s v="Prediabetes"/>
  </r>
  <r>
    <s v="Id1252"/>
    <s v="Brad"/>
    <n v="8827.2099999999991"/>
    <s v="tier - 3"/>
    <s v="tier - 1"/>
    <s v="R1012"/>
    <s v="14-Nov-1972"/>
    <s v="51 Y "/>
    <n v="26.41"/>
    <n v="4.08"/>
    <s v="No"/>
    <x v="0"/>
    <s v="No"/>
    <x v="1"/>
    <x v="1"/>
    <s v="Overweight "/>
    <s v="Normal"/>
  </r>
  <r>
    <s v="Id1253"/>
    <s v="Claire M"/>
    <n v="8825.09"/>
    <s v="tier - 2"/>
    <s v="tier - 3"/>
    <s v="R1011"/>
    <s v="14-Jul-1976"/>
    <s v="47 Y "/>
    <n v="30.2"/>
    <n v="6.25"/>
    <s v="yes"/>
    <x v="0"/>
    <s v="No"/>
    <x v="0"/>
    <x v="1"/>
    <s v="Obesity"/>
    <s v="Prediabetes"/>
  </r>
  <r>
    <s v="Id1254"/>
    <s v="Jennifer"/>
    <n v="8824.27"/>
    <s v="tier - 2"/>
    <s v="tier - 1"/>
    <s v="R1025"/>
    <s v="22-Aug-1988"/>
    <s v="35 Y "/>
    <n v="31.26"/>
    <n v="5.94"/>
    <s v="yes"/>
    <x v="0"/>
    <s v="No"/>
    <x v="3"/>
    <x v="1"/>
    <s v="Obesity"/>
    <s v="Prediabetes"/>
  </r>
  <r>
    <s v="Id1255"/>
    <s v="Maria S."/>
    <n v="8823.99"/>
    <s v="tier - 2"/>
    <s v="tier - 3"/>
    <s v="R1024"/>
    <s v="19-Oct-1976"/>
    <s v="47 Y "/>
    <n v="33.725000000000001"/>
    <n v="6.45"/>
    <s v="yes"/>
    <x v="0"/>
    <s v="No"/>
    <x v="0"/>
    <x v="1"/>
    <s v="Obesity"/>
    <s v="Prediabetes"/>
  </r>
  <r>
    <s v="Id1256"/>
    <s v="Katherine E"/>
    <n v="8823.2800000000007"/>
    <s v="tier - 2"/>
    <s v="tier - 1"/>
    <s v="R1011"/>
    <s v="14-Jun-1976"/>
    <s v="47 Y "/>
    <n v="28.9"/>
    <n v="5.74"/>
    <s v="yes"/>
    <x v="0"/>
    <s v="No"/>
    <x v="0"/>
    <x v="1"/>
    <s v="Overweight "/>
    <s v="Prediabetes"/>
  </r>
  <r>
    <s v="Id1257"/>
    <s v="Michael"/>
    <n v="8821.8799999999992"/>
    <s v="tier - 2"/>
    <s v="tier - 3"/>
    <s v="R1023"/>
    <s v="7-Nov-2001"/>
    <s v="22 Y "/>
    <n v="45.69"/>
    <n v="4.43"/>
    <s v="yes"/>
    <x v="0"/>
    <s v="No"/>
    <x v="0"/>
    <x v="1"/>
    <s v="Obesity"/>
    <s v="Normal"/>
  </r>
  <r>
    <s v="Id1258"/>
    <s v="Roxanne"/>
    <n v="8800.49"/>
    <s v="tier - 3"/>
    <s v="tier - 2"/>
    <s v="R1013"/>
    <s v="29-Aug-1965"/>
    <s v="58 Y "/>
    <n v="21.03"/>
    <n v="6.5"/>
    <s v="No"/>
    <x v="0"/>
    <s v="No"/>
    <x v="0"/>
    <x v="1"/>
    <s v="Normal Weight "/>
    <s v="Diabetes"/>
  </r>
  <r>
    <s v="Id1259"/>
    <s v="Israel"/>
    <n v="8798.59"/>
    <s v="tier - 2"/>
    <s v="tier - 1"/>
    <s v="R1011"/>
    <s v="18-Jun-1971"/>
    <s v="52 Y "/>
    <n v="37"/>
    <n v="8.75"/>
    <s v="No"/>
    <x v="0"/>
    <s v="No"/>
    <x v="0"/>
    <x v="1"/>
    <s v="Obesity"/>
    <s v="Diabetes"/>
  </r>
  <r>
    <s v="Id1260"/>
    <s v="Samalya"/>
    <n v="8782.4699999999993"/>
    <s v="tier - 2"/>
    <s v="tier - 3"/>
    <s v="R1011"/>
    <s v="23-Aug-1971"/>
    <s v="52 Y "/>
    <n v="25.4"/>
    <n v="11.96"/>
    <s v="No"/>
    <x v="0"/>
    <s v="No"/>
    <x v="0"/>
    <x v="1"/>
    <s v="Overweight "/>
    <s v="Diabetes"/>
  </r>
  <r>
    <s v="Id1261"/>
    <s v="Peter"/>
    <n v="8765.25"/>
    <s v="tier - 2"/>
    <s v="tier - 3"/>
    <s v="R1012"/>
    <s v="6-Sep-1974"/>
    <s v="49 Y "/>
    <n v="32.299999999999997"/>
    <n v="10.54"/>
    <s v="No"/>
    <x v="0"/>
    <s v="No"/>
    <x v="0"/>
    <x v="1"/>
    <s v="Obesity"/>
    <s v="Diabetes"/>
  </r>
  <r>
    <s v="Id1262"/>
    <s v="Alicia"/>
    <n v="8760.1200000000008"/>
    <s v="tier - 2"/>
    <s v="tier - 1"/>
    <s v="R1013"/>
    <s v="9-Sep-1969"/>
    <s v="54 Y "/>
    <n v="23.94"/>
    <n v="4.54"/>
    <s v="yes"/>
    <x v="0"/>
    <s v="Yes"/>
    <x v="3"/>
    <x v="1"/>
    <s v="Normal Weight "/>
    <s v="Normal"/>
  </r>
  <r>
    <s v="Id1263"/>
    <s v="Sarah K."/>
    <n v="8747.68"/>
    <s v="tier - 2"/>
    <s v="tier - 3"/>
    <s v="R1011"/>
    <s v="23-Aug-1999"/>
    <s v="24 Y "/>
    <n v="46.4"/>
    <n v="5.71"/>
    <s v="No"/>
    <x v="0"/>
    <s v="No"/>
    <x v="0"/>
    <x v="1"/>
    <s v="Obesity"/>
    <s v="Prediabetes"/>
  </r>
  <r>
    <s v="Id1264"/>
    <s v="Guomin"/>
    <n v="8733.23"/>
    <s v="tier - 2"/>
    <s v="tier - 3"/>
    <s v="R1012"/>
    <s v="17-Jun-1976"/>
    <s v="47 Y "/>
    <n v="40.375"/>
    <n v="6.25"/>
    <s v="yes"/>
    <x v="0"/>
    <s v="No"/>
    <x v="0"/>
    <x v="1"/>
    <s v="Obesity"/>
    <s v="Prediabetes"/>
  </r>
  <r>
    <s v="Id1265"/>
    <s v="Mr.  Javier"/>
    <n v="8703.4599999999991"/>
    <s v="tier - 3"/>
    <s v="tier - 3"/>
    <s v="R1011"/>
    <s v="25-Jun-1973"/>
    <s v="50 Y "/>
    <n v="28.7"/>
    <n v="9.4700000000000006"/>
    <s v="No"/>
    <x v="0"/>
    <s v="No"/>
    <x v="1"/>
    <x v="1"/>
    <s v="Overweight "/>
    <s v="Diabetes"/>
  </r>
  <r>
    <s v="Id1266"/>
    <s v="Matt"/>
    <n v="8701.84"/>
    <s v="tier - 2"/>
    <s v="tier - 3"/>
    <s v="R1021"/>
    <s v="28-Oct-1980"/>
    <s v="43 Y "/>
    <n v="26.63"/>
    <n v="5.7"/>
    <s v="No"/>
    <x v="0"/>
    <s v="No"/>
    <x v="0"/>
    <x v="1"/>
    <s v="Overweight "/>
    <s v="Prediabetes"/>
  </r>
  <r>
    <s v="Id1267"/>
    <s v="Thomas S"/>
    <n v="8688.86"/>
    <s v="tier - 2"/>
    <s v="tier - 1"/>
    <s v="R1017"/>
    <s v="11-Oct-1973"/>
    <s v="50 Y "/>
    <n v="22.515000000000001"/>
    <n v="11.18"/>
    <s v="No"/>
    <x v="0"/>
    <s v="No"/>
    <x v="1"/>
    <x v="1"/>
    <s v="Normal Weight "/>
    <s v="Diabetes"/>
  </r>
  <r>
    <s v="Id1268"/>
    <s v="Martha Patricia"/>
    <n v="8671.19"/>
    <s v="tier - 2"/>
    <s v="tier - 1"/>
    <s v="R1012"/>
    <s v="16-Aug-1974"/>
    <s v="49 Y "/>
    <n v="36.575000000000003"/>
    <n v="10.98"/>
    <s v="No"/>
    <x v="0"/>
    <s v="No"/>
    <x v="0"/>
    <x v="1"/>
    <s v="Obesity"/>
    <s v="Diabetes"/>
  </r>
  <r>
    <s v="Id1269"/>
    <s v="Alicia"/>
    <n v="8665.14"/>
    <s v="tier - 2"/>
    <s v="tier - 3"/>
    <s v="R1013"/>
    <s v="10-Aug-1969"/>
    <s v="54 Y "/>
    <n v="23.66"/>
    <n v="5.1100000000000003"/>
    <s v="yes"/>
    <x v="0"/>
    <s v="Yes"/>
    <x v="3"/>
    <x v="1"/>
    <s v="Normal Weight "/>
    <s v="Normal"/>
  </r>
  <r>
    <s v="Id1270"/>
    <s v="Jennifer V."/>
    <n v="8665.09"/>
    <s v="tier - 3"/>
    <s v="tier - 2"/>
    <s v="R1012"/>
    <s v="21-Oct-1965"/>
    <s v="58 Y "/>
    <n v="18.62"/>
    <n v="10.24"/>
    <s v="No"/>
    <x v="0"/>
    <s v="No"/>
    <x v="0"/>
    <x v="1"/>
    <s v="Normal Weight "/>
    <s v="Diabetes"/>
  </r>
  <r>
    <s v="Id1271"/>
    <s v="Michael W."/>
    <n v="8627.5400000000009"/>
    <s v="tier - 2"/>
    <s v="tier - 2"/>
    <s v="R1017"/>
    <s v="3-Aug-1975"/>
    <s v="48 Y "/>
    <n v="19.190000000000001"/>
    <n v="7.71"/>
    <s v="yes"/>
    <x v="0"/>
    <s v="No"/>
    <x v="3"/>
    <x v="1"/>
    <s v="Normal Weight "/>
    <s v="Diabetes"/>
  </r>
  <r>
    <s v="Id1272"/>
    <s v="Eddie C"/>
    <n v="8615.2999999999993"/>
    <s v="tier - 2"/>
    <s v="tier - 3"/>
    <s v="R1011"/>
    <s v="2-Sep-1977"/>
    <s v="46 Y "/>
    <n v="27.5"/>
    <n v="6.03"/>
    <s v="No"/>
    <x v="0"/>
    <s v="No"/>
    <x v="0"/>
    <x v="1"/>
    <s v="Overweight "/>
    <s v="Prediabetes"/>
  </r>
  <r>
    <s v="Id1273"/>
    <s v="Maxime M"/>
    <n v="8606.2199999999993"/>
    <s v="tier - 1"/>
    <s v="tier - 2"/>
    <s v="R1014"/>
    <s v="17-Jul-1979"/>
    <s v="44 Y "/>
    <n v="27.36"/>
    <n v="5.96"/>
    <s v="No"/>
    <x v="0"/>
    <s v="Yes"/>
    <x v="3"/>
    <x v="1"/>
    <s v="Overweight "/>
    <s v="Prediabetes"/>
  </r>
  <r>
    <s v="Id1274"/>
    <s v="Mark D"/>
    <n v="8605.36"/>
    <s v="tier - 2"/>
    <s v="tier - 2"/>
    <s v="R1013"/>
    <s v="15-Oct-1977"/>
    <s v="46 Y "/>
    <n v="20.350000000000001"/>
    <n v="4.16"/>
    <s v="No"/>
    <x v="0"/>
    <s v="No"/>
    <x v="0"/>
    <x v="1"/>
    <s v="Normal Weight "/>
    <s v="Normal"/>
  </r>
  <r>
    <s v="Id1275"/>
    <s v="Adam"/>
    <n v="8604.48"/>
    <s v="tier - 3"/>
    <s v="tier - 2"/>
    <s v="R1016"/>
    <s v="12-Nov-1977"/>
    <s v="46 Y "/>
    <n v="24.035"/>
    <n v="6.11"/>
    <s v="No"/>
    <x v="0"/>
    <s v="No"/>
    <x v="0"/>
    <x v="1"/>
    <s v="Normal Weight "/>
    <s v="Prediabetes"/>
  </r>
  <r>
    <s v="Id1276"/>
    <s v="Justin M"/>
    <n v="8603.82"/>
    <s v="tier - 2"/>
    <s v="tier - 1"/>
    <s v="R1019"/>
    <s v="24-Sep-1977"/>
    <s v="46 Y "/>
    <n v="23.56"/>
    <n v="5.97"/>
    <s v="No"/>
    <x v="0"/>
    <s v="No"/>
    <x v="0"/>
    <x v="1"/>
    <s v="Normal Weight "/>
    <s v="Prediabetes"/>
  </r>
  <r>
    <s v="Id1277"/>
    <s v="Svetlana V."/>
    <n v="8601.33"/>
    <s v="tier - 2"/>
    <s v="tier - 1"/>
    <s v="R1013"/>
    <s v="11-Jul-1973"/>
    <s v="50 Y "/>
    <n v="27.17"/>
    <n v="10.81"/>
    <s v="No"/>
    <x v="0"/>
    <s v="No"/>
    <x v="1"/>
    <x v="1"/>
    <s v="Overweight "/>
    <s v="Diabetes"/>
  </r>
  <r>
    <s v="Id1278"/>
    <s v="Jana L"/>
    <n v="8596.83"/>
    <s v="tier - 2"/>
    <s v="tier - 3"/>
    <s v="R1013"/>
    <s v="25-Jul-1983"/>
    <s v="40 Y "/>
    <n v="34.32"/>
    <n v="5.7"/>
    <s v="yes"/>
    <x v="0"/>
    <s v="Yes"/>
    <x v="3"/>
    <x v="1"/>
    <s v="Obesity"/>
    <s v="Prediabetes"/>
  </r>
  <r>
    <s v="Id1279"/>
    <s v="Laura"/>
    <n v="8582.2999999999993"/>
    <s v="tier - 2"/>
    <s v="tier - 1"/>
    <s v="R1013"/>
    <s v="30-Dec-1983"/>
    <s v="40 Y "/>
    <n v="23.87"/>
    <n v="4.7699999999999996"/>
    <s v="yes"/>
    <x v="0"/>
    <s v="Yes"/>
    <x v="3"/>
    <x v="1"/>
    <s v="Normal Weight "/>
    <s v="Normal"/>
  </r>
  <r>
    <s v="Id1280"/>
    <s v="Torrey C III"/>
    <n v="8573.2999999999993"/>
    <s v="tier - 2"/>
    <s v="tier - 2"/>
    <s v="R1021"/>
    <s v="11-Nov-1987"/>
    <s v="36 Y "/>
    <n v="30.15"/>
    <n v="4.25"/>
    <s v="No"/>
    <x v="0"/>
    <s v="No"/>
    <x v="3"/>
    <x v="1"/>
    <s v="Obesity"/>
    <s v="Normal"/>
  </r>
  <r>
    <s v="Id1281"/>
    <s v="Paul"/>
    <n v="8572.0400000000009"/>
    <s v="tier - 2"/>
    <s v="tier - 2"/>
    <s v="R1021"/>
    <s v="6-Dec-1982"/>
    <s v="41 Y "/>
    <n v="26.36"/>
    <n v="5.52"/>
    <s v="No"/>
    <x v="0"/>
    <s v="No"/>
    <x v="0"/>
    <x v="1"/>
    <s v="Overweight "/>
    <s v="Normal"/>
  </r>
  <r>
    <s v="Id1282"/>
    <s v="Jennifer D."/>
    <n v="8569.86"/>
    <s v="tier - 2"/>
    <s v="tier - 3"/>
    <s v="R1013"/>
    <s v="26-Sep-1975"/>
    <s v="48 Y "/>
    <n v="45.32"/>
    <n v="6.53"/>
    <s v="yes"/>
    <x v="0"/>
    <s v="No"/>
    <x v="3"/>
    <x v="1"/>
    <s v="Obesity"/>
    <s v="Diabetes"/>
  </r>
  <r>
    <s v="Id1283"/>
    <s v="Erik"/>
    <n v="8567.25"/>
    <s v="tier - 2"/>
    <s v="tier - 1"/>
    <s v="R1012"/>
    <s v="21-Sep-1988"/>
    <s v="35 Y "/>
    <n v="31.93"/>
    <n v="4.82"/>
    <s v="yes"/>
    <x v="0"/>
    <s v="No"/>
    <x v="3"/>
    <x v="1"/>
    <s v="Obesity"/>
    <s v="Normal"/>
  </r>
  <r>
    <s v="Id1284"/>
    <s v="Lana J"/>
    <n v="8556.91"/>
    <s v="tier - 2"/>
    <s v="tier - 1"/>
    <s v="R1011"/>
    <s v="21-Aug-1975"/>
    <s v="48 Y "/>
    <n v="36"/>
    <n v="11.94"/>
    <s v="yes"/>
    <x v="0"/>
    <s v="No"/>
    <x v="3"/>
    <x v="1"/>
    <s v="Obesity"/>
    <s v="Diabetes"/>
  </r>
  <r>
    <s v="Id1285"/>
    <s v="Rebecca E"/>
    <n v="8551.35"/>
    <s v="tier - 2"/>
    <s v="tier - 2"/>
    <s v="R1011"/>
    <s v="6-Aug-1975"/>
    <s v="48 Y "/>
    <n v="32"/>
    <n v="7.85"/>
    <s v="yes"/>
    <x v="0"/>
    <s v="No"/>
    <x v="3"/>
    <x v="1"/>
    <s v="Obesity"/>
    <s v="Diabetes"/>
  </r>
  <r>
    <s v="Id1286"/>
    <s v="Katie M."/>
    <n v="8547.69"/>
    <s v="tier - 2"/>
    <s v="tier - 1"/>
    <s v="R1013"/>
    <s v="12-Dec-1982"/>
    <s v="41 Y "/>
    <n v="29.37"/>
    <n v="8.01"/>
    <s v="yes"/>
    <x v="0"/>
    <s v="No"/>
    <x v="3"/>
    <x v="1"/>
    <s v="Overweight "/>
    <s v="Diabetes"/>
  </r>
  <r>
    <s v="Id1287"/>
    <s v="Elizabeth A."/>
    <n v="8539.67"/>
    <s v="tier - 2"/>
    <s v="tier - 3"/>
    <s v="R1011"/>
    <s v="6-Nov-1975"/>
    <s v="48 Y "/>
    <n v="23.6"/>
    <n v="7.4"/>
    <s v="yes"/>
    <x v="0"/>
    <s v="No"/>
    <x v="3"/>
    <x v="1"/>
    <s v="Normal Weight "/>
    <s v="Diabetes"/>
  </r>
  <r>
    <s v="Id1288"/>
    <s v="Sarah"/>
    <n v="8538.2900000000009"/>
    <s v="tier - 2"/>
    <s v="tier - 3"/>
    <s v="R1024"/>
    <s v="27-Dec-1981"/>
    <s v="42 Y "/>
    <n v="33.155000000000001"/>
    <n v="8.3800000000000008"/>
    <s v="yes"/>
    <x v="0"/>
    <s v="No"/>
    <x v="0"/>
    <x v="1"/>
    <s v="Obesity"/>
    <s v="Diabetes"/>
  </r>
  <r>
    <s v="Id1289"/>
    <s v="Annie J."/>
    <n v="8534.67"/>
    <s v="tier - 2"/>
    <s v="tier - 3"/>
    <s v="R1024"/>
    <s v="24-Jul-1982"/>
    <s v="41 Y "/>
    <n v="24.32"/>
    <n v="11.56"/>
    <s v="yes"/>
    <x v="0"/>
    <s v="No"/>
    <x v="3"/>
    <x v="1"/>
    <s v="Normal Weight "/>
    <s v="Diabetes"/>
  </r>
  <r>
    <s v="Id1290"/>
    <s v="Annie"/>
    <n v="8527.5300000000007"/>
    <s v="tier - 2"/>
    <s v="tier - 2"/>
    <s v="R1013"/>
    <s v="26-Jul-1977"/>
    <s v="46 Y "/>
    <n v="36.299999999999997"/>
    <n v="4.6100000000000003"/>
    <s v="No"/>
    <x v="0"/>
    <s v="No"/>
    <x v="0"/>
    <x v="1"/>
    <s v="Obesity"/>
    <s v="Normal"/>
  </r>
  <r>
    <s v="Id1291"/>
    <s v="Lindsey"/>
    <n v="8522"/>
    <s v="tier - 2"/>
    <s v="tier - 2"/>
    <s v="R1011"/>
    <s v="13-Aug-1979"/>
    <s v="44 Y "/>
    <n v="34.4"/>
    <n v="4.95"/>
    <s v="No"/>
    <x v="0"/>
    <s v="Yes"/>
    <x v="3"/>
    <x v="1"/>
    <s v="Obesity"/>
    <s v="Normal"/>
  </r>
  <r>
    <s v="Id1292"/>
    <s v="Laura"/>
    <n v="8520.0300000000007"/>
    <s v="tier - 2"/>
    <s v="tier - 3"/>
    <s v="R1011"/>
    <s v="29-Dec-1977"/>
    <s v="46 Y "/>
    <n v="30.9"/>
    <n v="5.04"/>
    <s v="No"/>
    <x v="0"/>
    <s v="No"/>
    <x v="0"/>
    <x v="1"/>
    <s v="Obesity"/>
    <s v="Normal"/>
  </r>
  <r>
    <s v="Id1293"/>
    <s v="Amy T"/>
    <n v="8516.83"/>
    <s v="tier - 2"/>
    <s v="tier - 1"/>
    <s v="R1013"/>
    <s v="21-Jun-1977"/>
    <s v="46 Y "/>
    <n v="28.6"/>
    <n v="5.42"/>
    <s v="No"/>
    <x v="0"/>
    <s v="No"/>
    <x v="0"/>
    <x v="1"/>
    <s v="Overweight "/>
    <s v="Normal"/>
  </r>
  <r>
    <s v="Id1294"/>
    <s v="Katarina D"/>
    <n v="8515.76"/>
    <s v="tier - 2"/>
    <s v="tier - 2"/>
    <s v="R1013"/>
    <s v="26-Dec-1977"/>
    <s v="46 Y "/>
    <n v="27.83"/>
    <n v="5.39"/>
    <s v="No"/>
    <x v="0"/>
    <s v="No"/>
    <x v="0"/>
    <x v="1"/>
    <s v="Overweight "/>
    <s v="Normal"/>
  </r>
  <r>
    <s v="Id1295"/>
    <s v="B.j."/>
    <n v="8471.65"/>
    <s v="tier - 2"/>
    <s v="tier - 1"/>
    <s v="R1012"/>
    <s v="10-Nov-1993"/>
    <s v="30 Y "/>
    <n v="39.64"/>
    <n v="6"/>
    <s v="No"/>
    <x v="0"/>
    <s v="Yes"/>
    <x v="3"/>
    <x v="1"/>
    <s v="Obesity"/>
    <s v="Prediabetes"/>
  </r>
  <r>
    <s v="Id1296"/>
    <s v="Alison"/>
    <n v="8466.35"/>
    <s v="tier - 2"/>
    <s v="tier - 2"/>
    <s v="R1012"/>
    <s v="9-Sep-1992"/>
    <s v="31 Y "/>
    <n v="38.479999999999997"/>
    <n v="6.02"/>
    <s v="No"/>
    <x v="0"/>
    <s v="No"/>
    <x v="3"/>
    <x v="1"/>
    <s v="Obesity"/>
    <s v="Prediabetes"/>
  </r>
  <r>
    <s v="Id1297"/>
    <s v="Neil K."/>
    <n v="8457.82"/>
    <s v="tier - 2"/>
    <s v="tier - 3"/>
    <s v="R1011"/>
    <s v="26-Dec-1972"/>
    <s v="51 Y "/>
    <n v="36.200000000000003"/>
    <n v="4.62"/>
    <s v="No"/>
    <x v="0"/>
    <s v="No"/>
    <x v="1"/>
    <x v="1"/>
    <s v="Obesity"/>
    <s v="Normal"/>
  </r>
  <r>
    <s v="Id1298"/>
    <s v="Anne Hunter"/>
    <n v="8450.82"/>
    <s v="tier - 2"/>
    <s v="tier - 2"/>
    <s v="R1025"/>
    <s v="19-Jun-1984"/>
    <s v="39 Y "/>
    <n v="27.13"/>
    <n v="5.59"/>
    <s v="No"/>
    <x v="0"/>
    <s v="No"/>
    <x v="3"/>
    <x v="1"/>
    <s v="Overweight "/>
    <s v="Normal"/>
  </r>
  <r>
    <s v="Id1299"/>
    <s v="Sandra"/>
    <n v="8448.66"/>
    <s v="tier - 3"/>
    <s v="tier - 1"/>
    <s v="R1013"/>
    <s v="12-Jun-1966"/>
    <s v="57 Y "/>
    <n v="20.75"/>
    <n v="5.18"/>
    <s v="yes"/>
    <x v="0"/>
    <s v="No"/>
    <x v="1"/>
    <x v="1"/>
    <s v="Normal Weight "/>
    <s v="Normal"/>
  </r>
  <r>
    <s v="Id1300"/>
    <s v="Robert"/>
    <n v="8444.4699999999993"/>
    <s v="tier - 3"/>
    <s v="tier - 1"/>
    <s v="R1011"/>
    <s v="4-Sep-1972"/>
    <s v="51 Y "/>
    <n v="26.6"/>
    <n v="6.29"/>
    <s v="No"/>
    <x v="0"/>
    <s v="No"/>
    <x v="1"/>
    <x v="1"/>
    <s v="Overweight "/>
    <s v="Prediabetes"/>
  </r>
  <r>
    <s v="Id1301"/>
    <s v="Rodney"/>
    <n v="8442.67"/>
    <s v="tier - 2"/>
    <s v="tier - 3"/>
    <s v="R1013"/>
    <s v="9-Sep-1972"/>
    <s v="51 Y "/>
    <n v="25.3"/>
    <n v="4.49"/>
    <s v="No"/>
    <x v="0"/>
    <s v="No"/>
    <x v="1"/>
    <x v="1"/>
    <s v="Overweight "/>
    <s v="Normal"/>
  </r>
  <r>
    <s v="Id1302"/>
    <s v="Carl R"/>
    <n v="8440.0499999999993"/>
    <s v="tier - 3"/>
    <s v="tier - 2"/>
    <s v="R1013"/>
    <s v="24-Sep-1963"/>
    <s v="60 Y "/>
    <n v="18.84"/>
    <n v="11.82"/>
    <s v="yes"/>
    <x v="0"/>
    <s v="Yes"/>
    <x v="3"/>
    <x v="1"/>
    <s v="Normal Weight "/>
    <s v="Diabetes"/>
  </r>
  <r>
    <s v="Id1303"/>
    <s v="Maximilian"/>
    <n v="8428.07"/>
    <s v="tier - 3"/>
    <s v="tier - 2"/>
    <s v="R1012"/>
    <s v="28-Sep-1975"/>
    <s v="48 Y "/>
    <n v="19.57"/>
    <n v="7.41"/>
    <s v="yes"/>
    <x v="0"/>
    <s v="No"/>
    <x v="3"/>
    <x v="1"/>
    <s v="Normal Weight "/>
    <s v="Diabetes"/>
  </r>
  <r>
    <s v="Id1304"/>
    <s v="Erik"/>
    <n v="8413.4599999999991"/>
    <s v="tier - 3"/>
    <s v="tier - 1"/>
    <s v="R1012"/>
    <s v="4-Sep-1977"/>
    <s v="46 Y "/>
    <n v="30.495000000000001"/>
    <n v="5.97"/>
    <s v="No"/>
    <x v="0"/>
    <s v="No"/>
    <x v="0"/>
    <x v="1"/>
    <s v="Obesity"/>
    <s v="Prediabetes"/>
  </r>
  <r>
    <s v="Id1305"/>
    <s v="Christopher"/>
    <n v="8410.0499999999993"/>
    <s v="tier - 2"/>
    <s v="tier - 2"/>
    <s v="R1012"/>
    <s v="11-Jun-1979"/>
    <s v="44 Y "/>
    <n v="30.114999999999998"/>
    <n v="5.74"/>
    <s v="No"/>
    <x v="0"/>
    <s v="Yes"/>
    <x v="3"/>
    <x v="1"/>
    <s v="Obesity"/>
    <s v="Prediabetes"/>
  </r>
  <r>
    <s v="Id1306"/>
    <s v="Eirik"/>
    <n v="8400.01"/>
    <s v="tier - 2"/>
    <s v="tier - 3"/>
    <s v="R1013"/>
    <s v="18-Sep-1971"/>
    <s v="52 Y "/>
    <n v="24.78"/>
    <n v="9.85"/>
    <s v="No"/>
    <x v="0"/>
    <s v="No"/>
    <x v="0"/>
    <x v="1"/>
    <s v="Normal Weight "/>
    <s v="Diabetes"/>
  </r>
  <r>
    <s v="Id1307"/>
    <s v="Rik"/>
    <n v="8396.6200000000008"/>
    <s v="tier - 2"/>
    <s v="tier - 3"/>
    <s v="R1013"/>
    <s v="4-Sep-1971"/>
    <s v="52 Y "/>
    <n v="24.77"/>
    <n v="7.59"/>
    <s v="No"/>
    <x v="0"/>
    <s v="No"/>
    <x v="0"/>
    <x v="1"/>
    <s v="Normal Weight "/>
    <s v="Diabetes"/>
  </r>
  <r>
    <s v="Id1308"/>
    <s v="Matthew R"/>
    <n v="8355.5400000000009"/>
    <s v="tier - 3"/>
    <s v="tier - 3"/>
    <s v="R1012"/>
    <s v="21-Sep-1963"/>
    <s v="60 Y "/>
    <n v="16.579999999999998"/>
    <n v="6.98"/>
    <s v="yes"/>
    <x v="0"/>
    <s v="Yes"/>
    <x v="3"/>
    <x v="1"/>
    <s v="Underweight "/>
    <s v="Diabetes"/>
  </r>
  <r>
    <s v="Id1309"/>
    <s v="Daniel G"/>
    <n v="8347.16"/>
    <s v="tier - 2"/>
    <s v="tier - 1"/>
    <s v="R1013"/>
    <s v="12-Jun-1976"/>
    <s v="47 Y "/>
    <n v="38.17"/>
    <n v="4.7300000000000004"/>
    <s v="yes"/>
    <x v="0"/>
    <s v="No"/>
    <x v="0"/>
    <x v="1"/>
    <s v="Obesity"/>
    <s v="Normal"/>
  </r>
  <r>
    <s v="Id1310"/>
    <s v="Yannick"/>
    <n v="8342.91"/>
    <s v="tier - 3"/>
    <s v="tier - 1"/>
    <s v="R1016"/>
    <s v="7-Jul-1976"/>
    <s v="47 Y "/>
    <n v="39.424999999999997"/>
    <n v="4.76"/>
    <s v="yes"/>
    <x v="0"/>
    <s v="No"/>
    <x v="0"/>
    <x v="1"/>
    <s v="Obesity"/>
    <s v="Normal"/>
  </r>
  <r>
    <s v="Id1311"/>
    <s v="Sean R"/>
    <n v="8334.59"/>
    <s v="tier - 3"/>
    <s v="tier - 2"/>
    <s v="R1016"/>
    <s v="20-Jul-1976"/>
    <s v="47 Y "/>
    <n v="33.44"/>
    <n v="6.24"/>
    <s v="yes"/>
    <x v="0"/>
    <s v="No"/>
    <x v="0"/>
    <x v="1"/>
    <s v="Obesity"/>
    <s v="Prediabetes"/>
  </r>
  <r>
    <s v="Id1312"/>
    <s v="Peter"/>
    <n v="8334.4599999999991"/>
    <s v="tier - 3"/>
    <s v="tier - 2"/>
    <s v="R1016"/>
    <s v="12-Jul-1976"/>
    <s v="47 Y "/>
    <n v="33.344999999999999"/>
    <n v="5.44"/>
    <s v="yes"/>
    <x v="0"/>
    <s v="No"/>
    <x v="0"/>
    <x v="1"/>
    <s v="Obesity"/>
    <s v="Normal"/>
  </r>
  <r>
    <s v="Id1313"/>
    <s v="Sara A."/>
    <n v="8314.65"/>
    <s v="tier - 2"/>
    <s v="tier - 1"/>
    <s v="R1012"/>
    <s v="22-Jun-1993"/>
    <s v="30 Y "/>
    <n v="38.79"/>
    <n v="5.08"/>
    <s v="No"/>
    <x v="0"/>
    <s v="Yes"/>
    <x v="3"/>
    <x v="1"/>
    <s v="Obesity"/>
    <s v="Normal"/>
  </r>
  <r>
    <s v="Id1314"/>
    <s v="Erin C."/>
    <n v="8310.84"/>
    <s v="tier - 2"/>
    <s v="tier - 2"/>
    <s v="R1012"/>
    <s v="7-Aug-1979"/>
    <s v="44 Y "/>
    <n v="30.684999999999999"/>
    <n v="4.87"/>
    <s v="No"/>
    <x v="0"/>
    <s v="Yes"/>
    <x v="3"/>
    <x v="1"/>
    <s v="Obesity"/>
    <s v="Normal"/>
  </r>
  <r>
    <s v="Id1315"/>
    <s v="Thibaud"/>
    <n v="8302.5400000000009"/>
    <s v="tier - 3"/>
    <s v="tier - 3"/>
    <s v="R1016"/>
    <s v="26-Jun-1978"/>
    <s v="45 Y "/>
    <n v="22.135000000000002"/>
    <n v="8.17"/>
    <s v="No"/>
    <x v="0"/>
    <s v="No"/>
    <x v="0"/>
    <x v="1"/>
    <s v="Normal Weight "/>
    <s v="Diabetes"/>
  </r>
  <r>
    <s v="Id1316"/>
    <s v="Lisa"/>
    <n v="8283.68"/>
    <s v="tier - 2"/>
    <s v="tier - 3"/>
    <s v="R1013"/>
    <s v="6-Jun-1974"/>
    <s v="49 Y "/>
    <n v="33.33"/>
    <n v="7.61"/>
    <s v="No"/>
    <x v="0"/>
    <s v="No"/>
    <x v="0"/>
    <x v="1"/>
    <s v="Obesity"/>
    <s v="Diabetes"/>
  </r>
  <r>
    <s v="Id1317"/>
    <s v="Gretchen K."/>
    <n v="8280.6200000000008"/>
    <s v="tier - 2"/>
    <s v="tier - 2"/>
    <s v="R1013"/>
    <s v="22-Dec-1974"/>
    <s v="49 Y "/>
    <n v="31.13"/>
    <n v="10.1"/>
    <s v="No"/>
    <x v="0"/>
    <s v="No"/>
    <x v="0"/>
    <x v="1"/>
    <s v="Obesity"/>
    <s v="Diabetes"/>
  </r>
  <r>
    <s v="Id1318"/>
    <s v="Martina"/>
    <n v="8277.52"/>
    <s v="tier - 2"/>
    <s v="tier - 2"/>
    <s v="R1011"/>
    <s v="26-Sep-1974"/>
    <s v="49 Y "/>
    <n v="28.9"/>
    <n v="11.24"/>
    <s v="No"/>
    <x v="0"/>
    <s v="No"/>
    <x v="0"/>
    <x v="1"/>
    <s v="Overweight "/>
    <s v="Diabetes"/>
  </r>
  <r>
    <s v="Id1319"/>
    <s v="Dustin J"/>
    <n v="8271.4599999999991"/>
    <s v="tier - 2"/>
    <s v="tier - 1"/>
    <s v="R1023"/>
    <s v="28-Nov-2000"/>
    <s v="23 Y "/>
    <n v="43.31"/>
    <n v="6.1"/>
    <s v="yes"/>
    <x v="1"/>
    <s v="No"/>
    <x v="3"/>
    <x v="1"/>
    <s v="Obesity"/>
    <s v="Prediabetes"/>
  </r>
  <r>
    <s v="Id1320"/>
    <s v="Kelsey"/>
    <n v="8269.0400000000009"/>
    <s v="tier - 2"/>
    <s v="tier - 1"/>
    <s v="R1011"/>
    <s v="5-Aug-1974"/>
    <s v="49 Y "/>
    <n v="22.8"/>
    <n v="6.98"/>
    <s v="No"/>
    <x v="0"/>
    <s v="No"/>
    <x v="0"/>
    <x v="1"/>
    <s v="Normal Weight "/>
    <s v="Diabetes"/>
  </r>
  <r>
    <s v="Id1321"/>
    <s v="Daniel V."/>
    <n v="8268"/>
    <s v="tier - 3"/>
    <s v="tier - 3"/>
    <s v="R1013"/>
    <s v="5-Sep-1964"/>
    <s v="59 Y "/>
    <n v="19.09"/>
    <n v="4"/>
    <s v="yes"/>
    <x v="0"/>
    <s v="No"/>
    <x v="3"/>
    <x v="1"/>
    <s v="Normal Weight "/>
    <s v="Normal"/>
  </r>
  <r>
    <s v="Id1322"/>
    <s v="Saeger"/>
    <n v="8252.2800000000007"/>
    <s v="tier - 2"/>
    <s v="tier - 2"/>
    <s v="R1024"/>
    <s v="27-Sep-1982"/>
    <s v="41 Y "/>
    <n v="23.37"/>
    <n v="4.2300000000000004"/>
    <s v="No"/>
    <x v="0"/>
    <s v="No"/>
    <x v="0"/>
    <x v="1"/>
    <s v="Normal Weight "/>
    <s v="Normal"/>
  </r>
  <r>
    <s v="Id1323"/>
    <s v="Buzunesh"/>
    <n v="8240.59"/>
    <s v="tier - 2"/>
    <s v="tier - 2"/>
    <s v="R1013"/>
    <s v="2-Sep-1976"/>
    <s v="47 Y "/>
    <n v="33.44"/>
    <n v="4.72"/>
    <s v="yes"/>
    <x v="0"/>
    <s v="No"/>
    <x v="0"/>
    <x v="1"/>
    <s v="Obesity"/>
    <s v="Normal"/>
  </r>
  <r>
    <s v="Id1324"/>
    <s v="Mirte"/>
    <n v="8233.1"/>
    <s v="tier - 2"/>
    <s v="tier - 2"/>
    <s v="R1013"/>
    <s v="30-Jun-1976"/>
    <s v="47 Y "/>
    <n v="28.05"/>
    <n v="5.63"/>
    <s v="yes"/>
    <x v="0"/>
    <s v="No"/>
    <x v="0"/>
    <x v="1"/>
    <s v="Overweight "/>
    <s v="Normal"/>
  </r>
  <r>
    <s v="Id1325"/>
    <s v="Megan"/>
    <n v="8232.64"/>
    <s v="tier - 2"/>
    <s v="tier - 3"/>
    <s v="R1013"/>
    <s v="3-Sep-1976"/>
    <s v="47 Y "/>
    <n v="27.72"/>
    <n v="5.83"/>
    <s v="yes"/>
    <x v="0"/>
    <s v="No"/>
    <x v="0"/>
    <x v="1"/>
    <s v="Overweight "/>
    <s v="Prediabetes"/>
  </r>
  <r>
    <s v="Id1326"/>
    <s v="Kerry A."/>
    <n v="8219.2000000000007"/>
    <s v="tier - 2"/>
    <s v="tier - 2"/>
    <s v="R1013"/>
    <s v="30-Jun-1978"/>
    <s v="45 Y "/>
    <n v="29.81"/>
    <n v="9.23"/>
    <s v="No"/>
    <x v="0"/>
    <s v="No"/>
    <x v="0"/>
    <x v="1"/>
    <s v="Overweight "/>
    <s v="Diabetes"/>
  </r>
  <r>
    <s v="Id1327"/>
    <s v="Kristin"/>
    <n v="8211.1"/>
    <s v="tier - 2"/>
    <s v="tier - 3"/>
    <s v="R1013"/>
    <s v="24-Oct-1978"/>
    <s v="45 Y "/>
    <n v="23.98"/>
    <n v="9.89"/>
    <s v="No"/>
    <x v="0"/>
    <s v="No"/>
    <x v="0"/>
    <x v="1"/>
    <s v="Normal Weight "/>
    <s v="Diabetes"/>
  </r>
  <r>
    <s v="Id1328"/>
    <s v="Christopher R."/>
    <n v="8188.12"/>
    <s v="tier - 3"/>
    <s v="tier - 3"/>
    <s v="R1013"/>
    <s v="23-Nov-1962"/>
    <s v="61 Y "/>
    <n v="17.34"/>
    <n v="12"/>
    <s v="No"/>
    <x v="0"/>
    <s v="No"/>
    <x v="0"/>
    <x v="1"/>
    <s v="Underweight "/>
    <s v="Diabetes"/>
  </r>
  <r>
    <s v="Id1329"/>
    <s v="Elizabeth A"/>
    <n v="8182.89"/>
    <s v="tier - 2"/>
    <s v="tier - 1"/>
    <s v="R1026"/>
    <s v="21-Oct-1997"/>
    <s v="26 Y "/>
    <n v="40.39"/>
    <n v="4.24"/>
    <s v="yes"/>
    <x v="0"/>
    <s v="Yes"/>
    <x v="3"/>
    <x v="1"/>
    <s v="Obesity"/>
    <s v="Normal"/>
  </r>
  <r>
    <s v="Id1330"/>
    <s v="Andrew"/>
    <n v="8179.51"/>
    <s v="tier - 2"/>
    <s v="tier - 2"/>
    <s v="R1020"/>
    <s v="8-Jun-1983"/>
    <s v="40 Y "/>
    <n v="25.96"/>
    <n v="4.68"/>
    <s v="yes"/>
    <x v="0"/>
    <s v="Yes"/>
    <x v="3"/>
    <x v="1"/>
    <s v="Overweight "/>
    <s v="Normal"/>
  </r>
  <r>
    <s v="Id1331"/>
    <s v="Dawn M."/>
    <n v="8177.9"/>
    <s v="tier - 3"/>
    <s v="tier - 1"/>
    <s v="R1013"/>
    <s v="5-Nov-1963"/>
    <s v="60 Y "/>
    <n v="17.68"/>
    <n v="8.57"/>
    <s v="yes"/>
    <x v="0"/>
    <s v="Yes"/>
    <x v="3"/>
    <x v="1"/>
    <s v="Underweight "/>
    <s v="Diabetes"/>
  </r>
  <r>
    <s v="Id1332"/>
    <s v="Jonathan P"/>
    <n v="8162.72"/>
    <s v="tier - 3"/>
    <s v="tier - 3"/>
    <s v="R1012"/>
    <s v="28-Jun-1982"/>
    <s v="41 Y "/>
    <n v="30.875"/>
    <n v="4.0999999999999996"/>
    <s v="No"/>
    <x v="0"/>
    <s v="No"/>
    <x v="0"/>
    <x v="1"/>
    <s v="Obesity"/>
    <s v="Normal"/>
  </r>
  <r>
    <s v="Id1333"/>
    <s v="Gina"/>
    <n v="8157.92"/>
    <s v="tier - 2"/>
    <s v="tier - 3"/>
    <s v="R1025"/>
    <s v="21-Jun-1990"/>
    <s v="33 Y "/>
    <n v="30.81"/>
    <n v="4.49"/>
    <s v="No"/>
    <x v="0"/>
    <s v="No"/>
    <x v="0"/>
    <x v="1"/>
    <s v="Obesity"/>
    <s v="Normal"/>
  </r>
  <r>
    <s v="Id1334"/>
    <s v="Dino"/>
    <n v="8125.78"/>
    <s v="tier - 2"/>
    <s v="tier - 2"/>
    <s v="R1013"/>
    <s v="3-Sep-1973"/>
    <s v="50 Y "/>
    <n v="36.85"/>
    <n v="8.8000000000000007"/>
    <s v="No"/>
    <x v="0"/>
    <s v="No"/>
    <x v="1"/>
    <x v="1"/>
    <s v="Obesity"/>
    <s v="Diabetes"/>
  </r>
  <r>
    <s v="Id1335"/>
    <s v="Mr.  Jan"/>
    <n v="8124.41"/>
    <s v="tier - 3"/>
    <s v="tier - 1"/>
    <s v="R1013"/>
    <s v="30-Aug-1973"/>
    <s v="50 Y "/>
    <n v="35.86"/>
    <n v="7.93"/>
    <s v="No"/>
    <x v="0"/>
    <s v="No"/>
    <x v="1"/>
    <x v="1"/>
    <s v="Obesity"/>
    <s v="Diabetes"/>
  </r>
  <r>
    <s v="Id1336"/>
    <s v="Jonathan E."/>
    <n v="8116.68"/>
    <s v="tier - 3"/>
    <s v="tier - 1"/>
    <s v="R1011"/>
    <s v="16-Dec-1973"/>
    <s v="50 Y "/>
    <n v="30.3"/>
    <n v="9.4499999999999993"/>
    <s v="No"/>
    <x v="0"/>
    <s v="No"/>
    <x v="1"/>
    <x v="1"/>
    <s v="Obesity"/>
    <s v="Diabetes"/>
  </r>
  <r>
    <s v="Id1337"/>
    <s v="Mark A"/>
    <n v="8116.27"/>
    <s v="tier - 3"/>
    <s v="tier - 1"/>
    <s v="R1012"/>
    <s v="1-Sep-1978"/>
    <s v="45 Y "/>
    <n v="32.015000000000001"/>
    <n v="7.67"/>
    <s v="No"/>
    <x v="0"/>
    <s v="No"/>
    <x v="0"/>
    <x v="1"/>
    <s v="Obesity"/>
    <s v="Diabetes"/>
  </r>
  <r>
    <s v="Id1338"/>
    <s v="Mary"/>
    <n v="8112.59"/>
    <s v="tier - 2"/>
    <s v="tier - 2"/>
    <s v="R1013"/>
    <s v="11-Oct-1973"/>
    <s v="50 Y "/>
    <n v="25.06"/>
    <n v="10.53"/>
    <s v="No"/>
    <x v="0"/>
    <s v="No"/>
    <x v="1"/>
    <x v="1"/>
    <s v="Overweight "/>
    <s v="Diabetes"/>
  </r>
  <r>
    <s v="Id1339"/>
    <s v="Samuel"/>
    <n v="8091.3"/>
    <s v="tier - 3"/>
    <s v="tier - 1"/>
    <s v="R1012"/>
    <s v="10-Jun-1967"/>
    <s v="56 Y "/>
    <n v="18.829999999999998"/>
    <n v="10.08"/>
    <s v="yes"/>
    <x v="0"/>
    <s v="No"/>
    <x v="0"/>
    <x v="1"/>
    <s v="Normal Weight "/>
    <s v="Diabetes"/>
  </r>
  <r>
    <s v="Id1340"/>
    <s v="Stan J"/>
    <n v="8083.92"/>
    <s v="tier - 3"/>
    <s v="tier - 3"/>
    <s v="R1013"/>
    <s v="21-Dec-1975"/>
    <s v="48 Y "/>
    <n v="47.52"/>
    <n v="11.39"/>
    <s v="yes"/>
    <x v="0"/>
    <s v="No"/>
    <x v="3"/>
    <x v="1"/>
    <s v="Obesity"/>
    <s v="Diabetes"/>
  </r>
  <r>
    <s v="Id1341"/>
    <s v="Jessica L."/>
    <n v="8081.74"/>
    <s v="tier - 2"/>
    <s v="tier - 2"/>
    <s v="R1026"/>
    <s v="12-Oct-1994"/>
    <s v="29 Y "/>
    <n v="37.82"/>
    <n v="6.36"/>
    <s v="No"/>
    <x v="0"/>
    <s v="No"/>
    <x v="0"/>
    <x v="1"/>
    <s v="Obesity"/>
    <s v="Prediabetes"/>
  </r>
  <r>
    <s v="Id1342"/>
    <s v="Krysta"/>
    <n v="8081.26"/>
    <s v="tier - 2"/>
    <s v="tier - 2"/>
    <s v="R1012"/>
    <s v="28-Aug-2001"/>
    <s v="22 Y "/>
    <n v="44.16"/>
    <n v="5.31"/>
    <s v="yes"/>
    <x v="0"/>
    <s v="No"/>
    <x v="0"/>
    <x v="1"/>
    <s v="Obesity"/>
    <s v="Normal"/>
  </r>
  <r>
    <s v="Id1343"/>
    <s v="Natascia"/>
    <n v="8077.41"/>
    <s v="tier - 2"/>
    <s v="tier - 1"/>
    <s v="R1026"/>
    <s v="7-Nov-1993"/>
    <s v="30 Y "/>
    <n v="37.049999999999997"/>
    <n v="4.74"/>
    <s v="No"/>
    <x v="0"/>
    <s v="Yes"/>
    <x v="3"/>
    <x v="1"/>
    <s v="Obesity"/>
    <s v="Normal"/>
  </r>
  <r>
    <s v="Id1344"/>
    <s v="Jenny"/>
    <n v="8071.57"/>
    <s v="tier - 3"/>
    <s v="tier - 1"/>
    <s v="R1011"/>
    <s v="21-Oct-1965"/>
    <s v="58 Y "/>
    <n v="18.66"/>
    <n v="11.35"/>
    <s v="No"/>
    <x v="0"/>
    <s v="No"/>
    <x v="0"/>
    <x v="1"/>
    <s v="Normal Weight "/>
    <s v="Diabetes"/>
  </r>
  <r>
    <s v="Id1345"/>
    <s v="Brian"/>
    <n v="8068.19"/>
    <s v="tier - 3"/>
    <s v="tier - 2"/>
    <s v="R1011"/>
    <s v="15-Dec-1975"/>
    <s v="48 Y "/>
    <n v="36.200000000000003"/>
    <n v="6.81"/>
    <s v="yes"/>
    <x v="0"/>
    <s v="No"/>
    <x v="3"/>
    <x v="1"/>
    <s v="Obesity"/>
    <s v="Diabetes"/>
  </r>
  <r>
    <s v="Id1346"/>
    <s v="Monica"/>
    <n v="8067.83"/>
    <s v="tier - 3"/>
    <s v="tier - 1"/>
    <s v="R1013"/>
    <s v="11-Aug-1965"/>
    <s v="58 Y "/>
    <n v="18.87"/>
    <n v="8.06"/>
    <s v="No"/>
    <x v="0"/>
    <s v="No"/>
    <x v="0"/>
    <x v="1"/>
    <s v="Normal Weight "/>
    <s v="Diabetes"/>
  </r>
  <r>
    <s v="Id1347"/>
    <s v="Tyler"/>
    <n v="8062.76"/>
    <s v="tier - 3"/>
    <s v="tier - 3"/>
    <s v="R1011"/>
    <s v="28-Jun-1975"/>
    <s v="48 Y "/>
    <n v="32.299999999999997"/>
    <n v="6.74"/>
    <s v="yes"/>
    <x v="0"/>
    <s v="No"/>
    <x v="3"/>
    <x v="1"/>
    <s v="Obesity"/>
    <s v="Diabetes"/>
  </r>
  <r>
    <s v="Id1348"/>
    <s v="Kelly C"/>
    <n v="8062.31"/>
    <s v="tier - 2"/>
    <s v="tier - 1"/>
    <s v="R1013"/>
    <s v="12-Dec-1970"/>
    <s v="53 Y "/>
    <n v="22.64"/>
    <n v="6.54"/>
    <s v="yes"/>
    <x v="0"/>
    <s v="No"/>
    <x v="1"/>
    <x v="1"/>
    <s v="Normal Weight "/>
    <s v="Diabetes"/>
  </r>
  <r>
    <s v="Id1349"/>
    <s v="Emily"/>
    <n v="8059.68"/>
    <s v="tier - 2"/>
    <s v="tier - 3"/>
    <s v="R1012"/>
    <s v="27-Dec-1982"/>
    <s v="41 Y "/>
    <n v="28.69"/>
    <n v="5.4"/>
    <s v="No"/>
    <x v="0"/>
    <s v="No"/>
    <x v="0"/>
    <x v="1"/>
    <s v="Overweight "/>
    <s v="Normal"/>
  </r>
  <r>
    <s v="Id1350"/>
    <s v="James V"/>
    <n v="8059.06"/>
    <s v="tier - 2"/>
    <s v="tier - 3"/>
    <s v="R1012"/>
    <s v="28-Nov-1985"/>
    <s v="38 Y "/>
    <n v="28.16"/>
    <n v="5.58"/>
    <s v="yes"/>
    <x v="0"/>
    <s v="No"/>
    <x v="0"/>
    <x v="1"/>
    <s v="Overweight "/>
    <s v="Normal"/>
  </r>
  <r>
    <s v="Id1351"/>
    <s v="Angie"/>
    <n v="8035.64"/>
    <s v="tier - 2"/>
    <s v="tier - 2"/>
    <s v="R1012"/>
    <s v="12-Dec-2003"/>
    <s v="20 Y "/>
    <n v="45.54"/>
    <n v="5.84"/>
    <s v="No"/>
    <x v="0"/>
    <s v="Yes"/>
    <x v="3"/>
    <x v="1"/>
    <s v="Obesity"/>
    <s v="Prediabetes"/>
  </r>
  <r>
    <s v="Id1352"/>
    <s v="Michael J."/>
    <n v="8027.97"/>
    <s v="tier - 3"/>
    <s v="tier - 2"/>
    <s v="R1011"/>
    <s v="6-Nov-1977"/>
    <s v="46 Y "/>
    <n v="28.7"/>
    <n v="4.2"/>
    <s v="No"/>
    <x v="0"/>
    <s v="No"/>
    <x v="0"/>
    <x v="1"/>
    <s v="Overweight "/>
    <s v="Normal"/>
  </r>
  <r>
    <s v="Id1353"/>
    <s v="Sabina"/>
    <n v="8026.67"/>
    <s v="tier - 2"/>
    <s v="tier - 2"/>
    <s v="R1012"/>
    <s v="20-Dec-1976"/>
    <s v="47 Y "/>
    <n v="27.74"/>
    <n v="6.06"/>
    <s v="yes"/>
    <x v="0"/>
    <s v="No"/>
    <x v="0"/>
    <x v="1"/>
    <s v="Overweight "/>
    <s v="Prediabetes"/>
  </r>
  <r>
    <s v="Id1354"/>
    <s v="Amy C"/>
    <n v="8023.14"/>
    <s v="tier - 2"/>
    <s v="tier - 3"/>
    <s v="R1012"/>
    <s v="17-Jul-1978"/>
    <s v="45 Y "/>
    <n v="36.954999999999998"/>
    <n v="7.57"/>
    <s v="No"/>
    <x v="0"/>
    <s v="No"/>
    <x v="0"/>
    <x v="1"/>
    <s v="Obesity"/>
    <s v="Diabetes"/>
  </r>
  <r>
    <s v="Id1355"/>
    <s v="Victoria U"/>
    <n v="8021.11"/>
    <s v="tier - 2"/>
    <s v="tier - 1"/>
    <s v="R1012"/>
    <s v="3-Nov-1989"/>
    <s v="34 Y "/>
    <n v="30.69"/>
    <n v="6.15"/>
    <s v="No"/>
    <x v="0"/>
    <s v="No"/>
    <x v="0"/>
    <x v="1"/>
    <s v="Obesity"/>
    <s v="Prediabetes"/>
  </r>
  <r>
    <s v="Id1356"/>
    <s v="Amelia B"/>
    <n v="8017.06"/>
    <s v="tier - 2"/>
    <s v="tier - 2"/>
    <s v="R1012"/>
    <s v="8-Nov-1980"/>
    <s v="43 Y "/>
    <n v="24.984999999999999"/>
    <n v="4.5599999999999996"/>
    <s v="No"/>
    <x v="0"/>
    <s v="No"/>
    <x v="0"/>
    <x v="1"/>
    <e v="#N/A"/>
    <s v="Normal"/>
  </r>
  <r>
    <s v="Id1357"/>
    <s v="Jackie J"/>
    <n v="8014.62"/>
    <s v="tier - 2"/>
    <s v="tier - 3"/>
    <s v="R1012"/>
    <s v="18-Sep-1995"/>
    <s v="28 Y "/>
    <n v="39.42"/>
    <n v="4.72"/>
    <s v="yes"/>
    <x v="0"/>
    <s v="No"/>
    <x v="3"/>
    <x v="1"/>
    <s v="Obesity"/>
    <s v="Normal"/>
  </r>
  <r>
    <s v="Id1358"/>
    <s v="Justin"/>
    <n v="8004.96"/>
    <s v="tier - 3"/>
    <s v="tier - 1"/>
    <s v="R1013"/>
    <s v="22-Aug-1962"/>
    <s v="61 Y "/>
    <n v="16.8"/>
    <n v="7.98"/>
    <s v="No"/>
    <x v="0"/>
    <s v="No"/>
    <x v="0"/>
    <x v="1"/>
    <s v="Underweight "/>
    <s v="Diabetes"/>
  </r>
  <r>
    <s v="Id1359"/>
    <s v="Kerry"/>
    <n v="7986.48"/>
    <s v="tier - 2"/>
    <s v="tier - 3"/>
    <s v="R1024"/>
    <s v="20-Aug-1983"/>
    <s v="40 Y "/>
    <n v="23.274999999999999"/>
    <n v="6.26"/>
    <s v="yes"/>
    <x v="0"/>
    <s v="Yes"/>
    <x v="3"/>
    <x v="1"/>
    <s v="Normal Weight "/>
    <s v="Prediabetes"/>
  </r>
  <r>
    <s v="Id1360"/>
    <s v="Cindy G."/>
    <n v="7985.82"/>
    <s v="tier - 2"/>
    <s v="tier - 1"/>
    <s v="R1024"/>
    <s v="28-Aug-1983"/>
    <s v="40 Y "/>
    <n v="22.8"/>
    <n v="4.29"/>
    <s v="yes"/>
    <x v="0"/>
    <s v="Yes"/>
    <x v="3"/>
    <x v="1"/>
    <s v="Normal Weight "/>
    <s v="Normal"/>
  </r>
  <r>
    <s v="Id1361"/>
    <s v="Gennaro"/>
    <n v="7980.34"/>
    <s v="tier - 2"/>
    <s v="tier - 2"/>
    <s v="R1013"/>
    <s v="23-Nov-1972"/>
    <s v="51 Y "/>
    <n v="24.3"/>
    <n v="5.43"/>
    <s v="No"/>
    <x v="0"/>
    <s v="No"/>
    <x v="1"/>
    <x v="1"/>
    <s v="Normal Weight "/>
    <s v="Normal"/>
  </r>
  <r>
    <s v="Id1362"/>
    <s v="Terry"/>
    <n v="7966.81"/>
    <s v="tier - 2"/>
    <s v="tier - 2"/>
    <s v="R1013"/>
    <s v="10-Aug-1975"/>
    <s v="48 Y "/>
    <n v="25.13"/>
    <n v="8"/>
    <s v="yes"/>
    <x v="0"/>
    <s v="No"/>
    <x v="3"/>
    <x v="1"/>
    <s v="Overweight "/>
    <s v="Diabetes"/>
  </r>
  <r>
    <s v="Id1363"/>
    <s v="Patrick J"/>
    <n v="7958.13"/>
    <s v="tier - 2"/>
    <s v="tier - 2"/>
    <s v="R1013"/>
    <s v="19-Jun-1970"/>
    <s v="53 Y "/>
    <n v="22.72"/>
    <n v="9.9600000000000009"/>
    <s v="yes"/>
    <x v="0"/>
    <s v="No"/>
    <x v="1"/>
    <x v="1"/>
    <s v="Normal Weight "/>
    <s v="Diabetes"/>
  </r>
  <r>
    <s v="Id1364"/>
    <s v="Keara"/>
    <n v="7954.52"/>
    <s v="tier - 2"/>
    <s v="tier - 2"/>
    <s v="R1011"/>
    <s v="28-Dec-1981"/>
    <s v="42 Y "/>
    <n v="32.6"/>
    <n v="6.8"/>
    <s v="yes"/>
    <x v="0"/>
    <s v="No"/>
    <x v="0"/>
    <x v="1"/>
    <s v="Obesity"/>
    <s v="Diabetes"/>
  </r>
  <r>
    <s v="Id1365"/>
    <s v="Nicole"/>
    <n v="7953.72"/>
    <s v="tier - 3"/>
    <s v="tier - 3"/>
    <s v="R1012"/>
    <s v="9-Jul-1966"/>
    <s v="57 Y "/>
    <n v="17.28"/>
    <n v="6.22"/>
    <s v="yes"/>
    <x v="0"/>
    <s v="No"/>
    <x v="1"/>
    <x v="1"/>
    <s v="Underweight "/>
    <s v="Prediabetes"/>
  </r>
  <r>
    <s v="Id1366"/>
    <s v="Katena"/>
    <n v="7948.22"/>
    <s v="tier - 2"/>
    <s v="tier - 3"/>
    <s v="R1025"/>
    <s v="29-Oct-1987"/>
    <s v="36 Y "/>
    <n v="27.92"/>
    <n v="5.79"/>
    <s v="No"/>
    <x v="0"/>
    <s v="No"/>
    <x v="3"/>
    <x v="1"/>
    <s v="Overweight "/>
    <s v="Prediabetes"/>
  </r>
  <r>
    <s v="Id1367"/>
    <s v="Bean K."/>
    <n v="7935.29"/>
    <s v="tier - 2"/>
    <s v="tier - 1"/>
    <s v="R1024"/>
    <s v="20-Jul-1977"/>
    <s v="46 Y "/>
    <n v="38.284999999999997"/>
    <n v="5.41"/>
    <s v="No"/>
    <x v="0"/>
    <s v="No"/>
    <x v="0"/>
    <x v="1"/>
    <s v="Obesity"/>
    <s v="Normal"/>
  </r>
  <r>
    <s v="Id1368"/>
    <s v="Brian"/>
    <n v="7896.41"/>
    <s v="tier - 3"/>
    <s v="tier - 2"/>
    <s v="R1013"/>
    <s v="10-Oct-1962"/>
    <s v="61 Y "/>
    <n v="16.48"/>
    <n v="11.05"/>
    <s v="No"/>
    <x v="0"/>
    <s v="No"/>
    <x v="0"/>
    <x v="1"/>
    <s v="Underweight "/>
    <s v="Diabetes"/>
  </r>
  <r>
    <s v="Id1369"/>
    <s v="Jan-Patrick"/>
    <n v="7851.85"/>
    <s v="tier - 2"/>
    <s v="tier - 3"/>
    <s v="R1012"/>
    <s v="17-Nov-1994"/>
    <s v="29 Y "/>
    <n v="38.57"/>
    <n v="6.27"/>
    <s v="No"/>
    <x v="0"/>
    <s v="No"/>
    <x v="0"/>
    <x v="1"/>
    <s v="Obesity"/>
    <s v="Prediabetes"/>
  </r>
  <r>
    <s v="Id1370"/>
    <s v="Jesse J"/>
    <n v="7844.8"/>
    <s v="tier - 2"/>
    <s v="tier - 2"/>
    <s v="R1012"/>
    <s v="5-Oct-2001"/>
    <s v="22 Y "/>
    <n v="43.85"/>
    <n v="4.7699999999999996"/>
    <s v="yes"/>
    <x v="0"/>
    <s v="No"/>
    <x v="0"/>
    <x v="1"/>
    <s v="Obesity"/>
    <s v="Normal"/>
  </r>
  <r>
    <s v="Id1371"/>
    <s v="Lindsey M"/>
    <n v="7824.37"/>
    <s v="tier - 2"/>
    <s v="tier - 2"/>
    <s v="R1012"/>
    <s v="12-Oct-1989"/>
    <s v="34 Y "/>
    <n v="30.11"/>
    <n v="4.08"/>
    <s v="No"/>
    <x v="0"/>
    <s v="No"/>
    <x v="0"/>
    <x v="1"/>
    <s v="Obesity"/>
    <s v="Normal"/>
  </r>
  <r>
    <s v="Id1372"/>
    <s v="Marguerite K."/>
    <n v="7812.67"/>
    <s v="tier - 2"/>
    <s v="tier - 1"/>
    <s v="R1012"/>
    <s v="21-Dec-1991"/>
    <s v="32 Y "/>
    <n v="31.59"/>
    <n v="6.01"/>
    <s v="No"/>
    <x v="0"/>
    <s v="No"/>
    <x v="0"/>
    <x v="1"/>
    <s v="Obesity"/>
    <s v="Prediabetes"/>
  </r>
  <r>
    <s v="Id1373"/>
    <s v="Travis"/>
    <n v="7804.16"/>
    <s v="tier - 2"/>
    <s v="tier - 3"/>
    <s v="R1013"/>
    <s v="9-Nov-1974"/>
    <s v="49 Y "/>
    <n v="40.15"/>
    <n v="11.84"/>
    <s v="No"/>
    <x v="0"/>
    <s v="No"/>
    <x v="0"/>
    <x v="1"/>
    <s v="Obesity"/>
    <s v="Diabetes"/>
  </r>
  <r>
    <s v="Id1374"/>
    <s v="Ricky"/>
    <n v="7803.77"/>
    <s v="tier - 2"/>
    <s v="tier - 3"/>
    <s v="R1012"/>
    <s v="2-Dec-1997"/>
    <s v="26 Y "/>
    <n v="40.700000000000003"/>
    <n v="6.27"/>
    <s v="yes"/>
    <x v="0"/>
    <s v="Yes"/>
    <x v="3"/>
    <x v="1"/>
    <s v="Obesity"/>
    <s v="Prediabetes"/>
  </r>
  <r>
    <s v="Id1375"/>
    <s v="Colleen L."/>
    <n v="7794.68"/>
    <s v="tier - 2"/>
    <s v="tier - 2"/>
    <s v="R1026"/>
    <s v="25-Dec-1999"/>
    <s v="24 Y "/>
    <n v="40.76"/>
    <n v="5.28"/>
    <s v="No"/>
    <x v="0"/>
    <s v="No"/>
    <x v="0"/>
    <x v="1"/>
    <s v="Obesity"/>
    <s v="Normal"/>
  </r>
  <r>
    <s v="Id1376"/>
    <s v="Charlie A"/>
    <n v="7789.64"/>
    <s v="tier - 1"/>
    <s v="tier - 3"/>
    <s v="R1013"/>
    <s v="6-Dec-1974"/>
    <s v="49 Y "/>
    <n v="29.7"/>
    <n v="7.03"/>
    <s v="No"/>
    <x v="0"/>
    <s v="No"/>
    <x v="0"/>
    <x v="1"/>
    <s v="Overweight "/>
    <s v="Diabetes"/>
  </r>
  <r>
    <s v="Id1377"/>
    <s v="Rick"/>
    <n v="7763.06"/>
    <s v="tier - 2"/>
    <s v="tier - 1"/>
    <s v="R1012"/>
    <s v="21-Dec-1997"/>
    <s v="26 Y "/>
    <n v="40.58"/>
    <n v="5.32"/>
    <s v="yes"/>
    <x v="0"/>
    <s v="Yes"/>
    <x v="3"/>
    <x v="1"/>
    <s v="Obesity"/>
    <s v="Normal"/>
  </r>
  <r>
    <s v="Id1378"/>
    <s v="Lauren C"/>
    <n v="7749.16"/>
    <s v="tier - 2"/>
    <s v="tier - 1"/>
    <s v="R1012"/>
    <s v="30-Jun-1981"/>
    <s v="42 Y "/>
    <n v="33.06"/>
    <n v="9.59"/>
    <s v="yes"/>
    <x v="0"/>
    <s v="No"/>
    <x v="0"/>
    <x v="1"/>
    <s v="Obesity"/>
    <s v="Diabetes"/>
  </r>
  <r>
    <s v="Id1379"/>
    <s v="Daniel"/>
    <n v="7742.11"/>
    <s v="tier - 3"/>
    <s v="tier - 2"/>
    <s v="R1013"/>
    <s v="12-Dec-1976"/>
    <s v="47 Y "/>
    <n v="26.62"/>
    <n v="6.15"/>
    <s v="yes"/>
    <x v="0"/>
    <s v="No"/>
    <x v="0"/>
    <x v="1"/>
    <s v="Overweight "/>
    <s v="Prediabetes"/>
  </r>
  <r>
    <s v="Id1380"/>
    <s v="Jaime"/>
    <n v="7740.34"/>
    <s v="tier - 1"/>
    <s v="tier - 1"/>
    <s v="R1011"/>
    <s v="4-Sep-1978"/>
    <s v="45 Y "/>
    <n v="37.1"/>
    <n v="11.08"/>
    <s v="No"/>
    <x v="0"/>
    <s v="No"/>
    <x v="0"/>
    <x v="1"/>
    <s v="Obesity"/>
    <s v="Diabetes"/>
  </r>
  <r>
    <s v="Id1381"/>
    <s v="Erik R"/>
    <n v="7736.39"/>
    <s v="tier - 3"/>
    <s v="tier - 2"/>
    <s v="R1013"/>
    <s v="18-Jul-1965"/>
    <s v="58 Y "/>
    <n v="18.28"/>
    <n v="7.95"/>
    <s v="No"/>
    <x v="0"/>
    <s v="No"/>
    <x v="0"/>
    <x v="1"/>
    <s v="Underweight "/>
    <s v="Diabetes"/>
  </r>
  <r>
    <s v="Id1382"/>
    <s v="Katie"/>
    <n v="7731.86"/>
    <s v="tier - 2"/>
    <s v="tier - 3"/>
    <s v="R1012"/>
    <s v="29-Aug-1977"/>
    <s v="46 Y "/>
    <n v="35.814999999999998"/>
    <n v="6.23"/>
    <s v="No"/>
    <x v="0"/>
    <s v="No"/>
    <x v="0"/>
    <x v="1"/>
    <s v="Obesity"/>
    <s v="Prediabetes"/>
  </r>
  <r>
    <s v="Id1383"/>
    <s v="Thomas A"/>
    <n v="7731.43"/>
    <s v="tier - 3"/>
    <s v="tier - 2"/>
    <s v="R1013"/>
    <s v="4-Dec-1978"/>
    <s v="45 Y "/>
    <n v="30.69"/>
    <n v="6.5"/>
    <s v="No"/>
    <x v="0"/>
    <s v="No"/>
    <x v="0"/>
    <x v="1"/>
    <s v="Obesity"/>
    <s v="Diabetes"/>
  </r>
  <r>
    <s v="Id1384"/>
    <s v="Mr.  Jean-Marc"/>
    <n v="7729.65"/>
    <s v="tier - 3"/>
    <s v="tier - 1"/>
    <s v="R1016"/>
    <s v="10-Sep-1980"/>
    <s v="43 Y "/>
    <n v="26.125"/>
    <n v="5.22"/>
    <s v="No"/>
    <x v="0"/>
    <s v="No"/>
    <x v="0"/>
    <x v="1"/>
    <s v="Overweight "/>
    <s v="Normal"/>
  </r>
  <r>
    <s v="Id1385"/>
    <s v="Kerry L"/>
    <n v="7727.25"/>
    <s v="tier - 2"/>
    <s v="tier - 3"/>
    <s v="R1012"/>
    <s v="2-Jun-1979"/>
    <s v="44 Y "/>
    <n v="34.58"/>
    <n v="6.3"/>
    <s v="No"/>
    <x v="0"/>
    <s v="Yes"/>
    <x v="3"/>
    <x v="1"/>
    <s v="Obesity"/>
    <s v="Prediabetes"/>
  </r>
  <r>
    <s v="Id1386"/>
    <s v="Ulrich"/>
    <n v="7726.85"/>
    <s v="tier - 1"/>
    <s v="tier - 2"/>
    <s v="R1011"/>
    <s v="29-Dec-1978"/>
    <s v="45 Y "/>
    <n v="27.4"/>
    <n v="8.84"/>
    <s v="No"/>
    <x v="0"/>
    <s v="No"/>
    <x v="0"/>
    <x v="1"/>
    <s v="Overweight "/>
    <s v="Diabetes"/>
  </r>
  <r>
    <s v="Id1387"/>
    <s v="Justin P"/>
    <n v="7684.62"/>
    <s v="tier - 2"/>
    <s v="tier - 3"/>
    <s v="R1021"/>
    <s v="12-Jul-1987"/>
    <s v="36 Y "/>
    <n v="27.53"/>
    <n v="4.1100000000000003"/>
    <s v="No"/>
    <x v="0"/>
    <s v="No"/>
    <x v="3"/>
    <x v="1"/>
    <s v="Overweight "/>
    <s v="Normal"/>
  </r>
  <r>
    <s v="Id1388"/>
    <s v="Hannah E."/>
    <n v="7682.67"/>
    <s v="tier - 2"/>
    <s v="tier - 1"/>
    <s v="R1013"/>
    <s v="18-Dec-1982"/>
    <s v="41 Y "/>
    <n v="33"/>
    <n v="4.57"/>
    <s v="No"/>
    <x v="0"/>
    <s v="No"/>
    <x v="0"/>
    <x v="1"/>
    <s v="Obesity"/>
    <s v="Normal"/>
  </r>
  <r>
    <s v="Id1389"/>
    <s v="David"/>
    <n v="7681.17"/>
    <s v="tier - 2"/>
    <s v="tier - 2"/>
    <s v="R1020"/>
    <s v="19-Dec-1981"/>
    <s v="42 Y "/>
    <n v="25.78"/>
    <n v="11.06"/>
    <s v="yes"/>
    <x v="0"/>
    <s v="No"/>
    <x v="0"/>
    <x v="1"/>
    <s v="Overweight "/>
    <s v="Diabetes"/>
  </r>
  <r>
    <s v="Id1390"/>
    <s v="Jim"/>
    <n v="7680.92"/>
    <s v="tier - 2"/>
    <s v="tier - 1"/>
    <s v="R1013"/>
    <s v="11-Oct-1971"/>
    <s v="52 Y "/>
    <n v="22.66"/>
    <n v="10.68"/>
    <s v="No"/>
    <x v="0"/>
    <s v="No"/>
    <x v="0"/>
    <x v="1"/>
    <s v="Normal Weight "/>
    <s v="Diabetes"/>
  </r>
  <r>
    <s v="Id1391"/>
    <s v="Joseph P"/>
    <n v="7676.4"/>
    <s v="tier - 2"/>
    <s v="tier - 1"/>
    <s v="R1012"/>
    <s v="13-Sep-1995"/>
    <s v="28 Y "/>
    <n v="38.81"/>
    <n v="6.14"/>
    <s v="yes"/>
    <x v="0"/>
    <s v="No"/>
    <x v="3"/>
    <x v="1"/>
    <s v="Obesity"/>
    <s v="Prediabetes"/>
  </r>
  <r>
    <s v="Id1392"/>
    <s v="Michael"/>
    <n v="7670.75"/>
    <s v="tier - 2"/>
    <s v="tier - 2"/>
    <s v="R1022"/>
    <s v="24-Nov-1996"/>
    <s v="27 Y "/>
    <n v="38.51"/>
    <n v="5.45"/>
    <s v="yes"/>
    <x v="0"/>
    <s v="No"/>
    <x v="0"/>
    <x v="1"/>
    <s v="Obesity"/>
    <s v="Normal"/>
  </r>
  <r>
    <s v="Id1393"/>
    <s v="Gina M"/>
    <n v="7662.47"/>
    <s v="tier - 2"/>
    <s v="tier - 1"/>
    <s v="R1011"/>
    <s v="9-Oct-1976"/>
    <s v="47 Y "/>
    <n v="22.98"/>
    <n v="6.14"/>
    <s v="yes"/>
    <x v="0"/>
    <s v="No"/>
    <x v="0"/>
    <x v="1"/>
    <s v="Normal Weight "/>
    <s v="Prediabetes"/>
  </r>
  <r>
    <s v="Id1394"/>
    <s v="Shantel C."/>
    <n v="7657.69"/>
    <s v="tier - 3"/>
    <s v="tier - 3"/>
    <s v="R1012"/>
    <s v="27-Dec-1965"/>
    <s v="58 Y "/>
    <n v="15.65"/>
    <n v="7.85"/>
    <s v="No"/>
    <x v="0"/>
    <s v="No"/>
    <x v="0"/>
    <x v="1"/>
    <s v="Underweight "/>
    <s v="Diabetes"/>
  </r>
  <r>
    <s v="Id1395"/>
    <s v="Brian"/>
    <n v="7652.26"/>
    <s v="tier - 2"/>
    <s v="tier - 3"/>
    <s v="R1023"/>
    <s v="30-Sep-1998"/>
    <s v="25 Y "/>
    <n v="39.97"/>
    <n v="4.09"/>
    <s v="No"/>
    <x v="0"/>
    <s v="No"/>
    <x v="3"/>
    <x v="1"/>
    <s v="Obesity"/>
    <s v="Normal"/>
  </r>
  <r>
    <s v="Id1396"/>
    <s v="Brian"/>
    <n v="7650.8"/>
    <s v="tier - 2"/>
    <s v="tier - 2"/>
    <s v="R1012"/>
    <s v="10-Aug-1993"/>
    <s v="30 Y "/>
    <n v="37.22"/>
    <n v="4.62"/>
    <s v="No"/>
    <x v="0"/>
    <s v="Yes"/>
    <x v="3"/>
    <x v="1"/>
    <s v="Obesity"/>
    <s v="Normal"/>
  </r>
  <r>
    <s v="Id1397"/>
    <s v="Jessica R"/>
    <n v="7650.77"/>
    <s v="tier - 2"/>
    <s v="tier - 2"/>
    <s v="R1024"/>
    <s v="16-Oct-1980"/>
    <s v="43 Y "/>
    <n v="41.325000000000003"/>
    <n v="5.77"/>
    <s v="No"/>
    <x v="0"/>
    <s v="No"/>
    <x v="0"/>
    <x v="1"/>
    <s v="Obesity"/>
    <s v="Prediabetes"/>
  </r>
  <r>
    <s v="Id1398"/>
    <s v="Robyn"/>
    <n v="7642.05"/>
    <s v="tier - 2"/>
    <s v="tier - 2"/>
    <s v="R1026"/>
    <s v="15-Jun-1999"/>
    <s v="24 Y "/>
    <n v="40.31"/>
    <n v="5.84"/>
    <s v="No"/>
    <x v="0"/>
    <s v="No"/>
    <x v="0"/>
    <x v="1"/>
    <s v="Obesity"/>
    <s v="Prediabetes"/>
  </r>
  <r>
    <s v="Id1399"/>
    <s v="Ashley"/>
    <n v="7640.31"/>
    <s v="tier - 2"/>
    <s v="tier - 1"/>
    <s v="R1013"/>
    <s v="24-Jul-1980"/>
    <s v="43 Y "/>
    <n v="29.48"/>
    <n v="4.91"/>
    <s v="No"/>
    <x v="0"/>
    <s v="No"/>
    <x v="0"/>
    <x v="1"/>
    <s v="Overweight "/>
    <s v="Normal"/>
  </r>
  <r>
    <s v="Id1400"/>
    <s v="Dana"/>
    <n v="7639.42"/>
    <s v="tier - 2"/>
    <s v="tier - 2"/>
    <s v="R1024"/>
    <s v="20-Jun-1980"/>
    <s v="43 Y "/>
    <n v="33.155000000000001"/>
    <n v="5.07"/>
    <s v="No"/>
    <x v="0"/>
    <s v="No"/>
    <x v="0"/>
    <x v="1"/>
    <s v="Obesity"/>
    <s v="Normal"/>
  </r>
  <r>
    <s v="Id1401"/>
    <s v="Jessica F."/>
    <n v="7636.92"/>
    <s v="tier - 2"/>
    <s v="tier - 3"/>
    <s v="R1012"/>
    <s v="13-Dec-2001"/>
    <s v="22 Y "/>
    <n v="42.85"/>
    <n v="5.81"/>
    <s v="yes"/>
    <x v="0"/>
    <s v="No"/>
    <x v="0"/>
    <x v="1"/>
    <s v="Obesity"/>
    <s v="Prediabetes"/>
  </r>
  <r>
    <s v="Id1402"/>
    <s v="Lindsey"/>
    <n v="7633.72"/>
    <s v="tier - 2"/>
    <s v="tier - 1"/>
    <s v="R1013"/>
    <s v="24-Aug-1978"/>
    <s v="45 Y "/>
    <n v="32.340000000000003"/>
    <n v="11.2"/>
    <s v="No"/>
    <x v="0"/>
    <s v="No"/>
    <x v="0"/>
    <x v="1"/>
    <s v="Obesity"/>
    <s v="Diabetes"/>
  </r>
  <r>
    <s v="Id1403"/>
    <s v="Kelly A"/>
    <n v="7626.99"/>
    <s v="tier - 2"/>
    <s v="tier - 2"/>
    <s v="R1011"/>
    <s v="29-Nov-1978"/>
    <s v="45 Y "/>
    <n v="27.5"/>
    <n v="10.75"/>
    <s v="No"/>
    <x v="0"/>
    <s v="No"/>
    <x v="0"/>
    <x v="1"/>
    <s v="Overweight "/>
    <s v="Diabetes"/>
  </r>
  <r>
    <s v="Id1404"/>
    <s v="Brooke E"/>
    <n v="7624.63"/>
    <s v="tier - 2"/>
    <s v="tier - 1"/>
    <s v="R1011"/>
    <s v="6-Nov-1978"/>
    <s v="45 Y "/>
    <n v="25.8"/>
    <n v="7.8"/>
    <s v="No"/>
    <x v="0"/>
    <s v="No"/>
    <x v="0"/>
    <x v="1"/>
    <s v="Overweight "/>
    <s v="Diabetes"/>
  </r>
  <r>
    <s v="Id1405"/>
    <s v="Katelyn E."/>
    <n v="7623.52"/>
    <s v="tier - 2"/>
    <s v="tier - 1"/>
    <s v="R1011"/>
    <s v="28-Nov-1978"/>
    <s v="45 Y "/>
    <n v="25"/>
    <n v="7.04"/>
    <s v="No"/>
    <x v="0"/>
    <s v="No"/>
    <x v="0"/>
    <x v="1"/>
    <s v="Overweight "/>
    <s v="Diabetes"/>
  </r>
  <r>
    <s v="Id1406"/>
    <s v="Adam"/>
    <n v="7623.13"/>
    <s v="tier - 2"/>
    <s v="tier - 3"/>
    <s v="R1011"/>
    <s v="17-Sep-1996"/>
    <s v="27 Y "/>
    <n v="41.2"/>
    <n v="4.18"/>
    <s v="yes"/>
    <x v="0"/>
    <s v="No"/>
    <x v="0"/>
    <x v="1"/>
    <s v="Obesity"/>
    <s v="Normal"/>
  </r>
  <r>
    <s v="Id1407"/>
    <s v="Dana"/>
    <n v="7609.6"/>
    <s v="tier - 3"/>
    <s v="tier - 2"/>
    <s v="R1012"/>
    <s v="3-Jul-1968"/>
    <s v="55 Y "/>
    <n v="17.78"/>
    <n v="8.19"/>
    <s v="No"/>
    <x v="0"/>
    <s v="No"/>
    <x v="0"/>
    <x v="1"/>
    <s v="Underweight "/>
    <s v="Diabetes"/>
  </r>
  <r>
    <s v="Id1408"/>
    <s v="Eric W"/>
    <n v="7607.03"/>
    <s v="tier - 2"/>
    <s v="tier - 2"/>
    <s v="R1012"/>
    <s v="30-Sep-1997"/>
    <s v="26 Y "/>
    <n v="40.119999999999997"/>
    <n v="6.22"/>
    <s v="yes"/>
    <x v="0"/>
    <s v="Yes"/>
    <x v="3"/>
    <x v="1"/>
    <s v="Obesity"/>
    <s v="Prediabetes"/>
  </r>
  <r>
    <s v="Id1409"/>
    <s v="Matthew D"/>
    <n v="7585.62"/>
    <s v="tier - 3"/>
    <s v="tier - 2"/>
    <s v="R1013"/>
    <s v="17-Jul-1967"/>
    <s v="56 Y "/>
    <n v="19.350000000000001"/>
    <n v="8.2200000000000006"/>
    <s v="yes"/>
    <x v="0"/>
    <s v="No"/>
    <x v="0"/>
    <x v="1"/>
    <s v="Normal Weight "/>
    <s v="Diabetes"/>
  </r>
  <r>
    <s v="Id1410"/>
    <s v="Eoghan"/>
    <n v="7567.13"/>
    <s v="tier - 2"/>
    <s v="tier - 2"/>
    <s v="R1021"/>
    <s v="14-Aug-1994"/>
    <s v="29 Y "/>
    <n v="36.69"/>
    <n v="6.15"/>
    <s v="No"/>
    <x v="0"/>
    <s v="No"/>
    <x v="0"/>
    <x v="1"/>
    <s v="Obesity"/>
    <s v="Prediabetes"/>
  </r>
  <r>
    <s v="Id1411"/>
    <s v="Pamela W"/>
    <n v="7538.52"/>
    <s v="tier - 2"/>
    <s v="tier - 2"/>
    <s v="R1012"/>
    <s v="15-Dec-1988"/>
    <s v="35 Y "/>
    <n v="28.51"/>
    <n v="5.65"/>
    <s v="yes"/>
    <x v="0"/>
    <s v="No"/>
    <x v="3"/>
    <x v="1"/>
    <s v="Overweight "/>
    <s v="Normal"/>
  </r>
  <r>
    <s v="Id1412"/>
    <s v="Lindsey M."/>
    <n v="7537.16"/>
    <s v="tier - 2"/>
    <s v="tier - 2"/>
    <s v="R1012"/>
    <s v="22-Aug-1984"/>
    <s v="39 Y "/>
    <n v="30.21"/>
    <n v="5.5"/>
    <s v="No"/>
    <x v="0"/>
    <s v="No"/>
    <x v="3"/>
    <x v="1"/>
    <s v="Obesity"/>
    <s v="Normal"/>
  </r>
  <r>
    <s v="Id1413"/>
    <s v="Kassie"/>
    <n v="7531.7"/>
    <s v="tier - 2"/>
    <s v="tier - 1"/>
    <s v="R1013"/>
    <s v="14-Dec-1978"/>
    <s v="45 Y "/>
    <n v="24.33"/>
    <n v="8"/>
    <s v="No"/>
    <x v="0"/>
    <s v="No"/>
    <x v="0"/>
    <x v="1"/>
    <s v="Normal Weight "/>
    <s v="Diabetes"/>
  </r>
  <r>
    <s v="Id1414"/>
    <s v="Matthew"/>
    <n v="7526.71"/>
    <s v="tier - 3"/>
    <s v="tier - 1"/>
    <s v="R1012"/>
    <s v="10-Oct-1976"/>
    <s v="47 Y "/>
    <n v="19.855"/>
    <n v="5.71"/>
    <s v="yes"/>
    <x v="0"/>
    <s v="No"/>
    <x v="0"/>
    <x v="1"/>
    <s v="Normal Weight "/>
    <s v="Prediabetes"/>
  </r>
  <r>
    <s v="Id1415"/>
    <s v="Mr.  Ruben Dario"/>
    <n v="7518.03"/>
    <s v="tier - 2"/>
    <s v="tier - 3"/>
    <s v="R1012"/>
    <s v="18-Oct-1978"/>
    <s v="45 Y "/>
    <n v="25.364999999999998"/>
    <n v="11.71"/>
    <s v="No"/>
    <x v="0"/>
    <s v="No"/>
    <x v="0"/>
    <x v="1"/>
    <s v="Overweight "/>
    <s v="Diabetes"/>
  </r>
  <r>
    <s v="Id1416"/>
    <s v="Kevin"/>
    <n v="7512.27"/>
    <s v="tier - 3"/>
    <s v="tier - 2"/>
    <s v="R1011"/>
    <s v="10-Jul-1983"/>
    <s v="40 Y "/>
    <n v="29.6"/>
    <n v="6.17"/>
    <s v="yes"/>
    <x v="0"/>
    <s v="Yes"/>
    <x v="3"/>
    <x v="1"/>
    <s v="Overweight "/>
    <s v="Prediabetes"/>
  </r>
  <r>
    <s v="Id1417"/>
    <s v="Lindsay M"/>
    <n v="7504.3"/>
    <s v="tier - 2"/>
    <s v="tier - 1"/>
    <s v="R1012"/>
    <s v="28-Oct-1997"/>
    <s v="26 Y "/>
    <n v="39.43"/>
    <n v="6.1"/>
    <s v="yes"/>
    <x v="0"/>
    <s v="Yes"/>
    <x v="3"/>
    <x v="1"/>
    <s v="Obesity"/>
    <s v="Prediabetes"/>
  </r>
  <r>
    <s v="Id1418"/>
    <s v="Amanda"/>
    <n v="7494.63"/>
    <s v="tier - 2"/>
    <s v="tier - 3"/>
    <s v="R1025"/>
    <s v="15-Dec-1988"/>
    <s v="35 Y "/>
    <n v="27.34"/>
    <n v="5.19"/>
    <s v="yes"/>
    <x v="0"/>
    <s v="No"/>
    <x v="3"/>
    <x v="1"/>
    <s v="Overweight "/>
    <s v="Normal"/>
  </r>
  <r>
    <s v="Id1419"/>
    <s v="James"/>
    <n v="7487.38"/>
    <s v="tier - 2"/>
    <s v="tier - 3"/>
    <s v="R1012"/>
    <s v="14-Jun-1996"/>
    <s v="27 Y "/>
    <n v="39.01"/>
    <n v="5.37"/>
    <s v="yes"/>
    <x v="0"/>
    <s v="No"/>
    <x v="0"/>
    <x v="1"/>
    <s v="Obesity"/>
    <s v="Normal"/>
  </r>
  <r>
    <s v="Id1420"/>
    <s v="Samuel H."/>
    <n v="7463.51"/>
    <s v="tier - 3"/>
    <s v="tier - 3"/>
    <s v="R1013"/>
    <s v="4-Aug-1967"/>
    <s v="56 Y "/>
    <n v="18.989999999999998"/>
    <n v="10.82"/>
    <s v="yes"/>
    <x v="0"/>
    <s v="No"/>
    <x v="0"/>
    <x v="1"/>
    <s v="Normal Weight "/>
    <s v="Diabetes"/>
  </r>
  <r>
    <s v="Id1421"/>
    <s v="Jenni"/>
    <n v="7450.36"/>
    <s v="tier - 2"/>
    <s v="tier - 2"/>
    <s v="R1012"/>
    <s v="1-Jun-2001"/>
    <s v="22 Y "/>
    <n v="42.3"/>
    <n v="6.06"/>
    <s v="yes"/>
    <x v="0"/>
    <s v="No"/>
    <x v="0"/>
    <x v="1"/>
    <s v="Obesity"/>
    <s v="Prediabetes"/>
  </r>
  <r>
    <s v="Id1422"/>
    <s v="Estuardo F"/>
    <n v="7448.4"/>
    <s v="tier - 3"/>
    <s v="tier - 3"/>
    <s v="R1017"/>
    <s v="30-Sep-1977"/>
    <s v="46 Y "/>
    <n v="39.805"/>
    <n v="5.91"/>
    <s v="No"/>
    <x v="0"/>
    <s v="No"/>
    <x v="0"/>
    <x v="1"/>
    <s v="Obesity"/>
    <s v="Prediabetes"/>
  </r>
  <r>
    <s v="Id1423"/>
    <s v="Brett"/>
    <n v="7445.92"/>
    <s v="tier - 3"/>
    <s v="tier - 1"/>
    <s v="R1011"/>
    <s v="25-Sep-1977"/>
    <s v="46 Y "/>
    <n v="33.700000000000003"/>
    <n v="5.87"/>
    <s v="No"/>
    <x v="0"/>
    <s v="No"/>
    <x v="0"/>
    <x v="1"/>
    <s v="Obesity"/>
    <s v="Prediabetes"/>
  </r>
  <r>
    <s v="Id1424"/>
    <s v="Sharon E."/>
    <n v="7443.64"/>
    <s v="tier - 2"/>
    <s v="tier - 3"/>
    <s v="R1012"/>
    <s v="7-Jul-1980"/>
    <s v="43 Y "/>
    <n v="36.195"/>
    <n v="6.22"/>
    <s v="No"/>
    <x v="0"/>
    <s v="No"/>
    <x v="0"/>
    <x v="1"/>
    <s v="Obesity"/>
    <s v="Prediabetes"/>
  </r>
  <r>
    <s v="Id1425"/>
    <s v="Jacob W√¶ver"/>
    <n v="7441.5"/>
    <s v="tier - 3"/>
    <s v="tier - 2"/>
    <s v="R1011"/>
    <s v="1-Sep-1979"/>
    <s v="44 Y "/>
    <n v="32.6"/>
    <n v="5.73"/>
    <s v="No"/>
    <x v="0"/>
    <s v="Yes"/>
    <x v="3"/>
    <x v="1"/>
    <s v="Obesity"/>
    <s v="Prediabetes"/>
  </r>
  <r>
    <s v="Id1426"/>
    <s v="Scott"/>
    <n v="7441.05"/>
    <s v="tier - 3"/>
    <s v="tier - 2"/>
    <s v="R1011"/>
    <s v="25-Aug-1977"/>
    <s v="46 Y "/>
    <n v="30.2"/>
    <n v="5.7"/>
    <s v="No"/>
    <x v="0"/>
    <s v="No"/>
    <x v="0"/>
    <x v="1"/>
    <s v="Obesity"/>
    <s v="Prediabetes"/>
  </r>
  <r>
    <s v="Id1427"/>
    <s v="Brooke S."/>
    <n v="7421.19"/>
    <s v="tier - 2"/>
    <s v="tier - 3"/>
    <s v="R1012"/>
    <s v="2-Dec-1978"/>
    <s v="45 Y "/>
    <n v="27.645"/>
    <n v="9.91"/>
    <s v="No"/>
    <x v="0"/>
    <s v="No"/>
    <x v="0"/>
    <x v="1"/>
    <s v="Overweight "/>
    <s v="Diabetes"/>
  </r>
  <r>
    <s v="Id1428"/>
    <s v="Kaye A."/>
    <n v="7419.48"/>
    <s v="tier - 2"/>
    <s v="tier - 2"/>
    <s v="R1012"/>
    <s v="12-Nov-1978"/>
    <s v="45 Y "/>
    <n v="26.41"/>
    <n v="11.4"/>
    <s v="No"/>
    <x v="0"/>
    <s v="No"/>
    <x v="0"/>
    <x v="1"/>
    <s v="Overweight "/>
    <s v="Diabetes"/>
  </r>
  <r>
    <s v="Id1429"/>
    <s v="Carolyn"/>
    <n v="7418.52"/>
    <s v="tier - 2"/>
    <s v="tier - 2"/>
    <s v="R1011"/>
    <s v="19-Sep-1983"/>
    <s v="40 Y "/>
    <n v="34.1"/>
    <n v="6.29"/>
    <s v="yes"/>
    <x v="0"/>
    <s v="Yes"/>
    <x v="3"/>
    <x v="1"/>
    <s v="Obesity"/>
    <s v="Prediabetes"/>
  </r>
  <r>
    <s v="Id1430"/>
    <s v="Daniel C."/>
    <n v="7403.98"/>
    <s v="tier - 3"/>
    <s v="tier - 2"/>
    <s v="R1013"/>
    <s v="5-Dec-1965"/>
    <s v="58 Y "/>
    <n v="17.3"/>
    <n v="9.2799999999999994"/>
    <s v="No"/>
    <x v="0"/>
    <s v="No"/>
    <x v="0"/>
    <x v="1"/>
    <s v="Underweight "/>
    <s v="Diabetes"/>
  </r>
  <r>
    <s v="Id1431"/>
    <s v="Laurie A"/>
    <n v="7388.85"/>
    <s v="tier - 2"/>
    <s v="tier - 2"/>
    <s v="R1026"/>
    <s v="22-Jul-1993"/>
    <s v="30 Y "/>
    <n v="35.020000000000003"/>
    <n v="4.78"/>
    <s v="No"/>
    <x v="0"/>
    <s v="Yes"/>
    <x v="3"/>
    <x v="1"/>
    <s v="Obesity"/>
    <s v="Normal"/>
  </r>
  <r>
    <s v="Id1432"/>
    <s v="Nicole"/>
    <n v="7371.77"/>
    <s v="tier - 2"/>
    <s v="tier - 1"/>
    <s v="R1011"/>
    <s v="24-Nov-1981"/>
    <s v="42 Y "/>
    <n v="37.1"/>
    <n v="8.8699999999999992"/>
    <s v="yes"/>
    <x v="0"/>
    <s v="No"/>
    <x v="0"/>
    <x v="1"/>
    <s v="Obesity"/>
    <s v="Diabetes"/>
  </r>
  <r>
    <s v="Id1433"/>
    <s v="Shelby"/>
    <n v="7362.31"/>
    <s v="tier - 3"/>
    <s v="tier - 3"/>
    <s v="R1013"/>
    <s v="9-Dec-1965"/>
    <s v="58 Y "/>
    <n v="16.79"/>
    <n v="11.4"/>
    <s v="No"/>
    <x v="0"/>
    <s v="No"/>
    <x v="0"/>
    <x v="1"/>
    <s v="Underweight "/>
    <s v="Diabetes"/>
  </r>
  <r>
    <s v="Id1434"/>
    <s v="Allison"/>
    <n v="7358.18"/>
    <s v="tier - 2"/>
    <s v="tier - 3"/>
    <s v="R1024"/>
    <s v="16-Jul-1981"/>
    <s v="42 Y "/>
    <n v="31.635000000000002"/>
    <n v="9.1300000000000008"/>
    <s v="yes"/>
    <x v="0"/>
    <s v="No"/>
    <x v="0"/>
    <x v="1"/>
    <s v="Obesity"/>
    <s v="Diabetes"/>
  </r>
  <r>
    <s v="Id1435"/>
    <s v="Leticia"/>
    <n v="7357.49"/>
    <s v="tier - 2"/>
    <s v="tier - 2"/>
    <s v="R1012"/>
    <s v="21-Jun-1983"/>
    <s v="40 Y "/>
    <n v="24.19"/>
    <n v="6.22"/>
    <s v="yes"/>
    <x v="0"/>
    <s v="Yes"/>
    <x v="3"/>
    <x v="1"/>
    <s v="Normal Weight "/>
    <s v="Prediabetes"/>
  </r>
  <r>
    <s v="Id1436"/>
    <s v="John S."/>
    <n v="7349.12"/>
    <s v="tier - 2"/>
    <s v="tier - 2"/>
    <s v="R1021"/>
    <s v="5-Oct-1993"/>
    <s v="30 Y "/>
    <n v="35.29"/>
    <n v="5.9"/>
    <s v="No"/>
    <x v="0"/>
    <s v="Yes"/>
    <x v="3"/>
    <x v="1"/>
    <s v="Obesity"/>
    <s v="Prediabetes"/>
  </r>
  <r>
    <s v="Id1437"/>
    <s v="April"/>
    <n v="7348.14"/>
    <s v="tier - 2"/>
    <s v="tier - 1"/>
    <s v="R1011"/>
    <s v="1-Dec-1977"/>
    <s v="46 Y "/>
    <n v="35.299999999999997"/>
    <n v="4.45"/>
    <s v="No"/>
    <x v="0"/>
    <s v="No"/>
    <x v="0"/>
    <x v="1"/>
    <s v="Obesity"/>
    <s v="Normal"/>
  </r>
  <r>
    <s v="Id1438"/>
    <s v="Ashley N."/>
    <n v="7345.73"/>
    <s v="tier - 2"/>
    <s v="tier - 1"/>
    <s v="R1013"/>
    <s v="26-Jun-1979"/>
    <s v="44 Y "/>
    <n v="35.64"/>
    <n v="6.17"/>
    <s v="No"/>
    <x v="0"/>
    <s v="Yes"/>
    <x v="3"/>
    <x v="1"/>
    <s v="Obesity"/>
    <s v="Prediabetes"/>
  </r>
  <r>
    <s v="Id1439"/>
    <s v="Madeleine"/>
    <n v="7345.08"/>
    <s v="tier - 2"/>
    <s v="tier - 1"/>
    <s v="R1011"/>
    <s v="18-Dec-1977"/>
    <s v="46 Y "/>
    <n v="33.1"/>
    <n v="4.93"/>
    <s v="No"/>
    <x v="0"/>
    <s v="No"/>
    <x v="0"/>
    <x v="1"/>
    <s v="Obesity"/>
    <s v="Normal"/>
  </r>
  <r>
    <s v="Id1440"/>
    <s v="Nelly S"/>
    <n v="7339.93"/>
    <s v="tier - 2"/>
    <s v="tier - 2"/>
    <s v="R1012"/>
    <s v="15-Jun-1986"/>
    <s v="37 Y "/>
    <n v="26.41"/>
    <n v="7.32"/>
    <s v="yes"/>
    <x v="0"/>
    <s v="No"/>
    <x v="3"/>
    <x v="1"/>
    <s v="Overweight "/>
    <s v="Diabetes"/>
  </r>
  <r>
    <s v="Id1441"/>
    <s v="Meredith S"/>
    <n v="7337.75"/>
    <s v="tier - 2"/>
    <s v="tier - 3"/>
    <s v="R1011"/>
    <s v="19-Sep-1979"/>
    <s v="44 Y "/>
    <n v="29.9"/>
    <n v="5.27"/>
    <s v="No"/>
    <x v="0"/>
    <s v="Yes"/>
    <x v="3"/>
    <x v="1"/>
    <e v="#N/A"/>
    <s v="Normal"/>
  </r>
  <r>
    <s v="Id1442"/>
    <s v="Kevin"/>
    <n v="7325.47"/>
    <s v="tier - 2"/>
    <s v="tier - 1"/>
    <s v="R1012"/>
    <s v="25-Jul-1984"/>
    <s v="39 Y "/>
    <n v="25.24"/>
    <n v="5.82"/>
    <s v="No"/>
    <x v="0"/>
    <s v="No"/>
    <x v="3"/>
    <x v="1"/>
    <s v="Overweight "/>
    <s v="Prediabetes"/>
  </r>
  <r>
    <s v="Id1443"/>
    <s v="Lisa"/>
    <n v="7325.05"/>
    <s v="tier - 2"/>
    <s v="tier - 3"/>
    <s v="R1024"/>
    <s v="19-Jun-1979"/>
    <s v="44 Y "/>
    <n v="25.08"/>
    <n v="5.8"/>
    <s v="No"/>
    <x v="0"/>
    <s v="Yes"/>
    <x v="3"/>
    <x v="1"/>
    <s v="Overweight "/>
    <s v="Prediabetes"/>
  </r>
  <r>
    <s v="Id1444"/>
    <s v="Katherine A"/>
    <n v="7323.73"/>
    <s v="tier - 2"/>
    <s v="tier - 2"/>
    <s v="R1024"/>
    <s v="15-Nov-2004"/>
    <s v="19 Y "/>
    <n v="29.164999999999999"/>
    <n v="4.87"/>
    <s v="No"/>
    <x v="1"/>
    <s v="No"/>
    <x v="3"/>
    <x v="1"/>
    <s v="Overweight "/>
    <s v="Normal"/>
  </r>
  <r>
    <s v="Id1445"/>
    <s v="Steve"/>
    <n v="7322.86"/>
    <s v="tier - 3"/>
    <s v="tier - 3"/>
    <s v="R1012"/>
    <s v="11-Jul-1965"/>
    <s v="58 Y "/>
    <n v="15.05"/>
    <n v="8.1199999999999992"/>
    <s v="No"/>
    <x v="0"/>
    <s v="No"/>
    <x v="0"/>
    <x v="1"/>
    <s v="Underweight "/>
    <s v="Diabetes"/>
  </r>
  <r>
    <s v="Id1446"/>
    <s v="Kate L."/>
    <n v="7318.22"/>
    <s v="tier - 2"/>
    <s v="tier - 3"/>
    <s v="R1012"/>
    <s v="11-Aug-1972"/>
    <s v="51 Y "/>
    <n v="19.95"/>
    <n v="4.3600000000000003"/>
    <s v="No"/>
    <x v="0"/>
    <s v="No"/>
    <x v="1"/>
    <x v="1"/>
    <s v="Normal Weight "/>
    <s v="Normal"/>
  </r>
  <r>
    <s v="Id1447"/>
    <s v="Beth"/>
    <n v="7318.21"/>
    <s v="tier - 3"/>
    <s v="tier - 1"/>
    <s v="R1013"/>
    <s v="25-Jun-1965"/>
    <s v="58 Y "/>
    <n v="16.66"/>
    <n v="9.16"/>
    <s v="No"/>
    <x v="0"/>
    <s v="No"/>
    <x v="0"/>
    <x v="1"/>
    <s v="Underweight "/>
    <s v="Diabetes"/>
  </r>
  <r>
    <s v="Id1448"/>
    <s v="Katharine"/>
    <n v="7304.65"/>
    <s v="tier - 3"/>
    <s v="tier - 3"/>
    <s v="R1013"/>
    <s v="6-Jun-1965"/>
    <s v="58 Y "/>
    <n v="16.62"/>
    <n v="9.14"/>
    <s v="No"/>
    <x v="0"/>
    <s v="No"/>
    <x v="0"/>
    <x v="1"/>
    <s v="Underweight "/>
    <s v="Diabetes"/>
  </r>
  <r>
    <s v="Id1449"/>
    <s v="Heather L"/>
    <n v="7302.46"/>
    <s v="tier - 3"/>
    <s v="tier - 1"/>
    <s v="R1012"/>
    <s v="26-Dec-1966"/>
    <s v="57 Y "/>
    <n v="15.36"/>
    <n v="5.49"/>
    <s v="yes"/>
    <x v="0"/>
    <s v="No"/>
    <x v="1"/>
    <x v="1"/>
    <s v="Underweight "/>
    <s v="Normal"/>
  </r>
  <r>
    <s v="Id1450"/>
    <s v="Desiree"/>
    <n v="7281.51"/>
    <s v="tier - 2"/>
    <s v="tier - 1"/>
    <s v="R1012"/>
    <s v="2-Nov-1985"/>
    <s v="38 Y "/>
    <n v="27.74"/>
    <n v="5.96"/>
    <s v="yes"/>
    <x v="0"/>
    <s v="No"/>
    <x v="0"/>
    <x v="1"/>
    <s v="Overweight "/>
    <s v="Prediabetes"/>
  </r>
  <r>
    <s v="Id1451"/>
    <s v="Peter B."/>
    <n v="7273.02"/>
    <s v="tier - 2"/>
    <s v="tier - 1"/>
    <s v="R1013"/>
    <s v="18-Dec-1976"/>
    <s v="47 Y "/>
    <n v="22.44"/>
    <n v="4.62"/>
    <s v="yes"/>
    <x v="0"/>
    <s v="No"/>
    <x v="0"/>
    <x v="1"/>
    <s v="Normal Weight "/>
    <s v="Normal"/>
  </r>
  <r>
    <s v="Id1452"/>
    <s v="Adam"/>
    <n v="7265.7"/>
    <s v="tier - 3"/>
    <s v="tier - 3"/>
    <s v="R1012"/>
    <s v="4-Aug-1981"/>
    <s v="42 Y "/>
    <n v="37.049999999999997"/>
    <n v="9.9600000000000009"/>
    <s v="yes"/>
    <x v="0"/>
    <s v="No"/>
    <x v="0"/>
    <x v="1"/>
    <s v="Obesity"/>
    <s v="Diabetes"/>
  </r>
  <r>
    <s v="Id1453"/>
    <s v="Jeremy J"/>
    <n v="7265.58"/>
    <s v="tier - 2"/>
    <s v="tier - 2"/>
    <s v="R1013"/>
    <s v="25-Oct-1973"/>
    <s v="50 Y "/>
    <n v="22.95"/>
    <n v="10.53"/>
    <s v="No"/>
    <x v="0"/>
    <s v="No"/>
    <x v="1"/>
    <x v="1"/>
    <s v="Normal Weight "/>
    <s v="Diabetes"/>
  </r>
  <r>
    <s v="Id1454"/>
    <s v="Adam C"/>
    <n v="7261.74"/>
    <s v="tier - 3"/>
    <s v="tier - 3"/>
    <s v="R1012"/>
    <s v="13-Jun-1981"/>
    <s v="42 Y "/>
    <n v="34.200000000000003"/>
    <n v="6.69"/>
    <s v="yes"/>
    <x v="0"/>
    <s v="No"/>
    <x v="0"/>
    <x v="1"/>
    <s v="Obesity"/>
    <s v="Diabetes"/>
  </r>
  <r>
    <s v="Id1455"/>
    <s v="Jon"/>
    <n v="7256.72"/>
    <s v="tier - 3"/>
    <s v="tier - 2"/>
    <s v="R1012"/>
    <s v="14-Aug-1981"/>
    <s v="42 Y "/>
    <n v="30.59"/>
    <n v="9.5500000000000007"/>
    <s v="yes"/>
    <x v="0"/>
    <s v="No"/>
    <x v="0"/>
    <x v="1"/>
    <s v="Obesity"/>
    <s v="Diabetes"/>
  </r>
  <r>
    <s v="Id1456"/>
    <s v="Steven J"/>
    <n v="7248.71"/>
    <s v="tier - 2"/>
    <s v="tier - 1"/>
    <s v="R1013"/>
    <s v="24-Jul-1982"/>
    <s v="41 Y "/>
    <n v="25.51"/>
    <n v="6.05"/>
    <s v="No"/>
    <x v="0"/>
    <s v="No"/>
    <x v="0"/>
    <x v="1"/>
    <s v="Overweight "/>
    <s v="Prediabetes"/>
  </r>
  <r>
    <s v="Id1457"/>
    <s v="Jessica P."/>
    <n v="7243.81"/>
    <s v="tier - 2"/>
    <s v="tier - 3"/>
    <s v="R1013"/>
    <s v="2-Sep-1986"/>
    <s v="37 Y "/>
    <n v="29.04"/>
    <n v="10.56"/>
    <s v="yes"/>
    <x v="0"/>
    <s v="No"/>
    <x v="3"/>
    <x v="1"/>
    <s v="Overweight "/>
    <s v="Diabetes"/>
  </r>
  <r>
    <s v="Id1458"/>
    <s v="Ashley"/>
    <n v="7228.22"/>
    <s v="tier - 2"/>
    <s v="tier - 1"/>
    <s v="R1024"/>
    <s v="13-Jul-1986"/>
    <s v="37 Y "/>
    <n v="22.135000000000002"/>
    <n v="10.81"/>
    <s v="yes"/>
    <x v="0"/>
    <s v="No"/>
    <x v="3"/>
    <x v="1"/>
    <s v="Normal Weight "/>
    <s v="Diabetes"/>
  </r>
  <r>
    <s v="Id1459"/>
    <s v="Arturo H."/>
    <n v="7222.79"/>
    <s v="tier - 3"/>
    <s v="tier - 3"/>
    <s v="R1012"/>
    <s v="15-Sep-1977"/>
    <s v="46 Y "/>
    <n v="21.375"/>
    <n v="4.32"/>
    <s v="No"/>
    <x v="0"/>
    <s v="No"/>
    <x v="0"/>
    <x v="1"/>
    <s v="Normal Weight "/>
    <s v="Normal"/>
  </r>
  <r>
    <s v="Id1460"/>
    <s v="Ketil"/>
    <n v="7220.25"/>
    <s v="tier - 2"/>
    <s v="tier - 2"/>
    <s v="R1021"/>
    <s v="28-Jun-1991"/>
    <s v="32 Y "/>
    <n v="29.19"/>
    <n v="4.37"/>
    <s v="No"/>
    <x v="0"/>
    <s v="No"/>
    <x v="0"/>
    <x v="1"/>
    <s v="Overweight "/>
    <s v="Normal"/>
  </r>
  <r>
    <s v="Id1461"/>
    <s v="Katie"/>
    <n v="7209.49"/>
    <s v="tier - 2"/>
    <s v="tier - 3"/>
    <s v="R1012"/>
    <s v="21-Nov-1983"/>
    <s v="40 Y "/>
    <n v="31.92"/>
    <n v="4.8099999999999996"/>
    <s v="yes"/>
    <x v="0"/>
    <s v="Yes"/>
    <x v="3"/>
    <x v="1"/>
    <s v="Obesity"/>
    <s v="Normal"/>
  </r>
  <r>
    <s v="Id1462"/>
    <s v="Christi"/>
    <n v="7201.7"/>
    <s v="tier - 2"/>
    <s v="tier - 3"/>
    <s v="R1012"/>
    <s v="11-Aug-1983"/>
    <s v="40 Y "/>
    <n v="26.315000000000001"/>
    <n v="4.5599999999999996"/>
    <s v="yes"/>
    <x v="0"/>
    <s v="Yes"/>
    <x v="3"/>
    <x v="1"/>
    <s v="Overweight "/>
    <s v="Normal"/>
  </r>
  <r>
    <s v="Id1463"/>
    <s v="Alan"/>
    <n v="7196.87"/>
    <s v="tier - 3"/>
    <s v="tier - 2"/>
    <s v="R1011"/>
    <s v="14-Sep-1982"/>
    <s v="41 Y "/>
    <n v="35.299999999999997"/>
    <n v="4.3899999999999997"/>
    <s v="No"/>
    <x v="0"/>
    <s v="No"/>
    <x v="0"/>
    <x v="1"/>
    <s v="Obesity"/>
    <s v="Normal"/>
  </r>
  <r>
    <s v="Id1464"/>
    <s v="Mr.  Edivaldo B. Sr."/>
    <n v="7179.52"/>
    <s v="tier - 3"/>
    <s v="tier - 3"/>
    <s v="R1013"/>
    <s v="26-Aug-1968"/>
    <s v="55 Y "/>
    <n v="18.91"/>
    <n v="11.44"/>
    <s v="No"/>
    <x v="0"/>
    <s v="No"/>
    <x v="0"/>
    <x v="1"/>
    <s v="Normal Weight "/>
    <s v="Diabetes"/>
  </r>
  <r>
    <s v="Id1465"/>
    <s v="Eve"/>
    <n v="7175.51"/>
    <s v="tier - 2"/>
    <s v="tier - 3"/>
    <s v="R1013"/>
    <s v="19-Jul-1975"/>
    <s v="48 Y "/>
    <n v="22.41"/>
    <n v="11.37"/>
    <s v="yes"/>
    <x v="0"/>
    <s v="No"/>
    <x v="3"/>
    <x v="1"/>
    <s v="Normal Weight "/>
    <s v="Diabetes"/>
  </r>
  <r>
    <s v="Id1466"/>
    <s v="Devin"/>
    <n v="7173.36"/>
    <s v="tier - 3"/>
    <s v="tier - 2"/>
    <s v="R1016"/>
    <s v="16-Aug-1982"/>
    <s v="41 Y "/>
    <n v="22.704999999999998"/>
    <n v="6.14"/>
    <s v="No"/>
    <x v="0"/>
    <s v="No"/>
    <x v="0"/>
    <x v="1"/>
    <s v="Normal Weight "/>
    <s v="Prediabetes"/>
  </r>
  <r>
    <s v="Id1467"/>
    <s v="Shaun R"/>
    <n v="7162.01"/>
    <s v="tier - 2"/>
    <s v="tier - 3"/>
    <s v="R1013"/>
    <s v="30-Sep-1980"/>
    <s v="43 Y "/>
    <n v="37.18"/>
    <n v="4.8899999999999997"/>
    <s v="No"/>
    <x v="0"/>
    <s v="No"/>
    <x v="0"/>
    <x v="1"/>
    <s v="Obesity"/>
    <s v="Normal"/>
  </r>
  <r>
    <s v="Id1468"/>
    <s v="Adrian"/>
    <n v="7160.33"/>
    <s v="tier - 2"/>
    <s v="tier - 1"/>
    <s v="R1013"/>
    <s v="7-Oct-1980"/>
    <s v="43 Y "/>
    <n v="35.97"/>
    <n v="4.5999999999999996"/>
    <s v="No"/>
    <x v="0"/>
    <s v="No"/>
    <x v="0"/>
    <x v="1"/>
    <s v="Obesity"/>
    <s v="Normal"/>
  </r>
  <r>
    <s v="Id1469"/>
    <s v="Andrew"/>
    <n v="7160.09"/>
    <s v="tier - 2"/>
    <s v="tier - 2"/>
    <s v="R1011"/>
    <s v="22-Jun-1980"/>
    <s v="43 Y "/>
    <n v="35.799999999999997"/>
    <n v="4.42"/>
    <s v="No"/>
    <x v="0"/>
    <s v="No"/>
    <x v="0"/>
    <x v="1"/>
    <s v="Obesity"/>
    <s v="Normal"/>
  </r>
  <r>
    <s v="Id1470"/>
    <s v="Mallory"/>
    <n v="7153.55"/>
    <s v="tier - 2"/>
    <s v="tier - 1"/>
    <s v="R1012"/>
    <s v="17-Jul-1981"/>
    <s v="42 Y "/>
    <n v="28.31"/>
    <n v="7.48"/>
    <s v="yes"/>
    <x v="0"/>
    <s v="No"/>
    <x v="0"/>
    <x v="1"/>
    <s v="Overweight "/>
    <s v="Diabetes"/>
  </r>
  <r>
    <s v="Id1471"/>
    <s v="Shawn E"/>
    <n v="7152.67"/>
    <s v="tier - 3"/>
    <s v="tier - 2"/>
    <s v="R1013"/>
    <s v="6-Sep-1978"/>
    <s v="45 Y "/>
    <n v="38.06"/>
    <n v="10.74"/>
    <s v="No"/>
    <x v="0"/>
    <s v="No"/>
    <x v="0"/>
    <x v="1"/>
    <s v="Obesity"/>
    <s v="Diabetes"/>
  </r>
  <r>
    <s v="Id1472"/>
    <s v="Sarah E"/>
    <n v="7151.09"/>
    <s v="tier - 2"/>
    <s v="tier - 2"/>
    <s v="R1011"/>
    <s v="29-Jun-1984"/>
    <s v="39 Y "/>
    <n v="28"/>
    <n v="5.19"/>
    <s v="No"/>
    <x v="0"/>
    <s v="No"/>
    <x v="3"/>
    <x v="1"/>
    <s v="Overweight "/>
    <s v="Normal"/>
  </r>
  <r>
    <s v="Id1473"/>
    <s v="Josh"/>
    <n v="7147.47"/>
    <s v="tier - 2"/>
    <s v="tier - 3"/>
    <s v="R1013"/>
    <s v="30-Jul-1978"/>
    <s v="45 Y "/>
    <n v="34.32"/>
    <n v="9.17"/>
    <s v="No"/>
    <x v="0"/>
    <s v="No"/>
    <x v="0"/>
    <x v="1"/>
    <s v="Obesity"/>
    <s v="Diabetes"/>
  </r>
  <r>
    <s v="Id1474"/>
    <s v="Johann A"/>
    <n v="7147.11"/>
    <s v="tier - 3"/>
    <s v="tier - 2"/>
    <s v="R1011"/>
    <s v="24-Jun-1976"/>
    <s v="47 Y "/>
    <n v="22.3"/>
    <n v="4.95"/>
    <s v="yes"/>
    <x v="0"/>
    <s v="No"/>
    <x v="0"/>
    <x v="1"/>
    <s v="Normal Weight "/>
    <s v="Normal"/>
  </r>
  <r>
    <s v="Id1475"/>
    <s v="Robin M."/>
    <n v="7144.86"/>
    <s v="tier - 2"/>
    <s v="tier - 2"/>
    <s v="R1024"/>
    <s v="21-Nov-1984"/>
    <s v="39 Y "/>
    <n v="27.835000000000001"/>
    <n v="6.03"/>
    <s v="No"/>
    <x v="0"/>
    <s v="No"/>
    <x v="3"/>
    <x v="1"/>
    <s v="Overweight "/>
    <s v="Prediabetes"/>
  </r>
  <r>
    <s v="Id1476"/>
    <s v="Kyle K"/>
    <n v="7144.4"/>
    <s v="tier - 2"/>
    <s v="tier - 1"/>
    <s v="R1022"/>
    <s v="8-Aug-1999"/>
    <s v="24 Y "/>
    <n v="39.229999999999997"/>
    <n v="5.36"/>
    <s v="No"/>
    <x v="0"/>
    <s v="No"/>
    <x v="0"/>
    <x v="1"/>
    <s v="Obesity"/>
    <s v="Normal"/>
  </r>
  <r>
    <s v="Id1477"/>
    <s v="Alison"/>
    <n v="7133.9"/>
    <s v="tier - 2"/>
    <s v="tier - 1"/>
    <s v="R1024"/>
    <s v="7-Jul-1984"/>
    <s v="39 Y "/>
    <n v="19.95"/>
    <n v="6.11"/>
    <s v="No"/>
    <x v="0"/>
    <s v="No"/>
    <x v="3"/>
    <x v="1"/>
    <s v="Normal Weight "/>
    <s v="Prediabetes"/>
  </r>
  <r>
    <s v="Id1478"/>
    <s v="Michael A."/>
    <n v="7128.64"/>
    <s v="tier - 2"/>
    <s v="tier - 2"/>
    <s v="R1021"/>
    <s v="1-Aug-1993"/>
    <s v="30 Y "/>
    <n v="34.64"/>
    <n v="4.88"/>
    <s v="No"/>
    <x v="0"/>
    <s v="Yes"/>
    <x v="3"/>
    <x v="1"/>
    <s v="Obesity"/>
    <s v="Normal"/>
  </r>
  <r>
    <s v="Id1479"/>
    <s v="Byron A"/>
    <n v="7125.25"/>
    <s v="tier - 3"/>
    <s v="tier - 2"/>
    <s v="R1013"/>
    <s v="29-Jun-1968"/>
    <s v="55 Y "/>
    <n v="18.75"/>
    <n v="6.72"/>
    <s v="No"/>
    <x v="0"/>
    <s v="No"/>
    <x v="0"/>
    <x v="1"/>
    <s v="Normal Weight "/>
    <s v="Diabetes"/>
  </r>
  <r>
    <s v="Id1480"/>
    <s v="Carine A"/>
    <n v="7106.81"/>
    <s v="tier - 2"/>
    <s v="tier - 1"/>
    <s v="R1012"/>
    <s v="11-Aug-1987"/>
    <s v="36 Y "/>
    <n v="26.48"/>
    <n v="4.2"/>
    <s v="No"/>
    <x v="0"/>
    <s v="No"/>
    <x v="3"/>
    <x v="1"/>
    <s v="Overweight "/>
    <s v="Normal"/>
  </r>
  <r>
    <s v="Id1481"/>
    <s v="Nathaniel"/>
    <n v="7096.98"/>
    <s v="tier - 2"/>
    <s v="tier - 2"/>
    <s v="R1012"/>
    <s v="18-Jun-1992"/>
    <s v="31 Y "/>
    <n v="34.83"/>
    <n v="5.79"/>
    <s v="No"/>
    <x v="0"/>
    <s v="No"/>
    <x v="3"/>
    <x v="1"/>
    <s v="Obesity"/>
    <s v="Prediabetes"/>
  </r>
  <r>
    <s v="Id1482"/>
    <s v="Lindsay A."/>
    <n v="7077.19"/>
    <s v="tier - 2"/>
    <s v="tier - 3"/>
    <s v="R1024"/>
    <s v="6-Oct-1982"/>
    <s v="41 Y "/>
    <n v="25.46"/>
    <n v="4.29"/>
    <s v="No"/>
    <x v="0"/>
    <s v="No"/>
    <x v="0"/>
    <x v="1"/>
    <s v="Overweight "/>
    <s v="Normal"/>
  </r>
  <r>
    <s v="Id1483"/>
    <s v="Justin R"/>
    <n v="7054.41"/>
    <s v="tier - 2"/>
    <s v="tier - 2"/>
    <s v="R1013"/>
    <s v="24-Jun-1978"/>
    <s v="45 Y "/>
    <n v="23.31"/>
    <n v="8.27"/>
    <s v="No"/>
    <x v="0"/>
    <s v="No"/>
    <x v="0"/>
    <x v="1"/>
    <s v="Normal Weight "/>
    <s v="Diabetes"/>
  </r>
  <r>
    <s v="Id1484"/>
    <s v="Casey"/>
    <n v="7050.64"/>
    <s v="tier - 2"/>
    <s v="tier - 3"/>
    <s v="R1011"/>
    <s v="28-Jun-1980"/>
    <s v="43 Y "/>
    <n v="29"/>
    <n v="4.5599999999999996"/>
    <s v="No"/>
    <x v="0"/>
    <s v="No"/>
    <x v="0"/>
    <x v="1"/>
    <s v="Overweight "/>
    <s v="Normal"/>
  </r>
  <r>
    <s v="Id1485"/>
    <s v="Amanda L"/>
    <n v="7050.02"/>
    <s v="tier - 2"/>
    <s v="tier - 1"/>
    <s v="R1024"/>
    <s v="21-Jul-1980"/>
    <s v="43 Y "/>
    <n v="32.869999999999997"/>
    <n v="5.33"/>
    <s v="No"/>
    <x v="0"/>
    <s v="No"/>
    <x v="0"/>
    <x v="1"/>
    <s v="Obesity"/>
    <s v="Normal"/>
  </r>
  <r>
    <s v="Id1486"/>
    <s v="Ayako N."/>
    <n v="7046.72"/>
    <s v="tier - 2"/>
    <s v="tier - 3"/>
    <s v="R1013"/>
    <s v="22-Oct-1980"/>
    <s v="43 Y "/>
    <n v="26.18"/>
    <n v="5.63"/>
    <s v="No"/>
    <x v="0"/>
    <s v="No"/>
    <x v="0"/>
    <x v="1"/>
    <s v="Overweight "/>
    <s v="Normal"/>
  </r>
  <r>
    <s v="Id1487"/>
    <s v="Emilee"/>
    <n v="7045.5"/>
    <s v="tier - 2"/>
    <s v="tier - 1"/>
    <s v="R1011"/>
    <s v="26-Jul-1980"/>
    <s v="43 Y "/>
    <n v="25.3"/>
    <n v="5.12"/>
    <s v="No"/>
    <x v="0"/>
    <s v="No"/>
    <x v="0"/>
    <x v="1"/>
    <s v="Overweight "/>
    <s v="Normal"/>
  </r>
  <r>
    <s v="Id1488"/>
    <s v="Stephen M"/>
    <n v="7042.11"/>
    <s v="tier - 2"/>
    <s v="tier - 3"/>
    <s v="R1012"/>
    <s v="29-Oct-1995"/>
    <s v="28 Y "/>
    <n v="36.94"/>
    <n v="5.15"/>
    <s v="yes"/>
    <x v="0"/>
    <s v="No"/>
    <x v="3"/>
    <x v="1"/>
    <s v="Obesity"/>
    <s v="Normal"/>
  </r>
  <r>
    <s v="Id1489"/>
    <s v="Annemarie A"/>
    <n v="7033.08"/>
    <s v="tier - 2"/>
    <s v="tier - 2"/>
    <s v="R1013"/>
    <s v="2-Jun-1978"/>
    <s v="45 Y "/>
    <n v="22.86"/>
    <n v="7.5"/>
    <s v="No"/>
    <x v="0"/>
    <s v="No"/>
    <x v="0"/>
    <x v="1"/>
    <s v="Normal Weight "/>
    <s v="Diabetes"/>
  </r>
  <r>
    <s v="Id1490"/>
    <s v="Ashley R"/>
    <n v="7003.1"/>
    <s v="tier - 2"/>
    <s v="tier - 3"/>
    <s v="R1013"/>
    <s v="6-Jul-1969"/>
    <s v="54 Y "/>
    <n v="18.760000000000002"/>
    <n v="4.88"/>
    <s v="yes"/>
    <x v="0"/>
    <s v="Yes"/>
    <x v="3"/>
    <x v="1"/>
    <s v="Normal Weight "/>
    <s v="Normal"/>
  </r>
  <r>
    <s v="Id1491"/>
    <s v="Leslie A"/>
    <n v="6989.95"/>
    <s v="tier - 2"/>
    <s v="tier - 1"/>
    <s v="R1013"/>
    <s v="1-Sep-1982"/>
    <s v="41 Y "/>
    <n v="24.36"/>
    <n v="5.57"/>
    <s v="No"/>
    <x v="0"/>
    <s v="No"/>
    <x v="0"/>
    <x v="1"/>
    <s v="Normal Weight "/>
    <s v="Normal"/>
  </r>
  <r>
    <s v="Id1492"/>
    <s v="Mr.  Mauricio J. Sr."/>
    <n v="6986.7"/>
    <s v="tier - 3"/>
    <s v="tier - 1"/>
    <s v="R1012"/>
    <s v="18-Oct-1982"/>
    <s v="41 Y "/>
    <n v="32.299999999999997"/>
    <n v="5.31"/>
    <s v="No"/>
    <x v="0"/>
    <s v="No"/>
    <x v="0"/>
    <x v="1"/>
    <s v="Obesity"/>
    <s v="Normal"/>
  </r>
  <r>
    <s v="Id1493"/>
    <s v="Kieran"/>
    <n v="6985.51"/>
    <s v="tier - 2"/>
    <s v="tier - 2"/>
    <s v="R1019"/>
    <s v="10-Dec-1985"/>
    <s v="38 Y "/>
    <n v="22.704999999999998"/>
    <n v="4.57"/>
    <s v="yes"/>
    <x v="0"/>
    <s v="No"/>
    <x v="0"/>
    <x v="1"/>
    <s v="Normal Weight "/>
    <s v="Normal"/>
  </r>
  <r>
    <s v="Id1494"/>
    <s v="Elizabeth A"/>
    <n v="6965.21"/>
    <s v="tier - 2"/>
    <s v="tier - 3"/>
    <s v="R1013"/>
    <s v="3-Jun-1975"/>
    <s v="48 Y "/>
    <n v="21.79"/>
    <n v="8.6999999999999993"/>
    <s v="yes"/>
    <x v="0"/>
    <s v="No"/>
    <x v="3"/>
    <x v="1"/>
    <s v="Normal Weight "/>
    <s v="Diabetes"/>
  </r>
  <r>
    <s v="Id1495"/>
    <s v="Zeke M."/>
    <n v="6951.12"/>
    <s v="tier - 2"/>
    <s v="tier - 2"/>
    <s v="R1013"/>
    <s v="18-Aug-1980"/>
    <s v="43 Y "/>
    <n v="24.52"/>
    <n v="4.76"/>
    <s v="No"/>
    <x v="0"/>
    <s v="No"/>
    <x v="0"/>
    <x v="1"/>
    <s v="Normal Weight "/>
    <s v="Normal"/>
  </r>
  <r>
    <s v="Id1496"/>
    <s v="Chip"/>
    <n v="6948.7"/>
    <s v="tier - 1"/>
    <s v="tier - 2"/>
    <s v="R1012"/>
    <s v="15-Dec-1978"/>
    <s v="45 Y "/>
    <n v="39.520000000000003"/>
    <n v="11.81"/>
    <s v="No"/>
    <x v="0"/>
    <s v="No"/>
    <x v="0"/>
    <x v="1"/>
    <s v="Obesity"/>
    <s v="Diabetes"/>
  </r>
  <r>
    <s v="Id1497"/>
    <s v="Mr.  Miguel Angel Sr."/>
    <n v="6940.94"/>
    <s v="tier - 2"/>
    <s v="tier - 3"/>
    <s v="R1013"/>
    <s v="5-Oct-1980"/>
    <s v="43 Y "/>
    <n v="24.49"/>
    <n v="4.67"/>
    <s v="No"/>
    <x v="0"/>
    <s v="No"/>
    <x v="0"/>
    <x v="1"/>
    <s v="Normal Weight "/>
    <s v="Normal"/>
  </r>
  <r>
    <s v="Id1498"/>
    <s v="Brian"/>
    <n v="6940.91"/>
    <s v="tier - 2"/>
    <s v="tier - 2"/>
    <s v="R1012"/>
    <s v="30-Aug-1980"/>
    <s v="43 Y "/>
    <n v="26.315000000000001"/>
    <n v="6.02"/>
    <s v="No"/>
    <x v="0"/>
    <s v="No"/>
    <x v="0"/>
    <x v="1"/>
    <s v="Overweight "/>
    <s v="Prediabetes"/>
  </r>
  <r>
    <s v="Id1499"/>
    <s v="Meghan"/>
    <n v="6938.11"/>
    <s v="tier - 2"/>
    <s v="tier - 2"/>
    <s v="R1013"/>
    <s v="29-Nov-1978"/>
    <s v="45 Y "/>
    <n v="22.58"/>
    <n v="7.46"/>
    <s v="No"/>
    <x v="0"/>
    <s v="No"/>
    <x v="0"/>
    <x v="1"/>
    <s v="Normal Weight "/>
    <s v="Diabetes"/>
  </r>
  <r>
    <s v="Id1500"/>
    <s v="Meredith L."/>
    <n v="6933.24"/>
    <s v="tier - 2"/>
    <s v="tier - 3"/>
    <s v="R1012"/>
    <s v="5-Sep-1984"/>
    <s v="39 Y "/>
    <n v="19.475000000000001"/>
    <n v="4.74"/>
    <s v="No"/>
    <x v="0"/>
    <s v="No"/>
    <x v="3"/>
    <x v="1"/>
    <s v="Normal Weight "/>
    <s v="Normal"/>
  </r>
  <r>
    <s v="Id1501"/>
    <s v="Millicent M"/>
    <n v="6895.19"/>
    <s v="tier - 2"/>
    <s v="tier - 3"/>
    <s v="R1024"/>
    <s v="21-Dec-1989"/>
    <s v="34 Y "/>
    <n v="26.33"/>
    <n v="4.79"/>
    <s v="No"/>
    <x v="0"/>
    <s v="No"/>
    <x v="0"/>
    <x v="1"/>
    <s v="Overweight "/>
    <s v="Normal"/>
  </r>
  <r>
    <s v="Id1502"/>
    <s v="Kathleen"/>
    <n v="6877.98"/>
    <s v="tier - 2"/>
    <s v="tier - 1"/>
    <s v="R1024"/>
    <s v="10-Sep-1985"/>
    <s v="38 Y "/>
    <n v="17.29"/>
    <n v="5.35"/>
    <s v="yes"/>
    <x v="0"/>
    <s v="No"/>
    <x v="0"/>
    <x v="1"/>
    <s v="Underweight "/>
    <s v="Normal"/>
  </r>
  <r>
    <s v="Id1503"/>
    <s v="Kimberly K"/>
    <n v="6876.53"/>
    <s v="tier - 2"/>
    <s v="tier - 1"/>
    <s v="R1012"/>
    <s v="24-Dec-2004"/>
    <s v="19 Y "/>
    <n v="42.88"/>
    <n v="4.87"/>
    <s v="No"/>
    <x v="1"/>
    <s v="No"/>
    <x v="3"/>
    <x v="1"/>
    <s v="Obesity"/>
    <s v="Normal"/>
  </r>
  <r>
    <s v="Id1504"/>
    <s v="Justin C"/>
    <n v="6875.96"/>
    <s v="tier - 2"/>
    <s v="tier - 2"/>
    <s v="R1011"/>
    <s v="23-Jun-1981"/>
    <s v="42 Y "/>
    <n v="32.200000000000003"/>
    <n v="10.09"/>
    <s v="yes"/>
    <x v="0"/>
    <s v="No"/>
    <x v="0"/>
    <x v="1"/>
    <s v="Obesity"/>
    <s v="Diabetes"/>
  </r>
  <r>
    <s v="Id1505"/>
    <s v="Tristan P."/>
    <n v="6868.39"/>
    <s v="tier - 2"/>
    <s v="tier - 2"/>
    <s v="R1013"/>
    <s v="23-Oct-1969"/>
    <s v="54 Y "/>
    <n v="18.75"/>
    <n v="5.47"/>
    <s v="yes"/>
    <x v="0"/>
    <s v="Yes"/>
    <x v="3"/>
    <x v="1"/>
    <s v="Normal Weight "/>
    <s v="Normal"/>
  </r>
  <r>
    <s v="Id1506"/>
    <s v="Traci A"/>
    <n v="6863.49"/>
    <s v="tier - 2"/>
    <s v="tier - 1"/>
    <s v="R1013"/>
    <s v="5-Aug-1978"/>
    <s v="45 Y "/>
    <n v="22.36"/>
    <n v="8.6"/>
    <s v="No"/>
    <x v="0"/>
    <s v="No"/>
    <x v="0"/>
    <x v="1"/>
    <s v="Normal Weight "/>
    <s v="Diabetes"/>
  </r>
  <r>
    <s v="Id1507"/>
    <s v="Justin P"/>
    <n v="6858.48"/>
    <s v="tier - 2"/>
    <s v="tier - 2"/>
    <s v="R1019"/>
    <s v="19-Jun-1981"/>
    <s v="42 Y "/>
    <n v="23.94"/>
    <n v="10.74"/>
    <s v="yes"/>
    <x v="0"/>
    <s v="No"/>
    <x v="0"/>
    <x v="1"/>
    <s v="Normal Weight "/>
    <s v="Diabetes"/>
  </r>
  <r>
    <s v="Id1508"/>
    <s v="Logan M"/>
    <n v="6849.03"/>
    <s v="tier - 2"/>
    <s v="tier - 2"/>
    <s v="R1011"/>
    <s v="4-Nov-1979"/>
    <s v="44 Y "/>
    <n v="30.1"/>
    <n v="4.3899999999999997"/>
    <s v="No"/>
    <x v="0"/>
    <s v="Yes"/>
    <x v="3"/>
    <x v="1"/>
    <s v="Obesity"/>
    <s v="Normal"/>
  </r>
  <r>
    <s v="Id1509"/>
    <s v="Sebastien"/>
    <n v="6843.17"/>
    <s v="tier - 2"/>
    <s v="tier - 1"/>
    <s v="R1013"/>
    <s v="15-Jun-1977"/>
    <s v="46 Y "/>
    <n v="21.93"/>
    <n v="6.3"/>
    <s v="No"/>
    <x v="0"/>
    <s v="No"/>
    <x v="0"/>
    <x v="1"/>
    <s v="Normal Weight "/>
    <s v="Prediabetes"/>
  </r>
  <r>
    <s v="Id1510"/>
    <s v="Tiffany A"/>
    <n v="6842.28"/>
    <s v="tier - 2"/>
    <s v="tier - 1"/>
    <s v="R1012"/>
    <s v="30-Nov-2000"/>
    <s v="23 Y "/>
    <n v="39.75"/>
    <n v="5.41"/>
    <s v="No"/>
    <x v="1"/>
    <s v="No"/>
    <x v="3"/>
    <x v="1"/>
    <s v="Obesity"/>
    <s v="Normal"/>
  </r>
  <r>
    <s v="Id1511"/>
    <s v="Matthew"/>
    <n v="6837.37"/>
    <s v="tier - 3"/>
    <s v="tier - 1"/>
    <s v="R1016"/>
    <s v="15-Jul-1979"/>
    <s v="44 Y "/>
    <n v="26.03"/>
    <n v="4.47"/>
    <s v="No"/>
    <x v="0"/>
    <s v="Yes"/>
    <x v="3"/>
    <x v="1"/>
    <s v="Overweight "/>
    <s v="Normal"/>
  </r>
  <r>
    <s v="Id1512"/>
    <s v="Luke"/>
    <n v="6827.69"/>
    <s v="tier - 2"/>
    <s v="tier - 2"/>
    <s v="R1021"/>
    <s v="8-Jul-1994"/>
    <s v="29 Y "/>
    <n v="34.51"/>
    <n v="6.26"/>
    <s v="No"/>
    <x v="0"/>
    <s v="No"/>
    <x v="0"/>
    <x v="1"/>
    <s v="Obesity"/>
    <s v="Prediabetes"/>
  </r>
  <r>
    <s v="Id1513"/>
    <s v="Leigh"/>
    <n v="6809.46"/>
    <s v="tier - 2"/>
    <s v="tier - 1"/>
    <s v="R1012"/>
    <s v="17-Aug-1975"/>
    <s v="48 Y "/>
    <n v="19.32"/>
    <n v="11.58"/>
    <s v="yes"/>
    <x v="0"/>
    <s v="No"/>
    <x v="3"/>
    <x v="1"/>
    <s v="Normal Weight "/>
    <s v="Diabetes"/>
  </r>
  <r>
    <s v="Id1514"/>
    <s v="Yosuke"/>
    <n v="6799.46"/>
    <s v="tier - 1"/>
    <s v="tier - 2"/>
    <s v="R1014"/>
    <s v="29-Jun-1991"/>
    <s v="32 Y "/>
    <n v="28.5"/>
    <n v="4.3600000000000003"/>
    <s v="No"/>
    <x v="0"/>
    <s v="No"/>
    <x v="0"/>
    <x v="1"/>
    <s v="Overweight "/>
    <s v="Normal"/>
  </r>
  <r>
    <s v="Id1515"/>
    <s v="Matthew"/>
    <n v="6796.86"/>
    <s v="tier - 3"/>
    <s v="tier - 3"/>
    <s v="R1012"/>
    <s v="24-Dec-1985"/>
    <s v="38 Y "/>
    <n v="30.875"/>
    <n v="4.1399999999999997"/>
    <s v="yes"/>
    <x v="0"/>
    <s v="No"/>
    <x v="0"/>
    <x v="1"/>
    <s v="Obesity"/>
    <s v="Normal"/>
  </r>
  <r>
    <s v="Id1516"/>
    <s v="Mr.  Jacob"/>
    <n v="6781.52"/>
    <s v="tier - 2"/>
    <s v="tier - 2"/>
    <s v="R1013"/>
    <s v="23-Nov-1980"/>
    <s v="43 Y "/>
    <n v="24.02"/>
    <n v="4.38"/>
    <s v="No"/>
    <x v="0"/>
    <s v="No"/>
    <x v="0"/>
    <x v="1"/>
    <s v="Normal Weight "/>
    <s v="Normal"/>
  </r>
  <r>
    <s v="Id1517"/>
    <s v="Jodi"/>
    <n v="6781.35"/>
    <s v="tier - 2"/>
    <s v="tier - 1"/>
    <s v="R1013"/>
    <s v="8-Oct-1981"/>
    <s v="42 Y "/>
    <n v="36.08"/>
    <n v="11.61"/>
    <s v="yes"/>
    <x v="0"/>
    <s v="No"/>
    <x v="0"/>
    <x v="1"/>
    <s v="Obesity"/>
    <s v="Diabetes"/>
  </r>
  <r>
    <s v="Id1518"/>
    <s v="Lauren"/>
    <n v="6775.96"/>
    <s v="tier - 2"/>
    <s v="tier - 3"/>
    <s v="R1011"/>
    <s v="3-Sep-1981"/>
    <s v="42 Y "/>
    <n v="32.200000000000003"/>
    <n v="10.59"/>
    <s v="yes"/>
    <x v="0"/>
    <s v="No"/>
    <x v="0"/>
    <x v="1"/>
    <s v="Obesity"/>
    <s v="Diabetes"/>
  </r>
  <r>
    <s v="Id1519"/>
    <s v="Misti C"/>
    <n v="6770.19"/>
    <s v="tier - 2"/>
    <s v="tier - 3"/>
    <s v="R1013"/>
    <s v="21-Sep-1981"/>
    <s v="42 Y "/>
    <n v="28.05"/>
    <n v="11.85"/>
    <s v="yes"/>
    <x v="0"/>
    <s v="No"/>
    <x v="0"/>
    <x v="1"/>
    <s v="Overweight "/>
    <s v="Diabetes"/>
  </r>
  <r>
    <s v="Id1520"/>
    <s v="Angela J"/>
    <n v="6753.04"/>
    <s v="tier - 2"/>
    <s v="tier - 2"/>
    <s v="R1024"/>
    <s v="10-Oct-1988"/>
    <s v="35 Y "/>
    <n v="19"/>
    <n v="5.46"/>
    <s v="yes"/>
    <x v="0"/>
    <s v="No"/>
    <x v="3"/>
    <x v="1"/>
    <s v="Normal Weight "/>
    <s v="Normal"/>
  </r>
  <r>
    <s v="Id1521"/>
    <s v="Jonathan D."/>
    <n v="6750.27"/>
    <s v="tier - 3"/>
    <s v="tier - 2"/>
    <s v="R1013"/>
    <s v="9-Dec-1966"/>
    <s v="57 Y "/>
    <n v="16.13"/>
    <n v="4.54"/>
    <s v="yes"/>
    <x v="0"/>
    <s v="No"/>
    <x v="1"/>
    <x v="1"/>
    <s v="Underweight "/>
    <s v="Normal"/>
  </r>
  <r>
    <s v="Id1522"/>
    <s v="Victoria"/>
    <n v="6749.63"/>
    <s v="tier - 2"/>
    <s v="tier - 1"/>
    <s v="R1013"/>
    <s v="17-Jun-1970"/>
    <s v="53 Y "/>
    <n v="18.77"/>
    <n v="11.98"/>
    <s v="yes"/>
    <x v="0"/>
    <s v="No"/>
    <x v="1"/>
    <x v="1"/>
    <s v="Normal Weight "/>
    <s v="Diabetes"/>
  </r>
  <r>
    <s v="Id1523"/>
    <s v="Adrian R."/>
    <n v="6748.59"/>
    <s v="tier - 3"/>
    <s v="tier - 1"/>
    <s v="R1016"/>
    <s v="5-Jun-1986"/>
    <s v="37 Y "/>
    <n v="28.88"/>
    <n v="6.59"/>
    <s v="yes"/>
    <x v="0"/>
    <s v="No"/>
    <x v="3"/>
    <x v="1"/>
    <s v="Overweight "/>
    <s v="Diabetes"/>
  </r>
  <r>
    <s v="Id1524"/>
    <s v="Andrew"/>
    <n v="6746.74"/>
    <s v="tier - 3"/>
    <s v="tier - 2"/>
    <s v="R1016"/>
    <s v="7-Aug-1986"/>
    <s v="37 Y "/>
    <n v="27.55"/>
    <n v="10.83"/>
    <s v="yes"/>
    <x v="0"/>
    <s v="No"/>
    <x v="3"/>
    <x v="1"/>
    <s v="Overweight "/>
    <s v="Diabetes"/>
  </r>
  <r>
    <s v="Id1525"/>
    <s v="Jason A."/>
    <n v="6738.84"/>
    <s v="tier - 3"/>
    <s v="tier - 1"/>
    <s v="R1012"/>
    <s v="18-Jul-1968"/>
    <s v="55 Y "/>
    <n v="15.6"/>
    <n v="8.6"/>
    <s v="No"/>
    <x v="0"/>
    <s v="No"/>
    <x v="0"/>
    <x v="1"/>
    <s v="Underweight "/>
    <s v="Diabetes"/>
  </r>
  <r>
    <s v="Id1526"/>
    <s v="Rachel"/>
    <n v="6737.98"/>
    <s v="tier - 2"/>
    <s v="tier - 3"/>
    <s v="R1013"/>
    <s v="21-Oct-1978"/>
    <s v="45 Y "/>
    <n v="21.99"/>
    <n v="11.17"/>
    <s v="No"/>
    <x v="0"/>
    <s v="No"/>
    <x v="0"/>
    <x v="1"/>
    <s v="Normal Weight "/>
    <s v="Diabetes"/>
  </r>
  <r>
    <s v="Id1527"/>
    <s v="Susan"/>
    <n v="6721.37"/>
    <s v="tier - 2"/>
    <s v="tier - 1"/>
    <s v="R1012"/>
    <s v="13-Jun-1994"/>
    <s v="29 Y "/>
    <n v="34.85"/>
    <n v="5.75"/>
    <s v="No"/>
    <x v="0"/>
    <s v="No"/>
    <x v="0"/>
    <x v="1"/>
    <s v="Obesity"/>
    <s v="Prediabetes"/>
  </r>
  <r>
    <s v="Id1528"/>
    <s v="Cameron M."/>
    <n v="6710.19"/>
    <s v="tier - 3"/>
    <s v="tier - 3"/>
    <s v="R1012"/>
    <s v="12-Jun-1983"/>
    <s v="40 Y "/>
    <n v="24.51"/>
    <n v="4.83"/>
    <s v="yes"/>
    <x v="0"/>
    <s v="Yes"/>
    <x v="3"/>
    <x v="1"/>
    <s v="Normal Weight "/>
    <s v="Normal"/>
  </r>
  <r>
    <s v="Id1529"/>
    <s v="Claudia A."/>
    <n v="6706.47"/>
    <s v="tier - 2"/>
    <s v="tier - 1"/>
    <s v="R1013"/>
    <s v="12-Dec-1971"/>
    <s v="52 Y "/>
    <n v="19.399999999999999"/>
    <n v="11.93"/>
    <s v="No"/>
    <x v="0"/>
    <s v="No"/>
    <x v="0"/>
    <x v="1"/>
    <s v="Normal Weight "/>
    <s v="Diabetes"/>
  </r>
  <r>
    <s v="Id1530"/>
    <s v="Kate"/>
    <n v="6700.56"/>
    <s v="tier - 3"/>
    <s v="tier - 1"/>
    <s v="R1012"/>
    <s v="13-Jul-1968"/>
    <s v="55 Y "/>
    <n v="15.1"/>
    <n v="8.41"/>
    <s v="No"/>
    <x v="0"/>
    <s v="No"/>
    <x v="0"/>
    <x v="1"/>
    <s v="Underweight "/>
    <s v="Diabetes"/>
  </r>
  <r>
    <s v="Id1531"/>
    <s v="Nicole M."/>
    <n v="6686.43"/>
    <s v="tier - 2"/>
    <s v="tier - 3"/>
    <s v="R1012"/>
    <s v="9-Jul-1985"/>
    <s v="38 Y "/>
    <n v="23.37"/>
    <n v="5.59"/>
    <s v="yes"/>
    <x v="0"/>
    <s v="No"/>
    <x v="0"/>
    <x v="1"/>
    <s v="Normal Weight "/>
    <s v="Normal"/>
  </r>
  <r>
    <s v="Id1532"/>
    <s v="Jack"/>
    <n v="6666.24"/>
    <s v="tier - 3"/>
    <s v="tier - 1"/>
    <s v="R1011"/>
    <s v="20-Oct-1989"/>
    <s v="34 Y "/>
    <n v="42.4"/>
    <n v="4.0599999999999996"/>
    <s v="No"/>
    <x v="0"/>
    <s v="No"/>
    <x v="0"/>
    <x v="1"/>
    <s v="Obesity"/>
    <s v="Normal"/>
  </r>
  <r>
    <s v="Id1533"/>
    <s v="Gregory"/>
    <n v="6664.69"/>
    <s v="tier - 3"/>
    <s v="tier - 1"/>
    <s v="R1012"/>
    <s v="17-Sep-1981"/>
    <s v="42 Y "/>
    <n v="28.405000000000001"/>
    <n v="7.02"/>
    <s v="yes"/>
    <x v="0"/>
    <s v="No"/>
    <x v="0"/>
    <x v="1"/>
    <s v="Overweight "/>
    <s v="Diabetes"/>
  </r>
  <r>
    <s v="Id1534"/>
    <s v="Rebecca"/>
    <n v="6664.32"/>
    <s v="tier - 2"/>
    <s v="tier - 2"/>
    <s v="R1013"/>
    <s v="27-Sep-1982"/>
    <s v="41 Y "/>
    <n v="23.4"/>
    <n v="4.47"/>
    <s v="No"/>
    <x v="0"/>
    <s v="No"/>
    <x v="0"/>
    <x v="1"/>
    <s v="Normal Weight "/>
    <s v="Normal"/>
  </r>
  <r>
    <s v="Id1535"/>
    <s v="Adam"/>
    <n v="6653.79"/>
    <s v="tier - 2"/>
    <s v="tier - 1"/>
    <s v="R1013"/>
    <s v="19-Nov-1989"/>
    <s v="34 Y "/>
    <n v="33.44"/>
    <n v="4.54"/>
    <s v="No"/>
    <x v="0"/>
    <s v="No"/>
    <x v="0"/>
    <x v="1"/>
    <s v="Obesity"/>
    <s v="Normal"/>
  </r>
  <r>
    <s v="Id1536"/>
    <s v="Ryan"/>
    <n v="6652.53"/>
    <s v="tier - 3"/>
    <s v="tier - 2"/>
    <s v="R1013"/>
    <s v="1-Jul-1984"/>
    <s v="39 Y "/>
    <n v="21.12"/>
    <n v="4.99"/>
    <s v="No"/>
    <x v="0"/>
    <s v="No"/>
    <x v="3"/>
    <x v="1"/>
    <s v="Normal Weight "/>
    <s v="Normal"/>
  </r>
  <r>
    <s v="Id1537"/>
    <s v="Jackie K."/>
    <n v="6651.26"/>
    <s v="tier - 2"/>
    <s v="tier - 3"/>
    <s v="R1013"/>
    <s v="8-Nov-1970"/>
    <s v="53 Y "/>
    <n v="18.48"/>
    <n v="10.84"/>
    <s v="yes"/>
    <x v="0"/>
    <s v="No"/>
    <x v="1"/>
    <x v="1"/>
    <s v="Underweight "/>
    <s v="Diabetes"/>
  </r>
  <r>
    <s v="Id1538"/>
    <s v="Chris"/>
    <n v="6640.54"/>
    <s v="tier - 2"/>
    <s v="tier - 3"/>
    <s v="R1019"/>
    <s v="8-Dec-1984"/>
    <s v="39 Y "/>
    <n v="16.815000000000001"/>
    <n v="5.63"/>
    <s v="No"/>
    <x v="0"/>
    <s v="No"/>
    <x v="3"/>
    <x v="1"/>
    <s v="Underweight "/>
    <s v="Normal"/>
  </r>
  <r>
    <s v="Id1539"/>
    <s v="Tyler C"/>
    <n v="6639.3"/>
    <s v="tier - 2"/>
    <s v="tier - 2"/>
    <s v="R1021"/>
    <s v="6-Jun-1990"/>
    <s v="33 Y "/>
    <n v="26.72"/>
    <n v="4.1399999999999997"/>
    <s v="No"/>
    <x v="0"/>
    <s v="No"/>
    <x v="0"/>
    <x v="1"/>
    <s v="Overweight "/>
    <s v="Normal"/>
  </r>
  <r>
    <s v="Id1540"/>
    <s v="Yoshie"/>
    <n v="6638.16"/>
    <s v="tier - 2"/>
    <s v="tier - 1"/>
    <s v="R1012"/>
    <s v="4-Sep-2003"/>
    <s v="20 Y "/>
    <n v="41.42"/>
    <n v="5.17"/>
    <s v="No"/>
    <x v="0"/>
    <s v="Yes"/>
    <x v="3"/>
    <x v="1"/>
    <s v="Obesity"/>
    <s v="Normal"/>
  </r>
  <r>
    <s v="Id1541"/>
    <s v="Lauren A"/>
    <n v="6630.31"/>
    <s v="tier - 2"/>
    <s v="tier - 1"/>
    <s v="R1013"/>
    <s v="29-Aug-1973"/>
    <s v="50 Y "/>
    <n v="20.69"/>
    <n v="6.93"/>
    <s v="No"/>
    <x v="0"/>
    <s v="No"/>
    <x v="1"/>
    <x v="1"/>
    <s v="Normal Weight "/>
    <s v="Diabetes"/>
  </r>
  <r>
    <s v="Id1542"/>
    <s v="Mason D."/>
    <n v="6610.11"/>
    <s v="tier - 3"/>
    <s v="tier - 2"/>
    <s v="R1015"/>
    <s v="28-Aug-1982"/>
    <s v="41 Y "/>
    <n v="41.23"/>
    <n v="4.24"/>
    <s v="No"/>
    <x v="0"/>
    <s v="No"/>
    <x v="0"/>
    <x v="1"/>
    <s v="Obesity"/>
    <s v="Normal"/>
  </r>
  <r>
    <s v="Id1543"/>
    <s v="Ryan"/>
    <n v="6600.36"/>
    <s v="tier - 2"/>
    <s v="tier - 3"/>
    <s v="R1011"/>
    <s v="7-Nov-1982"/>
    <s v="41 Y "/>
    <n v="29.9"/>
    <n v="5.91"/>
    <s v="No"/>
    <x v="0"/>
    <s v="No"/>
    <x v="0"/>
    <x v="1"/>
    <e v="#N/A"/>
    <s v="Prediabetes"/>
  </r>
  <r>
    <s v="Id1544"/>
    <s v="Mr.  Arturo"/>
    <n v="6600.21"/>
    <s v="tier - 3"/>
    <s v="tier - 2"/>
    <s v="R1016"/>
    <s v="29-Dec-1982"/>
    <s v="41 Y "/>
    <n v="34.104999999999997"/>
    <n v="5.93"/>
    <s v="No"/>
    <x v="0"/>
    <s v="No"/>
    <x v="0"/>
    <x v="1"/>
    <s v="Obesity"/>
    <s v="Prediabetes"/>
  </r>
  <r>
    <s v="Id1545"/>
    <s v="Jake"/>
    <n v="6593.51"/>
    <s v="tier - 2"/>
    <s v="tier - 1"/>
    <s v="R1013"/>
    <s v="22-Nov-1982"/>
    <s v="41 Y "/>
    <n v="24.97"/>
    <n v="5.66"/>
    <s v="No"/>
    <x v="0"/>
    <s v="No"/>
    <x v="0"/>
    <x v="1"/>
    <e v="#N/A"/>
    <s v="Normal"/>
  </r>
  <r>
    <s v="Id1546"/>
    <s v="Sarah E"/>
    <n v="6571.54"/>
    <s v="tier - 2"/>
    <s v="tier - 3"/>
    <s v="R1011"/>
    <s v="5-Oct-1984"/>
    <s v="39 Y "/>
    <n v="34.799999999999997"/>
    <n v="4.1900000000000004"/>
    <s v="No"/>
    <x v="0"/>
    <s v="No"/>
    <x v="3"/>
    <x v="1"/>
    <s v="Obesity"/>
    <s v="Normal"/>
  </r>
  <r>
    <s v="Id1547"/>
    <s v="Alison L."/>
    <n v="6571.02"/>
    <s v="tier - 2"/>
    <s v="tier - 1"/>
    <s v="R1012"/>
    <s v="20-Jul-1981"/>
    <s v="42 Y "/>
    <n v="32.965000000000003"/>
    <n v="9.2100000000000009"/>
    <s v="yes"/>
    <x v="0"/>
    <s v="No"/>
    <x v="0"/>
    <x v="1"/>
    <s v="Obesity"/>
    <s v="Diabetes"/>
  </r>
  <r>
    <s v="Id1548"/>
    <s v="Karen A."/>
    <n v="6555.07"/>
    <s v="tier - 2"/>
    <s v="tier - 2"/>
    <s v="R1024"/>
    <s v="20-Sep-1984"/>
    <s v="39 Y "/>
    <n v="27.265000000000001"/>
    <n v="5.51"/>
    <s v="No"/>
    <x v="0"/>
    <s v="No"/>
    <x v="3"/>
    <x v="1"/>
    <s v="Overweight "/>
    <s v="Normal"/>
  </r>
  <r>
    <s v="Id1549"/>
    <s v="Thomas R. Jr."/>
    <n v="6552.01"/>
    <s v="tier - 3"/>
    <s v="tier - 2"/>
    <s v="R1013"/>
    <s v="11-Dec-1968"/>
    <s v="55 Y "/>
    <n v="17.059999999999999"/>
    <n v="8.5"/>
    <s v="No"/>
    <x v="0"/>
    <s v="No"/>
    <x v="0"/>
    <x v="1"/>
    <s v="Underweight "/>
    <s v="Diabetes"/>
  </r>
  <r>
    <s v="Id1550"/>
    <s v="Stephanie W."/>
    <n v="6551.75"/>
    <s v="tier - 2"/>
    <s v="tier - 2"/>
    <s v="R1024"/>
    <s v="6-Aug-1989"/>
    <s v="34 Y "/>
    <n v="36.29"/>
    <n v="6.23"/>
    <s v="No"/>
    <x v="0"/>
    <s v="No"/>
    <x v="0"/>
    <x v="1"/>
    <s v="Obesity"/>
    <s v="Prediabetes"/>
  </r>
  <r>
    <s v="Id1551"/>
    <s v="Ezra"/>
    <n v="6548.2"/>
    <s v="tier - 2"/>
    <s v="tier - 3"/>
    <s v="R1012"/>
    <s v="18-Dec-1986"/>
    <s v="37 Y "/>
    <n v="28.594999999999999"/>
    <n v="8.5299999999999994"/>
    <s v="yes"/>
    <x v="0"/>
    <s v="No"/>
    <x v="3"/>
    <x v="1"/>
    <s v="Overweight "/>
    <s v="Diabetes"/>
  </r>
  <r>
    <s v="Id1552"/>
    <s v="Jim"/>
    <n v="6546.16"/>
    <s v="tier - 2"/>
    <s v="tier - 3"/>
    <s v="R1013"/>
    <s v="3-Dec-1969"/>
    <s v="54 Y "/>
    <n v="17.8"/>
    <n v="5.75"/>
    <s v="yes"/>
    <x v="0"/>
    <s v="Yes"/>
    <x v="3"/>
    <x v="1"/>
    <s v="Underweight "/>
    <s v="Prediabetes"/>
  </r>
  <r>
    <s v="Id1553"/>
    <s v="Ari L."/>
    <n v="6536.68"/>
    <s v="tier - 2"/>
    <s v="tier - 2"/>
    <s v="R1012"/>
    <s v="2-Oct-1982"/>
    <s v="41 Y "/>
    <n v="21.4"/>
    <n v="5.6"/>
    <s v="No"/>
    <x v="0"/>
    <s v="No"/>
    <x v="0"/>
    <x v="1"/>
    <s v="Normal Weight "/>
    <s v="Normal"/>
  </r>
  <r>
    <s v="Id1554"/>
    <s v="Fanny"/>
    <n v="6532.04"/>
    <s v="tier - 2"/>
    <s v="tier - 1"/>
    <s v="R1013"/>
    <s v="12-Aug-1982"/>
    <s v="41 Y "/>
    <n v="23.01"/>
    <n v="4.68"/>
    <s v="No"/>
    <x v="0"/>
    <s v="No"/>
    <x v="0"/>
    <x v="1"/>
    <s v="Normal Weight "/>
    <s v="Normal"/>
  </r>
  <r>
    <s v="Id1555"/>
    <s v="Ms.  Heather"/>
    <n v="6529.21"/>
    <s v="tier - 2"/>
    <s v="tier - 1"/>
    <s v="R1013"/>
    <s v="23-Oct-1976"/>
    <s v="47 Y "/>
    <n v="19.86"/>
    <n v="5.62"/>
    <s v="yes"/>
    <x v="0"/>
    <s v="No"/>
    <x v="0"/>
    <x v="1"/>
    <s v="Normal Weight "/>
    <s v="Normal"/>
  </r>
  <r>
    <s v="Id1556"/>
    <s v="Peter W. Sr."/>
    <n v="6512.24"/>
    <s v="tier - 2"/>
    <s v="tier - 1"/>
    <s v="R1021"/>
    <s v="7-Jul-1994"/>
    <s v="29 Y "/>
    <n v="33.58"/>
    <n v="5.08"/>
    <s v="No"/>
    <x v="0"/>
    <s v="No"/>
    <x v="0"/>
    <x v="1"/>
    <s v="Obesity"/>
    <s v="Normal"/>
  </r>
  <r>
    <s v="Id1557"/>
    <s v="Catherine A"/>
    <n v="6500.24"/>
    <s v="tier - 2"/>
    <s v="tier - 2"/>
    <s v="R1013"/>
    <s v="28-Aug-1982"/>
    <s v="41 Y "/>
    <n v="29.81"/>
    <n v="5.28"/>
    <s v="No"/>
    <x v="0"/>
    <s v="No"/>
    <x v="0"/>
    <x v="1"/>
    <s v="Overweight "/>
    <s v="Normal"/>
  </r>
  <r>
    <s v="Id1558"/>
    <s v="Kelly A"/>
    <n v="6496.89"/>
    <s v="tier - 2"/>
    <s v="tier - 3"/>
    <s v="R1011"/>
    <s v="9-Oct-1982"/>
    <s v="41 Y "/>
    <n v="27.4"/>
    <n v="4.6100000000000003"/>
    <s v="No"/>
    <x v="0"/>
    <s v="No"/>
    <x v="0"/>
    <x v="1"/>
    <s v="Overweight "/>
    <s v="Normal"/>
  </r>
  <r>
    <s v="Id1559"/>
    <s v="Janel N."/>
    <n v="6481.67"/>
    <s v="tier - 2"/>
    <s v="tier - 2"/>
    <s v="R1013"/>
    <s v="1-Dec-1970"/>
    <s v="53 Y "/>
    <n v="17.98"/>
    <n v="6.57"/>
    <s v="yes"/>
    <x v="0"/>
    <s v="No"/>
    <x v="1"/>
    <x v="1"/>
    <s v="Underweight "/>
    <s v="Diabetes"/>
  </r>
  <r>
    <s v="Id1560"/>
    <s v="Yann Kai"/>
    <n v="6474.01"/>
    <s v="tier - 2"/>
    <s v="tier - 3"/>
    <s v="R1011"/>
    <s v="8-Jun-1980"/>
    <s v="43 Y "/>
    <n v="37.9"/>
    <n v="5.83"/>
    <s v="No"/>
    <x v="0"/>
    <s v="No"/>
    <x v="0"/>
    <x v="1"/>
    <s v="Obesity"/>
    <s v="Prediabetes"/>
  </r>
  <r>
    <s v="Id1561"/>
    <s v="Zachary R."/>
    <n v="6473.15"/>
    <s v="tier - 2"/>
    <s v="tier - 2"/>
    <s v="R1013"/>
    <s v="27-Jul-1981"/>
    <s v="42 Y "/>
    <n v="25.27"/>
    <n v="6.98"/>
    <s v="yes"/>
    <x v="0"/>
    <s v="No"/>
    <x v="0"/>
    <x v="1"/>
    <s v="Overweight "/>
    <s v="Diabetes"/>
  </r>
  <r>
    <s v="Id1562"/>
    <s v="Mr.  Alejandro Sr."/>
    <n v="6457.84"/>
    <s v="tier - 2"/>
    <s v="tier - 3"/>
    <s v="R1012"/>
    <s v="1-Nov-1984"/>
    <s v="39 Y "/>
    <n v="29.26"/>
    <n v="4.03"/>
    <s v="No"/>
    <x v="0"/>
    <s v="No"/>
    <x v="3"/>
    <x v="1"/>
    <s v="Overweight "/>
    <s v="Normal"/>
  </r>
  <r>
    <s v="Id1563"/>
    <s v="Nicholas R."/>
    <n v="6455.86"/>
    <s v="tier - 3"/>
    <s v="tier - 3"/>
    <s v="R1012"/>
    <s v="26-Aug-1984"/>
    <s v="39 Y "/>
    <n v="27.835000000000001"/>
    <n v="4.5599999999999996"/>
    <s v="No"/>
    <x v="0"/>
    <s v="No"/>
    <x v="3"/>
    <x v="1"/>
    <s v="Overweight "/>
    <s v="Normal"/>
  </r>
  <r>
    <s v="Id1564"/>
    <s v="Paul"/>
    <n v="6435.62"/>
    <s v="tier - 3"/>
    <s v="tier - 2"/>
    <s v="R1013"/>
    <s v="22-Jul-1985"/>
    <s v="38 Y "/>
    <n v="46.53"/>
    <n v="5.38"/>
    <s v="yes"/>
    <x v="0"/>
    <s v="No"/>
    <x v="0"/>
    <x v="1"/>
    <s v="Obesity"/>
    <s v="Normal"/>
  </r>
  <r>
    <s v="Id1565"/>
    <s v="Michael D"/>
    <n v="6423.48"/>
    <s v="tier - 2"/>
    <s v="tier - 3"/>
    <s v="R1013"/>
    <s v="5-Aug-1975"/>
    <s v="48 Y "/>
    <n v="20.58"/>
    <n v="11.04"/>
    <s v="yes"/>
    <x v="0"/>
    <s v="No"/>
    <x v="3"/>
    <x v="1"/>
    <s v="Normal Weight "/>
    <s v="Diabetes"/>
  </r>
  <r>
    <s v="Id1566"/>
    <s v="Marina"/>
    <n v="6417.28"/>
    <s v="tier - 2"/>
    <s v="tier - 3"/>
    <s v="R1013"/>
    <s v="30-Dec-1976"/>
    <s v="47 Y "/>
    <n v="19.53"/>
    <n v="6.09"/>
    <s v="yes"/>
    <x v="0"/>
    <s v="No"/>
    <x v="0"/>
    <x v="1"/>
    <s v="Normal Weight "/>
    <s v="Prediabetes"/>
  </r>
  <r>
    <s v="Id1567"/>
    <s v="Caroline"/>
    <n v="6414.18"/>
    <s v="tier - 2"/>
    <s v="tier - 2"/>
    <s v="R1011"/>
    <s v="4-Sep-1987"/>
    <s v="36 Y "/>
    <n v="27.7"/>
    <n v="4.71"/>
    <s v="No"/>
    <x v="0"/>
    <s v="No"/>
    <x v="3"/>
    <x v="1"/>
    <s v="Overweight "/>
    <s v="Normal"/>
  </r>
  <r>
    <s v="Id1568"/>
    <s v="Ross P"/>
    <n v="6412.34"/>
    <s v="tier - 2"/>
    <s v="tier - 3"/>
    <s v="R1013"/>
    <s v="22-Aug-1971"/>
    <s v="52 Y "/>
    <n v="18.920000000000002"/>
    <n v="8.18"/>
    <s v="No"/>
    <x v="0"/>
    <s v="No"/>
    <x v="0"/>
    <x v="1"/>
    <s v="Normal Weight "/>
    <s v="Diabetes"/>
  </r>
  <r>
    <s v="Id1569"/>
    <s v="Aoife"/>
    <n v="6407.05"/>
    <s v="tier - 2"/>
    <s v="tier - 1"/>
    <s v="R1013"/>
    <s v="20-Aug-1970"/>
    <s v="53 Y "/>
    <n v="17.760000000000002"/>
    <n v="11.18"/>
    <s v="yes"/>
    <x v="0"/>
    <s v="No"/>
    <x v="1"/>
    <x v="1"/>
    <s v="Underweight "/>
    <s v="Diabetes"/>
  </r>
  <r>
    <s v="Id1570"/>
    <s v="Wesley"/>
    <n v="6406.41"/>
    <s v="tier - 1"/>
    <s v="tier - 3"/>
    <s v="R1014"/>
    <s v="10-Dec-1985"/>
    <s v="38 Y "/>
    <n v="29.83"/>
    <n v="5.03"/>
    <s v="yes"/>
    <x v="0"/>
    <s v="No"/>
    <x v="0"/>
    <x v="1"/>
    <s v="Overweight "/>
    <s v="Normal"/>
  </r>
  <r>
    <s v="Id1571"/>
    <s v="Rebecca J"/>
    <n v="6402.29"/>
    <s v="tier - 2"/>
    <s v="tier - 3"/>
    <s v="R1024"/>
    <s v="9-Sep-1987"/>
    <s v="36 Y "/>
    <n v="23.465"/>
    <n v="5.56"/>
    <s v="No"/>
    <x v="0"/>
    <s v="No"/>
    <x v="3"/>
    <x v="1"/>
    <s v="Normal Weight "/>
    <s v="Normal"/>
  </r>
  <r>
    <s v="Id1572"/>
    <s v="Barry P."/>
    <n v="6393.6"/>
    <s v="tier - 2"/>
    <s v="tier - 1"/>
    <s v="R1012"/>
    <s v="28-Oct-1982"/>
    <s v="41 Y "/>
    <n v="29.355"/>
    <n v="4.33"/>
    <s v="No"/>
    <x v="0"/>
    <s v="No"/>
    <x v="0"/>
    <x v="1"/>
    <s v="Overweight "/>
    <s v="Normal"/>
  </r>
  <r>
    <s v="Id1573"/>
    <s v="Maciej"/>
    <n v="6389.53"/>
    <s v="tier - 2"/>
    <s v="tier - 2"/>
    <s v="R1021"/>
    <s v="16-Aug-1997"/>
    <s v="26 Y "/>
    <n v="35.49"/>
    <n v="5.21"/>
    <s v="yes"/>
    <x v="0"/>
    <s v="Yes"/>
    <x v="3"/>
    <x v="1"/>
    <s v="Obesity"/>
    <s v="Normal"/>
  </r>
  <r>
    <s v="Id1574"/>
    <s v="Jerry D."/>
    <n v="6389.38"/>
    <s v="tier - 1"/>
    <s v="tier - 2"/>
    <s v="R1012"/>
    <s v="6-Aug-1982"/>
    <s v="41 Y "/>
    <n v="26.315000000000001"/>
    <n v="5.89"/>
    <s v="No"/>
    <x v="0"/>
    <s v="No"/>
    <x v="0"/>
    <x v="1"/>
    <s v="Overweight "/>
    <s v="Prediabetes"/>
  </r>
  <r>
    <s v="Id1575"/>
    <s v="Eric A."/>
    <n v="6374.16"/>
    <s v="tier - 2"/>
    <s v="tier - 2"/>
    <s v="R1013"/>
    <s v="18-Nov-1976"/>
    <s v="47 Y "/>
    <n v="19.79"/>
    <n v="4.8099999999999996"/>
    <s v="yes"/>
    <x v="0"/>
    <s v="No"/>
    <x v="0"/>
    <x v="1"/>
    <s v="Normal Weight "/>
    <s v="Normal"/>
  </r>
  <r>
    <s v="Id1576"/>
    <s v="Cathi"/>
    <n v="6373.56"/>
    <s v="tier - 2"/>
    <s v="tier - 1"/>
    <s v="R1012"/>
    <s v="13-Aug-1984"/>
    <s v="39 Y "/>
    <n v="40.564999999999998"/>
    <n v="5.66"/>
    <s v="No"/>
    <x v="0"/>
    <s v="No"/>
    <x v="3"/>
    <x v="1"/>
    <s v="Obesity"/>
    <s v="Normal"/>
  </r>
  <r>
    <s v="Id1577"/>
    <s v="Alex M"/>
    <n v="6367.31"/>
    <s v="tier - 2"/>
    <s v="tier - 1"/>
    <s v="R1013"/>
    <s v="9-Nov-1970"/>
    <s v="53 Y "/>
    <n v="18.03"/>
    <n v="10.66"/>
    <s v="yes"/>
    <x v="0"/>
    <s v="No"/>
    <x v="1"/>
    <x v="1"/>
    <s v="Underweight "/>
    <s v="Diabetes"/>
  </r>
  <r>
    <s v="Id1578"/>
    <s v="Liang"/>
    <n v="6361.47"/>
    <s v="tier - 2"/>
    <s v="tier - 3"/>
    <s v="R1021"/>
    <s v="7-Jul-1996"/>
    <s v="27 Y "/>
    <n v="34.65"/>
    <n v="5.98"/>
    <s v="yes"/>
    <x v="0"/>
    <s v="No"/>
    <x v="0"/>
    <x v="1"/>
    <s v="Obesity"/>
    <s v="Prediabetes"/>
  </r>
  <r>
    <s v="Id1579"/>
    <s v="Lexy"/>
    <n v="6360.99"/>
    <s v="tier - 2"/>
    <s v="tier - 2"/>
    <s v="R1012"/>
    <s v="24-Jun-1989"/>
    <s v="34 Y "/>
    <n v="42.94"/>
    <n v="4.34"/>
    <s v="No"/>
    <x v="0"/>
    <s v="No"/>
    <x v="0"/>
    <x v="1"/>
    <s v="Obesity"/>
    <s v="Normal"/>
  </r>
  <r>
    <s v="Id1580"/>
    <s v="Michael"/>
    <n v="6358.78"/>
    <s v="tier - 2"/>
    <s v="tier - 1"/>
    <s v="R1012"/>
    <s v="30-Oct-1980"/>
    <s v="43 Y "/>
    <n v="31.254999999999999"/>
    <n v="5.17"/>
    <s v="No"/>
    <x v="0"/>
    <s v="No"/>
    <x v="0"/>
    <x v="1"/>
    <s v="Obesity"/>
    <s v="Normal"/>
  </r>
  <r>
    <s v="Id1581"/>
    <s v="Samuel L"/>
    <n v="6356.27"/>
    <s v="tier - 3"/>
    <s v="tier - 2"/>
    <s v="R1013"/>
    <s v="19-Aug-1983"/>
    <s v="40 Y "/>
    <n v="45.43"/>
    <n v="4.2300000000000004"/>
    <s v="yes"/>
    <x v="0"/>
    <s v="Yes"/>
    <x v="3"/>
    <x v="1"/>
    <s v="Obesity"/>
    <s v="Normal"/>
  </r>
  <r>
    <s v="Id1582"/>
    <s v="Spencer A."/>
    <n v="6338.08"/>
    <s v="tier - 2"/>
    <s v="tier - 1"/>
    <s v="R1013"/>
    <s v="21-Oct-1983"/>
    <s v="40 Y "/>
    <n v="32.340000000000003"/>
    <n v="4.88"/>
    <s v="yes"/>
    <x v="0"/>
    <s v="Yes"/>
    <x v="3"/>
    <x v="1"/>
    <s v="Obesity"/>
    <s v="Normal"/>
  </r>
  <r>
    <s v="Id1583"/>
    <s v="Rochelle"/>
    <n v="6335.64"/>
    <s v="tier - 2"/>
    <s v="tier - 2"/>
    <s v="R1013"/>
    <s v="25-Sep-1986"/>
    <s v="37 Y "/>
    <n v="25.46"/>
    <n v="9.7100000000000009"/>
    <s v="yes"/>
    <x v="0"/>
    <s v="No"/>
    <x v="3"/>
    <x v="1"/>
    <s v="Overweight "/>
    <s v="Diabetes"/>
  </r>
  <r>
    <s v="Id1584"/>
    <s v="Paula"/>
    <n v="6334.34"/>
    <s v="tier - 2"/>
    <s v="tier - 2"/>
    <s v="R1024"/>
    <s v="13-Aug-1990"/>
    <s v="33 Y "/>
    <n v="37.145000000000003"/>
    <n v="5.32"/>
    <s v="No"/>
    <x v="0"/>
    <s v="No"/>
    <x v="0"/>
    <x v="1"/>
    <s v="Obesity"/>
    <s v="Normal"/>
  </r>
  <r>
    <s v="Id1585"/>
    <s v="Madeline E."/>
    <n v="6313.76"/>
    <s v="tier - 2"/>
    <s v="tier - 1"/>
    <s v="R1013"/>
    <s v="15-Dec-1985"/>
    <s v="38 Y "/>
    <n v="30.8"/>
    <n v="5.83"/>
    <s v="yes"/>
    <x v="0"/>
    <s v="No"/>
    <x v="0"/>
    <x v="1"/>
    <s v="Obesity"/>
    <s v="Prediabetes"/>
  </r>
  <r>
    <s v="Id1586"/>
    <s v="Maria Isabel"/>
    <n v="6311.95"/>
    <s v="tier - 2"/>
    <s v="tier - 1"/>
    <s v="R1011"/>
    <s v="19-Nov-1985"/>
    <s v="38 Y "/>
    <n v="29.5"/>
    <n v="5.54"/>
    <s v="yes"/>
    <x v="0"/>
    <s v="No"/>
    <x v="0"/>
    <x v="1"/>
    <s v="Overweight "/>
    <s v="Normal"/>
  </r>
  <r>
    <s v="Id1587"/>
    <s v="Arthur M."/>
    <n v="6311.11"/>
    <s v="tier - 2"/>
    <s v="tier - 2"/>
    <s v="R1011"/>
    <s v="27-Jul-2004"/>
    <s v="19 Y "/>
    <n v="43.39"/>
    <n v="5.85"/>
    <s v="No"/>
    <x v="1"/>
    <s v="No"/>
    <x v="3"/>
    <x v="1"/>
    <s v="Obesity"/>
    <s v="Prediabetes"/>
  </r>
  <r>
    <s v="Id1588"/>
    <s v="Joseph R."/>
    <n v="6305.61"/>
    <s v="tier - 2"/>
    <s v="tier - 2"/>
    <s v="R1012"/>
    <s v="4-Sep-1969"/>
    <s v="54 Y "/>
    <n v="15.08"/>
    <n v="4.8499999999999996"/>
    <s v="yes"/>
    <x v="0"/>
    <s v="Yes"/>
    <x v="3"/>
    <x v="1"/>
    <s v="Underweight "/>
    <s v="Normal"/>
  </r>
  <r>
    <s v="Id1589"/>
    <s v="Sachiko"/>
    <n v="6302.23"/>
    <s v="tier - 2"/>
    <s v="tier - 1"/>
    <s v="R1013"/>
    <s v="17-Sep-1974"/>
    <s v="49 Y "/>
    <n v="20.48"/>
    <n v="11.09"/>
    <s v="No"/>
    <x v="0"/>
    <s v="No"/>
    <x v="0"/>
    <x v="1"/>
    <s v="Normal Weight "/>
    <s v="Diabetes"/>
  </r>
  <r>
    <s v="Id1590"/>
    <s v="Christopher"/>
    <n v="6293.63"/>
    <s v="tier - 2"/>
    <s v="tier - 3"/>
    <s v="R1021"/>
    <s v="4-Jul-1996"/>
    <s v="27 Y "/>
    <n v="34.450000000000003"/>
    <n v="5.58"/>
    <s v="yes"/>
    <x v="0"/>
    <s v="No"/>
    <x v="0"/>
    <x v="1"/>
    <s v="Obesity"/>
    <s v="Normal"/>
  </r>
  <r>
    <s v="Id1591"/>
    <s v="Joseph"/>
    <n v="6289.75"/>
    <s v="tier - 2"/>
    <s v="tier - 3"/>
    <s v="R1013"/>
    <s v="26-Aug-1981"/>
    <s v="42 Y "/>
    <n v="34.21"/>
    <n v="9.7200000000000006"/>
    <s v="yes"/>
    <x v="0"/>
    <s v="No"/>
    <x v="0"/>
    <x v="1"/>
    <s v="Obesity"/>
    <s v="Diabetes"/>
  </r>
  <r>
    <s v="Id1592"/>
    <s v="Lawrence"/>
    <n v="6282.24"/>
    <s v="tier - 2"/>
    <s v="tier - 1"/>
    <s v="R1011"/>
    <s v="24-Nov-1981"/>
    <s v="42 Y "/>
    <n v="28.8"/>
    <n v="11.41"/>
    <s v="yes"/>
    <x v="0"/>
    <s v="No"/>
    <x v="0"/>
    <x v="1"/>
    <s v="Overweight "/>
    <s v="Diabetes"/>
  </r>
  <r>
    <s v="Id1593"/>
    <s v="Katie"/>
    <n v="6276.3"/>
    <s v="tier - 2"/>
    <s v="tier - 1"/>
    <s v="R1025"/>
    <s v="16-Oct-1993"/>
    <s v="30 Y "/>
    <n v="31.74"/>
    <n v="4.46"/>
    <s v="No"/>
    <x v="0"/>
    <s v="Yes"/>
    <x v="3"/>
    <x v="1"/>
    <s v="Obesity"/>
    <s v="Normal"/>
  </r>
  <r>
    <s v="Id1594"/>
    <s v="Ruben"/>
    <n v="6272.48"/>
    <s v="tier - 1"/>
    <s v="tier - 3"/>
    <s v="R1013"/>
    <s v="30-Jun-1981"/>
    <s v="42 Y "/>
    <n v="21.78"/>
    <n v="9.31"/>
    <s v="yes"/>
    <x v="0"/>
    <s v="No"/>
    <x v="0"/>
    <x v="1"/>
    <s v="Normal Weight "/>
    <s v="Diabetes"/>
  </r>
  <r>
    <s v="Id1595"/>
    <s v="Sarah"/>
    <n v="6269.33"/>
    <s v="tier - 2"/>
    <s v="tier - 1"/>
    <s v="R1013"/>
    <s v="25-Sep-1984"/>
    <s v="39 Y "/>
    <n v="23.75"/>
    <n v="5.03"/>
    <s v="No"/>
    <x v="0"/>
    <s v="No"/>
    <x v="3"/>
    <x v="1"/>
    <s v="Normal Weight "/>
    <s v="Normal"/>
  </r>
  <r>
    <s v="Id1596"/>
    <s v="Angela R."/>
    <n v="6261.2"/>
    <s v="tier - 2"/>
    <s v="tier - 1"/>
    <s v="R1026"/>
    <s v="17-Oct-1995"/>
    <s v="28 Y "/>
    <n v="33.21"/>
    <n v="5.07"/>
    <s v="yes"/>
    <x v="0"/>
    <s v="No"/>
    <x v="3"/>
    <x v="1"/>
    <s v="Obesity"/>
    <s v="Normal"/>
  </r>
  <r>
    <s v="Id1597"/>
    <s v="Chatham"/>
    <n v="6255.38"/>
    <s v="tier - 2"/>
    <s v="tier - 2"/>
    <s v="R1013"/>
    <s v="11-Oct-1970"/>
    <s v="53 Y "/>
    <n v="17.7"/>
    <n v="10.42"/>
    <s v="yes"/>
    <x v="0"/>
    <s v="No"/>
    <x v="1"/>
    <x v="1"/>
    <s v="Underweight "/>
    <s v="Diabetes"/>
  </r>
  <r>
    <s v="Id1598"/>
    <s v="Derek"/>
    <n v="6254.13"/>
    <s v="tier - 2"/>
    <s v="tier - 2"/>
    <s v="R1012"/>
    <s v="8-Sep-1972"/>
    <s v="51 Y "/>
    <n v="17.2"/>
    <n v="6.45"/>
    <s v="No"/>
    <x v="0"/>
    <s v="No"/>
    <x v="1"/>
    <x v="1"/>
    <s v="Underweight "/>
    <s v="Prediabetes"/>
  </r>
  <r>
    <s v="Id1599"/>
    <s v="Kalvin J."/>
    <n v="6253.85"/>
    <s v="tier - 2"/>
    <s v="tier - 2"/>
    <s v="R1013"/>
    <s v="11-Nov-1972"/>
    <s v="51 Y "/>
    <n v="19.21"/>
    <n v="5.52"/>
    <s v="No"/>
    <x v="0"/>
    <s v="No"/>
    <x v="1"/>
    <x v="1"/>
    <s v="Normal Weight "/>
    <s v="Normal"/>
  </r>
  <r>
    <s v="Id1600"/>
    <s v="Dave"/>
    <n v="6250.44"/>
    <s v="tier - 2"/>
    <s v="tier - 1"/>
    <s v="R1011"/>
    <s v="10-Oct-1979"/>
    <s v="44 Y "/>
    <n v="23.2"/>
    <n v="4.41"/>
    <s v="No"/>
    <x v="0"/>
    <s v="Yes"/>
    <x v="3"/>
    <x v="1"/>
    <s v="Normal Weight "/>
    <s v="Normal"/>
  </r>
  <r>
    <s v="Id1601"/>
    <s v="Barbara G."/>
    <n v="6238.3"/>
    <s v="tier - 2"/>
    <s v="tier - 1"/>
    <s v="R1011"/>
    <s v="11-Aug-1983"/>
    <s v="40 Y "/>
    <n v="32.5"/>
    <n v="4.6900000000000004"/>
    <s v="yes"/>
    <x v="0"/>
    <s v="Yes"/>
    <x v="3"/>
    <x v="1"/>
    <s v="Obesity"/>
    <s v="Normal"/>
  </r>
  <r>
    <s v="Id1602"/>
    <s v="Skylar"/>
    <n v="6236.95"/>
    <s v="tier - 2"/>
    <s v="tier - 2"/>
    <s v="R1013"/>
    <s v="19-Sep-1978"/>
    <s v="45 Y "/>
    <n v="20.9"/>
    <n v="6.94"/>
    <s v="No"/>
    <x v="0"/>
    <s v="No"/>
    <x v="0"/>
    <x v="1"/>
    <s v="Normal Weight "/>
    <s v="Diabetes"/>
  </r>
  <r>
    <s v="Id1603"/>
    <s v="Nick"/>
    <n v="6219.93"/>
    <s v="tier - 2"/>
    <s v="tier - 2"/>
    <s v="R1013"/>
    <s v="29-Jun-1972"/>
    <s v="51 Y "/>
    <n v="19.11"/>
    <n v="4.3499999999999996"/>
    <s v="No"/>
    <x v="0"/>
    <s v="No"/>
    <x v="1"/>
    <x v="1"/>
    <s v="Normal Weight "/>
    <s v="Normal"/>
  </r>
  <r>
    <s v="Id1604"/>
    <s v="Sunny S"/>
    <n v="6208.5"/>
    <s v="tier - 2"/>
    <s v="tier - 1"/>
    <s v="R1021"/>
    <s v="12-Aug-1992"/>
    <s v="31 Y "/>
    <n v="31.17"/>
    <n v="5.28"/>
    <s v="No"/>
    <x v="0"/>
    <s v="No"/>
    <x v="3"/>
    <x v="1"/>
    <s v="Obesity"/>
    <s v="Normal"/>
  </r>
  <r>
    <s v="Id1605"/>
    <s v="Anne-Marie"/>
    <n v="6207.26"/>
    <s v="tier - 2"/>
    <s v="tier - 2"/>
    <s v="R1026"/>
    <s v="10-Sep-1999"/>
    <s v="24 Y "/>
    <n v="36.08"/>
    <n v="4.29"/>
    <s v="No"/>
    <x v="0"/>
    <s v="No"/>
    <x v="0"/>
    <x v="1"/>
    <s v="Obesity"/>
    <s v="Normal"/>
  </r>
  <r>
    <s v="Id1606"/>
    <s v="Nicholas"/>
    <n v="6203.9"/>
    <s v="tier - 2"/>
    <s v="tier - 2"/>
    <s v="R1012"/>
    <s v="22-Sep-1985"/>
    <s v="38 Y "/>
    <n v="28.024999999999999"/>
    <n v="5.69"/>
    <s v="yes"/>
    <x v="0"/>
    <s v="No"/>
    <x v="0"/>
    <x v="1"/>
    <s v="Overweight "/>
    <s v="Normal"/>
  </r>
  <r>
    <s v="Id1607"/>
    <s v="Scott M."/>
    <n v="6198.75"/>
    <s v="tier - 2"/>
    <s v="tier - 1"/>
    <s v="R1012"/>
    <s v="22-Jul-1985"/>
    <s v="38 Y "/>
    <n v="24.32"/>
    <n v="5.56"/>
    <s v="yes"/>
    <x v="0"/>
    <s v="No"/>
    <x v="0"/>
    <x v="1"/>
    <s v="Normal Weight "/>
    <s v="Normal"/>
  </r>
  <r>
    <s v="Id1608"/>
    <s v="Marisa A"/>
    <n v="6196.45"/>
    <s v="tier - 2"/>
    <s v="tier - 1"/>
    <s v="R1011"/>
    <s v="23-Oct-1988"/>
    <s v="35 Y "/>
    <n v="38"/>
    <n v="5.41"/>
    <s v="yes"/>
    <x v="0"/>
    <s v="No"/>
    <x v="3"/>
    <x v="1"/>
    <s v="Obesity"/>
    <s v="Normal"/>
  </r>
  <r>
    <s v="Id1609"/>
    <s v="Katie"/>
    <n v="6186.13"/>
    <s v="tier - 2"/>
    <s v="tier - 3"/>
    <s v="R1011"/>
    <s v="1-Oct-1981"/>
    <s v="42 Y "/>
    <n v="31.6"/>
    <n v="10.85"/>
    <s v="yes"/>
    <x v="0"/>
    <s v="No"/>
    <x v="0"/>
    <x v="1"/>
    <s v="Obesity"/>
    <s v="Diabetes"/>
  </r>
  <r>
    <s v="Id1610"/>
    <s v="Amy L"/>
    <n v="6185.32"/>
    <s v="tier - 2"/>
    <s v="tier - 1"/>
    <s v="R1013"/>
    <s v="22-Nov-1981"/>
    <s v="42 Y "/>
    <n v="31.02"/>
    <n v="11.63"/>
    <s v="yes"/>
    <x v="0"/>
    <s v="No"/>
    <x v="0"/>
    <x v="1"/>
    <s v="Obesity"/>
    <s v="Diabetes"/>
  </r>
  <r>
    <s v="Id1611"/>
    <s v="Jenna M"/>
    <n v="6184.3"/>
    <s v="tier - 2"/>
    <s v="tier - 3"/>
    <s v="R1013"/>
    <s v="1-Nov-1988"/>
    <s v="35 Y "/>
    <n v="29.26"/>
    <n v="5.68"/>
    <s v="yes"/>
    <x v="0"/>
    <s v="No"/>
    <x v="3"/>
    <x v="1"/>
    <s v="Overweight "/>
    <s v="Normal"/>
  </r>
  <r>
    <s v="Id1612"/>
    <s v="Elizabeth M."/>
    <n v="6183.46"/>
    <s v="tier - 2"/>
    <s v="tier - 2"/>
    <s v="R1012"/>
    <s v="5-Oct-1970"/>
    <s v="53 Y "/>
    <n v="15.09"/>
    <n v="7.59"/>
    <s v="yes"/>
    <x v="0"/>
    <s v="No"/>
    <x v="1"/>
    <x v="1"/>
    <s v="Underweight "/>
    <s v="Diabetes"/>
  </r>
  <r>
    <s v="Id1613"/>
    <s v="Lyazid"/>
    <n v="6183.32"/>
    <s v="tier - 2"/>
    <s v="tier - 2"/>
    <s v="R1012"/>
    <s v="9-Aug-1985"/>
    <s v="38 Y "/>
    <n v="22.63"/>
    <n v="5.09"/>
    <s v="yes"/>
    <x v="0"/>
    <s v="No"/>
    <x v="0"/>
    <x v="1"/>
    <s v="Normal Weight "/>
    <s v="Normal"/>
  </r>
  <r>
    <s v="Id1614"/>
    <s v="Lindsey A."/>
    <n v="6170.96"/>
    <s v="tier - 2"/>
    <s v="tier - 1"/>
    <s v="R1013"/>
    <s v="6-Oct-1984"/>
    <s v="39 Y "/>
    <n v="23.46"/>
    <n v="4.21"/>
    <s v="No"/>
    <x v="0"/>
    <s v="No"/>
    <x v="3"/>
    <x v="1"/>
    <s v="Normal Weight "/>
    <s v="Normal"/>
  </r>
  <r>
    <s v="Id1615"/>
    <s v="Chris"/>
    <n v="6159.57"/>
    <s v="tier - 2"/>
    <s v="tier - 1"/>
    <s v="R1012"/>
    <s v="15-Oct-1985"/>
    <s v="38 Y "/>
    <n v="22.56"/>
    <n v="4.34"/>
    <s v="yes"/>
    <x v="0"/>
    <s v="No"/>
    <x v="0"/>
    <x v="1"/>
    <s v="Normal Weight "/>
    <s v="Normal"/>
  </r>
  <r>
    <s v="Id1616"/>
    <s v="Jennifer A"/>
    <n v="6152.05"/>
    <s v="tier - 2"/>
    <s v="tier - 3"/>
    <s v="R1013"/>
    <s v="6-Nov-1973"/>
    <s v="50 Y "/>
    <n v="19.28"/>
    <n v="11.85"/>
    <s v="No"/>
    <x v="0"/>
    <s v="No"/>
    <x v="1"/>
    <x v="1"/>
    <s v="Normal Weight "/>
    <s v="Diabetes"/>
  </r>
  <r>
    <s v="Id1617"/>
    <s v="Leif S."/>
    <n v="6147.12"/>
    <s v="tier - 2"/>
    <s v="tier - 3"/>
    <s v="R1012"/>
    <s v="14-Oct-1970"/>
    <s v="53 Y "/>
    <n v="15.37"/>
    <n v="9.61"/>
    <s v="yes"/>
    <x v="0"/>
    <s v="No"/>
    <x v="1"/>
    <x v="1"/>
    <s v="Underweight "/>
    <s v="Diabetes"/>
  </r>
  <r>
    <s v="Id1618"/>
    <s v="Stephanie A"/>
    <n v="6139.14"/>
    <s v="tier - 2"/>
    <s v="tier - 3"/>
    <s v="R1013"/>
    <s v="12-Dec-1976"/>
    <s v="47 Y "/>
    <n v="18.71"/>
    <n v="5.29"/>
    <s v="yes"/>
    <x v="0"/>
    <s v="No"/>
    <x v="0"/>
    <x v="1"/>
    <s v="Normal Weight "/>
    <s v="Normal"/>
  </r>
  <r>
    <s v="Id1619"/>
    <s v="Bo"/>
    <n v="6138.58"/>
    <s v="tier - 2"/>
    <s v="tier - 1"/>
    <s v="R1013"/>
    <s v="5-Sep-1978"/>
    <s v="45 Y "/>
    <n v="20.61"/>
    <n v="6.89"/>
    <s v="No"/>
    <x v="0"/>
    <s v="No"/>
    <x v="0"/>
    <x v="1"/>
    <s v="Normal Weight "/>
    <s v="Diabetes"/>
  </r>
  <r>
    <s v="Id1620"/>
    <s v="Leah"/>
    <n v="6138.5"/>
    <s v="tier - 2"/>
    <s v="tier - 2"/>
    <s v="R1011"/>
    <s v="9-Nov-1969"/>
    <s v="54 Y "/>
    <n v="15.99"/>
    <n v="4.57"/>
    <s v="yes"/>
    <x v="0"/>
    <s v="Yes"/>
    <x v="3"/>
    <x v="1"/>
    <s v="Underweight "/>
    <s v="Normal"/>
  </r>
  <r>
    <s v="Id1621"/>
    <s v="Kara Lynne"/>
    <n v="6128.8"/>
    <s v="tier - 2"/>
    <s v="tier - 3"/>
    <s v="R1012"/>
    <s v="18-Aug-1990"/>
    <s v="33 Y "/>
    <n v="33.155000000000001"/>
    <n v="4.32"/>
    <s v="No"/>
    <x v="0"/>
    <s v="No"/>
    <x v="0"/>
    <x v="1"/>
    <s v="Obesity"/>
    <s v="Normal"/>
  </r>
  <r>
    <s v="Id1622"/>
    <s v="Jeffrey"/>
    <n v="6123.57"/>
    <s v="tier - 3"/>
    <s v="tier - 2"/>
    <s v="R1012"/>
    <s v="16-Nov-1983"/>
    <s v="40 Y "/>
    <n v="26.22"/>
    <n v="5.57"/>
    <s v="yes"/>
    <x v="0"/>
    <s v="Yes"/>
    <x v="3"/>
    <x v="1"/>
    <s v="Overweight "/>
    <s v="Normal"/>
  </r>
  <r>
    <s v="Id1623"/>
    <s v="Justin"/>
    <n v="6117.49"/>
    <s v="tier - 2"/>
    <s v="tier - 3"/>
    <s v="R1012"/>
    <s v="11-Aug-1983"/>
    <s v="40 Y "/>
    <n v="21.85"/>
    <n v="5.26"/>
    <s v="yes"/>
    <x v="0"/>
    <s v="Yes"/>
    <x v="3"/>
    <x v="1"/>
    <s v="Normal Weight "/>
    <s v="Normal"/>
  </r>
  <r>
    <s v="Id1624"/>
    <s v="Emily"/>
    <n v="6113.23"/>
    <s v="tier - 2"/>
    <s v="tier - 2"/>
    <s v="R1024"/>
    <s v="25-Jul-1991"/>
    <s v="32 Y "/>
    <n v="30.495000000000001"/>
    <n v="6.25"/>
    <s v="No"/>
    <x v="0"/>
    <s v="No"/>
    <x v="0"/>
    <x v="1"/>
    <s v="Obesity"/>
    <s v="Prediabetes"/>
  </r>
  <r>
    <s v="Id1625"/>
    <s v="Rebecca"/>
    <n v="6112.35"/>
    <s v="tier - 2"/>
    <s v="tier - 1"/>
    <s v="R1012"/>
    <s v="21-Jul-1985"/>
    <s v="38 Y "/>
    <n v="34.104999999999997"/>
    <n v="5.67"/>
    <s v="yes"/>
    <x v="0"/>
    <s v="No"/>
    <x v="0"/>
    <x v="1"/>
    <s v="Obesity"/>
    <s v="Normal"/>
  </r>
  <r>
    <s v="Id1626"/>
    <s v="Allie"/>
    <n v="6111.95"/>
    <s v="tier - 2"/>
    <s v="tier - 3"/>
    <s v="R1026"/>
    <s v="9-Sep-1995"/>
    <s v="28 Y "/>
    <n v="32.770000000000003"/>
    <n v="4.42"/>
    <s v="yes"/>
    <x v="0"/>
    <s v="No"/>
    <x v="3"/>
    <x v="1"/>
    <s v="Obesity"/>
    <s v="Normal"/>
  </r>
  <r>
    <s v="Id1627"/>
    <s v="Trasi"/>
    <n v="6098.38"/>
    <s v="tier - 2"/>
    <s v="tier - 2"/>
    <s v="R1013"/>
    <s v="9-Jun-1970"/>
    <s v="53 Y "/>
    <n v="16.850000000000001"/>
    <n v="11.75"/>
    <s v="yes"/>
    <x v="0"/>
    <s v="No"/>
    <x v="1"/>
    <x v="1"/>
    <s v="Underweight "/>
    <s v="Diabetes"/>
  </r>
  <r>
    <s v="Id1628"/>
    <s v="Kevin"/>
    <n v="6082.41"/>
    <s v="tier - 1"/>
    <s v="tier - 2"/>
    <s v="R1011"/>
    <s v="25-Jul-1984"/>
    <s v="39 Y "/>
    <n v="34.700000000000003"/>
    <n v="6.06"/>
    <s v="No"/>
    <x v="0"/>
    <s v="No"/>
    <x v="3"/>
    <x v="1"/>
    <s v="Obesity"/>
    <s v="Prediabetes"/>
  </r>
  <r>
    <s v="Id1629"/>
    <s v="Fernando"/>
    <n v="6079.67"/>
    <s v="tier - 1"/>
    <s v="tier - 1"/>
    <s v="R1014"/>
    <s v="14-Oct-1984"/>
    <s v="39 Y "/>
    <n v="37.049999999999997"/>
    <n v="5.48"/>
    <s v="No"/>
    <x v="0"/>
    <s v="No"/>
    <x v="3"/>
    <x v="1"/>
    <s v="Obesity"/>
    <s v="Normal"/>
  </r>
  <r>
    <s v="Id1630"/>
    <s v="Ieva"/>
    <n v="6074.37"/>
    <s v="tier - 2"/>
    <s v="tier - 2"/>
    <s v="R1012"/>
    <s v="8-Aug-1979"/>
    <s v="44 Y "/>
    <n v="18.78"/>
    <n v="4.45"/>
    <s v="No"/>
    <x v="0"/>
    <s v="Yes"/>
    <x v="3"/>
    <x v="1"/>
    <s v="Normal Weight "/>
    <s v="Normal"/>
  </r>
  <r>
    <s v="Id1631"/>
    <s v="Chris"/>
    <n v="6067.13"/>
    <s v="tier - 3"/>
    <s v="tier - 1"/>
    <s v="R1016"/>
    <s v="21-Sep-1984"/>
    <s v="39 Y "/>
    <n v="28.024999999999999"/>
    <n v="5"/>
    <s v="No"/>
    <x v="0"/>
    <s v="No"/>
    <x v="3"/>
    <x v="1"/>
    <s v="Overweight "/>
    <s v="Normal"/>
  </r>
  <r>
    <s v="Id1632"/>
    <s v="Drew L."/>
    <n v="6064.37"/>
    <s v="tier - 2"/>
    <s v="tier - 2"/>
    <s v="R1011"/>
    <s v="8-Nov-1994"/>
    <s v="29 Y "/>
    <n v="35.090000000000003"/>
    <n v="5.84"/>
    <s v="No"/>
    <x v="0"/>
    <s v="No"/>
    <x v="0"/>
    <x v="1"/>
    <s v="Obesity"/>
    <s v="Prediabetes"/>
  </r>
  <r>
    <s v="Id1633"/>
    <s v="Christina"/>
    <n v="6061.8"/>
    <s v="tier - 2"/>
    <s v="tier - 3"/>
    <s v="R1012"/>
    <s v="28-Jul-1996"/>
    <s v="27 Y "/>
    <n v="34.42"/>
    <n v="5.21"/>
    <s v="yes"/>
    <x v="0"/>
    <s v="No"/>
    <x v="0"/>
    <x v="1"/>
    <s v="Obesity"/>
    <s v="Normal"/>
  </r>
  <r>
    <s v="Id1634"/>
    <s v="Alexander G"/>
    <n v="6059.17"/>
    <s v="tier - 2"/>
    <s v="tier - 1"/>
    <s v="R1011"/>
    <s v="16-Aug-1989"/>
    <s v="34 Y "/>
    <n v="29.4"/>
    <n v="4.26"/>
    <s v="No"/>
    <x v="0"/>
    <s v="No"/>
    <x v="0"/>
    <x v="1"/>
    <s v="Overweight "/>
    <s v="Normal"/>
  </r>
  <r>
    <s v="Id1635"/>
    <s v="Meaghan"/>
    <n v="5993.62"/>
    <s v="tier - 2"/>
    <s v="tier - 3"/>
    <s v="R1013"/>
    <s v="8-Aug-1980"/>
    <s v="43 Y "/>
    <n v="21.31"/>
    <n v="4.17"/>
    <s v="No"/>
    <x v="0"/>
    <s v="No"/>
    <x v="0"/>
    <x v="1"/>
    <s v="Normal Weight "/>
    <s v="Normal"/>
  </r>
  <r>
    <s v="Id1636"/>
    <s v="Kristin"/>
    <n v="5990.17"/>
    <s v="tier - 2"/>
    <s v="tier - 2"/>
    <s v="R1013"/>
    <s v="17-Aug-1974"/>
    <s v="49 Y "/>
    <n v="19.559999999999999"/>
    <n v="11.96"/>
    <s v="No"/>
    <x v="0"/>
    <s v="No"/>
    <x v="0"/>
    <x v="1"/>
    <s v="Normal Weight "/>
    <s v="Diabetes"/>
  </r>
  <r>
    <s v="Id1637"/>
    <s v="Andrea K."/>
    <n v="5989.52"/>
    <s v="tier - 2"/>
    <s v="tier - 1"/>
    <s v="R1012"/>
    <s v="10-Jun-1988"/>
    <s v="35 Y "/>
    <n v="37.335000000000001"/>
    <n v="6.26"/>
    <s v="yes"/>
    <x v="0"/>
    <s v="No"/>
    <x v="3"/>
    <x v="1"/>
    <s v="Obesity"/>
    <s v="Prediabetes"/>
  </r>
  <r>
    <s v="Id1638"/>
    <s v="Kris"/>
    <n v="5979.99"/>
    <s v="tier - 2"/>
    <s v="tier - 3"/>
    <s v="R1013"/>
    <s v="11-Oct-1974"/>
    <s v="49 Y "/>
    <n v="19.53"/>
    <n v="11.68"/>
    <s v="No"/>
    <x v="0"/>
    <s v="No"/>
    <x v="0"/>
    <x v="1"/>
    <s v="Normal Weight "/>
    <s v="Diabetes"/>
  </r>
  <r>
    <s v="Id1639"/>
    <s v="Alden W"/>
    <n v="5979.73"/>
    <s v="tier - 2"/>
    <s v="tier - 2"/>
    <s v="R1011"/>
    <s v="10-Oct-1980"/>
    <s v="43 Y "/>
    <n v="34.1"/>
    <n v="5.16"/>
    <s v="No"/>
    <x v="0"/>
    <s v="No"/>
    <x v="0"/>
    <x v="1"/>
    <s v="Obesity"/>
    <s v="Normal"/>
  </r>
  <r>
    <s v="Id1640"/>
    <s v="Suzanne M"/>
    <n v="5979.66"/>
    <s v="tier - 2"/>
    <s v="tier - 3"/>
    <s v="R1013"/>
    <s v="25-Jun-1970"/>
    <s v="53 Y "/>
    <n v="16.5"/>
    <n v="6.9"/>
    <s v="yes"/>
    <x v="0"/>
    <s v="No"/>
    <x v="1"/>
    <x v="1"/>
    <s v="Underweight "/>
    <s v="Diabetes"/>
  </r>
  <r>
    <s v="Id1641"/>
    <s v="Heidi Z."/>
    <n v="5976.83"/>
    <s v="tier - 2"/>
    <s v="tier - 2"/>
    <s v="R1013"/>
    <s v="11-Nov-1984"/>
    <s v="39 Y "/>
    <n v="30.69"/>
    <n v="4.83"/>
    <s v="No"/>
    <x v="0"/>
    <s v="No"/>
    <x v="3"/>
    <x v="1"/>
    <s v="Obesity"/>
    <s v="Normal"/>
  </r>
  <r>
    <s v="Id1642"/>
    <s v="Carolyn"/>
    <n v="5974.38"/>
    <s v="tier - 2"/>
    <s v="tier - 3"/>
    <s v="R1013"/>
    <s v="19-Sep-1984"/>
    <s v="39 Y "/>
    <n v="28.93"/>
    <n v="4.87"/>
    <s v="No"/>
    <x v="0"/>
    <s v="No"/>
    <x v="3"/>
    <x v="1"/>
    <s v="Overweight "/>
    <s v="Normal"/>
  </r>
  <r>
    <s v="Id1643"/>
    <s v="Ms.  Sabine"/>
    <n v="5972.38"/>
    <s v="tier - 2"/>
    <s v="tier - 2"/>
    <s v="R1011"/>
    <s v="22-Jul-1989"/>
    <s v="34 Y "/>
    <n v="38.9"/>
    <n v="4.28"/>
    <s v="No"/>
    <x v="0"/>
    <s v="No"/>
    <x v="0"/>
    <x v="1"/>
    <s v="Obesity"/>
    <s v="Normal"/>
  </r>
  <r>
    <s v="Id1644"/>
    <s v="Bobby"/>
    <n v="5969.72"/>
    <s v="tier - 3"/>
    <s v="tier - 3"/>
    <s v="R1011"/>
    <s v="21-Jul-1980"/>
    <s v="43 Y "/>
    <n v="26.9"/>
    <n v="4.07"/>
    <s v="No"/>
    <x v="0"/>
    <s v="No"/>
    <x v="0"/>
    <x v="1"/>
    <s v="Overweight "/>
    <s v="Normal"/>
  </r>
  <r>
    <s v="Id1645"/>
    <s v="Fan"/>
    <n v="5966.89"/>
    <s v="tier - 2"/>
    <s v="tier - 3"/>
    <s v="R1013"/>
    <s v="5-Aug-1980"/>
    <s v="43 Y "/>
    <n v="24.86"/>
    <n v="6.23"/>
    <s v="No"/>
    <x v="0"/>
    <s v="No"/>
    <x v="0"/>
    <x v="1"/>
    <s v="Normal Weight "/>
    <s v="Prediabetes"/>
  </r>
  <r>
    <s v="Id1646"/>
    <s v="Rachel M"/>
    <n v="5960.91"/>
    <s v="tier - 2"/>
    <s v="tier - 1"/>
    <s v="R1026"/>
    <s v="15-Jul-2004"/>
    <s v="19 Y "/>
    <n v="39.14"/>
    <n v="6.24"/>
    <s v="No"/>
    <x v="1"/>
    <s v="No"/>
    <x v="3"/>
    <x v="1"/>
    <s v="Obesity"/>
    <s v="Prediabetes"/>
  </r>
  <r>
    <s v="Id1647"/>
    <s v="Greg"/>
    <n v="5957.35"/>
    <s v="tier - 2"/>
    <s v="tier - 2"/>
    <s v="R1012"/>
    <s v="13-Aug-2003"/>
    <s v="20 Y "/>
    <n v="39.799999999999997"/>
    <n v="6.17"/>
    <s v="No"/>
    <x v="0"/>
    <s v="Yes"/>
    <x v="3"/>
    <x v="1"/>
    <s v="Obesity"/>
    <s v="Prediabetes"/>
  </r>
  <r>
    <s v="Id1648"/>
    <s v="Dan"/>
    <n v="5934.38"/>
    <s v="tier - 3"/>
    <s v="tier - 2"/>
    <s v="R1013"/>
    <s v="14-Jul-1987"/>
    <s v="36 Y "/>
    <n v="34.32"/>
    <n v="5.16"/>
    <s v="No"/>
    <x v="0"/>
    <s v="No"/>
    <x v="3"/>
    <x v="1"/>
    <s v="Obesity"/>
    <s v="Normal"/>
  </r>
  <r>
    <s v="Id1649"/>
    <s v="Jennifer A"/>
    <n v="5927.65"/>
    <s v="tier - 2"/>
    <s v="tier - 1"/>
    <s v="R1012"/>
    <s v="30-Jul-1994"/>
    <s v="29 Y "/>
    <n v="32.51"/>
    <n v="4.3"/>
    <s v="No"/>
    <x v="0"/>
    <s v="No"/>
    <x v="0"/>
    <x v="1"/>
    <s v="Obesity"/>
    <s v="Normal"/>
  </r>
  <r>
    <s v="Id1650"/>
    <s v="Jessica"/>
    <n v="5926.93"/>
    <s v="tier - 2"/>
    <s v="tier - 2"/>
    <s v="R1025"/>
    <s v="13-Aug-1993"/>
    <s v="30 Y "/>
    <n v="30.71"/>
    <n v="6.14"/>
    <s v="No"/>
    <x v="0"/>
    <s v="Yes"/>
    <x v="3"/>
    <x v="1"/>
    <s v="Obesity"/>
    <s v="Prediabetes"/>
  </r>
  <r>
    <s v="Id1651"/>
    <s v="Chaiwat"/>
    <n v="5926.85"/>
    <s v="tier - 3"/>
    <s v="tier - 3"/>
    <s v="R1011"/>
    <s v="29-Jul-1987"/>
    <s v="36 Y "/>
    <n v="28.9"/>
    <n v="5.36"/>
    <s v="No"/>
    <x v="0"/>
    <s v="No"/>
    <x v="3"/>
    <x v="1"/>
    <s v="Overweight "/>
    <s v="Normal"/>
  </r>
  <r>
    <s v="Id1652"/>
    <s v="Kerri"/>
    <n v="5920.1"/>
    <s v="tier - 2"/>
    <s v="tier - 1"/>
    <s v="R1013"/>
    <s v="21-Dec-1982"/>
    <s v="41 Y "/>
    <n v="36.19"/>
    <n v="4.3"/>
    <s v="No"/>
    <x v="0"/>
    <s v="No"/>
    <x v="0"/>
    <x v="1"/>
    <s v="Obesity"/>
    <s v="Normal"/>
  </r>
  <r>
    <s v="Id1653"/>
    <s v="Lisa"/>
    <n v="5910.94"/>
    <s v="tier - 2"/>
    <s v="tier - 1"/>
    <s v="R1011"/>
    <s v="8-Jul-1982"/>
    <s v="41 Y "/>
    <n v="29.6"/>
    <n v="4.09"/>
    <s v="No"/>
    <x v="0"/>
    <s v="No"/>
    <x v="0"/>
    <x v="1"/>
    <s v="Overweight "/>
    <s v="Normal"/>
  </r>
  <r>
    <s v="Id1654"/>
    <s v="Nicholas G"/>
    <n v="5877.02"/>
    <s v="tier - 2"/>
    <s v="tier - 2"/>
    <s v="R1021"/>
    <s v="19-Oct-1993"/>
    <s v="30 Y "/>
    <n v="30.95"/>
    <n v="6.27"/>
    <s v="No"/>
    <x v="0"/>
    <s v="Yes"/>
    <x v="3"/>
    <x v="1"/>
    <s v="Obesity"/>
    <s v="Prediabetes"/>
  </r>
  <r>
    <s v="Id1655"/>
    <s v="Vasilis S"/>
    <n v="5855.9"/>
    <s v="tier - 2"/>
    <s v="tier - 3"/>
    <s v="R1012"/>
    <s v="22-Nov-1984"/>
    <s v="39 Y "/>
    <n v="19.95"/>
    <n v="5.39"/>
    <s v="No"/>
    <x v="0"/>
    <s v="No"/>
    <x v="3"/>
    <x v="1"/>
    <s v="Normal Weight "/>
    <s v="Normal"/>
  </r>
  <r>
    <s v="Id1656"/>
    <s v="Michael P"/>
    <n v="5847.24"/>
    <s v="tier - 2"/>
    <s v="tier - 1"/>
    <s v="R1013"/>
    <s v="18-Jun-1985"/>
    <s v="38 Y "/>
    <n v="23.65"/>
    <n v="5.75"/>
    <s v="yes"/>
    <x v="0"/>
    <s v="No"/>
    <x v="0"/>
    <x v="1"/>
    <s v="Normal Weight "/>
    <s v="Prediabetes"/>
  </r>
  <r>
    <s v="Id1657"/>
    <s v="Colleen C."/>
    <n v="5846.92"/>
    <s v="tier - 2"/>
    <s v="tier - 2"/>
    <s v="R1013"/>
    <s v="30-Sep-1987"/>
    <s v="36 Y "/>
    <n v="43.34"/>
    <n v="4.91"/>
    <s v="No"/>
    <x v="0"/>
    <s v="No"/>
    <x v="3"/>
    <x v="1"/>
    <s v="Obesity"/>
    <s v="Normal"/>
  </r>
  <r>
    <s v="Id1658"/>
    <s v="Annika"/>
    <n v="5843.99"/>
    <s v="tier - 2"/>
    <s v="tier - 2"/>
    <s v="R1025"/>
    <s v="20-Aug-1995"/>
    <s v="28 Y "/>
    <n v="31.98"/>
    <n v="4.46"/>
    <s v="yes"/>
    <x v="0"/>
    <s v="No"/>
    <x v="3"/>
    <x v="1"/>
    <s v="Obesity"/>
    <s v="Normal"/>
  </r>
  <r>
    <s v="Id1659"/>
    <s v="Kelly"/>
    <n v="5836.52"/>
    <s v="tier - 2"/>
    <s v="tier - 3"/>
    <s v="R1013"/>
    <s v="27-Jul-1987"/>
    <s v="36 Y "/>
    <n v="35.86"/>
    <n v="6.22"/>
    <s v="No"/>
    <x v="0"/>
    <s v="No"/>
    <x v="3"/>
    <x v="1"/>
    <s v="Obesity"/>
    <s v="Prediabetes"/>
  </r>
  <r>
    <s v="Id1660"/>
    <s v="Nicholas C."/>
    <n v="5832.6"/>
    <s v="tier - 2"/>
    <s v="tier - 3"/>
    <s v="R1012"/>
    <s v="27-Sep-1971"/>
    <s v="52 Y "/>
    <n v="15.2"/>
    <n v="8.82"/>
    <s v="No"/>
    <x v="0"/>
    <s v="No"/>
    <x v="0"/>
    <x v="1"/>
    <s v="Underweight "/>
    <s v="Diabetes"/>
  </r>
  <r>
    <s v="Id1661"/>
    <s v="Kelly K"/>
    <n v="5816.58"/>
    <s v="tier - 2"/>
    <s v="tier - 2"/>
    <s v="R1026"/>
    <s v="22-Jul-2002"/>
    <s v="21 Y "/>
    <n v="37.200000000000003"/>
    <n v="10.14"/>
    <s v="No"/>
    <x v="0"/>
    <s v="No"/>
    <x v="0"/>
    <x v="1"/>
    <s v="Obesity"/>
    <s v="Diabetes"/>
  </r>
  <r>
    <s v="Id1662"/>
    <s v="Andrew"/>
    <n v="5812.9"/>
    <s v="tier - 2"/>
    <s v="tier - 2"/>
    <s v="R1013"/>
    <s v="2-Nov-1972"/>
    <s v="51 Y "/>
    <n v="17.91"/>
    <n v="4.66"/>
    <s v="No"/>
    <x v="0"/>
    <s v="No"/>
    <x v="1"/>
    <x v="1"/>
    <s v="Underweight "/>
    <s v="Normal"/>
  </r>
  <r>
    <s v="Id1663"/>
    <s v="Hannah"/>
    <n v="5807.06"/>
    <s v="tier - 2"/>
    <s v="tier - 3"/>
    <s v="R1013"/>
    <s v="18-Sep-1980"/>
    <s v="43 Y "/>
    <n v="20.76"/>
    <n v="6.26"/>
    <s v="No"/>
    <x v="0"/>
    <s v="No"/>
    <x v="0"/>
    <x v="1"/>
    <s v="Normal Weight "/>
    <s v="Prediabetes"/>
  </r>
  <r>
    <s v="Id1664"/>
    <s v="Patricio Sr."/>
    <n v="5778.71"/>
    <s v="tier - 2"/>
    <s v="tier - 3"/>
    <s v="R1022"/>
    <s v="1-Nov-2004"/>
    <s v="19 Y "/>
    <n v="38.99"/>
    <n v="5.21"/>
    <s v="No"/>
    <x v="1"/>
    <s v="No"/>
    <x v="3"/>
    <x v="1"/>
    <s v="Obesity"/>
    <s v="Normal"/>
  </r>
  <r>
    <s v="Id1665"/>
    <s v="Robert B"/>
    <n v="5757.41"/>
    <s v="tier - 2"/>
    <s v="tier - 3"/>
    <s v="R1019"/>
    <s v="30-Aug-1983"/>
    <s v="40 Y "/>
    <n v="42.655000000000001"/>
    <n v="5.94"/>
    <s v="yes"/>
    <x v="0"/>
    <s v="Yes"/>
    <x v="3"/>
    <x v="1"/>
    <s v="Obesity"/>
    <s v="Prediabetes"/>
  </r>
  <r>
    <s v="Id1666"/>
    <s v="Benjamin M"/>
    <n v="5748.13"/>
    <s v="tier - 2"/>
    <s v="tier - 1"/>
    <s v="R1021"/>
    <s v="10-Jun-1993"/>
    <s v="30 Y "/>
    <n v="30.57"/>
    <n v="5.34"/>
    <s v="No"/>
    <x v="0"/>
    <s v="Yes"/>
    <x v="3"/>
    <x v="1"/>
    <s v="Obesity"/>
    <s v="Normal"/>
  </r>
  <r>
    <s v="Id1667"/>
    <s v="Robert"/>
    <n v="5741.67"/>
    <s v="tier - 2"/>
    <s v="tier - 3"/>
    <s v="R1013"/>
    <s v="21-Aug-1972"/>
    <s v="51 Y "/>
    <n v="17.7"/>
    <n v="6.38"/>
    <s v="No"/>
    <x v="0"/>
    <s v="No"/>
    <x v="1"/>
    <x v="1"/>
    <s v="Underweight "/>
    <s v="Prediabetes"/>
  </r>
  <r>
    <s v="Id1668"/>
    <s v="Eric R."/>
    <n v="5729.01"/>
    <s v="tier - 1"/>
    <s v="tier - 2"/>
    <s v="R1012"/>
    <s v="19-Oct-1987"/>
    <s v="36 Y "/>
    <n v="34.770000000000003"/>
    <n v="4.47"/>
    <s v="No"/>
    <x v="0"/>
    <s v="No"/>
    <x v="3"/>
    <x v="1"/>
    <s v="Obesity"/>
    <s v="Normal"/>
  </r>
  <r>
    <s v="Id1669"/>
    <s v="Matthew"/>
    <n v="5720.38"/>
    <s v="tier - 2"/>
    <s v="tier - 1"/>
    <s v="R1013"/>
    <s v="18-Dec-1971"/>
    <s v="52 Y "/>
    <n v="16.88"/>
    <n v="9.9600000000000009"/>
    <s v="No"/>
    <x v="0"/>
    <s v="No"/>
    <x v="0"/>
    <x v="1"/>
    <s v="Underweight "/>
    <s v="Diabetes"/>
  </r>
  <r>
    <s v="Id1670"/>
    <s v="Bob R"/>
    <n v="5709.16"/>
    <s v="tier - 3"/>
    <s v="tier - 3"/>
    <s v="R1013"/>
    <s v="30-Aug-1981"/>
    <s v="42 Y "/>
    <n v="40.26"/>
    <n v="9.92"/>
    <s v="yes"/>
    <x v="0"/>
    <s v="No"/>
    <x v="0"/>
    <x v="1"/>
    <s v="Obesity"/>
    <s v="Diabetes"/>
  </r>
  <r>
    <s v="Id1671"/>
    <s v="Stephanie J."/>
    <n v="5708.87"/>
    <s v="tier - 2"/>
    <s v="tier - 1"/>
    <s v="R1011"/>
    <s v="3-Nov-1993"/>
    <s v="30 Y "/>
    <n v="25.6"/>
    <n v="6.03"/>
    <s v="No"/>
    <x v="0"/>
    <s v="Yes"/>
    <x v="3"/>
    <x v="1"/>
    <s v="Overweight "/>
    <s v="Prediabetes"/>
  </r>
  <r>
    <s v="Id1672"/>
    <s v="Jake"/>
    <n v="5699.84"/>
    <s v="tier - 2"/>
    <s v="tier - 3"/>
    <s v="R1013"/>
    <s v="15-Jun-1981"/>
    <s v="42 Y "/>
    <n v="33.549999999999997"/>
    <n v="10.9"/>
    <s v="yes"/>
    <x v="0"/>
    <s v="No"/>
    <x v="0"/>
    <x v="1"/>
    <s v="Obesity"/>
    <s v="Diabetes"/>
  </r>
  <r>
    <s v="Id1673"/>
    <s v="Alison L."/>
    <n v="5698.74"/>
    <s v="tier - 2"/>
    <s v="tier - 2"/>
    <s v="R1012"/>
    <s v="6-Jul-1974"/>
    <s v="49 Y "/>
    <n v="16.690000000000001"/>
    <n v="10.66"/>
    <s v="No"/>
    <x v="0"/>
    <s v="No"/>
    <x v="0"/>
    <x v="1"/>
    <s v="Underweight "/>
    <s v="Diabetes"/>
  </r>
  <r>
    <s v="Id1674"/>
    <s v="Lindsay M"/>
    <n v="5693.43"/>
    <s v="tier - 2"/>
    <s v="tier - 3"/>
    <s v="R1012"/>
    <s v="3-Nov-1992"/>
    <s v="31 Y "/>
    <n v="19.95"/>
    <n v="4.05"/>
    <s v="No"/>
    <x v="0"/>
    <s v="No"/>
    <x v="3"/>
    <x v="1"/>
    <s v="Normal Weight "/>
    <s v="Normal"/>
  </r>
  <r>
    <s v="Id1675"/>
    <s v="Guillaume"/>
    <n v="5690.79"/>
    <s v="tier - 2"/>
    <s v="tier - 1"/>
    <s v="R1013"/>
    <s v="28-Oct-1972"/>
    <s v="51 Y "/>
    <n v="17.55"/>
    <n v="4.2300000000000004"/>
    <s v="No"/>
    <x v="0"/>
    <s v="No"/>
    <x v="1"/>
    <x v="1"/>
    <s v="Underweight "/>
    <s v="Normal"/>
  </r>
  <r>
    <s v="Id1676"/>
    <s v="Kaylee"/>
    <n v="5679.13"/>
    <s v="tier - 2"/>
    <s v="tier - 2"/>
    <s v="R1013"/>
    <s v="12-Aug-1984"/>
    <s v="39 Y "/>
    <n v="22.01"/>
    <n v="5.01"/>
    <s v="No"/>
    <x v="0"/>
    <s v="No"/>
    <x v="3"/>
    <x v="1"/>
    <s v="Normal Weight "/>
    <s v="Normal"/>
  </r>
  <r>
    <s v="Id1677"/>
    <s v="Theresa"/>
    <n v="5662.23"/>
    <s v="tier - 2"/>
    <s v="tier - 1"/>
    <s v="R1013"/>
    <s v="3-Sep-1983"/>
    <s v="40 Y "/>
    <n v="41.8"/>
    <n v="5.82"/>
    <s v="yes"/>
    <x v="0"/>
    <s v="Yes"/>
    <x v="3"/>
    <x v="1"/>
    <s v="Obesity"/>
    <s v="Prediabetes"/>
  </r>
  <r>
    <s v="Id1678"/>
    <s v="Mr.  Travis G."/>
    <n v="5650.14"/>
    <s v="tier - 2"/>
    <s v="tier - 1"/>
    <s v="R1013"/>
    <s v="27-Sep-1978"/>
    <s v="45 Y "/>
    <n v="19.170000000000002"/>
    <n v="7.94"/>
    <s v="No"/>
    <x v="0"/>
    <s v="No"/>
    <x v="0"/>
    <x v="1"/>
    <s v="Normal Weight "/>
    <s v="Diabetes"/>
  </r>
  <r>
    <s v="Id1679"/>
    <s v="Emma L."/>
    <n v="5649.72"/>
    <s v="tier - 2"/>
    <s v="tier - 3"/>
    <s v="R1011"/>
    <s v="8-Jun-1983"/>
    <s v="40 Y "/>
    <n v="32.799999999999997"/>
    <n v="6.16"/>
    <s v="yes"/>
    <x v="0"/>
    <s v="Yes"/>
    <x v="3"/>
    <x v="1"/>
    <s v="Obesity"/>
    <s v="Prediabetes"/>
  </r>
  <r>
    <s v="Id1680"/>
    <s v="Linda"/>
    <n v="5630.46"/>
    <s v="tier - 2"/>
    <s v="tier - 3"/>
    <s v="R1012"/>
    <s v="9-Dec-1987"/>
    <s v="36 Y "/>
    <n v="35.814999999999998"/>
    <n v="4.1500000000000004"/>
    <s v="No"/>
    <x v="0"/>
    <s v="No"/>
    <x v="3"/>
    <x v="1"/>
    <s v="Obesity"/>
    <s v="Normal"/>
  </r>
  <r>
    <s v="Id1681"/>
    <s v="Owen R"/>
    <n v="5615.37"/>
    <s v="tier - 2"/>
    <s v="tier - 3"/>
    <s v="R1011"/>
    <s v="15-Nov-1994"/>
    <s v="29 Y "/>
    <n v="24.3"/>
    <n v="6.23"/>
    <s v="No"/>
    <x v="0"/>
    <s v="No"/>
    <x v="0"/>
    <x v="1"/>
    <s v="Normal Weight "/>
    <s v="Prediabetes"/>
  </r>
  <r>
    <s v="Id1682"/>
    <s v="Jacob"/>
    <n v="5612.83"/>
    <s v="tier - 2"/>
    <s v="tier - 3"/>
    <s v="R1013"/>
    <s v="11-Sep-1978"/>
    <s v="45 Y "/>
    <n v="19.059999999999999"/>
    <n v="7.41"/>
    <s v="No"/>
    <x v="0"/>
    <s v="No"/>
    <x v="0"/>
    <x v="1"/>
    <s v="Normal Weight "/>
    <s v="Diabetes"/>
  </r>
  <r>
    <s v="Id1683"/>
    <s v="Jacqueline"/>
    <n v="5594.85"/>
    <s v="tier - 2"/>
    <s v="tier - 3"/>
    <s v="R1024"/>
    <s v="18-Nov-1988"/>
    <s v="35 Y "/>
    <n v="33.25"/>
    <n v="5.62"/>
    <s v="yes"/>
    <x v="0"/>
    <s v="No"/>
    <x v="3"/>
    <x v="1"/>
    <s v="Obesity"/>
    <s v="Normal"/>
  </r>
  <r>
    <s v="Id1684"/>
    <s v="Yefeng"/>
    <n v="5587.59"/>
    <s v="tier - 2"/>
    <s v="tier - 1"/>
    <s v="R1013"/>
    <s v="3-Oct-1983"/>
    <s v="40 Y "/>
    <n v="21.37"/>
    <n v="4.54"/>
    <s v="yes"/>
    <x v="0"/>
    <s v="Yes"/>
    <x v="3"/>
    <x v="1"/>
    <s v="Normal Weight "/>
    <s v="Normal"/>
  </r>
  <r>
    <s v="Id1685"/>
    <s v="Thomas J"/>
    <n v="5584.31"/>
    <s v="tier - 3"/>
    <s v="tier - 1"/>
    <s v="R1013"/>
    <s v="21-Nov-1986"/>
    <s v="37 Y "/>
    <n v="34.43"/>
    <n v="8.6199999999999992"/>
    <s v="yes"/>
    <x v="0"/>
    <s v="No"/>
    <x v="3"/>
    <x v="1"/>
    <s v="Obesity"/>
    <s v="Diabetes"/>
  </r>
  <r>
    <s v="Id1686"/>
    <s v="Ken"/>
    <n v="5582.95"/>
    <s v="tier - 2"/>
    <s v="tier - 1"/>
    <s v="R1012"/>
    <s v="5-Sep-1985"/>
    <s v="38 Y "/>
    <n v="20.86"/>
    <n v="4.3600000000000003"/>
    <s v="yes"/>
    <x v="0"/>
    <s v="No"/>
    <x v="0"/>
    <x v="1"/>
    <s v="Normal Weight "/>
    <s v="Normal"/>
  </r>
  <r>
    <s v="Id1687"/>
    <s v="Annie E"/>
    <n v="5576.35"/>
    <s v="tier - 2"/>
    <s v="tier - 3"/>
    <s v="R1013"/>
    <s v="18-Sep-1974"/>
    <s v="49 Y "/>
    <n v="18.34"/>
    <n v="10.01"/>
    <s v="No"/>
    <x v="0"/>
    <s v="No"/>
    <x v="0"/>
    <x v="1"/>
    <s v="Underweight "/>
    <s v="Diabetes"/>
  </r>
  <r>
    <s v="Id1688"/>
    <s v="Noel K."/>
    <n v="5552.61"/>
    <s v="tier - 2"/>
    <s v="tier - 3"/>
    <s v="R1026"/>
    <s v="22-Sep-1999"/>
    <s v="24 Y "/>
    <n v="34.15"/>
    <n v="5.42"/>
    <s v="No"/>
    <x v="0"/>
    <s v="No"/>
    <x v="0"/>
    <x v="1"/>
    <s v="Obesity"/>
    <s v="Normal"/>
  </r>
  <r>
    <s v="Id1689"/>
    <s v="Mark S"/>
    <n v="5540.35"/>
    <s v="tier - 2"/>
    <s v="tier - 2"/>
    <s v="R1012"/>
    <s v="7-Dec-1980"/>
    <s v="43 Y "/>
    <n v="18.350000000000001"/>
    <n v="5.12"/>
    <s v="No"/>
    <x v="0"/>
    <s v="No"/>
    <x v="0"/>
    <x v="1"/>
    <s v="Underweight "/>
    <s v="Normal"/>
  </r>
  <r>
    <s v="Id1690"/>
    <s v="Federica"/>
    <n v="5539.4"/>
    <s v="tier - 2"/>
    <s v="tier - 2"/>
    <s v="R1013"/>
    <s v="7-Nov-1981"/>
    <s v="42 Y "/>
    <n v="22.13"/>
    <n v="9.1999999999999993"/>
    <s v="yes"/>
    <x v="0"/>
    <s v="No"/>
    <x v="0"/>
    <x v="1"/>
    <s v="Normal Weight "/>
    <s v="Diabetes"/>
  </r>
  <r>
    <s v="Id1691"/>
    <s v="Pamela L"/>
    <n v="5503.36"/>
    <s v="tier - 2"/>
    <s v="tier - 2"/>
    <s v="R1012"/>
    <s v="29-Jul-1988"/>
    <s v="35 Y "/>
    <n v="22.51"/>
    <n v="6.08"/>
    <s v="yes"/>
    <x v="0"/>
    <s v="No"/>
    <x v="3"/>
    <x v="1"/>
    <s v="Normal Weight "/>
    <s v="Prediabetes"/>
  </r>
  <r>
    <s v="Id1692"/>
    <s v="Andrew W."/>
    <n v="5488.26"/>
    <s v="tier - 2"/>
    <s v="tier - 3"/>
    <s v="R1011"/>
    <s v="17-Aug-1984"/>
    <s v="39 Y "/>
    <n v="31"/>
    <n v="4.7699999999999996"/>
    <s v="No"/>
    <x v="0"/>
    <s v="No"/>
    <x v="3"/>
    <x v="1"/>
    <s v="Obesity"/>
    <s v="Normal"/>
  </r>
  <r>
    <s v="Id1693"/>
    <s v="Randall"/>
    <n v="5484.47"/>
    <s v="tier - 2"/>
    <s v="tier - 2"/>
    <s v="R1013"/>
    <s v="26-Aug-1984"/>
    <s v="39 Y "/>
    <n v="28.27"/>
    <n v="4.62"/>
    <s v="No"/>
    <x v="0"/>
    <s v="No"/>
    <x v="3"/>
    <x v="1"/>
    <s v="Overweight "/>
    <s v="Normal"/>
  </r>
  <r>
    <s v="Id1694"/>
    <s v="Tracy L"/>
    <n v="5478.04"/>
    <s v="tier - 2"/>
    <s v="tier - 3"/>
    <s v="R1013"/>
    <s v="30-Sep-1986"/>
    <s v="37 Y "/>
    <n v="29.92"/>
    <n v="9.07"/>
    <s v="yes"/>
    <x v="0"/>
    <s v="No"/>
    <x v="3"/>
    <x v="1"/>
    <e v="#N/A"/>
    <s v="Diabetes"/>
  </r>
  <r>
    <s v="Id1695"/>
    <s v="Azelie"/>
    <n v="5472.45"/>
    <s v="tier - 2"/>
    <s v="tier - 3"/>
    <s v="R1011"/>
    <s v="12-Jul-1986"/>
    <s v="37 Y "/>
    <n v="25.9"/>
    <n v="9.1199999999999992"/>
    <s v="yes"/>
    <x v="0"/>
    <s v="No"/>
    <x v="3"/>
    <x v="1"/>
    <s v="Overweight "/>
    <s v="Diabetes"/>
  </r>
  <r>
    <s v="Id1696"/>
    <s v="Monica M."/>
    <n v="5469.01"/>
    <s v="tier - 2"/>
    <s v="tier - 2"/>
    <s v="R1024"/>
    <s v="2-Dec-1986"/>
    <s v="37 Y "/>
    <n v="27.74"/>
    <n v="7.32"/>
    <s v="yes"/>
    <x v="0"/>
    <s v="No"/>
    <x v="3"/>
    <x v="1"/>
    <s v="Overweight "/>
    <s v="Diabetes"/>
  </r>
  <r>
    <s v="Id1697"/>
    <s v="Katarina K."/>
    <n v="5466.88"/>
    <s v="tier - 2"/>
    <s v="tier - 2"/>
    <s v="R1013"/>
    <s v="24-Oct-1973"/>
    <s v="50 Y "/>
    <n v="17.260000000000002"/>
    <n v="11.73"/>
    <s v="No"/>
    <x v="0"/>
    <s v="No"/>
    <x v="1"/>
    <x v="1"/>
    <s v="Underweight "/>
    <s v="Diabetes"/>
  </r>
  <r>
    <s v="Id1698"/>
    <s v="Jamie L."/>
    <n v="5458.05"/>
    <s v="tier - 2"/>
    <s v="tier - 2"/>
    <s v="R1024"/>
    <s v="25-Dec-1986"/>
    <s v="37 Y "/>
    <n v="19.855"/>
    <n v="6.64"/>
    <s v="yes"/>
    <x v="0"/>
    <s v="No"/>
    <x v="3"/>
    <x v="1"/>
    <s v="Normal Weight "/>
    <s v="Diabetes"/>
  </r>
  <r>
    <s v="Id1699"/>
    <s v="Brian"/>
    <n v="5438.75"/>
    <s v="tier - 3"/>
    <s v="tier - 2"/>
    <s v="R1013"/>
    <s v="25-Aug-1982"/>
    <s v="41 Y "/>
    <n v="41.69"/>
    <n v="5.78"/>
    <s v="No"/>
    <x v="0"/>
    <s v="No"/>
    <x v="0"/>
    <x v="1"/>
    <s v="Obesity"/>
    <s v="Prediabetes"/>
  </r>
  <r>
    <s v="Id1700"/>
    <s v="Stacey L."/>
    <n v="5428.98"/>
    <s v="tier - 2"/>
    <s v="tier - 2"/>
    <s v="R1012"/>
    <s v="8-Jun-1978"/>
    <s v="45 Y "/>
    <n v="16.12"/>
    <n v="10.45"/>
    <s v="No"/>
    <x v="0"/>
    <s v="No"/>
    <x v="0"/>
    <x v="1"/>
    <s v="Underweight "/>
    <s v="Diabetes"/>
  </r>
  <r>
    <s v="Id1701"/>
    <s v="Stephen"/>
    <n v="5428.73"/>
    <s v="tier - 3"/>
    <s v="tier - 1"/>
    <s v="R1017"/>
    <s v="17-Sep-1992"/>
    <s v="31 Y "/>
    <n v="37.43"/>
    <n v="4.5199999999999996"/>
    <s v="No"/>
    <x v="0"/>
    <s v="No"/>
    <x v="3"/>
    <x v="1"/>
    <s v="Obesity"/>
    <s v="Normal"/>
  </r>
  <r>
    <s v="Id1702"/>
    <s v="Joshua"/>
    <n v="5425.02"/>
    <s v="tier - 2"/>
    <s v="tier - 1"/>
    <s v="R1012"/>
    <s v="6-Jul-1991"/>
    <s v="32 Y "/>
    <n v="31.065000000000001"/>
    <n v="5.71"/>
    <s v="No"/>
    <x v="0"/>
    <s v="No"/>
    <x v="0"/>
    <x v="1"/>
    <s v="Obesity"/>
    <s v="Prediabetes"/>
  </r>
  <r>
    <s v="Id1703"/>
    <s v="Josh"/>
    <n v="5415.66"/>
    <s v="tier - 2"/>
    <s v="tier - 3"/>
    <s v="R1013"/>
    <s v="27-Sep-1982"/>
    <s v="41 Y "/>
    <n v="25.08"/>
    <n v="4.7699999999999996"/>
    <s v="No"/>
    <x v="0"/>
    <s v="No"/>
    <x v="0"/>
    <x v="1"/>
    <s v="Overweight "/>
    <s v="Normal"/>
  </r>
  <r>
    <s v="Id1704"/>
    <s v="Heather"/>
    <n v="5411.99"/>
    <s v="tier - 2"/>
    <s v="tier - 3"/>
    <s v="R1012"/>
    <s v="27-Sep-1975"/>
    <s v="48 Y "/>
    <n v="15.2"/>
    <n v="7.81"/>
    <s v="yes"/>
    <x v="0"/>
    <s v="No"/>
    <x v="3"/>
    <x v="1"/>
    <s v="Underweight "/>
    <s v="Diabetes"/>
  </r>
  <r>
    <s v="Id1705"/>
    <s v="James C."/>
    <n v="5402.89"/>
    <s v="tier - 2"/>
    <s v="tier - 1"/>
    <s v="R1013"/>
    <s v="23-Dec-1985"/>
    <s v="38 Y "/>
    <n v="22.34"/>
    <n v="5.19"/>
    <s v="yes"/>
    <x v="0"/>
    <s v="No"/>
    <x v="0"/>
    <x v="1"/>
    <s v="Normal Weight "/>
    <s v="Normal"/>
  </r>
  <r>
    <s v="Id1706"/>
    <s v="Kim"/>
    <n v="5400.98"/>
    <s v="tier - 2"/>
    <s v="tier - 2"/>
    <s v="R1013"/>
    <s v="1-Aug-1984"/>
    <s v="39 Y "/>
    <n v="40.15"/>
    <n v="5.93"/>
    <s v="No"/>
    <x v="0"/>
    <s v="No"/>
    <x v="3"/>
    <x v="1"/>
    <s v="Obesity"/>
    <s v="Prediabetes"/>
  </r>
  <r>
    <s v="Id1707"/>
    <s v="Marie E."/>
    <n v="5397.62"/>
    <s v="tier - 2"/>
    <s v="tier - 2"/>
    <s v="R1013"/>
    <s v="3-Sep-1984"/>
    <s v="39 Y "/>
    <n v="37.729999999999997"/>
    <n v="6.29"/>
    <s v="No"/>
    <x v="0"/>
    <s v="No"/>
    <x v="3"/>
    <x v="1"/>
    <s v="Obesity"/>
    <s v="Prediabetes"/>
  </r>
  <r>
    <s v="Id1708"/>
    <s v="Dariusz"/>
    <n v="5396.44"/>
    <s v="tier - 2"/>
    <s v="tier - 3"/>
    <s v="R1013"/>
    <s v="6-Nov-1989"/>
    <s v="34 Y "/>
    <n v="25.35"/>
    <n v="4.9000000000000004"/>
    <s v="No"/>
    <x v="0"/>
    <s v="No"/>
    <x v="0"/>
    <x v="1"/>
    <s v="Overweight "/>
    <s v="Normal"/>
  </r>
  <r>
    <s v="Id1709"/>
    <s v="Jessica E."/>
    <n v="5385.34"/>
    <s v="tier - 2"/>
    <s v="tier - 3"/>
    <s v="R1012"/>
    <s v="8-Aug-1988"/>
    <s v="35 Y "/>
    <n v="26.41"/>
    <n v="5.07"/>
    <s v="yes"/>
    <x v="0"/>
    <s v="No"/>
    <x v="3"/>
    <x v="1"/>
    <s v="Overweight "/>
    <s v="Normal"/>
  </r>
  <r>
    <s v="Id1710"/>
    <s v="Kristen"/>
    <n v="5383.54"/>
    <s v="tier - 2"/>
    <s v="tier - 3"/>
    <s v="R1011"/>
    <s v="1-Jun-1984"/>
    <s v="39 Y "/>
    <n v="27.6"/>
    <n v="5.33"/>
    <s v="No"/>
    <x v="0"/>
    <s v="No"/>
    <x v="3"/>
    <x v="1"/>
    <s v="Overweight "/>
    <s v="Normal"/>
  </r>
  <r>
    <s v="Id1711"/>
    <s v="Mr.  Jose Guadalupe P. Sr."/>
    <n v="5377.46"/>
    <s v="tier - 2"/>
    <s v="tier - 3"/>
    <s v="R1012"/>
    <s v="22-Jul-1986"/>
    <s v="37 Y "/>
    <n v="33.82"/>
    <n v="8.93"/>
    <s v="yes"/>
    <x v="0"/>
    <s v="No"/>
    <x v="3"/>
    <x v="1"/>
    <s v="Obesity"/>
    <s v="Diabetes"/>
  </r>
  <r>
    <s v="Id1712"/>
    <s v="Cynthia"/>
    <n v="5375.04"/>
    <s v="tier - 2"/>
    <s v="tier - 1"/>
    <s v="R1011"/>
    <s v="18-Nov-1989"/>
    <s v="34 Y "/>
    <n v="32.9"/>
    <n v="4.3499999999999996"/>
    <s v="No"/>
    <x v="0"/>
    <s v="No"/>
    <x v="0"/>
    <x v="1"/>
    <s v="Obesity"/>
    <s v="Normal"/>
  </r>
  <r>
    <s v="Id1713"/>
    <s v="Tyler"/>
    <n v="5373.36"/>
    <s v="tier - 2"/>
    <s v="tier - 2"/>
    <s v="R1012"/>
    <s v="1-Jun-1986"/>
    <s v="37 Y "/>
    <n v="30.875"/>
    <n v="9.5399999999999991"/>
    <s v="yes"/>
    <x v="0"/>
    <s v="No"/>
    <x v="3"/>
    <x v="1"/>
    <s v="Obesity"/>
    <s v="Diabetes"/>
  </r>
  <r>
    <s v="Id1714"/>
    <s v="Holly J"/>
    <n v="5364.66"/>
    <s v="tier - 2"/>
    <s v="tier - 1"/>
    <s v="R1011"/>
    <s v="7-Dec-1994"/>
    <s v="29 Y "/>
    <n v="32.64"/>
    <n v="5.91"/>
    <s v="No"/>
    <x v="0"/>
    <s v="No"/>
    <x v="0"/>
    <x v="1"/>
    <s v="Obesity"/>
    <s v="Prediabetes"/>
  </r>
  <r>
    <s v="Id1715"/>
    <s v="Kristen"/>
    <n v="5354.07"/>
    <s v="tier - 2"/>
    <s v="tier - 3"/>
    <s v="R1024"/>
    <s v="7-Nov-1989"/>
    <s v="34 Y "/>
    <n v="22.135000000000002"/>
    <n v="5.0999999999999996"/>
    <s v="No"/>
    <x v="0"/>
    <s v="No"/>
    <x v="0"/>
    <x v="1"/>
    <s v="Normal Weight "/>
    <s v="Normal"/>
  </r>
  <r>
    <s v="Id1716"/>
    <s v="Thomas"/>
    <n v="5344.81"/>
    <s v="tier - 2"/>
    <s v="tier - 3"/>
    <s v="R1013"/>
    <s v="15-Dec-1972"/>
    <s v="51 Y "/>
    <n v="16.53"/>
    <n v="5.08"/>
    <s v="No"/>
    <x v="0"/>
    <s v="No"/>
    <x v="1"/>
    <x v="1"/>
    <s v="Underweight "/>
    <s v="Normal"/>
  </r>
  <r>
    <s v="Id1717"/>
    <s v="Tricity M"/>
    <n v="5327.4"/>
    <s v="tier - 2"/>
    <s v="tier - 1"/>
    <s v="R1012"/>
    <s v="28-Aug-1991"/>
    <s v="32 Y "/>
    <n v="32.774999999999999"/>
    <n v="4.75"/>
    <s v="No"/>
    <x v="0"/>
    <s v="No"/>
    <x v="0"/>
    <x v="1"/>
    <s v="Obesity"/>
    <s v="Normal"/>
  </r>
  <r>
    <s v="Id1718"/>
    <s v="Sarah A"/>
    <n v="5325.65"/>
    <s v="tier - 2"/>
    <s v="tier - 1"/>
    <s v="R1011"/>
    <s v="18-Jun-1992"/>
    <s v="31 Y "/>
    <n v="30.9"/>
    <n v="6.05"/>
    <s v="No"/>
    <x v="0"/>
    <s v="No"/>
    <x v="3"/>
    <x v="1"/>
    <s v="Obesity"/>
    <s v="Prediabetes"/>
  </r>
  <r>
    <s v="Id1719"/>
    <s v="Lisa M."/>
    <n v="5322.24"/>
    <s v="tier - 2"/>
    <s v="tier - 1"/>
    <s v="R1012"/>
    <s v="2-Sep-1974"/>
    <s v="49 Y "/>
    <n v="15.58"/>
    <n v="11.56"/>
    <s v="No"/>
    <x v="0"/>
    <s v="No"/>
    <x v="0"/>
    <x v="1"/>
    <s v="Underweight "/>
    <s v="Diabetes"/>
  </r>
  <r>
    <s v="Id1720"/>
    <s v="Tracy A."/>
    <n v="5312.17"/>
    <s v="tier - 2"/>
    <s v="tier - 2"/>
    <s v="R1012"/>
    <s v="13-Nov-1994"/>
    <s v="29 Y "/>
    <n v="26.315000000000001"/>
    <n v="5.76"/>
    <s v="No"/>
    <x v="0"/>
    <s v="No"/>
    <x v="0"/>
    <x v="1"/>
    <s v="Overweight "/>
    <s v="Prediabetes"/>
  </r>
  <r>
    <s v="Id1721"/>
    <s v="Patrick"/>
    <n v="5306.7"/>
    <s v="tier - 2"/>
    <s v="tier - 3"/>
    <s v="R1012"/>
    <s v="9-Sep-2000"/>
    <s v="23 Y "/>
    <n v="35.61"/>
    <n v="5.65"/>
    <s v="No"/>
    <x v="1"/>
    <s v="No"/>
    <x v="3"/>
    <x v="1"/>
    <s v="Obesity"/>
    <s v="Normal"/>
  </r>
  <r>
    <s v="Id1722"/>
    <s v="Trent"/>
    <n v="5293.67"/>
    <s v="tier - 2"/>
    <s v="tier - 2"/>
    <s v="R1022"/>
    <s v="22-Aug-2004"/>
    <s v="19 Y "/>
    <n v="37.56"/>
    <n v="5.88"/>
    <s v="No"/>
    <x v="1"/>
    <s v="No"/>
    <x v="3"/>
    <x v="1"/>
    <s v="Obesity"/>
    <s v="Prediabetes"/>
  </r>
  <r>
    <s v="Id1723"/>
    <s v="Julie"/>
    <n v="5291.71"/>
    <s v="tier - 2"/>
    <s v="tier - 2"/>
    <s v="R1012"/>
    <s v="12-Nov-1974"/>
    <s v="49 Y "/>
    <n v="15.49"/>
    <n v="9.6"/>
    <s v="No"/>
    <x v="0"/>
    <s v="No"/>
    <x v="0"/>
    <x v="1"/>
    <s v="Underweight "/>
    <s v="Diabetes"/>
  </r>
  <r>
    <s v="Id1724"/>
    <s v="Sawomir"/>
    <n v="5275.86"/>
    <s v="tier - 2"/>
    <s v="tier - 2"/>
    <s v="R1013"/>
    <s v="1-Sep-1987"/>
    <s v="36 Y "/>
    <n v="23.48"/>
    <n v="6.24"/>
    <s v="No"/>
    <x v="0"/>
    <s v="No"/>
    <x v="3"/>
    <x v="1"/>
    <s v="Normal Weight "/>
    <s v="Prediabetes"/>
  </r>
  <r>
    <s v="Id1725"/>
    <s v="Micah"/>
    <n v="5272.18"/>
    <s v="tier - 2"/>
    <s v="tier - 3"/>
    <s v="R1012"/>
    <s v="20-Oct-1986"/>
    <s v="37 Y "/>
    <n v="30.02"/>
    <n v="7.63"/>
    <s v="yes"/>
    <x v="0"/>
    <s v="No"/>
    <x v="3"/>
    <x v="1"/>
    <s v="Obesity"/>
    <s v="Diabetes"/>
  </r>
  <r>
    <s v="Id1726"/>
    <s v="Kelly H."/>
    <n v="5267.82"/>
    <s v="tier - 2"/>
    <s v="tier - 2"/>
    <s v="R1012"/>
    <s v="20-Sep-1986"/>
    <s v="37 Y "/>
    <n v="26.885000000000002"/>
    <n v="8.66"/>
    <s v="yes"/>
    <x v="0"/>
    <s v="No"/>
    <x v="3"/>
    <x v="1"/>
    <s v="Overweight "/>
    <s v="Diabetes"/>
  </r>
  <r>
    <s v="Id1727"/>
    <s v="Lindsay M."/>
    <n v="5266.37"/>
    <s v="tier - 2"/>
    <s v="tier - 2"/>
    <s v="R1012"/>
    <s v="25-Oct-1986"/>
    <s v="37 Y "/>
    <n v="25.84"/>
    <n v="8.5500000000000007"/>
    <s v="yes"/>
    <x v="0"/>
    <s v="No"/>
    <x v="3"/>
    <x v="1"/>
    <s v="Overweight "/>
    <s v="Diabetes"/>
  </r>
  <r>
    <s v="Id1728"/>
    <s v="Austen G"/>
    <n v="5261.47"/>
    <s v="tier - 2"/>
    <s v="tier - 2"/>
    <s v="R1012"/>
    <s v="19-Jul-1989"/>
    <s v="34 Y "/>
    <n v="27.454999999999998"/>
    <n v="4.54"/>
    <s v="No"/>
    <x v="0"/>
    <s v="No"/>
    <x v="0"/>
    <x v="1"/>
    <s v="Overweight "/>
    <s v="Normal"/>
  </r>
  <r>
    <s v="Id1729"/>
    <s v="Tory J."/>
    <n v="5257.51"/>
    <s v="tier - 2"/>
    <s v="tier - 2"/>
    <s v="R1012"/>
    <s v="25-Nov-1989"/>
    <s v="34 Y "/>
    <n v="24.605"/>
    <n v="5.7"/>
    <s v="No"/>
    <x v="0"/>
    <s v="No"/>
    <x v="0"/>
    <x v="1"/>
    <s v="Normal Weight "/>
    <s v="Prediabetes"/>
  </r>
  <r>
    <s v="Id1730"/>
    <s v="Robert J."/>
    <n v="5253.52"/>
    <s v="tier - 3"/>
    <s v="tier - 3"/>
    <s v="R1011"/>
    <s v="6-Jul-1990"/>
    <s v="33 Y "/>
    <n v="30.8"/>
    <n v="5.07"/>
    <s v="No"/>
    <x v="0"/>
    <s v="No"/>
    <x v="0"/>
    <x v="1"/>
    <s v="Obesity"/>
    <s v="Normal"/>
  </r>
  <r>
    <s v="Id1731"/>
    <s v="Steph"/>
    <n v="5246.05"/>
    <s v="tier - 2"/>
    <s v="tier - 3"/>
    <s v="R1011"/>
    <s v="9-Sep-1987"/>
    <s v="36 Y "/>
    <n v="34.799999999999997"/>
    <n v="4.38"/>
    <s v="No"/>
    <x v="0"/>
    <s v="No"/>
    <x v="3"/>
    <x v="1"/>
    <s v="Obesity"/>
    <s v="Normal"/>
  </r>
  <r>
    <s v="Id1732"/>
    <s v="Kate"/>
    <n v="5245.23"/>
    <s v="tier - 2"/>
    <s v="tier - 2"/>
    <s v="R1013"/>
    <s v="5-Jul-1987"/>
    <s v="36 Y "/>
    <n v="34.21"/>
    <n v="4.54"/>
    <s v="No"/>
    <x v="0"/>
    <s v="No"/>
    <x v="3"/>
    <x v="1"/>
    <s v="Obesity"/>
    <s v="Normal"/>
  </r>
  <r>
    <s v="Id1733"/>
    <s v="Kristina"/>
    <n v="5240.7700000000004"/>
    <s v="tier - 2"/>
    <s v="tier - 2"/>
    <s v="R1011"/>
    <s v="26-Dec-1987"/>
    <s v="36 Y "/>
    <n v="31"/>
    <n v="5.38"/>
    <s v="No"/>
    <x v="0"/>
    <s v="No"/>
    <x v="3"/>
    <x v="1"/>
    <s v="Obesity"/>
    <s v="Normal"/>
  </r>
  <r>
    <s v="Id1734"/>
    <s v="Ms.  Flo"/>
    <n v="5227.99"/>
    <s v="tier - 2"/>
    <s v="tier - 1"/>
    <s v="R1024"/>
    <s v="29-Jun-1987"/>
    <s v="36 Y "/>
    <n v="26.125"/>
    <n v="5.55"/>
    <s v="No"/>
    <x v="0"/>
    <s v="No"/>
    <x v="3"/>
    <x v="1"/>
    <s v="Overweight "/>
    <s v="Normal"/>
  </r>
  <r>
    <s v="Id1735"/>
    <s v="Sarah P."/>
    <n v="5216.4799999999996"/>
    <s v="tier - 2"/>
    <s v="tier - 2"/>
    <s v="R1025"/>
    <s v="6-Jun-1995"/>
    <s v="28 Y "/>
    <n v="30.13"/>
    <n v="4.03"/>
    <s v="yes"/>
    <x v="0"/>
    <s v="No"/>
    <x v="3"/>
    <x v="1"/>
    <s v="Obesity"/>
    <s v="Normal"/>
  </r>
  <r>
    <s v="Id1736"/>
    <s v="Anabel"/>
    <n v="5213.22"/>
    <s v="tier - 2"/>
    <s v="tier - 1"/>
    <s v="R1012"/>
    <s v="1-Dec-1999"/>
    <s v="24 Y "/>
    <n v="34.19"/>
    <n v="4.1900000000000004"/>
    <s v="No"/>
    <x v="0"/>
    <s v="No"/>
    <x v="0"/>
    <x v="1"/>
    <s v="Obesity"/>
    <s v="Normal"/>
  </r>
  <r>
    <s v="Id1737"/>
    <s v="Ian"/>
    <n v="5209.58"/>
    <s v="tier - 3"/>
    <s v="tier - 3"/>
    <s v="R1017"/>
    <s v="17-Jun-1993"/>
    <s v="30 Y "/>
    <n v="22.515000000000001"/>
    <n v="4.37"/>
    <s v="No"/>
    <x v="0"/>
    <s v="Yes"/>
    <x v="3"/>
    <x v="1"/>
    <s v="Normal Weight "/>
    <s v="Normal"/>
  </r>
  <r>
    <s v="Id1738"/>
    <s v="Alex"/>
    <n v="5207.97"/>
    <s v="tier - 2"/>
    <s v="tier - 2"/>
    <s v="R1012"/>
    <s v="24-Oct-1983"/>
    <s v="40 Y "/>
    <n v="18.239999999999998"/>
    <n v="5.31"/>
    <s v="yes"/>
    <x v="0"/>
    <s v="Yes"/>
    <x v="3"/>
    <x v="1"/>
    <s v="Underweight "/>
    <s v="Normal"/>
  </r>
  <r>
    <s v="Id1739"/>
    <s v="Richard J"/>
    <n v="5198.6899999999996"/>
    <s v="tier - 2"/>
    <s v="tier - 2"/>
    <s v="R1022"/>
    <s v="6-Jun-2004"/>
    <s v="19 Y "/>
    <n v="37.28"/>
    <n v="4.66"/>
    <s v="No"/>
    <x v="1"/>
    <s v="No"/>
    <x v="3"/>
    <x v="1"/>
    <s v="Obesity"/>
    <s v="Normal"/>
  </r>
  <r>
    <s v="Id1740"/>
    <s v="Jacqueline N."/>
    <n v="5195.58"/>
    <s v="tier - 2"/>
    <s v="tier - 2"/>
    <s v="R1013"/>
    <s v="12-Sep-1979"/>
    <s v="44 Y "/>
    <n v="18.2"/>
    <n v="6.19"/>
    <s v="No"/>
    <x v="0"/>
    <s v="Yes"/>
    <x v="3"/>
    <x v="1"/>
    <s v="Underweight "/>
    <s v="Prediabetes"/>
  </r>
  <r>
    <s v="Id1741"/>
    <s v="Cindy"/>
    <n v="5177.12"/>
    <s v="tier - 2"/>
    <s v="tier - 1"/>
    <s v="R1013"/>
    <s v="16-Oct-1984"/>
    <s v="39 Y "/>
    <n v="20.53"/>
    <n v="4.8600000000000003"/>
    <s v="No"/>
    <x v="0"/>
    <s v="No"/>
    <x v="3"/>
    <x v="1"/>
    <s v="Normal Weight "/>
    <s v="Normal"/>
  </r>
  <r>
    <s v="Id1742"/>
    <s v="Marcia"/>
    <n v="5166.96"/>
    <s v="tier - 2"/>
    <s v="tier - 2"/>
    <s v="R1012"/>
    <s v="29-Aug-1991"/>
    <s v="32 Y "/>
    <n v="23.79"/>
    <n v="4.74"/>
    <s v="No"/>
    <x v="0"/>
    <s v="No"/>
    <x v="0"/>
    <x v="1"/>
    <s v="Normal Weight "/>
    <s v="Normal"/>
  </r>
  <r>
    <s v="Id1743"/>
    <s v="Samantha R."/>
    <n v="5152.13"/>
    <s v="tier - 2"/>
    <s v="tier - 2"/>
    <s v="R1011"/>
    <s v="9-Oct-1990"/>
    <s v="33 Y "/>
    <n v="29.8"/>
    <n v="6.03"/>
    <s v="No"/>
    <x v="0"/>
    <s v="No"/>
    <x v="0"/>
    <x v="1"/>
    <s v="Overweight "/>
    <s v="Prediabetes"/>
  </r>
  <r>
    <s v="Id1744"/>
    <s v="Katie"/>
    <n v="5148.55"/>
    <s v="tier - 2"/>
    <s v="tier - 2"/>
    <s v="R1024"/>
    <s v="22-Aug-1990"/>
    <s v="33 Y "/>
    <n v="31.54"/>
    <n v="4.71"/>
    <s v="No"/>
    <x v="0"/>
    <s v="No"/>
    <x v="0"/>
    <x v="1"/>
    <s v="Obesity"/>
    <s v="Normal"/>
  </r>
  <r>
    <s v="Id1745"/>
    <s v="John P"/>
    <n v="5144.18"/>
    <s v="tier - 2"/>
    <s v="tier - 1"/>
    <s v="R1013"/>
    <s v="22-Aug-1984"/>
    <s v="39 Y "/>
    <n v="20.82"/>
    <n v="5.55"/>
    <s v="No"/>
    <x v="0"/>
    <s v="No"/>
    <x v="3"/>
    <x v="1"/>
    <s v="Normal Weight "/>
    <s v="Normal"/>
  </r>
  <r>
    <s v="Id1746"/>
    <s v="Rachel"/>
    <n v="5138.26"/>
    <s v="tier - 2"/>
    <s v="tier - 2"/>
    <s v="R1013"/>
    <s v="10-Dec-1993"/>
    <s v="30 Y "/>
    <n v="38.83"/>
    <n v="4.78"/>
    <s v="No"/>
    <x v="0"/>
    <s v="Yes"/>
    <x v="3"/>
    <x v="1"/>
    <s v="Obesity"/>
    <s v="Normal"/>
  </r>
  <r>
    <s v="Id1747"/>
    <s v="Isabelle"/>
    <n v="5136.75"/>
    <s v="tier - 2"/>
    <s v="tier - 1"/>
    <s v="R1013"/>
    <s v="15-Sep-1988"/>
    <s v="35 Y "/>
    <n v="23.44"/>
    <n v="4.6500000000000004"/>
    <s v="yes"/>
    <x v="0"/>
    <s v="No"/>
    <x v="3"/>
    <x v="1"/>
    <s v="Normal Weight "/>
    <s v="Normal"/>
  </r>
  <r>
    <s v="Id1748"/>
    <s v="Neil"/>
    <n v="5125.22"/>
    <s v="tier - 1"/>
    <s v="tier - 2"/>
    <s v="R1012"/>
    <s v="13-Sep-1987"/>
    <s v="36 Y "/>
    <n v="24.13"/>
    <n v="5.2"/>
    <s v="No"/>
    <x v="0"/>
    <s v="No"/>
    <x v="3"/>
    <x v="1"/>
    <s v="Normal Weight "/>
    <s v="Normal"/>
  </r>
  <r>
    <s v="Id1749"/>
    <s v="Tom"/>
    <n v="5124.1899999999996"/>
    <s v="tier - 2"/>
    <s v="tier - 3"/>
    <s v="R1013"/>
    <s v="1-Nov-1988"/>
    <s v="35 Y "/>
    <n v="42.13"/>
    <n v="4.54"/>
    <s v="yes"/>
    <x v="0"/>
    <s v="No"/>
    <x v="3"/>
    <x v="1"/>
    <s v="Obesity"/>
    <s v="Normal"/>
  </r>
  <r>
    <s v="Id1750"/>
    <s v="Nathan"/>
    <n v="5116.5"/>
    <s v="tier - 2"/>
    <s v="tier - 2"/>
    <s v="R1012"/>
    <s v="18-Nov-1987"/>
    <s v="36 Y "/>
    <n v="17.86"/>
    <n v="4.1100000000000003"/>
    <s v="No"/>
    <x v="0"/>
    <s v="No"/>
    <x v="3"/>
    <x v="1"/>
    <s v="Underweight "/>
    <s v="Normal"/>
  </r>
  <r>
    <s v="Id1751"/>
    <s v="Kelli N"/>
    <n v="5087.92"/>
    <s v="tier - 2"/>
    <s v="tier - 2"/>
    <s v="R1026"/>
    <s v="19-Jun-1999"/>
    <s v="24 Y "/>
    <n v="32.78"/>
    <n v="4.63"/>
    <s v="No"/>
    <x v="0"/>
    <s v="No"/>
    <x v="0"/>
    <x v="1"/>
    <s v="Obesity"/>
    <s v="Normal"/>
  </r>
  <r>
    <s v="Id1752"/>
    <s v="Scott M."/>
    <n v="5080.1000000000004"/>
    <s v="tier - 3"/>
    <s v="tier - 2"/>
    <s v="R1011"/>
    <s v="14-Jul-1997"/>
    <s v="26 Y "/>
    <n v="23.9"/>
    <n v="6.06"/>
    <s v="yes"/>
    <x v="0"/>
    <s v="Yes"/>
    <x v="3"/>
    <x v="1"/>
    <s v="Normal Weight "/>
    <s v="Prediabetes"/>
  </r>
  <r>
    <s v="Id1753"/>
    <s v="Grant A"/>
    <n v="5077.1899999999996"/>
    <s v="tier - 2"/>
    <s v="tier - 3"/>
    <s v="R1012"/>
    <s v="22-Nov-1978"/>
    <s v="45 Y "/>
    <n v="15.47"/>
    <n v="8.43"/>
    <s v="No"/>
    <x v="0"/>
    <s v="No"/>
    <x v="0"/>
    <x v="1"/>
    <s v="Underweight "/>
    <s v="Diabetes"/>
  </r>
  <r>
    <s v="Id1754"/>
    <s v="Jonathan C"/>
    <n v="5059.5600000000004"/>
    <s v="tier - 2"/>
    <s v="tier - 1"/>
    <s v="R1021"/>
    <s v="11-Jun-1993"/>
    <s v="30 Y "/>
    <n v="28.54"/>
    <n v="5.51"/>
    <s v="No"/>
    <x v="0"/>
    <s v="Yes"/>
    <x v="3"/>
    <x v="1"/>
    <s v="Overweight "/>
    <s v="Normal"/>
  </r>
  <r>
    <s v="Id1755"/>
    <s v="Rachael M."/>
    <n v="5054.05"/>
    <s v="tier - 2"/>
    <s v="tier - 2"/>
    <s v="R1013"/>
    <s v="7-Sep-1980"/>
    <s v="43 Y "/>
    <n v="18.54"/>
    <n v="4.95"/>
    <s v="No"/>
    <x v="0"/>
    <s v="No"/>
    <x v="0"/>
    <x v="1"/>
    <s v="Normal Weight "/>
    <s v="Normal"/>
  </r>
  <r>
    <s v="Id1756"/>
    <s v="Pilar"/>
    <n v="5045.1499999999996"/>
    <s v="tier - 2"/>
    <s v="tier - 2"/>
    <s v="R1012"/>
    <s v="29-Jul-1997"/>
    <s v="26 Y "/>
    <n v="32.18"/>
    <n v="6.44"/>
    <s v="yes"/>
    <x v="0"/>
    <s v="Yes"/>
    <x v="3"/>
    <x v="1"/>
    <s v="Obesity"/>
    <s v="Prediabetes"/>
  </r>
  <r>
    <s v="Id1757"/>
    <s v="Kyle M"/>
    <n v="5043.13"/>
    <s v="tier - 2"/>
    <s v="tier - 3"/>
    <s v="R1011"/>
    <s v="16-Oct-2001"/>
    <s v="22 Y "/>
    <n v="37.380000000000003"/>
    <n v="6.05"/>
    <s v="yes"/>
    <x v="0"/>
    <s v="No"/>
    <x v="0"/>
    <x v="1"/>
    <s v="Obesity"/>
    <s v="Prediabetes"/>
  </r>
  <r>
    <s v="Id1758"/>
    <s v="Mrs.  Christie"/>
    <n v="5038.57"/>
    <s v="tier - 2"/>
    <s v="tier - 2"/>
    <s v="R1025"/>
    <s v="4-Dec-1997"/>
    <s v="26 Y "/>
    <n v="31.12"/>
    <n v="4.76"/>
    <s v="yes"/>
    <x v="0"/>
    <s v="Yes"/>
    <x v="3"/>
    <x v="1"/>
    <s v="Obesity"/>
    <s v="Normal"/>
  </r>
  <r>
    <s v="Id1759"/>
    <s v="David A."/>
    <n v="5034.1000000000004"/>
    <s v="tier - 2"/>
    <s v="tier - 2"/>
    <s v="R1013"/>
    <s v="29-Jun-1986"/>
    <s v="37 Y "/>
    <n v="22.01"/>
    <n v="6.72"/>
    <s v="yes"/>
    <x v="0"/>
    <s v="No"/>
    <x v="3"/>
    <x v="1"/>
    <s v="Normal Weight "/>
    <s v="Diabetes"/>
  </r>
  <r>
    <s v="Id1760"/>
    <s v="Masahiro"/>
    <n v="5031.2700000000004"/>
    <s v="tier - 3"/>
    <s v="tier - 1"/>
    <s v="R1016"/>
    <s v="10-Sep-1991"/>
    <s v="32 Y "/>
    <n v="27.645"/>
    <n v="5.7"/>
    <s v="No"/>
    <x v="0"/>
    <s v="No"/>
    <x v="0"/>
    <x v="1"/>
    <s v="Overweight "/>
    <s v="Prediabetes"/>
  </r>
  <r>
    <s v="Id1761"/>
    <s v="Logan B."/>
    <n v="5028.1499999999996"/>
    <s v="tier - 1"/>
    <s v="tier - 2"/>
    <s v="R1012"/>
    <s v="28-Dec-1985"/>
    <s v="38 Y "/>
    <n v="29.64"/>
    <n v="5.31"/>
    <s v="yes"/>
    <x v="0"/>
    <s v="No"/>
    <x v="0"/>
    <x v="1"/>
    <s v="Overweight "/>
    <s v="Normal"/>
  </r>
  <r>
    <s v="Id1762"/>
    <s v="Stephanie L."/>
    <n v="5012.47"/>
    <s v="tier - 2"/>
    <s v="tier - 3"/>
    <s v="R1011"/>
    <s v="9-Nov-1988"/>
    <s v="35 Y "/>
    <n v="33.700000000000003"/>
    <n v="4.32"/>
    <s v="yes"/>
    <x v="0"/>
    <s v="No"/>
    <x v="3"/>
    <x v="1"/>
    <s v="Obesity"/>
    <s v="Normal"/>
  </r>
  <r>
    <s v="Id1763"/>
    <s v="Angela H"/>
    <n v="5003.8500000000004"/>
    <s v="tier - 2"/>
    <s v="tier - 3"/>
    <s v="R1011"/>
    <s v="8-Jul-1988"/>
    <s v="35 Y "/>
    <n v="27.5"/>
    <n v="4.2300000000000004"/>
    <s v="yes"/>
    <x v="0"/>
    <s v="No"/>
    <x v="3"/>
    <x v="1"/>
    <s v="Overweight "/>
    <s v="Normal"/>
  </r>
  <r>
    <s v="Id1764"/>
    <s v="Britt K"/>
    <n v="5003.7700000000004"/>
    <s v="tier - 2"/>
    <s v="tier - 3"/>
    <s v="R1013"/>
    <s v="9-Jun-1977"/>
    <s v="46 Y "/>
    <n v="16.12"/>
    <n v="6.09"/>
    <s v="No"/>
    <x v="0"/>
    <s v="No"/>
    <x v="0"/>
    <x v="1"/>
    <s v="Underweight "/>
    <s v="Prediabetes"/>
  </r>
  <r>
    <s v="Id1765"/>
    <s v="Joyce R."/>
    <n v="5002.78"/>
    <s v="tier - 2"/>
    <s v="tier - 2"/>
    <s v="R1013"/>
    <s v="4-Sep-1988"/>
    <s v="35 Y "/>
    <n v="26.73"/>
    <n v="4.74"/>
    <s v="yes"/>
    <x v="0"/>
    <s v="No"/>
    <x v="3"/>
    <x v="1"/>
    <s v="Overweight "/>
    <s v="Normal"/>
  </r>
  <r>
    <s v="Id1766"/>
    <s v="Ben"/>
    <n v="4999.04"/>
    <s v="tier - 2"/>
    <s v="tier - 2"/>
    <s v="R1011"/>
    <s v="5-Oct-2001"/>
    <s v="22 Y "/>
    <n v="37.25"/>
    <n v="6.23"/>
    <s v="yes"/>
    <x v="0"/>
    <s v="No"/>
    <x v="0"/>
    <x v="1"/>
    <s v="Obesity"/>
    <s v="Prediabetes"/>
  </r>
  <r>
    <s v="Id1767"/>
    <s v="Sarah M."/>
    <n v="4992.38"/>
    <s v="tier - 2"/>
    <s v="tier - 3"/>
    <s v="R1024"/>
    <s v="24-Jun-1988"/>
    <s v="35 Y "/>
    <n v="23.56"/>
    <n v="5.45"/>
    <s v="yes"/>
    <x v="0"/>
    <s v="No"/>
    <x v="3"/>
    <x v="1"/>
    <s v="Normal Weight "/>
    <s v="Normal"/>
  </r>
  <r>
    <s v="Id1768"/>
    <s v="Sarah"/>
    <n v="4985.22"/>
    <s v="tier - 2"/>
    <s v="tier - 3"/>
    <s v="R1013"/>
    <s v="7-Nov-1973"/>
    <s v="50 Y "/>
    <n v="15.84"/>
    <n v="10.34"/>
    <s v="No"/>
    <x v="0"/>
    <s v="No"/>
    <x v="1"/>
    <x v="1"/>
    <s v="Underweight "/>
    <s v="Diabetes"/>
  </r>
  <r>
    <s v="Id1769"/>
    <s v="Katie"/>
    <n v="4949.76"/>
    <s v="tier - 2"/>
    <s v="tier - 1"/>
    <s v="R1013"/>
    <s v="30-Aug-1991"/>
    <s v="32 Y "/>
    <n v="36.630000000000003"/>
    <n v="5.15"/>
    <s v="No"/>
    <x v="0"/>
    <s v="No"/>
    <x v="0"/>
    <x v="1"/>
    <s v="Obesity"/>
    <s v="Normal"/>
  </r>
  <r>
    <s v="Id1770"/>
    <s v="Michaela L"/>
    <n v="4942.0600000000004"/>
    <s v="tier - 2"/>
    <s v="tier - 2"/>
    <s v="R1013"/>
    <s v="26-Jun-1974"/>
    <s v="49 Y "/>
    <n v="16.47"/>
    <n v="11.72"/>
    <s v="No"/>
    <x v="0"/>
    <s v="No"/>
    <x v="0"/>
    <x v="1"/>
    <s v="Underweight "/>
    <s v="Diabetes"/>
  </r>
  <r>
    <s v="Id1771"/>
    <s v="Shalaleh"/>
    <n v="4934.71"/>
    <s v="tier - 2"/>
    <s v="tier - 3"/>
    <s v="R1011"/>
    <s v="27-Nov-1991"/>
    <s v="32 Y "/>
    <n v="25.8"/>
    <n v="5.29"/>
    <s v="No"/>
    <x v="0"/>
    <s v="No"/>
    <x v="0"/>
    <x v="1"/>
    <s v="Overweight "/>
    <s v="Normal"/>
  </r>
  <r>
    <s v="Id1772"/>
    <s v="Karen"/>
    <n v="4931.6499999999996"/>
    <s v="tier - 2"/>
    <s v="tier - 3"/>
    <s v="R1011"/>
    <s v="23-Aug-1991"/>
    <s v="32 Y "/>
    <n v="23.6"/>
    <n v="4.33"/>
    <s v="No"/>
    <x v="0"/>
    <s v="No"/>
    <x v="0"/>
    <x v="1"/>
    <s v="Normal Weight "/>
    <s v="Normal"/>
  </r>
  <r>
    <s v="Id1773"/>
    <s v="Zuzana"/>
    <n v="4922.92"/>
    <s v="tier - 2"/>
    <s v="tier - 2"/>
    <s v="R1012"/>
    <s v="10-Aug-1993"/>
    <s v="30 Y "/>
    <n v="32.11"/>
    <n v="6.24"/>
    <s v="No"/>
    <x v="0"/>
    <s v="Yes"/>
    <x v="3"/>
    <x v="1"/>
    <s v="Obesity"/>
    <s v="Prediabetes"/>
  </r>
  <r>
    <s v="Id1774"/>
    <s v="Daniel J."/>
    <n v="4915.0600000000004"/>
    <s v="tier - 2"/>
    <s v="tier - 1"/>
    <s v="R1017"/>
    <s v="21-Aug-2002"/>
    <s v="21 Y "/>
    <n v="30.114999999999998"/>
    <n v="11.61"/>
    <s v="No"/>
    <x v="0"/>
    <s v="No"/>
    <x v="0"/>
    <x v="1"/>
    <s v="Obesity"/>
    <s v="Diabetes"/>
  </r>
  <r>
    <s v="Id1775"/>
    <s v="Alexandra"/>
    <n v="4911.8900000000003"/>
    <s v="tier - 2"/>
    <s v="tier - 3"/>
    <s v="R1013"/>
    <s v="18-Oct-1981"/>
    <s v="42 Y "/>
    <n v="20.28"/>
    <n v="11.07"/>
    <s v="yes"/>
    <x v="0"/>
    <s v="No"/>
    <x v="0"/>
    <x v="1"/>
    <s v="Normal Weight "/>
    <s v="Diabetes"/>
  </r>
  <r>
    <s v="Id1776"/>
    <s v="Jessica"/>
    <n v="4906.41"/>
    <s v="tier - 2"/>
    <s v="tier - 1"/>
    <s v="R1012"/>
    <s v="10-Jul-1993"/>
    <s v="30 Y "/>
    <n v="20.234999999999999"/>
    <n v="5.19"/>
    <s v="No"/>
    <x v="0"/>
    <s v="Yes"/>
    <x v="3"/>
    <x v="1"/>
    <s v="Normal Weight "/>
    <s v="Normal"/>
  </r>
  <r>
    <s v="Id1777"/>
    <s v="Matthew M"/>
    <n v="4894.75"/>
    <s v="tier - 3"/>
    <s v="tier - 3"/>
    <s v="R1012"/>
    <s v="23-Sep-1988"/>
    <s v="35 Y "/>
    <n v="25.27"/>
    <n v="5.7"/>
    <s v="yes"/>
    <x v="0"/>
    <s v="No"/>
    <x v="3"/>
    <x v="1"/>
    <s v="Overweight "/>
    <s v="Prediabetes"/>
  </r>
  <r>
    <s v="Id1778"/>
    <s v="Nadine A."/>
    <n v="4894.3900000000003"/>
    <s v="tier - 2"/>
    <s v="tier - 3"/>
    <s v="R1013"/>
    <s v="28-Nov-1990"/>
    <s v="33 Y "/>
    <n v="24.24"/>
    <n v="6.15"/>
    <s v="No"/>
    <x v="0"/>
    <s v="No"/>
    <x v="0"/>
    <x v="1"/>
    <s v="Normal Weight "/>
    <s v="Prediabetes"/>
  </r>
  <r>
    <s v="Id1779"/>
    <s v="Peter J. Jr."/>
    <n v="4890"/>
    <s v="tier - 3"/>
    <s v="tier - 2"/>
    <s v="R1013"/>
    <s v="10-Jul-1989"/>
    <s v="34 Y "/>
    <n v="35.75"/>
    <n v="5.07"/>
    <s v="No"/>
    <x v="0"/>
    <s v="No"/>
    <x v="0"/>
    <x v="1"/>
    <s v="Obesity"/>
    <s v="Normal"/>
  </r>
  <r>
    <s v="Id1780"/>
    <s v="Colleen M"/>
    <n v="4889.04"/>
    <s v="tier - 2"/>
    <s v="tier - 1"/>
    <s v="R1013"/>
    <s v="27-Oct-1986"/>
    <s v="37 Y "/>
    <n v="29.92"/>
    <n v="10.97"/>
    <s v="yes"/>
    <x v="0"/>
    <s v="No"/>
    <x v="3"/>
    <x v="1"/>
    <e v="#N/A"/>
    <s v="Diabetes"/>
  </r>
  <r>
    <s v="Id1781"/>
    <s v="Julie A."/>
    <n v="4883.87"/>
    <s v="tier - 2"/>
    <s v="tier - 1"/>
    <s v="R1011"/>
    <s v="23-Dec-1986"/>
    <s v="37 Y "/>
    <n v="26.2"/>
    <n v="10.93"/>
    <s v="yes"/>
    <x v="0"/>
    <s v="No"/>
    <x v="3"/>
    <x v="1"/>
    <s v="Overweight "/>
    <s v="Diabetes"/>
  </r>
  <r>
    <s v="Id1782"/>
    <s v="Douglas W"/>
    <n v="4877.9799999999996"/>
    <s v="tier - 2"/>
    <s v="tier - 3"/>
    <s v="R1012"/>
    <s v="29-Sep-1997"/>
    <s v="26 Y "/>
    <n v="26.695"/>
    <n v="4.21"/>
    <s v="yes"/>
    <x v="0"/>
    <s v="Yes"/>
    <x v="3"/>
    <x v="1"/>
    <s v="Overweight "/>
    <s v="Normal"/>
  </r>
  <r>
    <s v="Id1783"/>
    <s v="Catherine"/>
    <n v="4859.8900000000003"/>
    <s v="tier - 2"/>
    <s v="tier - 3"/>
    <s v="R1011"/>
    <s v="1-Sep-1989"/>
    <s v="34 Y "/>
    <n v="23.16"/>
    <n v="5.5"/>
    <s v="No"/>
    <x v="0"/>
    <s v="No"/>
    <x v="0"/>
    <x v="1"/>
    <s v="Normal Weight "/>
    <s v="Normal"/>
  </r>
  <r>
    <s v="Id1784"/>
    <s v="James A"/>
    <n v="4846.92"/>
    <s v="tier - 2"/>
    <s v="tier - 3"/>
    <s v="R1017"/>
    <s v="27-Dec-1995"/>
    <s v="28 Y "/>
    <n v="32.585000000000001"/>
    <n v="4.93"/>
    <s v="yes"/>
    <x v="0"/>
    <s v="No"/>
    <x v="3"/>
    <x v="1"/>
    <s v="Obesity"/>
    <s v="Normal"/>
  </r>
  <r>
    <s v="Id1785"/>
    <s v="Youngseong"/>
    <n v="4846.53"/>
    <s v="tier - 2"/>
    <s v="tier - 3"/>
    <s v="R1021"/>
    <s v="7-Jun-2001"/>
    <s v="22 Y "/>
    <n v="33.97"/>
    <n v="5.6"/>
    <s v="yes"/>
    <x v="0"/>
    <s v="No"/>
    <x v="0"/>
    <x v="1"/>
    <s v="Obesity"/>
    <s v="Normal"/>
  </r>
  <r>
    <s v="Id1786"/>
    <s v="John"/>
    <n v="4844.67"/>
    <s v="tier - 2"/>
    <s v="tier - 2"/>
    <s v="R1013"/>
    <s v="11-Sep-1974"/>
    <s v="49 Y "/>
    <n v="16.57"/>
    <n v="9.99"/>
    <s v="No"/>
    <x v="0"/>
    <s v="No"/>
    <x v="0"/>
    <x v="1"/>
    <s v="Underweight "/>
    <s v="Diabetes"/>
  </r>
  <r>
    <s v="Id1787"/>
    <s v="Brandon S."/>
    <n v="4843.79"/>
    <s v="tier - 2"/>
    <s v="tier - 3"/>
    <s v="R1013"/>
    <s v="13-Dec-1979"/>
    <s v="44 Y "/>
    <n v="17.55"/>
    <n v="5.93"/>
    <s v="No"/>
    <x v="0"/>
    <s v="Yes"/>
    <x v="3"/>
    <x v="1"/>
    <s v="Underweight "/>
    <s v="Prediabetes"/>
  </r>
  <r>
    <s v="Id1788"/>
    <s v="Sean P"/>
    <n v="4840.95"/>
    <s v="tier - 2"/>
    <s v="tier - 1"/>
    <s v="R1021"/>
    <s v="29-Sep-1995"/>
    <s v="28 Y "/>
    <n v="29.41"/>
    <n v="6.29"/>
    <s v="yes"/>
    <x v="0"/>
    <s v="No"/>
    <x v="3"/>
    <x v="1"/>
    <s v="Overweight "/>
    <s v="Prediabetes"/>
  </r>
  <r>
    <s v="Id1789"/>
    <s v="Scott"/>
    <n v="4839.18"/>
    <s v="tier - 2"/>
    <s v="tier - 1"/>
    <s v="R1012"/>
    <s v="15-Oct-1984"/>
    <s v="39 Y "/>
    <n v="17.91"/>
    <n v="5.65"/>
    <s v="No"/>
    <x v="0"/>
    <s v="No"/>
    <x v="3"/>
    <x v="1"/>
    <s v="Underweight "/>
    <s v="Normal"/>
  </r>
  <r>
    <s v="Id1790"/>
    <s v="Janez"/>
    <n v="4837.58"/>
    <s v="tier - 3"/>
    <s v="tier - 2"/>
    <s v="R1013"/>
    <s v="10-Sep-1992"/>
    <s v="31 Y "/>
    <n v="31.57"/>
    <n v="6.15"/>
    <s v="No"/>
    <x v="0"/>
    <s v="No"/>
    <x v="3"/>
    <x v="1"/>
    <s v="Obesity"/>
    <s v="Prediabetes"/>
  </r>
  <r>
    <s v="Id1791"/>
    <s v="John I. Jr."/>
    <n v="4835.43"/>
    <s v="tier - 2"/>
    <s v="tier - 2"/>
    <s v="R1021"/>
    <s v="11-Dec-2000"/>
    <s v="23 Y "/>
    <n v="33.18"/>
    <n v="5.22"/>
    <s v="No"/>
    <x v="1"/>
    <s v="No"/>
    <x v="3"/>
    <x v="1"/>
    <s v="Obesity"/>
    <s v="Normal"/>
  </r>
  <r>
    <s v="Id1792"/>
    <s v="Heather"/>
    <n v="4830.63"/>
    <s v="tier - 2"/>
    <s v="tier - 1"/>
    <s v="R1011"/>
    <s v="27-Jun-2002"/>
    <s v="21 Y "/>
    <n v="37"/>
    <n v="11.66"/>
    <s v="No"/>
    <x v="0"/>
    <s v="No"/>
    <x v="0"/>
    <x v="1"/>
    <s v="Obesity"/>
    <s v="Diabetes"/>
  </r>
  <r>
    <s v="Id1793"/>
    <s v="Michael"/>
    <n v="4827.8999999999996"/>
    <s v="tier - 1"/>
    <s v="tier - 2"/>
    <s v="Unknown"/>
    <s v="1-Dec-1995"/>
    <s v="28 Y "/>
    <n v="18.905000000000001"/>
    <n v="4.91"/>
    <s v="yes"/>
    <x v="0"/>
    <s v="No"/>
    <x v="3"/>
    <x v="1"/>
    <s v="Normal Weight "/>
    <s v="Normal"/>
  </r>
  <r>
    <s v="Id1794"/>
    <s v="Kathleen"/>
    <n v="4827.1000000000004"/>
    <s v="tier - 2"/>
    <s v="tier - 1"/>
    <s v="R1013"/>
    <s v="3-Jul-1981"/>
    <s v="42 Y "/>
    <n v="20.03"/>
    <n v="9.25"/>
    <s v="yes"/>
    <x v="0"/>
    <s v="No"/>
    <x v="0"/>
    <x v="1"/>
    <s v="Normal Weight "/>
    <s v="Diabetes"/>
  </r>
  <r>
    <s v="Id1795"/>
    <s v="Ryan M"/>
    <n v="4812.34"/>
    <s v="tier - 2"/>
    <s v="tier - 3"/>
    <s v="R1013"/>
    <s v="3-Oct-1978"/>
    <s v="45 Y "/>
    <n v="16.7"/>
    <n v="11.48"/>
    <s v="No"/>
    <x v="0"/>
    <s v="No"/>
    <x v="0"/>
    <x v="1"/>
    <s v="Underweight "/>
    <s v="Diabetes"/>
  </r>
  <r>
    <s v="Id1796"/>
    <s v="Sara"/>
    <n v="4795.66"/>
    <s v="tier - 2"/>
    <s v="tier - 1"/>
    <s v="R1013"/>
    <s v="16-Dec-1989"/>
    <s v="34 Y "/>
    <n v="39.82"/>
    <n v="6.06"/>
    <s v="No"/>
    <x v="0"/>
    <s v="No"/>
    <x v="0"/>
    <x v="1"/>
    <s v="Obesity"/>
    <s v="Prediabetes"/>
  </r>
  <r>
    <s v="Id1797"/>
    <s v="Deniz"/>
    <n v="4787.42"/>
    <s v="tier - 2"/>
    <s v="tier - 3"/>
    <s v="R1013"/>
    <s v="22-Jun-1987"/>
    <s v="36 Y "/>
    <n v="22.04"/>
    <n v="5.86"/>
    <s v="No"/>
    <x v="0"/>
    <s v="No"/>
    <x v="3"/>
    <x v="1"/>
    <s v="Normal Weight "/>
    <s v="Prediabetes"/>
  </r>
  <r>
    <s v="Id1798"/>
    <s v="Shannon L."/>
    <n v="4779.6000000000004"/>
    <s v="tier - 2"/>
    <s v="tier - 3"/>
    <s v="R1013"/>
    <s v="9-Dec-1989"/>
    <s v="34 Y "/>
    <n v="28.27"/>
    <n v="5.33"/>
    <s v="No"/>
    <x v="0"/>
    <s v="No"/>
    <x v="0"/>
    <x v="1"/>
    <s v="Overweight "/>
    <s v="Normal"/>
  </r>
  <r>
    <s v="Id1799"/>
    <s v="Kaitlin M."/>
    <n v="4766.0200000000004"/>
    <s v="tier - 2"/>
    <s v="tier - 3"/>
    <s v="R1011"/>
    <s v="1-Aug-1989"/>
    <s v="34 Y "/>
    <n v="18.5"/>
    <n v="5.33"/>
    <s v="No"/>
    <x v="0"/>
    <s v="No"/>
    <x v="0"/>
    <x v="1"/>
    <s v="Normal Weight "/>
    <s v="Normal"/>
  </r>
  <r>
    <s v="Id1800"/>
    <s v="Mr.  Alfredo"/>
    <n v="4762.33"/>
    <s v="tier - 3"/>
    <s v="tier - 3"/>
    <s v="R1011"/>
    <s v="27-Sep-1987"/>
    <s v="36 Y "/>
    <n v="38.6"/>
    <n v="6.02"/>
    <s v="No"/>
    <x v="0"/>
    <s v="No"/>
    <x v="3"/>
    <x v="1"/>
    <s v="Obesity"/>
    <s v="Prediabetes"/>
  </r>
  <r>
    <s v="Id1801"/>
    <s v="Kristen"/>
    <n v="4753.6400000000003"/>
    <s v="tier - 2"/>
    <s v="tier - 3"/>
    <s v="R1013"/>
    <s v="16-Aug-1992"/>
    <s v="31 Y "/>
    <n v="43.12"/>
    <n v="6.25"/>
    <s v="No"/>
    <x v="0"/>
    <s v="No"/>
    <x v="3"/>
    <x v="1"/>
    <s v="Obesity"/>
    <s v="Prediabetes"/>
  </r>
  <r>
    <s v="Id1802"/>
    <s v="Daniel"/>
    <n v="4751.07"/>
    <s v="tier - 3"/>
    <s v="tier - 1"/>
    <s v="R1011"/>
    <s v="22-Nov-1987"/>
    <s v="36 Y "/>
    <n v="30.5"/>
    <n v="4.8099999999999996"/>
    <s v="No"/>
    <x v="0"/>
    <s v="No"/>
    <x v="3"/>
    <x v="1"/>
    <s v="Obesity"/>
    <s v="Normal"/>
  </r>
  <r>
    <s v="Id1803"/>
    <s v="Jonathan"/>
    <n v="4747.05"/>
    <s v="tier - 2"/>
    <s v="tier - 2"/>
    <s v="R1013"/>
    <s v="2-Sep-1987"/>
    <s v="36 Y "/>
    <n v="27.61"/>
    <n v="4.5999999999999996"/>
    <s v="No"/>
    <x v="0"/>
    <s v="No"/>
    <x v="3"/>
    <x v="1"/>
    <s v="Overweight "/>
    <s v="Normal"/>
  </r>
  <r>
    <s v="Id1804"/>
    <s v="Troy"/>
    <n v="4746.34"/>
    <s v="tier - 2"/>
    <s v="tier - 2"/>
    <s v="R1011"/>
    <s v="5-Jun-1987"/>
    <s v="36 Y "/>
    <n v="27.1"/>
    <n v="5.08"/>
    <s v="No"/>
    <x v="0"/>
    <s v="No"/>
    <x v="3"/>
    <x v="1"/>
    <s v="Overweight "/>
    <s v="Normal"/>
  </r>
  <r>
    <s v="Id1805"/>
    <s v="Daniel C"/>
    <n v="4740.78"/>
    <s v="tier - 2"/>
    <s v="tier - 3"/>
    <s v="R1021"/>
    <s v="24-Nov-2004"/>
    <s v="19 Y "/>
    <n v="35.93"/>
    <n v="5.43"/>
    <s v="No"/>
    <x v="1"/>
    <s v="No"/>
    <x v="3"/>
    <x v="1"/>
    <s v="Obesity"/>
    <s v="Normal"/>
  </r>
  <r>
    <s v="Id1806"/>
    <s v="Lauren"/>
    <n v="4738.2700000000004"/>
    <s v="tier - 2"/>
    <s v="tier - 3"/>
    <s v="R1012"/>
    <s v="12-Oct-1991"/>
    <s v="32 Y "/>
    <n v="32.68"/>
    <n v="5.44"/>
    <s v="No"/>
    <x v="0"/>
    <s v="No"/>
    <x v="0"/>
    <x v="1"/>
    <s v="Obesity"/>
    <s v="Normal"/>
  </r>
  <r>
    <s v="Id1807"/>
    <s v="Jennefer"/>
    <n v="4734.6400000000003"/>
    <s v="tier - 2"/>
    <s v="tier - 1"/>
    <s v="R1013"/>
    <s v="5-Sep-1986"/>
    <s v="37 Y "/>
    <n v="20.74"/>
    <n v="11.69"/>
    <s v="yes"/>
    <x v="0"/>
    <s v="No"/>
    <x v="3"/>
    <x v="1"/>
    <s v="Normal Weight "/>
    <s v="Diabetes"/>
  </r>
  <r>
    <s v="Id1808"/>
    <s v="Tracey L."/>
    <n v="4728.71"/>
    <s v="tier - 2"/>
    <s v="tier - 3"/>
    <s v="R1012"/>
    <s v="2-Jul-1980"/>
    <s v="43 Y "/>
    <n v="15.57"/>
    <n v="6.07"/>
    <s v="No"/>
    <x v="0"/>
    <s v="No"/>
    <x v="0"/>
    <x v="1"/>
    <s v="Underweight "/>
    <s v="Prediabetes"/>
  </r>
  <r>
    <s v="Id1809"/>
    <s v="Ashley"/>
    <n v="4719.74"/>
    <s v="tier - 2"/>
    <s v="tier - 1"/>
    <s v="R1012"/>
    <s v="12-Aug-1994"/>
    <s v="29 Y "/>
    <n v="23.844999999999999"/>
    <n v="4.3600000000000003"/>
    <s v="No"/>
    <x v="0"/>
    <s v="No"/>
    <x v="0"/>
    <x v="1"/>
    <s v="Normal Weight "/>
    <s v="Normal"/>
  </r>
  <r>
    <s v="Id1810"/>
    <s v="Cindy"/>
    <n v="4719.5200000000004"/>
    <s v="tier - 2"/>
    <s v="tier - 2"/>
    <s v="R1024"/>
    <s v="28-Sep-1992"/>
    <s v="31 Y "/>
    <n v="22.895"/>
    <n v="5.24"/>
    <s v="No"/>
    <x v="0"/>
    <s v="No"/>
    <x v="3"/>
    <x v="1"/>
    <s v="Normal Weight "/>
    <s v="Normal"/>
  </r>
  <r>
    <s v="Id1811"/>
    <s v="Esther"/>
    <n v="4718.2"/>
    <s v="tier - 2"/>
    <s v="tier - 3"/>
    <s v="R1024"/>
    <s v="9-Oct-1992"/>
    <s v="31 Y "/>
    <n v="21.945"/>
    <n v="5.37"/>
    <s v="No"/>
    <x v="0"/>
    <s v="No"/>
    <x v="3"/>
    <x v="1"/>
    <s v="Normal Weight "/>
    <s v="Normal"/>
  </r>
  <r>
    <s v="Id1812"/>
    <s v="Jackie"/>
    <n v="4712.12"/>
    <s v="tier - 2"/>
    <s v="tier - 3"/>
    <s v="R1011"/>
    <s v="12-Aug-1981"/>
    <s v="42 Y "/>
    <n v="19.47"/>
    <n v="6.6"/>
    <s v="yes"/>
    <x v="0"/>
    <s v="No"/>
    <x v="0"/>
    <x v="1"/>
    <s v="Normal Weight "/>
    <s v="Diabetes"/>
  </r>
  <r>
    <s v="Id1813"/>
    <s v="Timothy P."/>
    <n v="4699.47"/>
    <s v="tier - 2"/>
    <s v="tier - 3"/>
    <s v="R1013"/>
    <s v="4-Dec-1977"/>
    <s v="46 Y "/>
    <n v="15.61"/>
    <n v="5.77"/>
    <s v="No"/>
    <x v="0"/>
    <s v="No"/>
    <x v="0"/>
    <x v="1"/>
    <s v="Underweight "/>
    <s v="Prediabetes"/>
  </r>
  <r>
    <s v="Id1814"/>
    <s v="Lauren"/>
    <n v="4687.8"/>
    <s v="tier - 2"/>
    <s v="tier - 3"/>
    <s v="R1011"/>
    <s v="22-Jun-2003"/>
    <s v="20 Y "/>
    <n v="28.6"/>
    <n v="6.08"/>
    <s v="No"/>
    <x v="0"/>
    <s v="Yes"/>
    <x v="3"/>
    <x v="1"/>
    <s v="Overweight "/>
    <s v="Prediabetes"/>
  </r>
  <r>
    <s v="Id1815"/>
    <s v="Benjamin"/>
    <n v="4686.3900000000003"/>
    <s v="tier - 3"/>
    <s v="tier - 3"/>
    <s v="R1013"/>
    <s v="4-Sep-1990"/>
    <s v="33 Y "/>
    <n v="46.53"/>
    <n v="4.16"/>
    <s v="No"/>
    <x v="0"/>
    <s v="No"/>
    <x v="0"/>
    <x v="1"/>
    <s v="Obesity"/>
    <s v="Normal"/>
  </r>
  <r>
    <s v="Id1816"/>
    <s v="Hugo M"/>
    <n v="4678.8"/>
    <s v="tier - 2"/>
    <s v="tier - 1"/>
    <s v="R1021"/>
    <s v="4-Oct-2003"/>
    <s v="20 Y "/>
    <n v="34.99"/>
    <n v="5.0999999999999996"/>
    <s v="No"/>
    <x v="0"/>
    <s v="Yes"/>
    <x v="3"/>
    <x v="1"/>
    <s v="Obesity"/>
    <s v="Normal"/>
  </r>
  <r>
    <s v="Id1817"/>
    <s v="Daniel J. Jr."/>
    <n v="4674.2"/>
    <s v="tier - 2"/>
    <s v="tier - 1"/>
    <s v="R1013"/>
    <s v="18-Oct-1979"/>
    <s v="44 Y "/>
    <n v="17.05"/>
    <n v="5.3"/>
    <s v="No"/>
    <x v="0"/>
    <s v="Yes"/>
    <x v="3"/>
    <x v="1"/>
    <s v="Underweight "/>
    <s v="Normal"/>
  </r>
  <r>
    <s v="Id1818"/>
    <s v="Justin R"/>
    <n v="4673.3900000000003"/>
    <s v="tier - 2"/>
    <s v="tier - 1"/>
    <s v="R1013"/>
    <s v="13-Jul-1990"/>
    <s v="33 Y "/>
    <n v="37.18"/>
    <n v="4.9000000000000004"/>
    <s v="No"/>
    <x v="0"/>
    <s v="No"/>
    <x v="0"/>
    <x v="1"/>
    <s v="Obesity"/>
    <s v="Normal"/>
  </r>
  <r>
    <s v="Id1819"/>
    <s v="Colin"/>
    <n v="4670.6400000000003"/>
    <s v="tier - 2"/>
    <s v="tier - 2"/>
    <s v="R1011"/>
    <s v="26-Sep-1990"/>
    <s v="33 Y "/>
    <n v="35.200000000000003"/>
    <n v="5.55"/>
    <s v="No"/>
    <x v="0"/>
    <s v="No"/>
    <x v="0"/>
    <x v="1"/>
    <s v="Obesity"/>
    <s v="Normal"/>
  </r>
  <r>
    <s v="Id1820"/>
    <s v="Rob"/>
    <n v="4667.6099999999997"/>
    <s v="tier - 3"/>
    <s v="tier - 3"/>
    <s v="R1016"/>
    <s v="5-Aug-1990"/>
    <s v="33 Y "/>
    <n v="37.335000000000001"/>
    <n v="4.95"/>
    <s v="No"/>
    <x v="0"/>
    <s v="No"/>
    <x v="0"/>
    <x v="1"/>
    <s v="Obesity"/>
    <s v="Normal"/>
  </r>
  <r>
    <s v="Id1821"/>
    <s v="Patrick"/>
    <n v="4661.29"/>
    <s v="tier - 2"/>
    <s v="tier - 1"/>
    <s v="R1017"/>
    <s v="25-Oct-1996"/>
    <s v="27 Y "/>
    <n v="27.265000000000001"/>
    <n v="6.46"/>
    <s v="yes"/>
    <x v="0"/>
    <s v="No"/>
    <x v="0"/>
    <x v="1"/>
    <s v="Overweight "/>
    <s v="Prediabetes"/>
  </r>
  <r>
    <s v="Id1822"/>
    <s v="Austin D"/>
    <n v="4646.76"/>
    <s v="tier - 1"/>
    <s v="tier - 1"/>
    <s v="R1011"/>
    <s v="22-Jun-1985"/>
    <s v="38 Y "/>
    <n v="30.8"/>
    <n v="4.9000000000000004"/>
    <s v="yes"/>
    <x v="0"/>
    <s v="No"/>
    <x v="0"/>
    <x v="1"/>
    <s v="Obesity"/>
    <s v="Normal"/>
  </r>
  <r>
    <s v="Id1823"/>
    <s v="Ms.  Brittany"/>
    <n v="4618.08"/>
    <s v="tier - 2"/>
    <s v="tier - 1"/>
    <s v="R1012"/>
    <s v="29-Jun-1998"/>
    <s v="25 Y "/>
    <n v="30.21"/>
    <n v="5.21"/>
    <s v="No"/>
    <x v="0"/>
    <s v="No"/>
    <x v="3"/>
    <x v="1"/>
    <s v="Obesity"/>
    <s v="Normal"/>
  </r>
  <r>
    <s v="Id1824"/>
    <s v="Matthew T"/>
    <n v="4608.03"/>
    <s v="tier - 2"/>
    <s v="tier - 3"/>
    <s v="R1011"/>
    <s v="2-Jul-2000"/>
    <s v="23 Y "/>
    <n v="35.340000000000003"/>
    <n v="4.13"/>
    <s v="No"/>
    <x v="1"/>
    <s v="No"/>
    <x v="3"/>
    <x v="1"/>
    <s v="Obesity"/>
    <s v="Normal"/>
  </r>
  <r>
    <s v="Id1825"/>
    <s v="Becky G."/>
    <n v="4571.41"/>
    <s v="tier - 2"/>
    <s v="tier - 2"/>
    <s v="R1012"/>
    <s v="18-Sep-1989"/>
    <s v="34 Y "/>
    <n v="26.695"/>
    <n v="5.28"/>
    <s v="No"/>
    <x v="0"/>
    <s v="No"/>
    <x v="0"/>
    <x v="1"/>
    <s v="Overweight "/>
    <s v="Normal"/>
  </r>
  <r>
    <s v="Id1826"/>
    <s v="Virginie"/>
    <n v="4564.1899999999996"/>
    <s v="tier - 2"/>
    <s v="tier - 2"/>
    <s v="R1024"/>
    <s v="25-Dec-1996"/>
    <s v="27 Y "/>
    <n v="29.355"/>
    <n v="4.68"/>
    <s v="yes"/>
    <x v="0"/>
    <s v="No"/>
    <x v="0"/>
    <x v="1"/>
    <s v="Overweight "/>
    <s v="Normal"/>
  </r>
  <r>
    <s v="Id1827"/>
    <s v="Allison A"/>
    <n v="4562.84"/>
    <s v="tier - 2"/>
    <s v="tier - 2"/>
    <s v="R1013"/>
    <s v="20-Sep-1990"/>
    <s v="33 Y "/>
    <n v="29.59"/>
    <n v="4.0599999999999996"/>
    <s v="No"/>
    <x v="0"/>
    <s v="No"/>
    <x v="0"/>
    <x v="1"/>
    <s v="Overweight "/>
    <s v="Normal"/>
  </r>
  <r>
    <s v="Id1828"/>
    <s v="Julie"/>
    <n v="4561.1899999999996"/>
    <s v="tier - 2"/>
    <s v="tier - 2"/>
    <s v="R1024"/>
    <s v="22-Dec-2004"/>
    <s v="19 Y "/>
    <n v="31.35"/>
    <n v="4.2"/>
    <s v="No"/>
    <x v="1"/>
    <s v="No"/>
    <x v="3"/>
    <x v="1"/>
    <s v="Obesity"/>
    <s v="Normal"/>
  </r>
  <r>
    <s v="Id1829"/>
    <s v="Katherine"/>
    <n v="4544.2299999999996"/>
    <s v="tier - 2"/>
    <s v="tier - 1"/>
    <s v="R1024"/>
    <s v="17-Nov-1990"/>
    <s v="33 Y "/>
    <n v="20.52"/>
    <n v="4.83"/>
    <s v="No"/>
    <x v="0"/>
    <s v="No"/>
    <x v="0"/>
    <x v="1"/>
    <s v="Normal Weight "/>
    <s v="Normal"/>
  </r>
  <r>
    <s v="Id1830"/>
    <s v="Caleb"/>
    <n v="4536.26"/>
    <s v="tier - 2"/>
    <s v="tier - 2"/>
    <s v="R1011"/>
    <s v="13-Jun-1988"/>
    <s v="35 Y "/>
    <n v="42.9"/>
    <n v="4.87"/>
    <s v="yes"/>
    <x v="0"/>
    <s v="No"/>
    <x v="3"/>
    <x v="1"/>
    <s v="Obesity"/>
    <s v="Normal"/>
  </r>
  <r>
    <s v="Id1831"/>
    <s v="Jaime"/>
    <n v="4529.4799999999996"/>
    <s v="tier - 2"/>
    <s v="tier - 1"/>
    <s v="R1011"/>
    <s v="29-Jun-1993"/>
    <s v="30 Y "/>
    <n v="24.6"/>
    <n v="5.86"/>
    <s v="No"/>
    <x v="0"/>
    <s v="Yes"/>
    <x v="3"/>
    <x v="1"/>
    <s v="Normal Weight "/>
    <s v="Prediabetes"/>
  </r>
  <r>
    <s v="Id1832"/>
    <s v="Hannah"/>
    <n v="4527.18"/>
    <s v="tier - 2"/>
    <s v="tier - 2"/>
    <s v="R1012"/>
    <s v="13-Aug-1992"/>
    <s v="31 Y "/>
    <n v="28.405000000000001"/>
    <n v="4.12"/>
    <s v="No"/>
    <x v="0"/>
    <s v="No"/>
    <x v="3"/>
    <x v="1"/>
    <s v="Overweight "/>
    <s v="Normal"/>
  </r>
  <r>
    <s v="Id1833"/>
    <s v="Zachariah"/>
    <n v="4518.83"/>
    <s v="tier - 2"/>
    <s v="tier - 2"/>
    <s v="R1017"/>
    <s v="21-Dec-1988"/>
    <s v="35 Y "/>
    <n v="34.674999999999997"/>
    <n v="5.71"/>
    <s v="yes"/>
    <x v="0"/>
    <s v="No"/>
    <x v="3"/>
    <x v="1"/>
    <s v="Obesity"/>
    <s v="Prediabetes"/>
  </r>
  <r>
    <s v="Id1834"/>
    <s v="Patricia A"/>
    <n v="4518.7700000000004"/>
    <s v="tier - 2"/>
    <s v="tier - 3"/>
    <s v="R1012"/>
    <s v="5-Dec-1987"/>
    <s v="36 Y "/>
    <n v="18.850000000000001"/>
    <n v="6.03"/>
    <s v="No"/>
    <x v="0"/>
    <s v="No"/>
    <x v="3"/>
    <x v="1"/>
    <s v="Normal Weight "/>
    <s v="Prediabetes"/>
  </r>
  <r>
    <s v="Id1835"/>
    <s v="Elizabeth A."/>
    <n v="4518.3999999999996"/>
    <s v="tier - 2"/>
    <s v="tier - 3"/>
    <s v="R1026"/>
    <s v="2-Oct-2003"/>
    <s v="20 Y "/>
    <n v="34.130000000000003"/>
    <n v="5.65"/>
    <s v="No"/>
    <x v="0"/>
    <s v="Yes"/>
    <x v="3"/>
    <x v="1"/>
    <s v="Obesity"/>
    <s v="Normal"/>
  </r>
  <r>
    <s v="Id1836"/>
    <s v="Benjamin"/>
    <n v="4515.71"/>
    <s v="tier - 2"/>
    <s v="tier - 3"/>
    <s v="R1013"/>
    <s v="16-Jun-1980"/>
    <s v="43 Y "/>
    <n v="17.34"/>
    <n v="5.05"/>
    <s v="No"/>
    <x v="0"/>
    <s v="No"/>
    <x v="0"/>
    <x v="1"/>
    <s v="Underweight "/>
    <s v="Normal"/>
  </r>
  <r>
    <s v="Id1837"/>
    <s v="Breno"/>
    <n v="4511.41"/>
    <s v="tier - 2"/>
    <s v="tier - 3"/>
    <s v="R1013"/>
    <s v="27-Sep-1982"/>
    <s v="41 Y "/>
    <n v="17.440000000000001"/>
    <n v="6.26"/>
    <s v="No"/>
    <x v="0"/>
    <s v="No"/>
    <x v="0"/>
    <x v="1"/>
    <s v="Underweight "/>
    <s v="Prediabetes"/>
  </r>
  <r>
    <s v="Id1838"/>
    <s v="Takaya"/>
    <n v="4504.66"/>
    <s v="tier - 1"/>
    <s v="tier - 2"/>
    <s v="R1013"/>
    <s v="13-Oct-1997"/>
    <s v="26 Y "/>
    <n v="33.659999999999997"/>
    <n v="4.08"/>
    <s v="yes"/>
    <x v="0"/>
    <s v="Yes"/>
    <x v="3"/>
    <x v="1"/>
    <s v="Obesity"/>
    <s v="Normal"/>
  </r>
  <r>
    <s v="Id1839"/>
    <s v="Thomas IV"/>
    <n v="4500.34"/>
    <s v="tier - 2"/>
    <s v="tier - 1"/>
    <s v="R1017"/>
    <s v="26-Jun-1988"/>
    <s v="35 Y "/>
    <n v="21.375"/>
    <n v="6.19"/>
    <s v="yes"/>
    <x v="0"/>
    <s v="No"/>
    <x v="3"/>
    <x v="1"/>
    <s v="Normal Weight "/>
    <s v="Prediabetes"/>
  </r>
  <r>
    <s v="Id1840"/>
    <s v="Bradley E"/>
    <n v="4488.58"/>
    <s v="tier - 2"/>
    <s v="tier - 3"/>
    <s v="R1012"/>
    <s v="12-Jul-1992"/>
    <s v="31 Y "/>
    <n v="27.14"/>
    <n v="6.01"/>
    <s v="No"/>
    <x v="0"/>
    <s v="No"/>
    <x v="3"/>
    <x v="1"/>
    <s v="Overweight "/>
    <s v="Prediabetes"/>
  </r>
  <r>
    <s v="Id1841"/>
    <s v="Megan"/>
    <n v="4468.25"/>
    <s v="tier - 2"/>
    <s v="tier - 2"/>
    <s v="R1012"/>
    <s v="18-Jul-2004"/>
    <s v="19 Y "/>
    <n v="35.78"/>
    <n v="6.07"/>
    <s v="No"/>
    <x v="1"/>
    <s v="No"/>
    <x v="3"/>
    <x v="1"/>
    <s v="Obesity"/>
    <s v="Prediabetes"/>
  </r>
  <r>
    <s v="Id1842"/>
    <s v="Ruby J"/>
    <n v="4466.62"/>
    <s v="tier - 2"/>
    <s v="tier - 2"/>
    <s v="R1012"/>
    <s v="20-Nov-1999"/>
    <s v="24 Y "/>
    <n v="34.96"/>
    <n v="5.63"/>
    <s v="No"/>
    <x v="0"/>
    <s v="No"/>
    <x v="0"/>
    <x v="1"/>
    <s v="Obesity"/>
    <s v="Normal"/>
  </r>
  <r>
    <s v="Id1843"/>
    <s v="Bart"/>
    <n v="4463.21"/>
    <s v="tier - 3"/>
    <s v="tier - 3"/>
    <s v="R1013"/>
    <s v="4-Jul-1991"/>
    <s v="32 Y "/>
    <n v="38.39"/>
    <n v="6.05"/>
    <s v="No"/>
    <x v="0"/>
    <s v="No"/>
    <x v="0"/>
    <x v="1"/>
    <s v="Obesity"/>
    <s v="Prediabetes"/>
  </r>
  <r>
    <s v="Id1844"/>
    <s v="Robert A."/>
    <n v="4462.72"/>
    <s v="tier - 2"/>
    <s v="tier - 3"/>
    <s v="R1012"/>
    <s v="15-Jul-1990"/>
    <s v="33 Y "/>
    <n v="33.82"/>
    <n v="4.6500000000000004"/>
    <s v="No"/>
    <x v="0"/>
    <s v="No"/>
    <x v="0"/>
    <x v="1"/>
    <s v="Obesity"/>
    <s v="Normal"/>
  </r>
  <r>
    <s v="Id1845"/>
    <s v="Adam"/>
    <n v="4454.3999999999996"/>
    <s v="tier - 2"/>
    <s v="tier - 3"/>
    <s v="R1012"/>
    <s v="8-Aug-1990"/>
    <s v="33 Y "/>
    <n v="27.835000000000001"/>
    <n v="5.37"/>
    <s v="No"/>
    <x v="0"/>
    <s v="No"/>
    <x v="0"/>
    <x v="1"/>
    <s v="Overweight "/>
    <s v="Normal"/>
  </r>
  <r>
    <s v="Id1846"/>
    <s v="Yemane Adhane"/>
    <n v="4449.46"/>
    <s v="tier - 1"/>
    <s v="tier - 2"/>
    <s v="R1013"/>
    <s v="28-Jun-1994"/>
    <s v="29 Y "/>
    <n v="33"/>
    <n v="5.39"/>
    <s v="No"/>
    <x v="0"/>
    <s v="No"/>
    <x v="0"/>
    <x v="1"/>
    <s v="Obesity"/>
    <s v="Normal"/>
  </r>
  <r>
    <s v="Id1847"/>
    <s v="Jesse A."/>
    <n v="4441.21"/>
    <s v="tier - 1"/>
    <s v="tier - 2"/>
    <s v="R1014"/>
    <s v="3-Sep-1991"/>
    <s v="32 Y "/>
    <n v="26.885000000000002"/>
    <n v="5.86"/>
    <s v="No"/>
    <x v="0"/>
    <s v="No"/>
    <x v="0"/>
    <x v="1"/>
    <s v="Overweight "/>
    <s v="Prediabetes"/>
  </r>
  <r>
    <s v="Id1848"/>
    <s v="Bird"/>
    <n v="4438.26"/>
    <s v="tier - 2"/>
    <s v="tier - 3"/>
    <s v="R1017"/>
    <s v="24-Oct-1994"/>
    <s v="29 Y "/>
    <n v="29.26"/>
    <n v="4.4400000000000004"/>
    <s v="No"/>
    <x v="0"/>
    <s v="No"/>
    <x v="0"/>
    <x v="1"/>
    <s v="Overweight "/>
    <s v="Normal"/>
  </r>
  <r>
    <s v="Id1849"/>
    <s v="Patrick M."/>
    <n v="4435.09"/>
    <s v="tier - 3"/>
    <s v="tier - 2"/>
    <s v="R1016"/>
    <s v="8-Oct-1994"/>
    <s v="29 Y "/>
    <n v="26.98"/>
    <n v="4.41"/>
    <s v="No"/>
    <x v="0"/>
    <s v="No"/>
    <x v="0"/>
    <x v="1"/>
    <s v="Overweight "/>
    <s v="Normal"/>
  </r>
  <r>
    <s v="Id1850"/>
    <s v="Kyle"/>
    <n v="4433.92"/>
    <s v="tier - 2"/>
    <s v="tier - 2"/>
    <s v="R1012"/>
    <s v="23-Dec-1993"/>
    <s v="30 Y "/>
    <n v="32.11"/>
    <n v="5.19"/>
    <s v="No"/>
    <x v="0"/>
    <s v="Yes"/>
    <x v="3"/>
    <x v="1"/>
    <s v="Obesity"/>
    <s v="Normal"/>
  </r>
  <r>
    <s v="Id1851"/>
    <s v="Ryan"/>
    <n v="4433.3900000000003"/>
    <s v="tier - 2"/>
    <s v="tier - 3"/>
    <s v="R1012"/>
    <s v="4-Sep-1993"/>
    <s v="30 Y "/>
    <n v="31.73"/>
    <n v="5.16"/>
    <s v="No"/>
    <x v="0"/>
    <s v="Yes"/>
    <x v="3"/>
    <x v="1"/>
    <s v="Obesity"/>
    <s v="Normal"/>
  </r>
  <r>
    <s v="Id1852"/>
    <s v="Yuri"/>
    <n v="4428.8900000000003"/>
    <s v="tier - 3"/>
    <s v="tier - 1"/>
    <s v="R1017"/>
    <s v="29-Dec-1994"/>
    <s v="29 Y "/>
    <n v="22.515000000000001"/>
    <n v="4.24"/>
    <s v="No"/>
    <x v="0"/>
    <s v="No"/>
    <x v="0"/>
    <x v="1"/>
    <s v="Normal Weight "/>
    <s v="Normal"/>
  </r>
  <r>
    <s v="Id1853"/>
    <s v="Ryan"/>
    <n v="4420.95"/>
    <s v="tier - 2"/>
    <s v="tier - 3"/>
    <s v="R1020"/>
    <s v="15-Aug-1992"/>
    <s v="31 Y "/>
    <n v="25.9"/>
    <n v="5.45"/>
    <s v="No"/>
    <x v="0"/>
    <s v="No"/>
    <x v="3"/>
    <x v="1"/>
    <s v="Overweight "/>
    <s v="Normal"/>
  </r>
  <r>
    <s v="Id1854"/>
    <s v="Debbie"/>
    <n v="4415.16"/>
    <s v="tier - 2"/>
    <s v="tier - 1"/>
    <s v="R1013"/>
    <s v="16-Sep-1988"/>
    <s v="35 Y "/>
    <n v="27.72"/>
    <n v="5.03"/>
    <s v="yes"/>
    <x v="0"/>
    <s v="No"/>
    <x v="3"/>
    <x v="1"/>
    <s v="Overweight "/>
    <s v="Normal"/>
  </r>
  <r>
    <s v="Id1855"/>
    <s v="Mark D"/>
    <n v="4402.2299999999996"/>
    <s v="tier - 2"/>
    <s v="tier - 2"/>
    <s v="R1011"/>
    <s v="13-Jul-1986"/>
    <s v="37 Y "/>
    <n v="31.5"/>
    <n v="9.6199999999999992"/>
    <s v="yes"/>
    <x v="0"/>
    <s v="No"/>
    <x v="3"/>
    <x v="1"/>
    <s v="Obesity"/>
    <s v="Diabetes"/>
  </r>
  <r>
    <s v="Id1856"/>
    <s v="Christopher"/>
    <n v="4399.7299999999996"/>
    <s v="tier - 3"/>
    <s v="tier - 2"/>
    <s v="R1013"/>
    <s v="11-Aug-1986"/>
    <s v="37 Y "/>
    <n v="29.7"/>
    <n v="6.77"/>
    <s v="yes"/>
    <x v="0"/>
    <s v="No"/>
    <x v="3"/>
    <x v="1"/>
    <s v="Overweight "/>
    <s v="Diabetes"/>
  </r>
  <r>
    <s v="Id1857"/>
    <s v="Daniell L"/>
    <n v="4397.3100000000004"/>
    <s v="tier - 2"/>
    <s v="tier - 2"/>
    <s v="R1013"/>
    <s v="18-Jul-1988"/>
    <s v="35 Y "/>
    <n v="21.26"/>
    <n v="5.36"/>
    <s v="yes"/>
    <x v="0"/>
    <s v="No"/>
    <x v="3"/>
    <x v="1"/>
    <s v="Normal Weight "/>
    <s v="Normal"/>
  </r>
  <r>
    <s v="Id1858"/>
    <s v="Janne"/>
    <n v="4392.7"/>
    <s v="tier - 2"/>
    <s v="tier - 2"/>
    <s v="R1013"/>
    <s v="29-Jun-1982"/>
    <s v="41 Y "/>
    <n v="17.09"/>
    <n v="5.69"/>
    <s v="No"/>
    <x v="0"/>
    <s v="No"/>
    <x v="0"/>
    <x v="1"/>
    <s v="Underweight "/>
    <s v="Normal"/>
  </r>
  <r>
    <s v="Id1859"/>
    <s v="Martina"/>
    <n v="4391.6499999999996"/>
    <s v="tier - 2"/>
    <s v="tier - 2"/>
    <s v="R1011"/>
    <s v="29-Nov-1997"/>
    <s v="26 Y "/>
    <n v="24.3"/>
    <n v="4.9000000000000004"/>
    <s v="yes"/>
    <x v="0"/>
    <s v="Yes"/>
    <x v="3"/>
    <x v="1"/>
    <s v="Normal Weight "/>
    <s v="Normal"/>
  </r>
  <r>
    <s v="Id1860"/>
    <s v="Elizabeth L"/>
    <n v="4357.04"/>
    <s v="tier - 2"/>
    <s v="tier - 3"/>
    <s v="R1012"/>
    <s v="28-Aug-1990"/>
    <s v="33 Y "/>
    <n v="29.734999999999999"/>
    <n v="5.78"/>
    <s v="No"/>
    <x v="0"/>
    <s v="No"/>
    <x v="0"/>
    <x v="1"/>
    <s v="Overweight "/>
    <s v="Prediabetes"/>
  </r>
  <r>
    <s v="Id1861"/>
    <s v="Stephanie C."/>
    <n v="4350.51"/>
    <s v="tier - 2"/>
    <s v="tier - 2"/>
    <s v="R1013"/>
    <s v="13-Sep-1991"/>
    <s v="32 Y "/>
    <n v="29.26"/>
    <n v="4.7"/>
    <s v="No"/>
    <x v="0"/>
    <s v="No"/>
    <x v="0"/>
    <x v="1"/>
    <s v="Overweight "/>
    <s v="Normal"/>
  </r>
  <r>
    <s v="Id1862"/>
    <s v="Katie"/>
    <n v="4349.46"/>
    <s v="tier - 2"/>
    <s v="tier - 2"/>
    <s v="R1013"/>
    <s v="1-Nov-1994"/>
    <s v="29 Y "/>
    <n v="33"/>
    <n v="6.28"/>
    <s v="No"/>
    <x v="0"/>
    <s v="No"/>
    <x v="0"/>
    <x v="1"/>
    <s v="Obesity"/>
    <s v="Prediabetes"/>
  </r>
  <r>
    <s v="Id1863"/>
    <s v="Callie"/>
    <n v="4347.0200000000004"/>
    <s v="tier - 2"/>
    <s v="tier - 1"/>
    <s v="R1024"/>
    <s v="1-Jun-1991"/>
    <s v="32 Y "/>
    <n v="31.065000000000001"/>
    <n v="4.2300000000000004"/>
    <s v="No"/>
    <x v="0"/>
    <s v="No"/>
    <x v="0"/>
    <x v="1"/>
    <s v="Obesity"/>
    <s v="Normal"/>
  </r>
  <r>
    <s v="Id1864"/>
    <s v="Inna"/>
    <n v="4340.4399999999996"/>
    <s v="tier - 2"/>
    <s v="tier - 1"/>
    <s v="R1013"/>
    <s v="26-Oct-1994"/>
    <s v="29 Y "/>
    <n v="26.51"/>
    <n v="6.17"/>
    <s v="No"/>
    <x v="0"/>
    <s v="No"/>
    <x v="0"/>
    <x v="1"/>
    <s v="Overweight "/>
    <s v="Prediabetes"/>
  </r>
  <r>
    <s v="Id1865"/>
    <s v="Mary K."/>
    <n v="4337.74"/>
    <s v="tier - 2"/>
    <s v="tier - 1"/>
    <s v="R1024"/>
    <s v="2-Nov-1994"/>
    <s v="29 Y "/>
    <n v="28.88"/>
    <n v="4.96"/>
    <s v="No"/>
    <x v="0"/>
    <s v="No"/>
    <x v="0"/>
    <x v="1"/>
    <s v="Overweight "/>
    <s v="Normal"/>
  </r>
  <r>
    <s v="Id1866"/>
    <s v="Samuel M."/>
    <n v="4320.41"/>
    <s v="tier - 2"/>
    <s v="tier - 1"/>
    <s v="R1012"/>
    <s v="19-Dec-1988"/>
    <s v="35 Y "/>
    <n v="35.814999999999998"/>
    <n v="5.1100000000000003"/>
    <s v="yes"/>
    <x v="0"/>
    <s v="No"/>
    <x v="3"/>
    <x v="1"/>
    <s v="Obesity"/>
    <s v="Normal"/>
  </r>
  <r>
    <s v="Id1867"/>
    <s v="Kimberly"/>
    <n v="4296.2700000000004"/>
    <s v="tier - 2"/>
    <s v="tier - 3"/>
    <s v="R1012"/>
    <s v="25-Nov-2000"/>
    <s v="23 Y "/>
    <n v="21.28"/>
    <n v="4.05"/>
    <s v="No"/>
    <x v="1"/>
    <s v="No"/>
    <x v="3"/>
    <x v="1"/>
    <s v="Normal Weight "/>
    <s v="Normal"/>
  </r>
  <r>
    <s v="Id1868"/>
    <s v="Tom J."/>
    <n v="4278.55"/>
    <s v="tier - 2"/>
    <s v="tier - 1"/>
    <s v="R1021"/>
    <s v="8-Jun-2003"/>
    <s v="20 Y "/>
    <n v="33.81"/>
    <n v="6.49"/>
    <s v="No"/>
    <x v="0"/>
    <s v="Yes"/>
    <x v="3"/>
    <x v="1"/>
    <s v="Obesity"/>
    <s v="Prediabetes"/>
  </r>
  <r>
    <s v="Id1869"/>
    <s v="Zachary"/>
    <n v="4266.17"/>
    <s v="tier - 3"/>
    <s v="tier - 2"/>
    <s v="R1013"/>
    <s v="18-Jun-1992"/>
    <s v="31 Y "/>
    <n v="44.22"/>
    <n v="4.1900000000000004"/>
    <s v="No"/>
    <x v="0"/>
    <s v="No"/>
    <x v="3"/>
    <x v="1"/>
    <s v="Obesity"/>
    <s v="Normal"/>
  </r>
  <r>
    <s v="Id1870"/>
    <s v="Dane"/>
    <n v="4265.01"/>
    <s v="tier - 2"/>
    <s v="tier - 1"/>
    <s v="R1012"/>
    <s v="20-Nov-1983"/>
    <s v="40 Y "/>
    <n v="15.46"/>
    <n v="4.99"/>
    <s v="yes"/>
    <x v="0"/>
    <s v="Yes"/>
    <x v="3"/>
    <x v="1"/>
    <s v="Underweight "/>
    <s v="Normal"/>
  </r>
  <r>
    <s v="Id1871"/>
    <s v="Dougie J"/>
    <n v="4260.74"/>
    <s v="tier - 3"/>
    <s v="tier - 2"/>
    <s v="R1011"/>
    <s v="14-Oct-1995"/>
    <s v="28 Y "/>
    <n v="30.3"/>
    <n v="4.7699999999999996"/>
    <s v="yes"/>
    <x v="0"/>
    <s v="No"/>
    <x v="3"/>
    <x v="1"/>
    <s v="Obesity"/>
    <s v="Normal"/>
  </r>
  <r>
    <s v="Id1872"/>
    <s v="Jeremiah H"/>
    <n v="4250.24"/>
    <s v="tier - 2"/>
    <s v="tier - 3"/>
    <s v="R1013"/>
    <s v="16-Jun-1982"/>
    <s v="41 Y "/>
    <n v="16.670000000000002"/>
    <n v="5.46"/>
    <s v="No"/>
    <x v="0"/>
    <s v="No"/>
    <x v="0"/>
    <x v="1"/>
    <s v="Underweight "/>
    <s v="Normal"/>
  </r>
  <r>
    <s v="Id1873"/>
    <s v="Ashley J."/>
    <n v="4243.59"/>
    <s v="tier - 3"/>
    <s v="tier - 1"/>
    <s v="R1012"/>
    <s v="1-Dec-1991"/>
    <s v="32 Y "/>
    <n v="28.594999999999999"/>
    <n v="5.43"/>
    <s v="No"/>
    <x v="0"/>
    <s v="No"/>
    <x v="0"/>
    <x v="1"/>
    <s v="Overweight "/>
    <s v="Normal"/>
  </r>
  <r>
    <s v="Id1874"/>
    <s v="Turner J."/>
    <n v="4239.8900000000003"/>
    <s v="tier - 2"/>
    <s v="tier - 2"/>
    <s v="R1012"/>
    <s v="3-Nov-1991"/>
    <s v="32 Y "/>
    <n v="25.934999999999999"/>
    <n v="4.29"/>
    <s v="No"/>
    <x v="0"/>
    <s v="No"/>
    <x v="0"/>
    <x v="1"/>
    <s v="Overweight "/>
    <s v="Normal"/>
  </r>
  <r>
    <s v="Id1875"/>
    <s v="Roger"/>
    <n v="4237.13"/>
    <s v="tier - 3"/>
    <s v="tier - 1"/>
    <s v="R1016"/>
    <s v="27-Jun-1992"/>
    <s v="31 Y "/>
    <n v="27.645"/>
    <n v="5.25"/>
    <s v="No"/>
    <x v="0"/>
    <s v="No"/>
    <x v="3"/>
    <x v="1"/>
    <s v="Overweight "/>
    <s v="Normal"/>
  </r>
  <r>
    <s v="Id1876"/>
    <s v="Pamela"/>
    <n v="4234.93"/>
    <s v="tier - 2"/>
    <s v="tier - 1"/>
    <s v="R1011"/>
    <s v="14-Dec-1998"/>
    <s v="25 Y "/>
    <n v="30.1"/>
    <n v="4.04"/>
    <s v="No"/>
    <x v="0"/>
    <s v="No"/>
    <x v="3"/>
    <x v="1"/>
    <s v="Obesity"/>
    <s v="Normal"/>
  </r>
  <r>
    <s v="Id1877"/>
    <s v="Allison M."/>
    <n v="4189.1099999999997"/>
    <s v="tier - 2"/>
    <s v="tier - 2"/>
    <s v="R1012"/>
    <s v="6-Sep-1997"/>
    <s v="26 Y "/>
    <n v="26.79"/>
    <n v="5"/>
    <s v="yes"/>
    <x v="0"/>
    <s v="Yes"/>
    <x v="3"/>
    <x v="1"/>
    <s v="Overweight "/>
    <s v="Normal"/>
  </r>
  <r>
    <s v="Id1878"/>
    <s v="Katherine H."/>
    <n v="4188.7299999999996"/>
    <s v="tier - 2"/>
    <s v="tier - 2"/>
    <s v="R1025"/>
    <s v="3-Oct-1995"/>
    <s v="28 Y "/>
    <n v="27.1"/>
    <n v="4.01"/>
    <s v="yes"/>
    <x v="0"/>
    <s v="No"/>
    <x v="3"/>
    <x v="1"/>
    <s v="Overweight "/>
    <s v="Normal"/>
  </r>
  <r>
    <s v="Id1879"/>
    <s v="Robin"/>
    <n v="4185.1000000000004"/>
    <s v="tier - 2"/>
    <s v="tier - 3"/>
    <s v="R1013"/>
    <s v="25-Jun-1989"/>
    <s v="34 Y "/>
    <n v="24.31"/>
    <n v="5.4"/>
    <s v="No"/>
    <x v="0"/>
    <s v="No"/>
    <x v="0"/>
    <x v="1"/>
    <s v="Normal Weight "/>
    <s v="Normal"/>
  </r>
  <r>
    <s v="Id1880"/>
    <s v="Terri"/>
    <n v="4163.21"/>
    <s v="tier - 2"/>
    <s v="tier - 2"/>
    <s v="R1012"/>
    <s v="16-Sep-1984"/>
    <s v="39 Y "/>
    <n v="15.53"/>
    <n v="5.81"/>
    <s v="No"/>
    <x v="0"/>
    <s v="No"/>
    <x v="3"/>
    <x v="1"/>
    <s v="Underweight "/>
    <s v="Prediabetes"/>
  </r>
  <r>
    <s v="Id1881"/>
    <s v="Eddie"/>
    <n v="4154.97"/>
    <s v="tier - 2"/>
    <s v="tier - 1"/>
    <s v="R1012"/>
    <s v="26-Nov-1998"/>
    <s v="25 Y "/>
    <n v="30.7"/>
    <n v="5.82"/>
    <s v="No"/>
    <x v="0"/>
    <s v="No"/>
    <x v="3"/>
    <x v="1"/>
    <s v="Obesity"/>
    <s v="Prediabetes"/>
  </r>
  <r>
    <s v="Id1882"/>
    <s v="Pamela"/>
    <n v="4151.03"/>
    <s v="tier - 2"/>
    <s v="tier - 2"/>
    <s v="R1013"/>
    <s v="4-Aug-1992"/>
    <s v="31 Y "/>
    <n v="33.33"/>
    <n v="4.82"/>
    <s v="No"/>
    <x v="0"/>
    <s v="No"/>
    <x v="3"/>
    <x v="1"/>
    <s v="Obesity"/>
    <s v="Normal"/>
  </r>
  <r>
    <s v="Id1883"/>
    <s v="Joyce"/>
    <n v="4149.74"/>
    <s v="tier - 2"/>
    <s v="tier - 1"/>
    <s v="R1011"/>
    <s v="28-Jun-1992"/>
    <s v="31 Y "/>
    <n v="32.4"/>
    <n v="5.08"/>
    <s v="No"/>
    <x v="0"/>
    <s v="No"/>
    <x v="3"/>
    <x v="1"/>
    <s v="Obesity"/>
    <s v="Normal"/>
  </r>
  <r>
    <s v="Id1884"/>
    <s v="Alison W."/>
    <n v="4137.5200000000004"/>
    <s v="tier - 2"/>
    <s v="tier - 3"/>
    <s v="R1024"/>
    <s v="18-Jun-1992"/>
    <s v="31 Y "/>
    <n v="27.93"/>
    <n v="5.59"/>
    <s v="No"/>
    <x v="0"/>
    <s v="No"/>
    <x v="3"/>
    <x v="1"/>
    <s v="Overweight "/>
    <s v="Normal"/>
  </r>
  <r>
    <s v="Id1885"/>
    <s v="Tammara C"/>
    <n v="4134.08"/>
    <s v="tier - 2"/>
    <s v="tier - 1"/>
    <s v="R1012"/>
    <s v="6-Aug-1991"/>
    <s v="32 Y "/>
    <n v="21.754999999999999"/>
    <n v="5.12"/>
    <s v="No"/>
    <x v="0"/>
    <s v="No"/>
    <x v="0"/>
    <x v="1"/>
    <s v="Normal Weight "/>
    <s v="Normal"/>
  </r>
  <r>
    <s v="Id1886"/>
    <s v="Dorota"/>
    <n v="4133.6400000000003"/>
    <s v="tier - 2"/>
    <s v="tier - 3"/>
    <s v="R1012"/>
    <s v="21-Aug-1994"/>
    <s v="29 Y "/>
    <n v="25.934999999999999"/>
    <n v="4.95"/>
    <s v="No"/>
    <x v="0"/>
    <s v="No"/>
    <x v="0"/>
    <x v="1"/>
    <s v="Overweight "/>
    <s v="Normal"/>
  </r>
  <r>
    <s v="Id1887"/>
    <s v="Mr.  Jose Norberto Sr."/>
    <n v="4076.5"/>
    <s v="tier - 2"/>
    <s v="tier - 3"/>
    <s v="R1011"/>
    <s v="14-Dec-1990"/>
    <s v="33 Y "/>
    <n v="31.5"/>
    <n v="6.16"/>
    <s v="No"/>
    <x v="0"/>
    <s v="No"/>
    <x v="0"/>
    <x v="1"/>
    <s v="Obesity"/>
    <s v="Prediabetes"/>
  </r>
  <r>
    <s v="Id1888"/>
    <s v="Peter"/>
    <n v="4074.45"/>
    <s v="tier - 3"/>
    <s v="tier - 2"/>
    <s v="R1013"/>
    <s v="1-Dec-1990"/>
    <s v="33 Y "/>
    <n v="30.03"/>
    <n v="6.41"/>
    <s v="No"/>
    <x v="0"/>
    <s v="No"/>
    <x v="0"/>
    <x v="1"/>
    <s v="Obesity"/>
    <s v="Prediabetes"/>
  </r>
  <r>
    <s v="Id1889"/>
    <s v="Bryant"/>
    <n v="4070.51"/>
    <s v="tier - 2"/>
    <s v="tier - 1"/>
    <s v="R1012"/>
    <s v="18-Oct-2002"/>
    <s v="21 Y "/>
    <n v="33.479999999999997"/>
    <n v="8.94"/>
    <s v="No"/>
    <x v="0"/>
    <s v="No"/>
    <x v="0"/>
    <x v="1"/>
    <s v="Obesity"/>
    <s v="Diabetes"/>
  </r>
  <r>
    <s v="Id1890"/>
    <s v="Christina"/>
    <n v="4070.42"/>
    <s v="tier - 2"/>
    <s v="tier - 1"/>
    <s v="R1013"/>
    <s v="16-Sep-1983"/>
    <s v="40 Y "/>
    <n v="16.510000000000002"/>
    <n v="4.42"/>
    <s v="yes"/>
    <x v="0"/>
    <s v="Yes"/>
    <x v="3"/>
    <x v="1"/>
    <s v="Underweight "/>
    <s v="Normal"/>
  </r>
  <r>
    <s v="Id1891"/>
    <s v="John"/>
    <n v="4058.71"/>
    <s v="tier - 3"/>
    <s v="tier - 3"/>
    <s v="R1012"/>
    <s v="14-Sep-1995"/>
    <s v="28 Y "/>
    <n v="33.155000000000001"/>
    <n v="5.3"/>
    <s v="yes"/>
    <x v="0"/>
    <s v="No"/>
    <x v="3"/>
    <x v="1"/>
    <s v="Obesity"/>
    <s v="Normal"/>
  </r>
  <r>
    <s v="Id1892"/>
    <s v="Eduardo"/>
    <n v="4058.12"/>
    <s v="tier - 2"/>
    <s v="tier - 1"/>
    <s v="R1013"/>
    <s v="13-Aug-1993"/>
    <s v="30 Y "/>
    <n v="37.29"/>
    <n v="4.6399999999999997"/>
    <s v="No"/>
    <x v="0"/>
    <s v="Yes"/>
    <x v="3"/>
    <x v="1"/>
    <s v="Obesity"/>
    <s v="Normal"/>
  </r>
  <r>
    <s v="Id1893"/>
    <s v="Laura M."/>
    <n v="4047.94"/>
    <s v="tier - 2"/>
    <s v="tier - 1"/>
    <s v="R1013"/>
    <s v="30-Nov-1988"/>
    <s v="35 Y "/>
    <n v="20.23"/>
    <n v="6.16"/>
    <s v="yes"/>
    <x v="0"/>
    <s v="No"/>
    <x v="3"/>
    <x v="1"/>
    <s v="Normal Weight "/>
    <s v="Prediabetes"/>
  </r>
  <r>
    <s v="Id1894"/>
    <s v="Charlie"/>
    <n v="4040.56"/>
    <s v="tier - 3"/>
    <s v="tier - 3"/>
    <s v="R1015"/>
    <s v="26-Dec-1993"/>
    <s v="30 Y "/>
    <n v="28.975000000000001"/>
    <n v="4.12"/>
    <s v="No"/>
    <x v="0"/>
    <s v="Yes"/>
    <x v="3"/>
    <x v="1"/>
    <s v="Overweight "/>
    <s v="Normal"/>
  </r>
  <r>
    <s v="Id1895"/>
    <s v="Melissa D."/>
    <n v="4039.9"/>
    <s v="tier - 2"/>
    <s v="tier - 1"/>
    <s v="R1013"/>
    <s v="10-Nov-1983"/>
    <s v="40 Y "/>
    <n v="16.420000000000002"/>
    <n v="5.77"/>
    <s v="yes"/>
    <x v="0"/>
    <s v="Yes"/>
    <x v="3"/>
    <x v="1"/>
    <s v="Underweight "/>
    <s v="Prediabetes"/>
  </r>
  <r>
    <s v="Id1896"/>
    <s v="Dan C. Jr."/>
    <n v="4038.41"/>
    <s v="tier - 2"/>
    <s v="tier - 1"/>
    <s v="R1013"/>
    <s v="7-Jul-1984"/>
    <s v="39 Y "/>
    <n v="17.559999999999999"/>
    <n v="6.2"/>
    <s v="No"/>
    <x v="0"/>
    <s v="No"/>
    <x v="3"/>
    <x v="1"/>
    <s v="Underweight "/>
    <s v="Prediabetes"/>
  </r>
  <r>
    <s v="Id1897"/>
    <s v="Matthew"/>
    <n v="4032.24"/>
    <s v="tier - 3"/>
    <s v="tier - 3"/>
    <s v="R1012"/>
    <s v="11-Oct-1992"/>
    <s v="31 Y "/>
    <n v="24.13"/>
    <n v="4.3899999999999997"/>
    <s v="No"/>
    <x v="0"/>
    <s v="No"/>
    <x v="3"/>
    <x v="1"/>
    <s v="Normal Weight "/>
    <s v="Normal"/>
  </r>
  <r>
    <s v="Id1898"/>
    <s v="Wesley C."/>
    <n v="4005.42"/>
    <s v="tier - 2"/>
    <s v="tier - 1"/>
    <s v="R1015"/>
    <s v="13-Sep-2000"/>
    <s v="23 Y "/>
    <n v="19.95"/>
    <n v="5.13"/>
    <s v="No"/>
    <x v="1"/>
    <s v="No"/>
    <x v="1"/>
    <x v="1"/>
    <s v="Normal Weight "/>
    <s v="Normal"/>
  </r>
  <r>
    <s v="Id1899"/>
    <s v="Christopher"/>
    <n v="4002.36"/>
    <s v="tier - 2"/>
    <s v="tier - 1"/>
    <s v="R1013"/>
    <s v="10-Jul-1989"/>
    <s v="34 Y "/>
    <n v="21.24"/>
    <n v="4.49"/>
    <s v="No"/>
    <x v="0"/>
    <s v="No"/>
    <x v="0"/>
    <x v="1"/>
    <s v="Normal Weight "/>
    <s v="Normal"/>
  </r>
  <r>
    <s v="Id1900"/>
    <s v="Jessica"/>
    <n v="3994.18"/>
    <s v="tier - 2"/>
    <s v="tier - 2"/>
    <s v="R1013"/>
    <s v="1-Nov-1990"/>
    <s v="33 Y "/>
    <n v="44.22"/>
    <n v="6.35"/>
    <s v="No"/>
    <x v="0"/>
    <s v="No"/>
    <x v="0"/>
    <x v="1"/>
    <s v="Obesity"/>
    <s v="Prediabetes"/>
  </r>
  <r>
    <s v="Id1901"/>
    <s v="Christin"/>
    <n v="3989.84"/>
    <s v="tier - 2"/>
    <s v="tier - 2"/>
    <s v="R1011"/>
    <s v="22-Nov-1990"/>
    <s v="33 Y "/>
    <n v="41.1"/>
    <n v="5.79"/>
    <s v="No"/>
    <x v="0"/>
    <s v="No"/>
    <x v="0"/>
    <x v="1"/>
    <s v="Obesity"/>
    <s v="Prediabetes"/>
  </r>
  <r>
    <s v="Id1902"/>
    <s v="Sara"/>
    <n v="3987.93"/>
    <s v="tier - 2"/>
    <s v="tier - 2"/>
    <s v="R1011"/>
    <s v="8-Sep-1996"/>
    <s v="27 Y "/>
    <n v="34.200000000000003"/>
    <n v="4.78"/>
    <s v="yes"/>
    <x v="0"/>
    <s v="No"/>
    <x v="0"/>
    <x v="1"/>
    <s v="Obesity"/>
    <s v="Normal"/>
  </r>
  <r>
    <s v="Id1903"/>
    <s v="Elizabeth"/>
    <n v="3981.98"/>
    <s v="tier - 2"/>
    <s v="tier - 2"/>
    <s v="R1013"/>
    <s v="17-Aug-1996"/>
    <s v="27 Y "/>
    <n v="29.92"/>
    <n v="6.02"/>
    <s v="yes"/>
    <x v="0"/>
    <s v="No"/>
    <x v="0"/>
    <x v="1"/>
    <e v="#N/A"/>
    <s v="Prediabetes"/>
  </r>
  <r>
    <s v="Id1904"/>
    <s v="Margaret P."/>
    <n v="3972.92"/>
    <s v="tier - 2"/>
    <s v="tier - 3"/>
    <s v="R1013"/>
    <s v="29-Jul-1990"/>
    <s v="33 Y "/>
    <n v="28.93"/>
    <n v="4.4400000000000004"/>
    <s v="No"/>
    <x v="0"/>
    <s v="No"/>
    <x v="0"/>
    <x v="1"/>
    <s v="Overweight "/>
    <s v="Normal"/>
  </r>
  <r>
    <s v="Id1905"/>
    <s v="Tiffany K"/>
    <n v="3956.07"/>
    <s v="tier - 2"/>
    <s v="tier - 2"/>
    <s v="R1012"/>
    <s v="11-Jul-1995"/>
    <s v="28 Y "/>
    <n v="31.254999999999999"/>
    <n v="5.84"/>
    <s v="yes"/>
    <x v="0"/>
    <s v="No"/>
    <x v="3"/>
    <x v="1"/>
    <s v="Obesity"/>
    <s v="Prediabetes"/>
  </r>
  <r>
    <s v="Id1906"/>
    <s v="David M."/>
    <n v="3955.98"/>
    <s v="tier - 2"/>
    <s v="tier - 3"/>
    <s v="R1021"/>
    <s v="10-Jul-1999"/>
    <s v="24 Y "/>
    <n v="29.83"/>
    <n v="5.39"/>
    <s v="No"/>
    <x v="0"/>
    <s v="No"/>
    <x v="0"/>
    <x v="1"/>
    <s v="Overweight "/>
    <s v="Normal"/>
  </r>
  <r>
    <s v="Id1907"/>
    <s v="Christine E"/>
    <n v="3947.41"/>
    <s v="tier - 2"/>
    <s v="tier - 2"/>
    <s v="R1013"/>
    <s v="11-Nov-1993"/>
    <s v="30 Y "/>
    <n v="29.59"/>
    <n v="6.16"/>
    <s v="No"/>
    <x v="0"/>
    <s v="Yes"/>
    <x v="3"/>
    <x v="1"/>
    <s v="Overweight "/>
    <s v="Prediabetes"/>
  </r>
  <r>
    <s v="Id1908"/>
    <s v="Ms.  Donna"/>
    <n v="3943.6"/>
    <s v="tier - 2"/>
    <s v="tier - 3"/>
    <s v="R1024"/>
    <s v="29-Sep-1993"/>
    <s v="30 Y "/>
    <n v="31.16"/>
    <n v="4.49"/>
    <s v="No"/>
    <x v="0"/>
    <s v="Yes"/>
    <x v="3"/>
    <x v="1"/>
    <s v="Obesity"/>
    <s v="Normal"/>
  </r>
  <r>
    <s v="Id1909"/>
    <s v="Rod"/>
    <n v="3935.18"/>
    <s v="tier - 3"/>
    <s v="tier - 1"/>
    <s v="R1013"/>
    <s v="24-Oct-1988"/>
    <s v="35 Y "/>
    <n v="34.21"/>
    <n v="4.4800000000000004"/>
    <s v="yes"/>
    <x v="0"/>
    <s v="No"/>
    <x v="3"/>
    <x v="1"/>
    <s v="Obesity"/>
    <s v="Normal"/>
  </r>
  <r>
    <s v="Id1910"/>
    <s v="Joe"/>
    <n v="3931.51"/>
    <s v="tier - 2"/>
    <s v="tier - 3"/>
    <s v="R1011"/>
    <s v="15-Jun-2002"/>
    <s v="21 Y "/>
    <n v="34.86"/>
    <n v="10.97"/>
    <s v="No"/>
    <x v="0"/>
    <s v="No"/>
    <x v="0"/>
    <x v="1"/>
    <s v="Obesity"/>
    <s v="Diabetes"/>
  </r>
  <r>
    <s v="Id1911"/>
    <s v="Kayleigh"/>
    <n v="3925.76"/>
    <s v="tier - 2"/>
    <s v="tier - 2"/>
    <s v="R1024"/>
    <s v="10-Jul-2000"/>
    <s v="23 Y "/>
    <n v="34.58"/>
    <n v="5.14"/>
    <s v="No"/>
    <x v="1"/>
    <s v="No"/>
    <x v="1"/>
    <x v="1"/>
    <s v="Obesity"/>
    <s v="Normal"/>
  </r>
  <r>
    <s v="Id1912"/>
    <s v="Lorcan A."/>
    <n v="3910.44"/>
    <s v="tier - 2"/>
    <s v="tier - 2"/>
    <s v="R1013"/>
    <s v="5-Jul-1985"/>
    <s v="38 Y "/>
    <n v="17.940000000000001"/>
    <n v="5.17"/>
    <s v="yes"/>
    <x v="0"/>
    <s v="No"/>
    <x v="0"/>
    <x v="1"/>
    <s v="Underweight "/>
    <s v="Normal"/>
  </r>
  <r>
    <s v="Id1913"/>
    <s v="Billy"/>
    <n v="3906.13"/>
    <s v="tier - 3"/>
    <s v="tier - 3"/>
    <s v="R1011"/>
    <s v="24-Nov-1997"/>
    <s v="26 Y "/>
    <n v="26.8"/>
    <n v="6.18"/>
    <s v="yes"/>
    <x v="0"/>
    <s v="Yes"/>
    <x v="3"/>
    <x v="1"/>
    <s v="Overweight "/>
    <s v="Prediabetes"/>
  </r>
  <r>
    <s v="Id1914"/>
    <s v="Paul M."/>
    <n v="3902.07"/>
    <s v="tier - 2"/>
    <s v="tier - 2"/>
    <s v="R1013"/>
    <s v="27-Aug-1981"/>
    <s v="42 Y "/>
    <n v="17.690000000000001"/>
    <n v="9.07"/>
    <s v="yes"/>
    <x v="0"/>
    <s v="No"/>
    <x v="0"/>
    <x v="1"/>
    <s v="Underweight "/>
    <s v="Diabetes"/>
  </r>
  <r>
    <s v="Id1915"/>
    <s v="Brenda M."/>
    <n v="3898.35"/>
    <s v="tier - 2"/>
    <s v="tier - 2"/>
    <s v="R1012"/>
    <s v="14-Sep-1993"/>
    <s v="30 Y "/>
    <n v="25.77"/>
    <n v="4.43"/>
    <s v="No"/>
    <x v="0"/>
    <s v="Yes"/>
    <x v="3"/>
    <x v="1"/>
    <s v="Overweight "/>
    <s v="Normal"/>
  </r>
  <r>
    <s v="Id1916"/>
    <s v="Jeff H"/>
    <n v="3889.2"/>
    <s v="tier - 2"/>
    <s v="tier - 2"/>
    <s v="R1012"/>
    <s v="13-Jul-2004"/>
    <s v="19 Y "/>
    <n v="34.46"/>
    <n v="4.17"/>
    <s v="No"/>
    <x v="1"/>
    <s v="No"/>
    <x v="3"/>
    <x v="1"/>
    <s v="Obesity"/>
    <s v="Normal"/>
  </r>
  <r>
    <s v="Id1917"/>
    <s v="Michael"/>
    <n v="3877.3"/>
    <s v="tier - 1"/>
    <s v="tier - 3"/>
    <s v="R1012"/>
    <s v="23-Oct-1996"/>
    <s v="27 Y "/>
    <n v="30.875"/>
    <n v="4.95"/>
    <s v="yes"/>
    <x v="0"/>
    <s v="No"/>
    <x v="0"/>
    <x v="1"/>
    <s v="Obesity"/>
    <s v="Normal"/>
  </r>
  <r>
    <s v="Id1918"/>
    <s v="Jan"/>
    <n v="3875.73"/>
    <s v="tier - 2"/>
    <s v="tier - 3"/>
    <s v="R1013"/>
    <s v="25-Jul-1991"/>
    <s v="32 Y "/>
    <n v="39.49"/>
    <n v="5.13"/>
    <s v="No"/>
    <x v="0"/>
    <s v="No"/>
    <x v="0"/>
    <x v="1"/>
    <s v="Obesity"/>
    <s v="Normal"/>
  </r>
  <r>
    <s v="Id1919"/>
    <s v="Bernard"/>
    <n v="3866.86"/>
    <s v="tier - 1"/>
    <s v="tier - 1"/>
    <s v="R1012"/>
    <s v="24-Jun-1990"/>
    <s v="33 Y "/>
    <n v="28.88"/>
    <n v="4.0999999999999996"/>
    <s v="No"/>
    <x v="0"/>
    <s v="No"/>
    <x v="0"/>
    <x v="1"/>
    <s v="Overweight "/>
    <s v="Normal"/>
  </r>
  <r>
    <s v="Id1920"/>
    <s v="Craig"/>
    <n v="3861.21"/>
    <s v="tier - 2"/>
    <s v="tier - 2"/>
    <s v="R1016"/>
    <s v="18-Oct-2001"/>
    <s v="22 Y "/>
    <n v="20.234999999999999"/>
    <n v="5.01"/>
    <s v="yes"/>
    <x v="0"/>
    <s v="No"/>
    <x v="0"/>
    <x v="1"/>
    <s v="Normal Weight "/>
    <s v="Normal"/>
  </r>
  <r>
    <s v="Id1921"/>
    <s v="Bryn"/>
    <n v="3858.51"/>
    <s v="tier - 2"/>
    <s v="tier - 3"/>
    <s v="R1025"/>
    <s v="6-Jun-2001"/>
    <s v="22 Y "/>
    <n v="30.67"/>
    <n v="5.09"/>
    <s v="yes"/>
    <x v="0"/>
    <s v="No"/>
    <x v="0"/>
    <x v="1"/>
    <s v="Obesity"/>
    <s v="Normal"/>
  </r>
  <r>
    <s v="Id1922"/>
    <s v="Michael"/>
    <n v="3857.76"/>
    <s v="tier - 3"/>
    <s v="tier - 1"/>
    <s v="R1016"/>
    <s v="19-Aug-1991"/>
    <s v="32 Y "/>
    <n v="30.875"/>
    <n v="6.49"/>
    <s v="No"/>
    <x v="0"/>
    <s v="No"/>
    <x v="0"/>
    <x v="1"/>
    <s v="Obesity"/>
    <s v="Prediabetes"/>
  </r>
  <r>
    <s v="Id1923"/>
    <s v="Benjamin"/>
    <n v="3847.67"/>
    <s v="tier - 3"/>
    <s v="tier - 2"/>
    <s v="R1011"/>
    <s v="12-Aug-1994"/>
    <s v="29 Y "/>
    <n v="23.8"/>
    <n v="4.08"/>
    <s v="No"/>
    <x v="0"/>
    <s v="No"/>
    <x v="0"/>
    <x v="1"/>
    <s v="Normal Weight "/>
    <s v="Normal"/>
  </r>
  <r>
    <s v="Id1924"/>
    <s v="Jay"/>
    <n v="3797.2"/>
    <s v="tier - 2"/>
    <s v="tier - 3"/>
    <s v="R1012"/>
    <s v="29-Sep-1981"/>
    <s v="42 Y "/>
    <n v="15.37"/>
    <n v="8.6300000000000008"/>
    <s v="yes"/>
    <x v="0"/>
    <s v="No"/>
    <x v="0"/>
    <x v="1"/>
    <s v="Underweight "/>
    <s v="Diabetes"/>
  </r>
  <r>
    <s v="Id1925"/>
    <s v="William"/>
    <n v="3796.36"/>
    <s v="tier - 2"/>
    <s v="tier - 3"/>
    <s v="R1012"/>
    <s v="24-Jun-1999"/>
    <s v="24 Y "/>
    <n v="30.4"/>
    <n v="5.28"/>
    <s v="No"/>
    <x v="0"/>
    <s v="No"/>
    <x v="0"/>
    <x v="1"/>
    <s v="Obesity"/>
    <s v="Normal"/>
  </r>
  <r>
    <s v="Id1926"/>
    <s v="Shelley"/>
    <n v="3793.55"/>
    <s v="tier - 2"/>
    <s v="tier - 3"/>
    <s v="R1013"/>
    <s v="28-Aug-1988"/>
    <s v="35 Y "/>
    <n v="19.48"/>
    <n v="5.63"/>
    <s v="yes"/>
    <x v="0"/>
    <s v="No"/>
    <x v="3"/>
    <x v="1"/>
    <s v="Normal Weight "/>
    <s v="Normal"/>
  </r>
  <r>
    <s v="Id1927"/>
    <s v="Jekaterina"/>
    <n v="3785.77"/>
    <s v="tier - 2"/>
    <s v="tier - 1"/>
    <s v="R1013"/>
    <s v="13-Dec-1981"/>
    <s v="42 Y "/>
    <n v="16.96"/>
    <n v="11.47"/>
    <s v="yes"/>
    <x v="0"/>
    <s v="No"/>
    <x v="0"/>
    <x v="1"/>
    <s v="Underweight "/>
    <s v="Diabetes"/>
  </r>
  <r>
    <s v="Id1928"/>
    <s v="Daniel"/>
    <n v="3773.23"/>
    <s v="tier - 2"/>
    <s v="tier - 3"/>
    <s v="R1013"/>
    <s v="24-Oct-1987"/>
    <s v="36 Y "/>
    <n v="19.05"/>
    <n v="4.92"/>
    <s v="No"/>
    <x v="0"/>
    <s v="No"/>
    <x v="3"/>
    <x v="1"/>
    <s v="Normal Weight "/>
    <s v="Normal"/>
  </r>
  <r>
    <s v="Id1929"/>
    <s v="Pauline"/>
    <n v="3766.88"/>
    <s v="tier - 2"/>
    <s v="tier - 1"/>
    <s v="R1013"/>
    <s v="21-Nov-1994"/>
    <s v="29 Y "/>
    <n v="37.619999999999997"/>
    <n v="4.18"/>
    <s v="No"/>
    <x v="0"/>
    <s v="No"/>
    <x v="0"/>
    <x v="1"/>
    <s v="Obesity"/>
    <s v="Normal"/>
  </r>
  <r>
    <s v="Id1930"/>
    <s v="Colleen"/>
    <n v="3761.29"/>
    <s v="tier - 2"/>
    <s v="tier - 3"/>
    <s v="R1011"/>
    <s v="24-Oct-1991"/>
    <s v="32 Y "/>
    <n v="29.1"/>
    <n v="4.67"/>
    <s v="No"/>
    <x v="0"/>
    <s v="No"/>
    <x v="0"/>
    <x v="1"/>
    <s v="Overweight "/>
    <s v="Normal"/>
  </r>
  <r>
    <s v="Id1931"/>
    <s v="Aleah K"/>
    <n v="3757.84"/>
    <s v="tier - 2"/>
    <s v="tier - 1"/>
    <s v="R1013"/>
    <s v="25-Aug-1991"/>
    <s v="32 Y "/>
    <n v="26.62"/>
    <n v="6.24"/>
    <s v="No"/>
    <x v="0"/>
    <s v="No"/>
    <x v="0"/>
    <x v="1"/>
    <s v="Overweight "/>
    <s v="Prediabetes"/>
  </r>
  <r>
    <s v="Id1932"/>
    <s v="Mare"/>
    <n v="3756.62"/>
    <s v="tier - 2"/>
    <s v="tier - 2"/>
    <s v="R1013"/>
    <s v="28-Oct-1991"/>
    <s v="32 Y "/>
    <n v="25.74"/>
    <n v="5.99"/>
    <s v="No"/>
    <x v="0"/>
    <s v="No"/>
    <x v="0"/>
    <x v="1"/>
    <s v="Overweight "/>
    <s v="Prediabetes"/>
  </r>
  <r>
    <s v="Id1933"/>
    <s v="Kevin"/>
    <n v="3748.56"/>
    <s v="tier - 2"/>
    <s v="tier - 2"/>
    <s v="R1013"/>
    <s v="9-Sep-1986"/>
    <s v="37 Y "/>
    <n v="18.22"/>
    <n v="10.27"/>
    <s v="yes"/>
    <x v="0"/>
    <s v="No"/>
    <x v="3"/>
    <x v="1"/>
    <s v="Underweight "/>
    <s v="Diabetes"/>
  </r>
  <r>
    <s v="Id1934"/>
    <s v="Jessica"/>
    <n v="3736.46"/>
    <s v="tier - 2"/>
    <s v="tier - 2"/>
    <s v="R1012"/>
    <s v="22-Jun-1993"/>
    <s v="30 Y "/>
    <n v="26.03"/>
    <n v="5.97"/>
    <s v="No"/>
    <x v="0"/>
    <s v="Yes"/>
    <x v="3"/>
    <x v="1"/>
    <s v="Overweight "/>
    <s v="Prediabetes"/>
  </r>
  <r>
    <s v="Id1935"/>
    <s v="Amanda R"/>
    <n v="3732.63"/>
    <s v="tier - 2"/>
    <s v="tier - 3"/>
    <s v="R1024"/>
    <s v="22-Aug-1994"/>
    <s v="29 Y "/>
    <n v="17.29"/>
    <n v="4.9800000000000004"/>
    <s v="No"/>
    <x v="0"/>
    <s v="No"/>
    <x v="0"/>
    <x v="1"/>
    <s v="Underweight "/>
    <s v="Normal"/>
  </r>
  <r>
    <s v="Id1936"/>
    <s v="Murray W."/>
    <n v="3731.6"/>
    <s v="tier - 2"/>
    <s v="tier - 2"/>
    <s v="R1013"/>
    <s v="1-Dec-1986"/>
    <s v="37 Y "/>
    <n v="18.170000000000002"/>
    <n v="6.91"/>
    <s v="yes"/>
    <x v="0"/>
    <s v="No"/>
    <x v="3"/>
    <x v="1"/>
    <s v="Underweight "/>
    <s v="Diabetes"/>
  </r>
  <r>
    <s v="Id1937"/>
    <s v="Meghan P."/>
    <n v="3722.23"/>
    <s v="tier - 2"/>
    <s v="tier - 2"/>
    <s v="R1025"/>
    <s v="5-Nov-2004"/>
    <s v="19 Y "/>
    <n v="32.54"/>
    <n v="6.38"/>
    <s v="No"/>
    <x v="1"/>
    <s v="No"/>
    <x v="3"/>
    <x v="1"/>
    <s v="Obesity"/>
    <s v="Prediabetes"/>
  </r>
  <r>
    <s v="Id1938"/>
    <s v="David"/>
    <n v="3704.35"/>
    <s v="tier - 2"/>
    <s v="tier - 2"/>
    <s v="R1013"/>
    <s v="2-Dec-1989"/>
    <s v="34 Y "/>
    <n v="30.25"/>
    <n v="4.7699999999999996"/>
    <s v="No"/>
    <x v="0"/>
    <s v="No"/>
    <x v="0"/>
    <x v="1"/>
    <s v="Obesity"/>
    <s v="Normal"/>
  </r>
  <r>
    <s v="Id1939"/>
    <s v="Seth"/>
    <n v="3699.54"/>
    <s v="tier - 2"/>
    <s v="tier - 3"/>
    <s v="R1013"/>
    <s v="18-Aug-1988"/>
    <s v="35 Y "/>
    <n v="19.59"/>
    <n v="6.04"/>
    <s v="yes"/>
    <x v="0"/>
    <s v="No"/>
    <x v="3"/>
    <x v="1"/>
    <s v="Normal Weight "/>
    <s v="Prediabetes"/>
  </r>
  <r>
    <s v="Id1940"/>
    <s v="Michael P."/>
    <n v="3693.43"/>
    <s v="tier - 2"/>
    <s v="tier - 3"/>
    <s v="R1011"/>
    <s v="21-Oct-1995"/>
    <s v="28 Y "/>
    <n v="45.9"/>
    <n v="4.3"/>
    <s v="yes"/>
    <x v="0"/>
    <s v="No"/>
    <x v="3"/>
    <x v="1"/>
    <s v="Obesity"/>
    <s v="Normal"/>
  </r>
  <r>
    <s v="Id1941"/>
    <s v="Russell M"/>
    <n v="3688.38"/>
    <s v="tier - 2"/>
    <s v="tier - 2"/>
    <s v="R1013"/>
    <s v="14-Dec-1981"/>
    <s v="42 Y "/>
    <n v="17.059999999999999"/>
    <n v="8.75"/>
    <s v="yes"/>
    <x v="0"/>
    <s v="No"/>
    <x v="0"/>
    <x v="1"/>
    <s v="Underweight "/>
    <s v="Diabetes"/>
  </r>
  <r>
    <s v="Id1942"/>
    <s v="Martin"/>
    <n v="3688.35"/>
    <s v="tier - 2"/>
    <s v="tier - 2"/>
    <s v="R1021"/>
    <s v="10-Jul-2003"/>
    <s v="20 Y "/>
    <n v="32.07"/>
    <n v="5.25"/>
    <s v="No"/>
    <x v="0"/>
    <s v="Yes"/>
    <x v="3"/>
    <x v="1"/>
    <s v="Obesity"/>
    <s v="Normal"/>
  </r>
  <r>
    <s v="Id1943"/>
    <s v="Michael"/>
    <n v="3678.86"/>
    <s v="tier - 2"/>
    <s v="tier - 3"/>
    <s v="R1013"/>
    <s v="6-Jul-1984"/>
    <s v="39 Y "/>
    <n v="16.5"/>
    <n v="5.03"/>
    <s v="No"/>
    <x v="0"/>
    <s v="No"/>
    <x v="3"/>
    <x v="1"/>
    <s v="Underweight "/>
    <s v="Normal"/>
  </r>
  <r>
    <s v="Id1944"/>
    <s v="Miles"/>
    <n v="3659.35"/>
    <s v="tier - 3"/>
    <s v="tier - 1"/>
    <s v="R1011"/>
    <s v="14-Sep-1992"/>
    <s v="31 Y "/>
    <n v="31.4"/>
    <n v="5.88"/>
    <s v="No"/>
    <x v="0"/>
    <s v="No"/>
    <x v="3"/>
    <x v="1"/>
    <s v="Obesity"/>
    <s v="Prediabetes"/>
  </r>
  <r>
    <s v="Id1945"/>
    <s v="Amanda"/>
    <n v="3653.29"/>
    <s v="tier - 2"/>
    <s v="tier - 3"/>
    <s v="R1011"/>
    <s v="8-Nov-1990"/>
    <s v="33 Y "/>
    <n v="20.36"/>
    <n v="4.49"/>
    <s v="No"/>
    <x v="0"/>
    <s v="No"/>
    <x v="0"/>
    <x v="1"/>
    <s v="Normal Weight "/>
    <s v="Normal"/>
  </r>
  <r>
    <s v="Id1946"/>
    <s v="Roger"/>
    <n v="3645.09"/>
    <s v="tier - 1"/>
    <s v="tier - 2"/>
    <s v="R1014"/>
    <s v="17-Nov-1992"/>
    <s v="31 Y "/>
    <n v="25.46"/>
    <n v="4.1399999999999997"/>
    <s v="No"/>
    <x v="0"/>
    <s v="No"/>
    <x v="3"/>
    <x v="1"/>
    <s v="Overweight "/>
    <s v="Normal"/>
  </r>
  <r>
    <s v="Id1947"/>
    <s v="Brock J"/>
    <n v="3622.13"/>
    <s v="tier - 2"/>
    <s v="tier - 1"/>
    <s v="R1013"/>
    <s v="14-Jun-1985"/>
    <s v="38 Y "/>
    <n v="17.09"/>
    <n v="5.8"/>
    <s v="yes"/>
    <x v="0"/>
    <s v="No"/>
    <x v="0"/>
    <x v="1"/>
    <s v="Underweight "/>
    <s v="Prediabetes"/>
  </r>
  <r>
    <s v="Id1948"/>
    <s v="Stephen F."/>
    <n v="3606.43"/>
    <s v="tier - 2"/>
    <s v="tier - 1"/>
    <s v="R1013"/>
    <s v="11-Oct-1990"/>
    <s v="33 Y "/>
    <n v="20.83"/>
    <n v="5.12"/>
    <s v="No"/>
    <x v="0"/>
    <s v="No"/>
    <x v="0"/>
    <x v="1"/>
    <s v="Normal Weight "/>
    <s v="Normal"/>
  </r>
  <r>
    <s v="Id1949"/>
    <s v="Missy"/>
    <n v="3603.6"/>
    <s v="tier - 2"/>
    <s v="tier - 1"/>
    <s v="R1013"/>
    <s v="4-Nov-1988"/>
    <s v="35 Y "/>
    <n v="18.920000000000002"/>
    <n v="5.98"/>
    <s v="yes"/>
    <x v="0"/>
    <s v="No"/>
    <x v="3"/>
    <x v="1"/>
    <s v="Normal Weight "/>
    <s v="Prediabetes"/>
  </r>
  <r>
    <s v="Id1950"/>
    <s v="William"/>
    <n v="3597.6"/>
    <s v="tier - 2"/>
    <s v="tier - 2"/>
    <s v="R1011"/>
    <s v="12-Aug-1999"/>
    <s v="24 Y "/>
    <n v="37.1"/>
    <n v="5.46"/>
    <s v="No"/>
    <x v="0"/>
    <s v="No"/>
    <x v="0"/>
    <x v="1"/>
    <s v="Obesity"/>
    <s v="Normal"/>
  </r>
  <r>
    <s v="Id1951"/>
    <s v="Lauren M"/>
    <n v="3594.17"/>
    <s v="tier - 2"/>
    <s v="tier - 2"/>
    <s v="R1012"/>
    <s v="4-Nov-1997"/>
    <s v="26 Y "/>
    <n v="22.515000000000001"/>
    <n v="4.91"/>
    <s v="yes"/>
    <x v="0"/>
    <s v="Yes"/>
    <x v="3"/>
    <x v="1"/>
    <s v="Normal Weight "/>
    <s v="Normal"/>
  </r>
  <r>
    <s v="Id1952"/>
    <s v="Mr.  Apolo U."/>
    <n v="3591.48"/>
    <s v="tier - 2"/>
    <s v="tier - 3"/>
    <s v="R1011"/>
    <s v="6-Jun-1999"/>
    <s v="24 Y "/>
    <n v="32.700000000000003"/>
    <n v="4.66"/>
    <s v="No"/>
    <x v="0"/>
    <s v="No"/>
    <x v="0"/>
    <x v="1"/>
    <s v="Obesity"/>
    <s v="Normal"/>
  </r>
  <r>
    <s v="Id1953"/>
    <s v="Alfons"/>
    <n v="3589.14"/>
    <s v="tier - 2"/>
    <s v="tier - 2"/>
    <s v="R1013"/>
    <s v="27-Dec-1986"/>
    <s v="37 Y "/>
    <n v="17.75"/>
    <n v="6.8"/>
    <s v="yes"/>
    <x v="0"/>
    <s v="No"/>
    <x v="3"/>
    <x v="1"/>
    <s v="Underweight "/>
    <s v="Diabetes"/>
  </r>
  <r>
    <s v="Id1954"/>
    <s v="Amber"/>
    <n v="3579.83"/>
    <s v="tier - 2"/>
    <s v="tier - 2"/>
    <s v="R1012"/>
    <s v="11-Nov-2001"/>
    <s v="22 Y "/>
    <n v="33.630000000000003"/>
    <n v="4.47"/>
    <s v="yes"/>
    <x v="0"/>
    <s v="No"/>
    <x v="0"/>
    <x v="1"/>
    <s v="Obesity"/>
    <s v="Normal"/>
  </r>
  <r>
    <s v="Id1955"/>
    <s v="Leah C."/>
    <n v="3578"/>
    <s v="tier - 2"/>
    <s v="tier - 3"/>
    <s v="R1011"/>
    <s v="23-Aug-1995"/>
    <s v="28 Y "/>
    <n v="34.799999999999997"/>
    <n v="4.08"/>
    <s v="yes"/>
    <x v="0"/>
    <s v="No"/>
    <x v="3"/>
    <x v="1"/>
    <s v="Obesity"/>
    <s v="Normal"/>
  </r>
  <r>
    <s v="Id1956"/>
    <s v="Lilia"/>
    <n v="3569.96"/>
    <s v="tier - 2"/>
    <s v="tier - 1"/>
    <s v="R1012"/>
    <s v="18-Aug-1988"/>
    <s v="35 Y "/>
    <n v="16.809999999999999"/>
    <n v="5.51"/>
    <s v="yes"/>
    <x v="0"/>
    <s v="No"/>
    <x v="3"/>
    <x v="1"/>
    <s v="Underweight "/>
    <s v="Normal"/>
  </r>
  <r>
    <s v="Id1957"/>
    <s v="Mr.  Danny"/>
    <n v="3562.87"/>
    <s v="tier - 2"/>
    <s v="tier - 1"/>
    <s v="R1013"/>
    <s v="10-Oct-1981"/>
    <s v="42 Y "/>
    <n v="16.690000000000001"/>
    <n v="8.4"/>
    <s v="yes"/>
    <x v="0"/>
    <s v="No"/>
    <x v="0"/>
    <x v="1"/>
    <s v="Underweight "/>
    <s v="Diabetes"/>
  </r>
  <r>
    <s v="Id1958"/>
    <s v="Lauren"/>
    <n v="3561.89"/>
    <s v="tier - 2"/>
    <s v="tier - 1"/>
    <s v="R1013"/>
    <s v="16-Jun-1995"/>
    <s v="28 Y "/>
    <n v="23.21"/>
    <n v="5.14"/>
    <s v="yes"/>
    <x v="0"/>
    <s v="No"/>
    <x v="3"/>
    <x v="1"/>
    <s v="Normal Weight "/>
    <s v="Normal"/>
  </r>
  <r>
    <s v="Id1959"/>
    <s v="Courtney"/>
    <n v="3558.62"/>
    <s v="tier - 2"/>
    <s v="tier - 3"/>
    <s v="R1024"/>
    <s v="9-Oct-1995"/>
    <s v="28 Y "/>
    <n v="25.175000000000001"/>
    <n v="5.21"/>
    <s v="yes"/>
    <x v="0"/>
    <s v="No"/>
    <x v="3"/>
    <x v="1"/>
    <s v="Overweight "/>
    <s v="Normal"/>
  </r>
  <r>
    <s v="Id1960"/>
    <s v="Elizabeth"/>
    <n v="3556.92"/>
    <s v="tier - 2"/>
    <s v="tier - 3"/>
    <s v="R1012"/>
    <s v="24-Sep-1994"/>
    <s v="29 Y "/>
    <n v="34.770000000000003"/>
    <n v="6.23"/>
    <s v="No"/>
    <x v="0"/>
    <s v="No"/>
    <x v="0"/>
    <x v="1"/>
    <s v="Obesity"/>
    <s v="Prediabetes"/>
  </r>
  <r>
    <s v="Id1961"/>
    <s v="Satomi"/>
    <n v="3554.2"/>
    <s v="tier - 2"/>
    <s v="tier - 3"/>
    <s v="R1011"/>
    <s v="22-Dec-1992"/>
    <s v="31 Y "/>
    <n v="27.7"/>
    <n v="5.6"/>
    <s v="No"/>
    <x v="0"/>
    <s v="No"/>
    <x v="3"/>
    <x v="1"/>
    <s v="Overweight "/>
    <s v="Normal"/>
  </r>
  <r>
    <s v="Id1962"/>
    <s v="Matthew D"/>
    <n v="3540.12"/>
    <s v="tier - 2"/>
    <s v="tier - 1"/>
    <s v="R1013"/>
    <s v="15-Oct-1988"/>
    <s v="35 Y "/>
    <n v="19.12"/>
    <n v="4.72"/>
    <s v="yes"/>
    <x v="0"/>
    <s v="No"/>
    <x v="3"/>
    <x v="1"/>
    <s v="Normal Weight "/>
    <s v="Normal"/>
  </r>
  <r>
    <s v="Id1963"/>
    <s v="Peter T II"/>
    <n v="3538.9"/>
    <s v="tier - 2"/>
    <s v="tier - 2"/>
    <s v="R1012"/>
    <s v="24-Aug-2003"/>
    <s v="20 Y "/>
    <n v="32.67"/>
    <n v="4.67"/>
    <s v="No"/>
    <x v="0"/>
    <s v="Yes"/>
    <x v="3"/>
    <x v="1"/>
    <s v="Obesity"/>
    <s v="Normal"/>
  </r>
  <r>
    <s v="Id1964"/>
    <s v="Manuel"/>
    <n v="3537.7"/>
    <s v="tier - 3"/>
    <s v="tier - 3"/>
    <s v="R1012"/>
    <s v="16-Sep-1998"/>
    <s v="25 Y "/>
    <n v="28.5"/>
    <n v="6.11"/>
    <s v="No"/>
    <x v="0"/>
    <s v="No"/>
    <x v="3"/>
    <x v="1"/>
    <s v="Overweight "/>
    <s v="Prediabetes"/>
  </r>
  <r>
    <s v="Id1965"/>
    <s v="Kindsey P."/>
    <n v="3500.61"/>
    <s v="tier - 2"/>
    <s v="tier - 2"/>
    <s v="R1013"/>
    <s v="22-Sep-1999"/>
    <s v="24 Y "/>
    <n v="39.270000000000003"/>
    <n v="6.25"/>
    <s v="No"/>
    <x v="0"/>
    <s v="No"/>
    <x v="0"/>
    <x v="1"/>
    <s v="Obesity"/>
    <s v="Prediabetes"/>
  </r>
  <r>
    <s v="Id1966"/>
    <s v="Thomas G."/>
    <n v="3490.55"/>
    <s v="tier - 1"/>
    <s v="tier - 2"/>
    <s v="R1015"/>
    <s v="18-Sep-1996"/>
    <s v="27 Y "/>
    <n v="32.49"/>
    <n v="4"/>
    <s v="yes"/>
    <x v="0"/>
    <s v="No"/>
    <x v="0"/>
    <x v="1"/>
    <s v="Obesity"/>
    <s v="Normal"/>
  </r>
  <r>
    <s v="Id1967"/>
    <s v="Kyle S"/>
    <n v="3484.33"/>
    <s v="tier - 3"/>
    <s v="tier - 3"/>
    <s v="R1011"/>
    <s v="19-Sep-1996"/>
    <s v="27 Y "/>
    <n v="23.7"/>
    <n v="5.55"/>
    <s v="yes"/>
    <x v="0"/>
    <s v="No"/>
    <x v="0"/>
    <x v="1"/>
    <s v="Normal Weight "/>
    <s v="Normal"/>
  </r>
  <r>
    <s v="Id1968"/>
    <s v="Alexander J."/>
    <n v="3481.87"/>
    <s v="tier - 2"/>
    <s v="tier - 3"/>
    <s v="R1016"/>
    <s v="26-Jun-2004"/>
    <s v="19 Y "/>
    <n v="30.4"/>
    <n v="5.95"/>
    <s v="No"/>
    <x v="1"/>
    <s v="No"/>
    <x v="3"/>
    <x v="1"/>
    <s v="Obesity"/>
    <s v="Prediabetes"/>
  </r>
  <r>
    <s v="Id1969"/>
    <s v="Dustin L"/>
    <n v="3471.41"/>
    <s v="tier - 2"/>
    <s v="tier - 2"/>
    <s v="R1013"/>
    <s v="12-Oct-1993"/>
    <s v="30 Y "/>
    <n v="38.94"/>
    <n v="4.3600000000000003"/>
    <s v="No"/>
    <x v="0"/>
    <s v="Yes"/>
    <x v="3"/>
    <x v="1"/>
    <s v="Obesity"/>
    <s v="Normal"/>
  </r>
  <r>
    <s v="Id1970"/>
    <s v="Chloe"/>
    <n v="3463.51"/>
    <s v="tier - 2"/>
    <s v="tier - 1"/>
    <s v="R1025"/>
    <s v="29-Jul-2003"/>
    <s v="20 Y "/>
    <n v="31.02"/>
    <n v="4.84"/>
    <s v="No"/>
    <x v="0"/>
    <s v="Yes"/>
    <x v="3"/>
    <x v="1"/>
    <s v="Obesity"/>
    <s v="Normal"/>
  </r>
  <r>
    <s v="Id1971"/>
    <s v="Cailtlin"/>
    <n v="3453.77"/>
    <s v="tier - 2"/>
    <s v="tier - 1"/>
    <s v="R1011"/>
    <s v="14-Sep-1987"/>
    <s v="36 Y "/>
    <n v="17.5"/>
    <n v="4.5599999999999996"/>
    <s v="No"/>
    <x v="0"/>
    <s v="No"/>
    <x v="3"/>
    <x v="1"/>
    <s v="Underweight "/>
    <s v="Normal"/>
  </r>
  <r>
    <s v="Id1972"/>
    <s v="Joshua"/>
    <n v="3443.06"/>
    <s v="tier - 2"/>
    <s v="tier - 1"/>
    <s v="R1011"/>
    <s v="20-Jun-2000"/>
    <s v="23 Y "/>
    <n v="34.799999999999997"/>
    <n v="4.42"/>
    <s v="yes"/>
    <x v="1"/>
    <s v="No"/>
    <x v="1"/>
    <x v="1"/>
    <s v="Obesity"/>
    <s v="Normal"/>
  </r>
  <r>
    <s v="Id1973"/>
    <s v="Chuy"/>
    <n v="3436.5"/>
    <s v="tier - 2"/>
    <s v="tier - 1"/>
    <s v="R1013"/>
    <s v="27-Aug-1986"/>
    <s v="37 Y "/>
    <n v="17.3"/>
    <n v="7.66"/>
    <s v="yes"/>
    <x v="0"/>
    <s v="No"/>
    <x v="3"/>
    <x v="1"/>
    <s v="Underweight "/>
    <s v="Diabetes"/>
  </r>
  <r>
    <s v="Id1974"/>
    <s v="Laurie B"/>
    <n v="3434.38"/>
    <s v="tier - 2"/>
    <s v="tier - 2"/>
    <s v="R1011"/>
    <s v="26-Dec-2001"/>
    <s v="22 Y "/>
    <n v="32.25"/>
    <n v="5.2"/>
    <s v="yes"/>
    <x v="0"/>
    <s v="No"/>
    <x v="0"/>
    <x v="1"/>
    <s v="Obesity"/>
    <s v="Normal"/>
  </r>
  <r>
    <s v="Id1975"/>
    <s v="Rachel B."/>
    <n v="3410.32"/>
    <s v="tier - 2"/>
    <s v="tier - 2"/>
    <s v="R1011"/>
    <s v="19-Dec-1996"/>
    <s v="27 Y "/>
    <n v="42.4"/>
    <n v="5.53"/>
    <s v="yes"/>
    <x v="0"/>
    <s v="No"/>
    <x v="0"/>
    <x v="1"/>
    <s v="Obesity"/>
    <s v="Normal"/>
  </r>
  <r>
    <s v="Id1976"/>
    <s v="Ms.  Liza"/>
    <n v="3393.36"/>
    <s v="tier - 2"/>
    <s v="tier - 2"/>
    <s v="R1023"/>
    <s v="16-Jul-2004"/>
    <s v="19 Y "/>
    <n v="38.664999999999999"/>
    <n v="4.8600000000000003"/>
    <s v="No"/>
    <x v="1"/>
    <s v="No"/>
    <x v="3"/>
    <x v="1"/>
    <s v="Obesity"/>
    <s v="Normal"/>
  </r>
  <r>
    <s v="Id1977"/>
    <s v="Lindsey"/>
    <n v="3392.98"/>
    <s v="tier - 2"/>
    <s v="tier - 3"/>
    <s v="R1013"/>
    <s v="27-Oct-1996"/>
    <s v="27 Y "/>
    <n v="29.92"/>
    <n v="5.49"/>
    <s v="yes"/>
    <x v="0"/>
    <s v="No"/>
    <x v="0"/>
    <x v="1"/>
    <e v="#N/A"/>
    <s v="Normal"/>
  </r>
  <r>
    <s v="Id1978"/>
    <s v="Lindsay E."/>
    <n v="3392.37"/>
    <s v="tier - 2"/>
    <s v="tier - 3"/>
    <s v="R1013"/>
    <s v="10-Aug-1996"/>
    <s v="27 Y "/>
    <n v="29.48"/>
    <n v="4.09"/>
    <s v="yes"/>
    <x v="0"/>
    <s v="No"/>
    <x v="0"/>
    <x v="1"/>
    <s v="Overweight "/>
    <s v="Normal"/>
  </r>
  <r>
    <s v="Id1979"/>
    <s v="Kathleen M."/>
    <n v="3385.4"/>
    <s v="tier - 2"/>
    <s v="tier - 2"/>
    <s v="R1024"/>
    <s v="13-Nov-1996"/>
    <s v="27 Y "/>
    <n v="28.785"/>
    <n v="4.3099999999999996"/>
    <s v="yes"/>
    <x v="0"/>
    <s v="No"/>
    <x v="0"/>
    <x v="1"/>
    <s v="Overweight "/>
    <s v="Normal"/>
  </r>
  <r>
    <s v="Id1980"/>
    <s v="Aya"/>
    <n v="3378.91"/>
    <s v="tier - 2"/>
    <s v="tier - 1"/>
    <s v="R1011"/>
    <s v="14-Dec-1996"/>
    <s v="27 Y "/>
    <n v="19.8"/>
    <n v="4"/>
    <s v="yes"/>
    <x v="0"/>
    <s v="No"/>
    <x v="0"/>
    <x v="1"/>
    <s v="Normal Weight "/>
    <s v="Normal"/>
  </r>
  <r>
    <s v="Id1981"/>
    <s v="Carolyn R"/>
    <n v="3366.67"/>
    <s v="tier - 2"/>
    <s v="tier - 2"/>
    <s v="R1013"/>
    <s v="7-Oct-1993"/>
    <s v="30 Y "/>
    <n v="35.53"/>
    <n v="4.68"/>
    <s v="No"/>
    <x v="0"/>
    <s v="Yes"/>
    <x v="3"/>
    <x v="1"/>
    <s v="Obesity"/>
    <s v="Normal"/>
  </r>
  <r>
    <s v="Id1982"/>
    <s v="Bethany"/>
    <n v="3353.47"/>
    <s v="tier - 2"/>
    <s v="tier - 3"/>
    <s v="R1012"/>
    <s v="23-Jun-1995"/>
    <s v="28 Y "/>
    <n v="21.47"/>
    <n v="4.0199999999999996"/>
    <s v="yes"/>
    <x v="0"/>
    <s v="No"/>
    <x v="3"/>
    <x v="1"/>
    <s v="Normal Weight "/>
    <s v="Normal"/>
  </r>
  <r>
    <s v="Id1983"/>
    <s v="Holly A"/>
    <n v="3353.28"/>
    <s v="tier - 2"/>
    <s v="tier - 1"/>
    <s v="R1011"/>
    <s v="28-Oct-1993"/>
    <s v="30 Y "/>
    <n v="25.9"/>
    <n v="5.12"/>
    <s v="No"/>
    <x v="0"/>
    <s v="Yes"/>
    <x v="3"/>
    <x v="1"/>
    <s v="Overweight "/>
    <s v="Normal"/>
  </r>
  <r>
    <s v="Id1984"/>
    <s v="Ping"/>
    <n v="3342.79"/>
    <s v="tier - 2"/>
    <s v="tier - 1"/>
    <s v="R1013"/>
    <s v="1-Sep-1991"/>
    <s v="32 Y "/>
    <n v="20.81"/>
    <n v="5.52"/>
    <s v="No"/>
    <x v="0"/>
    <s v="No"/>
    <x v="0"/>
    <x v="1"/>
    <s v="Normal Weight "/>
    <s v="Normal"/>
  </r>
  <r>
    <s v="Id1985"/>
    <s v="Tim"/>
    <n v="3309.79"/>
    <s v="tier - 3"/>
    <s v="tier - 3"/>
    <s v="R1017"/>
    <s v="20-Jun-1997"/>
    <s v="26 Y "/>
    <n v="25.84"/>
    <n v="5.81"/>
    <s v="yes"/>
    <x v="0"/>
    <s v="Yes"/>
    <x v="3"/>
    <x v="1"/>
    <s v="Overweight "/>
    <s v="Prediabetes"/>
  </r>
  <r>
    <s v="Id1986"/>
    <s v="John"/>
    <n v="3308.46"/>
    <s v="tier - 2"/>
    <s v="tier - 1"/>
    <s v="R1021"/>
    <s v="18-Nov-2003"/>
    <s v="20 Y "/>
    <n v="30.95"/>
    <n v="5.16"/>
    <s v="No"/>
    <x v="0"/>
    <s v="Yes"/>
    <x v="3"/>
    <x v="1"/>
    <s v="Obesity"/>
    <s v="Normal"/>
  </r>
  <r>
    <s v="Id1987"/>
    <s v="Mrs.  Cynthia"/>
    <n v="3300.7"/>
    <s v="tier - 2"/>
    <s v="tier - 2"/>
    <s v="R1025"/>
    <s v="5-Dec-2003"/>
    <s v="20 Y "/>
    <n v="30.54"/>
    <n v="5"/>
    <s v="No"/>
    <x v="0"/>
    <s v="Yes"/>
    <x v="3"/>
    <x v="1"/>
    <s v="Obesity"/>
    <s v="Normal"/>
  </r>
  <r>
    <s v="Id1988"/>
    <s v="Emmett"/>
    <n v="3292.53"/>
    <s v="tier - 2"/>
    <s v="tier - 2"/>
    <s v="R1012"/>
    <s v="17-Nov-1996"/>
    <s v="27 Y "/>
    <n v="33.914999999999999"/>
    <n v="5.84"/>
    <s v="yes"/>
    <x v="0"/>
    <s v="No"/>
    <x v="0"/>
    <x v="1"/>
    <s v="Obesity"/>
    <s v="Prediabetes"/>
  </r>
  <r>
    <s v="Id1989"/>
    <s v="Kate"/>
    <n v="3280.22"/>
    <s v="tier - 2"/>
    <s v="tier - 3"/>
    <s v="R1011"/>
    <s v="3-Jul-2003"/>
    <s v="20 Y "/>
    <n v="33.31"/>
    <n v="4.1900000000000004"/>
    <s v="No"/>
    <x v="0"/>
    <s v="Yes"/>
    <x v="3"/>
    <x v="1"/>
    <s v="Obesity"/>
    <s v="Normal"/>
  </r>
  <r>
    <s v="Id1990"/>
    <s v="Christopher L."/>
    <n v="3279.87"/>
    <s v="tier - 2"/>
    <s v="tier - 1"/>
    <s v="R1017"/>
    <s v="6-Oct-2001"/>
    <s v="22 Y "/>
    <n v="25.745000000000001"/>
    <n v="4.62"/>
    <s v="yes"/>
    <x v="0"/>
    <s v="No"/>
    <x v="0"/>
    <x v="1"/>
    <s v="Overweight "/>
    <s v="Normal"/>
  </r>
  <r>
    <s v="Id1991"/>
    <s v="Christopher P."/>
    <n v="3277.16"/>
    <s v="tier - 2"/>
    <s v="tier - 3"/>
    <s v="R1011"/>
    <s v="1-Jul-1994"/>
    <s v="29 Y "/>
    <n v="37.1"/>
    <n v="6.24"/>
    <s v="No"/>
    <x v="0"/>
    <s v="No"/>
    <x v="0"/>
    <x v="1"/>
    <s v="Obesity"/>
    <s v="Prediabetes"/>
  </r>
  <r>
    <s v="Id1992"/>
    <s v="Christopher W"/>
    <n v="3268.85"/>
    <s v="tier - 3"/>
    <s v="tier - 1"/>
    <s v="R1016"/>
    <s v="2-Dec-1994"/>
    <s v="29 Y "/>
    <n v="35.435000000000002"/>
    <n v="5.81"/>
    <s v="No"/>
    <x v="0"/>
    <s v="No"/>
    <x v="0"/>
    <x v="1"/>
    <s v="Obesity"/>
    <s v="Prediabetes"/>
  </r>
  <r>
    <s v="Id1993"/>
    <s v="Norman H."/>
    <n v="3260.2"/>
    <s v="tier - 3"/>
    <s v="tier - 2"/>
    <s v="R1011"/>
    <s v="13-Nov-1991"/>
    <s v="32 Y "/>
    <n v="20.399999999999999"/>
    <n v="4.83"/>
    <s v="No"/>
    <x v="0"/>
    <s v="No"/>
    <x v="0"/>
    <x v="1"/>
    <s v="Normal Weight "/>
    <s v="Normal"/>
  </r>
  <r>
    <s v="Id1994"/>
    <s v="Susan"/>
    <n v="3238.44"/>
    <s v="tier - 2"/>
    <s v="tier - 3"/>
    <s v="R1013"/>
    <s v="2-Sep-1997"/>
    <s v="26 Y "/>
    <n v="42.13"/>
    <n v="5.72"/>
    <s v="yes"/>
    <x v="0"/>
    <s v="Yes"/>
    <x v="3"/>
    <x v="1"/>
    <s v="Obesity"/>
    <s v="Prediabetes"/>
  </r>
  <r>
    <s v="Id1995"/>
    <s v="Tatyana K"/>
    <n v="3227.12"/>
    <s v="tier - 2"/>
    <s v="tier - 3"/>
    <s v="R1013"/>
    <s v="2-Aug-1997"/>
    <s v="26 Y "/>
    <n v="33.99"/>
    <n v="4.83"/>
    <s v="yes"/>
    <x v="0"/>
    <s v="Yes"/>
    <x v="3"/>
    <x v="1"/>
    <s v="Obesity"/>
    <s v="Normal"/>
  </r>
  <r>
    <s v="Id1996"/>
    <s v="Chrissy"/>
    <n v="3213.62"/>
    <s v="tier - 2"/>
    <s v="tier - 2"/>
    <s v="R1024"/>
    <s v="6-Jul-1997"/>
    <s v="26 Y "/>
    <n v="28.594999999999999"/>
    <n v="4.1399999999999997"/>
    <s v="yes"/>
    <x v="0"/>
    <s v="Yes"/>
    <x v="3"/>
    <x v="1"/>
    <s v="Overweight "/>
    <s v="Normal"/>
  </r>
  <r>
    <s v="Id1997"/>
    <s v="Carrie"/>
    <n v="3208.79"/>
    <s v="tier - 2"/>
    <s v="tier - 3"/>
    <s v="R1011"/>
    <s v="22-Dec-1997"/>
    <s v="26 Y "/>
    <n v="20.8"/>
    <n v="4.07"/>
    <s v="yes"/>
    <x v="0"/>
    <s v="Yes"/>
    <x v="3"/>
    <x v="1"/>
    <s v="Normal Weight "/>
    <s v="Normal"/>
  </r>
  <r>
    <s v="Id1998"/>
    <s v="Halle"/>
    <n v="3206.49"/>
    <s v="tier - 2"/>
    <s v="tier - 3"/>
    <s v="R1024"/>
    <s v="5-Jul-1997"/>
    <s v="26 Y "/>
    <n v="23.465"/>
    <n v="6.26"/>
    <s v="yes"/>
    <x v="0"/>
    <s v="Yes"/>
    <x v="3"/>
    <x v="1"/>
    <s v="Normal Weight "/>
    <s v="Prediabetes"/>
  </r>
  <r>
    <s v="Id1999"/>
    <s v="Carolyn"/>
    <n v="3201.25"/>
    <s v="tier - 2"/>
    <s v="tier - 3"/>
    <s v="R1012"/>
    <s v="11-Oct-1996"/>
    <s v="27 Y "/>
    <n v="40.185000000000002"/>
    <n v="5.88"/>
    <s v="yes"/>
    <x v="0"/>
    <s v="No"/>
    <x v="0"/>
    <x v="1"/>
    <s v="Obesity"/>
    <s v="Prediabetes"/>
  </r>
  <r>
    <s v="Id2000"/>
    <s v="Tara D."/>
    <n v="3180.51"/>
    <s v="tier - 2"/>
    <s v="tier - 2"/>
    <s v="R1013"/>
    <s v="2-Sep-2001"/>
    <s v="22 Y "/>
    <n v="21.89"/>
    <n v="5.72"/>
    <s v="yes"/>
    <x v="0"/>
    <s v="No"/>
    <x v="0"/>
    <x v="1"/>
    <s v="Normal Weight "/>
    <s v="Prediabetes"/>
  </r>
  <r>
    <s v="Id2001"/>
    <s v="Rasim M"/>
    <n v="3179.96"/>
    <s v="tier - 2"/>
    <s v="tier - 2"/>
    <s v="R1012"/>
    <s v="23-Sep-2000"/>
    <s v="23 Y "/>
    <n v="29.34"/>
    <n v="6.09"/>
    <s v="yes"/>
    <x v="1"/>
    <s v="No"/>
    <x v="1"/>
    <x v="1"/>
    <s v="Overweight "/>
    <s v="Prediabetes"/>
  </r>
  <r>
    <s v="Id2002"/>
    <s v="Dina"/>
    <n v="3176.82"/>
    <s v="tier - 2"/>
    <s v="tier - 1"/>
    <s v="R1012"/>
    <s v="3-Jul-1996"/>
    <s v="27 Y "/>
    <n v="22.61"/>
    <n v="4.25"/>
    <s v="yes"/>
    <x v="0"/>
    <s v="No"/>
    <x v="0"/>
    <x v="1"/>
    <s v="Normal Weight "/>
    <s v="Normal"/>
  </r>
  <r>
    <s v="Id2003"/>
    <s v="Lisa"/>
    <n v="3176.29"/>
    <s v="tier - 2"/>
    <s v="tier - 2"/>
    <s v="R1012"/>
    <s v="14-Aug-1996"/>
    <s v="27 Y "/>
    <n v="22.23"/>
    <n v="6.09"/>
    <s v="yes"/>
    <x v="0"/>
    <s v="No"/>
    <x v="0"/>
    <x v="1"/>
    <s v="Normal Weight "/>
    <s v="Prediabetes"/>
  </r>
  <r>
    <s v="Id2004"/>
    <s v="Caitrin"/>
    <n v="3172.02"/>
    <s v="tier - 2"/>
    <s v="tier - 1"/>
    <s v="R1011"/>
    <s v="6-Jul-1994"/>
    <s v="29 Y "/>
    <n v="33.4"/>
    <n v="5.51"/>
    <s v="No"/>
    <x v="0"/>
    <s v="No"/>
    <x v="0"/>
    <x v="1"/>
    <s v="Obesity"/>
    <s v="Normal"/>
  </r>
  <r>
    <s v="Id2005"/>
    <s v="Adriana S"/>
    <n v="3171.61"/>
    <s v="tier - 2"/>
    <s v="tier - 3"/>
    <s v="R1013"/>
    <s v="25-Oct-1994"/>
    <s v="29 Y "/>
    <n v="33.11"/>
    <n v="5.63"/>
    <s v="No"/>
    <x v="0"/>
    <s v="No"/>
    <x v="0"/>
    <x v="1"/>
    <s v="Obesity"/>
    <s v="Normal"/>
  </r>
  <r>
    <s v="Id2006"/>
    <s v="Megan"/>
    <n v="3167.46"/>
    <s v="tier - 2"/>
    <s v="tier - 3"/>
    <s v="R1024"/>
    <s v="29-Aug-2001"/>
    <s v="22 Y "/>
    <n v="16.815000000000001"/>
    <n v="5.29"/>
    <s v="yes"/>
    <x v="0"/>
    <s v="No"/>
    <x v="0"/>
    <x v="1"/>
    <s v="Underweight "/>
    <s v="Normal"/>
  </r>
  <r>
    <s v="Id2007"/>
    <s v="Kristen M"/>
    <n v="3162.02"/>
    <s v="tier - 2"/>
    <s v="tier - 3"/>
    <s v="R1013"/>
    <s v="25-Sep-1993"/>
    <s v="30 Y "/>
    <n v="25.61"/>
    <n v="4"/>
    <s v="No"/>
    <x v="0"/>
    <s v="Yes"/>
    <x v="3"/>
    <x v="1"/>
    <s v="Overweight "/>
    <s v="Normal"/>
  </r>
  <r>
    <s v="Id2008"/>
    <s v="Alix"/>
    <n v="3161.45"/>
    <s v="tier - 2"/>
    <s v="tier - 1"/>
    <s v="R1011"/>
    <s v="10-Jul-1994"/>
    <s v="29 Y "/>
    <n v="25.8"/>
    <n v="5.49"/>
    <s v="No"/>
    <x v="0"/>
    <s v="No"/>
    <x v="0"/>
    <x v="1"/>
    <s v="Overweight "/>
    <s v="Normal"/>
  </r>
  <r>
    <s v="Id2009"/>
    <s v="Kakushin"/>
    <n v="3128.35"/>
    <s v="tier - 2"/>
    <s v="tier - 3"/>
    <s v="R1021"/>
    <s v="25-Jun-1999"/>
    <s v="24 Y "/>
    <n v="27.39"/>
    <n v="5.34"/>
    <s v="No"/>
    <x v="0"/>
    <s v="No"/>
    <x v="0"/>
    <x v="1"/>
    <s v="Overweight "/>
    <s v="Normal"/>
  </r>
  <r>
    <s v="Id2010"/>
    <s v="Michael J"/>
    <n v="3088.06"/>
    <s v="tier - 2"/>
    <s v="tier - 2"/>
    <s v="R1013"/>
    <s v="1-Aug-1987"/>
    <s v="36 Y "/>
    <n v="17.03"/>
    <n v="4.12"/>
    <s v="No"/>
    <x v="0"/>
    <s v="No"/>
    <x v="3"/>
    <x v="1"/>
    <s v="Underweight "/>
    <s v="Normal"/>
  </r>
  <r>
    <s v="Id2011"/>
    <s v="Bradley"/>
    <n v="3077.1"/>
    <s v="tier - 2"/>
    <s v="tier - 1"/>
    <s v="R1012"/>
    <s v="13-Oct-2001"/>
    <s v="22 Y "/>
    <n v="23.75"/>
    <n v="5.49"/>
    <s v="yes"/>
    <x v="0"/>
    <s v="No"/>
    <x v="0"/>
    <x v="1"/>
    <s v="Normal Weight "/>
    <s v="Normal"/>
  </r>
  <r>
    <s v="Id2012"/>
    <s v="Matt"/>
    <n v="3070.81"/>
    <s v="tier - 3"/>
    <s v="tier - 1"/>
    <s v="R1017"/>
    <s v="10-Sep-1995"/>
    <s v="28 Y "/>
    <n v="26.03"/>
    <n v="5.1100000000000003"/>
    <s v="yes"/>
    <x v="0"/>
    <s v="No"/>
    <x v="3"/>
    <x v="1"/>
    <s v="Overweight "/>
    <s v="Normal"/>
  </r>
  <r>
    <s v="Id2013"/>
    <s v="Amanda C."/>
    <n v="3065.49"/>
    <s v="tier - 2"/>
    <s v="tier - 1"/>
    <s v="R1012"/>
    <s v="1-Oct-1989"/>
    <s v="34 Y "/>
    <n v="16.079999999999998"/>
    <n v="5.94"/>
    <s v="No"/>
    <x v="0"/>
    <s v="No"/>
    <x v="0"/>
    <x v="1"/>
    <s v="Underweight "/>
    <s v="Prediabetes"/>
  </r>
  <r>
    <s v="Id2014"/>
    <s v="Valur"/>
    <n v="3062.51"/>
    <s v="tier - 3"/>
    <s v="tier - 1"/>
    <s v="R1012"/>
    <s v="26-Sep-1994"/>
    <s v="29 Y "/>
    <n v="30.875"/>
    <n v="5.54"/>
    <s v="No"/>
    <x v="0"/>
    <s v="No"/>
    <x v="0"/>
    <x v="1"/>
    <s v="Obesity"/>
    <s v="Normal"/>
  </r>
  <r>
    <s v="Id2015"/>
    <s v="Erica J"/>
    <n v="3056.39"/>
    <s v="tier - 2"/>
    <s v="tier - 3"/>
    <s v="R1013"/>
    <s v="21-Jun-2002"/>
    <s v="21 Y "/>
    <n v="31.79"/>
    <n v="7.09"/>
    <s v="No"/>
    <x v="0"/>
    <s v="No"/>
    <x v="0"/>
    <x v="1"/>
    <s v="Obesity"/>
    <s v="Diabetes"/>
  </r>
  <r>
    <s v="Id2016"/>
    <s v="Stephen F."/>
    <n v="3051.73"/>
    <s v="tier - 2"/>
    <s v="tier - 2"/>
    <s v="R1011"/>
    <s v="22-Dec-1997"/>
    <s v="26 Y "/>
    <n v="28.48"/>
    <n v="6.22"/>
    <s v="yes"/>
    <x v="0"/>
    <s v="Yes"/>
    <x v="3"/>
    <x v="1"/>
    <s v="Overweight "/>
    <s v="Prediabetes"/>
  </r>
  <r>
    <s v="Id2017"/>
    <s v="Lissa"/>
    <n v="3046.06"/>
    <s v="tier - 2"/>
    <s v="tier - 1"/>
    <s v="R1023"/>
    <s v="9-Aug-1998"/>
    <s v="25 Y "/>
    <n v="26.6"/>
    <n v="4.33"/>
    <s v="No"/>
    <x v="0"/>
    <s v="No"/>
    <x v="3"/>
    <x v="1"/>
    <s v="Overweight "/>
    <s v="Normal"/>
  </r>
  <r>
    <s v="Id2018"/>
    <s v="Megan"/>
    <n v="3044.21"/>
    <s v="tier - 2"/>
    <s v="tier - 3"/>
    <s v="R1024"/>
    <s v="15-Sep-1998"/>
    <s v="25 Y "/>
    <n v="25.27"/>
    <n v="5.83"/>
    <s v="No"/>
    <x v="0"/>
    <s v="No"/>
    <x v="3"/>
    <x v="1"/>
    <s v="Overweight "/>
    <s v="Prediabetes"/>
  </r>
  <r>
    <s v="Id2019"/>
    <s v="Alyson"/>
    <n v="3021.81"/>
    <s v="tier - 2"/>
    <s v="tier - 3"/>
    <s v="R1012"/>
    <s v="19-Dec-1997"/>
    <s v="26 Y "/>
    <n v="34.484999999999999"/>
    <n v="4.7"/>
    <s v="yes"/>
    <x v="0"/>
    <s v="Yes"/>
    <x v="3"/>
    <x v="1"/>
    <s v="Obesity"/>
    <s v="Normal"/>
  </r>
  <r>
    <s v="Id2020"/>
    <s v="Chance B"/>
    <n v="3018.04"/>
    <s v="tier - 2"/>
    <s v="tier - 2"/>
    <s v="R1012"/>
    <s v="28-Sep-1988"/>
    <s v="35 Y "/>
    <n v="15.57"/>
    <n v="4.07"/>
    <s v="yes"/>
    <x v="0"/>
    <s v="No"/>
    <x v="3"/>
    <x v="1"/>
    <s v="Underweight "/>
    <s v="Normal"/>
  </r>
  <r>
    <s v="Id2021"/>
    <s v="Sean P"/>
    <n v="3012.22"/>
    <s v="tier - 2"/>
    <s v="tier - 3"/>
    <s v="R1012"/>
    <s v="15-Dec-2002"/>
    <s v="21 Y "/>
    <n v="30.36"/>
    <n v="9.39"/>
    <s v="No"/>
    <x v="0"/>
    <s v="No"/>
    <x v="0"/>
    <x v="1"/>
    <s v="Obesity"/>
    <s v="Diabetes"/>
  </r>
  <r>
    <s v="Id2022"/>
    <s v="Therese"/>
    <n v="2985.67"/>
    <s v="tier - 2"/>
    <s v="tier - 2"/>
    <s v="R1013"/>
    <s v="20-Nov-1991"/>
    <s v="32 Y "/>
    <n v="19.37"/>
    <n v="4.18"/>
    <s v="No"/>
    <x v="0"/>
    <s v="No"/>
    <x v="0"/>
    <x v="1"/>
    <s v="Normal Weight "/>
    <s v="Normal"/>
  </r>
  <r>
    <s v="Id2023"/>
    <s v="Beau"/>
    <n v="2979.52"/>
    <s v="tier - 2"/>
    <s v="tier - 3"/>
    <s v="R1013"/>
    <s v="18-Jun-1987"/>
    <s v="36 Y "/>
    <n v="16.71"/>
    <n v="4.18"/>
    <s v="No"/>
    <x v="0"/>
    <s v="No"/>
    <x v="3"/>
    <x v="1"/>
    <s v="Underweight "/>
    <s v="Normal"/>
  </r>
  <r>
    <s v="Id2024"/>
    <s v="Kelsey M"/>
    <n v="2974.13"/>
    <s v="tier - 2"/>
    <s v="tier - 1"/>
    <s v="R1011"/>
    <s v="24-Sep-1995"/>
    <s v="28 Y "/>
    <n v="24.1"/>
    <n v="4.4000000000000004"/>
    <s v="yes"/>
    <x v="0"/>
    <s v="No"/>
    <x v="3"/>
    <x v="1"/>
    <s v="Normal Weight "/>
    <s v="Normal"/>
  </r>
  <r>
    <s v="Id2025"/>
    <s v="Gretchen"/>
    <n v="2943.41"/>
    <s v="tier - 2"/>
    <s v="tier - 3"/>
    <s v="R1012"/>
    <s v="30-Sep-2002"/>
    <s v="21 Y "/>
    <n v="29.77"/>
    <n v="9.9"/>
    <s v="No"/>
    <x v="0"/>
    <s v="No"/>
    <x v="0"/>
    <x v="1"/>
    <s v="Overweight "/>
    <s v="Diabetes"/>
  </r>
  <r>
    <s v="Id2026"/>
    <s v="Nicholas E."/>
    <n v="2927.06"/>
    <s v="tier - 2"/>
    <s v="tier - 2"/>
    <s v="R1013"/>
    <s v="30-Jun-1996"/>
    <s v="27 Y "/>
    <n v="46.53"/>
    <n v="4.84"/>
    <s v="yes"/>
    <x v="0"/>
    <s v="No"/>
    <x v="0"/>
    <x v="1"/>
    <s v="Obesity"/>
    <s v="Normal"/>
  </r>
  <r>
    <s v="Id2027"/>
    <s v="Deborah"/>
    <n v="2913.57"/>
    <s v="tier - 2"/>
    <s v="tier - 2"/>
    <s v="R1011"/>
    <s v="5-Jun-2003"/>
    <s v="20 Y "/>
    <n v="23.4"/>
    <n v="5.53"/>
    <s v="No"/>
    <x v="0"/>
    <s v="Yes"/>
    <x v="3"/>
    <x v="1"/>
    <s v="Normal Weight "/>
    <s v="Normal"/>
  </r>
  <r>
    <s v="Id2028"/>
    <s v="Chuck W. Jr."/>
    <n v="2904.09"/>
    <s v="tier - 2"/>
    <s v="tier - 2"/>
    <s v="R1011"/>
    <s v="13-Jun-1996"/>
    <s v="27 Y "/>
    <n v="30"/>
    <n v="4.33"/>
    <s v="yes"/>
    <x v="0"/>
    <s v="No"/>
    <x v="0"/>
    <x v="1"/>
    <s v="Obesity"/>
    <s v="Normal"/>
  </r>
  <r>
    <s v="Id2029"/>
    <s v="Daniel"/>
    <n v="2902.91"/>
    <s v="tier - 2"/>
    <s v="tier - 2"/>
    <s v="R1013"/>
    <s v="24-Oct-1996"/>
    <s v="27 Y "/>
    <n v="29.15"/>
    <n v="4.91"/>
    <s v="yes"/>
    <x v="0"/>
    <s v="No"/>
    <x v="0"/>
    <x v="1"/>
    <s v="Overweight "/>
    <s v="Normal"/>
  </r>
  <r>
    <s v="Id2030"/>
    <s v="Amany"/>
    <n v="2899.49"/>
    <s v="tier - 2"/>
    <s v="tier - 2"/>
    <s v="R1024"/>
    <s v="1-Nov-1999"/>
    <s v="24 Y "/>
    <n v="34.865000000000002"/>
    <n v="4.8"/>
    <s v="No"/>
    <x v="0"/>
    <s v="No"/>
    <x v="0"/>
    <x v="1"/>
    <s v="Obesity"/>
    <s v="Normal"/>
  </r>
  <r>
    <s v="Id2031"/>
    <s v="Kipling"/>
    <n v="2897.46"/>
    <s v="tier - 2"/>
    <s v="tier - 1"/>
    <s v="R1012"/>
    <s v="14-Jul-2000"/>
    <s v="23 Y "/>
    <n v="28.12"/>
    <n v="5.55"/>
    <s v="yes"/>
    <x v="1"/>
    <s v="No"/>
    <x v="1"/>
    <x v="1"/>
    <s v="Overweight "/>
    <s v="Normal"/>
  </r>
  <r>
    <s v="Id2032"/>
    <s v="Duncan"/>
    <n v="2897.32"/>
    <s v="tier - 3"/>
    <s v="tier - 3"/>
    <s v="R1016"/>
    <s v="21-Jun-1996"/>
    <s v="27 Y "/>
    <n v="29.45"/>
    <n v="5.24"/>
    <s v="yes"/>
    <x v="0"/>
    <s v="No"/>
    <x v="0"/>
    <x v="1"/>
    <s v="Overweight "/>
    <s v="Normal"/>
  </r>
  <r>
    <s v="Id2033"/>
    <s v="Louis C."/>
    <n v="2867.12"/>
    <s v="tier - 1"/>
    <s v="tier - 3"/>
    <s v="R1013"/>
    <s v="12-Aug-1993"/>
    <s v="30 Y "/>
    <n v="27.94"/>
    <n v="6.08"/>
    <s v="No"/>
    <x v="0"/>
    <s v="Yes"/>
    <x v="3"/>
    <x v="1"/>
    <s v="Overweight "/>
    <s v="Prediabetes"/>
  </r>
  <r>
    <s v="Id2034"/>
    <s v="Daniel J"/>
    <n v="2866.09"/>
    <s v="tier - 3"/>
    <s v="tier - 3"/>
    <s v="R1011"/>
    <s v="1-Nov-1993"/>
    <s v="30 Y "/>
    <n v="27.2"/>
    <n v="5.83"/>
    <s v="No"/>
    <x v="0"/>
    <s v="Yes"/>
    <x v="3"/>
    <x v="1"/>
    <s v="Overweight "/>
    <s v="Prediabetes"/>
  </r>
  <r>
    <s v="Id2035"/>
    <s v="Ildiko M."/>
    <n v="2855.44"/>
    <s v="tier - 2"/>
    <s v="tier - 3"/>
    <s v="R1012"/>
    <s v="4-Sep-1998"/>
    <s v="25 Y "/>
    <n v="33.344999999999999"/>
    <n v="4.29"/>
    <s v="No"/>
    <x v="0"/>
    <s v="No"/>
    <x v="3"/>
    <x v="1"/>
    <s v="Obesity"/>
    <s v="Normal"/>
  </r>
  <r>
    <s v="Id2036"/>
    <s v="Melinda E."/>
    <n v="2850.68"/>
    <s v="tier - 2"/>
    <s v="tier - 3"/>
    <s v="R1012"/>
    <s v="17-Jun-1998"/>
    <s v="25 Y "/>
    <n v="29.925000000000001"/>
    <n v="5.3"/>
    <s v="No"/>
    <x v="0"/>
    <s v="No"/>
    <x v="3"/>
    <x v="1"/>
    <e v="#N/A"/>
    <s v="Normal"/>
  </r>
  <r>
    <s v="Id2037"/>
    <s v="Ashley M"/>
    <n v="2842.76"/>
    <s v="tier - 2"/>
    <s v="tier - 3"/>
    <s v="R1012"/>
    <s v="15-Nov-1998"/>
    <s v="25 Y "/>
    <n v="24.225000000000001"/>
    <n v="4.42"/>
    <s v="No"/>
    <x v="0"/>
    <s v="No"/>
    <x v="3"/>
    <x v="1"/>
    <s v="Normal Weight "/>
    <s v="Normal"/>
  </r>
  <r>
    <s v="Id2038"/>
    <s v="Stephanie"/>
    <n v="2819.51"/>
    <s v="tier - 2"/>
    <s v="tier - 3"/>
    <s v="R1011"/>
    <s v="1-Oct-2000"/>
    <s v="23 Y "/>
    <n v="29.68"/>
    <n v="5.68"/>
    <s v="No"/>
    <x v="1"/>
    <s v="No"/>
    <x v="3"/>
    <x v="1"/>
    <s v="Overweight "/>
    <s v="Normal"/>
  </r>
  <r>
    <s v="Id2039"/>
    <s v="Sean P."/>
    <n v="2803.7"/>
    <s v="tier - 2"/>
    <s v="tier - 1"/>
    <s v="R1012"/>
    <s v="23-Sep-2003"/>
    <s v="20 Y "/>
    <n v="20.614999999999998"/>
    <n v="6.05"/>
    <s v="No"/>
    <x v="0"/>
    <s v="Yes"/>
    <x v="3"/>
    <x v="1"/>
    <s v="Normal Weight "/>
    <s v="Prediabetes"/>
  </r>
  <r>
    <s v="Id2040"/>
    <s v="Emily G"/>
    <n v="2801.26"/>
    <s v="tier - 2"/>
    <s v="tier - 3"/>
    <s v="R1013"/>
    <s v="4-Aug-2004"/>
    <s v="19 Y "/>
    <n v="32.119999999999997"/>
    <n v="5.33"/>
    <s v="No"/>
    <x v="1"/>
    <s v="No"/>
    <x v="3"/>
    <x v="1"/>
    <s v="Obesity"/>
    <s v="Normal"/>
  </r>
  <r>
    <s v="Id2041"/>
    <s v="Malcolm"/>
    <n v="2789.06"/>
    <s v="tier - 2"/>
    <s v="tier - 3"/>
    <s v="R1012"/>
    <s v="24-Dec-1999"/>
    <s v="24 Y "/>
    <n v="27.36"/>
    <n v="6.22"/>
    <s v="No"/>
    <x v="0"/>
    <s v="No"/>
    <x v="0"/>
    <x v="1"/>
    <s v="Overweight "/>
    <s v="Prediabetes"/>
  </r>
  <r>
    <s v="Id2042"/>
    <s v="Danilo"/>
    <n v="2775.19"/>
    <s v="tier - 2"/>
    <s v="tier - 1"/>
    <s v="R1012"/>
    <s v="29-Aug-1999"/>
    <s v="24 Y "/>
    <n v="17.385000000000002"/>
    <n v="5.84"/>
    <s v="No"/>
    <x v="0"/>
    <s v="No"/>
    <x v="0"/>
    <x v="1"/>
    <s v="Underweight "/>
    <s v="Prediabetes"/>
  </r>
  <r>
    <s v="Id2043"/>
    <s v="Mikko"/>
    <n v="2773.46"/>
    <s v="tier - 2"/>
    <s v="tier - 1"/>
    <s v="R1021"/>
    <s v="14-Nov-2004"/>
    <s v="19 Y "/>
    <n v="30.13"/>
    <n v="5.71"/>
    <s v="No"/>
    <x v="1"/>
    <s v="No"/>
    <x v="3"/>
    <x v="1"/>
    <s v="Obesity"/>
    <s v="Prediabetes"/>
  </r>
  <r>
    <s v="Id2044"/>
    <s v="Paula C."/>
    <n v="2758.99"/>
    <s v="tier - 2"/>
    <s v="tier - 1"/>
    <s v="R1012"/>
    <s v="10-Aug-1997"/>
    <s v="26 Y "/>
    <n v="25.44"/>
    <n v="6.04"/>
    <s v="yes"/>
    <x v="0"/>
    <s v="Yes"/>
    <x v="3"/>
    <x v="1"/>
    <s v="Overweight "/>
    <s v="Prediabetes"/>
  </r>
  <r>
    <s v="Id2045"/>
    <s v="Kirsten N."/>
    <n v="2755.02"/>
    <s v="tier - 2"/>
    <s v="tier - 1"/>
    <s v="R1024"/>
    <s v="11-Oct-2000"/>
    <s v="23 Y "/>
    <n v="39.805"/>
    <n v="4.38"/>
    <s v="No"/>
    <x v="1"/>
    <s v="No"/>
    <x v="3"/>
    <x v="1"/>
    <s v="Obesity"/>
    <s v="Normal"/>
  </r>
  <r>
    <s v="Id2046"/>
    <s v="Christy"/>
    <n v="2741.95"/>
    <s v="tier - 2"/>
    <s v="tier - 3"/>
    <s v="R1024"/>
    <s v="3-Oct-2000"/>
    <s v="23 Y "/>
    <n v="30.4"/>
    <n v="5.56"/>
    <s v="yes"/>
    <x v="1"/>
    <s v="No"/>
    <x v="3"/>
    <x v="1"/>
    <s v="Obesity"/>
    <s v="Normal"/>
  </r>
  <r>
    <s v="Id2047"/>
    <s v="Jennifer"/>
    <n v="2731.91"/>
    <s v="tier - 2"/>
    <s v="tier - 3"/>
    <s v="R1024"/>
    <s v="17-Dec-2000"/>
    <s v="23 Y "/>
    <n v="23.18"/>
    <n v="4.24"/>
    <s v="No"/>
    <x v="1"/>
    <s v="No"/>
    <x v="3"/>
    <x v="1"/>
    <s v="Normal Weight "/>
    <s v="Normal"/>
  </r>
  <r>
    <s v="Id2048"/>
    <s v="Jingjing"/>
    <n v="2730.11"/>
    <s v="tier - 2"/>
    <s v="tier - 3"/>
    <s v="R1012"/>
    <s v="3-Dec-2003"/>
    <s v="20 Y "/>
    <n v="39.615000000000002"/>
    <n v="6.32"/>
    <s v="No"/>
    <x v="0"/>
    <s v="Yes"/>
    <x v="3"/>
    <x v="1"/>
    <s v="Obesity"/>
    <s v="Prediabetes"/>
  </r>
  <r>
    <s v="Id2049"/>
    <s v="Morgan"/>
    <n v="2727.4"/>
    <s v="tier - 3"/>
    <s v="tier - 3"/>
    <s v="R1016"/>
    <s v="6-Oct-1997"/>
    <s v="26 Y "/>
    <n v="30.59"/>
    <n v="6.3"/>
    <s v="yes"/>
    <x v="0"/>
    <s v="Yes"/>
    <x v="3"/>
    <x v="1"/>
    <s v="Obesity"/>
    <s v="Prediabetes"/>
  </r>
  <r>
    <s v="Id2050"/>
    <s v="Patrick J."/>
    <n v="2726.06"/>
    <s v="tier - 2"/>
    <s v="tier - 2"/>
    <s v="R1013"/>
    <s v="20-Aug-1988"/>
    <s v="35 Y "/>
    <n v="16.72"/>
    <n v="4.38"/>
    <s v="yes"/>
    <x v="0"/>
    <s v="No"/>
    <x v="3"/>
    <x v="1"/>
    <s v="Underweight "/>
    <s v="Normal"/>
  </r>
  <r>
    <s v="Id2051"/>
    <s v="Frankline"/>
    <n v="2721.32"/>
    <s v="tier - 1"/>
    <s v="tier - 3"/>
    <s v="R1014"/>
    <s v="30-Oct-1997"/>
    <s v="26 Y "/>
    <n v="26.22"/>
    <n v="4.6500000000000004"/>
    <s v="yes"/>
    <x v="0"/>
    <s v="Yes"/>
    <x v="3"/>
    <x v="1"/>
    <s v="Overweight "/>
    <s v="Normal"/>
  </r>
  <r>
    <s v="Id2052"/>
    <s v="Laura T."/>
    <n v="2719.28"/>
    <s v="tier - 2"/>
    <s v="tier - 2"/>
    <s v="R1012"/>
    <s v="6-Aug-2003"/>
    <s v="20 Y "/>
    <n v="31.824999999999999"/>
    <n v="4.7"/>
    <s v="No"/>
    <x v="0"/>
    <s v="Yes"/>
    <x v="3"/>
    <x v="1"/>
    <s v="Obesity"/>
    <s v="Normal"/>
  </r>
  <r>
    <s v="Id2053"/>
    <s v="Natalia"/>
    <n v="2710.83"/>
    <s v="tier - 2"/>
    <s v="tier - 3"/>
    <s v="R1012"/>
    <s v="1-Dec-2003"/>
    <s v="20 Y "/>
    <n v="25.745000000000001"/>
    <n v="4.34"/>
    <s v="No"/>
    <x v="0"/>
    <s v="Yes"/>
    <x v="3"/>
    <x v="1"/>
    <s v="Overweight "/>
    <s v="Normal"/>
  </r>
  <r>
    <s v="Id2054"/>
    <s v="Jennifer L."/>
    <n v="2709.24"/>
    <s v="tier - 2"/>
    <s v="tier - 2"/>
    <s v="R1012"/>
    <s v="21-Nov-2003"/>
    <s v="20 Y "/>
    <n v="24.605"/>
    <n v="5.62"/>
    <s v="No"/>
    <x v="0"/>
    <s v="Yes"/>
    <x v="3"/>
    <x v="1"/>
    <s v="Normal Weight "/>
    <s v="Normal"/>
  </r>
  <r>
    <s v="Id2055"/>
    <s v="Brooke"/>
    <n v="2709.11"/>
    <s v="tier - 2"/>
    <s v="tier - 2"/>
    <s v="R1012"/>
    <s v="17-Jul-2003"/>
    <s v="20 Y "/>
    <n v="24.51"/>
    <n v="4.24"/>
    <s v="No"/>
    <x v="0"/>
    <s v="Yes"/>
    <x v="3"/>
    <x v="1"/>
    <s v="Normal Weight "/>
    <s v="Normal"/>
  </r>
  <r>
    <s v="Id2056"/>
    <s v="Jeremy M"/>
    <n v="2699.57"/>
    <s v="tier - 2"/>
    <s v="tier - 1"/>
    <s v="R1012"/>
    <s v="13-Jun-1996"/>
    <s v="27 Y "/>
    <n v="31.065000000000001"/>
    <n v="4.57"/>
    <s v="yes"/>
    <x v="0"/>
    <s v="No"/>
    <x v="0"/>
    <x v="1"/>
    <s v="Obesity"/>
    <s v="Normal"/>
  </r>
  <r>
    <s v="Id2057"/>
    <s v="Megan L."/>
    <n v="2690.11"/>
    <s v="tier - 2"/>
    <s v="tier - 2"/>
    <s v="R1012"/>
    <s v="11-Jun-1999"/>
    <s v="24 Y "/>
    <n v="28.12"/>
    <n v="5.05"/>
    <s v="No"/>
    <x v="0"/>
    <s v="No"/>
    <x v="0"/>
    <x v="1"/>
    <s v="Overweight "/>
    <s v="Normal"/>
  </r>
  <r>
    <s v="Id2058"/>
    <s v="Bryan"/>
    <n v="2689.5"/>
    <s v="tier - 3"/>
    <s v="tier - 2"/>
    <s v="R1013"/>
    <s v="2-Oct-1994"/>
    <s v="29 Y "/>
    <n v="38.06"/>
    <n v="6.16"/>
    <s v="No"/>
    <x v="0"/>
    <s v="No"/>
    <x v="0"/>
    <x v="1"/>
    <s v="Obesity"/>
    <s v="Prediabetes"/>
  </r>
  <r>
    <s v="Id2059"/>
    <s v="Marny"/>
    <n v="2684.69"/>
    <s v="tier - 2"/>
    <s v="tier - 2"/>
    <s v="R1013"/>
    <s v="17-Sep-1994"/>
    <s v="29 Y "/>
    <n v="24.96"/>
    <n v="4.57"/>
    <s v="No"/>
    <x v="0"/>
    <s v="No"/>
    <x v="0"/>
    <x v="1"/>
    <e v="#N/A"/>
    <s v="Normal"/>
  </r>
  <r>
    <s v="Id2060"/>
    <s v="Marc"/>
    <n v="2680.95"/>
    <s v="tier - 3"/>
    <s v="tier - 2"/>
    <s v="R1012"/>
    <s v="5-Aug-1996"/>
    <s v="27 Y "/>
    <n v="17.670000000000002"/>
    <n v="5.53"/>
    <s v="yes"/>
    <x v="0"/>
    <s v="No"/>
    <x v="0"/>
    <x v="1"/>
    <s v="Underweight "/>
    <s v="Normal"/>
  </r>
  <r>
    <s v="Id2061"/>
    <s v="Benjamin L"/>
    <n v="2643.27"/>
    <s v="tier - 2"/>
    <s v="tier - 1"/>
    <s v="R1012"/>
    <s v="9-Dec-2000"/>
    <s v="23 Y "/>
    <n v="31.35"/>
    <n v="5.84"/>
    <s v="No"/>
    <x v="1"/>
    <s v="No"/>
    <x v="3"/>
    <x v="1"/>
    <s v="Obesity"/>
    <s v="Prediabetes"/>
  </r>
  <r>
    <s v="Id2062"/>
    <s v="Rob G"/>
    <n v="2639.04"/>
    <s v="tier - 2"/>
    <s v="tier - 2"/>
    <s v="R1012"/>
    <s v="24-Jun-2000"/>
    <s v="23 Y "/>
    <n v="28.31"/>
    <n v="6.41"/>
    <s v="No"/>
    <x v="1"/>
    <s v="No"/>
    <x v="3"/>
    <x v="1"/>
    <s v="Overweight "/>
    <s v="Prediabetes"/>
  </r>
  <r>
    <s v="Id2063"/>
    <s v="Stefanie A"/>
    <n v="2632.99"/>
    <s v="tier - 2"/>
    <s v="tier - 1"/>
    <s v="R1011"/>
    <s v="26-Aug-1997"/>
    <s v="26 Y "/>
    <n v="30.3"/>
    <n v="4.7300000000000004"/>
    <s v="yes"/>
    <x v="0"/>
    <s v="Yes"/>
    <x v="3"/>
    <x v="1"/>
    <s v="Obesity"/>
    <s v="Normal"/>
  </r>
  <r>
    <s v="Id2064"/>
    <s v="Stephanie"/>
    <n v="2597.7800000000002"/>
    <s v="tier - 2"/>
    <s v="tier - 1"/>
    <s v="R1011"/>
    <s v="26-Aug-2001"/>
    <s v="22 Y "/>
    <n v="26.4"/>
    <n v="6.22"/>
    <s v="yes"/>
    <x v="0"/>
    <s v="No"/>
    <x v="0"/>
    <x v="1"/>
    <s v="Overweight "/>
    <s v="Prediabetes"/>
  </r>
  <r>
    <s v="Id2065"/>
    <s v="Caroline F."/>
    <n v="2585.85"/>
    <s v="tier - 2"/>
    <s v="tier - 2"/>
    <s v="R1024"/>
    <s v="28-Jul-2001"/>
    <s v="22 Y "/>
    <n v="22.135000000000002"/>
    <n v="4.46"/>
    <s v="yes"/>
    <x v="0"/>
    <s v="No"/>
    <x v="0"/>
    <x v="1"/>
    <s v="Normal Weight "/>
    <s v="Normal"/>
  </r>
  <r>
    <s v="Id2066"/>
    <s v="Julia J."/>
    <n v="2585.27"/>
    <s v="tier - 2"/>
    <s v="tier - 3"/>
    <s v="R1011"/>
    <s v="15-Oct-2001"/>
    <s v="22 Y "/>
    <n v="17.399999999999999"/>
    <n v="4.5"/>
    <s v="yes"/>
    <x v="0"/>
    <s v="No"/>
    <x v="0"/>
    <x v="1"/>
    <s v="Underweight "/>
    <s v="Normal"/>
  </r>
  <r>
    <s v="Id2067"/>
    <s v="Jack"/>
    <n v="2585.04"/>
    <s v="tier - 2"/>
    <s v="tier - 2"/>
    <s v="R1021"/>
    <s v="20-Jul-2002"/>
    <s v="21 Y "/>
    <n v="28.06"/>
    <n v="8.93"/>
    <s v="No"/>
    <x v="0"/>
    <s v="No"/>
    <x v="0"/>
    <x v="1"/>
    <s v="Overweight "/>
    <s v="Diabetes"/>
  </r>
  <r>
    <s v="Id2068"/>
    <s v="Bernat"/>
    <n v="2566.4699999999998"/>
    <s v="tier - 2"/>
    <s v="tier - 3"/>
    <s v="R1013"/>
    <s v="11-Oct-2002"/>
    <s v="21 Y "/>
    <n v="31.13"/>
    <n v="11.02"/>
    <s v="No"/>
    <x v="0"/>
    <s v="No"/>
    <x v="0"/>
    <x v="1"/>
    <s v="Obesity"/>
    <s v="Diabetes"/>
  </r>
  <r>
    <s v="Id2069"/>
    <s v="Hicham"/>
    <n v="2545.6799999999998"/>
    <s v="tier - 2"/>
    <s v="tier - 1"/>
    <s v="R1013"/>
    <s v="17-Nov-1991"/>
    <s v="32 Y "/>
    <n v="18.46"/>
    <n v="5.25"/>
    <s v="No"/>
    <x v="0"/>
    <s v="No"/>
    <x v="0"/>
    <x v="1"/>
    <s v="Underweight "/>
    <s v="Normal"/>
  </r>
  <r>
    <s v="Id2070"/>
    <s v="Sarah"/>
    <n v="2540.39"/>
    <s v="tier - 2"/>
    <s v="tier - 2"/>
    <s v="R1013"/>
    <s v="1-Oct-1990"/>
    <s v="33 Y "/>
    <n v="17.3"/>
    <n v="4.75"/>
    <s v="No"/>
    <x v="0"/>
    <s v="No"/>
    <x v="0"/>
    <x v="1"/>
    <s v="Underweight "/>
    <s v="Normal"/>
  </r>
  <r>
    <s v="Id2071"/>
    <s v="Anthony S"/>
    <n v="2534.39"/>
    <s v="tier - 3"/>
    <s v="tier - 3"/>
    <s v="R1012"/>
    <s v="28-Jul-1997"/>
    <s v="26 Y "/>
    <n v="35.625"/>
    <n v="4.68"/>
    <s v="yes"/>
    <x v="0"/>
    <s v="Yes"/>
    <x v="3"/>
    <x v="1"/>
    <s v="Obesity"/>
    <s v="Normal"/>
  </r>
  <r>
    <s v="Id2072"/>
    <s v="Elisabetta"/>
    <n v="2527.8200000000002"/>
    <s v="tier - 2"/>
    <s v="tier - 3"/>
    <s v="R1012"/>
    <s v="25-Aug-2000"/>
    <s v="23 Y "/>
    <n v="20.234999999999999"/>
    <n v="6.17"/>
    <s v="yes"/>
    <x v="1"/>
    <s v="No"/>
    <x v="1"/>
    <x v="1"/>
    <s v="Normal Weight "/>
    <s v="Prediabetes"/>
  </r>
  <r>
    <s v="Id2073"/>
    <s v="Trevor N."/>
    <n v="2523.17"/>
    <s v="tier - 3"/>
    <s v="tier - 1"/>
    <s v="R1012"/>
    <s v="2-Nov-1997"/>
    <s v="26 Y "/>
    <n v="27.55"/>
    <n v="4.5599999999999996"/>
    <s v="yes"/>
    <x v="0"/>
    <s v="Yes"/>
    <x v="3"/>
    <x v="1"/>
    <s v="Overweight "/>
    <s v="Normal"/>
  </r>
  <r>
    <s v="Id2074"/>
    <s v="Nancy"/>
    <n v="2510.79"/>
    <s v="tier - 2"/>
    <s v="tier - 1"/>
    <s v="R1013"/>
    <s v="5-Aug-1991"/>
    <s v="32 Y "/>
    <n v="17.97"/>
    <n v="6.3"/>
    <s v="No"/>
    <x v="0"/>
    <s v="No"/>
    <x v="0"/>
    <x v="1"/>
    <s v="Underweight "/>
    <s v="Prediabetes"/>
  </r>
  <r>
    <s v="Id2075"/>
    <s v="Allison R."/>
    <n v="2500.9299999999998"/>
    <s v="tier - 2"/>
    <s v="tier - 2"/>
    <s v="R1012"/>
    <s v="6-Sep-2004"/>
    <s v="19 Y "/>
    <n v="29.98"/>
    <n v="6.03"/>
    <s v="No"/>
    <x v="1"/>
    <s v="No"/>
    <x v="3"/>
    <x v="1"/>
    <e v="#N/A"/>
    <s v="Prediabetes"/>
  </r>
  <r>
    <s v="Id2076"/>
    <s v="Robert J."/>
    <n v="2498.41"/>
    <s v="tier - 3"/>
    <s v="tier - 3"/>
    <s v="R1013"/>
    <s v="15-Oct-1995"/>
    <s v="28 Y "/>
    <n v="33.659999999999997"/>
    <n v="4.2"/>
    <s v="yes"/>
    <x v="0"/>
    <s v="No"/>
    <x v="3"/>
    <x v="1"/>
    <s v="Obesity"/>
    <s v="Normal"/>
  </r>
  <r>
    <s v="Id2077"/>
    <s v="Nicholas"/>
    <n v="2497.04"/>
    <s v="tier - 3"/>
    <s v="tier - 3"/>
    <s v="R1013"/>
    <s v="9-Jul-1995"/>
    <s v="28 Y "/>
    <n v="32.67"/>
    <n v="5.61"/>
    <s v="yes"/>
    <x v="0"/>
    <s v="No"/>
    <x v="3"/>
    <x v="1"/>
    <s v="Obesity"/>
    <s v="Normal"/>
  </r>
  <r>
    <s v="Id2078"/>
    <s v="Kevin L"/>
    <n v="2494.02"/>
    <s v="tier - 3"/>
    <s v="tier - 1"/>
    <s v="R1011"/>
    <s v="14-Oct-1995"/>
    <s v="28 Y "/>
    <n v="30.5"/>
    <n v="5.88"/>
    <s v="yes"/>
    <x v="0"/>
    <s v="No"/>
    <x v="3"/>
    <x v="1"/>
    <s v="Obesity"/>
    <s v="Prediabetes"/>
  </r>
  <r>
    <s v="Id2079"/>
    <s v="Bryan"/>
    <n v="2483.7399999999998"/>
    <s v="tier - 3"/>
    <s v="tier - 2"/>
    <s v="R1013"/>
    <s v="6-Nov-1995"/>
    <s v="28 Y "/>
    <n v="23.1"/>
    <n v="5.92"/>
    <s v="yes"/>
    <x v="0"/>
    <s v="No"/>
    <x v="3"/>
    <x v="1"/>
    <s v="Normal Weight "/>
    <s v="Prediabetes"/>
  </r>
  <r>
    <s v="Id2080"/>
    <s v="Janae N."/>
    <n v="2480.98"/>
    <s v="tier - 2"/>
    <s v="tier - 2"/>
    <s v="R1013"/>
    <s v="20-Jun-1998"/>
    <s v="25 Y "/>
    <n v="39.49"/>
    <n v="4.8099999999999996"/>
    <s v="No"/>
    <x v="0"/>
    <s v="No"/>
    <x v="3"/>
    <x v="1"/>
    <s v="Obesity"/>
    <s v="Normal"/>
  </r>
  <r>
    <s v="Id2081"/>
    <s v="Audrey"/>
    <n v="2473.33"/>
    <s v="tier - 2"/>
    <s v="tier - 3"/>
    <s v="R1013"/>
    <s v="2-Jul-1998"/>
    <s v="25 Y "/>
    <n v="33.99"/>
    <n v="4.55"/>
    <s v="No"/>
    <x v="0"/>
    <s v="No"/>
    <x v="3"/>
    <x v="1"/>
    <s v="Obesity"/>
    <s v="Normal"/>
  </r>
  <r>
    <s v="Id2082"/>
    <s v="Laura"/>
    <n v="2464.62"/>
    <s v="tier - 2"/>
    <s v="tier - 3"/>
    <s v="R1013"/>
    <s v="17-Aug-1998"/>
    <s v="25 Y "/>
    <n v="27.72"/>
    <n v="6.43"/>
    <s v="No"/>
    <x v="0"/>
    <s v="No"/>
    <x v="3"/>
    <x v="1"/>
    <s v="Overweight "/>
    <s v="Prediabetes"/>
  </r>
  <r>
    <s v="Id2083"/>
    <s v="Nicole F"/>
    <n v="2459.7199999999998"/>
    <s v="tier - 2"/>
    <s v="tier - 2"/>
    <s v="R1024"/>
    <s v="11-Jul-2002"/>
    <s v="21 Y "/>
    <n v="30.59"/>
    <n v="11.62"/>
    <s v="No"/>
    <x v="0"/>
    <s v="No"/>
    <x v="0"/>
    <x v="1"/>
    <s v="Obesity"/>
    <s v="Diabetes"/>
  </r>
  <r>
    <s v="Id2084"/>
    <s v="Krista L"/>
    <n v="2457.5"/>
    <s v="tier - 2"/>
    <s v="tier - 1"/>
    <s v="R1011"/>
    <s v="19-Nov-1998"/>
    <s v="25 Y "/>
    <n v="22.6"/>
    <n v="6.04"/>
    <s v="No"/>
    <x v="0"/>
    <s v="No"/>
    <x v="3"/>
    <x v="1"/>
    <s v="Normal Weight "/>
    <s v="Prediabetes"/>
  </r>
  <r>
    <s v="Id2085"/>
    <s v="Denise"/>
    <n v="2457.21"/>
    <s v="tier - 2"/>
    <s v="tier - 1"/>
    <s v="R1024"/>
    <s v="29-Jul-2002"/>
    <s v="21 Y "/>
    <n v="28.785"/>
    <n v="8.82"/>
    <s v="No"/>
    <x v="0"/>
    <s v="No"/>
    <x v="0"/>
    <x v="1"/>
    <s v="Overweight "/>
    <s v="Diabetes"/>
  </r>
  <r>
    <s v="Id2086"/>
    <s v="Ariel"/>
    <n v="2438.06"/>
    <s v="tier - 2"/>
    <s v="tier - 2"/>
    <s v="R1013"/>
    <s v="21-Nov-1999"/>
    <s v="24 Y "/>
    <n v="50.38"/>
    <n v="5.8"/>
    <s v="No"/>
    <x v="0"/>
    <s v="No"/>
    <x v="0"/>
    <x v="1"/>
    <s v="Obesity"/>
    <s v="Prediabetes"/>
  </r>
  <r>
    <s v="Id2087"/>
    <s v="Jeremy"/>
    <n v="2416.96"/>
    <s v="tier - 2"/>
    <s v="tier - 2"/>
    <s v="R1011"/>
    <s v="12-Nov-1999"/>
    <s v="24 Y "/>
    <n v="35.200000000000003"/>
    <n v="4.28"/>
    <s v="No"/>
    <x v="0"/>
    <s v="No"/>
    <x v="0"/>
    <x v="1"/>
    <s v="Obesity"/>
    <s v="Normal"/>
  </r>
  <r>
    <s v="Id2088"/>
    <s v="Rosalie"/>
    <n v="2404.73"/>
    <s v="tier - 2"/>
    <s v="tier - 3"/>
    <s v="R1012"/>
    <s v="3-Jun-2001"/>
    <s v="22 Y "/>
    <n v="35.72"/>
    <n v="5.5"/>
    <s v="yes"/>
    <x v="0"/>
    <s v="No"/>
    <x v="0"/>
    <x v="1"/>
    <s v="Obesity"/>
    <s v="Normal"/>
  </r>
  <r>
    <s v="Id2089"/>
    <s v="Jay"/>
    <n v="2396.1"/>
    <s v="tier - 2"/>
    <s v="tier - 1"/>
    <s v="R1019"/>
    <s v="10-Aug-1999"/>
    <s v="24 Y "/>
    <n v="24.51"/>
    <n v="4.6900000000000004"/>
    <s v="No"/>
    <x v="0"/>
    <s v="No"/>
    <x v="0"/>
    <x v="1"/>
    <s v="Normal Weight "/>
    <s v="Normal"/>
  </r>
  <r>
    <s v="Id2090"/>
    <s v="Vitaliy"/>
    <n v="2395.17"/>
    <s v="tier - 2"/>
    <s v="tier - 1"/>
    <s v="R1014"/>
    <s v="17-Dec-1999"/>
    <s v="24 Y "/>
    <n v="23.844999999999999"/>
    <n v="4.43"/>
    <s v="No"/>
    <x v="0"/>
    <s v="No"/>
    <x v="0"/>
    <x v="1"/>
    <s v="Normal Weight "/>
    <s v="Normal"/>
  </r>
  <r>
    <s v="Id2091"/>
    <s v="Benjamin W."/>
    <n v="2373.3000000000002"/>
    <s v="tier - 2"/>
    <s v="tier - 2"/>
    <s v="R1013"/>
    <s v="12-Dec-1988"/>
    <s v="35 Y "/>
    <n v="15.68"/>
    <n v="6.16"/>
    <s v="yes"/>
    <x v="0"/>
    <s v="No"/>
    <x v="3"/>
    <x v="1"/>
    <s v="Underweight "/>
    <s v="Prediabetes"/>
  </r>
  <r>
    <s v="Id2092"/>
    <s v="Jesse"/>
    <n v="2362.23"/>
    <s v="tier - 2"/>
    <s v="tier - 1"/>
    <s v="R1012"/>
    <s v="5-Nov-2002"/>
    <s v="21 Y "/>
    <n v="32.395000000000003"/>
    <n v="6.66"/>
    <s v="No"/>
    <x v="0"/>
    <s v="No"/>
    <x v="0"/>
    <x v="1"/>
    <s v="Obesity"/>
    <s v="Diabetes"/>
  </r>
  <r>
    <s v="Id2093"/>
    <s v="Mark"/>
    <n v="2352.9699999999998"/>
    <s v="tier - 3"/>
    <s v="tier - 3"/>
    <s v="R1012"/>
    <s v="21-Oct-1998"/>
    <s v="25 Y "/>
    <n v="23.655000000000001"/>
    <n v="5.92"/>
    <s v="No"/>
    <x v="0"/>
    <s v="No"/>
    <x v="3"/>
    <x v="1"/>
    <s v="Normal Weight "/>
    <s v="Prediabetes"/>
  </r>
  <r>
    <s v="Id2094"/>
    <s v="Lauren"/>
    <n v="2331.52"/>
    <s v="tier - 2"/>
    <s v="tier - 3"/>
    <s v="R1011"/>
    <s v="18-Nov-2003"/>
    <s v="20 Y "/>
    <n v="28.4"/>
    <n v="5.97"/>
    <s v="No"/>
    <x v="0"/>
    <s v="Yes"/>
    <x v="3"/>
    <x v="1"/>
    <s v="Overweight "/>
    <s v="Prediabetes"/>
  </r>
  <r>
    <s v="Id2095"/>
    <s v="Massimiliano"/>
    <n v="2322.62"/>
    <s v="tier - 2"/>
    <s v="tier - 1"/>
    <s v="R1013"/>
    <s v="17-Dec-1996"/>
    <s v="27 Y "/>
    <n v="35.42"/>
    <n v="4.6399999999999997"/>
    <s v="yes"/>
    <x v="0"/>
    <s v="No"/>
    <x v="0"/>
    <x v="1"/>
    <s v="Obesity"/>
    <s v="Normal"/>
  </r>
  <r>
    <s v="Id2096"/>
    <s v="Josh"/>
    <n v="2304"/>
    <s v="tier - 2"/>
    <s v="tier - 3"/>
    <s v="R1013"/>
    <s v="6-Sep-2004"/>
    <s v="19 Y "/>
    <n v="26.18"/>
    <n v="6.12"/>
    <s v="No"/>
    <x v="1"/>
    <s v="No"/>
    <x v="3"/>
    <x v="1"/>
    <s v="Overweight "/>
    <s v="Prediabetes"/>
  </r>
  <r>
    <s v="Id2097"/>
    <s v="Kiyokatsu"/>
    <n v="2302.3000000000002"/>
    <s v="tier - 1"/>
    <s v="tier - 2"/>
    <s v="R1011"/>
    <s v="28-Nov-1996"/>
    <s v="27 Y "/>
    <n v="20.8"/>
    <n v="4.87"/>
    <s v="yes"/>
    <x v="0"/>
    <s v="No"/>
    <x v="0"/>
    <x v="1"/>
    <s v="Normal Weight "/>
    <s v="Normal"/>
  </r>
  <r>
    <s v="Id2098"/>
    <s v="Amanda L"/>
    <n v="2295.2399999999998"/>
    <s v="tier - 2"/>
    <s v="tier - 1"/>
    <s v="R1013"/>
    <s v="5-Oct-1989"/>
    <s v="34 Y "/>
    <n v="15.82"/>
    <n v="4.5999999999999996"/>
    <s v="No"/>
    <x v="0"/>
    <s v="No"/>
    <x v="0"/>
    <x v="1"/>
    <s v="Underweight "/>
    <s v="Normal"/>
  </r>
  <r>
    <s v="Id2099"/>
    <s v="Matthew"/>
    <n v="2277.7199999999998"/>
    <s v="tier - 2"/>
    <s v="tier - 1"/>
    <s v="R1013"/>
    <s v="16-Jun-1991"/>
    <s v="32 Y "/>
    <n v="17.670000000000002"/>
    <n v="4.78"/>
    <s v="No"/>
    <x v="0"/>
    <s v="No"/>
    <x v="0"/>
    <x v="1"/>
    <s v="Underweight "/>
    <s v="Normal"/>
  </r>
  <r>
    <s v="Id2100"/>
    <s v="Julia M"/>
    <n v="2261.5700000000002"/>
    <s v="tier - 2"/>
    <s v="tier - 1"/>
    <s v="R1012"/>
    <s v="12-Nov-2002"/>
    <s v="21 Y "/>
    <n v="31.92"/>
    <n v="11.05"/>
    <s v="No"/>
    <x v="0"/>
    <s v="No"/>
    <x v="0"/>
    <x v="1"/>
    <s v="Obesity"/>
    <s v="Diabetes"/>
  </r>
  <r>
    <s v="Id2101"/>
    <s v="Rhea"/>
    <n v="2257.48"/>
    <s v="tier - 2"/>
    <s v="tier - 1"/>
    <s v="R1012"/>
    <s v="15-Jul-2002"/>
    <s v="21 Y "/>
    <n v="28.975000000000001"/>
    <n v="7.62"/>
    <s v="No"/>
    <x v="0"/>
    <s v="No"/>
    <x v="0"/>
    <x v="1"/>
    <s v="Overweight "/>
    <s v="Diabetes"/>
  </r>
  <r>
    <s v="Id2102"/>
    <s v="Justin"/>
    <n v="2254.8000000000002"/>
    <s v="tier - 2"/>
    <s v="tier - 3"/>
    <s v="R1016"/>
    <s v="11-Dec-2000"/>
    <s v="23 Y "/>
    <n v="31.73"/>
    <n v="4.78"/>
    <s v="yes"/>
    <x v="1"/>
    <s v="No"/>
    <x v="1"/>
    <x v="1"/>
    <s v="Obesity"/>
    <s v="Normal"/>
  </r>
  <r>
    <s v="Id2103"/>
    <s v="Shamus M."/>
    <n v="2250.84"/>
    <s v="tier - 2"/>
    <s v="tier - 2"/>
    <s v="R1018"/>
    <s v="30-Jun-2000"/>
    <s v="23 Y "/>
    <n v="28.88"/>
    <n v="6.09"/>
    <s v="yes"/>
    <x v="1"/>
    <s v="No"/>
    <x v="1"/>
    <x v="1"/>
    <s v="Overweight "/>
    <s v="Prediabetes"/>
  </r>
  <r>
    <s v="Id2104"/>
    <s v="Mike"/>
    <n v="2221.56"/>
    <s v="tier - 2"/>
    <s v="tier - 3"/>
    <s v="R1012"/>
    <s v="10-Dec-2003"/>
    <s v="20 Y "/>
    <n v="25.555"/>
    <n v="5.1100000000000003"/>
    <s v="No"/>
    <x v="0"/>
    <s v="Yes"/>
    <x v="3"/>
    <x v="1"/>
    <s v="Overweight "/>
    <s v="Normal"/>
  </r>
  <r>
    <s v="Id2105"/>
    <s v="Mary Beth"/>
    <n v="2219.4499999999998"/>
    <s v="tier - 2"/>
    <s v="tier - 1"/>
    <s v="R1013"/>
    <s v="12-Dec-2004"/>
    <s v="19 Y "/>
    <n v="37.29"/>
    <n v="4.46"/>
    <s v="No"/>
    <x v="1"/>
    <s v="No"/>
    <x v="3"/>
    <x v="1"/>
    <s v="Obesity"/>
    <s v="Normal"/>
  </r>
  <r>
    <s v="Id2106"/>
    <s v="Erin"/>
    <n v="2217.6"/>
    <s v="tier - 2"/>
    <s v="tier - 1"/>
    <s v="R1024"/>
    <s v="25-Sep-2004"/>
    <s v="19 Y "/>
    <n v="40.28"/>
    <n v="6.11"/>
    <s v="No"/>
    <x v="1"/>
    <s v="No"/>
    <x v="3"/>
    <x v="1"/>
    <s v="Obesity"/>
    <s v="Prediabetes"/>
  </r>
  <r>
    <s v="Id2107"/>
    <s v="Ms.  Hallie"/>
    <n v="2217.4699999999998"/>
    <s v="tier - 2"/>
    <s v="tier - 1"/>
    <s v="R1024"/>
    <s v="13-Jun-2004"/>
    <s v="19 Y "/>
    <n v="40.185000000000002"/>
    <n v="4.66"/>
    <s v="No"/>
    <x v="1"/>
    <s v="No"/>
    <x v="3"/>
    <x v="1"/>
    <s v="Obesity"/>
    <s v="Normal"/>
  </r>
  <r>
    <s v="Id2108"/>
    <s v="Paige P"/>
    <n v="2213.21"/>
    <s v="tier - 2"/>
    <s v="tier - 2"/>
    <s v="R1013"/>
    <s v="17-Nov-1994"/>
    <s v="29 Y "/>
    <n v="23.57"/>
    <n v="6.14"/>
    <s v="No"/>
    <x v="0"/>
    <s v="No"/>
    <x v="0"/>
    <x v="1"/>
    <s v="Normal Weight "/>
    <s v="Prediabetes"/>
  </r>
  <r>
    <s v="Id2109"/>
    <s v="Ji"/>
    <n v="2211.13"/>
    <s v="tier - 2"/>
    <s v="tier - 2"/>
    <s v="R1024"/>
    <s v="27-Jul-2004"/>
    <s v="19 Y "/>
    <n v="35.625"/>
    <n v="6.21"/>
    <s v="No"/>
    <x v="1"/>
    <s v="No"/>
    <x v="3"/>
    <x v="1"/>
    <s v="Obesity"/>
    <s v="Prediabetes"/>
  </r>
  <r>
    <s v="Id2110"/>
    <s v="Carissa A"/>
    <n v="2207.6999999999998"/>
    <s v="tier - 2"/>
    <s v="tier - 2"/>
    <s v="R1024"/>
    <s v="6-Aug-2004"/>
    <s v="19 Y "/>
    <n v="33.155000000000001"/>
    <n v="4.5999999999999996"/>
    <s v="No"/>
    <x v="1"/>
    <s v="No"/>
    <x v="3"/>
    <x v="1"/>
    <s v="Obesity"/>
    <s v="Normal"/>
  </r>
  <r>
    <s v="Id2111"/>
    <s v="Mona"/>
    <n v="2205.98"/>
    <s v="tier - 2"/>
    <s v="tier - 3"/>
    <s v="R1024"/>
    <s v="13-Nov-2004"/>
    <s v="19 Y "/>
    <n v="31.92"/>
    <n v="5.04"/>
    <s v="No"/>
    <x v="1"/>
    <s v="No"/>
    <x v="3"/>
    <x v="1"/>
    <s v="Obesity"/>
    <s v="Normal"/>
  </r>
  <r>
    <s v="Id2112"/>
    <s v="Kristin R."/>
    <n v="2203.7399999999998"/>
    <s v="tier - 2"/>
    <s v="tier - 2"/>
    <s v="R1024"/>
    <s v="28-Oct-2004"/>
    <s v="19 Y "/>
    <n v="30.305"/>
    <n v="5.08"/>
    <s v="No"/>
    <x v="1"/>
    <s v="No"/>
    <x v="3"/>
    <x v="1"/>
    <s v="Obesity"/>
    <s v="Normal"/>
  </r>
  <r>
    <s v="Id2113"/>
    <s v="Beth"/>
    <n v="2203.4699999999998"/>
    <s v="tier - 2"/>
    <s v="tier - 2"/>
    <s v="R1024"/>
    <s v="6-Aug-2004"/>
    <s v="19 Y "/>
    <n v="30.114999999999998"/>
    <n v="4.38"/>
    <s v="No"/>
    <x v="1"/>
    <s v="No"/>
    <x v="3"/>
    <x v="1"/>
    <s v="Obesity"/>
    <s v="Normal"/>
  </r>
  <r>
    <s v="Id2114"/>
    <s v="Allison"/>
    <n v="2201.1"/>
    <s v="tier - 2"/>
    <s v="tier - 3"/>
    <s v="R1013"/>
    <s v="27-Jul-2004"/>
    <s v="19 Y "/>
    <n v="24.09"/>
    <n v="4.79"/>
    <s v="No"/>
    <x v="1"/>
    <s v="No"/>
    <x v="3"/>
    <x v="1"/>
    <s v="Normal Weight "/>
    <s v="Normal"/>
  </r>
  <r>
    <s v="Id2115"/>
    <s v="Ashley E"/>
    <n v="2200.83"/>
    <s v="tier - 2"/>
    <s v="tier - 2"/>
    <s v="R1024"/>
    <s v="12-Sep-2004"/>
    <s v="19 Y "/>
    <n v="28.215"/>
    <n v="4.21"/>
    <s v="No"/>
    <x v="1"/>
    <s v="No"/>
    <x v="3"/>
    <x v="1"/>
    <s v="Overweight "/>
    <s v="Normal"/>
  </r>
  <r>
    <s v="Id2116"/>
    <s v="Hilary K."/>
    <n v="2198.19"/>
    <s v="tier - 2"/>
    <s v="tier - 1"/>
    <s v="R1023"/>
    <s v="3-Sep-2004"/>
    <s v="19 Y "/>
    <n v="26.315000000000001"/>
    <n v="5.47"/>
    <s v="No"/>
    <x v="1"/>
    <s v="No"/>
    <x v="3"/>
    <x v="1"/>
    <s v="Overweight "/>
    <s v="Normal"/>
  </r>
  <r>
    <s v="Id2117"/>
    <s v="Dominique"/>
    <n v="2196.4699999999998"/>
    <s v="tier - 2"/>
    <s v="tier - 3"/>
    <s v="R1024"/>
    <s v="7-Dec-2004"/>
    <s v="19 Y "/>
    <n v="25.08"/>
    <n v="5.09"/>
    <s v="No"/>
    <x v="1"/>
    <s v="No"/>
    <x v="3"/>
    <x v="1"/>
    <s v="Overweight "/>
    <s v="Normal"/>
  </r>
  <r>
    <s v="Id2118"/>
    <s v="Carlos I"/>
    <n v="2193.1999999999998"/>
    <s v="tier - 2"/>
    <s v="tier - 2"/>
    <s v="R1012"/>
    <s v="16-Dec-1991"/>
    <s v="32 Y "/>
    <n v="15.41"/>
    <n v="5.08"/>
    <s v="No"/>
    <x v="0"/>
    <s v="No"/>
    <x v="0"/>
    <x v="1"/>
    <s v="Underweight "/>
    <s v="Normal"/>
  </r>
  <r>
    <s v="Id2119"/>
    <s v="Matthew"/>
    <n v="2170.08"/>
    <s v="tier - 2"/>
    <s v="tier - 2"/>
    <s v="R1013"/>
    <s v="27-Sep-1994"/>
    <s v="29 Y "/>
    <n v="23.83"/>
    <n v="5.68"/>
    <s v="No"/>
    <x v="0"/>
    <s v="No"/>
    <x v="0"/>
    <x v="1"/>
    <s v="Normal Weight "/>
    <s v="Normal"/>
  </r>
  <r>
    <s v="Id2120"/>
    <s v="Kara"/>
    <n v="2166.73"/>
    <s v="tier - 2"/>
    <s v="tier - 2"/>
    <s v="R1011"/>
    <s v="23-Aug-2000"/>
    <s v="23 Y "/>
    <n v="36"/>
    <n v="4.66"/>
    <s v="No"/>
    <x v="1"/>
    <s v="No"/>
    <x v="3"/>
    <x v="1"/>
    <s v="Obesity"/>
    <s v="Normal"/>
  </r>
  <r>
    <s v="Id2121"/>
    <s v="Sarah S"/>
    <n v="2156.75"/>
    <s v="tier - 2"/>
    <s v="tier - 2"/>
    <s v="R1013"/>
    <s v="10-Dec-2000"/>
    <s v="23 Y "/>
    <n v="28.82"/>
    <n v="5.59"/>
    <s v="No"/>
    <x v="1"/>
    <s v="No"/>
    <x v="3"/>
    <x v="1"/>
    <s v="Overweight "/>
    <s v="Normal"/>
  </r>
  <r>
    <s v="Id2122"/>
    <s v="Shauna R."/>
    <n v="2155.6799999999998"/>
    <s v="tier - 2"/>
    <s v="tier - 3"/>
    <s v="R1013"/>
    <s v="29-Nov-2000"/>
    <s v="23 Y "/>
    <n v="28.05"/>
    <n v="6.2"/>
    <s v="No"/>
    <x v="1"/>
    <s v="No"/>
    <x v="3"/>
    <x v="1"/>
    <s v="Overweight "/>
    <s v="Prediabetes"/>
  </r>
  <r>
    <s v="Id2123"/>
    <s v="Ms.  Lindsay J."/>
    <n v="2154.36"/>
    <s v="tier - 2"/>
    <s v="tier - 2"/>
    <s v="R1011"/>
    <s v="22-Oct-2000"/>
    <s v="23 Y "/>
    <n v="27.1"/>
    <n v="4.45"/>
    <s v="No"/>
    <x v="1"/>
    <s v="No"/>
    <x v="3"/>
    <x v="1"/>
    <s v="Overweight "/>
    <s v="Normal"/>
  </r>
  <r>
    <s v="Id2124"/>
    <s v="Danya A."/>
    <n v="2150.4699999999998"/>
    <s v="tier - 2"/>
    <s v="tier - 3"/>
    <s v="R1011"/>
    <s v="27-Dec-2000"/>
    <s v="23 Y "/>
    <n v="24.3"/>
    <n v="6.1"/>
    <s v="yes"/>
    <x v="1"/>
    <s v="No"/>
    <x v="3"/>
    <x v="1"/>
    <s v="Normal Weight "/>
    <s v="Prediabetes"/>
  </r>
  <r>
    <s v="Id2125"/>
    <s v="Lorraine"/>
    <n v="2144.85"/>
    <s v="tier - 2"/>
    <s v="tier - 1"/>
    <s v="R1011"/>
    <s v="4-Oct-2004"/>
    <s v="19 Y "/>
    <n v="30.72"/>
    <n v="6.06"/>
    <s v="No"/>
    <x v="1"/>
    <s v="No"/>
    <x v="3"/>
    <x v="1"/>
    <s v="Obesity"/>
    <s v="Prediabetes"/>
  </r>
  <r>
    <s v="Id2126"/>
    <s v="Jennifer L."/>
    <n v="2138.0700000000002"/>
    <s v="tier - 2"/>
    <s v="tier - 1"/>
    <s v="R1012"/>
    <s v="19-Aug-2003"/>
    <s v="20 Y "/>
    <n v="37.43"/>
    <n v="4.5599999999999996"/>
    <s v="No"/>
    <x v="0"/>
    <s v="Yes"/>
    <x v="3"/>
    <x v="1"/>
    <s v="Obesity"/>
    <s v="Normal"/>
  </r>
  <r>
    <s v="Id2127"/>
    <s v="Jesus Sr."/>
    <n v="2137.65"/>
    <s v="tier - 3"/>
    <s v="tier - 1"/>
    <s v="R1013"/>
    <s v="3-Sep-1997"/>
    <s v="26 Y "/>
    <n v="25.74"/>
    <n v="6.41"/>
    <s v="yes"/>
    <x v="0"/>
    <s v="Yes"/>
    <x v="3"/>
    <x v="1"/>
    <s v="Overweight "/>
    <s v="Prediabetes"/>
  </r>
  <r>
    <s v="Id2128"/>
    <s v="Kristen"/>
    <n v="2136.88"/>
    <s v="tier - 2"/>
    <s v="tier - 2"/>
    <s v="R1012"/>
    <s v="26-Sep-2003"/>
    <s v="20 Y "/>
    <n v="36.575000000000003"/>
    <n v="5.57"/>
    <s v="No"/>
    <x v="0"/>
    <s v="Yes"/>
    <x v="3"/>
    <x v="1"/>
    <s v="Obesity"/>
    <s v="Normal"/>
  </r>
  <r>
    <s v="Id2129"/>
    <s v="Catherine C."/>
    <n v="2134.9"/>
    <s v="tier - 2"/>
    <s v="tier - 3"/>
    <s v="R1012"/>
    <s v="1-Sep-2003"/>
    <s v="20 Y "/>
    <n v="35.15"/>
    <n v="5.47"/>
    <s v="No"/>
    <x v="0"/>
    <s v="Yes"/>
    <x v="3"/>
    <x v="1"/>
    <s v="Obesity"/>
    <s v="Normal"/>
  </r>
  <r>
    <s v="Id2130"/>
    <s v="Paula"/>
    <n v="2130.6799999999998"/>
    <s v="tier - 2"/>
    <s v="tier - 3"/>
    <s v="R1012"/>
    <s v="22-Dec-2003"/>
    <s v="20 Y "/>
    <n v="32.11"/>
    <n v="4.43"/>
    <s v="No"/>
    <x v="0"/>
    <s v="Yes"/>
    <x v="3"/>
    <x v="1"/>
    <s v="Obesity"/>
    <s v="Normal"/>
  </r>
  <r>
    <s v="Id2131"/>
    <s v="Evan"/>
    <n v="2128.4299999999998"/>
    <s v="tier - 2"/>
    <s v="tier - 1"/>
    <s v="R1012"/>
    <s v="30-Aug-2003"/>
    <s v="20 Y "/>
    <n v="30.495000000000001"/>
    <n v="4.95"/>
    <s v="No"/>
    <x v="0"/>
    <s v="Yes"/>
    <x v="3"/>
    <x v="1"/>
    <s v="Obesity"/>
    <s v="Normal"/>
  </r>
  <r>
    <s v="Id2132"/>
    <s v="Nathan J"/>
    <n v="2118.61"/>
    <s v="tier - 2"/>
    <s v="tier - 1"/>
    <s v="R1012"/>
    <s v="4-Nov-2004"/>
    <s v="19 Y "/>
    <n v="29.24"/>
    <n v="4.04"/>
    <s v="No"/>
    <x v="1"/>
    <s v="No"/>
    <x v="3"/>
    <x v="1"/>
    <s v="Overweight "/>
    <s v="Normal"/>
  </r>
  <r>
    <s v="Id2133"/>
    <s v="Ashley M"/>
    <n v="2117.34"/>
    <s v="tier - 2"/>
    <s v="tier - 3"/>
    <s v="R1012"/>
    <s v="30-Sep-2003"/>
    <s v="20 Y "/>
    <n v="22.515000000000001"/>
    <n v="5.93"/>
    <s v="No"/>
    <x v="0"/>
    <s v="Yes"/>
    <x v="3"/>
    <x v="1"/>
    <s v="Normal Weight "/>
    <s v="Prediabetes"/>
  </r>
  <r>
    <s v="Id2134"/>
    <s v="Jason"/>
    <n v="2106.2600000000002"/>
    <s v="tier - 2"/>
    <s v="tier - 2"/>
    <s v="R1013"/>
    <s v="21-Jul-1989"/>
    <s v="34 Y "/>
    <n v="15.65"/>
    <n v="4.2300000000000004"/>
    <s v="No"/>
    <x v="0"/>
    <s v="No"/>
    <x v="0"/>
    <x v="1"/>
    <s v="Underweight "/>
    <s v="Normal"/>
  </r>
  <r>
    <s v="Id2135"/>
    <s v="Marshall"/>
    <n v="2104.11"/>
    <s v="tier - 2"/>
    <s v="tier - 1"/>
    <s v="R1016"/>
    <s v="28-Nov-2001"/>
    <s v="22 Y "/>
    <n v="27.36"/>
    <n v="5.59"/>
    <s v="yes"/>
    <x v="0"/>
    <s v="No"/>
    <x v="0"/>
    <x v="1"/>
    <s v="Overweight "/>
    <s v="Normal"/>
  </r>
  <r>
    <s v="Id2136"/>
    <s v="Lavar"/>
    <n v="2103.08"/>
    <s v="tier - 3"/>
    <s v="tier - 2"/>
    <s v="R1011"/>
    <s v="22-Jun-2001"/>
    <s v="22 Y "/>
    <n v="22.3"/>
    <n v="4.8899999999999997"/>
    <s v="yes"/>
    <x v="0"/>
    <s v="No"/>
    <x v="0"/>
    <x v="1"/>
    <s v="Normal Weight "/>
    <s v="Normal"/>
  </r>
  <r>
    <s v="Id2137"/>
    <s v="Charlie T."/>
    <n v="2102.2600000000002"/>
    <s v="tier - 3"/>
    <s v="tier - 2"/>
    <s v="R1019"/>
    <s v="14-Aug-2001"/>
    <s v="22 Y "/>
    <n v="26.03"/>
    <n v="5.81"/>
    <s v="yes"/>
    <x v="0"/>
    <s v="No"/>
    <x v="0"/>
    <x v="1"/>
    <s v="Overweight "/>
    <s v="Prediabetes"/>
  </r>
  <r>
    <s v="Id2138"/>
    <s v="Lauren"/>
    <n v="2094.1"/>
    <s v="tier - 3"/>
    <s v="tier - 2"/>
    <s v="R1025"/>
    <s v="12-Jun-2004"/>
    <s v="19 Y "/>
    <n v="27.74"/>
    <n v="4.29"/>
    <s v="No"/>
    <x v="1"/>
    <s v="No"/>
    <x v="3"/>
    <x v="1"/>
    <s v="Overweight "/>
    <s v="Normal"/>
  </r>
  <r>
    <s v="Id2139"/>
    <s v="Arthur"/>
    <n v="2055.3200000000002"/>
    <s v="tier - 3"/>
    <s v="tier - 3"/>
    <s v="R1012"/>
    <s v="26-Jul-2000"/>
    <s v="23 Y "/>
    <n v="32.11"/>
    <n v="4.03"/>
    <s v="yes"/>
    <x v="1"/>
    <s v="No"/>
    <x v="1"/>
    <x v="1"/>
    <s v="Obesity"/>
    <s v="Normal"/>
  </r>
  <r>
    <s v="Id2140"/>
    <s v="Thomas"/>
    <n v="2045.69"/>
    <s v="tier - 3"/>
    <s v="tier - 3"/>
    <s v="R1012"/>
    <s v="2-Sep-2000"/>
    <s v="23 Y "/>
    <n v="25.175000000000001"/>
    <n v="6.29"/>
    <s v="yes"/>
    <x v="1"/>
    <s v="No"/>
    <x v="1"/>
    <x v="1"/>
    <s v="Overweight "/>
    <s v="Prediabetes"/>
  </r>
  <r>
    <s v="Id2141"/>
    <s v="Ms.  Jennifer"/>
    <n v="2026.97"/>
    <s v="tier - 3"/>
    <s v="tier - 2"/>
    <s v="R1013"/>
    <s v="4-Aug-2001"/>
    <s v="22 Y "/>
    <n v="39.49"/>
    <n v="4.4800000000000004"/>
    <s v="yes"/>
    <x v="0"/>
    <s v="No"/>
    <x v="0"/>
    <x v="1"/>
    <s v="Obesity"/>
    <s v="Normal"/>
  </r>
  <r>
    <s v="Id2142"/>
    <s v="Tammy"/>
    <n v="2020.55"/>
    <s v="tier - 3"/>
    <s v="tier - 2"/>
    <s v="R1013"/>
    <s v="6-Sep-2001"/>
    <s v="22 Y "/>
    <n v="34.869999999999997"/>
    <n v="5.51"/>
    <s v="yes"/>
    <x v="0"/>
    <s v="No"/>
    <x v="0"/>
    <x v="1"/>
    <s v="Obesity"/>
    <s v="Normal"/>
  </r>
  <r>
    <s v="Id2143"/>
    <s v="Lena"/>
    <n v="2020.18"/>
    <s v="tier - 3"/>
    <s v="tier - 1"/>
    <s v="R1011"/>
    <s v="1-Jul-2001"/>
    <s v="22 Y "/>
    <n v="34.6"/>
    <n v="4.5"/>
    <s v="yes"/>
    <x v="0"/>
    <s v="No"/>
    <x v="0"/>
    <x v="1"/>
    <s v="Obesity"/>
    <s v="Normal"/>
  </r>
  <r>
    <s v="Id2144"/>
    <s v="Valentina"/>
    <n v="2007.95"/>
    <s v="tier - 3"/>
    <s v="tier - 2"/>
    <s v="R1011"/>
    <s v="14-Aug-2001"/>
    <s v="22 Y "/>
    <n v="25.8"/>
    <n v="6.29"/>
    <s v="yes"/>
    <x v="0"/>
    <s v="No"/>
    <x v="0"/>
    <x v="1"/>
    <s v="Overweight "/>
    <s v="Prediabetes"/>
  </r>
  <r>
    <s v="Id2145"/>
    <s v="Russell N."/>
    <n v="1986.93"/>
    <s v="tier - 3"/>
    <s v="tier - 2"/>
    <s v="R1013"/>
    <s v="14-Sep-1998"/>
    <s v="25 Y "/>
    <n v="35.86"/>
    <n v="4.33"/>
    <s v="No"/>
    <x v="0"/>
    <s v="No"/>
    <x v="3"/>
    <x v="1"/>
    <s v="Obesity"/>
    <s v="Normal"/>
  </r>
  <r>
    <s v="Id2146"/>
    <s v="Scott R."/>
    <n v="1984.45"/>
    <s v="tier - 3"/>
    <s v="tier - 3"/>
    <s v="R1016"/>
    <s v="29-Sep-2002"/>
    <s v="21 Y "/>
    <n v="40.47"/>
    <n v="11.15"/>
    <s v="No"/>
    <x v="0"/>
    <s v="No"/>
    <x v="0"/>
    <x v="1"/>
    <s v="Obesity"/>
    <s v="Diabetes"/>
  </r>
  <r>
    <s v="Id2147"/>
    <s v="Jose Francisco Sr."/>
    <n v="1981.58"/>
    <s v="tier - 3"/>
    <s v="tier - 1"/>
    <s v="R1013"/>
    <s v="29-Dec-1998"/>
    <s v="25 Y "/>
    <n v="32.01"/>
    <n v="6.45"/>
    <s v="No"/>
    <x v="0"/>
    <s v="No"/>
    <x v="3"/>
    <x v="1"/>
    <s v="Obesity"/>
    <s v="Prediabetes"/>
  </r>
  <r>
    <s v="Id2148"/>
    <s v="Paul J"/>
    <n v="1980.07"/>
    <s v="tier - 3"/>
    <s v="tier - 3"/>
    <s v="R1011"/>
    <s v="16-Jul-2002"/>
    <s v="21 Y "/>
    <n v="33"/>
    <n v="9.27"/>
    <s v="No"/>
    <x v="0"/>
    <s v="No"/>
    <x v="0"/>
    <x v="1"/>
    <s v="Obesity"/>
    <s v="Diabetes"/>
  </r>
  <r>
    <s v="Id2149"/>
    <s v="Adam"/>
    <n v="1977.82"/>
    <s v="tier - 3"/>
    <s v="tier - 1"/>
    <s v="R1011"/>
    <s v="29-Sep-1998"/>
    <s v="25 Y "/>
    <n v="29.3"/>
    <n v="6.15"/>
    <s v="No"/>
    <x v="0"/>
    <s v="No"/>
    <x v="3"/>
    <x v="1"/>
    <s v="Overweight "/>
    <s v="Prediabetes"/>
  </r>
  <r>
    <s v="Id2150"/>
    <s v="Edward J."/>
    <n v="1972.95"/>
    <s v="tier - 3"/>
    <s v="tier - 1"/>
    <s v="R1011"/>
    <s v="5-Oct-1998"/>
    <s v="25 Y "/>
    <n v="25.8"/>
    <n v="4.13"/>
    <s v="No"/>
    <x v="0"/>
    <s v="No"/>
    <x v="3"/>
    <x v="1"/>
    <s v="Overweight "/>
    <s v="Normal"/>
  </r>
  <r>
    <s v="Id2151"/>
    <s v="Patrick A."/>
    <n v="1969.61"/>
    <s v="tier - 3"/>
    <s v="tier - 3"/>
    <s v="R1011"/>
    <s v="28-Sep-1998"/>
    <s v="25 Y "/>
    <n v="23.4"/>
    <n v="4.24"/>
    <s v="No"/>
    <x v="0"/>
    <s v="No"/>
    <x v="3"/>
    <x v="1"/>
    <s v="Normal Weight "/>
    <s v="Normal"/>
  </r>
  <r>
    <s v="Id2152"/>
    <s v="Geraint H"/>
    <n v="1967.02"/>
    <s v="tier - 3"/>
    <s v="tier - 2"/>
    <s v="R1016"/>
    <s v="29-Jul-2002"/>
    <s v="21 Y "/>
    <n v="27.93"/>
    <n v="9.8800000000000008"/>
    <s v="No"/>
    <x v="0"/>
    <s v="No"/>
    <x v="0"/>
    <x v="1"/>
    <s v="Overweight "/>
    <s v="Diabetes"/>
  </r>
  <r>
    <s v="Id2153"/>
    <s v="Dj"/>
    <n v="1964.78"/>
    <s v="tier - 3"/>
    <s v="tier - 1"/>
    <s v="R1011"/>
    <s v="7-Sep-2002"/>
    <s v="21 Y "/>
    <n v="22"/>
    <n v="9.5"/>
    <s v="No"/>
    <x v="0"/>
    <s v="No"/>
    <x v="0"/>
    <x v="1"/>
    <s v="Normal Weight "/>
    <s v="Diabetes"/>
  </r>
  <r>
    <s v="Id2154"/>
    <s v="Zachary A"/>
    <n v="1917.32"/>
    <s v="tier - 3"/>
    <s v="tier - 2"/>
    <s v="R1012"/>
    <s v="9-Dec-2001"/>
    <s v="22 Y "/>
    <n v="36.86"/>
    <n v="4.97"/>
    <s v="yes"/>
    <x v="0"/>
    <s v="No"/>
    <x v="0"/>
    <x v="1"/>
    <s v="Obesity"/>
    <s v="Normal"/>
  </r>
  <r>
    <s v="Id2155"/>
    <s v="Brian W."/>
    <n v="1909.53"/>
    <s v="tier - 3"/>
    <s v="tier - 3"/>
    <s v="R1012"/>
    <s v="3-Aug-2001"/>
    <s v="22 Y "/>
    <n v="31.254999999999999"/>
    <n v="5.49"/>
    <s v="yes"/>
    <x v="0"/>
    <s v="No"/>
    <x v="0"/>
    <x v="1"/>
    <s v="Obesity"/>
    <s v="Normal"/>
  </r>
  <r>
    <s v="Id2156"/>
    <s v="Joe"/>
    <n v="1908.9"/>
    <s v="tier - 3"/>
    <s v="tier - 3"/>
    <s v="R1013"/>
    <s v="6-Oct-1994"/>
    <s v="29 Y "/>
    <n v="23.06"/>
    <n v="4.47"/>
    <s v="No"/>
    <x v="0"/>
    <s v="No"/>
    <x v="0"/>
    <x v="1"/>
    <s v="Normal Weight "/>
    <s v="Normal"/>
  </r>
  <r>
    <s v="Id2157"/>
    <s v="Stephen"/>
    <n v="1906.36"/>
    <s v="tier - 3"/>
    <s v="tier - 1"/>
    <s v="R1012"/>
    <s v="10-Aug-2001"/>
    <s v="22 Y "/>
    <n v="28.975000000000001"/>
    <n v="4.34"/>
    <s v="yes"/>
    <x v="0"/>
    <s v="No"/>
    <x v="0"/>
    <x v="1"/>
    <s v="Overweight "/>
    <s v="Normal"/>
  </r>
  <r>
    <s v="Id2158"/>
    <s v="Ellen L."/>
    <n v="1880.49"/>
    <s v="tier - 3"/>
    <s v="tier - 1"/>
    <s v="R1011"/>
    <s v="21-Aug-2002"/>
    <s v="21 Y "/>
    <n v="33.299999999999997"/>
    <n v="9.49"/>
    <s v="No"/>
    <x v="0"/>
    <s v="No"/>
    <x v="0"/>
    <x v="1"/>
    <s v="Obesity"/>
    <s v="Diabetes"/>
  </r>
  <r>
    <s v="Id2159"/>
    <s v="Cindy"/>
    <n v="1880.07"/>
    <s v="tier - 3"/>
    <s v="tier - 2"/>
    <s v="R1013"/>
    <s v="29-Aug-2002"/>
    <s v="21 Y "/>
    <n v="33"/>
    <n v="10.16"/>
    <s v="No"/>
    <x v="0"/>
    <s v="No"/>
    <x v="0"/>
    <x v="1"/>
    <s v="Obesity"/>
    <s v="Diabetes"/>
  </r>
  <r>
    <s v="Id2160"/>
    <s v="Ms.  Abigail R."/>
    <n v="1877.93"/>
    <s v="tier - 3"/>
    <s v="tier - 1"/>
    <s v="R1013"/>
    <s v="29-Oct-2002"/>
    <s v="21 Y "/>
    <n v="31.46"/>
    <n v="11.19"/>
    <s v="No"/>
    <x v="0"/>
    <s v="No"/>
    <x v="0"/>
    <x v="1"/>
    <s v="Obesity"/>
    <s v="Diabetes"/>
  </r>
  <r>
    <s v="Id2161"/>
    <s v="Amy L."/>
    <n v="1875.34"/>
    <s v="tier - 3"/>
    <s v="tier - 2"/>
    <s v="R1011"/>
    <s v="22-Sep-2002"/>
    <s v="21 Y "/>
    <n v="29.6"/>
    <n v="11.03"/>
    <s v="No"/>
    <x v="0"/>
    <s v="No"/>
    <x v="0"/>
    <x v="1"/>
    <s v="Overweight "/>
    <s v="Diabetes"/>
  </r>
  <r>
    <s v="Id2162"/>
    <s v="Amy"/>
    <n v="1865.98"/>
    <s v="tier - 3"/>
    <s v="tier - 3"/>
    <s v="R1012"/>
    <s v="2-Jul-1996"/>
    <s v="27 Y "/>
    <n v="22.05"/>
    <n v="4.43"/>
    <s v="yes"/>
    <x v="0"/>
    <s v="No"/>
    <x v="0"/>
    <x v="1"/>
    <s v="Normal Weight "/>
    <s v="Normal"/>
  </r>
  <r>
    <s v="Id2163"/>
    <s v="Grace H"/>
    <n v="1863.45"/>
    <s v="tier - 3"/>
    <s v="tier - 1"/>
    <s v="R1025"/>
    <s v="27-Dec-2004"/>
    <s v="19 Y "/>
    <n v="27.06"/>
    <n v="6.14"/>
    <s v="No"/>
    <x v="1"/>
    <s v="No"/>
    <x v="3"/>
    <x v="1"/>
    <s v="Overweight "/>
    <s v="Prediabetes"/>
  </r>
  <r>
    <s v="Id2164"/>
    <s v="Caitie J."/>
    <n v="1850.55"/>
    <s v="tier - 3"/>
    <s v="tier - 2"/>
    <s v="R1012"/>
    <s v="6-Dec-1994"/>
    <s v="29 Y "/>
    <n v="20.49"/>
    <n v="4.87"/>
    <s v="No"/>
    <x v="0"/>
    <s v="No"/>
    <x v="0"/>
    <x v="1"/>
    <s v="Normal Weight "/>
    <s v="Normal"/>
  </r>
  <r>
    <s v="Id2165"/>
    <s v="Benjamin"/>
    <n v="1842.52"/>
    <s v="tier - 3"/>
    <s v="tier - 2"/>
    <s v="R1011"/>
    <s v="20-Jul-2003"/>
    <s v="20 Y "/>
    <n v="28.4"/>
    <n v="4.3"/>
    <s v="No"/>
    <x v="0"/>
    <s v="Yes"/>
    <x v="3"/>
    <x v="1"/>
    <s v="Overweight "/>
    <s v="Normal"/>
  </r>
  <r>
    <s v="Id2166"/>
    <s v="Ian T"/>
    <n v="1837.28"/>
    <s v="tier - 3"/>
    <s v="tier - 2"/>
    <s v="R1013"/>
    <s v="12-Dec-1999"/>
    <s v="24 Y "/>
    <n v="41.91"/>
    <n v="6.19"/>
    <s v="No"/>
    <x v="0"/>
    <s v="No"/>
    <x v="0"/>
    <x v="1"/>
    <s v="Obesity"/>
    <s v="Prediabetes"/>
  </r>
  <r>
    <s v="Id2167"/>
    <s v="Tadese"/>
    <n v="1837.24"/>
    <s v="tier - 3"/>
    <s v="tier - 2"/>
    <s v="R1011"/>
    <s v="4-Aug-2003"/>
    <s v="20 Y "/>
    <n v="24.6"/>
    <n v="6.19"/>
    <s v="No"/>
    <x v="0"/>
    <s v="Yes"/>
    <x v="3"/>
    <x v="1"/>
    <s v="Normal Weight "/>
    <s v="Prediabetes"/>
  </r>
  <r>
    <s v="Id2168"/>
    <s v="Jonathan"/>
    <n v="1832.09"/>
    <s v="tier - 3"/>
    <s v="tier - 3"/>
    <s v="R1011"/>
    <s v="11-Aug-2003"/>
    <s v="20 Y "/>
    <n v="20.9"/>
    <n v="5.12"/>
    <s v="No"/>
    <x v="0"/>
    <s v="Yes"/>
    <x v="3"/>
    <x v="1"/>
    <s v="Normal Weight "/>
    <s v="Normal"/>
  </r>
  <r>
    <s v="Id2169"/>
    <s v="Dathan"/>
    <n v="1826.84"/>
    <s v="tier - 3"/>
    <s v="tier - 2"/>
    <s v="R1011"/>
    <s v="1-Oct-1999"/>
    <s v="24 Y "/>
    <n v="34.4"/>
    <n v="4.04"/>
    <s v="No"/>
    <x v="0"/>
    <s v="No"/>
    <x v="0"/>
    <x v="1"/>
    <s v="Obesity"/>
    <s v="Normal"/>
  </r>
  <r>
    <s v="Id2170"/>
    <s v="Eric"/>
    <n v="1824.29"/>
    <s v="tier - 3"/>
    <s v="tier - 3"/>
    <s v="R1013"/>
    <s v="17-Nov-1999"/>
    <s v="24 Y "/>
    <n v="32.56"/>
    <n v="5.36"/>
    <s v="No"/>
    <x v="0"/>
    <s v="No"/>
    <x v="0"/>
    <x v="1"/>
    <s v="Obesity"/>
    <s v="Normal"/>
  </r>
  <r>
    <s v="Id2171"/>
    <s v="Allison M"/>
    <n v="1822.54"/>
    <s v="tier - 3"/>
    <s v="tier - 1"/>
    <s v="R1012"/>
    <s v="19-Aug-2004"/>
    <s v="19 Y "/>
    <n v="27.98"/>
    <n v="4.38"/>
    <s v="No"/>
    <x v="1"/>
    <s v="No"/>
    <x v="3"/>
    <x v="1"/>
    <s v="Overweight "/>
    <s v="Normal"/>
  </r>
  <r>
    <s v="Id2172"/>
    <s v="Paul"/>
    <n v="1815.88"/>
    <s v="tier - 3"/>
    <s v="tier - 3"/>
    <s v="R1013"/>
    <s v="25-Sep-1999"/>
    <s v="24 Y "/>
    <n v="26.51"/>
    <n v="4.58"/>
    <s v="No"/>
    <x v="0"/>
    <s v="No"/>
    <x v="0"/>
    <x v="1"/>
    <s v="Overweight "/>
    <s v="Normal"/>
  </r>
  <r>
    <s v="Id2173"/>
    <s v="Aaron R"/>
    <n v="1769.53"/>
    <s v="tier - 3"/>
    <s v="tier - 3"/>
    <s v="R1012"/>
    <s v="13-Dec-2002"/>
    <s v="21 Y "/>
    <n v="29.734999999999999"/>
    <n v="11.92"/>
    <s v="No"/>
    <x v="0"/>
    <s v="No"/>
    <x v="0"/>
    <x v="1"/>
    <s v="Overweight "/>
    <s v="Diabetes"/>
  </r>
  <r>
    <s v="Id2174"/>
    <s v="Caitlin H."/>
    <n v="1759.34"/>
    <s v="tier - 3"/>
    <s v="tier - 1"/>
    <s v="R1011"/>
    <s v="19-Nov-2003"/>
    <s v="20 Y "/>
    <n v="40.5"/>
    <n v="5.4"/>
    <s v="No"/>
    <x v="0"/>
    <s v="Yes"/>
    <x v="3"/>
    <x v="1"/>
    <s v="Obesity"/>
    <s v="Normal"/>
  </r>
  <r>
    <s v="Id2175"/>
    <s v="Harald E."/>
    <n v="1756.6"/>
    <s v="tier - 3"/>
    <s v="tier - 3"/>
    <s v="R1013"/>
    <s v="7-Oct-1998"/>
    <s v="25 Y "/>
    <n v="25.64"/>
    <n v="4.76"/>
    <s v="No"/>
    <x v="0"/>
    <s v="No"/>
    <x v="3"/>
    <x v="1"/>
    <s v="Overweight "/>
    <s v="Normal"/>
  </r>
  <r>
    <s v="Id2176"/>
    <s v="Siobhan A."/>
    <n v="1748.77"/>
    <s v="tier - 3"/>
    <s v="tier - 1"/>
    <s v="R1011"/>
    <s v="26-Sep-2003"/>
    <s v="20 Y "/>
    <n v="32.9"/>
    <n v="4.78"/>
    <s v="No"/>
    <x v="0"/>
    <s v="Yes"/>
    <x v="3"/>
    <x v="1"/>
    <s v="Obesity"/>
    <s v="Normal"/>
  </r>
  <r>
    <s v="Id2177"/>
    <s v="Andrea J."/>
    <n v="1744.47"/>
    <s v="tier - 3"/>
    <s v="tier - 1"/>
    <s v="R1011"/>
    <s v="28-Jul-2003"/>
    <s v="20 Y "/>
    <n v="29.8"/>
    <n v="4.26"/>
    <s v="No"/>
    <x v="0"/>
    <s v="Yes"/>
    <x v="3"/>
    <x v="1"/>
    <s v="Overweight "/>
    <s v="Normal"/>
  </r>
  <r>
    <s v="Id2178"/>
    <s v="Marie"/>
    <n v="1743.21"/>
    <s v="tier - 3"/>
    <s v="tier - 1"/>
    <s v="R1011"/>
    <s v="25-Jul-2003"/>
    <s v="20 Y "/>
    <n v="28.9"/>
    <n v="5.85"/>
    <s v="No"/>
    <x v="0"/>
    <s v="Yes"/>
    <x v="3"/>
    <x v="1"/>
    <s v="Overweight "/>
    <s v="Prediabetes"/>
  </r>
  <r>
    <s v="Id2179"/>
    <s v="Rachel A."/>
    <n v="1737.38"/>
    <s v="tier - 3"/>
    <s v="tier - 2"/>
    <s v="R1011"/>
    <s v="14-Nov-2003"/>
    <s v="20 Y "/>
    <n v="24.7"/>
    <n v="5.32"/>
    <s v="No"/>
    <x v="0"/>
    <s v="Yes"/>
    <x v="3"/>
    <x v="1"/>
    <s v="Normal Weight "/>
    <s v="Normal"/>
  </r>
  <r>
    <s v="Id2180"/>
    <s v="Emma"/>
    <n v="1731.68"/>
    <s v="tier - 3"/>
    <s v="tier - 2"/>
    <s v="R1011"/>
    <s v="9-Nov-2003"/>
    <s v="20 Y "/>
    <n v="20.6"/>
    <n v="5.14"/>
    <s v="No"/>
    <x v="0"/>
    <s v="Yes"/>
    <x v="3"/>
    <x v="1"/>
    <s v="Normal Weight "/>
    <s v="Normal"/>
  </r>
  <r>
    <s v="Id2181"/>
    <s v="Kiersten"/>
    <n v="1728.9"/>
    <s v="tier - 3"/>
    <s v="tier - 2"/>
    <s v="R1011"/>
    <s v="1-Sep-2003"/>
    <s v="20 Y "/>
    <n v="18.600000000000001"/>
    <n v="5"/>
    <s v="No"/>
    <x v="0"/>
    <s v="Yes"/>
    <x v="3"/>
    <x v="1"/>
    <s v="Normal Weight "/>
    <s v="Normal"/>
  </r>
  <r>
    <s v="Id2182"/>
    <s v="Rachael"/>
    <n v="1727.79"/>
    <s v="tier - 3"/>
    <s v="tier - 3"/>
    <s v="R1011"/>
    <s v="21-Nov-2003"/>
    <s v="20 Y "/>
    <n v="17.8"/>
    <n v="4.55"/>
    <s v="No"/>
    <x v="0"/>
    <s v="Yes"/>
    <x v="3"/>
    <x v="1"/>
    <s v="Underweight "/>
    <s v="Normal"/>
  </r>
  <r>
    <s v="Id2183"/>
    <s v="Timothy P."/>
    <n v="1727.54"/>
    <s v="tier - 3"/>
    <s v="tier - 1"/>
    <s v="R1013"/>
    <s v="9-Sep-2004"/>
    <s v="19 Y "/>
    <n v="35.200000000000003"/>
    <n v="5.97"/>
    <s v="No"/>
    <x v="1"/>
    <s v="No"/>
    <x v="3"/>
    <x v="1"/>
    <s v="Obesity"/>
    <s v="Prediabetes"/>
  </r>
  <r>
    <s v="Id2184"/>
    <s v="Lelisa"/>
    <n v="1725.55"/>
    <s v="tier - 3"/>
    <s v="tier - 2"/>
    <s v="R1013"/>
    <s v="21-Oct-2004"/>
    <s v="19 Y "/>
    <n v="33.770000000000003"/>
    <n v="4.0199999999999996"/>
    <s v="No"/>
    <x v="1"/>
    <s v="No"/>
    <x v="3"/>
    <x v="1"/>
    <s v="Obesity"/>
    <s v="Normal"/>
  </r>
  <r>
    <s v="Id2185"/>
    <s v="Nate"/>
    <n v="1720.35"/>
    <s v="tier - 3"/>
    <s v="tier - 3"/>
    <s v="R1013"/>
    <s v="11-Sep-2004"/>
    <s v="19 Y "/>
    <n v="30.03"/>
    <n v="4.04"/>
    <s v="No"/>
    <x v="1"/>
    <s v="No"/>
    <x v="3"/>
    <x v="1"/>
    <s v="Obesity"/>
    <s v="Normal"/>
  </r>
  <r>
    <s v="Id2186"/>
    <s v="Chris C."/>
    <n v="1719.44"/>
    <s v="tier - 3"/>
    <s v="tier - 3"/>
    <s v="R1013"/>
    <s v="10-Jun-2004"/>
    <s v="19 Y "/>
    <n v="29.37"/>
    <n v="5.54"/>
    <s v="No"/>
    <x v="1"/>
    <s v="No"/>
    <x v="3"/>
    <x v="1"/>
    <s v="Overweight "/>
    <s v="Normal"/>
  </r>
  <r>
    <s v="Id2187"/>
    <s v="Scott"/>
    <n v="1712.23"/>
    <s v="tier - 3"/>
    <s v="tier - 1"/>
    <s v="R1016"/>
    <s v="21-Sep-2004"/>
    <s v="19 Y "/>
    <n v="28.5"/>
    <n v="4.03"/>
    <s v="No"/>
    <x v="1"/>
    <s v="No"/>
    <x v="3"/>
    <x v="1"/>
    <s v="Overweight "/>
    <s v="Normal"/>
  </r>
  <r>
    <s v="Id2188"/>
    <s v="Kevin"/>
    <n v="1711.03"/>
    <s v="tier - 3"/>
    <s v="tier - 3"/>
    <s v="R1013"/>
    <s v="19-Sep-2004"/>
    <s v="19 Y "/>
    <n v="23.32"/>
    <n v="5.62"/>
    <s v="No"/>
    <x v="1"/>
    <s v="No"/>
    <x v="3"/>
    <x v="1"/>
    <s v="Normal Weight "/>
    <s v="Normal"/>
  </r>
  <r>
    <s v="Id2189"/>
    <s v="Erik C."/>
    <n v="1708.93"/>
    <s v="tier - 3"/>
    <s v="tier - 1"/>
    <s v="R1019"/>
    <s v="12-Dec-2004"/>
    <s v="19 Y "/>
    <n v="26.125"/>
    <n v="5.27"/>
    <s v="No"/>
    <x v="1"/>
    <s v="No"/>
    <x v="3"/>
    <x v="1"/>
    <s v="Overweight "/>
    <s v="Normal"/>
  </r>
  <r>
    <s v="Id2190"/>
    <s v="Shawn C"/>
    <n v="1708"/>
    <s v="tier - 3"/>
    <s v="tier - 2"/>
    <s v="R1016"/>
    <s v="17-Oct-2004"/>
    <s v="19 Y "/>
    <n v="25.46"/>
    <n v="5.18"/>
    <s v="No"/>
    <x v="1"/>
    <s v="No"/>
    <x v="3"/>
    <x v="1"/>
    <s v="Overweight "/>
    <s v="Normal"/>
  </r>
  <r>
    <s v="Id2191"/>
    <s v="Vajin L."/>
    <n v="1705.62"/>
    <s v="tier - 2"/>
    <s v="tier - 2"/>
    <s v="R1015"/>
    <s v="6-Dec-2004"/>
    <s v="19 Y "/>
    <n v="23.75"/>
    <n v="5.27"/>
    <s v="No"/>
    <x v="1"/>
    <s v="No"/>
    <x v="3"/>
    <x v="1"/>
    <s v="Normal Weight "/>
    <s v="Normal"/>
  </r>
  <r>
    <s v="Id2192"/>
    <s v="John K. Jr."/>
    <n v="1704.7"/>
    <s v="tier - 2"/>
    <s v="tier - 3"/>
    <s v="R1018"/>
    <s v="14-Dec-2004"/>
    <s v="19 Y "/>
    <n v="23.085000000000001"/>
    <n v="5.62"/>
    <s v="No"/>
    <x v="1"/>
    <s v="No"/>
    <x v="3"/>
    <x v="1"/>
    <s v="Normal Weight "/>
    <s v="Normal"/>
  </r>
  <r>
    <s v="Id2193"/>
    <s v="Kevin J."/>
    <n v="1704.57"/>
    <s v="tier - 2"/>
    <s v="tier - 1"/>
    <s v="R1016"/>
    <s v="7-Nov-2004"/>
    <s v="19 Y "/>
    <n v="22.99"/>
    <n v="5.0599999999999996"/>
    <s v="No"/>
    <x v="1"/>
    <s v="No"/>
    <x v="3"/>
    <x v="1"/>
    <s v="Normal Weight "/>
    <s v="Normal"/>
  </r>
  <r>
    <s v="Id2194"/>
    <s v="Kirby W."/>
    <n v="1702.46"/>
    <s v="tier - 2"/>
    <s v="tier - 3"/>
    <s v="R1019"/>
    <s v="10-Dec-2004"/>
    <s v="19 Y "/>
    <n v="21.47"/>
    <n v="4.6900000000000004"/>
    <s v="No"/>
    <x v="1"/>
    <s v="No"/>
    <x v="3"/>
    <x v="1"/>
    <s v="Normal Weight "/>
    <s v="Normal"/>
  </r>
  <r>
    <s v="Id2195"/>
    <s v="J A"/>
    <n v="1694.8"/>
    <s v="tier - 2"/>
    <s v="tier - 2"/>
    <s v="R1015"/>
    <s v="17-Nov-2004"/>
    <s v="19 Y "/>
    <n v="15.96"/>
    <n v="5.44"/>
    <s v="No"/>
    <x v="1"/>
    <s v="No"/>
    <x v="3"/>
    <x v="1"/>
    <s v="Underweight "/>
    <s v="Normal"/>
  </r>
  <r>
    <s v="Id2196"/>
    <s v="Dustin G."/>
    <n v="1682.6"/>
    <s v="tier - 2"/>
    <s v="tier - 2"/>
    <s v="R1011"/>
    <s v="21-Oct-2000"/>
    <s v="23 Y "/>
    <n v="39.5"/>
    <n v="5.05"/>
    <s v="No"/>
    <x v="1"/>
    <s v="No"/>
    <x v="3"/>
    <x v="1"/>
    <s v="Obesity"/>
    <s v="Normal"/>
  </r>
  <r>
    <s v="Id2197"/>
    <s v="Anthony G"/>
    <n v="1674.63"/>
    <s v="tier - 2"/>
    <s v="tier - 2"/>
    <s v="R1013"/>
    <s v="10-Jun-2000"/>
    <s v="23 Y "/>
    <n v="33.770000000000003"/>
    <n v="6"/>
    <s v="No"/>
    <x v="1"/>
    <s v="No"/>
    <x v="3"/>
    <x v="1"/>
    <s v="Obesity"/>
    <s v="Prediabetes"/>
  </r>
  <r>
    <s v="Id2198"/>
    <s v="Ryan"/>
    <n v="1665"/>
    <s v="tier - 2"/>
    <s v="tier - 2"/>
    <s v="R1013"/>
    <s v="23-Oct-2000"/>
    <s v="23 Y "/>
    <n v="26.84"/>
    <n v="5.99"/>
    <s v="yes"/>
    <x v="1"/>
    <s v="No"/>
    <x v="3"/>
    <x v="1"/>
    <s v="Overweight "/>
    <s v="Prediabetes"/>
  </r>
  <r>
    <s v="Id2199"/>
    <s v="Eric N"/>
    <n v="1646.43"/>
    <s v="tier - 2"/>
    <s v="tier - 1"/>
    <s v="R1012"/>
    <s v="30-Dec-2003"/>
    <s v="20 Y "/>
    <n v="35.53"/>
    <n v="4.3600000000000003"/>
    <s v="No"/>
    <x v="0"/>
    <s v="Yes"/>
    <x v="3"/>
    <x v="1"/>
    <s v="Obesity"/>
    <s v="Normal"/>
  </r>
  <r>
    <s v="Id2200"/>
    <s v="Connor"/>
    <n v="1639.56"/>
    <s v="tier - 2"/>
    <s v="tier - 2"/>
    <s v="R1012"/>
    <s v="21-Aug-2003"/>
    <s v="20 Y "/>
    <n v="30.59"/>
    <n v="4.41"/>
    <s v="No"/>
    <x v="0"/>
    <s v="Yes"/>
    <x v="3"/>
    <x v="1"/>
    <s v="Obesity"/>
    <s v="Normal"/>
  </r>
  <r>
    <s v="Id2201"/>
    <s v="Patrick H."/>
    <n v="1639.56"/>
    <s v="tier - 2"/>
    <s v="tier - 2"/>
    <s v="R1012"/>
    <s v="16-Sep-2003"/>
    <s v="20 Y "/>
    <n v="30.59"/>
    <n v="4.17"/>
    <s v="No"/>
    <x v="0"/>
    <s v="Yes"/>
    <x v="3"/>
    <x v="1"/>
    <s v="Obesity"/>
    <s v="Normal"/>
  </r>
  <r>
    <s v="Id2202"/>
    <s v="Tyler"/>
    <n v="1635.73"/>
    <s v="tier - 2"/>
    <s v="tier - 3"/>
    <s v="R1012"/>
    <s v="30-Dec-2003"/>
    <s v="20 Y "/>
    <n v="27.835000000000001"/>
    <n v="4.4400000000000004"/>
    <s v="No"/>
    <x v="0"/>
    <s v="Yes"/>
    <x v="3"/>
    <x v="1"/>
    <s v="Overweight "/>
    <s v="Normal"/>
  </r>
  <r>
    <s v="Id2203"/>
    <s v="Deborah L."/>
    <n v="1634.57"/>
    <s v="tier - 2"/>
    <s v="tier - 2"/>
    <s v="R1013"/>
    <s v="13-Jun-2004"/>
    <s v="19 Y "/>
    <n v="40.26"/>
    <n v="5.52"/>
    <s v="No"/>
    <x v="1"/>
    <s v="No"/>
    <x v="3"/>
    <x v="1"/>
    <s v="Obesity"/>
    <s v="Normal"/>
  </r>
  <r>
    <s v="Id2204"/>
    <s v="Andrea K"/>
    <n v="1633.96"/>
    <s v="tier - 2"/>
    <s v="tier - 1"/>
    <s v="R1013"/>
    <s v="8-Aug-2004"/>
    <s v="19 Y "/>
    <n v="39.82"/>
    <n v="6.01"/>
    <s v="No"/>
    <x v="1"/>
    <s v="No"/>
    <x v="3"/>
    <x v="1"/>
    <s v="Obesity"/>
    <s v="Prediabetes"/>
  </r>
  <r>
    <s v="Id2205"/>
    <s v="Elleree"/>
    <n v="1633.04"/>
    <s v="tier - 2"/>
    <s v="tier - 2"/>
    <s v="R1013"/>
    <s v="13-Dec-2004"/>
    <s v="19 Y "/>
    <n v="39.159999999999997"/>
    <n v="5.81"/>
    <s v="No"/>
    <x v="1"/>
    <s v="No"/>
    <x v="3"/>
    <x v="1"/>
    <s v="Obesity"/>
    <s v="Prediabetes"/>
  </r>
  <r>
    <s v="Id2206"/>
    <s v="Brandon J"/>
    <n v="1632.56"/>
    <s v="tier - 2"/>
    <s v="tier - 2"/>
    <s v="R1012"/>
    <s v="16-Sep-2003"/>
    <s v="20 Y "/>
    <n v="25.555"/>
    <n v="4.37"/>
    <s v="No"/>
    <x v="0"/>
    <s v="Yes"/>
    <x v="3"/>
    <x v="1"/>
    <s v="Overweight "/>
    <s v="Normal"/>
  </r>
  <r>
    <s v="Id2207"/>
    <s v="Steve"/>
    <n v="1632.04"/>
    <s v="tier - 2"/>
    <s v="tier - 2"/>
    <s v="R1012"/>
    <s v="3-Oct-2003"/>
    <s v="20 Y "/>
    <n v="25.175000000000001"/>
    <n v="5.74"/>
    <s v="No"/>
    <x v="0"/>
    <s v="Yes"/>
    <x v="3"/>
    <x v="1"/>
    <s v="Overweight "/>
    <s v="Prediabetes"/>
  </r>
  <r>
    <s v="Id2208"/>
    <s v="Nina Wavik Sr."/>
    <n v="1631.82"/>
    <s v="tier - 2"/>
    <s v="tier - 1"/>
    <s v="R1013"/>
    <s v="9-Jul-2004"/>
    <s v="19 Y "/>
    <n v="38.28"/>
    <n v="5.39"/>
    <s v="No"/>
    <x v="1"/>
    <s v="No"/>
    <x v="3"/>
    <x v="1"/>
    <s v="Obesity"/>
    <s v="Normal"/>
  </r>
  <r>
    <s v="Id2209"/>
    <s v="Dani"/>
    <n v="1631.67"/>
    <s v="tier - 2"/>
    <s v="tier - 3"/>
    <s v="R1013"/>
    <s v="5-Dec-2004"/>
    <s v="19 Y "/>
    <n v="38.17"/>
    <n v="4.07"/>
    <s v="No"/>
    <x v="1"/>
    <s v="No"/>
    <x v="3"/>
    <x v="1"/>
    <s v="Obesity"/>
    <s v="Normal"/>
  </r>
  <r>
    <s v="Id2210"/>
    <s v="Jennifer A."/>
    <n v="1629.83"/>
    <s v="tier - 2"/>
    <s v="tier - 2"/>
    <s v="R1013"/>
    <s v="4-Oct-2004"/>
    <s v="19 Y "/>
    <n v="36.85"/>
    <n v="5.49"/>
    <s v="No"/>
    <x v="1"/>
    <s v="No"/>
    <x v="3"/>
    <x v="1"/>
    <s v="Obesity"/>
    <s v="Normal"/>
  </r>
  <r>
    <s v="Id2211"/>
    <s v="Martin"/>
    <n v="1628.47"/>
    <s v="tier - 2"/>
    <s v="tier - 1"/>
    <s v="R1012"/>
    <s v="17-Jul-2003"/>
    <s v="20 Y "/>
    <n v="22.61"/>
    <n v="5.68"/>
    <s v="No"/>
    <x v="0"/>
    <s v="Yes"/>
    <x v="3"/>
    <x v="1"/>
    <s v="Normal Weight "/>
    <s v="Normal"/>
  </r>
  <r>
    <s v="Id2212"/>
    <s v="Steve"/>
    <n v="1627.28"/>
    <s v="tier - 2"/>
    <s v="tier - 2"/>
    <s v="R1012"/>
    <s v="4-Dec-2003"/>
    <s v="20 Y "/>
    <n v="21.754999999999999"/>
    <n v="6.09"/>
    <s v="No"/>
    <x v="0"/>
    <s v="Yes"/>
    <x v="3"/>
    <x v="1"/>
    <s v="Normal Weight "/>
    <s v="Prediabetes"/>
  </r>
  <r>
    <s v="Id2213"/>
    <s v="Christopher"/>
    <n v="1625.43"/>
    <s v="tier - 2"/>
    <s v="tier - 3"/>
    <s v="R1012"/>
    <s v="9-Sep-2003"/>
    <s v="20 Y "/>
    <n v="20.425000000000001"/>
    <n v="5.53"/>
    <s v="No"/>
    <x v="0"/>
    <s v="Yes"/>
    <x v="3"/>
    <x v="1"/>
    <s v="Normal Weight "/>
    <s v="Normal"/>
  </r>
  <r>
    <s v="Id2214"/>
    <s v="Ms.  Kathryn M."/>
    <n v="1622.19"/>
    <s v="tier - 2"/>
    <s v="tier - 1"/>
    <s v="R1013"/>
    <s v="25-Jul-2004"/>
    <s v="19 Y "/>
    <n v="31.35"/>
    <n v="4.28"/>
    <s v="No"/>
    <x v="1"/>
    <s v="No"/>
    <x v="3"/>
    <x v="1"/>
    <s v="Obesity"/>
    <s v="Normal"/>
  </r>
  <r>
    <s v="Id2215"/>
    <s v="Emily"/>
    <n v="1621.88"/>
    <s v="tier - 2"/>
    <s v="tier - 2"/>
    <s v="R1013"/>
    <s v="21-Aug-2004"/>
    <s v="19 Y "/>
    <n v="31.13"/>
    <n v="6.01"/>
    <s v="No"/>
    <x v="1"/>
    <s v="No"/>
    <x v="3"/>
    <x v="1"/>
    <s v="Obesity"/>
    <s v="Prediabetes"/>
  </r>
  <r>
    <s v="Id2216"/>
    <s v="Trent A"/>
    <n v="1621.34"/>
    <s v="tier - 2"/>
    <s v="tier - 2"/>
    <s v="R1012"/>
    <s v="14-Sep-2003"/>
    <s v="20 Y "/>
    <n v="17.48"/>
    <n v="4.59"/>
    <s v="No"/>
    <x v="0"/>
    <s v="Yes"/>
    <x v="3"/>
    <x v="1"/>
    <s v="Underweight "/>
    <s v="Normal"/>
  </r>
  <r>
    <s v="Id2217"/>
    <s v="Jennifer E"/>
    <n v="1617.16"/>
    <s v="tier - 2"/>
    <s v="tier - 1"/>
    <s v="R1013"/>
    <s v="5-Aug-1995"/>
    <s v="28 Y "/>
    <n v="22.57"/>
    <n v="5.8"/>
    <s v="yes"/>
    <x v="0"/>
    <s v="No"/>
    <x v="3"/>
    <x v="1"/>
    <s v="Normal Weight "/>
    <s v="Prediabetes"/>
  </r>
  <r>
    <s v="Id2218"/>
    <s v="Polly"/>
    <n v="1615.77"/>
    <s v="tier - 2"/>
    <s v="tier - 1"/>
    <s v="R1013"/>
    <s v="22-Jul-2004"/>
    <s v="19 Y "/>
    <n v="26.73"/>
    <n v="5.08"/>
    <s v="No"/>
    <x v="1"/>
    <s v="No"/>
    <x v="3"/>
    <x v="1"/>
    <s v="Overweight "/>
    <s v="Normal"/>
  </r>
  <r>
    <s v="Id2219"/>
    <s v="Elizabeth"/>
    <n v="1607.51"/>
    <s v="tier - 2"/>
    <s v="tier - 3"/>
    <s v="R1013"/>
    <s v="19-Nov-2004"/>
    <s v="19 Y "/>
    <n v="20.79"/>
    <n v="5.84"/>
    <s v="No"/>
    <x v="1"/>
    <s v="No"/>
    <x v="3"/>
    <x v="1"/>
    <s v="Normal Weight "/>
    <s v="Prediabetes"/>
  </r>
  <r>
    <s v="Id2220"/>
    <s v="Tiffany A."/>
    <n v="1566.88"/>
    <s v="tier - 2"/>
    <s v="tier - 1"/>
    <s v="R1013"/>
    <s v="22-Sep-1992"/>
    <s v="31 Y "/>
    <n v="20.149999999999999"/>
    <n v="4.1500000000000004"/>
    <s v="No"/>
    <x v="0"/>
    <s v="No"/>
    <x v="3"/>
    <x v="1"/>
    <s v="Normal Weight "/>
    <s v="Normal"/>
  </r>
  <r>
    <s v="Id2221"/>
    <s v="Cole"/>
    <n v="1534.3"/>
    <s v="tier - 2"/>
    <s v="tier - 2"/>
    <s v="R1013"/>
    <s v="5-Dec-2001"/>
    <s v="22 Y "/>
    <n v="36.85"/>
    <n v="4.3600000000000003"/>
    <s v="yes"/>
    <x v="0"/>
    <s v="No"/>
    <x v="0"/>
    <x v="1"/>
    <s v="Obesity"/>
    <s v="Normal"/>
  </r>
  <r>
    <s v="Id2222"/>
    <s v="Matthew T."/>
    <n v="1532.47"/>
    <s v="tier - 2"/>
    <s v="tier - 2"/>
    <s v="R1013"/>
    <s v="2-Jun-2001"/>
    <s v="22 Y "/>
    <n v="35.53"/>
    <n v="4.55"/>
    <s v="yes"/>
    <x v="0"/>
    <s v="No"/>
    <x v="0"/>
    <x v="1"/>
    <s v="Obesity"/>
    <s v="Normal"/>
  </r>
  <r>
    <s v="Id2223"/>
    <s v="Zachary"/>
    <n v="1526.31"/>
    <s v="tier - 2"/>
    <s v="tier - 3"/>
    <s v="R1011"/>
    <s v="7-Jul-2001"/>
    <s v="22 Y "/>
    <n v="31.1"/>
    <n v="4.37"/>
    <s v="yes"/>
    <x v="0"/>
    <s v="No"/>
    <x v="0"/>
    <x v="1"/>
    <s v="Obesity"/>
    <s v="Normal"/>
  </r>
  <r>
    <s v="Id2224"/>
    <s v="Matthew T."/>
    <n v="1515.34"/>
    <s v="tier - 2"/>
    <s v="tier - 3"/>
    <s v="R1013"/>
    <s v="25-Aug-2001"/>
    <s v="22 Y "/>
    <n v="23.21"/>
    <n v="5.24"/>
    <s v="yes"/>
    <x v="0"/>
    <s v="No"/>
    <x v="0"/>
    <x v="1"/>
    <s v="Normal Weight "/>
    <s v="Normal"/>
  </r>
  <r>
    <s v="Id2225"/>
    <s v="Pat"/>
    <n v="1497"/>
    <s v="tier - 2"/>
    <s v="tier - 2"/>
    <s v="R1013"/>
    <s v="19-Jun-1998"/>
    <s v="25 Y "/>
    <n v="18.36"/>
    <n v="5.96"/>
    <s v="No"/>
    <x v="0"/>
    <s v="No"/>
    <x v="3"/>
    <x v="1"/>
    <s v="Underweight "/>
    <s v="Prediabetes"/>
  </r>
  <r>
    <s v="Id2226"/>
    <s v="Ashley"/>
    <n v="1493"/>
    <s v="tier - 2"/>
    <s v="tier - 3"/>
    <s v="R1013"/>
    <s v="7-Oct-1995"/>
    <s v="28 Y "/>
    <n v="15.92"/>
    <n v="4.76"/>
    <s v="yes"/>
    <x v="0"/>
    <s v="No"/>
    <x v="3"/>
    <x v="1"/>
    <s v="Underweight "/>
    <s v="Normal"/>
  </r>
  <r>
    <s v="Id2227"/>
    <s v="Elizabeth A."/>
    <n v="1481"/>
    <s v="tier - 2"/>
    <s v="tier - 1"/>
    <s v="R1012"/>
    <s v="9-Jun-1997"/>
    <s v="26 Y "/>
    <n v="15.17"/>
    <n v="4.3"/>
    <s v="yes"/>
    <x v="0"/>
    <s v="Yes"/>
    <x v="3"/>
    <x v="1"/>
    <s v="Underweight "/>
    <s v="Normal"/>
  </r>
  <r>
    <s v="Id2228"/>
    <s v="Rebecca M."/>
    <n v="1477"/>
    <s v="tier - 2"/>
    <s v="tier - 1"/>
    <s v="R1013"/>
    <s v="7-Dec-1998"/>
    <s v="25 Y "/>
    <n v="16.63"/>
    <n v="4.5"/>
    <s v="No"/>
    <x v="0"/>
    <s v="No"/>
    <x v="3"/>
    <x v="1"/>
    <s v="Underweight "/>
    <s v="Normal"/>
  </r>
  <r>
    <s v="Id2229"/>
    <s v="Ruth"/>
    <n v="1467"/>
    <s v="tier - 2"/>
    <s v="tier - 2"/>
    <s v="R1013"/>
    <s v="20-Jun-2003"/>
    <s v="20 Y "/>
    <n v="19.39"/>
    <n v="5.59"/>
    <s v="No"/>
    <x v="0"/>
    <s v="Yes"/>
    <x v="3"/>
    <x v="1"/>
    <s v="Normal Weight "/>
    <s v="Normal"/>
  </r>
  <r>
    <s v="Id2230"/>
    <s v="Gregory S"/>
    <n v="1445"/>
    <s v="tier - 2"/>
    <s v="tier - 1"/>
    <s v="R1013"/>
    <s v="19-Jun-1997"/>
    <s v="26 Y "/>
    <n v="17.34"/>
    <n v="6.29"/>
    <s v="yes"/>
    <x v="0"/>
    <s v="Yes"/>
    <x v="3"/>
    <x v="1"/>
    <s v="Underweight "/>
    <s v="Prediabetes"/>
  </r>
  <r>
    <s v="Id2231"/>
    <s v="Alexandra S"/>
    <n v="1438"/>
    <s v="tier - 2"/>
    <s v="tier - 2"/>
    <s v="R1013"/>
    <s v="1-Sep-2000"/>
    <s v="23 Y "/>
    <n v="17.940000000000001"/>
    <n v="4.1900000000000004"/>
    <s v="No"/>
    <x v="1"/>
    <s v="No"/>
    <x v="3"/>
    <x v="1"/>
    <s v="Underweight "/>
    <s v="Normal"/>
  </r>
  <r>
    <s v="Id2232"/>
    <s v="Hillary"/>
    <n v="1422"/>
    <s v="tier - 2"/>
    <s v="tier - 2"/>
    <s v="R1013"/>
    <s v="5-Dec-1997"/>
    <s v="26 Y "/>
    <n v="16.670000000000002"/>
    <n v="4.7"/>
    <s v="yes"/>
    <x v="0"/>
    <s v="Yes"/>
    <x v="3"/>
    <x v="1"/>
    <s v="Underweight "/>
    <s v="Normal"/>
  </r>
  <r>
    <s v="Id2233"/>
    <s v="Amy K."/>
    <n v="1421"/>
    <s v="tier - 2"/>
    <s v="tier - 2"/>
    <s v="R1013"/>
    <s v="23-Aug-2001"/>
    <s v="22 Y "/>
    <n v="20.58"/>
    <n v="5.64"/>
    <s v="yes"/>
    <x v="0"/>
    <s v="No"/>
    <x v="0"/>
    <x v="1"/>
    <s v="Normal Weight "/>
    <s v="Normal"/>
  </r>
  <r>
    <s v="Id2234"/>
    <s v="Scott"/>
    <n v="1417"/>
    <s v="tier - 2"/>
    <s v="tier - 3"/>
    <s v="R1013"/>
    <s v="23-Jun-1996"/>
    <s v="27 Y "/>
    <n v="16.5"/>
    <n v="4.1100000000000003"/>
    <s v="yes"/>
    <x v="0"/>
    <s v="No"/>
    <x v="0"/>
    <x v="1"/>
    <s v="Underweight "/>
    <s v="Normal"/>
  </r>
  <r>
    <s v="Id2235"/>
    <s v="John"/>
    <n v="1402"/>
    <s v="tier - 2"/>
    <s v="tier - 3"/>
    <s v="R1011"/>
    <s v="27-Oct-1997"/>
    <s v="26 Y "/>
    <n v="15.41"/>
    <n v="5.43"/>
    <s v="yes"/>
    <x v="0"/>
    <s v="Yes"/>
    <x v="3"/>
    <x v="1"/>
    <s v="Underweight "/>
    <s v="Normal"/>
  </r>
  <r>
    <s v="Id2236"/>
    <s v="Maaikel"/>
    <n v="1400.44"/>
    <s v="tier - 2"/>
    <s v="tier - 2"/>
    <s v="R1013"/>
    <s v="5-Sep-1998"/>
    <s v="25 Y "/>
    <n v="24.59"/>
    <n v="4.38"/>
    <s v="No"/>
    <x v="0"/>
    <s v="No"/>
    <x v="3"/>
    <x v="1"/>
    <s v="Normal Weight "/>
    <s v="Normal"/>
  </r>
  <r>
    <s v="Id2237"/>
    <s v="Daniel C"/>
    <n v="1391.53"/>
    <s v="tier - 2"/>
    <s v="tier - 1"/>
    <s v="R1013"/>
    <s v="22-Dec-2002"/>
    <s v="21 Y "/>
    <n v="33.33"/>
    <n v="9.7899999999999991"/>
    <s v="No"/>
    <x v="0"/>
    <s v="No"/>
    <x v="0"/>
    <x v="1"/>
    <s v="Obesity"/>
    <s v="Diabetes"/>
  </r>
  <r>
    <s v="Id2238"/>
    <s v="Christopher S."/>
    <n v="1390"/>
    <s v="tier - 2"/>
    <s v="tier - 2"/>
    <s v="R1013"/>
    <s v="14-Nov-2002"/>
    <s v="21 Y "/>
    <n v="18.5"/>
    <n v="11.84"/>
    <s v="No"/>
    <x v="0"/>
    <s v="No"/>
    <x v="0"/>
    <x v="1"/>
    <s v="Normal Weight "/>
    <s v="Diabetes"/>
  </r>
  <r>
    <s v="Id2239"/>
    <s v="William R"/>
    <n v="1389"/>
    <s v="tier - 2"/>
    <s v="tier - 2"/>
    <s v="R1013"/>
    <s v="6-Jul-1999"/>
    <s v="24 Y "/>
    <n v="18.579999999999998"/>
    <n v="6.22"/>
    <s v="No"/>
    <x v="0"/>
    <s v="No"/>
    <x v="0"/>
    <x v="1"/>
    <s v="Normal Weight "/>
    <s v="Prediabetes"/>
  </r>
  <r>
    <s v="Id2240"/>
    <s v="Lyndsy"/>
    <n v="1382"/>
    <s v="tier - 2"/>
    <s v="tier - 1"/>
    <s v="R1013"/>
    <s v="15-Aug-2002"/>
    <s v="21 Y "/>
    <n v="16.64"/>
    <n v="10.01"/>
    <s v="No"/>
    <x v="0"/>
    <s v="No"/>
    <x v="0"/>
    <x v="1"/>
    <s v="Underweight "/>
    <s v="Diabetes"/>
  </r>
  <r>
    <s v="Id2241"/>
    <s v="Jessica"/>
    <n v="1359"/>
    <s v="tier - 2"/>
    <s v="tier - 1"/>
    <s v="R1013"/>
    <s v="3-Dec-1998"/>
    <s v="25 Y "/>
    <n v="19.329999999999998"/>
    <n v="4.32"/>
    <s v="No"/>
    <x v="0"/>
    <s v="No"/>
    <x v="3"/>
    <x v="1"/>
    <s v="Normal Weight "/>
    <s v="Normal"/>
  </r>
  <r>
    <s v="Id2242"/>
    <s v="Anna"/>
    <n v="1341.16"/>
    <s v="tier - 2"/>
    <s v="tier - 2"/>
    <s v="R1012"/>
    <s v="7-Nov-1997"/>
    <s v="26 Y "/>
    <n v="21.26"/>
    <n v="5.65"/>
    <s v="yes"/>
    <x v="0"/>
    <s v="Yes"/>
    <x v="3"/>
    <x v="1"/>
    <s v="Normal Weight "/>
    <s v="Normal"/>
  </r>
  <r>
    <s v="Id2243"/>
    <s v="Jordan"/>
    <n v="1338"/>
    <s v="tier - 2"/>
    <s v="tier - 3"/>
    <s v="R1012"/>
    <s v="30-Jul-1995"/>
    <s v="28 Y "/>
    <n v="15.6"/>
    <n v="4.12"/>
    <s v="yes"/>
    <x v="0"/>
    <s v="No"/>
    <x v="3"/>
    <x v="1"/>
    <s v="Underweight "/>
    <s v="Normal"/>
  </r>
  <r>
    <s v="Id2244"/>
    <s v="Brian"/>
    <n v="1332.61"/>
    <s v="tier - 2"/>
    <s v="tier - 3"/>
    <s v="R1013"/>
    <s v="12-Jul-1998"/>
    <s v="25 Y "/>
    <n v="24.39"/>
    <n v="6.24"/>
    <s v="No"/>
    <x v="0"/>
    <s v="No"/>
    <x v="3"/>
    <x v="1"/>
    <s v="Normal Weight "/>
    <s v="Prediabetes"/>
  </r>
  <r>
    <s v="Id2245"/>
    <s v="Katherine A"/>
    <n v="1329.17"/>
    <s v="tier - 2"/>
    <s v="tier - 3"/>
    <s v="R1013"/>
    <s v="14-Oct-1999"/>
    <s v="24 Y "/>
    <n v="24.75"/>
    <n v="4.83"/>
    <s v="No"/>
    <x v="0"/>
    <s v="No"/>
    <x v="0"/>
    <x v="1"/>
    <s v="Normal Weight "/>
    <s v="Normal"/>
  </r>
  <r>
    <s v="Id2246"/>
    <s v="Melanie"/>
    <n v="1315"/>
    <s v="tier - 2"/>
    <s v="tier - 2"/>
    <s v="R1013"/>
    <s v="13-Oct-2002"/>
    <s v="21 Y "/>
    <n v="20.88"/>
    <n v="7.4"/>
    <s v="No"/>
    <x v="0"/>
    <s v="No"/>
    <x v="0"/>
    <x v="1"/>
    <s v="Normal Weight "/>
    <s v="Diabetes"/>
  </r>
  <r>
    <s v="Id2247"/>
    <s v="Jessica"/>
    <n v="1304"/>
    <s v="tier - 2"/>
    <s v="tier - 2"/>
    <s v="R1013"/>
    <s v="2-Dec-1999"/>
    <s v="24 Y "/>
    <n v="20.43"/>
    <n v="4.54"/>
    <s v="No"/>
    <x v="0"/>
    <s v="No"/>
    <x v="0"/>
    <x v="1"/>
    <s v="Normal Weight "/>
    <s v="Normal"/>
  </r>
  <r>
    <s v="Id2248"/>
    <s v="Eric S"/>
    <n v="1304"/>
    <s v="tier - 2"/>
    <s v="tier - 2"/>
    <s v="R1012"/>
    <s v="10-Dec-2002"/>
    <s v="21 Y "/>
    <n v="15.18"/>
    <n v="11.11"/>
    <s v="No"/>
    <x v="0"/>
    <s v="No"/>
    <x v="0"/>
    <x v="1"/>
    <s v="Underweight "/>
    <s v="Diabetes"/>
  </r>
  <r>
    <s v="Id2249"/>
    <s v="Joseph"/>
    <n v="1293"/>
    <s v="tier - 2"/>
    <s v="tier - 3"/>
    <s v="R1012"/>
    <s v="29-Nov-2001"/>
    <s v="22 Y "/>
    <n v="15.12"/>
    <n v="4.03"/>
    <s v="yes"/>
    <x v="0"/>
    <s v="No"/>
    <x v="0"/>
    <x v="1"/>
    <s v="Underweight "/>
    <s v="Normal"/>
  </r>
  <r>
    <s v="Id2250"/>
    <s v="Mary"/>
    <n v="1290.93"/>
    <s v="tier - 2"/>
    <s v="tier - 2"/>
    <s v="R1013"/>
    <s v="4-Jun-1998"/>
    <s v="25 Y "/>
    <n v="23.88"/>
    <n v="4.51"/>
    <s v="No"/>
    <x v="0"/>
    <s v="No"/>
    <x v="3"/>
    <x v="1"/>
    <s v="Normal Weight "/>
    <s v="Normal"/>
  </r>
  <r>
    <s v="Id2251"/>
    <s v="Natalie"/>
    <n v="1286"/>
    <s v="tier - 2"/>
    <s v="tier - 2"/>
    <s v="R1013"/>
    <s v="26-Jun-2000"/>
    <s v="23 Y "/>
    <n v="16.13"/>
    <n v="5.56"/>
    <s v="No"/>
    <x v="1"/>
    <s v="No"/>
    <x v="3"/>
    <x v="1"/>
    <s v="Underweight "/>
    <s v="Normal"/>
  </r>
  <r>
    <s v="Id2252"/>
    <s v="Christopher"/>
    <n v="1285"/>
    <s v="tier - 2"/>
    <s v="tier - 3"/>
    <s v="R1013"/>
    <s v="28-Jul-2004"/>
    <s v="19 Y "/>
    <n v="24.09"/>
    <n v="4.0999999999999996"/>
    <s v="No"/>
    <x v="1"/>
    <s v="No"/>
    <x v="3"/>
    <x v="1"/>
    <s v="Normal Weight "/>
    <s v="Normal"/>
  </r>
  <r>
    <s v="Id2253"/>
    <s v="Sonja"/>
    <n v="1283"/>
    <s v="tier - 2"/>
    <s v="tier - 1"/>
    <s v="R1013"/>
    <s v="30-Sep-2004"/>
    <s v="19 Y "/>
    <n v="19.43"/>
    <n v="5.85"/>
    <s v="No"/>
    <x v="1"/>
    <s v="No"/>
    <x v="3"/>
    <x v="1"/>
    <s v="Normal Weight "/>
    <s v="Prediabetes"/>
  </r>
  <r>
    <s v="Id2254"/>
    <s v="Alexandra"/>
    <n v="1276"/>
    <s v="tier - 2"/>
    <s v="tier - 2"/>
    <s v="R1012"/>
    <s v="26-Oct-1997"/>
    <s v="26 Y "/>
    <n v="15.22"/>
    <n v="4.92"/>
    <s v="yes"/>
    <x v="0"/>
    <s v="Yes"/>
    <x v="3"/>
    <x v="1"/>
    <s v="Underweight "/>
    <s v="Normal"/>
  </r>
  <r>
    <s v="Id2255"/>
    <s v="Martha L."/>
    <n v="1267"/>
    <s v="tier - 2"/>
    <s v="tier - 1"/>
    <s v="R1013"/>
    <s v="4-Dec-2002"/>
    <s v="21 Y "/>
    <n v="20.72"/>
    <n v="9.4600000000000009"/>
    <s v="No"/>
    <x v="0"/>
    <s v="No"/>
    <x v="0"/>
    <x v="1"/>
    <s v="Normal Weight "/>
    <s v="Diabetes"/>
  </r>
  <r>
    <s v="Id2256"/>
    <s v="Ryan C."/>
    <n v="1263.25"/>
    <s v="tier - 2"/>
    <s v="tier - 3"/>
    <s v="R1011"/>
    <s v="21-Nov-2003"/>
    <s v="20 Y "/>
    <n v="35.4"/>
    <n v="5.94"/>
    <s v="No"/>
    <x v="0"/>
    <s v="Yes"/>
    <x v="3"/>
    <x v="1"/>
    <s v="Obesity"/>
    <s v="Prediabetes"/>
  </r>
  <r>
    <s v="Id2257"/>
    <s v="Cliff"/>
    <n v="1261.8599999999999"/>
    <s v="tier - 2"/>
    <s v="tier - 3"/>
    <s v="R1011"/>
    <s v="15-Aug-2003"/>
    <s v="20 Y "/>
    <n v="34.4"/>
    <n v="5.7"/>
    <s v="No"/>
    <x v="0"/>
    <s v="Yes"/>
    <x v="3"/>
    <x v="1"/>
    <s v="Obesity"/>
    <s v="Prediabetes"/>
  </r>
  <r>
    <s v="Id2258"/>
    <s v="Blue"/>
    <n v="1261.44"/>
    <s v="tier - 2"/>
    <s v="tier - 3"/>
    <s v="R1011"/>
    <s v="30-Oct-2003"/>
    <s v="20 Y "/>
    <n v="34.1"/>
    <n v="4.13"/>
    <s v="No"/>
    <x v="0"/>
    <s v="Yes"/>
    <x v="3"/>
    <x v="1"/>
    <s v="Obesity"/>
    <s v="Normal"/>
  </r>
  <r>
    <s v="Id2259"/>
    <s v="Jeffrey M"/>
    <n v="1256.3"/>
    <s v="tier - 2"/>
    <s v="tier - 3"/>
    <s v="R1011"/>
    <s v="13-Oct-2003"/>
    <s v="20 Y "/>
    <n v="30.4"/>
    <n v="4.7699999999999996"/>
    <s v="No"/>
    <x v="0"/>
    <s v="Yes"/>
    <x v="3"/>
    <x v="1"/>
    <s v="Obesity"/>
    <s v="Normal"/>
  </r>
  <r>
    <s v="Id2260"/>
    <s v="Andrew"/>
    <n v="1253.94"/>
    <s v="tier - 2"/>
    <s v="tier - 2"/>
    <s v="R1011"/>
    <s v="10-Dec-2003"/>
    <s v="20 Y "/>
    <n v="28.7"/>
    <n v="4.99"/>
    <s v="No"/>
    <x v="0"/>
    <s v="Yes"/>
    <x v="3"/>
    <x v="1"/>
    <s v="Overweight "/>
    <s v="Normal"/>
  </r>
  <r>
    <s v="Id2261"/>
    <s v="Julia"/>
    <n v="1253"/>
    <s v="tier - 2"/>
    <s v="tier - 2"/>
    <s v="R1013"/>
    <s v="4-Nov-1997"/>
    <s v="26 Y "/>
    <n v="17.440000000000001"/>
    <n v="4.42"/>
    <s v="yes"/>
    <x v="0"/>
    <s v="Yes"/>
    <x v="3"/>
    <x v="1"/>
    <s v="Underweight "/>
    <s v="Normal"/>
  </r>
  <r>
    <s v="Id2262"/>
    <s v="Daniel"/>
    <n v="1252.4100000000001"/>
    <s v="tier - 2"/>
    <s v="tier - 3"/>
    <s v="R1011"/>
    <s v="15-Sep-2003"/>
    <s v="20 Y "/>
    <n v="27.6"/>
    <n v="4.01"/>
    <s v="No"/>
    <x v="0"/>
    <s v="Yes"/>
    <x v="3"/>
    <x v="1"/>
    <s v="Overweight "/>
    <s v="Normal"/>
  </r>
  <r>
    <s v="Id2263"/>
    <s v="Mr.  Jaime"/>
    <n v="1242.82"/>
    <s v="tier - 2"/>
    <s v="tier - 1"/>
    <s v="R1011"/>
    <s v="8-Sep-2003"/>
    <s v="20 Y "/>
    <n v="20.7"/>
    <n v="4.49"/>
    <s v="No"/>
    <x v="0"/>
    <s v="Yes"/>
    <x v="3"/>
    <x v="1"/>
    <s v="Normal Weight "/>
    <s v="Normal"/>
  </r>
  <r>
    <s v="Id2264"/>
    <s v="Mr.  Mohd Syahidan"/>
    <n v="1242.26"/>
    <s v="tier - 2"/>
    <s v="tier - 1"/>
    <s v="R1011"/>
    <s v="15-Sep-2003"/>
    <s v="20 Y "/>
    <n v="20.3"/>
    <n v="6.37"/>
    <s v="No"/>
    <x v="0"/>
    <s v="Yes"/>
    <x v="3"/>
    <x v="1"/>
    <s v="Normal Weight "/>
    <s v="Prediabetes"/>
  </r>
  <r>
    <s v="Id2265"/>
    <s v="Mr.  Matthew"/>
    <n v="1241.57"/>
    <s v="tier - 2"/>
    <s v="tier - 2"/>
    <s v="R1011"/>
    <s v="2-Aug-2003"/>
    <s v="20 Y "/>
    <n v="19.8"/>
    <n v="5.12"/>
    <s v="No"/>
    <x v="0"/>
    <s v="Yes"/>
    <x v="3"/>
    <x v="1"/>
    <s v="Normal Weight "/>
    <s v="Normal"/>
  </r>
  <r>
    <s v="Id2266"/>
    <s v="Elizabeth S."/>
    <n v="1241"/>
    <s v="tier - 2"/>
    <s v="tier - 2"/>
    <s v="R1013"/>
    <s v="1-Jul-2002"/>
    <s v="21 Y "/>
    <n v="21.87"/>
    <n v="8.59"/>
    <s v="No"/>
    <x v="0"/>
    <s v="No"/>
    <x v="0"/>
    <x v="1"/>
    <s v="Normal Weight "/>
    <s v="Diabetes"/>
  </r>
  <r>
    <s v="Id2267"/>
    <s v="Katie"/>
    <n v="1240"/>
    <s v="tier - 2"/>
    <s v="tier - 1"/>
    <s v="R1012"/>
    <s v="11-Oct-1998"/>
    <s v="25 Y "/>
    <n v="16.600000000000001"/>
    <n v="5.87"/>
    <s v="No"/>
    <x v="0"/>
    <s v="No"/>
    <x v="3"/>
    <x v="1"/>
    <s v="Underweight "/>
    <s v="Prediabetes"/>
  </r>
  <r>
    <s v="Id2268"/>
    <s v="Christi A."/>
    <n v="1237"/>
    <s v="tier - 2"/>
    <s v="tier - 2"/>
    <s v="R1013"/>
    <s v="12-Dec-2002"/>
    <s v="21 Y "/>
    <n v="21.98"/>
    <n v="7.03"/>
    <s v="No"/>
    <x v="0"/>
    <s v="No"/>
    <x v="0"/>
    <x v="1"/>
    <s v="Normal Weight "/>
    <s v="Diabetes"/>
  </r>
  <r>
    <s v="Id2269"/>
    <s v="Sandra K."/>
    <n v="1234"/>
    <s v="tier - 2"/>
    <s v="tier - 1"/>
    <s v="R1013"/>
    <s v="13-Jul-1998"/>
    <s v="25 Y "/>
    <n v="19.7"/>
    <n v="5.51"/>
    <s v="No"/>
    <x v="0"/>
    <s v="No"/>
    <x v="3"/>
    <x v="1"/>
    <s v="Normal Weight "/>
    <s v="Normal"/>
  </r>
  <r>
    <s v="Id2270"/>
    <s v="Katharine"/>
    <n v="1228"/>
    <s v="tier - 2"/>
    <s v="tier - 1"/>
    <s v="R1012"/>
    <s v="16-Oct-2004"/>
    <s v="19 Y "/>
    <n v="19.21"/>
    <n v="4.76"/>
    <s v="No"/>
    <x v="1"/>
    <s v="No"/>
    <x v="3"/>
    <x v="1"/>
    <s v="Normal Weight "/>
    <s v="Normal"/>
  </r>
  <r>
    <s v="Id2271"/>
    <s v="Jerome"/>
    <n v="1224"/>
    <s v="tier - 2"/>
    <s v="tier - 1"/>
    <s v="R1013"/>
    <s v="9-Jul-2004"/>
    <s v="19 Y "/>
    <n v="19.3"/>
    <n v="4.7"/>
    <s v="No"/>
    <x v="1"/>
    <s v="No"/>
    <x v="3"/>
    <x v="1"/>
    <s v="Normal Weight "/>
    <s v="Normal"/>
  </r>
  <r>
    <s v="Id2272"/>
    <s v="Julia R"/>
    <n v="1220"/>
    <s v="tier - 2"/>
    <s v="tier - 3"/>
    <s v="R1012"/>
    <s v="4-Nov-1996"/>
    <s v="27 Y "/>
    <n v="16.22"/>
    <n v="6.21"/>
    <s v="yes"/>
    <x v="0"/>
    <s v="No"/>
    <x v="0"/>
    <x v="1"/>
    <s v="Underweight "/>
    <s v="Prediabetes"/>
  </r>
  <r>
    <s v="Id2273"/>
    <s v="Sean Henry"/>
    <n v="1210"/>
    <s v="tier - 2"/>
    <s v="tier - 1"/>
    <s v="R1013"/>
    <s v="2-Jun-2004"/>
    <s v="19 Y "/>
    <n v="17.12"/>
    <n v="4.5199999999999996"/>
    <s v="No"/>
    <x v="1"/>
    <s v="No"/>
    <x v="3"/>
    <x v="1"/>
    <s v="Underweight "/>
    <s v="Normal"/>
  </r>
  <r>
    <s v="Id2274"/>
    <s v="Rachel A."/>
    <n v="1200.55"/>
    <s v="tier - 2"/>
    <s v="tier - 3"/>
    <s v="R1013"/>
    <s v="6-Oct-1992"/>
    <s v="31 Y "/>
    <n v="19.07"/>
    <n v="5.45"/>
    <s v="No"/>
    <x v="0"/>
    <s v="No"/>
    <x v="3"/>
    <x v="1"/>
    <s v="Normal Weight "/>
    <s v="Normal"/>
  </r>
  <r>
    <s v="Id2275"/>
    <s v="Jim"/>
    <n v="1200"/>
    <s v="tier - 2"/>
    <s v="tier - 3"/>
    <s v="R1012"/>
    <s v="28-Jun-1999"/>
    <s v="24 Y "/>
    <n v="15.56"/>
    <n v="4.42"/>
    <s v="No"/>
    <x v="0"/>
    <s v="No"/>
    <x v="0"/>
    <x v="1"/>
    <s v="Underweight "/>
    <s v="Normal"/>
  </r>
  <r>
    <s v="Id2276"/>
    <s v="Tim"/>
    <n v="1191"/>
    <s v="tier - 2"/>
    <s v="tier - 1"/>
    <s v="R1013"/>
    <s v="26-Aug-2002"/>
    <s v="21 Y "/>
    <n v="22.76"/>
    <n v="9.44"/>
    <s v="No"/>
    <x v="0"/>
    <s v="No"/>
    <x v="0"/>
    <x v="1"/>
    <s v="Normal Weight "/>
    <s v="Diabetes"/>
  </r>
  <r>
    <s v="Id2277"/>
    <s v="Abby L."/>
    <n v="1178.07"/>
    <s v="tier - 2"/>
    <s v="tier - 2"/>
    <s v="R1013"/>
    <s v="28-Jun-1997"/>
    <s v="26 Y "/>
    <n v="22.79"/>
    <n v="6.15"/>
    <s v="yes"/>
    <x v="0"/>
    <s v="Yes"/>
    <x v="3"/>
    <x v="1"/>
    <s v="Normal Weight "/>
    <s v="Prediabetes"/>
  </r>
  <r>
    <s v="Id2278"/>
    <s v="Mark"/>
    <n v="1178"/>
    <s v="tier - 2"/>
    <s v="tier - 3"/>
    <s v="R1013"/>
    <s v="11-Aug-1996"/>
    <s v="27 Y "/>
    <n v="17.41"/>
    <n v="5.13"/>
    <s v="yes"/>
    <x v="0"/>
    <s v="No"/>
    <x v="0"/>
    <x v="1"/>
    <s v="Underweight "/>
    <s v="Normal"/>
  </r>
  <r>
    <s v="Id2279"/>
    <s v="Ali"/>
    <n v="1167"/>
    <s v="tier - 2"/>
    <s v="tier - 1"/>
    <s v="R1013"/>
    <s v="12-Nov-2001"/>
    <s v="22 Y "/>
    <n v="19.32"/>
    <n v="4.96"/>
    <s v="yes"/>
    <x v="0"/>
    <s v="No"/>
    <x v="0"/>
    <x v="1"/>
    <s v="Normal Weight "/>
    <s v="Normal"/>
  </r>
  <r>
    <s v="Id2280"/>
    <s v="Joshua"/>
    <n v="1165"/>
    <s v="tier - 2"/>
    <s v="tier - 3"/>
    <s v="R1012"/>
    <s v="11-Jun-2002"/>
    <s v="21 Y "/>
    <n v="18.25"/>
    <n v="10.95"/>
    <s v="No"/>
    <x v="0"/>
    <s v="No"/>
    <x v="0"/>
    <x v="1"/>
    <s v="Underweight "/>
    <s v="Diabetes"/>
  </r>
  <r>
    <s v="Id2281"/>
    <s v="Pierre"/>
    <n v="1163.46"/>
    <s v="tier - 2"/>
    <s v="tier - 3"/>
    <s v="R1013"/>
    <s v="11-Nov-2004"/>
    <s v="19 Y "/>
    <n v="53.13"/>
    <n v="4.4400000000000004"/>
    <s v="No"/>
    <x v="1"/>
    <s v="No"/>
    <x v="3"/>
    <x v="1"/>
    <s v="Obesity"/>
    <s v="Normal"/>
  </r>
  <r>
    <s v="Id2282"/>
    <s v="Kate"/>
    <n v="1158.32"/>
    <s v="tier - 2"/>
    <s v="tier - 1"/>
    <s v="R1013"/>
    <s v="26-Jul-1994"/>
    <s v="29 Y "/>
    <n v="20.46"/>
    <n v="4.0199999999999996"/>
    <s v="No"/>
    <x v="0"/>
    <s v="No"/>
    <x v="0"/>
    <x v="1"/>
    <s v="Normal Weight "/>
    <s v="Normal"/>
  </r>
  <r>
    <s v="Id2283"/>
    <s v="David"/>
    <n v="1149.4000000000001"/>
    <s v="tier - 2"/>
    <s v="tier - 2"/>
    <s v="R1013"/>
    <s v="18-Jul-2004"/>
    <s v="19 Y "/>
    <n v="43.01"/>
    <n v="5.44"/>
    <s v="No"/>
    <x v="1"/>
    <s v="No"/>
    <x v="3"/>
    <x v="1"/>
    <s v="Obesity"/>
    <s v="Normal"/>
  </r>
  <r>
    <s v="Id2284"/>
    <s v="Carla"/>
    <n v="1149"/>
    <s v="tier - 2"/>
    <s v="tier - 1"/>
    <s v="R1012"/>
    <s v="12-Jun-2003"/>
    <s v="20 Y "/>
    <n v="15.01"/>
    <n v="4.1500000000000004"/>
    <s v="No"/>
    <x v="0"/>
    <s v="Yes"/>
    <x v="3"/>
    <x v="1"/>
    <s v="Underweight "/>
    <s v="Normal"/>
  </r>
  <r>
    <s v="Id2285"/>
    <s v="Alvaro Sr."/>
    <n v="1146.8"/>
    <s v="tier - 2"/>
    <s v="tier - 2"/>
    <s v="R1013"/>
    <s v="10-Jun-2004"/>
    <s v="19 Y "/>
    <n v="41.14"/>
    <n v="6.02"/>
    <s v="No"/>
    <x v="1"/>
    <s v="No"/>
    <x v="3"/>
    <x v="1"/>
    <s v="Obesity"/>
    <s v="Prediabetes"/>
  </r>
  <r>
    <s v="Id2286"/>
    <s v="Hope"/>
    <n v="1142"/>
    <s v="tier - 3"/>
    <s v="tier - 2"/>
    <s v="R1011"/>
    <s v="1-Oct-2002"/>
    <s v="21 Y "/>
    <n v="16.55"/>
    <n v="7.73"/>
    <s v="No"/>
    <x v="0"/>
    <s v="No"/>
    <x v="0"/>
    <x v="1"/>
    <s v="Underweight "/>
    <s v="Diabetes"/>
  </r>
  <r>
    <s v="Id2287"/>
    <s v="Mark P."/>
    <n v="1141.45"/>
    <s v="tier - 3"/>
    <s v="tier - 3"/>
    <s v="R1013"/>
    <s v="12-Sep-2004"/>
    <s v="19 Y "/>
    <n v="37.29"/>
    <n v="5.03"/>
    <s v="No"/>
    <x v="1"/>
    <s v="No"/>
    <x v="3"/>
    <x v="1"/>
    <s v="Obesity"/>
    <s v="Normal"/>
  </r>
  <r>
    <s v="Id2288"/>
    <s v="Desiree"/>
    <n v="1141"/>
    <s v="tier - 3"/>
    <s v="tier - 1"/>
    <s v="R1013"/>
    <s v="25-Oct-2001"/>
    <s v="22 Y "/>
    <n v="16.739999999999998"/>
    <n v="4.08"/>
    <s v="yes"/>
    <x v="0"/>
    <s v="No"/>
    <x v="0"/>
    <x v="1"/>
    <s v="Underweight "/>
    <s v="Normal"/>
  </r>
  <r>
    <s v="Id2289"/>
    <s v="Mario Jr."/>
    <n v="1137.47"/>
    <s v="tier - 3"/>
    <s v="tier - 2"/>
    <s v="R1013"/>
    <s v="27-Nov-2004"/>
    <s v="19 Y "/>
    <n v="34.43"/>
    <n v="4.2699999999999996"/>
    <s v="No"/>
    <x v="1"/>
    <s v="No"/>
    <x v="3"/>
    <x v="1"/>
    <s v="Obesity"/>
    <s v="Normal"/>
  </r>
  <r>
    <s v="Id2290"/>
    <s v="Lusapho"/>
    <n v="1137.01"/>
    <s v="tier - 3"/>
    <s v="tier - 1"/>
    <s v="R1013"/>
    <s v="15-Oct-2004"/>
    <s v="19 Y "/>
    <n v="34.1"/>
    <n v="4.07"/>
    <s v="No"/>
    <x v="1"/>
    <s v="No"/>
    <x v="3"/>
    <x v="1"/>
    <s v="Obesity"/>
    <s v="Normal"/>
  </r>
  <r>
    <s v="Id2291"/>
    <s v="Erin C."/>
    <n v="1137"/>
    <s v="tier - 3"/>
    <s v="tier - 1"/>
    <s v="R1013"/>
    <s v="11-Aug-2002"/>
    <s v="21 Y "/>
    <n v="19.3"/>
    <n v="10.36"/>
    <s v="No"/>
    <x v="0"/>
    <s v="No"/>
    <x v="0"/>
    <x v="1"/>
    <s v="Normal Weight "/>
    <s v="Diabetes"/>
  </r>
  <r>
    <s v="Id2292"/>
    <s v="Alan F"/>
    <n v="1136.4000000000001"/>
    <s v="tier - 3"/>
    <s v="tier - 3"/>
    <s v="R1013"/>
    <s v="28-Nov-2004"/>
    <s v="19 Y "/>
    <n v="33.659999999999997"/>
    <n v="5.71"/>
    <s v="No"/>
    <x v="1"/>
    <s v="No"/>
    <x v="3"/>
    <x v="1"/>
    <s v="Obesity"/>
    <s v="Prediabetes"/>
  </r>
  <r>
    <s v="Id2293"/>
    <s v="Ryan"/>
    <n v="1135.94"/>
    <s v="tier - 3"/>
    <s v="tier - 3"/>
    <s v="R1013"/>
    <s v="11-Jun-2004"/>
    <s v="19 Y "/>
    <n v="33.33"/>
    <n v="6.08"/>
    <s v="No"/>
    <x v="1"/>
    <s v="No"/>
    <x v="3"/>
    <x v="1"/>
    <s v="Obesity"/>
    <s v="Prediabetes"/>
  </r>
  <r>
    <s v="Id2294"/>
    <s v="Hope"/>
    <n v="1135"/>
    <s v="tier - 3"/>
    <s v="tier - 3"/>
    <s v="R1013"/>
    <s v="6-Oct-2004"/>
    <s v="19 Y "/>
    <n v="21.84"/>
    <n v="5.71"/>
    <s v="No"/>
    <x v="1"/>
    <s v="No"/>
    <x v="3"/>
    <x v="1"/>
    <s v="Normal Weight "/>
    <s v="Prediabetes"/>
  </r>
  <r>
    <s v="Id2295"/>
    <s v="Josh"/>
    <n v="1132"/>
    <s v="tier - 3"/>
    <s v="tier - 1"/>
    <s v="R1013"/>
    <s v="19-Jul-2002"/>
    <s v="21 Y "/>
    <n v="16.87"/>
    <n v="9.1300000000000008"/>
    <s v="No"/>
    <x v="0"/>
    <s v="No"/>
    <x v="0"/>
    <x v="1"/>
    <s v="Underweight "/>
    <s v="Diabetes"/>
  </r>
  <r>
    <s v="Id2296"/>
    <s v="Jacob J"/>
    <n v="1131.51"/>
    <s v="tier - 3"/>
    <s v="tier - 1"/>
    <s v="R1013"/>
    <s v="14-Jun-2004"/>
    <s v="19 Y "/>
    <n v="30.14"/>
    <n v="5.49"/>
    <s v="No"/>
    <x v="1"/>
    <s v="No"/>
    <x v="3"/>
    <x v="1"/>
    <s v="Obesity"/>
    <s v="Normal"/>
  </r>
  <r>
    <s v="Id2297"/>
    <s v="Barros, Mr.  Jose Tomas"/>
    <n v="1121.8699999999999"/>
    <s v="tier - 3"/>
    <s v="tier - 1"/>
    <s v="R1013"/>
    <s v="12-Nov-2004"/>
    <s v="19 Y "/>
    <n v="23.21"/>
    <n v="4.37"/>
    <s v="No"/>
    <x v="1"/>
    <s v="No"/>
    <x v="3"/>
    <x v="1"/>
    <s v="Normal Weight "/>
    <s v="Normal"/>
  </r>
  <r>
    <s v="Id2298"/>
    <s v="Mary Evan"/>
    <n v="1086"/>
    <s v="tier - 3"/>
    <s v="tier - 3"/>
    <s v="R1013"/>
    <s v="13-Aug-2002"/>
    <s v="21 Y "/>
    <n v="17.170000000000002"/>
    <n v="8.4600000000000009"/>
    <s v="No"/>
    <x v="0"/>
    <s v="No"/>
    <x v="0"/>
    <x v="1"/>
    <s v="Underweight "/>
    <s v="Diabetes"/>
  </r>
  <r>
    <s v="Id2299"/>
    <s v="Justin K."/>
    <n v="1082"/>
    <s v="tier - 3"/>
    <s v="tier - 2"/>
    <s v="R1013"/>
    <s v="26-Dec-1998"/>
    <s v="25 Y "/>
    <n v="15.61"/>
    <n v="5.28"/>
    <s v="No"/>
    <x v="0"/>
    <s v="No"/>
    <x v="3"/>
    <x v="1"/>
    <s v="Underweight "/>
    <s v="Normal"/>
  </r>
  <r>
    <s v="Id2300"/>
    <s v="Patrick"/>
    <n v="1071"/>
    <s v="tier - 3"/>
    <s v="tier - 3"/>
    <s v="R1013"/>
    <s v="13-Aug-1997"/>
    <s v="26 Y "/>
    <n v="17.98"/>
    <n v="5.33"/>
    <s v="yes"/>
    <x v="0"/>
    <s v="Yes"/>
    <x v="3"/>
    <x v="1"/>
    <s v="Underweight "/>
    <s v="Normal"/>
  </r>
  <r>
    <s v="Id2301"/>
    <s v="Roman"/>
    <n v="1070"/>
    <s v="tier - 3"/>
    <s v="tier - 3"/>
    <s v="R1013"/>
    <s v="24-Aug-2004"/>
    <s v="19 Y "/>
    <n v="21.64"/>
    <n v="5.5"/>
    <s v="No"/>
    <x v="1"/>
    <s v="No"/>
    <x v="3"/>
    <x v="1"/>
    <s v="Normal Weight "/>
    <s v="Normal"/>
  </r>
  <r>
    <s v="Id2302"/>
    <s v="David"/>
    <n v="1068"/>
    <s v="tier - 3"/>
    <s v="tier - 1"/>
    <s v="R1013"/>
    <s v="28-Sep-1993"/>
    <s v="30 Y "/>
    <n v="16.399999999999999"/>
    <n v="5.4"/>
    <s v="No"/>
    <x v="0"/>
    <s v="Yes"/>
    <x v="3"/>
    <x v="1"/>
    <s v="Underweight "/>
    <s v="Normal"/>
  </r>
  <r>
    <s v="Id2303"/>
    <s v="Evelyn L"/>
    <n v="1056"/>
    <s v="tier - 3"/>
    <s v="tier - 2"/>
    <s v="R1013"/>
    <s v="1-Jun-1995"/>
    <s v="28 Y "/>
    <n v="15.77"/>
    <n v="6.05"/>
    <s v="yes"/>
    <x v="0"/>
    <s v="No"/>
    <x v="3"/>
    <x v="1"/>
    <s v="Underweight "/>
    <s v="Prediabetes"/>
  </r>
  <r>
    <s v="Id2304"/>
    <s v="Jim"/>
    <n v="1049"/>
    <s v="tier - 3"/>
    <s v="tier - 2"/>
    <s v="R1012"/>
    <s v="1-Jul-2002"/>
    <s v="21 Y "/>
    <n v="18.27"/>
    <n v="11.46"/>
    <s v="No"/>
    <x v="0"/>
    <s v="No"/>
    <x v="0"/>
    <x v="1"/>
    <s v="Underweight "/>
    <s v="Diabetes"/>
  </r>
  <r>
    <s v="Id2305"/>
    <s v="Matthew S"/>
    <n v="1047"/>
    <s v="tier - 3"/>
    <s v="tier - 1"/>
    <s v="R1013"/>
    <s v="20-Jul-2002"/>
    <s v="21 Y "/>
    <n v="16.489999999999998"/>
    <n v="8.48"/>
    <s v="No"/>
    <x v="0"/>
    <s v="No"/>
    <x v="0"/>
    <x v="1"/>
    <s v="Underweight "/>
    <s v="Diabetes"/>
  </r>
  <r>
    <s v="Id2306"/>
    <s v="Kenneth"/>
    <n v="1044"/>
    <s v="tier - 3"/>
    <s v="tier - 2"/>
    <s v="R1013"/>
    <s v="17-Nov-1994"/>
    <s v="29 Y "/>
    <n v="16.14"/>
    <n v="4.8600000000000003"/>
    <s v="No"/>
    <x v="0"/>
    <s v="No"/>
    <x v="0"/>
    <x v="1"/>
    <s v="Underweight "/>
    <s v="Normal"/>
  </r>
  <r>
    <s v="Id2307"/>
    <s v="Andrea"/>
    <n v="1033.74"/>
    <s v="tier - 3"/>
    <s v="tier - 1"/>
    <s v="R1013"/>
    <s v="5-Oct-1995"/>
    <s v="28 Y "/>
    <n v="20.85"/>
    <n v="4.45"/>
    <s v="yes"/>
    <x v="0"/>
    <s v="No"/>
    <x v="3"/>
    <x v="1"/>
    <s v="Normal Weight "/>
    <s v="Normal"/>
  </r>
  <r>
    <s v="Id2308"/>
    <s v="Kristina"/>
    <n v="1019"/>
    <s v="tier - 3"/>
    <s v="tier - 2"/>
    <s v="R1013"/>
    <s v="5-Aug-1999"/>
    <s v="24 Y "/>
    <n v="15.88"/>
    <n v="4.3600000000000003"/>
    <s v="No"/>
    <x v="0"/>
    <s v="No"/>
    <x v="0"/>
    <x v="1"/>
    <s v="Underweight "/>
    <s v="Normal"/>
  </r>
  <r>
    <s v="Id2309"/>
    <s v="Kristen"/>
    <n v="1012"/>
    <s v="tier - 3"/>
    <s v="tier - 2"/>
    <s v="R1013"/>
    <s v="9-Oct-2000"/>
    <s v="23 Y "/>
    <n v="20.66"/>
    <n v="5.8"/>
    <s v="No"/>
    <x v="1"/>
    <s v="No"/>
    <x v="3"/>
    <x v="1"/>
    <s v="Normal Weight "/>
    <s v="Prediabetes"/>
  </r>
  <r>
    <s v="Id2310"/>
    <s v="Matthew"/>
    <n v="1006.65"/>
    <s v="tier - 3"/>
    <s v="tier - 2"/>
    <s v="R1013"/>
    <s v="22-Nov-1994"/>
    <s v="29 Y "/>
    <n v="20.399999999999999"/>
    <n v="5.27"/>
    <s v="No"/>
    <x v="0"/>
    <s v="No"/>
    <x v="0"/>
    <x v="1"/>
    <s v="Normal Weight "/>
    <s v="Normal"/>
  </r>
  <r>
    <s v="Id2311"/>
    <s v="Kathleen"/>
    <n v="964.71"/>
    <s v="tier - 3"/>
    <s v="tier - 2"/>
    <s v="R1013"/>
    <s v="19-Aug-2001"/>
    <s v="22 Y "/>
    <n v="25.19"/>
    <n v="5.64"/>
    <s v="yes"/>
    <x v="0"/>
    <s v="No"/>
    <x v="0"/>
    <x v="1"/>
    <s v="Overweight "/>
    <s v="Normal"/>
  </r>
  <r>
    <s v="Id2312"/>
    <s v="Lindsey"/>
    <n v="928.59"/>
    <s v="tier - 3"/>
    <s v="tier - 1"/>
    <s v="R1013"/>
    <s v="28-Oct-1995"/>
    <s v="28 Y "/>
    <n v="20.54"/>
    <n v="4.2"/>
    <s v="yes"/>
    <x v="0"/>
    <s v="No"/>
    <x v="3"/>
    <x v="1"/>
    <s v="Normal Weight "/>
    <s v="Normal"/>
  </r>
  <r>
    <s v="Id2313"/>
    <s v="Robert"/>
    <n v="915.07"/>
    <s v="tier - 3"/>
    <s v="tier - 1"/>
    <s v="R1013"/>
    <s v="30-Oct-1994"/>
    <s v="29 Y "/>
    <n v="20.13"/>
    <n v="5.42"/>
    <s v="No"/>
    <x v="0"/>
    <s v="No"/>
    <x v="0"/>
    <x v="1"/>
    <s v="Normal Weight "/>
    <s v="Normal"/>
  </r>
  <r>
    <s v="Id2314"/>
    <s v="Sarah E."/>
    <n v="896.21"/>
    <s v="tier - 3"/>
    <s v="tier - 1"/>
    <s v="R1013"/>
    <s v="27-Nov-1993"/>
    <s v="30 Y "/>
    <n v="18.93"/>
    <n v="6.11"/>
    <s v="No"/>
    <x v="0"/>
    <s v="Yes"/>
    <x v="3"/>
    <x v="1"/>
    <s v="Normal Weight "/>
    <s v="Prediabetes"/>
  </r>
  <r>
    <s v="Id2315"/>
    <s v="Flannery"/>
    <n v="865.41"/>
    <s v="tier - 3"/>
    <s v="tier - 1"/>
    <s v="R1013"/>
    <s v="18-Nov-2000"/>
    <s v="23 Y "/>
    <n v="24.14"/>
    <n v="5.29"/>
    <s v="No"/>
    <x v="1"/>
    <s v="No"/>
    <x v="3"/>
    <x v="1"/>
    <s v="Normal Weight "/>
    <s v="Normal"/>
  </r>
  <r>
    <s v="Id2316"/>
    <s v="John T"/>
    <n v="830.52"/>
    <s v="tier - 3"/>
    <s v="tier - 2"/>
    <s v="R1011"/>
    <s v="7-Oct-2004"/>
    <s v="19 Y "/>
    <n v="25.03"/>
    <n v="5.91"/>
    <s v="No"/>
    <x v="1"/>
    <s v="No"/>
    <x v="3"/>
    <x v="1"/>
    <s v="Overweight "/>
    <s v="Prediabetes"/>
  </r>
  <r>
    <s v="Id2317"/>
    <s v="Koji"/>
    <n v="773.54"/>
    <s v="tier - 3"/>
    <s v="tier - 2"/>
    <s v="R1013"/>
    <s v="7-Dec-1995"/>
    <s v="28 Y "/>
    <n v="20.47"/>
    <n v="5.81"/>
    <s v="yes"/>
    <x v="0"/>
    <s v="No"/>
    <x v="3"/>
    <x v="1"/>
    <s v="Normal Weight "/>
    <s v="Prediabetes"/>
  </r>
  <r>
    <s v="Id2318"/>
    <s v="Candice M"/>
    <n v="770.38"/>
    <s v="tier - 3"/>
    <s v="tier - 2"/>
    <s v="R1012"/>
    <s v="18-Sep-1996"/>
    <s v="27 Y "/>
    <n v="18.82"/>
    <n v="5.51"/>
    <s v="yes"/>
    <x v="0"/>
    <s v="No"/>
    <x v="0"/>
    <x v="1"/>
    <s v="Normal Weight "/>
    <s v="Normal"/>
  </r>
  <r>
    <s v="Id2319"/>
    <s v="Theodore A."/>
    <n v="770"/>
    <s v="tier - 3"/>
    <s v="tier - 3"/>
    <s v="R1013"/>
    <s v="28-Jun-1993"/>
    <s v="30 Y "/>
    <n v="17.079999999999998"/>
    <n v="5.73"/>
    <s v="No"/>
    <x v="0"/>
    <s v="Yes"/>
    <x v="3"/>
    <x v="1"/>
    <s v="Underweight "/>
    <s v="Prediabetes"/>
  </r>
  <r>
    <s v="Id2320"/>
    <s v="Ms.  Lindy"/>
    <n v="760"/>
    <s v="tier - 3"/>
    <s v="tier - 3"/>
    <s v="R1013"/>
    <s v="22-Oct-1996"/>
    <s v="27 Y "/>
    <n v="19.21"/>
    <n v="5.53"/>
    <s v="yes"/>
    <x v="0"/>
    <s v="No"/>
    <x v="0"/>
    <x v="1"/>
    <s v="Normal Weight "/>
    <s v="Normal"/>
  </r>
  <r>
    <s v="Id2321"/>
    <s v="Thomas"/>
    <n v="760"/>
    <s v="tier - 3"/>
    <s v="tier - 1"/>
    <s v="R1013"/>
    <s v="9-Aug-1993"/>
    <s v="30 Y "/>
    <n v="17.86"/>
    <n v="5.43"/>
    <s v="No"/>
    <x v="0"/>
    <s v="Yes"/>
    <x v="3"/>
    <x v="1"/>
    <s v="Underweight "/>
    <s v="Normal"/>
  </r>
  <r>
    <s v="Id2322"/>
    <s v="Holly"/>
    <n v="750"/>
    <s v="tier - 3"/>
    <s v="tier - 1"/>
    <s v="R1012"/>
    <s v="19-Sep-2002"/>
    <s v="21 Y "/>
    <n v="21.38"/>
    <n v="8.01"/>
    <s v="No"/>
    <x v="0"/>
    <s v="No"/>
    <x v="0"/>
    <x v="1"/>
    <s v="Normal Weight "/>
    <s v="Diabetes"/>
  </r>
  <r>
    <s v="Id2323"/>
    <s v="Matthew"/>
    <n v="722.99"/>
    <s v="tier - 3"/>
    <s v="tier - 1"/>
    <s v="R1013"/>
    <s v="14-Dec-1999"/>
    <s v="24 Y "/>
    <n v="23.35"/>
    <n v="5.94"/>
    <s v="No"/>
    <x v="0"/>
    <s v="No"/>
    <x v="0"/>
    <x v="1"/>
    <s v="Normal Weight "/>
    <s v="Prediabetes"/>
  </r>
  <r>
    <s v="Id2324"/>
    <s v="Meghan K"/>
    <n v="700"/>
    <s v="tier - 2"/>
    <s v="tier - 3"/>
    <s v="R1013"/>
    <s v="26-Dec-1999"/>
    <s v="24 Y "/>
    <n v="22.24"/>
    <n v="5.04"/>
    <s v="No"/>
    <x v="0"/>
    <s v="No"/>
    <x v="0"/>
    <x v="1"/>
    <s v="Normal Weight "/>
    <s v="Normal"/>
  </r>
  <r>
    <s v="Id2325"/>
    <s v="Fred"/>
    <n v="687.54"/>
    <s v="tier - 3"/>
    <s v="tier - 2"/>
    <s v="R1013"/>
    <s v="12-Sep-2001"/>
    <s v="22 Y "/>
    <n v="24.76"/>
    <n v="4.54"/>
    <s v="yes"/>
    <x v="0"/>
    <s v="No"/>
    <x v="0"/>
    <x v="1"/>
    <s v="Normal Weight "/>
    <s v="Normal"/>
  </r>
  <r>
    <s v="Id2326"/>
    <s v="Sebastian"/>
    <n v="670"/>
    <s v="tier - 3"/>
    <s v="tier - 3"/>
    <s v="R1013"/>
    <s v="9-Nov-1997"/>
    <s v="26 Y "/>
    <n v="20.100000000000001"/>
    <n v="5.6"/>
    <s v="yes"/>
    <x v="0"/>
    <s v="Yes"/>
    <x v="3"/>
    <x v="1"/>
    <s v="Normal Weight "/>
    <s v="Normal"/>
  </r>
  <r>
    <s v="Id2327"/>
    <s v="Laura"/>
    <n v="668"/>
    <s v="tier - 3"/>
    <s v="tier - 2"/>
    <s v="R1012"/>
    <s v="29-Nov-2002"/>
    <s v="21 Y "/>
    <n v="21.77"/>
    <n v="10.67"/>
    <s v="No"/>
    <x v="0"/>
    <s v="No"/>
    <x v="0"/>
    <x v="1"/>
    <s v="Normal Weight "/>
    <s v="Diabetes"/>
  </r>
  <r>
    <s v="Id2328"/>
    <s v="Nicole"/>
    <n v="650"/>
    <s v="tier - 3"/>
    <s v="tier - 3"/>
    <s v="R1013"/>
    <s v="4-Jul-1995"/>
    <s v="28 Y "/>
    <n v="17.82"/>
    <n v="5.26"/>
    <s v="yes"/>
    <x v="0"/>
    <s v="No"/>
    <x v="3"/>
    <x v="1"/>
    <s v="Underweight "/>
    <s v="Normal"/>
  </r>
  <r>
    <s v="Id2329"/>
    <s v="Susan E"/>
    <n v="650"/>
    <s v="tier - 3"/>
    <s v="tier - 3"/>
    <s v="R1013"/>
    <s v="1-Jun-1993"/>
    <s v="30 Y "/>
    <n v="17.07"/>
    <n v="5.22"/>
    <s v="No"/>
    <x v="0"/>
    <s v="Yes"/>
    <x v="3"/>
    <x v="1"/>
    <s v="Underweight "/>
    <s v="Normal"/>
  </r>
  <r>
    <s v="Id2330"/>
    <s v="Katy"/>
    <n v="646.14"/>
    <s v="tier - 3"/>
    <s v="tier - 3"/>
    <s v="R1012"/>
    <s v="20-Nov-2001"/>
    <s v="22 Y "/>
    <n v="22.24"/>
    <n v="4.29"/>
    <s v="yes"/>
    <x v="0"/>
    <s v="No"/>
    <x v="0"/>
    <x v="1"/>
    <s v="Normal Weight "/>
    <s v="Normal"/>
  </r>
  <r>
    <s v="Id2331"/>
    <s v="Jordan"/>
    <n v="637.26"/>
    <s v="tier - 3"/>
    <s v="tier - 3"/>
    <s v="R1013"/>
    <s v="27-Jul-1998"/>
    <s v="25 Y "/>
    <n v="22.34"/>
    <n v="5.57"/>
    <s v="No"/>
    <x v="0"/>
    <s v="No"/>
    <x v="3"/>
    <x v="1"/>
    <s v="Normal Weight "/>
    <s v="Normal"/>
  </r>
  <r>
    <s v="Id2332"/>
    <s v="Mr.  Juan D. Sr."/>
    <n v="604.54"/>
    <s v="tier - 3"/>
    <s v="tier - 3"/>
    <s v="R1013"/>
    <s v="13-Sep-1992"/>
    <s v="31 Y "/>
    <n v="17.7"/>
    <n v="6.28"/>
    <s v="No"/>
    <x v="0"/>
    <s v="No"/>
    <x v="3"/>
    <x v="1"/>
    <s v="Underweight "/>
    <s v="Prediabetes"/>
  </r>
  <r>
    <s v="Id2333"/>
    <s v="Julie"/>
    <n v="600"/>
    <s v="tier - 2"/>
    <s v="tier - 1"/>
    <s v="R1013"/>
    <s v="30-Jun-1993"/>
    <s v="30 Y "/>
    <n v="16.47"/>
    <n v="6.35"/>
    <s v="No"/>
    <x v="0"/>
    <s v="Yes"/>
    <x v="3"/>
    <x v="1"/>
    <s v="Underweight "/>
    <s v="Prediabetes"/>
  </r>
  <r>
    <s v="Id2334"/>
    <s v="Evan P"/>
    <n v="570.62"/>
    <s v="tier - 2"/>
    <s v="tier - 1"/>
    <s v="R1013"/>
    <s v="30-Nov-1992"/>
    <s v="31 Y "/>
    <n v="17.600000000000001"/>
    <n v="4.3899999999999997"/>
    <s v="No"/>
    <x v="0"/>
    <s v="No"/>
    <x v="3"/>
    <x v="1"/>
    <s v="Underweight "/>
    <s v="Normal"/>
  </r>
  <r>
    <s v="Id2335"/>
    <s v="Aaron K"/>
    <n v="563.84"/>
    <s v="tier - 2"/>
    <s v="tier - 3"/>
    <s v="R1013"/>
    <s v="9-Jul-1992"/>
    <s v="31 Y "/>
    <n v="17.579999999999998"/>
    <n v="4.51"/>
    <s v="No"/>
    <x v="0"/>
    <s v="No"/>
    <x v="3"/>
    <x v="1"/>
    <s v="Underweight "/>
    <s v="Norm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x v="0"/>
    <s v="tier - 1"/>
    <s v="tier - 3"/>
    <x v="0"/>
    <s v="12-Oct-1968"/>
    <x v="0"/>
    <n v="47.41"/>
    <x v="0"/>
    <s v="No"/>
    <x v="0"/>
    <s v="No"/>
    <n v="0"/>
    <s v="yes"/>
    <s v="Obesity"/>
    <x v="0"/>
    <x v="0"/>
  </r>
  <r>
    <x v="1"/>
    <s v="Matthew D"/>
    <x v="1"/>
    <s v="tier - 2"/>
    <s v="tier - 3"/>
    <x v="0"/>
    <s v="8-Jun-1977"/>
    <x v="1"/>
    <n v="30.36"/>
    <x v="1"/>
    <s v="No"/>
    <x v="0"/>
    <s v="No"/>
    <n v="0"/>
    <s v="yes"/>
    <s v="Obesity"/>
    <x v="1"/>
    <x v="0"/>
  </r>
  <r>
    <x v="2"/>
    <s v="Phil"/>
    <x v="2"/>
    <s v="tier - 1"/>
    <s v="tier - 1"/>
    <x v="1"/>
    <s v="11-Sep-1970"/>
    <x v="2"/>
    <n v="34.484999999999999"/>
    <x v="2"/>
    <s v="yes"/>
    <x v="0"/>
    <s v="No"/>
    <n v="2"/>
    <s v="yes"/>
    <s v="Obesity"/>
    <x v="0"/>
    <x v="0"/>
  </r>
  <r>
    <x v="3"/>
    <s v="Kelsey"/>
    <x v="3"/>
    <s v="tier - 1"/>
    <s v="tier - 3"/>
    <x v="2"/>
    <s v="6-Jun-1991"/>
    <x v="3"/>
    <n v="38.094999999999999"/>
    <x v="3"/>
    <s v="No"/>
    <x v="0"/>
    <s v="No"/>
    <n v="0"/>
    <s v="yes"/>
    <s v="Obesity"/>
    <x v="1"/>
    <x v="0"/>
  </r>
  <r>
    <x v="4"/>
    <s v="Kristyn"/>
    <x v="4"/>
    <s v="tier - 1"/>
    <s v="tier - 2"/>
    <x v="1"/>
    <s v="19-Jun-1989"/>
    <x v="4"/>
    <n v="35.53"/>
    <x v="4"/>
    <s v="No"/>
    <x v="0"/>
    <s v="No"/>
    <n v="0"/>
    <s v="yes"/>
    <s v="Obesity"/>
    <x v="2"/>
    <x v="0"/>
  </r>
  <r>
    <x v="5"/>
    <s v="Russell B."/>
    <x v="5"/>
    <s v="tier - 1"/>
    <s v="tier - 3"/>
    <x v="3"/>
    <s v="4-Aug-1962"/>
    <x v="5"/>
    <n v="32.799999999999997"/>
    <x v="5"/>
    <s v="No"/>
    <x v="0"/>
    <s v="No"/>
    <n v="0"/>
    <s v="yes"/>
    <s v="Obesity"/>
    <x v="0"/>
    <x v="0"/>
  </r>
  <r>
    <x v="6"/>
    <s v="Scott"/>
    <x v="6"/>
    <s v="tier - 1"/>
    <s v="tier - 3"/>
    <x v="3"/>
    <s v="27-Oct-1994"/>
    <x v="6"/>
    <n v="36.4"/>
    <x v="6"/>
    <s v="No"/>
    <x v="0"/>
    <s v="No"/>
    <n v="0"/>
    <s v="yes"/>
    <s v="Obesity"/>
    <x v="1"/>
    <x v="0"/>
  </r>
  <r>
    <x v="7"/>
    <s v="Stephen"/>
    <x v="7"/>
    <s v="tier - 2"/>
    <s v="tier - 2"/>
    <x v="0"/>
    <s v="27-Jun-1958"/>
    <x v="7"/>
    <n v="36.96"/>
    <x v="7"/>
    <s v="No"/>
    <x v="0"/>
    <s v="No"/>
    <n v="3"/>
    <s v="yes"/>
    <s v="Obesity"/>
    <x v="0"/>
    <x v="0"/>
  </r>
  <r>
    <x v="8"/>
    <s v="Patrick R."/>
    <x v="8"/>
    <s v="tier - 1"/>
    <s v="tier - 2"/>
    <x v="0"/>
    <s v="4-Sep-1963"/>
    <x v="8"/>
    <n v="41.14"/>
    <x v="8"/>
    <s v="yes"/>
    <x v="0"/>
    <s v="Yes"/>
    <n v="1"/>
    <s v="yes"/>
    <s v="Obesity"/>
    <x v="0"/>
    <x v="0"/>
  </r>
  <r>
    <x v="9"/>
    <s v="Brooke N."/>
    <x v="9"/>
    <s v="tier - 1"/>
    <s v="tier - 2"/>
    <x v="0"/>
    <s v="29-Dec-1978"/>
    <x v="9"/>
    <n v="38.06"/>
    <x v="9"/>
    <s v="No"/>
    <x v="0"/>
    <s v="No"/>
    <n v="0"/>
    <s v="yes"/>
    <s v="Obesity"/>
    <x v="0"/>
    <x v="0"/>
  </r>
  <r>
    <x v="10"/>
    <s v="Ms.  Paola Andrea"/>
    <x v="10"/>
    <s v="tier - 2"/>
    <s v="tier - 1"/>
    <x v="3"/>
    <s v="22-Jul-1959"/>
    <x v="10"/>
    <n v="37.700000000000003"/>
    <x v="10"/>
    <s v="yes"/>
    <x v="0"/>
    <s v="No"/>
    <n v="2"/>
    <s v="yes"/>
    <s v="Obesity"/>
    <x v="1"/>
    <x v="0"/>
  </r>
  <r>
    <x v="11"/>
    <s v="David"/>
    <x v="11"/>
    <s v="tier - 1"/>
    <s v="tier - 2"/>
    <x v="0"/>
    <s v="27-Oct-1965"/>
    <x v="11"/>
    <n v="42.13"/>
    <x v="11"/>
    <s v="No"/>
    <x v="0"/>
    <s v="No"/>
    <n v="0"/>
    <s v="yes"/>
    <s v="Obesity"/>
    <x v="0"/>
    <x v="0"/>
  </r>
  <r>
    <x v="12"/>
    <s v="Wade"/>
    <x v="12"/>
    <s v="tier - 1"/>
    <s v="tier - 2"/>
    <x v="0"/>
    <s v="11-Oct-1962"/>
    <x v="5"/>
    <n v="40.92"/>
    <x v="12"/>
    <s v="No"/>
    <x v="0"/>
    <s v="No"/>
    <n v="0"/>
    <s v="yes"/>
    <s v="Obesity"/>
    <x v="0"/>
    <x v="0"/>
  </r>
  <r>
    <x v="13"/>
    <s v="Franklin"/>
    <x v="13"/>
    <s v="tier - 1"/>
    <s v="tier - 3"/>
    <x v="4"/>
    <s v="1-Dec-1968"/>
    <x v="0"/>
    <n v="40.564999999999998"/>
    <x v="13"/>
    <s v="No"/>
    <x v="0"/>
    <s v="No"/>
    <n v="0"/>
    <s v="yes"/>
    <s v="Obesity"/>
    <x v="0"/>
    <x v="0"/>
  </r>
  <r>
    <x v="14"/>
    <s v="Leilani M."/>
    <x v="14"/>
    <s v="tier - 1"/>
    <s v="tier - 3"/>
    <x v="2"/>
    <s v="21-Dec-1961"/>
    <x v="12"/>
    <n v="36.384999999999998"/>
    <x v="14"/>
    <s v="yes"/>
    <x v="0"/>
    <s v="No"/>
    <n v="2"/>
    <s v="yes"/>
    <s v="Obesity"/>
    <x v="0"/>
    <x v="0"/>
  </r>
  <r>
    <x v="15"/>
    <s v="Mr.  Philippe"/>
    <x v="15"/>
    <s v="tier - 1"/>
    <s v="tier - 3"/>
    <x v="3"/>
    <s v="27-Aug-1962"/>
    <x v="5"/>
    <n v="39.9"/>
    <x v="15"/>
    <s v="No"/>
    <x v="0"/>
    <s v="No"/>
    <n v="0"/>
    <s v="yes"/>
    <s v="Obesity"/>
    <x v="0"/>
    <x v="0"/>
  </r>
  <r>
    <x v="16"/>
    <s v="Jennifer A."/>
    <x v="16"/>
    <s v="tier - 2"/>
    <s v="tier - 3"/>
    <x v="3"/>
    <s v="16-Nov-1958"/>
    <x v="7"/>
    <n v="33.799999999999997"/>
    <x v="16"/>
    <s v="No"/>
    <x v="0"/>
    <s v="No"/>
    <n v="3"/>
    <s v="yes"/>
    <s v="Obesity"/>
    <x v="0"/>
    <x v="0"/>
  </r>
  <r>
    <x v="17"/>
    <s v="Christina M."/>
    <x v="17"/>
    <s v="tier - 1"/>
    <s v="tier - 3"/>
    <x v="2"/>
    <s v="5-Aug-1963"/>
    <x v="8"/>
    <n v="36.765000000000001"/>
    <x v="17"/>
    <s v="yes"/>
    <x v="0"/>
    <s v="Yes"/>
    <n v="1"/>
    <s v="yes"/>
    <s v="Obesity"/>
    <x v="0"/>
    <x v="0"/>
  </r>
  <r>
    <x v="18"/>
    <s v="Said Sr."/>
    <x v="18"/>
    <s v="tier - 1"/>
    <s v="tier - 3"/>
    <x v="1"/>
    <s v="7-Nov-1964"/>
    <x v="13"/>
    <n v="36.954999999999998"/>
    <x v="18"/>
    <s v="yes"/>
    <x v="0"/>
    <s v="No"/>
    <n v="1"/>
    <s v="yes"/>
    <s v="Obesity"/>
    <x v="2"/>
    <x v="0"/>
  </r>
  <r>
    <x v="19"/>
    <s v="John"/>
    <x v="19"/>
    <s v="tier - 1"/>
    <s v="tier - 2"/>
    <x v="0"/>
    <s v="27-Sep-1971"/>
    <x v="14"/>
    <n v="42.9"/>
    <x v="19"/>
    <s v="No"/>
    <x v="0"/>
    <s v="No"/>
    <n v="0"/>
    <s v="yes"/>
    <s v="Obesity"/>
    <x v="0"/>
    <x v="0"/>
  </r>
  <r>
    <x v="20"/>
    <s v="Myles"/>
    <x v="20"/>
    <s v="tier - 1"/>
    <s v="tier - 3"/>
    <x v="3"/>
    <s v="13-Jun-1961"/>
    <x v="12"/>
    <n v="36.299999999999997"/>
    <x v="20"/>
    <s v="yes"/>
    <x v="0"/>
    <s v="No"/>
    <n v="2"/>
    <s v="yes"/>
    <s v="Obesity"/>
    <x v="0"/>
    <x v="0"/>
  </r>
  <r>
    <x v="21"/>
    <s v="Madelyn C"/>
    <x v="21"/>
    <s v="tier - 2"/>
    <s v="tier - 1"/>
    <x v="3"/>
    <s v="4-Oct-1959"/>
    <x v="10"/>
    <n v="32.200000000000003"/>
    <x v="21"/>
    <s v="yes"/>
    <x v="0"/>
    <s v="No"/>
    <n v="2"/>
    <s v="yes"/>
    <s v="Obesity"/>
    <x v="1"/>
    <x v="0"/>
  </r>
  <r>
    <x v="22"/>
    <s v="Nicole"/>
    <x v="22"/>
    <s v="tier - 2"/>
    <s v="tier - 1"/>
    <x v="3"/>
    <s v="3-Sep-1958"/>
    <x v="7"/>
    <n v="31.3"/>
    <x v="22"/>
    <s v="No"/>
    <x v="0"/>
    <s v="No"/>
    <n v="3"/>
    <s v="yes"/>
    <s v="Obesity"/>
    <x v="0"/>
    <x v="0"/>
  </r>
  <r>
    <x v="23"/>
    <s v="Eric A."/>
    <x v="23"/>
    <s v="tier - 1"/>
    <s v="tier - 2"/>
    <x v="0"/>
    <s v="28-Dec-1970"/>
    <x v="2"/>
    <n v="41.8"/>
    <x v="23"/>
    <s v="yes"/>
    <x v="0"/>
    <s v="No"/>
    <n v="2"/>
    <s v="yes"/>
    <s v="Obesity"/>
    <x v="0"/>
    <x v="0"/>
  </r>
  <r>
    <x v="24"/>
    <s v="Emiliano I."/>
    <x v="24"/>
    <s v="tier - 2"/>
    <s v="tier - 1"/>
    <x v="0"/>
    <s v="14-Jul-1959"/>
    <x v="10"/>
    <n v="35.090000000000003"/>
    <x v="24"/>
    <s v="yes"/>
    <x v="0"/>
    <s v="No"/>
    <n v="2"/>
    <s v="yes"/>
    <s v="Obesity"/>
    <x v="2"/>
    <x v="0"/>
  </r>
  <r>
    <x v="25"/>
    <s v="Adam"/>
    <x v="25"/>
    <s v="tier - 2"/>
    <s v="tier - 3"/>
    <x v="0"/>
    <s v="15-Sep-1958"/>
    <x v="7"/>
    <n v="33.880000000000003"/>
    <x v="25"/>
    <s v="No"/>
    <x v="0"/>
    <s v="No"/>
    <n v="3"/>
    <s v="yes"/>
    <s v="Obesity"/>
    <x v="0"/>
    <x v="0"/>
  </r>
  <r>
    <x v="26"/>
    <s v="Mr.  Zach"/>
    <x v="26"/>
    <s v="tier - 1"/>
    <s v="tier - 1"/>
    <x v="1"/>
    <s v="17-Nov-1960"/>
    <x v="15"/>
    <n v="30.875"/>
    <x v="26"/>
    <s v="No"/>
    <x v="0"/>
    <s v="No"/>
    <n v="0"/>
    <s v="yes"/>
    <s v="Obesity"/>
    <x v="0"/>
    <x v="0"/>
  </r>
  <r>
    <x v="27"/>
    <s v="Stephanie W."/>
    <x v="27"/>
    <s v="tier - 1"/>
    <s v="tier - 3"/>
    <x v="1"/>
    <s v="23-Jun-1969"/>
    <x v="16"/>
    <n v="36.86"/>
    <x v="27"/>
    <s v="yes"/>
    <x v="0"/>
    <s v="Yes"/>
    <n v="1"/>
    <s v="yes"/>
    <s v="Obesity"/>
    <x v="2"/>
    <x v="0"/>
  </r>
  <r>
    <x v="28"/>
    <s v="Stephen"/>
    <x v="28"/>
    <s v="tier - 1"/>
    <s v="tier - 1"/>
    <x v="0"/>
    <s v="8-Aug-1961"/>
    <x v="12"/>
    <n v="35.86"/>
    <x v="28"/>
    <s v="yes"/>
    <x v="0"/>
    <s v="No"/>
    <n v="2"/>
    <s v="yes"/>
    <s v="Obesity"/>
    <x v="0"/>
    <x v="0"/>
  </r>
  <r>
    <x v="29"/>
    <s v="Natalie"/>
    <x v="29"/>
    <s v="tier - 1"/>
    <s v="tier - 3"/>
    <x v="2"/>
    <s v="6-Dec-1971"/>
    <x v="14"/>
    <n v="37.049999999999997"/>
    <x v="29"/>
    <s v="No"/>
    <x v="0"/>
    <s v="No"/>
    <n v="0"/>
    <s v="yes"/>
    <s v="Obesity"/>
    <x v="0"/>
    <x v="0"/>
  </r>
  <r>
    <x v="30"/>
    <s v="Nicole J."/>
    <x v="30"/>
    <s v="tier - 1"/>
    <s v="tier - 1"/>
    <x v="0"/>
    <s v="17-Aug-1978"/>
    <x v="9"/>
    <n v="43.89"/>
    <x v="30"/>
    <s v="No"/>
    <x v="0"/>
    <s v="No"/>
    <n v="0"/>
    <s v="yes"/>
    <s v="Obesity"/>
    <x v="0"/>
    <x v="0"/>
  </r>
  <r>
    <x v="31"/>
    <s v="Jefferson D"/>
    <x v="31"/>
    <s v="tier - 1"/>
    <s v="tier - 3"/>
    <x v="0"/>
    <s v="2-Dec-1976"/>
    <x v="17"/>
    <n v="42.35"/>
    <x v="31"/>
    <s v="yes"/>
    <x v="0"/>
    <s v="No"/>
    <n v="0"/>
    <s v="yes"/>
    <s v="Obesity"/>
    <x v="2"/>
    <x v="0"/>
  </r>
  <r>
    <x v="32"/>
    <s v="Brendan D."/>
    <x v="32"/>
    <s v="tier - 1"/>
    <s v="tier - 1"/>
    <x v="1"/>
    <s v="4-Dec-1962"/>
    <x v="5"/>
    <n v="31.35"/>
    <x v="32"/>
    <s v="No"/>
    <x v="0"/>
    <s v="No"/>
    <n v="0"/>
    <s v="yes"/>
    <s v="Obesity"/>
    <x v="0"/>
    <x v="0"/>
  </r>
  <r>
    <x v="33"/>
    <s v="Courtney"/>
    <x v="33"/>
    <s v="tier - 2"/>
    <s v="tier - 3"/>
    <x v="3"/>
    <s v="30-Sep-1985"/>
    <x v="18"/>
    <n v="47.6"/>
    <x v="33"/>
    <s v="yes"/>
    <x v="0"/>
    <s v="No"/>
    <n v="0"/>
    <s v="yes"/>
    <s v="Obesity"/>
    <x v="1"/>
    <x v="0"/>
  </r>
  <r>
    <x v="34"/>
    <s v="Sydney L."/>
    <x v="34"/>
    <s v="tier - 2"/>
    <s v="tier - 1"/>
    <x v="0"/>
    <s v="12-Aug-1979"/>
    <x v="19"/>
    <n v="46.2"/>
    <x v="34"/>
    <s v="No"/>
    <x v="0"/>
    <s v="Yes"/>
    <n v="1"/>
    <s v="yes"/>
    <s v="Obesity"/>
    <x v="1"/>
    <x v="0"/>
  </r>
  <r>
    <x v="35"/>
    <s v="Julien"/>
    <x v="35"/>
    <s v="tier - 2"/>
    <s v="tier - 2"/>
    <x v="4"/>
    <s v="21-Dec-1960"/>
    <x v="15"/>
    <n v="32.015000000000001"/>
    <x v="35"/>
    <s v="No"/>
    <x v="0"/>
    <s v="No"/>
    <n v="0"/>
    <s v="yes"/>
    <s v="Obesity"/>
    <x v="0"/>
    <x v="0"/>
  </r>
  <r>
    <x v="36"/>
    <s v="Ryan M"/>
    <x v="36"/>
    <s v="tier - 2"/>
    <s v="tier - 2"/>
    <x v="1"/>
    <s v="9-Aug-1974"/>
    <x v="20"/>
    <n v="40.564999999999998"/>
    <x v="36"/>
    <s v="No"/>
    <x v="0"/>
    <s v="No"/>
    <n v="0"/>
    <s v="yes"/>
    <s v="Obesity"/>
    <x v="0"/>
    <x v="0"/>
  </r>
  <r>
    <x v="37"/>
    <s v="Anna H."/>
    <x v="37"/>
    <s v="tier - 2"/>
    <s v="tier - 2"/>
    <x v="0"/>
    <s v="17-Dec-1962"/>
    <x v="5"/>
    <n v="32.450000000000003"/>
    <x v="37"/>
    <s v="No"/>
    <x v="0"/>
    <s v="No"/>
    <n v="0"/>
    <s v="yes"/>
    <s v="Obesity"/>
    <x v="0"/>
    <x v="0"/>
  </r>
  <r>
    <x v="38"/>
    <s v="Samantha"/>
    <x v="38"/>
    <s v="tier - 2"/>
    <s v="tier - 3"/>
    <x v="2"/>
    <s v="13-Aug-1971"/>
    <x v="14"/>
    <n v="34.96"/>
    <x v="38"/>
    <s v="No"/>
    <x v="0"/>
    <s v="No"/>
    <n v="0"/>
    <s v="yes"/>
    <s v="Obesity"/>
    <x v="0"/>
    <x v="0"/>
  </r>
  <r>
    <x v="39"/>
    <s v="Robert"/>
    <x v="39"/>
    <s v="tier - 2"/>
    <s v="tier - 2"/>
    <x v="3"/>
    <s v="11-Oct-1993"/>
    <x v="21"/>
    <n v="35.5"/>
    <x v="39"/>
    <s v="No"/>
    <x v="0"/>
    <s v="Yes"/>
    <n v="1"/>
    <s v="yes"/>
    <s v="Obesity"/>
    <x v="2"/>
    <x v="0"/>
  </r>
  <r>
    <x v="40"/>
    <s v="James R."/>
    <x v="40"/>
    <s v="tier - 2"/>
    <s v="tier - 3"/>
    <x v="0"/>
    <s v="2-Aug-2000"/>
    <x v="22"/>
    <n v="52.58"/>
    <x v="40"/>
    <s v="No"/>
    <x v="1"/>
    <s v="No"/>
    <n v="1"/>
    <s v="yes"/>
    <s v="Obesity"/>
    <x v="2"/>
    <x v="1"/>
  </r>
  <r>
    <x v="41"/>
    <s v="Roseann"/>
    <x v="41"/>
    <s v="tier - 2"/>
    <s v="tier - 3"/>
    <x v="0"/>
    <s v="14-Sep-1967"/>
    <x v="23"/>
    <n v="35.200000000000003"/>
    <x v="41"/>
    <s v="yes"/>
    <x v="0"/>
    <s v="No"/>
    <n v="0"/>
    <s v="yes"/>
    <s v="Obesity"/>
    <x v="0"/>
    <x v="0"/>
  </r>
  <r>
    <x v="42"/>
    <s v="Nicole"/>
    <x v="42"/>
    <s v="tier - 2"/>
    <s v="tier - 2"/>
    <x v="0"/>
    <s v="29-Oct-1971"/>
    <x v="14"/>
    <n v="38.06"/>
    <x v="42"/>
    <s v="No"/>
    <x v="0"/>
    <s v="No"/>
    <n v="0"/>
    <s v="yes"/>
    <s v="Obesity"/>
    <x v="0"/>
    <x v="0"/>
  </r>
  <r>
    <x v="43"/>
    <s v="Spencer"/>
    <x v="43"/>
    <s v="tier - 2"/>
    <s v="tier - 1"/>
    <x v="0"/>
    <s v="24-Nov-1968"/>
    <x v="0"/>
    <n v="34.21"/>
    <x v="43"/>
    <s v="No"/>
    <x v="0"/>
    <s v="No"/>
    <n v="0"/>
    <s v="yes"/>
    <s v="Obesity"/>
    <x v="0"/>
    <x v="0"/>
  </r>
  <r>
    <x v="44"/>
    <s v="Eric W"/>
    <x v="44"/>
    <s v="tier - 2"/>
    <s v="tier - 2"/>
    <x v="0"/>
    <s v="1-Jun-1975"/>
    <x v="24"/>
    <n v="38.94"/>
    <x v="44"/>
    <s v="yes"/>
    <x v="0"/>
    <s v="No"/>
    <n v="1"/>
    <s v="yes"/>
    <s v="Obesity"/>
    <x v="0"/>
    <x v="0"/>
  </r>
  <r>
    <x v="45"/>
    <s v="Brianna L"/>
    <x v="45"/>
    <s v="tier - 2"/>
    <s v="tier - 1"/>
    <x v="1"/>
    <s v="16-Jul-1988"/>
    <x v="25"/>
    <n v="30.21"/>
    <x v="45"/>
    <s v="yes"/>
    <x v="0"/>
    <s v="No"/>
    <n v="1"/>
    <s v="yes"/>
    <s v="Obesity"/>
    <x v="2"/>
    <x v="0"/>
  </r>
  <r>
    <x v="46"/>
    <s v="Thomas J."/>
    <x v="46"/>
    <s v="tier - 2"/>
    <s v="tier - 2"/>
    <x v="1"/>
    <s v="5-Oct-1966"/>
    <x v="26"/>
    <n v="33.630000000000003"/>
    <x v="46"/>
    <s v="yes"/>
    <x v="0"/>
    <s v="No"/>
    <n v="2"/>
    <s v="yes"/>
    <s v="Obesity"/>
    <x v="2"/>
    <x v="0"/>
  </r>
  <r>
    <x v="47"/>
    <s v="Melissa L"/>
    <x v="47"/>
    <s v="tier - 2"/>
    <s v="tier - 1"/>
    <x v="0"/>
    <s v="10-Nov-1980"/>
    <x v="27"/>
    <n v="40.369999999999997"/>
    <x v="47"/>
    <s v="No"/>
    <x v="0"/>
    <s v="No"/>
    <n v="0"/>
    <s v="yes"/>
    <s v="Obesity"/>
    <x v="2"/>
    <x v="0"/>
  </r>
  <r>
    <x v="48"/>
    <s v="Mr.  Flavio"/>
    <x v="48"/>
    <s v="tier - 2"/>
    <s v="tier - 3"/>
    <x v="1"/>
    <s v="2-Jul-1966"/>
    <x v="26"/>
    <n v="53.09"/>
    <x v="48"/>
    <s v="yes"/>
    <x v="0"/>
    <s v="No"/>
    <n v="2"/>
    <s v="yes"/>
    <s v="Obesity"/>
    <x v="2"/>
    <x v="0"/>
  </r>
  <r>
    <x v="49"/>
    <s v="Ryan"/>
    <x v="49"/>
    <s v="tier - 2"/>
    <s v="tier - 2"/>
    <x v="0"/>
    <s v="25-Oct-1966"/>
    <x v="26"/>
    <n v="31.79"/>
    <x v="49"/>
    <s v="yes"/>
    <x v="0"/>
    <s v="No"/>
    <n v="2"/>
    <s v="yes"/>
    <s v="Obesity"/>
    <x v="2"/>
    <x v="0"/>
  </r>
  <r>
    <x v="50"/>
    <s v="Anthony J."/>
    <x v="50"/>
    <s v="tier - 2"/>
    <s v="tier - 1"/>
    <x v="5"/>
    <s v="29-Dec-1986"/>
    <x v="28"/>
    <n v="41.895000000000003"/>
    <x v="50"/>
    <s v="yes"/>
    <x v="0"/>
    <s v="No"/>
    <n v="1"/>
    <s v="yes"/>
    <s v="Obesity"/>
    <x v="0"/>
    <x v="0"/>
  </r>
  <r>
    <x v="51"/>
    <s v="Alex"/>
    <x v="51"/>
    <s v="tier - 2"/>
    <s v="tier - 2"/>
    <x v="1"/>
    <s v="22-Aug-1965"/>
    <x v="11"/>
    <n v="31.16"/>
    <x v="51"/>
    <s v="No"/>
    <x v="0"/>
    <s v="No"/>
    <n v="0"/>
    <s v="yes"/>
    <s v="Obesity"/>
    <x v="0"/>
    <x v="0"/>
  </r>
  <r>
    <x v="52"/>
    <s v="David"/>
    <x v="52"/>
    <s v="tier - 2"/>
    <s v="tier - 2"/>
    <x v="4"/>
    <s v="3-Dec-1969"/>
    <x v="16"/>
    <n v="34.104999999999997"/>
    <x v="52"/>
    <s v="yes"/>
    <x v="0"/>
    <s v="Yes"/>
    <n v="1"/>
    <s v="yes"/>
    <s v="Obesity"/>
    <x v="2"/>
    <x v="0"/>
  </r>
  <r>
    <x v="53"/>
    <s v="Andrew B"/>
    <x v="53"/>
    <s v="tier - 2"/>
    <s v="tier - 2"/>
    <x v="3"/>
    <s v="29-Nov-1965"/>
    <x v="11"/>
    <n v="51.93"/>
    <x v="53"/>
    <s v="No"/>
    <x v="0"/>
    <s v="No"/>
    <n v="0"/>
    <s v="yes"/>
    <s v="Obesity"/>
    <x v="0"/>
    <x v="0"/>
  </r>
  <r>
    <x v="54"/>
    <s v="Dara E"/>
    <x v="54"/>
    <s v="tier - 1"/>
    <s v="tier - 2"/>
    <x v="1"/>
    <s v="4-Nov-1978"/>
    <x v="9"/>
    <n v="38.950000000000003"/>
    <x v="54"/>
    <s v="No"/>
    <x v="0"/>
    <s v="No"/>
    <n v="0"/>
    <s v="yes"/>
    <s v="Obesity"/>
    <x v="0"/>
    <x v="0"/>
  </r>
  <r>
    <x v="55"/>
    <s v="Inna"/>
    <x v="55"/>
    <s v="tier - 1"/>
    <s v="tier - 3"/>
    <x v="0"/>
    <s v="23-Oct-1975"/>
    <x v="24"/>
    <n v="36.630000000000003"/>
    <x v="55"/>
    <s v="yes"/>
    <x v="0"/>
    <s v="No"/>
    <n v="1"/>
    <s v="yes"/>
    <s v="Obesity"/>
    <x v="0"/>
    <x v="0"/>
  </r>
  <r>
    <x v="56"/>
    <s v="Ari"/>
    <x v="56"/>
    <s v="tier - 1"/>
    <s v="tier - 1"/>
    <x v="3"/>
    <s v="10-Sep-1972"/>
    <x v="29"/>
    <n v="34.200000000000003"/>
    <x v="56"/>
    <s v="No"/>
    <x v="0"/>
    <s v="No"/>
    <n v="2"/>
    <s v="yes"/>
    <s v="Obesity"/>
    <x v="1"/>
    <x v="0"/>
  </r>
  <r>
    <x v="57"/>
    <s v="Lindsey"/>
    <x v="57"/>
    <s v="tier - 1"/>
    <s v="tier - 2"/>
    <x v="3"/>
    <s v="29-Oct-1965"/>
    <x v="11"/>
    <n v="50.63"/>
    <x v="57"/>
    <s v="No"/>
    <x v="0"/>
    <s v="No"/>
    <n v="0"/>
    <s v="yes"/>
    <s v="Obesity"/>
    <x v="0"/>
    <x v="0"/>
  </r>
  <r>
    <x v="58"/>
    <s v="Kenny"/>
    <x v="58"/>
    <s v="tier - 1"/>
    <s v="tier - 2"/>
    <x v="1"/>
    <s v="21-Oct-1977"/>
    <x v="1"/>
    <n v="36.479999999999997"/>
    <x v="58"/>
    <s v="No"/>
    <x v="0"/>
    <s v="No"/>
    <n v="0"/>
    <s v="yes"/>
    <s v="Obesity"/>
    <x v="1"/>
    <x v="0"/>
  </r>
  <r>
    <x v="59"/>
    <s v="Louise"/>
    <x v="59"/>
    <s v="tier - 1"/>
    <s v="tier - 3"/>
    <x v="3"/>
    <s v="3-Nov-1971"/>
    <x v="14"/>
    <n v="54.82"/>
    <x v="59"/>
    <s v="No"/>
    <x v="0"/>
    <s v="No"/>
    <n v="0"/>
    <s v="yes"/>
    <s v="Obesity"/>
    <x v="0"/>
    <x v="0"/>
  </r>
  <r>
    <x v="60"/>
    <s v="Cameron"/>
    <x v="60"/>
    <s v="tier - 1"/>
    <s v="tier - 3"/>
    <x v="0"/>
    <s v="27-Dec-1979"/>
    <x v="19"/>
    <n v="38.06"/>
    <x v="60"/>
    <s v="No"/>
    <x v="0"/>
    <s v="Yes"/>
    <n v="1"/>
    <s v="yes"/>
    <s v="Obesity"/>
    <x v="1"/>
    <x v="0"/>
  </r>
  <r>
    <x v="61"/>
    <s v="Katie T."/>
    <x v="61"/>
    <s v="tier - 1"/>
    <s v="tier - 3"/>
    <x v="3"/>
    <s v="27-Jun-1967"/>
    <x v="23"/>
    <n v="51.48"/>
    <x v="61"/>
    <s v="yes"/>
    <x v="0"/>
    <s v="No"/>
    <n v="0"/>
    <s v="yes"/>
    <s v="Obesity"/>
    <x v="0"/>
    <x v="0"/>
  </r>
  <r>
    <x v="62"/>
    <s v="Casey"/>
    <x v="62"/>
    <s v="tier - 1"/>
    <s v="tier - 2"/>
    <x v="3"/>
    <s v="3-Aug-1968"/>
    <x v="0"/>
    <n v="52.06"/>
    <x v="62"/>
    <s v="No"/>
    <x v="0"/>
    <s v="No"/>
    <n v="0"/>
    <s v="yes"/>
    <s v="Obesity"/>
    <x v="0"/>
    <x v="0"/>
  </r>
  <r>
    <x v="63"/>
    <s v="David"/>
    <x v="63"/>
    <s v="tier - 1"/>
    <s v="tier - 2"/>
    <x v="4"/>
    <s v="28-Jun-1967"/>
    <x v="23"/>
    <n v="30.684999999999999"/>
    <x v="13"/>
    <s v="yes"/>
    <x v="0"/>
    <s v="No"/>
    <n v="0"/>
    <s v="yes"/>
    <s v="Obesity"/>
    <x v="0"/>
    <x v="0"/>
  </r>
  <r>
    <x v="64"/>
    <s v="Bryson C."/>
    <x v="64"/>
    <s v="tier - 1"/>
    <s v="tier - 3"/>
    <x v="0"/>
    <s v="15-Aug-1975"/>
    <x v="24"/>
    <n v="36.08"/>
    <x v="63"/>
    <s v="yes"/>
    <x v="0"/>
    <s v="No"/>
    <n v="1"/>
    <s v="yes"/>
    <s v="Obesity"/>
    <x v="0"/>
    <x v="0"/>
  </r>
  <r>
    <x v="65"/>
    <s v="Megan"/>
    <x v="65"/>
    <s v="tier - 1"/>
    <s v="tier - 1"/>
    <x v="3"/>
    <s v="18-Sep-1973"/>
    <x v="30"/>
    <n v="54.99"/>
    <x v="64"/>
    <s v="No"/>
    <x v="0"/>
    <s v="No"/>
    <n v="2"/>
    <s v="yes"/>
    <s v="Obesity"/>
    <x v="0"/>
    <x v="0"/>
  </r>
  <r>
    <x v="66"/>
    <s v="Daniel"/>
    <x v="66"/>
    <s v="tier - 1"/>
    <s v="tier - 1"/>
    <x v="0"/>
    <s v="3-Jul-1979"/>
    <x v="19"/>
    <n v="35.97"/>
    <x v="65"/>
    <s v="No"/>
    <x v="0"/>
    <s v="Yes"/>
    <n v="1"/>
    <s v="yes"/>
    <s v="Obesity"/>
    <x v="1"/>
    <x v="0"/>
  </r>
  <r>
    <x v="67"/>
    <s v="Steven M."/>
    <x v="67"/>
    <s v="tier - 1"/>
    <s v="tier - 3"/>
    <x v="0"/>
    <s v="9-Dec-1997"/>
    <x v="31"/>
    <n v="45.54"/>
    <x v="66"/>
    <s v="yes"/>
    <x v="0"/>
    <s v="Yes"/>
    <n v="1"/>
    <s v="yes"/>
    <s v="Obesity"/>
    <x v="2"/>
    <x v="0"/>
  </r>
  <r>
    <x v="68"/>
    <s v="Jenna L."/>
    <x v="68"/>
    <s v="tier - 1"/>
    <s v="tier - 1"/>
    <x v="2"/>
    <s v="28-Nov-1976"/>
    <x v="17"/>
    <n v="35.53"/>
    <x v="67"/>
    <s v="yes"/>
    <x v="0"/>
    <s v="No"/>
    <n v="0"/>
    <s v="yes"/>
    <s v="Obesity"/>
    <x v="2"/>
    <x v="0"/>
  </r>
  <r>
    <x v="69"/>
    <s v="Freeman"/>
    <x v="69"/>
    <s v="tier - 1"/>
    <s v="tier - 3"/>
    <x v="0"/>
    <s v="19-Dec-1968"/>
    <x v="0"/>
    <n v="30.8"/>
    <x v="68"/>
    <s v="No"/>
    <x v="0"/>
    <s v="No"/>
    <n v="0"/>
    <s v="yes"/>
    <s v="Obesity"/>
    <x v="0"/>
    <x v="0"/>
  </r>
  <r>
    <x v="70"/>
    <s v="Jeff"/>
    <x v="70"/>
    <s v="tier - 1"/>
    <s v="tier - 1"/>
    <x v="0"/>
    <s v="10-Nov-1984"/>
    <x v="32"/>
    <n v="38.39"/>
    <x v="69"/>
    <s v="No"/>
    <x v="0"/>
    <s v="No"/>
    <n v="1"/>
    <s v="yes"/>
    <s v="Obesity"/>
    <x v="2"/>
    <x v="0"/>
  </r>
  <r>
    <x v="71"/>
    <s v="Elenilton V. Sr."/>
    <x v="71"/>
    <s v="tier - 1"/>
    <s v="tier - 1"/>
    <x v="4"/>
    <s v="8-Jun-1972"/>
    <x v="29"/>
    <n v="32.299999999999997"/>
    <x v="70"/>
    <s v="No"/>
    <x v="0"/>
    <s v="No"/>
    <n v="2"/>
    <s v="yes"/>
    <s v="Obesity"/>
    <x v="2"/>
    <x v="0"/>
  </r>
  <r>
    <x v="72"/>
    <s v="Maurya"/>
    <x v="72"/>
    <s v="tier - 1"/>
    <s v="tier - 3"/>
    <x v="3"/>
    <s v="21-Sep-1966"/>
    <x v="26"/>
    <n v="48.8"/>
    <x v="21"/>
    <s v="yes"/>
    <x v="0"/>
    <s v="No"/>
    <n v="2"/>
    <s v="yes"/>
    <s v="Obesity"/>
    <x v="1"/>
    <x v="0"/>
  </r>
  <r>
    <x v="73"/>
    <s v="Samantha C"/>
    <x v="73"/>
    <s v="tier - 1"/>
    <s v="tier - 3"/>
    <x v="3"/>
    <s v="22-Sep-1962"/>
    <x v="5"/>
    <n v="45.5"/>
    <x v="71"/>
    <s v="No"/>
    <x v="0"/>
    <s v="No"/>
    <n v="0"/>
    <s v="yes"/>
    <s v="Obesity"/>
    <x v="0"/>
    <x v="0"/>
  </r>
  <r>
    <x v="74"/>
    <s v="Bethany A"/>
    <x v="74"/>
    <s v="tier - 1"/>
    <s v="tier - 1"/>
    <x v="3"/>
    <s v="29-Sep-1975"/>
    <x v="24"/>
    <n v="53.61"/>
    <x v="72"/>
    <s v="yes"/>
    <x v="0"/>
    <s v="No"/>
    <n v="1"/>
    <s v="yes"/>
    <s v="Obesity"/>
    <x v="0"/>
    <x v="0"/>
  </r>
  <r>
    <x v="75"/>
    <s v="Yves"/>
    <x v="75"/>
    <s v="tier - 1"/>
    <s v="tier - 2"/>
    <x v="0"/>
    <s v="14-Nov-1975"/>
    <x v="24"/>
    <n v="36.19"/>
    <x v="73"/>
    <s v="yes"/>
    <x v="0"/>
    <s v="No"/>
    <n v="1"/>
    <s v="yes"/>
    <s v="Obesity"/>
    <x v="0"/>
    <x v="0"/>
  </r>
  <r>
    <x v="76"/>
    <s v="Ms.  Danielle"/>
    <x v="76"/>
    <s v="tier - 1"/>
    <s v="tier - 3"/>
    <x v="3"/>
    <s v="29-Oct-1976"/>
    <x v="17"/>
    <n v="34.6"/>
    <x v="74"/>
    <s v="yes"/>
    <x v="0"/>
    <s v="No"/>
    <n v="0"/>
    <s v="yes"/>
    <s v="Obesity"/>
    <x v="1"/>
    <x v="0"/>
  </r>
  <r>
    <x v="77"/>
    <s v="Julia"/>
    <x v="77"/>
    <s v="tier - 1"/>
    <s v="tier - 1"/>
    <x v="3"/>
    <s v="24-Nov-1974"/>
    <x v="20"/>
    <n v="54.12"/>
    <x v="75"/>
    <s v="No"/>
    <x v="0"/>
    <s v="No"/>
    <n v="0"/>
    <s v="yes"/>
    <s v="Obesity"/>
    <x v="0"/>
    <x v="0"/>
  </r>
  <r>
    <x v="78"/>
    <s v="Joshua"/>
    <x v="78"/>
    <s v="tier - 1"/>
    <s v="tier - 2"/>
    <x v="3"/>
    <s v="22-Dec-1967"/>
    <x v="23"/>
    <n v="48.82"/>
    <x v="76"/>
    <s v="yes"/>
    <x v="0"/>
    <s v="No"/>
    <n v="0"/>
    <s v="yes"/>
    <s v="Obesity"/>
    <x v="0"/>
    <x v="0"/>
  </r>
  <r>
    <x v="79"/>
    <s v="Jennifer"/>
    <x v="79"/>
    <s v="tier - 1"/>
    <s v="tier - 2"/>
    <x v="3"/>
    <s v="16-Oct-1971"/>
    <x v="14"/>
    <n v="51.01"/>
    <x v="77"/>
    <s v="No"/>
    <x v="0"/>
    <s v="No"/>
    <n v="0"/>
    <s v="yes"/>
    <s v="Obesity"/>
    <x v="0"/>
    <x v="0"/>
  </r>
  <r>
    <x v="80"/>
    <s v="Gwen M."/>
    <x v="80"/>
    <s v="tier - 1"/>
    <s v="tier - 2"/>
    <x v="3"/>
    <s v="7-Oct-1964"/>
    <x v="13"/>
    <n v="45.65"/>
    <x v="78"/>
    <s v="yes"/>
    <x v="0"/>
    <s v="No"/>
    <n v="1"/>
    <s v="yes"/>
    <s v="Obesity"/>
    <x v="2"/>
    <x v="0"/>
  </r>
  <r>
    <x v="81"/>
    <s v="Patrick"/>
    <x v="81"/>
    <s v="tier - 1"/>
    <s v="tier - 2"/>
    <x v="3"/>
    <s v="27-Aug-1977"/>
    <x v="1"/>
    <n v="52.9"/>
    <x v="45"/>
    <s v="No"/>
    <x v="0"/>
    <s v="No"/>
    <n v="0"/>
    <s v="yes"/>
    <s v="Obesity"/>
    <x v="2"/>
    <x v="0"/>
  </r>
  <r>
    <x v="82"/>
    <s v="Kate"/>
    <x v="82"/>
    <s v="tier - 1"/>
    <s v="tier - 3"/>
    <x v="3"/>
    <s v="6-Jun-1964"/>
    <x v="13"/>
    <n v="45.41"/>
    <x v="79"/>
    <s v="yes"/>
    <x v="0"/>
    <s v="No"/>
    <n v="1"/>
    <s v="yes"/>
    <s v="Obesity"/>
    <x v="2"/>
    <x v="0"/>
  </r>
  <r>
    <x v="83"/>
    <s v="Kevin"/>
    <x v="83"/>
    <s v="tier - 1"/>
    <s v="tier - 2"/>
    <x v="3"/>
    <s v="8-Aug-1969"/>
    <x v="16"/>
    <n v="49.41"/>
    <x v="80"/>
    <s v="yes"/>
    <x v="0"/>
    <s v="Yes"/>
    <n v="1"/>
    <s v="yes"/>
    <s v="Obesity"/>
    <x v="2"/>
    <x v="0"/>
  </r>
  <r>
    <x v="84"/>
    <s v="Stephen II"/>
    <x v="84"/>
    <s v="tier - 1"/>
    <s v="tier - 3"/>
    <x v="4"/>
    <s v="6-Sep-1972"/>
    <x v="29"/>
    <n v="31.824999999999999"/>
    <x v="81"/>
    <s v="No"/>
    <x v="0"/>
    <s v="No"/>
    <n v="2"/>
    <s v="yes"/>
    <s v="Obesity"/>
    <x v="2"/>
    <x v="0"/>
  </r>
  <r>
    <x v="85"/>
    <s v="Philip"/>
    <x v="85"/>
    <s v="tier - 1"/>
    <s v="tier - 2"/>
    <x v="3"/>
    <s v="12-Aug-1972"/>
    <x v="29"/>
    <n v="51.28"/>
    <x v="82"/>
    <s v="No"/>
    <x v="0"/>
    <s v="No"/>
    <n v="2"/>
    <s v="yes"/>
    <s v="Obesity"/>
    <x v="2"/>
    <x v="0"/>
  </r>
  <r>
    <x v="86"/>
    <s v="Brett A"/>
    <x v="86"/>
    <s v="tier - 1"/>
    <s v="tier - 3"/>
    <x v="6"/>
    <s v="11-Oct-1979"/>
    <x v="19"/>
    <n v="34.96"/>
    <x v="83"/>
    <s v="No"/>
    <x v="0"/>
    <s v="Yes"/>
    <n v="1"/>
    <s v="yes"/>
    <s v="Obesity"/>
    <x v="2"/>
    <x v="0"/>
  </r>
  <r>
    <x v="87"/>
    <s v="Rebecca"/>
    <x v="87"/>
    <s v="tier - 1"/>
    <s v="tier - 2"/>
    <x v="0"/>
    <s v="5-Jun-1974"/>
    <x v="20"/>
    <n v="33.11"/>
    <x v="84"/>
    <s v="No"/>
    <x v="0"/>
    <s v="No"/>
    <n v="0"/>
    <s v="yes"/>
    <s v="Obesity"/>
    <x v="0"/>
    <x v="0"/>
  </r>
  <r>
    <x v="88"/>
    <s v="Kelley"/>
    <x v="88"/>
    <s v="tier - 1"/>
    <s v="tier - 2"/>
    <x v="3"/>
    <s v="8-Sep-1983"/>
    <x v="33"/>
    <n v="54.74"/>
    <x v="85"/>
    <s v="yes"/>
    <x v="0"/>
    <s v="Yes"/>
    <n v="1"/>
    <s v="yes"/>
    <s v="Obesity"/>
    <x v="1"/>
    <x v="0"/>
  </r>
  <r>
    <x v="89"/>
    <s v="Abigail K"/>
    <x v="89"/>
    <s v="tier - 1"/>
    <s v="tier - 2"/>
    <x v="0"/>
    <s v="16-Sep-1979"/>
    <x v="19"/>
    <n v="32.56"/>
    <x v="86"/>
    <s v="No"/>
    <x v="0"/>
    <s v="Yes"/>
    <n v="1"/>
    <s v="yes"/>
    <s v="Obesity"/>
    <x v="2"/>
    <x v="0"/>
  </r>
  <r>
    <x v="90"/>
    <s v="Hope"/>
    <x v="90"/>
    <s v="tier - 1"/>
    <s v="tier - 2"/>
    <x v="0"/>
    <s v="4-Aug-1992"/>
    <x v="34"/>
    <n v="39.049999999999997"/>
    <x v="87"/>
    <s v="No"/>
    <x v="0"/>
    <s v="No"/>
    <n v="1"/>
    <s v="yes"/>
    <s v="Obesity"/>
    <x v="1"/>
    <x v="0"/>
  </r>
  <r>
    <x v="91"/>
    <s v="Elyse M."/>
    <x v="91"/>
    <s v="tier - 1"/>
    <s v="tier - 1"/>
    <x v="2"/>
    <s v="2-Jul-1999"/>
    <x v="35"/>
    <n v="42.75"/>
    <x v="88"/>
    <s v="No"/>
    <x v="0"/>
    <s v="No"/>
    <n v="0"/>
    <s v="yes"/>
    <s v="Obesity"/>
    <x v="2"/>
    <x v="0"/>
  </r>
  <r>
    <x v="92"/>
    <s v="Nicholas"/>
    <x v="92"/>
    <s v="tier - 1"/>
    <s v="tier - 3"/>
    <x v="3"/>
    <s v="10-Jun-1972"/>
    <x v="29"/>
    <n v="50.58"/>
    <x v="89"/>
    <s v="No"/>
    <x v="0"/>
    <s v="No"/>
    <n v="2"/>
    <s v="yes"/>
    <s v="Obesity"/>
    <x v="2"/>
    <x v="0"/>
  </r>
  <r>
    <x v="93"/>
    <s v="David"/>
    <x v="93"/>
    <s v="tier - 1"/>
    <s v="tier - 3"/>
    <x v="1"/>
    <s v="26-Dec-1976"/>
    <x v="17"/>
    <n v="30.495000000000001"/>
    <x v="90"/>
    <s v="yes"/>
    <x v="0"/>
    <s v="No"/>
    <n v="0"/>
    <s v="yes"/>
    <s v="Obesity"/>
    <x v="2"/>
    <x v="0"/>
  </r>
  <r>
    <x v="94"/>
    <s v="Natalie"/>
    <x v="94"/>
    <s v="tier - 1"/>
    <s v="tier - 1"/>
    <x v="3"/>
    <s v="25-Sep-1970"/>
    <x v="2"/>
    <n v="48.31"/>
    <x v="8"/>
    <s v="yes"/>
    <x v="0"/>
    <s v="No"/>
    <n v="2"/>
    <s v="yes"/>
    <s v="Obesity"/>
    <x v="0"/>
    <x v="0"/>
  </r>
  <r>
    <x v="95"/>
    <s v="Thomas"/>
    <x v="95"/>
    <s v="tier - 1"/>
    <s v="tier - 3"/>
    <x v="1"/>
    <s v="10-Jul-1975"/>
    <x v="24"/>
    <n v="48.99"/>
    <x v="91"/>
    <s v="yes"/>
    <x v="0"/>
    <s v="No"/>
    <n v="1"/>
    <s v="yes"/>
    <s v="Obesity"/>
    <x v="0"/>
    <x v="0"/>
  </r>
  <r>
    <x v="96"/>
    <s v="Ms.  Pamela J."/>
    <x v="96"/>
    <s v="tier - 1"/>
    <s v="tier - 2"/>
    <x v="0"/>
    <s v="3-Nov-1985"/>
    <x v="18"/>
    <n v="38.39"/>
    <x v="92"/>
    <s v="yes"/>
    <x v="0"/>
    <s v="No"/>
    <n v="0"/>
    <s v="yes"/>
    <s v="Obesity"/>
    <x v="2"/>
    <x v="0"/>
  </r>
  <r>
    <x v="97"/>
    <s v="Jessica"/>
    <x v="97"/>
    <s v="tier - 1"/>
    <s v="tier - 3"/>
    <x v="3"/>
    <s v="12-Aug-1966"/>
    <x v="26"/>
    <n v="44.34"/>
    <x v="93"/>
    <s v="yes"/>
    <x v="0"/>
    <s v="No"/>
    <n v="2"/>
    <s v="yes"/>
    <s v="Obesity"/>
    <x v="2"/>
    <x v="0"/>
  </r>
  <r>
    <x v="98"/>
    <s v="Ron N"/>
    <x v="98"/>
    <s v="tier - 1"/>
    <s v="tier - 3"/>
    <x v="3"/>
    <s v="4-Sep-1962"/>
    <x v="5"/>
    <n v="41.51"/>
    <x v="94"/>
    <s v="No"/>
    <x v="0"/>
    <s v="No"/>
    <n v="0"/>
    <s v="yes"/>
    <s v="Obesity"/>
    <x v="0"/>
    <x v="0"/>
  </r>
  <r>
    <x v="99"/>
    <s v="Daniel"/>
    <x v="99"/>
    <s v="tier - 1"/>
    <s v="tier - 3"/>
    <x v="1"/>
    <s v="27-Jun-1977"/>
    <x v="1"/>
    <n v="48.2"/>
    <x v="95"/>
    <s v="No"/>
    <x v="0"/>
    <s v="No"/>
    <n v="0"/>
    <s v="yes"/>
    <s v="Obesity"/>
    <x v="2"/>
    <x v="0"/>
  </r>
  <r>
    <x v="100"/>
    <s v="Brian"/>
    <x v="100"/>
    <s v="tier - 1"/>
    <s v="tier - 3"/>
    <x v="0"/>
    <s v="4-Oct-1981"/>
    <x v="36"/>
    <n v="35.75"/>
    <x v="96"/>
    <s v="yes"/>
    <x v="0"/>
    <s v="No"/>
    <n v="0"/>
    <s v="yes"/>
    <s v="Obesity"/>
    <x v="0"/>
    <x v="0"/>
  </r>
  <r>
    <x v="101"/>
    <s v="Sari"/>
    <x v="101"/>
    <s v="tier - 1"/>
    <s v="tier - 2"/>
    <x v="3"/>
    <s v="28-Jul-1981"/>
    <x v="36"/>
    <n v="53.81"/>
    <x v="97"/>
    <s v="yes"/>
    <x v="0"/>
    <s v="No"/>
    <n v="0"/>
    <s v="yes"/>
    <s v="Obesity"/>
    <x v="0"/>
    <x v="0"/>
  </r>
  <r>
    <x v="102"/>
    <s v="Robert M."/>
    <x v="102"/>
    <s v="tier - 1"/>
    <s v="tier - 3"/>
    <x v="1"/>
    <s v="18-Aug-1979"/>
    <x v="19"/>
    <n v="49.48"/>
    <x v="98"/>
    <s v="No"/>
    <x v="0"/>
    <s v="Yes"/>
    <n v="1"/>
    <s v="yes"/>
    <s v="Obesity"/>
    <x v="2"/>
    <x v="0"/>
  </r>
  <r>
    <x v="103"/>
    <s v="Ricardo"/>
    <x v="103"/>
    <s v="tier - 1"/>
    <s v="tier - 2"/>
    <x v="3"/>
    <s v="21-Oct-1985"/>
    <x v="18"/>
    <n v="34.1"/>
    <x v="46"/>
    <s v="yes"/>
    <x v="0"/>
    <s v="No"/>
    <n v="0"/>
    <s v="yes"/>
    <s v="Obesity"/>
    <x v="2"/>
    <x v="0"/>
  </r>
  <r>
    <x v="104"/>
    <s v="Gedion"/>
    <x v="104"/>
    <s v="tier - 1"/>
    <s v="tier - 2"/>
    <x v="3"/>
    <s v="14-Oct-1983"/>
    <x v="33"/>
    <n v="35.299999999999997"/>
    <x v="99"/>
    <s v="yes"/>
    <x v="0"/>
    <s v="Yes"/>
    <n v="1"/>
    <s v="yes"/>
    <s v="Obesity"/>
    <x v="1"/>
    <x v="0"/>
  </r>
  <r>
    <x v="105"/>
    <s v="Mr.  Mark"/>
    <x v="105"/>
    <s v="tier - 1"/>
    <s v="tier - 3"/>
    <x v="3"/>
    <s v="12-Aug-1966"/>
    <x v="26"/>
    <n v="43.83"/>
    <x v="100"/>
    <s v="yes"/>
    <x v="0"/>
    <s v="No"/>
    <n v="2"/>
    <s v="yes"/>
    <s v="Obesity"/>
    <x v="1"/>
    <x v="0"/>
  </r>
  <r>
    <x v="106"/>
    <s v="Gamini P."/>
    <x v="106"/>
    <s v="tier - 1"/>
    <s v="tier - 3"/>
    <x v="3"/>
    <s v="20-Dec-1978"/>
    <x v="9"/>
    <n v="50.07"/>
    <x v="101"/>
    <s v="No"/>
    <x v="0"/>
    <s v="No"/>
    <n v="0"/>
    <s v="yes"/>
    <s v="Obesity"/>
    <x v="0"/>
    <x v="0"/>
  </r>
  <r>
    <x v="107"/>
    <s v="Emily J"/>
    <x v="107"/>
    <s v="tier - 1"/>
    <s v="tier - 1"/>
    <x v="1"/>
    <s v="25-Dec-1982"/>
    <x v="37"/>
    <n v="32.774999999999999"/>
    <x v="102"/>
    <s v="No"/>
    <x v="0"/>
    <s v="No"/>
    <n v="0"/>
    <s v="yes"/>
    <s v="Obesity"/>
    <x v="2"/>
    <x v="0"/>
  </r>
  <r>
    <x v="108"/>
    <s v="Amanda"/>
    <x v="108"/>
    <s v="tier - 2"/>
    <s v="tier - 3"/>
    <x v="1"/>
    <s v="8-Aug-1987"/>
    <x v="38"/>
    <n v="34.104999999999997"/>
    <x v="103"/>
    <s v="No"/>
    <x v="0"/>
    <s v="No"/>
    <n v="1"/>
    <s v="yes"/>
    <s v="Obesity"/>
    <x v="2"/>
    <x v="0"/>
  </r>
  <r>
    <x v="109"/>
    <s v="Nicholas"/>
    <x v="109"/>
    <s v="tier - 2"/>
    <s v="tier - 2"/>
    <x v="3"/>
    <s v="2-Dec-1975"/>
    <x v="24"/>
    <n v="48.93"/>
    <x v="104"/>
    <s v="yes"/>
    <x v="0"/>
    <s v="No"/>
    <n v="1"/>
    <s v="yes"/>
    <s v="Obesity"/>
    <x v="0"/>
    <x v="0"/>
  </r>
  <r>
    <x v="110"/>
    <s v="Knox"/>
    <x v="110"/>
    <s v="tier - 1"/>
    <s v="tier - 2"/>
    <x v="0"/>
    <s v="22-Aug-1985"/>
    <x v="18"/>
    <n v="37.07"/>
    <x v="105"/>
    <s v="yes"/>
    <x v="0"/>
    <s v="No"/>
    <n v="0"/>
    <s v="yes"/>
    <s v="Obesity"/>
    <x v="1"/>
    <x v="0"/>
  </r>
  <r>
    <x v="111"/>
    <s v="Yianna"/>
    <x v="111"/>
    <s v="tier - 2"/>
    <s v="tier - 2"/>
    <x v="3"/>
    <s v="1-Jun-1983"/>
    <x v="33"/>
    <n v="51.51"/>
    <x v="106"/>
    <s v="yes"/>
    <x v="0"/>
    <s v="Yes"/>
    <n v="1"/>
    <s v="yes"/>
    <s v="Obesity"/>
    <x v="1"/>
    <x v="0"/>
  </r>
  <r>
    <x v="112"/>
    <s v="Roberta"/>
    <x v="112"/>
    <s v="tier - 2"/>
    <s v="tier - 1"/>
    <x v="3"/>
    <s v="17-Jul-1985"/>
    <x v="18"/>
    <n v="34.799999999999997"/>
    <x v="18"/>
    <s v="yes"/>
    <x v="0"/>
    <s v="No"/>
    <n v="0"/>
    <s v="yes"/>
    <s v="Obesity"/>
    <x v="2"/>
    <x v="0"/>
  </r>
  <r>
    <x v="113"/>
    <s v="Benjamin P."/>
    <x v="113"/>
    <s v="tier - 1"/>
    <s v="tier - 1"/>
    <x v="7"/>
    <s v="24-Jul-1987"/>
    <x v="38"/>
    <n v="36.67"/>
    <x v="107"/>
    <s v="No"/>
    <x v="0"/>
    <s v="No"/>
    <n v="1"/>
    <s v="yes"/>
    <s v="Obesity"/>
    <x v="2"/>
    <x v="0"/>
  </r>
  <r>
    <x v="114"/>
    <s v="Craig"/>
    <x v="114"/>
    <s v="tier - 1"/>
    <s v="tier - 2"/>
    <x v="3"/>
    <s v="17-Dec-1973"/>
    <x v="30"/>
    <n v="30.9"/>
    <x v="108"/>
    <s v="No"/>
    <x v="0"/>
    <s v="No"/>
    <n v="2"/>
    <s v="yes"/>
    <s v="Obesity"/>
    <x v="0"/>
    <x v="0"/>
  </r>
  <r>
    <x v="115"/>
    <s v="Ann"/>
    <x v="115"/>
    <s v="tier - 2"/>
    <s v="tier - 1"/>
    <x v="1"/>
    <s v="12-Aug-1977"/>
    <x v="1"/>
    <n v="30.495000000000001"/>
    <x v="109"/>
    <s v="No"/>
    <x v="0"/>
    <s v="No"/>
    <n v="0"/>
    <s v="yes"/>
    <s v="Obesity"/>
    <x v="1"/>
    <x v="0"/>
  </r>
  <r>
    <x v="116"/>
    <s v="Jamie P"/>
    <x v="116"/>
    <s v="tier - 1"/>
    <s v="tier - 1"/>
    <x v="0"/>
    <s v="16-Jul-2003"/>
    <x v="39"/>
    <n v="44.88"/>
    <x v="60"/>
    <s v="No"/>
    <x v="0"/>
    <s v="Yes"/>
    <n v="1"/>
    <s v="yes"/>
    <s v="Obesity"/>
    <x v="1"/>
    <x v="0"/>
  </r>
  <r>
    <x v="117"/>
    <s v="John"/>
    <x v="117"/>
    <s v="tier - 2"/>
    <s v="tier - 2"/>
    <x v="3"/>
    <s v="29-Sep-1968"/>
    <x v="0"/>
    <n v="44.32"/>
    <x v="110"/>
    <s v="No"/>
    <x v="0"/>
    <s v="No"/>
    <n v="0"/>
    <s v="yes"/>
    <s v="Obesity"/>
    <x v="0"/>
    <x v="0"/>
  </r>
  <r>
    <x v="118"/>
    <s v="Charlie"/>
    <x v="118"/>
    <s v="tier - 2"/>
    <s v="tier - 1"/>
    <x v="1"/>
    <s v="17-Dec-1977"/>
    <x v="1"/>
    <n v="46.39"/>
    <x v="111"/>
    <s v="No"/>
    <x v="0"/>
    <s v="No"/>
    <n v="0"/>
    <s v="yes"/>
    <s v="Obesity"/>
    <x v="2"/>
    <x v="0"/>
  </r>
  <r>
    <x v="119"/>
    <s v="Meb"/>
    <x v="119"/>
    <s v="tier - 1"/>
    <s v="tier - 3"/>
    <x v="0"/>
    <s v="7-Aug-1995"/>
    <x v="40"/>
    <n v="42.13"/>
    <x v="112"/>
    <s v="yes"/>
    <x v="0"/>
    <s v="No"/>
    <n v="1"/>
    <s v="yes"/>
    <s v="Obesity"/>
    <x v="2"/>
    <x v="0"/>
  </r>
  <r>
    <x v="120"/>
    <s v="Aaqib L."/>
    <x v="120"/>
    <s v="tier - 1"/>
    <s v="tier - 2"/>
    <x v="6"/>
    <s v="5-Jul-1981"/>
    <x v="36"/>
    <n v="30.78"/>
    <x v="113"/>
    <s v="yes"/>
    <x v="0"/>
    <s v="No"/>
    <n v="0"/>
    <s v="yes"/>
    <s v="Obesity"/>
    <x v="0"/>
    <x v="0"/>
  </r>
  <r>
    <x v="121"/>
    <s v="Craig A."/>
    <x v="121"/>
    <s v="tier - 1"/>
    <s v="tier - 2"/>
    <x v="5"/>
    <s v="12-Jul-1978"/>
    <x v="9"/>
    <n v="31.35"/>
    <x v="114"/>
    <s v="No"/>
    <x v="0"/>
    <s v="No"/>
    <n v="0"/>
    <s v="yes"/>
    <s v="Obesity"/>
    <x v="0"/>
    <x v="0"/>
  </r>
  <r>
    <x v="122"/>
    <s v="Meredith"/>
    <x v="122"/>
    <s v="tier - 2"/>
    <s v="tier - 2"/>
    <x v="3"/>
    <s v="24-Jun-1966"/>
    <x v="26"/>
    <n v="41.46"/>
    <x v="115"/>
    <s v="yes"/>
    <x v="0"/>
    <s v="No"/>
    <n v="2"/>
    <s v="yes"/>
    <s v="Obesity"/>
    <x v="2"/>
    <x v="0"/>
  </r>
  <r>
    <x v="123"/>
    <s v="Doug"/>
    <x v="123"/>
    <s v="tier - 2"/>
    <s v="tier - 3"/>
    <x v="3"/>
    <s v="5-Aug-1978"/>
    <x v="9"/>
    <n v="48"/>
    <x v="116"/>
    <s v="No"/>
    <x v="0"/>
    <s v="No"/>
    <n v="0"/>
    <s v="yes"/>
    <s v="Obesity"/>
    <x v="0"/>
    <x v="0"/>
  </r>
  <r>
    <x v="124"/>
    <s v="Elizabeth J."/>
    <x v="124"/>
    <s v="tier - 2"/>
    <s v="tier - 3"/>
    <x v="3"/>
    <s v="16-Aug-1982"/>
    <x v="37"/>
    <n v="49.13"/>
    <x v="117"/>
    <s v="No"/>
    <x v="0"/>
    <s v="No"/>
    <n v="0"/>
    <s v="yes"/>
    <s v="Obesity"/>
    <x v="2"/>
    <x v="0"/>
  </r>
  <r>
    <x v="125"/>
    <s v="Matthew P"/>
    <x v="125"/>
    <s v="tier - 1"/>
    <s v="tier - 3"/>
    <x v="3"/>
    <s v="30-Nov-1992"/>
    <x v="34"/>
    <n v="37.799999999999997"/>
    <x v="109"/>
    <s v="No"/>
    <x v="0"/>
    <s v="No"/>
    <n v="1"/>
    <s v="yes"/>
    <s v="Obesity"/>
    <x v="1"/>
    <x v="0"/>
  </r>
  <r>
    <x v="126"/>
    <s v="Mr.  Guillermo Sr."/>
    <x v="126"/>
    <s v="tier - 2"/>
    <s v="tier - 1"/>
    <x v="3"/>
    <s v="7-Jul-1962"/>
    <x v="5"/>
    <n v="38.299999999999997"/>
    <x v="118"/>
    <s v="No"/>
    <x v="0"/>
    <s v="No"/>
    <n v="0"/>
    <s v="yes"/>
    <s v="Obesity"/>
    <x v="0"/>
    <x v="0"/>
  </r>
  <r>
    <x v="127"/>
    <s v="Ryan C"/>
    <x v="127"/>
    <s v="tier - 1"/>
    <s v="tier - 1"/>
    <x v="4"/>
    <s v="4-Aug-1982"/>
    <x v="37"/>
    <n v="32.774999999999999"/>
    <x v="18"/>
    <s v="No"/>
    <x v="0"/>
    <s v="No"/>
    <n v="0"/>
    <s v="yes"/>
    <s v="Obesity"/>
    <x v="2"/>
    <x v="0"/>
  </r>
  <r>
    <x v="128"/>
    <s v="Dane"/>
    <x v="128"/>
    <s v="tier - 1"/>
    <s v="tier - 3"/>
    <x v="6"/>
    <s v="20-Sep-1985"/>
    <x v="18"/>
    <n v="34.200000000000003"/>
    <x v="119"/>
    <s v="yes"/>
    <x v="0"/>
    <s v="No"/>
    <n v="0"/>
    <s v="yes"/>
    <s v="Obesity"/>
    <x v="1"/>
    <x v="0"/>
  </r>
  <r>
    <x v="129"/>
    <s v="Jonas"/>
    <x v="129"/>
    <s v="tier - 1"/>
    <s v="tier - 1"/>
    <x v="3"/>
    <s v="12-Oct-1978"/>
    <x v="9"/>
    <n v="30.2"/>
    <x v="8"/>
    <s v="No"/>
    <x v="0"/>
    <s v="No"/>
    <n v="0"/>
    <s v="yes"/>
    <s v="Obesity"/>
    <x v="0"/>
    <x v="0"/>
  </r>
  <r>
    <x v="130"/>
    <s v="George E"/>
    <x v="130"/>
    <s v="tier - 2"/>
    <s v="tier - 3"/>
    <x v="3"/>
    <s v="24-Sep-1980"/>
    <x v="27"/>
    <n v="48.32"/>
    <x v="1"/>
    <s v="No"/>
    <x v="0"/>
    <s v="No"/>
    <n v="0"/>
    <s v="yes"/>
    <s v="Obesity"/>
    <x v="1"/>
    <x v="0"/>
  </r>
  <r>
    <x v="131"/>
    <s v="Sara S"/>
    <x v="131"/>
    <s v="tier - 2"/>
    <s v="tier - 3"/>
    <x v="3"/>
    <s v="15-Dec-1976"/>
    <x v="17"/>
    <n v="44.86"/>
    <x v="24"/>
    <s v="yes"/>
    <x v="0"/>
    <s v="No"/>
    <n v="0"/>
    <s v="yes"/>
    <s v="Obesity"/>
    <x v="2"/>
    <x v="0"/>
  </r>
  <r>
    <x v="132"/>
    <s v="Nick"/>
    <x v="132"/>
    <s v="tier - 2"/>
    <s v="tier - 2"/>
    <x v="3"/>
    <s v="16-Jun-1987"/>
    <x v="38"/>
    <n v="52.15"/>
    <x v="120"/>
    <s v="No"/>
    <x v="0"/>
    <s v="No"/>
    <n v="1"/>
    <s v="yes"/>
    <s v="Obesity"/>
    <x v="2"/>
    <x v="0"/>
  </r>
  <r>
    <x v="133"/>
    <s v="Timothy"/>
    <x v="133"/>
    <s v="tier - 1"/>
    <s v="tier - 2"/>
    <x v="3"/>
    <s v="30-Jul-1967"/>
    <x v="23"/>
    <n v="41.12"/>
    <x v="121"/>
    <s v="yes"/>
    <x v="0"/>
    <s v="No"/>
    <n v="0"/>
    <s v="yes"/>
    <s v="Obesity"/>
    <x v="0"/>
    <x v="0"/>
  </r>
  <r>
    <x v="134"/>
    <s v="Becky L"/>
    <x v="134"/>
    <s v="tier - 2"/>
    <s v="tier - 2"/>
    <x v="3"/>
    <s v="6-Jun-1964"/>
    <x v="13"/>
    <n v="38.39"/>
    <x v="78"/>
    <s v="yes"/>
    <x v="0"/>
    <s v="No"/>
    <n v="1"/>
    <s v="yes"/>
    <s v="Obesity"/>
    <x v="2"/>
    <x v="0"/>
  </r>
  <r>
    <x v="135"/>
    <s v="Steph K."/>
    <x v="135"/>
    <s v="tier - 2"/>
    <s v="tier - 1"/>
    <x v="3"/>
    <s v="3-Dec-1979"/>
    <x v="19"/>
    <n v="46.85"/>
    <x v="69"/>
    <s v="No"/>
    <x v="0"/>
    <s v="Yes"/>
    <n v="1"/>
    <s v="yes"/>
    <s v="Obesity"/>
    <x v="2"/>
    <x v="0"/>
  </r>
  <r>
    <x v="136"/>
    <s v="Kristine B."/>
    <x v="136"/>
    <s v="tier - 2"/>
    <s v="tier - 2"/>
    <x v="0"/>
    <s v="5-Dec-2004"/>
    <x v="41"/>
    <n v="42.24"/>
    <x v="122"/>
    <s v="No"/>
    <x v="1"/>
    <s v="No"/>
    <n v="1"/>
    <s v="yes"/>
    <s v="Obesity"/>
    <x v="2"/>
    <x v="1"/>
  </r>
  <r>
    <x v="137"/>
    <s v="Taylor B"/>
    <x v="137"/>
    <s v="tier - 1"/>
    <s v="tier - 2"/>
    <x v="1"/>
    <s v="8-Nov-1991"/>
    <x v="3"/>
    <n v="34.39"/>
    <x v="123"/>
    <s v="No"/>
    <x v="0"/>
    <s v="No"/>
    <n v="0"/>
    <s v="yes"/>
    <s v="Obesity"/>
    <x v="1"/>
    <x v="0"/>
  </r>
  <r>
    <x v="138"/>
    <s v="William"/>
    <x v="138"/>
    <s v="tier - 2"/>
    <s v="tier - 2"/>
    <x v="1"/>
    <s v="15-Jun-1976"/>
    <x v="17"/>
    <n v="42.89"/>
    <x v="124"/>
    <s v="yes"/>
    <x v="0"/>
    <s v="No"/>
    <n v="0"/>
    <s v="yes"/>
    <s v="Obesity"/>
    <x v="2"/>
    <x v="0"/>
  </r>
  <r>
    <x v="139"/>
    <s v="Sage"/>
    <x v="139"/>
    <s v="tier - 2"/>
    <s v="tier - 2"/>
    <x v="3"/>
    <s v="2-Nov-1991"/>
    <x v="3"/>
    <n v="36.299999999999997"/>
    <x v="125"/>
    <s v="No"/>
    <x v="0"/>
    <s v="No"/>
    <n v="0"/>
    <s v="yes"/>
    <s v="Obesity"/>
    <x v="2"/>
    <x v="0"/>
  </r>
  <r>
    <x v="140"/>
    <s v="Cole"/>
    <x v="140"/>
    <s v="tier - 1"/>
    <s v="tier - 3"/>
    <x v="0"/>
    <s v="20-Jul-1986"/>
    <x v="28"/>
    <n v="35.200000000000003"/>
    <x v="126"/>
    <s v="yes"/>
    <x v="0"/>
    <s v="No"/>
    <n v="1"/>
    <s v="yes"/>
    <s v="Obesity"/>
    <x v="0"/>
    <x v="0"/>
  </r>
  <r>
    <x v="141"/>
    <s v="Jesse"/>
    <x v="141"/>
    <s v="tier - 2"/>
    <s v="tier - 2"/>
    <x v="3"/>
    <s v="13-Jul-1990"/>
    <x v="42"/>
    <n v="53.62"/>
    <x v="127"/>
    <s v="No"/>
    <x v="0"/>
    <s v="No"/>
    <n v="0"/>
    <s v="yes"/>
    <s v="Obesity"/>
    <x v="2"/>
    <x v="0"/>
  </r>
  <r>
    <x v="142"/>
    <s v="Tammi J."/>
    <x v="142"/>
    <s v="tier - 2"/>
    <s v="tier - 2"/>
    <x v="2"/>
    <s v="12-Nov-1999"/>
    <x v="35"/>
    <n v="36.67"/>
    <x v="128"/>
    <s v="No"/>
    <x v="0"/>
    <s v="No"/>
    <n v="0"/>
    <s v="yes"/>
    <s v="Obesity"/>
    <x v="1"/>
    <x v="0"/>
  </r>
  <r>
    <x v="143"/>
    <s v="Matthew S."/>
    <x v="143"/>
    <s v="tier - 1"/>
    <s v="tier - 2"/>
    <x v="3"/>
    <s v="21-Jun-1986"/>
    <x v="28"/>
    <n v="33.4"/>
    <x v="129"/>
    <s v="yes"/>
    <x v="0"/>
    <s v="No"/>
    <n v="1"/>
    <s v="yes"/>
    <s v="Obesity"/>
    <x v="0"/>
    <x v="0"/>
  </r>
  <r>
    <x v="144"/>
    <s v="Eric"/>
    <x v="144"/>
    <s v="tier - 2"/>
    <s v="tier - 1"/>
    <x v="3"/>
    <s v="23-Dec-1971"/>
    <x v="14"/>
    <n v="42.71"/>
    <x v="130"/>
    <s v="No"/>
    <x v="0"/>
    <s v="No"/>
    <n v="0"/>
    <s v="yes"/>
    <s v="Obesity"/>
    <x v="0"/>
    <x v="0"/>
  </r>
  <r>
    <x v="145"/>
    <s v="Valeria R"/>
    <x v="145"/>
    <s v="tier - 2"/>
    <s v="tier - 3"/>
    <x v="3"/>
    <s v="22-Aug-1970"/>
    <x v="2"/>
    <n v="41.52"/>
    <x v="131"/>
    <s v="yes"/>
    <x v="0"/>
    <s v="No"/>
    <n v="2"/>
    <s v="yes"/>
    <s v="Obesity"/>
    <x v="0"/>
    <x v="0"/>
  </r>
  <r>
    <x v="146"/>
    <s v="Michael P"/>
    <x v="146"/>
    <s v="tier - 1"/>
    <s v="tier - 3"/>
    <x v="3"/>
    <s v="17-Sep-2002"/>
    <x v="43"/>
    <n v="39.4"/>
    <x v="132"/>
    <s v="No"/>
    <x v="0"/>
    <s v="No"/>
    <n v="0"/>
    <s v="yes"/>
    <s v="Obesity"/>
    <x v="0"/>
    <x v="0"/>
  </r>
  <r>
    <x v="147"/>
    <s v="Rami"/>
    <x v="147"/>
    <s v="tier - 1"/>
    <s v="tier - 3"/>
    <x v="3"/>
    <s v="12-Jun-1980"/>
    <x v="27"/>
    <n v="46.45"/>
    <x v="133"/>
    <s v="No"/>
    <x v="0"/>
    <s v="No"/>
    <n v="0"/>
    <s v="yes"/>
    <s v="Obesity"/>
    <x v="2"/>
    <x v="0"/>
  </r>
  <r>
    <x v="148"/>
    <s v="Denis"/>
    <x v="148"/>
    <s v="tier - 1"/>
    <s v="tier - 2"/>
    <x v="0"/>
    <s v="30-Oct-1989"/>
    <x v="4"/>
    <n v="35.75"/>
    <x v="40"/>
    <s v="No"/>
    <x v="0"/>
    <s v="No"/>
    <n v="0"/>
    <s v="yes"/>
    <s v="Obesity"/>
    <x v="2"/>
    <x v="0"/>
  </r>
  <r>
    <x v="149"/>
    <s v="Brian E"/>
    <x v="149"/>
    <s v="tier - 1"/>
    <s v="tier - 2"/>
    <x v="0"/>
    <s v="16-Aug-1980"/>
    <x v="27"/>
    <n v="26.07"/>
    <x v="134"/>
    <s v="No"/>
    <x v="0"/>
    <s v="No"/>
    <n v="0"/>
    <s v="yes"/>
    <s v="Overweight "/>
    <x v="2"/>
    <x v="0"/>
  </r>
  <r>
    <x v="150"/>
    <s v="Bonnie"/>
    <x v="150"/>
    <s v="tier - 2"/>
    <s v="tier - 3"/>
    <x v="3"/>
    <s v="16-Jun-1964"/>
    <x v="13"/>
    <n v="36.54"/>
    <x v="135"/>
    <s v="yes"/>
    <x v="0"/>
    <s v="No"/>
    <n v="1"/>
    <s v="yes"/>
    <s v="Obesity"/>
    <x v="2"/>
    <x v="0"/>
  </r>
  <r>
    <x v="151"/>
    <s v="Michael P"/>
    <x v="151"/>
    <s v="tier - 2"/>
    <s v="tier - 3"/>
    <x v="3"/>
    <s v="8-Sep-1989"/>
    <x v="4"/>
    <n v="51.64"/>
    <x v="120"/>
    <s v="No"/>
    <x v="0"/>
    <s v="No"/>
    <n v="0"/>
    <s v="yes"/>
    <s v="Obesity"/>
    <x v="2"/>
    <x v="0"/>
  </r>
  <r>
    <x v="152"/>
    <s v="Paul"/>
    <x v="152"/>
    <s v="tier - 2"/>
    <s v="tier - 2"/>
    <x v="3"/>
    <s v="19-Nov-1972"/>
    <x v="29"/>
    <n v="42.83"/>
    <x v="60"/>
    <s v="No"/>
    <x v="0"/>
    <s v="No"/>
    <n v="2"/>
    <s v="yes"/>
    <s v="Obesity"/>
    <x v="1"/>
    <x v="0"/>
  </r>
  <r>
    <x v="153"/>
    <s v="Michael"/>
    <x v="153"/>
    <s v="tier - 1"/>
    <s v="tier - 3"/>
    <x v="0"/>
    <s v="29-Jul-1998"/>
    <x v="44"/>
    <n v="40.15"/>
    <x v="136"/>
    <s v="No"/>
    <x v="0"/>
    <s v="No"/>
    <n v="1"/>
    <s v="yes"/>
    <s v="Obesity"/>
    <x v="1"/>
    <x v="0"/>
  </r>
  <r>
    <x v="154"/>
    <s v="Samuel"/>
    <x v="154"/>
    <s v="tier - 1"/>
    <s v="tier - 2"/>
    <x v="3"/>
    <s v="9-Sep-1979"/>
    <x v="19"/>
    <n v="27.8"/>
    <x v="67"/>
    <s v="No"/>
    <x v="0"/>
    <s v="Yes"/>
    <n v="1"/>
    <s v="yes"/>
    <s v="Overweight "/>
    <x v="2"/>
    <x v="0"/>
  </r>
  <r>
    <x v="155"/>
    <s v="Matthew"/>
    <x v="155"/>
    <s v="tier - 2"/>
    <s v="tier - 2"/>
    <x v="3"/>
    <s v="26-Jul-1983"/>
    <x v="33"/>
    <n v="45.81"/>
    <x v="70"/>
    <s v="yes"/>
    <x v="0"/>
    <s v="Yes"/>
    <n v="1"/>
    <s v="yes"/>
    <s v="Obesity"/>
    <x v="2"/>
    <x v="0"/>
  </r>
  <r>
    <x v="156"/>
    <s v="Daniel"/>
    <x v="156"/>
    <s v="tier - 1"/>
    <s v="tier - 1"/>
    <x v="0"/>
    <s v="15-Aug-1986"/>
    <x v="28"/>
    <n v="34.43"/>
    <x v="137"/>
    <s v="yes"/>
    <x v="0"/>
    <s v="No"/>
    <n v="1"/>
    <s v="yes"/>
    <s v="Obesity"/>
    <x v="0"/>
    <x v="0"/>
  </r>
  <r>
    <x v="157"/>
    <s v="Syndy"/>
    <x v="157"/>
    <s v="tier - 2"/>
    <s v="tier - 2"/>
    <x v="3"/>
    <s v="18-Sep-1976"/>
    <x v="17"/>
    <n v="41.33"/>
    <x v="138"/>
    <s v="yes"/>
    <x v="0"/>
    <s v="No"/>
    <n v="0"/>
    <s v="yes"/>
    <s v="Obesity"/>
    <x v="2"/>
    <x v="0"/>
  </r>
  <r>
    <x v="158"/>
    <s v="Aleksandra"/>
    <x v="158"/>
    <s v="tier - 2"/>
    <s v="tier - 3"/>
    <x v="8"/>
    <s v="10-Oct-1988"/>
    <x v="25"/>
    <n v="31.92"/>
    <x v="89"/>
    <s v="yes"/>
    <x v="0"/>
    <s v="No"/>
    <n v="1"/>
    <s v="yes"/>
    <s v="Obesity"/>
    <x v="2"/>
    <x v="0"/>
  </r>
  <r>
    <x v="159"/>
    <s v="Steeve T Sr."/>
    <x v="159"/>
    <s v="tier - 2"/>
    <s v="tier - 3"/>
    <x v="3"/>
    <s v="28-Oct-1970"/>
    <x v="2"/>
    <n v="39.799999999999997"/>
    <x v="116"/>
    <s v="yes"/>
    <x v="0"/>
    <s v="No"/>
    <n v="2"/>
    <s v="yes"/>
    <s v="Obesity"/>
    <x v="0"/>
    <x v="0"/>
  </r>
  <r>
    <x v="160"/>
    <s v="Richard"/>
    <x v="160"/>
    <s v="tier - 2"/>
    <s v="tier - 2"/>
    <x v="1"/>
    <s v="20-Jun-1982"/>
    <x v="37"/>
    <n v="42.82"/>
    <x v="139"/>
    <s v="No"/>
    <x v="0"/>
    <s v="No"/>
    <n v="0"/>
    <s v="yes"/>
    <s v="Obesity"/>
    <x v="2"/>
    <x v="0"/>
  </r>
  <r>
    <x v="161"/>
    <s v="Aaron T"/>
    <x v="161"/>
    <s v="tier - 1"/>
    <s v="tier - 2"/>
    <x v="9"/>
    <s v="16-Nov-1990"/>
    <x v="42"/>
    <n v="33.630000000000003"/>
    <x v="140"/>
    <s v="No"/>
    <x v="0"/>
    <s v="No"/>
    <n v="0"/>
    <s v="yes"/>
    <s v="Obesity"/>
    <x v="2"/>
    <x v="0"/>
  </r>
  <r>
    <x v="162"/>
    <s v="Akira"/>
    <x v="162"/>
    <s v="tier - 1"/>
    <s v="tier - 1"/>
    <x v="0"/>
    <s v="12-Oct-2000"/>
    <x v="22"/>
    <n v="37.07"/>
    <x v="141"/>
    <s v="No"/>
    <x v="1"/>
    <s v="No"/>
    <n v="1"/>
    <s v="yes"/>
    <s v="Obesity"/>
    <x v="2"/>
    <x v="1"/>
  </r>
  <r>
    <x v="163"/>
    <s v="Ben"/>
    <x v="163"/>
    <s v="tier - 1"/>
    <s v="tier - 2"/>
    <x v="1"/>
    <s v="27-Sep-2002"/>
    <x v="43"/>
    <n v="35.625"/>
    <x v="142"/>
    <s v="No"/>
    <x v="0"/>
    <s v="No"/>
    <n v="0"/>
    <s v="yes"/>
    <s v="Obesity"/>
    <x v="0"/>
    <x v="0"/>
  </r>
  <r>
    <x v="164"/>
    <s v="Jana"/>
    <x v="164"/>
    <s v="tier - 2"/>
    <s v="tier - 1"/>
    <x v="3"/>
    <s v="3-Aug-1979"/>
    <x v="19"/>
    <n v="42.69"/>
    <x v="143"/>
    <s v="No"/>
    <x v="0"/>
    <s v="Yes"/>
    <n v="1"/>
    <s v="yes"/>
    <s v="Obesity"/>
    <x v="2"/>
    <x v="0"/>
  </r>
  <r>
    <x v="165"/>
    <s v="Jay T."/>
    <x v="165"/>
    <s v="tier - 1"/>
    <s v="tier - 3"/>
    <x v="3"/>
    <s v="30-Oct-1969"/>
    <x v="16"/>
    <n v="37.869999999999997"/>
    <x v="144"/>
    <s v="yes"/>
    <x v="0"/>
    <s v="Yes"/>
    <n v="1"/>
    <s v="yes"/>
    <s v="Obesity"/>
    <x v="2"/>
    <x v="0"/>
  </r>
  <r>
    <x v="166"/>
    <s v="Marie-Helene"/>
    <x v="166"/>
    <s v="tier - 2"/>
    <s v="tier - 3"/>
    <x v="3"/>
    <s v="9-Nov-1975"/>
    <x v="24"/>
    <n v="40.61"/>
    <x v="96"/>
    <s v="yes"/>
    <x v="0"/>
    <s v="No"/>
    <n v="1"/>
    <s v="yes"/>
    <s v="Obesity"/>
    <x v="0"/>
    <x v="0"/>
  </r>
  <r>
    <x v="167"/>
    <s v="Bret R"/>
    <x v="167"/>
    <s v="tier - 2"/>
    <s v="tier - 1"/>
    <x v="2"/>
    <s v="17-Nov-1985"/>
    <x v="18"/>
    <n v="30.78"/>
    <x v="145"/>
    <s v="yes"/>
    <x v="0"/>
    <s v="No"/>
    <n v="0"/>
    <s v="yes"/>
    <s v="Obesity"/>
    <x v="2"/>
    <x v="0"/>
  </r>
  <r>
    <x v="168"/>
    <s v="Gardner L"/>
    <x v="168"/>
    <s v="tier - 2"/>
    <s v="tier - 2"/>
    <x v="3"/>
    <s v="17-Oct-1990"/>
    <x v="42"/>
    <n v="49.49"/>
    <x v="146"/>
    <s v="No"/>
    <x v="0"/>
    <s v="No"/>
    <n v="0"/>
    <s v="yes"/>
    <s v="Obesity"/>
    <x v="2"/>
    <x v="0"/>
  </r>
  <r>
    <x v="169"/>
    <s v="Bobby"/>
    <x v="169"/>
    <s v="tier - 1"/>
    <s v="tier - 3"/>
    <x v="10"/>
    <s v="5-Sep-2000"/>
    <x v="22"/>
    <n v="37.619999999999997"/>
    <x v="147"/>
    <s v="yes"/>
    <x v="1"/>
    <s v="No"/>
    <n v="2"/>
    <s v="yes"/>
    <s v="Obesity"/>
    <x v="1"/>
    <x v="1"/>
  </r>
  <r>
    <x v="170"/>
    <s v="Natalie"/>
    <x v="170"/>
    <s v="tier - 2"/>
    <s v="tier - 2"/>
    <x v="0"/>
    <s v="30-Oct-1995"/>
    <x v="40"/>
    <n v="36.08"/>
    <x v="148"/>
    <s v="yes"/>
    <x v="0"/>
    <s v="No"/>
    <n v="1"/>
    <s v="yes"/>
    <s v="Obesity"/>
    <x v="1"/>
    <x v="0"/>
  </r>
  <r>
    <x v="171"/>
    <s v="Lina"/>
    <x v="171"/>
    <s v="tier - 2"/>
    <s v="tier - 3"/>
    <x v="3"/>
    <s v="10-Jun-1989"/>
    <x v="4"/>
    <n v="33.5"/>
    <x v="66"/>
    <s v="No"/>
    <x v="0"/>
    <s v="No"/>
    <n v="0"/>
    <s v="yes"/>
    <s v="Obesity"/>
    <x v="2"/>
    <x v="0"/>
  </r>
  <r>
    <x v="172"/>
    <s v="Zebulon"/>
    <x v="172"/>
    <s v="tier - 2"/>
    <s v="tier - 1"/>
    <x v="3"/>
    <s v="17-Dec-1988"/>
    <x v="25"/>
    <n v="47.46"/>
    <x v="149"/>
    <s v="yes"/>
    <x v="0"/>
    <s v="No"/>
    <n v="1"/>
    <s v="yes"/>
    <s v="Obesity"/>
    <x v="1"/>
    <x v="0"/>
  </r>
  <r>
    <x v="173"/>
    <s v="Amanda"/>
    <x v="173"/>
    <s v="tier - 2"/>
    <s v="tier - 2"/>
    <x v="3"/>
    <s v="1-Nov-1991"/>
    <x v="3"/>
    <n v="49.24"/>
    <x v="150"/>
    <s v="No"/>
    <x v="0"/>
    <s v="No"/>
    <n v="0"/>
    <s v="yes"/>
    <s v="Obesity"/>
    <x v="2"/>
    <x v="0"/>
  </r>
  <r>
    <x v="174"/>
    <s v="Greg"/>
    <x v="174"/>
    <s v="tier - 2"/>
    <s v="tier - 3"/>
    <x v="3"/>
    <s v="13-Sep-1992"/>
    <x v="34"/>
    <n v="54.4"/>
    <x v="151"/>
    <s v="No"/>
    <x v="0"/>
    <s v="No"/>
    <n v="1"/>
    <s v="yes"/>
    <s v="Obesity"/>
    <x v="2"/>
    <x v="0"/>
  </r>
  <r>
    <x v="175"/>
    <s v="John"/>
    <x v="175"/>
    <s v="tier - 1"/>
    <s v="tier - 1"/>
    <x v="0"/>
    <s v="25-Aug-1992"/>
    <x v="34"/>
    <n v="35.53"/>
    <x v="152"/>
    <s v="No"/>
    <x v="0"/>
    <s v="No"/>
    <n v="1"/>
    <s v="yes"/>
    <s v="Obesity"/>
    <x v="2"/>
    <x v="0"/>
  </r>
  <r>
    <x v="176"/>
    <s v="Kelsey A."/>
    <x v="176"/>
    <s v="tier - 2"/>
    <s v="tier - 1"/>
    <x v="3"/>
    <s v="13-Aug-1977"/>
    <x v="1"/>
    <n v="39.729999999999997"/>
    <x v="149"/>
    <s v="No"/>
    <x v="0"/>
    <s v="No"/>
    <n v="0"/>
    <s v="yes"/>
    <s v="Obesity"/>
    <x v="1"/>
    <x v="0"/>
  </r>
  <r>
    <x v="177"/>
    <s v="Ms.  Bronwen L"/>
    <x v="177"/>
    <s v="tier - 2"/>
    <s v="tier - 1"/>
    <x v="3"/>
    <s v="22-Oct-1968"/>
    <x v="0"/>
    <n v="35.68"/>
    <x v="153"/>
    <s v="No"/>
    <x v="0"/>
    <s v="No"/>
    <n v="0"/>
    <s v="yes"/>
    <s v="Obesity"/>
    <x v="0"/>
    <x v="0"/>
  </r>
  <r>
    <x v="178"/>
    <s v="Manuela"/>
    <x v="178"/>
    <s v="tier - 2"/>
    <s v="tier - 2"/>
    <x v="3"/>
    <s v="10-Jun-1991"/>
    <x v="3"/>
    <n v="48.86"/>
    <x v="34"/>
    <s v="No"/>
    <x v="0"/>
    <s v="No"/>
    <n v="0"/>
    <s v="yes"/>
    <s v="Obesity"/>
    <x v="1"/>
    <x v="0"/>
  </r>
  <r>
    <x v="179"/>
    <s v="Jennifer L"/>
    <x v="179"/>
    <s v="tier - 2"/>
    <s v="tier - 2"/>
    <x v="3"/>
    <s v="24-Jul-1963"/>
    <x v="8"/>
    <n v="34.799999999999997"/>
    <x v="154"/>
    <s v="yes"/>
    <x v="0"/>
    <s v="Yes"/>
    <n v="1"/>
    <s v="No"/>
    <s v="Obesity"/>
    <x v="0"/>
    <x v="0"/>
  </r>
  <r>
    <x v="180"/>
    <s v="Abby W."/>
    <x v="180"/>
    <s v="tier - 2"/>
    <s v="tier - 1"/>
    <x v="1"/>
    <s v="21-Jun-2003"/>
    <x v="39"/>
    <n v="32.49"/>
    <x v="144"/>
    <s v="No"/>
    <x v="0"/>
    <s v="Yes"/>
    <n v="1"/>
    <s v="yes"/>
    <s v="Obesity"/>
    <x v="2"/>
    <x v="0"/>
  </r>
  <r>
    <x v="181"/>
    <s v="Tyler"/>
    <x v="181"/>
    <s v="tier - 1"/>
    <s v="tier - 3"/>
    <x v="3"/>
    <s v="5-Dec-1972"/>
    <x v="29"/>
    <n v="39"/>
    <x v="155"/>
    <s v="No"/>
    <x v="0"/>
    <s v="No"/>
    <n v="2"/>
    <s v="yes"/>
    <s v="Obesity"/>
    <x v="1"/>
    <x v="0"/>
  </r>
  <r>
    <x v="182"/>
    <s v="Jeffrey"/>
    <x v="182"/>
    <s v="tier - 2"/>
    <s v="tier - 3"/>
    <x v="3"/>
    <s v="4-Jul-1992"/>
    <x v="34"/>
    <n v="35.299999999999997"/>
    <x v="34"/>
    <s v="No"/>
    <x v="0"/>
    <s v="No"/>
    <n v="1"/>
    <s v="yes"/>
    <s v="Obesity"/>
    <x v="1"/>
    <x v="0"/>
  </r>
  <r>
    <x v="183"/>
    <s v="Matthew F"/>
    <x v="183"/>
    <s v="tier - 2"/>
    <s v="tier - 1"/>
    <x v="3"/>
    <s v="28-Dec-1965"/>
    <x v="11"/>
    <n v="33.42"/>
    <x v="156"/>
    <s v="No"/>
    <x v="0"/>
    <s v="No"/>
    <n v="0"/>
    <s v="yes"/>
    <s v="Obesity"/>
    <x v="0"/>
    <x v="0"/>
  </r>
  <r>
    <x v="184"/>
    <s v="Ryan J."/>
    <x v="184"/>
    <s v="tier - 1"/>
    <s v="tier - 1"/>
    <x v="3"/>
    <s v="14-Jul-1970"/>
    <x v="2"/>
    <n v="37.18"/>
    <x v="157"/>
    <s v="yes"/>
    <x v="0"/>
    <s v="No"/>
    <n v="2"/>
    <s v="yes"/>
    <s v="Obesity"/>
    <x v="0"/>
    <x v="0"/>
  </r>
  <r>
    <x v="185"/>
    <s v="Amy"/>
    <x v="185"/>
    <s v="tier - 2"/>
    <s v="tier - 2"/>
    <x v="0"/>
    <s v="29-Jul-1961"/>
    <x v="12"/>
    <n v="33.33"/>
    <x v="158"/>
    <s v="yes"/>
    <x v="0"/>
    <s v="No"/>
    <n v="2"/>
    <s v="No"/>
    <s v="Obesity"/>
    <x v="0"/>
    <x v="0"/>
  </r>
  <r>
    <x v="186"/>
    <s v="Andrew P"/>
    <x v="186"/>
    <s v="tier - 1"/>
    <s v="tier - 2"/>
    <x v="3"/>
    <s v="9-Oct-1992"/>
    <x v="34"/>
    <n v="53.21"/>
    <x v="159"/>
    <s v="No"/>
    <x v="0"/>
    <s v="No"/>
    <n v="1"/>
    <s v="yes"/>
    <s v="Obesity"/>
    <x v="2"/>
    <x v="0"/>
  </r>
  <r>
    <x v="187"/>
    <s v="George M. V"/>
    <x v="187"/>
    <s v="tier - 2"/>
    <s v="tier - 3"/>
    <x v="3"/>
    <s v="9-Aug-1973"/>
    <x v="30"/>
    <n v="38.729999999999997"/>
    <x v="73"/>
    <s v="No"/>
    <x v="0"/>
    <s v="No"/>
    <n v="2"/>
    <s v="yes"/>
    <s v="Obesity"/>
    <x v="0"/>
    <x v="0"/>
  </r>
  <r>
    <x v="188"/>
    <s v="Sarah"/>
    <x v="188"/>
    <s v="tier - 2"/>
    <s v="tier - 2"/>
    <x v="3"/>
    <s v="19-Nov-1962"/>
    <x v="5"/>
    <n v="29.73"/>
    <x v="160"/>
    <s v="No"/>
    <x v="0"/>
    <s v="No"/>
    <n v="0"/>
    <s v="yes"/>
    <s v="Overweight "/>
    <x v="0"/>
    <x v="0"/>
  </r>
  <r>
    <x v="189"/>
    <s v="Lara"/>
    <x v="189"/>
    <s v="tier - 2"/>
    <s v="tier - 3"/>
    <x v="3"/>
    <s v="9-Dec-2003"/>
    <x v="39"/>
    <n v="34.700000000000003"/>
    <x v="161"/>
    <s v="No"/>
    <x v="0"/>
    <s v="Yes"/>
    <n v="1"/>
    <s v="yes"/>
    <s v="Obesity"/>
    <x v="2"/>
    <x v="0"/>
  </r>
  <r>
    <x v="190"/>
    <s v="Sebastien"/>
    <x v="190"/>
    <s v="tier - 1"/>
    <s v="tier - 2"/>
    <x v="3"/>
    <s v="5-Jun-1975"/>
    <x v="24"/>
    <n v="38.28"/>
    <x v="162"/>
    <s v="yes"/>
    <x v="0"/>
    <s v="No"/>
    <n v="1"/>
    <s v="yes"/>
    <s v="Obesity"/>
    <x v="0"/>
    <x v="0"/>
  </r>
  <r>
    <x v="191"/>
    <s v="Padraig"/>
    <x v="191"/>
    <s v="tier - 1"/>
    <s v="tier - 3"/>
    <x v="3"/>
    <s v="18-Oct-1967"/>
    <x v="23"/>
    <n v="33.57"/>
    <x v="163"/>
    <s v="yes"/>
    <x v="0"/>
    <s v="No"/>
    <n v="0"/>
    <s v="yes"/>
    <s v="Obesity"/>
    <x v="0"/>
    <x v="0"/>
  </r>
  <r>
    <x v="192"/>
    <s v="Heather"/>
    <x v="192"/>
    <s v="tier - 2"/>
    <s v="tier - 2"/>
    <x v="3"/>
    <s v="16-Jun-1992"/>
    <x v="34"/>
    <n v="52.06"/>
    <x v="164"/>
    <s v="No"/>
    <x v="0"/>
    <s v="No"/>
    <n v="1"/>
    <s v="yes"/>
    <s v="Obesity"/>
    <x v="2"/>
    <x v="0"/>
  </r>
  <r>
    <x v="193"/>
    <s v="Mr.  Jorge"/>
    <x v="193"/>
    <s v="tier - 1"/>
    <s v="tier - 2"/>
    <x v="0"/>
    <s v="25-Dec-2004"/>
    <x v="41"/>
    <n v="38.17"/>
    <x v="165"/>
    <s v="No"/>
    <x v="1"/>
    <s v="No"/>
    <n v="1"/>
    <s v="yes"/>
    <s v="Obesity"/>
    <x v="2"/>
    <x v="1"/>
  </r>
  <r>
    <x v="194"/>
    <s v="Jack R"/>
    <x v="194"/>
    <s v="tier - 1"/>
    <s v="tier - 1"/>
    <x v="1"/>
    <s v="5-Sep-2003"/>
    <x v="39"/>
    <n v="36.954999999999998"/>
    <x v="85"/>
    <s v="No"/>
    <x v="0"/>
    <s v="Yes"/>
    <n v="1"/>
    <s v="yes"/>
    <s v="Obesity"/>
    <x v="1"/>
    <x v="0"/>
  </r>
  <r>
    <x v="195"/>
    <s v="Felix"/>
    <x v="195"/>
    <s v="tier - 1"/>
    <s v="tier - 3"/>
    <x v="3"/>
    <s v="28-Dec-1993"/>
    <x v="21"/>
    <n v="34.4"/>
    <x v="166"/>
    <s v="No"/>
    <x v="0"/>
    <s v="Yes"/>
    <n v="1"/>
    <s v="yes"/>
    <s v="Obesity"/>
    <x v="2"/>
    <x v="0"/>
  </r>
  <r>
    <x v="196"/>
    <s v="Christopher C"/>
    <x v="196"/>
    <s v="tier - 1"/>
    <s v="tier - 3"/>
    <x v="4"/>
    <s v="1-Oct-1999"/>
    <x v="35"/>
    <n v="31.73"/>
    <x v="167"/>
    <s v="No"/>
    <x v="0"/>
    <s v="No"/>
    <n v="0"/>
    <s v="yes"/>
    <s v="Obesity"/>
    <x v="2"/>
    <x v="0"/>
  </r>
  <r>
    <x v="197"/>
    <s v="Jesse"/>
    <x v="197"/>
    <s v="tier - 2"/>
    <s v="tier - 3"/>
    <x v="1"/>
    <s v="6-Dec-1974"/>
    <x v="20"/>
    <n v="36.64"/>
    <x v="168"/>
    <s v="No"/>
    <x v="0"/>
    <s v="No"/>
    <n v="0"/>
    <s v="yes"/>
    <s v="Obesity"/>
    <x v="0"/>
    <x v="0"/>
  </r>
  <r>
    <x v="198"/>
    <s v="Jill"/>
    <x v="198"/>
    <s v="tier - 2"/>
    <s v="tier - 2"/>
    <x v="0"/>
    <s v="30-Aug-2004"/>
    <x v="41"/>
    <n v="36.85"/>
    <x v="169"/>
    <s v="No"/>
    <x v="1"/>
    <s v="No"/>
    <n v="1"/>
    <s v="yes"/>
    <s v="Obesity"/>
    <x v="1"/>
    <x v="1"/>
  </r>
  <r>
    <x v="199"/>
    <s v="William"/>
    <x v="199"/>
    <s v="tier - 1"/>
    <s v="tier - 3"/>
    <x v="0"/>
    <s v="12-Jun-1997"/>
    <x v="31"/>
    <n v="33.33"/>
    <x v="170"/>
    <s v="yes"/>
    <x v="0"/>
    <s v="Yes"/>
    <n v="1"/>
    <s v="yes"/>
    <s v="Obesity"/>
    <x v="2"/>
    <x v="0"/>
  </r>
  <r>
    <x v="200"/>
    <s v="Alejandro"/>
    <x v="200"/>
    <s v="tier - 2"/>
    <s v="tier - 2"/>
    <x v="3"/>
    <s v="4-Nov-1979"/>
    <x v="19"/>
    <n v="39.14"/>
    <x v="171"/>
    <s v="No"/>
    <x v="0"/>
    <s v="Yes"/>
    <n v="1"/>
    <s v="yes"/>
    <s v="Obesity"/>
    <x v="2"/>
    <x v="0"/>
  </r>
  <r>
    <x v="201"/>
    <s v="Ian E."/>
    <x v="201"/>
    <s v="tier - 1"/>
    <s v="tier - 1"/>
    <x v="3"/>
    <s v="20-Aug-1996"/>
    <x v="45"/>
    <n v="32.9"/>
    <x v="106"/>
    <s v="yes"/>
    <x v="0"/>
    <s v="No"/>
    <n v="0"/>
    <s v="yes"/>
    <s v="Obesity"/>
    <x v="1"/>
    <x v="0"/>
  </r>
  <r>
    <x v="202"/>
    <s v="Hector Sr."/>
    <x v="202"/>
    <s v="tier - 2"/>
    <s v="tier - 1"/>
    <x v="3"/>
    <s v="22-Jul-1963"/>
    <x v="8"/>
    <n v="29.78"/>
    <x v="172"/>
    <s v="yes"/>
    <x v="0"/>
    <s v="Yes"/>
    <n v="1"/>
    <s v="yes"/>
    <s v="Overweight "/>
    <x v="0"/>
    <x v="0"/>
  </r>
  <r>
    <x v="203"/>
    <s v="Rebecca"/>
    <x v="203"/>
    <s v="tier - 2"/>
    <s v="tier - 3"/>
    <x v="0"/>
    <s v="4-Sep-1999"/>
    <x v="35"/>
    <n v="32.78"/>
    <x v="173"/>
    <s v="No"/>
    <x v="0"/>
    <s v="No"/>
    <n v="0"/>
    <s v="yes"/>
    <s v="Obesity"/>
    <x v="2"/>
    <x v="0"/>
  </r>
  <r>
    <x v="204"/>
    <s v="Matt"/>
    <x v="204"/>
    <s v="tier - 1"/>
    <s v="tier - 3"/>
    <x v="3"/>
    <s v="22-Nov-1981"/>
    <x v="36"/>
    <n v="41.65"/>
    <x v="129"/>
    <s v="yes"/>
    <x v="0"/>
    <s v="No"/>
    <n v="0"/>
    <s v="yes"/>
    <s v="Obesity"/>
    <x v="0"/>
    <x v="0"/>
  </r>
  <r>
    <x v="205"/>
    <s v="Elizabeth H"/>
    <x v="205"/>
    <s v="tier - 2"/>
    <s v="tier - 1"/>
    <x v="3"/>
    <s v="18-Jun-1992"/>
    <x v="34"/>
    <n v="50.79"/>
    <x v="150"/>
    <s v="No"/>
    <x v="0"/>
    <s v="No"/>
    <n v="1"/>
    <s v="yes"/>
    <s v="Obesity"/>
    <x v="2"/>
    <x v="0"/>
  </r>
  <r>
    <x v="206"/>
    <s v="Grace"/>
    <x v="206"/>
    <s v="tier - 2"/>
    <s v="tier - 2"/>
    <x v="3"/>
    <s v="4-Oct-1976"/>
    <x v="17"/>
    <n v="35.43"/>
    <x v="174"/>
    <s v="yes"/>
    <x v="0"/>
    <s v="No"/>
    <n v="0"/>
    <s v="yes"/>
    <s v="Obesity"/>
    <x v="2"/>
    <x v="0"/>
  </r>
  <r>
    <x v="207"/>
    <s v="Jaime"/>
    <x v="207"/>
    <s v="tier - 2"/>
    <s v="tier - 3"/>
    <x v="1"/>
    <s v="15-Jul-1974"/>
    <x v="20"/>
    <n v="35.25"/>
    <x v="118"/>
    <s v="No"/>
    <x v="0"/>
    <s v="No"/>
    <n v="0"/>
    <s v="yes"/>
    <s v="Obesity"/>
    <x v="0"/>
    <x v="0"/>
  </r>
  <r>
    <x v="208"/>
    <s v="Calesse"/>
    <x v="208"/>
    <s v="tier - 2"/>
    <s v="tier - 1"/>
    <x v="3"/>
    <s v="19-Dec-1978"/>
    <x v="9"/>
    <n v="36.85"/>
    <x v="175"/>
    <s v="No"/>
    <x v="0"/>
    <s v="No"/>
    <n v="0"/>
    <s v="yes"/>
    <s v="Obesity"/>
    <x v="0"/>
    <x v="0"/>
  </r>
  <r>
    <x v="209"/>
    <s v="Kate L"/>
    <x v="209"/>
    <s v="tier - 2"/>
    <s v="tier - 3"/>
    <x v="0"/>
    <s v="17-Dec-2000"/>
    <x v="22"/>
    <n v="31.02"/>
    <x v="176"/>
    <s v="No"/>
    <x v="1"/>
    <s v="No"/>
    <n v="1"/>
    <s v="yes"/>
    <s v="Obesity"/>
    <x v="2"/>
    <x v="1"/>
  </r>
  <r>
    <x v="210"/>
    <s v="Sergey"/>
    <x v="210"/>
    <s v="tier - 2"/>
    <s v="tier - 3"/>
    <x v="3"/>
    <s v="19-Nov-2000"/>
    <x v="22"/>
    <n v="35.6"/>
    <x v="93"/>
    <s v="yes"/>
    <x v="1"/>
    <s v="No"/>
    <n v="2"/>
    <s v="yes"/>
    <s v="Obesity"/>
    <x v="2"/>
    <x v="1"/>
  </r>
  <r>
    <x v="211"/>
    <s v="Timothy V"/>
    <x v="211"/>
    <s v="tier - 1"/>
    <s v="tier - 3"/>
    <x v="3"/>
    <s v="10-Aug-1971"/>
    <x v="14"/>
    <n v="34.39"/>
    <x v="177"/>
    <s v="No"/>
    <x v="0"/>
    <s v="No"/>
    <n v="0"/>
    <s v="yes"/>
    <s v="Obesity"/>
    <x v="0"/>
    <x v="0"/>
  </r>
  <r>
    <x v="212"/>
    <s v="Andrew S"/>
    <x v="212"/>
    <s v="tier - 2"/>
    <s v="tier - 1"/>
    <x v="3"/>
    <s v="29-Aug-1964"/>
    <x v="13"/>
    <n v="29.06"/>
    <x v="178"/>
    <s v="yes"/>
    <x v="0"/>
    <s v="No"/>
    <n v="1"/>
    <s v="yes"/>
    <s v="Overweight "/>
    <x v="1"/>
    <x v="0"/>
  </r>
  <r>
    <x v="213"/>
    <s v="Matthew D"/>
    <x v="213"/>
    <s v="tier - 1"/>
    <s v="tier - 1"/>
    <x v="3"/>
    <s v="27-Oct-1973"/>
    <x v="30"/>
    <n v="35.799999999999997"/>
    <x v="179"/>
    <s v="No"/>
    <x v="0"/>
    <s v="No"/>
    <n v="2"/>
    <s v="yes"/>
    <s v="Obesity"/>
    <x v="0"/>
    <x v="0"/>
  </r>
  <r>
    <x v="214"/>
    <s v="Jessica"/>
    <x v="214"/>
    <s v="tier - 2"/>
    <s v="tier - 3"/>
    <x v="3"/>
    <s v="13-Sep-1992"/>
    <x v="34"/>
    <n v="49.8"/>
    <x v="180"/>
    <s v="No"/>
    <x v="0"/>
    <s v="No"/>
    <n v="1"/>
    <s v="yes"/>
    <s v="Obesity"/>
    <x v="2"/>
    <x v="0"/>
  </r>
  <r>
    <x v="215"/>
    <s v="Lawrence"/>
    <x v="215"/>
    <s v="tier - 2"/>
    <s v="tier - 2"/>
    <x v="3"/>
    <s v="16-Dec-1973"/>
    <x v="30"/>
    <n v="35.71"/>
    <x v="181"/>
    <s v="No"/>
    <x v="0"/>
    <s v="No"/>
    <n v="2"/>
    <s v="yes"/>
    <s v="Obesity"/>
    <x v="0"/>
    <x v="0"/>
  </r>
  <r>
    <x v="216"/>
    <s v="Alex"/>
    <x v="216"/>
    <s v="tier - 1"/>
    <s v="tier - 2"/>
    <x v="3"/>
    <s v="20-Nov-1988"/>
    <x v="25"/>
    <n v="30.8"/>
    <x v="182"/>
    <s v="yes"/>
    <x v="0"/>
    <s v="No"/>
    <n v="1"/>
    <s v="yes"/>
    <s v="Obesity"/>
    <x v="2"/>
    <x v="0"/>
  </r>
  <r>
    <x v="217"/>
    <s v="Kevin"/>
    <x v="217"/>
    <s v="tier - 2"/>
    <s v="tier - 3"/>
    <x v="3"/>
    <s v="22-Sep-1971"/>
    <x v="14"/>
    <n v="33.69"/>
    <x v="183"/>
    <s v="No"/>
    <x v="0"/>
    <s v="No"/>
    <n v="0"/>
    <s v="yes"/>
    <s v="Obesity"/>
    <x v="0"/>
    <x v="0"/>
  </r>
  <r>
    <x v="218"/>
    <s v="Gavin M."/>
    <x v="218"/>
    <s v="tier - 2"/>
    <s v="tier - 1"/>
    <x v="3"/>
    <s v="19-Sep-1988"/>
    <x v="25"/>
    <n v="42.27"/>
    <x v="3"/>
    <s v="yes"/>
    <x v="0"/>
    <s v="No"/>
    <n v="1"/>
    <s v="yes"/>
    <s v="Obesity"/>
    <x v="1"/>
    <x v="0"/>
  </r>
  <r>
    <x v="219"/>
    <s v="Rick E"/>
    <x v="219"/>
    <s v="tier - 1"/>
    <s v="tier - 2"/>
    <x v="3"/>
    <s v="9-Jul-1997"/>
    <x v="31"/>
    <n v="53.25"/>
    <x v="184"/>
    <s v="yes"/>
    <x v="0"/>
    <s v="Yes"/>
    <n v="1"/>
    <s v="yes"/>
    <s v="Obesity"/>
    <x v="1"/>
    <x v="0"/>
  </r>
  <r>
    <x v="220"/>
    <s v="Andrea H."/>
    <x v="220"/>
    <s v="tier - 2"/>
    <s v="tier - 2"/>
    <x v="3"/>
    <s v="30-Dec-1967"/>
    <x v="23"/>
    <n v="26.8"/>
    <x v="185"/>
    <s v="yes"/>
    <x v="0"/>
    <s v="No"/>
    <n v="0"/>
    <s v="No"/>
    <s v="Overweight "/>
    <x v="0"/>
    <x v="0"/>
  </r>
  <r>
    <x v="221"/>
    <s v="Anthony S"/>
    <x v="221"/>
    <s v="tier - 1"/>
    <s v="tier - 1"/>
    <x v="4"/>
    <s v="22-Dec-1998"/>
    <x v="44"/>
    <n v="28.5"/>
    <x v="89"/>
    <s v="No"/>
    <x v="0"/>
    <s v="No"/>
    <n v="1"/>
    <s v="yes"/>
    <s v="Overweight "/>
    <x v="2"/>
    <x v="0"/>
  </r>
  <r>
    <x v="222"/>
    <s v="Erik"/>
    <x v="222"/>
    <s v="tier - 1"/>
    <s v="tier - 1"/>
    <x v="6"/>
    <s v="29-Jun-1977"/>
    <x v="1"/>
    <n v="22.895"/>
    <x v="186"/>
    <s v="No"/>
    <x v="0"/>
    <s v="No"/>
    <n v="0"/>
    <s v="yes"/>
    <s v="Normal Weight "/>
    <x v="1"/>
    <x v="0"/>
  </r>
  <r>
    <x v="223"/>
    <s v="Kiley D"/>
    <x v="223"/>
    <s v="tier - 2"/>
    <s v="tier - 1"/>
    <x v="3"/>
    <s v="29-Aug-1975"/>
    <x v="24"/>
    <n v="34.06"/>
    <x v="187"/>
    <s v="yes"/>
    <x v="0"/>
    <s v="No"/>
    <n v="1"/>
    <s v="yes"/>
    <s v="Obesity"/>
    <x v="0"/>
    <x v="0"/>
  </r>
  <r>
    <x v="224"/>
    <s v="Jennifer"/>
    <x v="224"/>
    <s v="tier - 2"/>
    <s v="tier - 3"/>
    <x v="3"/>
    <s v="5-Jul-1982"/>
    <x v="37"/>
    <n v="36.409999999999997"/>
    <x v="188"/>
    <s v="No"/>
    <x v="0"/>
    <s v="No"/>
    <n v="0"/>
    <s v="yes"/>
    <s v="Obesity"/>
    <x v="2"/>
    <x v="0"/>
  </r>
  <r>
    <x v="225"/>
    <s v="Chris"/>
    <x v="225"/>
    <s v="tier - 2"/>
    <s v="tier - 2"/>
    <x v="3"/>
    <s v="22-Aug-1997"/>
    <x v="31"/>
    <n v="52.3"/>
    <x v="189"/>
    <s v="yes"/>
    <x v="0"/>
    <s v="Yes"/>
    <n v="1"/>
    <s v="yes"/>
    <s v="Obesity"/>
    <x v="2"/>
    <x v="0"/>
  </r>
  <r>
    <x v="226"/>
    <s v="Marian M."/>
    <x v="226"/>
    <s v="tier - 2"/>
    <s v="tier - 1"/>
    <x v="3"/>
    <s v="22-Aug-1998"/>
    <x v="44"/>
    <n v="52.66"/>
    <x v="150"/>
    <s v="No"/>
    <x v="0"/>
    <s v="No"/>
    <n v="1"/>
    <s v="yes"/>
    <s v="Obesity"/>
    <x v="2"/>
    <x v="0"/>
  </r>
  <r>
    <x v="227"/>
    <s v="Jeremy"/>
    <x v="227"/>
    <s v="tier - 2"/>
    <s v="tier - 2"/>
    <x v="3"/>
    <s v="7-Oct-1967"/>
    <x v="23"/>
    <n v="29.57"/>
    <x v="190"/>
    <s v="yes"/>
    <x v="0"/>
    <s v="No"/>
    <n v="0"/>
    <s v="yes"/>
    <s v="Overweight "/>
    <x v="0"/>
    <x v="0"/>
  </r>
  <r>
    <x v="228"/>
    <s v="Allison H"/>
    <x v="228"/>
    <s v="tier - 2"/>
    <s v="tier - 3"/>
    <x v="3"/>
    <s v="29-Jul-1983"/>
    <x v="33"/>
    <n v="36.99"/>
    <x v="191"/>
    <s v="yes"/>
    <x v="0"/>
    <s v="Yes"/>
    <n v="1"/>
    <s v="yes"/>
    <s v="Obesity"/>
    <x v="2"/>
    <x v="0"/>
  </r>
  <r>
    <x v="229"/>
    <s v="Elizabeth"/>
    <x v="229"/>
    <s v="tier - 2"/>
    <s v="tier - 3"/>
    <x v="3"/>
    <s v="17-Oct-1995"/>
    <x v="40"/>
    <n v="31.4"/>
    <x v="192"/>
    <s v="yes"/>
    <x v="0"/>
    <s v="No"/>
    <n v="1"/>
    <s v="yes"/>
    <s v="Obesity"/>
    <x v="2"/>
    <x v="0"/>
  </r>
  <r>
    <x v="230"/>
    <s v="Andrew"/>
    <x v="230"/>
    <s v="tier - 1"/>
    <s v="tier - 3"/>
    <x v="3"/>
    <s v="17-Sep-2003"/>
    <x v="39"/>
    <n v="34.9"/>
    <x v="21"/>
    <s v="No"/>
    <x v="0"/>
    <s v="Yes"/>
    <n v="1"/>
    <s v="yes"/>
    <s v="Obesity"/>
    <x v="1"/>
    <x v="0"/>
  </r>
  <r>
    <x v="231"/>
    <s v="Anders J"/>
    <x v="231"/>
    <s v="tier - 1"/>
    <s v="tier - 2"/>
    <x v="0"/>
    <s v="27-Dec-1995"/>
    <x v="40"/>
    <n v="31.13"/>
    <x v="193"/>
    <s v="yes"/>
    <x v="0"/>
    <s v="No"/>
    <n v="1"/>
    <s v="yes"/>
    <s v="Obesity"/>
    <x v="2"/>
    <x v="0"/>
  </r>
  <r>
    <x v="232"/>
    <s v="Sean"/>
    <x v="232"/>
    <s v="tier - 1"/>
    <s v="tier - 2"/>
    <x v="3"/>
    <s v="3-Jul-2003"/>
    <x v="39"/>
    <n v="34.799999999999997"/>
    <x v="194"/>
    <s v="No"/>
    <x v="0"/>
    <s v="Yes"/>
    <n v="1"/>
    <s v="yes"/>
    <s v="Obesity"/>
    <x v="1"/>
    <x v="0"/>
  </r>
  <r>
    <x v="233"/>
    <s v="Brian M."/>
    <x v="233"/>
    <s v="tier - 1"/>
    <s v="tier - 3"/>
    <x v="0"/>
    <s v="7-Jul-1994"/>
    <x v="6"/>
    <n v="31.68"/>
    <x v="171"/>
    <s v="No"/>
    <x v="0"/>
    <s v="No"/>
    <n v="0"/>
    <s v="yes"/>
    <s v="Obesity"/>
    <x v="2"/>
    <x v="0"/>
  </r>
  <r>
    <x v="234"/>
    <s v="Jeremy"/>
    <x v="234"/>
    <s v="tier - 1"/>
    <s v="tier - 3"/>
    <x v="4"/>
    <s v="9-Oct-2004"/>
    <x v="41"/>
    <n v="33.534999999999997"/>
    <x v="195"/>
    <s v="No"/>
    <x v="1"/>
    <s v="No"/>
    <n v="1"/>
    <s v="yes"/>
    <s v="Obesity"/>
    <x v="1"/>
    <x v="1"/>
  </r>
  <r>
    <x v="235"/>
    <s v="Susannah"/>
    <x v="235"/>
    <s v="tier - 2"/>
    <s v="tier - 3"/>
    <x v="3"/>
    <s v="25-Nov-1976"/>
    <x v="17"/>
    <n v="31.92"/>
    <x v="196"/>
    <s v="yes"/>
    <x v="0"/>
    <s v="No"/>
    <n v="0"/>
    <s v="yes"/>
    <s v="Obesity"/>
    <x v="2"/>
    <x v="0"/>
  </r>
  <r>
    <x v="236"/>
    <s v="Randy"/>
    <x v="236"/>
    <s v="tier - 1"/>
    <s v="tier - 3"/>
    <x v="3"/>
    <s v="24-Jun-1998"/>
    <x v="44"/>
    <n v="32.700000000000003"/>
    <x v="197"/>
    <s v="No"/>
    <x v="0"/>
    <s v="No"/>
    <n v="1"/>
    <s v="yes"/>
    <s v="Obesity"/>
    <x v="2"/>
    <x v="0"/>
  </r>
  <r>
    <x v="237"/>
    <s v="Leslie"/>
    <x v="237"/>
    <s v="tier - 1"/>
    <s v="tier - 2"/>
    <x v="3"/>
    <s v="24-Sep-1990"/>
    <x v="42"/>
    <n v="41.25"/>
    <x v="27"/>
    <s v="No"/>
    <x v="0"/>
    <s v="No"/>
    <n v="0"/>
    <s v="yes"/>
    <s v="Obesity"/>
    <x v="2"/>
    <x v="0"/>
  </r>
  <r>
    <x v="238"/>
    <s v="Brittany L."/>
    <x v="238"/>
    <s v="tier - 2"/>
    <s v="tier - 1"/>
    <x v="0"/>
    <s v="5-Oct-2003"/>
    <x v="39"/>
    <n v="33.11"/>
    <x v="198"/>
    <s v="No"/>
    <x v="0"/>
    <s v="Yes"/>
    <n v="1"/>
    <s v="yes"/>
    <s v="Obesity"/>
    <x v="2"/>
    <x v="0"/>
  </r>
  <r>
    <x v="239"/>
    <s v="Cassie J."/>
    <x v="239"/>
    <s v="tier - 2"/>
    <s v="tier - 3"/>
    <x v="3"/>
    <s v="1-Oct-1984"/>
    <x v="32"/>
    <n v="36.159999999999997"/>
    <x v="199"/>
    <s v="No"/>
    <x v="0"/>
    <s v="No"/>
    <n v="1"/>
    <s v="yes"/>
    <s v="Obesity"/>
    <x v="2"/>
    <x v="0"/>
  </r>
  <r>
    <x v="240"/>
    <s v="Peter W"/>
    <x v="240"/>
    <s v="tier - 2"/>
    <s v="tier - 2"/>
    <x v="1"/>
    <s v="2-Oct-1983"/>
    <x v="33"/>
    <n v="33.72"/>
    <x v="200"/>
    <s v="yes"/>
    <x v="0"/>
    <s v="Yes"/>
    <n v="1"/>
    <s v="yes"/>
    <s v="Obesity"/>
    <x v="1"/>
    <x v="0"/>
  </r>
  <r>
    <x v="241"/>
    <s v="Douglas"/>
    <x v="241"/>
    <s v="tier - 1"/>
    <s v="tier - 2"/>
    <x v="3"/>
    <s v="11-Oct-1986"/>
    <x v="28"/>
    <n v="37.74"/>
    <x v="201"/>
    <s v="yes"/>
    <x v="0"/>
    <s v="No"/>
    <n v="1"/>
    <s v="yes"/>
    <s v="Obesity"/>
    <x v="0"/>
    <x v="0"/>
  </r>
  <r>
    <x v="242"/>
    <s v="Dan"/>
    <x v="242"/>
    <s v="tier - 1"/>
    <s v="tier - 1"/>
    <x v="3"/>
    <s v="30-Oct-1995"/>
    <x v="40"/>
    <n v="48.75"/>
    <x v="202"/>
    <s v="yes"/>
    <x v="0"/>
    <s v="No"/>
    <n v="1"/>
    <s v="yes"/>
    <s v="Obesity"/>
    <x v="2"/>
    <x v="0"/>
  </r>
  <r>
    <x v="243"/>
    <s v="Dan M."/>
    <x v="243"/>
    <s v="tier - 1"/>
    <s v="tier - 3"/>
    <x v="9"/>
    <s v="11-Jun-1998"/>
    <x v="44"/>
    <n v="31.065000000000001"/>
    <x v="203"/>
    <s v="No"/>
    <x v="0"/>
    <s v="No"/>
    <n v="1"/>
    <s v="yes"/>
    <s v="Obesity"/>
    <x v="2"/>
    <x v="0"/>
  </r>
  <r>
    <x v="244"/>
    <s v="Eric L."/>
    <x v="244"/>
    <s v="tier - 1"/>
    <s v="tier - 1"/>
    <x v="3"/>
    <s v="5-Jul-1962"/>
    <x v="5"/>
    <n v="23.55"/>
    <x v="204"/>
    <s v="No"/>
    <x v="0"/>
    <s v="No"/>
    <n v="0"/>
    <s v="yes"/>
    <s v="Normal Weight "/>
    <x v="0"/>
    <x v="0"/>
  </r>
  <r>
    <x v="245"/>
    <s v="Les J"/>
    <x v="245"/>
    <s v="tier - 2"/>
    <s v="tier - 1"/>
    <x v="1"/>
    <s v="21-Jul-1975"/>
    <x v="24"/>
    <n v="30.18"/>
    <x v="205"/>
    <s v="yes"/>
    <x v="0"/>
    <s v="No"/>
    <n v="1"/>
    <s v="yes"/>
    <s v="Obesity"/>
    <x v="0"/>
    <x v="0"/>
  </r>
  <r>
    <x v="246"/>
    <s v="Stephanie"/>
    <x v="246"/>
    <s v="tier - 2"/>
    <s v="tier - 2"/>
    <x v="3"/>
    <s v="25-Aug-1971"/>
    <x v="14"/>
    <n v="29.94"/>
    <x v="14"/>
    <s v="No"/>
    <x v="0"/>
    <s v="No"/>
    <n v="0"/>
    <s v="yes"/>
    <e v="#N/A"/>
    <x v="0"/>
    <x v="0"/>
  </r>
  <r>
    <x v="247"/>
    <s v="Melissa Y"/>
    <x v="247"/>
    <s v="tier - 2"/>
    <s v="tier - 3"/>
    <x v="3"/>
    <s v="6-Nov-1999"/>
    <x v="35"/>
    <n v="31.4"/>
    <x v="206"/>
    <s v="No"/>
    <x v="0"/>
    <s v="No"/>
    <n v="0"/>
    <s v="yes"/>
    <s v="Obesity"/>
    <x v="2"/>
    <x v="0"/>
  </r>
  <r>
    <x v="248"/>
    <s v="Ashley"/>
    <x v="248"/>
    <s v="tier - 2"/>
    <s v="tier - 3"/>
    <x v="3"/>
    <s v="26-Dec-2002"/>
    <x v="43"/>
    <n v="53.06"/>
    <x v="41"/>
    <s v="No"/>
    <x v="0"/>
    <s v="No"/>
    <n v="0"/>
    <s v="yes"/>
    <s v="Obesity"/>
    <x v="0"/>
    <x v="0"/>
  </r>
  <r>
    <x v="249"/>
    <s v="Stephanie M."/>
    <x v="249"/>
    <s v="tier - 2"/>
    <s v="tier - 2"/>
    <x v="3"/>
    <s v="26-Jul-1972"/>
    <x v="29"/>
    <n v="30.25"/>
    <x v="40"/>
    <s v="No"/>
    <x v="0"/>
    <s v="No"/>
    <n v="2"/>
    <s v="yes"/>
    <s v="Obesity"/>
    <x v="2"/>
    <x v="0"/>
  </r>
  <r>
    <x v="250"/>
    <s v="Kylie"/>
    <x v="250"/>
    <s v="tier - 2"/>
    <s v="tier - 2"/>
    <x v="3"/>
    <s v="25-Sep-1994"/>
    <x v="6"/>
    <n v="46.68"/>
    <x v="138"/>
    <s v="No"/>
    <x v="0"/>
    <s v="No"/>
    <n v="0"/>
    <s v="yes"/>
    <s v="Obesity"/>
    <x v="2"/>
    <x v="0"/>
  </r>
  <r>
    <x v="251"/>
    <s v="Kelly"/>
    <x v="251"/>
    <s v="tier - 2"/>
    <s v="tier - 2"/>
    <x v="1"/>
    <s v="27-Dec-2000"/>
    <x v="22"/>
    <n v="30.4"/>
    <x v="119"/>
    <s v="No"/>
    <x v="1"/>
    <s v="No"/>
    <n v="2"/>
    <s v="yes"/>
    <s v="Obesity"/>
    <x v="1"/>
    <x v="1"/>
  </r>
  <r>
    <x v="252"/>
    <s v="Carrie"/>
    <x v="252"/>
    <s v="tier - 2"/>
    <s v="tier - 3"/>
    <x v="3"/>
    <s v="9-Aug-1997"/>
    <x v="31"/>
    <n v="30.2"/>
    <x v="47"/>
    <s v="yes"/>
    <x v="0"/>
    <s v="Yes"/>
    <n v="1"/>
    <s v="yes"/>
    <s v="Obesity"/>
    <x v="2"/>
    <x v="0"/>
  </r>
  <r>
    <x v="253"/>
    <s v="Alex"/>
    <x v="253"/>
    <s v="tier - 2"/>
    <s v="tier - 3"/>
    <x v="3"/>
    <s v="26-Oct-2000"/>
    <x v="22"/>
    <n v="51.18"/>
    <x v="176"/>
    <s v="yes"/>
    <x v="1"/>
    <s v="No"/>
    <n v="2"/>
    <s v="yes"/>
    <s v="Obesity"/>
    <x v="2"/>
    <x v="1"/>
  </r>
  <r>
    <x v="254"/>
    <s v="Zach S"/>
    <x v="254"/>
    <s v="tier - 1"/>
    <s v="tier - 3"/>
    <x v="3"/>
    <s v="11-Dec-1962"/>
    <x v="5"/>
    <n v="22.18"/>
    <x v="207"/>
    <s v="No"/>
    <x v="0"/>
    <s v="No"/>
    <n v="0"/>
    <s v="yes"/>
    <s v="Normal Weight "/>
    <x v="0"/>
    <x v="0"/>
  </r>
  <r>
    <x v="255"/>
    <s v="Alan"/>
    <x v="255"/>
    <s v="tier - 1"/>
    <s v="tier - 3"/>
    <x v="1"/>
    <s v="12-Sep-2003"/>
    <x v="39"/>
    <n v="31.92"/>
    <x v="78"/>
    <s v="No"/>
    <x v="0"/>
    <s v="Yes"/>
    <n v="1"/>
    <s v="yes"/>
    <s v="Obesity"/>
    <x v="2"/>
    <x v="0"/>
  </r>
  <r>
    <x v="256"/>
    <s v="Nate"/>
    <x v="256"/>
    <s v="tier - 1"/>
    <s v="tier - 1"/>
    <x v="6"/>
    <s v="1-Nov-2004"/>
    <x v="41"/>
    <n v="31.73"/>
    <x v="208"/>
    <s v="No"/>
    <x v="1"/>
    <s v="No"/>
    <n v="1"/>
    <s v="yes"/>
    <s v="Obesity"/>
    <x v="1"/>
    <x v="1"/>
  </r>
  <r>
    <x v="257"/>
    <s v="Jesse G."/>
    <x v="257"/>
    <s v="tier - 2"/>
    <s v="tier - 2"/>
    <x v="3"/>
    <s v="28-Nov-1993"/>
    <x v="21"/>
    <n v="45.52"/>
    <x v="60"/>
    <s v="No"/>
    <x v="0"/>
    <s v="Yes"/>
    <n v="1"/>
    <s v="yes"/>
    <s v="Obesity"/>
    <x v="1"/>
    <x v="0"/>
  </r>
  <r>
    <x v="258"/>
    <s v="Jason"/>
    <x v="258"/>
    <s v="tier - 1"/>
    <s v="tier - 2"/>
    <x v="3"/>
    <s v="9-Sep-2003"/>
    <x v="39"/>
    <n v="52.81"/>
    <x v="27"/>
    <s v="No"/>
    <x v="0"/>
    <s v="Yes"/>
    <n v="1"/>
    <s v="yes"/>
    <s v="Obesity"/>
    <x v="2"/>
    <x v="0"/>
  </r>
  <r>
    <x v="259"/>
    <s v="Megan A."/>
    <x v="259"/>
    <s v="tier - 2"/>
    <s v="tier - 3"/>
    <x v="3"/>
    <s v="22-Jul-1984"/>
    <x v="32"/>
    <n v="33.58"/>
    <x v="209"/>
    <s v="No"/>
    <x v="0"/>
    <s v="No"/>
    <n v="1"/>
    <s v="yes"/>
    <s v="Obesity"/>
    <x v="2"/>
    <x v="0"/>
  </r>
  <r>
    <x v="260"/>
    <s v="Luke M"/>
    <x v="260"/>
    <s v="tier - 1"/>
    <s v="tier - 1"/>
    <x v="11"/>
    <s v="25-Aug-2002"/>
    <x v="43"/>
    <n v="30.684999999999999"/>
    <x v="210"/>
    <s v="No"/>
    <x v="0"/>
    <s v="No"/>
    <n v="0"/>
    <s v="yes"/>
    <s v="Obesity"/>
    <x v="0"/>
    <x v="0"/>
  </r>
  <r>
    <x v="261"/>
    <s v="Jacy D"/>
    <x v="261"/>
    <s v="tier - 2"/>
    <s v="tier - 2"/>
    <x v="1"/>
    <s v="18-Jun-1970"/>
    <x v="2"/>
    <n v="37.524999999999999"/>
    <x v="211"/>
    <s v="yes"/>
    <x v="0"/>
    <s v="No"/>
    <n v="2"/>
    <s v="No"/>
    <s v="Obesity"/>
    <x v="0"/>
    <x v="0"/>
  </r>
  <r>
    <x v="262"/>
    <s v="Simon G."/>
    <x v="262"/>
    <s v="tier - 2"/>
    <s v="tier - 2"/>
    <x v="3"/>
    <s v="7-Dec-1985"/>
    <x v="18"/>
    <n v="34.5"/>
    <x v="212"/>
    <s v="yes"/>
    <x v="0"/>
    <s v="No"/>
    <n v="0"/>
    <s v="yes"/>
    <s v="Obesity"/>
    <x v="2"/>
    <x v="0"/>
  </r>
  <r>
    <x v="263"/>
    <s v="Ainsley E."/>
    <x v="263"/>
    <s v="tier - 2"/>
    <s v="tier - 3"/>
    <x v="3"/>
    <s v="5-Sep-1972"/>
    <x v="29"/>
    <n v="28.16"/>
    <x v="1"/>
    <s v="No"/>
    <x v="0"/>
    <s v="No"/>
    <n v="2"/>
    <s v="yes"/>
    <s v="Overweight "/>
    <x v="1"/>
    <x v="0"/>
  </r>
  <r>
    <x v="264"/>
    <s v="Erica A."/>
    <x v="264"/>
    <s v="tier - 2"/>
    <s v="tier - 3"/>
    <x v="1"/>
    <s v="28-Nov-2003"/>
    <x v="39"/>
    <n v="30.02"/>
    <x v="213"/>
    <s v="No"/>
    <x v="0"/>
    <s v="Yes"/>
    <n v="1"/>
    <s v="yes"/>
    <s v="Obesity"/>
    <x v="1"/>
    <x v="0"/>
  </r>
  <r>
    <x v="265"/>
    <s v="Erik"/>
    <x v="265"/>
    <s v="tier - 2"/>
    <s v="tier - 1"/>
    <x v="3"/>
    <s v="12-Oct-1990"/>
    <x v="42"/>
    <n v="37.82"/>
    <x v="214"/>
    <s v="No"/>
    <x v="0"/>
    <s v="No"/>
    <n v="0"/>
    <s v="yes"/>
    <s v="Obesity"/>
    <x v="1"/>
    <x v="0"/>
  </r>
  <r>
    <x v="266"/>
    <s v="Erin C."/>
    <x v="266"/>
    <s v="tier - 2"/>
    <s v="tier - 1"/>
    <x v="3"/>
    <s v="15-Jul-1985"/>
    <x v="18"/>
    <n v="33.14"/>
    <x v="215"/>
    <s v="yes"/>
    <x v="0"/>
    <s v="No"/>
    <n v="0"/>
    <s v="yes"/>
    <s v="Obesity"/>
    <x v="2"/>
    <x v="0"/>
  </r>
  <r>
    <x v="267"/>
    <s v="Adrienne"/>
    <x v="267"/>
    <s v="tier - 2"/>
    <s v="tier - 2"/>
    <x v="3"/>
    <s v="30-Oct-1969"/>
    <x v="16"/>
    <n v="25.14"/>
    <x v="216"/>
    <s v="yes"/>
    <x v="0"/>
    <s v="Yes"/>
    <n v="1"/>
    <s v="yes"/>
    <s v="Overweight "/>
    <x v="1"/>
    <x v="0"/>
  </r>
  <r>
    <x v="268"/>
    <s v="Adam"/>
    <x v="268"/>
    <s v="tier - 1"/>
    <s v="tier - 2"/>
    <x v="3"/>
    <s v="1-Jul-1962"/>
    <x v="5"/>
    <n v="20.18"/>
    <x v="217"/>
    <s v="No"/>
    <x v="0"/>
    <s v="No"/>
    <n v="0"/>
    <s v="yes"/>
    <s v="Normal Weight "/>
    <x v="0"/>
    <x v="0"/>
  </r>
  <r>
    <x v="269"/>
    <s v="Yutaka"/>
    <x v="269"/>
    <s v="tier - 1"/>
    <s v="tier - 2"/>
    <x v="3"/>
    <s v="28-Jul-1994"/>
    <x v="6"/>
    <n v="44.36"/>
    <x v="78"/>
    <s v="No"/>
    <x v="0"/>
    <s v="No"/>
    <n v="0"/>
    <s v="yes"/>
    <s v="Obesity"/>
    <x v="2"/>
    <x v="0"/>
  </r>
  <r>
    <x v="270"/>
    <s v="Tyler M"/>
    <x v="270"/>
    <s v="tier - 2"/>
    <s v="tier - 3"/>
    <x v="3"/>
    <s v="10-Jul-1967"/>
    <x v="23"/>
    <n v="23.82"/>
    <x v="218"/>
    <s v="yes"/>
    <x v="0"/>
    <s v="No"/>
    <n v="0"/>
    <s v="yes"/>
    <s v="Normal Weight "/>
    <x v="0"/>
    <x v="0"/>
  </r>
  <r>
    <x v="271"/>
    <s v="Stephen"/>
    <x v="271"/>
    <s v="tier - 1"/>
    <s v="tier - 1"/>
    <x v="3"/>
    <s v="8-Jul-1995"/>
    <x v="40"/>
    <n v="45"/>
    <x v="219"/>
    <s v="yes"/>
    <x v="0"/>
    <s v="No"/>
    <n v="1"/>
    <s v="yes"/>
    <s v="Obesity"/>
    <x v="2"/>
    <x v="0"/>
  </r>
  <r>
    <x v="272"/>
    <s v="Andrew B."/>
    <x v="272"/>
    <s v="tier - 2"/>
    <s v="tier - 1"/>
    <x v="3"/>
    <s v="24-Aug-1971"/>
    <x v="14"/>
    <n v="26.62"/>
    <x v="220"/>
    <s v="No"/>
    <x v="0"/>
    <s v="No"/>
    <n v="0"/>
    <s v="yes"/>
    <s v="Overweight "/>
    <x v="0"/>
    <x v="0"/>
  </r>
  <r>
    <x v="273"/>
    <s v="James"/>
    <x v="273"/>
    <s v="tier - 2"/>
    <s v="tier - 3"/>
    <x v="3"/>
    <s v="17-Nov-1981"/>
    <x v="36"/>
    <n v="32.67"/>
    <x v="221"/>
    <s v="yes"/>
    <x v="0"/>
    <s v="No"/>
    <n v="0"/>
    <s v="yes"/>
    <s v="Obesity"/>
    <x v="0"/>
    <x v="0"/>
  </r>
  <r>
    <x v="274"/>
    <s v="Shawn P."/>
    <x v="274"/>
    <s v="tier - 1"/>
    <s v="tier - 2"/>
    <x v="3"/>
    <s v="4-Dec-1995"/>
    <x v="40"/>
    <n v="44.44"/>
    <x v="166"/>
    <s v="yes"/>
    <x v="0"/>
    <s v="No"/>
    <n v="1"/>
    <s v="yes"/>
    <s v="Obesity"/>
    <x v="2"/>
    <x v="0"/>
  </r>
  <r>
    <x v="275"/>
    <s v="Matt"/>
    <x v="275"/>
    <s v="tier - 1"/>
    <s v="tier - 3"/>
    <x v="1"/>
    <s v="12-Dec-1980"/>
    <x v="27"/>
    <n v="28.31"/>
    <x v="196"/>
    <s v="No"/>
    <x v="0"/>
    <s v="No"/>
    <n v="0"/>
    <s v="yes"/>
    <s v="Overweight "/>
    <x v="2"/>
    <x v="0"/>
  </r>
  <r>
    <x v="276"/>
    <s v="Nathaniel"/>
    <x v="276"/>
    <s v="tier - 2"/>
    <s v="tier - 2"/>
    <x v="1"/>
    <s v="7-Nov-1972"/>
    <x v="29"/>
    <n v="25.05"/>
    <x v="152"/>
    <s v="No"/>
    <x v="0"/>
    <s v="No"/>
    <n v="2"/>
    <s v="yes"/>
    <s v="Overweight "/>
    <x v="2"/>
    <x v="0"/>
  </r>
  <r>
    <x v="277"/>
    <s v="Kevin D."/>
    <x v="277"/>
    <s v="tier - 1"/>
    <s v="tier - 1"/>
    <x v="3"/>
    <s v="6-Dec-1974"/>
    <x v="20"/>
    <n v="28.34"/>
    <x v="222"/>
    <s v="No"/>
    <x v="0"/>
    <s v="No"/>
    <n v="0"/>
    <s v="yes"/>
    <s v="Overweight "/>
    <x v="0"/>
    <x v="0"/>
  </r>
  <r>
    <x v="278"/>
    <s v="Joan"/>
    <x v="278"/>
    <s v="tier - 2"/>
    <s v="tier - 1"/>
    <x v="1"/>
    <s v="9-Jul-1990"/>
    <x v="42"/>
    <n v="17.765000000000001"/>
    <x v="133"/>
    <s v="No"/>
    <x v="0"/>
    <s v="No"/>
    <n v="0"/>
    <s v="yes"/>
    <s v="Underweight "/>
    <x v="2"/>
    <x v="0"/>
  </r>
  <r>
    <x v="279"/>
    <s v="Christopher A"/>
    <x v="279"/>
    <s v="tier - 1"/>
    <s v="tier - 2"/>
    <x v="3"/>
    <s v="30-Sep-1990"/>
    <x v="42"/>
    <n v="36.119999999999997"/>
    <x v="99"/>
    <s v="No"/>
    <x v="0"/>
    <s v="No"/>
    <n v="0"/>
    <s v="yes"/>
    <s v="Obesity"/>
    <x v="1"/>
    <x v="0"/>
  </r>
  <r>
    <x v="280"/>
    <s v="Kacy L."/>
    <x v="280"/>
    <s v="tier - 2"/>
    <s v="tier - 3"/>
    <x v="3"/>
    <s v="1-Nov-1968"/>
    <x v="0"/>
    <n v="23.19"/>
    <x v="223"/>
    <s v="No"/>
    <x v="0"/>
    <s v="No"/>
    <n v="0"/>
    <s v="yes"/>
    <s v="Normal Weight "/>
    <x v="0"/>
    <x v="0"/>
  </r>
  <r>
    <x v="281"/>
    <s v="Benjamin H."/>
    <x v="281"/>
    <s v="tier - 1"/>
    <s v="tier - 1"/>
    <x v="3"/>
    <s v="13-Jul-1990"/>
    <x v="42"/>
    <n v="35.99"/>
    <x v="80"/>
    <s v="No"/>
    <x v="0"/>
    <s v="No"/>
    <n v="0"/>
    <s v="yes"/>
    <s v="Obesity"/>
    <x v="2"/>
    <x v="0"/>
  </r>
  <r>
    <x v="282"/>
    <s v="Xaviour J."/>
    <x v="282"/>
    <s v="tier - 1"/>
    <s v="tier - 2"/>
    <x v="0"/>
    <s v="8-Oct-2003"/>
    <x v="39"/>
    <n v="30.25"/>
    <x v="224"/>
    <s v="No"/>
    <x v="0"/>
    <s v="Yes"/>
    <n v="1"/>
    <s v="yes"/>
    <s v="Obesity"/>
    <x v="2"/>
    <x v="0"/>
  </r>
  <r>
    <x v="283"/>
    <s v="Michael T."/>
    <x v="283"/>
    <s v="tier - 2"/>
    <s v="tier - 1"/>
    <x v="3"/>
    <s v="19-Sep-1976"/>
    <x v="17"/>
    <n v="26.24"/>
    <x v="106"/>
    <s v="yes"/>
    <x v="0"/>
    <s v="No"/>
    <n v="0"/>
    <s v="yes"/>
    <s v="Overweight "/>
    <x v="1"/>
    <x v="0"/>
  </r>
  <r>
    <x v="284"/>
    <s v="Bradley"/>
    <x v="284"/>
    <s v="tier - 2"/>
    <s v="tier - 2"/>
    <x v="3"/>
    <s v="27-Sep-1981"/>
    <x v="36"/>
    <n v="31.36"/>
    <x v="225"/>
    <s v="yes"/>
    <x v="0"/>
    <s v="No"/>
    <n v="0"/>
    <s v="yes"/>
    <s v="Obesity"/>
    <x v="0"/>
    <x v="0"/>
  </r>
  <r>
    <x v="285"/>
    <s v="Andrea"/>
    <x v="285"/>
    <s v="tier - 2"/>
    <s v="tier - 3"/>
    <x v="3"/>
    <s v="9-Aug-1976"/>
    <x v="17"/>
    <n v="25.69"/>
    <x v="226"/>
    <s v="yes"/>
    <x v="0"/>
    <s v="No"/>
    <n v="0"/>
    <s v="yes"/>
    <s v="Overweight "/>
    <x v="2"/>
    <x v="0"/>
  </r>
  <r>
    <x v="286"/>
    <s v="Nancy M"/>
    <x v="286"/>
    <s v="tier - 2"/>
    <s v="tier - 2"/>
    <x v="3"/>
    <s v="19-Oct-1972"/>
    <x v="29"/>
    <n v="25.46"/>
    <x v="100"/>
    <s v="No"/>
    <x v="0"/>
    <s v="No"/>
    <n v="2"/>
    <s v="yes"/>
    <s v="Overweight "/>
    <x v="1"/>
    <x v="0"/>
  </r>
  <r>
    <x v="287"/>
    <s v="Matt"/>
    <x v="287"/>
    <s v="tier - 2"/>
    <s v="tier - 2"/>
    <x v="3"/>
    <s v="2-Dec-1986"/>
    <x v="28"/>
    <n v="31.83"/>
    <x v="227"/>
    <s v="yes"/>
    <x v="0"/>
    <s v="No"/>
    <n v="1"/>
    <s v="yes"/>
    <s v="Obesity"/>
    <x v="0"/>
    <x v="0"/>
  </r>
  <r>
    <x v="288"/>
    <s v="Lee"/>
    <x v="288"/>
    <s v="tier - 2"/>
    <s v="tier - 3"/>
    <x v="1"/>
    <s v="17-Dec-1975"/>
    <x v="24"/>
    <n v="24.43"/>
    <x v="14"/>
    <s v="yes"/>
    <x v="0"/>
    <s v="No"/>
    <n v="1"/>
    <s v="yes"/>
    <s v="Normal Weight "/>
    <x v="0"/>
    <x v="0"/>
  </r>
  <r>
    <x v="289"/>
    <s v="Chris"/>
    <x v="289"/>
    <s v="tier - 2"/>
    <s v="tier - 1"/>
    <x v="3"/>
    <s v="8-Sep-1994"/>
    <x v="6"/>
    <n v="41.9"/>
    <x v="228"/>
    <s v="No"/>
    <x v="0"/>
    <s v="No"/>
    <n v="0"/>
    <s v="yes"/>
    <s v="Obesity"/>
    <x v="2"/>
    <x v="0"/>
  </r>
  <r>
    <x v="290"/>
    <s v="Erik T."/>
    <x v="290"/>
    <s v="tier - 1"/>
    <s v="tier - 2"/>
    <x v="3"/>
    <s v="11-Sep-1969"/>
    <x v="16"/>
    <n v="22.88"/>
    <x v="229"/>
    <s v="yes"/>
    <x v="0"/>
    <s v="Yes"/>
    <n v="1"/>
    <s v="yes"/>
    <s v="Normal Weight "/>
    <x v="1"/>
    <x v="0"/>
  </r>
  <r>
    <x v="291"/>
    <s v="Rod W"/>
    <x v="291"/>
    <s v="tier - 1"/>
    <s v="tier - 3"/>
    <x v="6"/>
    <s v="10-Nov-1978"/>
    <x v="9"/>
    <n v="29.734999999999999"/>
    <x v="230"/>
    <s v="No"/>
    <x v="0"/>
    <s v="No"/>
    <n v="0"/>
    <s v="No"/>
    <s v="Overweight "/>
    <x v="0"/>
    <x v="0"/>
  </r>
  <r>
    <x v="292"/>
    <s v="Joey"/>
    <x v="292"/>
    <s v="tier - 1"/>
    <s v="tier - 3"/>
    <x v="3"/>
    <s v="13-Sep-1993"/>
    <x v="21"/>
    <n v="40.74"/>
    <x v="124"/>
    <s v="No"/>
    <x v="0"/>
    <s v="Yes"/>
    <n v="1"/>
    <s v="yes"/>
    <s v="Obesity"/>
    <x v="2"/>
    <x v="0"/>
  </r>
  <r>
    <x v="293"/>
    <s v="Hillary L."/>
    <x v="293"/>
    <s v="tier - 2"/>
    <s v="tier - 1"/>
    <x v="3"/>
    <s v="21-Sep-1972"/>
    <x v="29"/>
    <n v="24.14"/>
    <x v="231"/>
    <s v="No"/>
    <x v="0"/>
    <s v="No"/>
    <n v="2"/>
    <s v="yes"/>
    <s v="Normal Weight "/>
    <x v="1"/>
    <x v="0"/>
  </r>
  <r>
    <x v="294"/>
    <s v="Eric J"/>
    <x v="294"/>
    <s v="tier - 2"/>
    <s v="tier - 3"/>
    <x v="3"/>
    <s v="25-Sep-1975"/>
    <x v="24"/>
    <n v="25.15"/>
    <x v="232"/>
    <s v="yes"/>
    <x v="0"/>
    <s v="No"/>
    <n v="1"/>
    <s v="yes"/>
    <s v="Overweight "/>
    <x v="0"/>
    <x v="0"/>
  </r>
  <r>
    <x v="295"/>
    <s v="Nicolas"/>
    <x v="295"/>
    <s v="tier - 2"/>
    <s v="tier - 1"/>
    <x v="3"/>
    <s v="10-Sep-1984"/>
    <x v="32"/>
    <n v="28.71"/>
    <x v="112"/>
    <s v="No"/>
    <x v="0"/>
    <s v="No"/>
    <n v="1"/>
    <s v="yes"/>
    <s v="Overweight "/>
    <x v="2"/>
    <x v="0"/>
  </r>
  <r>
    <x v="296"/>
    <s v="Marcel"/>
    <x v="296"/>
    <s v="tier - 2"/>
    <s v="tier - 2"/>
    <x v="1"/>
    <s v="14-Oct-1977"/>
    <x v="1"/>
    <n v="23"/>
    <x v="233"/>
    <s v="No"/>
    <x v="0"/>
    <s v="No"/>
    <n v="0"/>
    <s v="yes"/>
    <s v="Normal Weight "/>
    <x v="2"/>
    <x v="0"/>
  </r>
  <r>
    <x v="297"/>
    <s v="Ashley N"/>
    <x v="297"/>
    <s v="tier - 2"/>
    <s v="tier - 1"/>
    <x v="2"/>
    <s v="13-Dec-1960"/>
    <x v="15"/>
    <n v="36.86"/>
    <x v="54"/>
    <s v="No"/>
    <x v="0"/>
    <s v="No"/>
    <n v="0"/>
    <s v="No"/>
    <s v="Obesity"/>
    <x v="0"/>
    <x v="0"/>
  </r>
  <r>
    <x v="298"/>
    <s v="Evan D"/>
    <x v="298"/>
    <s v="tier - 2"/>
    <s v="tier - 1"/>
    <x v="3"/>
    <s v="29-Oct-1975"/>
    <x v="24"/>
    <n v="24.25"/>
    <x v="234"/>
    <s v="yes"/>
    <x v="0"/>
    <s v="No"/>
    <n v="1"/>
    <s v="yes"/>
    <s v="Normal Weight "/>
    <x v="0"/>
    <x v="0"/>
  </r>
  <r>
    <x v="299"/>
    <s v="Krisana"/>
    <x v="299"/>
    <s v="tier - 2"/>
    <s v="tier - 3"/>
    <x v="3"/>
    <s v="8-Oct-1974"/>
    <x v="20"/>
    <n v="23.85"/>
    <x v="235"/>
    <s v="No"/>
    <x v="0"/>
    <s v="No"/>
    <n v="0"/>
    <s v="yes"/>
    <s v="Normal Weight "/>
    <x v="0"/>
    <x v="0"/>
  </r>
  <r>
    <x v="300"/>
    <s v="Kyle"/>
    <x v="300"/>
    <s v="tier - 2"/>
    <s v="tier - 2"/>
    <x v="3"/>
    <s v="27-Sep-1995"/>
    <x v="40"/>
    <n v="40.020000000000003"/>
    <x v="27"/>
    <s v="yes"/>
    <x v="0"/>
    <s v="No"/>
    <n v="1"/>
    <s v="yes"/>
    <s v="Obesity"/>
    <x v="2"/>
    <x v="0"/>
  </r>
  <r>
    <x v="301"/>
    <s v="Kate"/>
    <x v="301"/>
    <s v="tier - 2"/>
    <s v="tier - 1"/>
    <x v="3"/>
    <s v="9-Jul-1968"/>
    <x v="0"/>
    <n v="19.170000000000002"/>
    <x v="12"/>
    <s v="No"/>
    <x v="0"/>
    <s v="No"/>
    <n v="0"/>
    <s v="yes"/>
    <s v="Normal Weight "/>
    <x v="0"/>
    <x v="0"/>
  </r>
  <r>
    <x v="302"/>
    <s v="Martin A."/>
    <x v="302"/>
    <s v="tier - 1"/>
    <s v="tier - 1"/>
    <x v="3"/>
    <s v="22-Jul-2000"/>
    <x v="22"/>
    <n v="43.53"/>
    <x v="236"/>
    <s v="yes"/>
    <x v="1"/>
    <s v="No"/>
    <n v="2"/>
    <s v="yes"/>
    <s v="Obesity"/>
    <x v="1"/>
    <x v="1"/>
  </r>
  <r>
    <x v="303"/>
    <s v="Stacey"/>
    <x v="303"/>
    <s v="tier - 2"/>
    <s v="tier - 1"/>
    <x v="3"/>
    <s v="9-Nov-2004"/>
    <x v="41"/>
    <n v="46.06"/>
    <x v="237"/>
    <s v="No"/>
    <x v="1"/>
    <s v="No"/>
    <n v="1"/>
    <s v="yes"/>
    <s v="Obesity"/>
    <x v="2"/>
    <x v="1"/>
  </r>
  <r>
    <x v="304"/>
    <s v="Christine"/>
    <x v="304"/>
    <s v="tier - 2"/>
    <s v="tier - 2"/>
    <x v="0"/>
    <s v="9-Sep-1961"/>
    <x v="12"/>
    <n v="29.92"/>
    <x v="238"/>
    <s v="yes"/>
    <x v="0"/>
    <s v="No"/>
    <n v="2"/>
    <s v="yes"/>
    <e v="#N/A"/>
    <x v="0"/>
    <x v="0"/>
  </r>
  <r>
    <x v="305"/>
    <s v="Sarah C."/>
    <x v="305"/>
    <s v="tier - 2"/>
    <s v="tier - 1"/>
    <x v="3"/>
    <s v="5-Sep-1988"/>
    <x v="25"/>
    <n v="28.46"/>
    <x v="239"/>
    <s v="yes"/>
    <x v="0"/>
    <s v="No"/>
    <n v="1"/>
    <s v="yes"/>
    <s v="Overweight "/>
    <x v="2"/>
    <x v="0"/>
  </r>
  <r>
    <x v="306"/>
    <s v="Megan"/>
    <x v="306"/>
    <s v="tier - 2"/>
    <s v="tier - 3"/>
    <x v="3"/>
    <s v="21-Dec-1983"/>
    <x v="33"/>
    <n v="24.56"/>
    <x v="194"/>
    <s v="yes"/>
    <x v="0"/>
    <s v="Yes"/>
    <n v="1"/>
    <s v="yes"/>
    <s v="Normal Weight "/>
    <x v="1"/>
    <x v="0"/>
  </r>
  <r>
    <x v="307"/>
    <s v="Jason W"/>
    <x v="307"/>
    <s v="tier - 1"/>
    <s v="tier - 2"/>
    <x v="3"/>
    <s v="21-Sep-1999"/>
    <x v="35"/>
    <n v="41.19"/>
    <x v="240"/>
    <s v="No"/>
    <x v="0"/>
    <s v="No"/>
    <n v="0"/>
    <s v="yes"/>
    <s v="Obesity"/>
    <x v="1"/>
    <x v="0"/>
  </r>
  <r>
    <x v="308"/>
    <s v="Michele"/>
    <x v="308"/>
    <s v="tier - 2"/>
    <s v="tier - 3"/>
    <x v="3"/>
    <s v="11-Nov-1970"/>
    <x v="2"/>
    <n v="18.63"/>
    <x v="241"/>
    <s v="yes"/>
    <x v="0"/>
    <s v="No"/>
    <n v="2"/>
    <s v="yes"/>
    <s v="Normal Weight "/>
    <x v="0"/>
    <x v="0"/>
  </r>
  <r>
    <x v="309"/>
    <s v="Nikki"/>
    <x v="309"/>
    <s v="tier - 2"/>
    <s v="tier - 1"/>
    <x v="3"/>
    <s v="10-Aug-1986"/>
    <x v="28"/>
    <n v="26.26"/>
    <x v="242"/>
    <s v="yes"/>
    <x v="0"/>
    <s v="No"/>
    <n v="1"/>
    <s v="yes"/>
    <s v="Overweight "/>
    <x v="0"/>
    <x v="0"/>
  </r>
  <r>
    <x v="310"/>
    <s v="Philip J."/>
    <x v="310"/>
    <s v="tier - 2"/>
    <s v="tier - 1"/>
    <x v="1"/>
    <s v="3-Sep-1983"/>
    <x v="33"/>
    <n v="22.37"/>
    <x v="236"/>
    <s v="yes"/>
    <x v="0"/>
    <s v="Yes"/>
    <n v="1"/>
    <s v="yes"/>
    <s v="Normal Weight "/>
    <x v="1"/>
    <x v="0"/>
  </r>
  <r>
    <x v="311"/>
    <s v="Bryan L"/>
    <x v="311"/>
    <s v="tier - 2"/>
    <s v="tier - 3"/>
    <x v="3"/>
    <s v="28-Oct-1998"/>
    <x v="44"/>
    <n v="39.619999999999997"/>
    <x v="141"/>
    <s v="No"/>
    <x v="0"/>
    <s v="No"/>
    <n v="1"/>
    <s v="yes"/>
    <s v="Obesity"/>
    <x v="2"/>
    <x v="0"/>
  </r>
  <r>
    <x v="312"/>
    <s v="Timothy F"/>
    <x v="312"/>
    <s v="tier - 2"/>
    <s v="tier - 3"/>
    <x v="1"/>
    <s v="3-Sep-1976"/>
    <x v="17"/>
    <n v="18.329999999999998"/>
    <x v="243"/>
    <s v="yes"/>
    <x v="0"/>
    <s v="No"/>
    <n v="0"/>
    <s v="yes"/>
    <s v="Underweight "/>
    <x v="2"/>
    <x v="0"/>
  </r>
  <r>
    <x v="313"/>
    <s v="Ms.  Angielyn M"/>
    <x v="313"/>
    <s v="tier - 2"/>
    <s v="tier - 2"/>
    <x v="3"/>
    <s v="30-Jul-1969"/>
    <x v="16"/>
    <n v="17.11"/>
    <x v="244"/>
    <s v="yes"/>
    <x v="0"/>
    <s v="Yes"/>
    <n v="1"/>
    <s v="yes"/>
    <s v="Underweight "/>
    <x v="2"/>
    <x v="0"/>
  </r>
  <r>
    <x v="314"/>
    <s v="Jeanie M."/>
    <x v="314"/>
    <s v="tier - 2"/>
    <s v="tier - 2"/>
    <x v="3"/>
    <s v="1-Jun-2004"/>
    <x v="41"/>
    <n v="43.5"/>
    <x v="245"/>
    <s v="No"/>
    <x v="1"/>
    <s v="No"/>
    <n v="1"/>
    <s v="yes"/>
    <s v="Obesity"/>
    <x v="1"/>
    <x v="1"/>
  </r>
  <r>
    <x v="315"/>
    <s v="Greg"/>
    <x v="315"/>
    <s v="tier - 1"/>
    <s v="tier - 1"/>
    <x v="1"/>
    <s v="24-Jul-1972"/>
    <x v="29"/>
    <n v="25.364999999999998"/>
    <x v="27"/>
    <s v="No"/>
    <x v="0"/>
    <s v="No"/>
    <n v="2"/>
    <s v="No"/>
    <s v="Overweight "/>
    <x v="2"/>
    <x v="0"/>
  </r>
  <r>
    <x v="316"/>
    <s v="John"/>
    <x v="316"/>
    <s v="tier - 1"/>
    <s v="tier - 1"/>
    <x v="7"/>
    <s v="15-Sep-1962"/>
    <x v="5"/>
    <n v="28.594999999999999"/>
    <x v="246"/>
    <s v="No"/>
    <x v="0"/>
    <s v="No"/>
    <n v="0"/>
    <s v="No"/>
    <s v="Overweight "/>
    <x v="0"/>
    <x v="0"/>
  </r>
  <r>
    <x v="317"/>
    <s v="Aliaksandr"/>
    <x v="317"/>
    <s v="tier - 1"/>
    <s v="tier - 1"/>
    <x v="7"/>
    <s v="13-Sep-1963"/>
    <x v="8"/>
    <n v="29.83"/>
    <x v="247"/>
    <s v="yes"/>
    <x v="0"/>
    <s v="Yes"/>
    <n v="1"/>
    <s v="yes"/>
    <s v="Overweight "/>
    <x v="0"/>
    <x v="0"/>
  </r>
  <r>
    <x v="318"/>
    <s v="Jason M."/>
    <x v="318"/>
    <s v="tier - 1"/>
    <s v="tier - 3"/>
    <x v="1"/>
    <s v="11-Aug-1958"/>
    <x v="7"/>
    <n v="24.7"/>
    <x v="248"/>
    <s v="No"/>
    <x v="0"/>
    <s v="No"/>
    <n v="3"/>
    <s v="No"/>
    <s v="Normal Weight "/>
    <x v="0"/>
    <x v="0"/>
  </r>
  <r>
    <x v="319"/>
    <s v="Sheera K"/>
    <x v="319"/>
    <s v="tier - 2"/>
    <s v="tier - 3"/>
    <x v="3"/>
    <s v="25-Dec-1971"/>
    <x v="14"/>
    <n v="17.940000000000001"/>
    <x v="68"/>
    <s v="No"/>
    <x v="0"/>
    <s v="No"/>
    <n v="0"/>
    <s v="yes"/>
    <s v="Underweight "/>
    <x v="0"/>
    <x v="0"/>
  </r>
  <r>
    <x v="320"/>
    <s v="Janice"/>
    <x v="320"/>
    <s v="tier - 2"/>
    <s v="tier - 3"/>
    <x v="3"/>
    <s v="2-Sep-1979"/>
    <x v="19"/>
    <n v="21.08"/>
    <x v="249"/>
    <s v="No"/>
    <x v="0"/>
    <s v="Yes"/>
    <n v="1"/>
    <s v="yes"/>
    <s v="Normal Weight "/>
    <x v="2"/>
    <x v="0"/>
  </r>
  <r>
    <x v="321"/>
    <s v="Timothy G."/>
    <x v="321"/>
    <s v="tier - 1"/>
    <s v="tier - 1"/>
    <x v="1"/>
    <s v="16-Jun-1967"/>
    <x v="23"/>
    <n v="37.715000000000003"/>
    <x v="250"/>
    <s v="yes"/>
    <x v="0"/>
    <s v="No"/>
    <n v="0"/>
    <s v="No"/>
    <s v="Obesity"/>
    <x v="0"/>
    <x v="0"/>
  </r>
  <r>
    <x v="322"/>
    <s v="Alan R"/>
    <x v="322"/>
    <s v="tier - 2"/>
    <s v="tier - 3"/>
    <x v="1"/>
    <s v="4-Aug-1981"/>
    <x v="36"/>
    <n v="22.39"/>
    <x v="201"/>
    <s v="yes"/>
    <x v="0"/>
    <s v="No"/>
    <n v="0"/>
    <s v="yes"/>
    <s v="Normal Weight "/>
    <x v="0"/>
    <x v="0"/>
  </r>
  <r>
    <x v="323"/>
    <s v="Michael"/>
    <x v="323"/>
    <s v="tier - 1"/>
    <s v="tier - 1"/>
    <x v="3"/>
    <s v="5-Oct-1991"/>
    <x v="3"/>
    <n v="28.78"/>
    <x v="251"/>
    <s v="No"/>
    <x v="0"/>
    <s v="No"/>
    <n v="0"/>
    <s v="yes"/>
    <s v="Overweight "/>
    <x v="2"/>
    <x v="0"/>
  </r>
  <r>
    <x v="324"/>
    <s v="Marie-France"/>
    <x v="324"/>
    <s v="tier - 1"/>
    <s v="tier - 1"/>
    <x v="3"/>
    <s v="12-Jun-1976"/>
    <x v="17"/>
    <n v="18.329999999999998"/>
    <x v="252"/>
    <s v="yes"/>
    <x v="0"/>
    <s v="No"/>
    <n v="0"/>
    <s v="yes"/>
    <s v="Underweight "/>
    <x v="2"/>
    <x v="0"/>
  </r>
  <r>
    <x v="325"/>
    <s v="Erik F."/>
    <x v="325"/>
    <s v="tier - 1"/>
    <s v="tier - 1"/>
    <x v="3"/>
    <s v="30-Dec-1988"/>
    <x v="25"/>
    <n v="26.39"/>
    <x v="253"/>
    <s v="yes"/>
    <x v="0"/>
    <s v="No"/>
    <n v="1"/>
    <s v="yes"/>
    <s v="Overweight "/>
    <x v="2"/>
    <x v="0"/>
  </r>
  <r>
    <x v="326"/>
    <s v="Andrew"/>
    <x v="326"/>
    <s v="tier - 1"/>
    <s v="tier - 3"/>
    <x v="3"/>
    <s v="19-Aug-1975"/>
    <x v="24"/>
    <n v="19.260000000000002"/>
    <x v="254"/>
    <s v="yes"/>
    <x v="0"/>
    <s v="No"/>
    <n v="1"/>
    <s v="yes"/>
    <s v="Normal Weight "/>
    <x v="0"/>
    <x v="0"/>
  </r>
  <r>
    <x v="327"/>
    <s v="Anthony"/>
    <x v="327"/>
    <s v="tier - 1"/>
    <s v="tier - 3"/>
    <x v="3"/>
    <s v="30-Dec-1989"/>
    <x v="4"/>
    <n v="26.92"/>
    <x v="34"/>
    <s v="No"/>
    <x v="0"/>
    <s v="No"/>
    <n v="0"/>
    <s v="yes"/>
    <s v="Overweight "/>
    <x v="1"/>
    <x v="0"/>
  </r>
  <r>
    <x v="328"/>
    <s v="Chris"/>
    <x v="328"/>
    <s v="tier - 1"/>
    <s v="tier - 1"/>
    <x v="1"/>
    <s v="29-Oct-1982"/>
    <x v="37"/>
    <n v="19.73"/>
    <x v="67"/>
    <s v="No"/>
    <x v="0"/>
    <s v="No"/>
    <n v="0"/>
    <s v="yes"/>
    <s v="Normal Weight "/>
    <x v="2"/>
    <x v="0"/>
  </r>
  <r>
    <x v="329"/>
    <s v="Yu"/>
    <x v="329"/>
    <s v="tier - 1"/>
    <s v="tier - 2"/>
    <x v="3"/>
    <s v="13-Aug-1981"/>
    <x v="36"/>
    <n v="23.56"/>
    <x v="255"/>
    <s v="yes"/>
    <x v="0"/>
    <s v="No"/>
    <n v="0"/>
    <s v="yes"/>
    <s v="Normal Weight "/>
    <x v="0"/>
    <x v="0"/>
  </r>
  <r>
    <x v="330"/>
    <s v="Caleb N"/>
    <x v="330"/>
    <s v="tier - 1"/>
    <s v="tier - 2"/>
    <x v="3"/>
    <s v="20-Jun-1998"/>
    <x v="44"/>
    <n v="37.67"/>
    <x v="256"/>
    <s v="No"/>
    <x v="0"/>
    <s v="No"/>
    <n v="1"/>
    <s v="yes"/>
    <s v="Obesity"/>
    <x v="1"/>
    <x v="0"/>
  </r>
  <r>
    <x v="331"/>
    <s v="Jason M."/>
    <x v="331"/>
    <s v="tier - 1"/>
    <s v="tier - 3"/>
    <x v="3"/>
    <s v="23-Aug-1973"/>
    <x v="30"/>
    <n v="18.73"/>
    <x v="257"/>
    <s v="No"/>
    <x v="0"/>
    <s v="No"/>
    <n v="2"/>
    <s v="yes"/>
    <s v="Normal Weight "/>
    <x v="0"/>
    <x v="0"/>
  </r>
  <r>
    <x v="332"/>
    <s v="Angela R"/>
    <x v="332"/>
    <s v="tier - 1"/>
    <s v="tier - 1"/>
    <x v="3"/>
    <s v="27-Jul-1993"/>
    <x v="21"/>
    <n v="33.090000000000003"/>
    <x v="87"/>
    <s v="No"/>
    <x v="0"/>
    <s v="Yes"/>
    <n v="1"/>
    <s v="yes"/>
    <s v="Obesity"/>
    <x v="1"/>
    <x v="0"/>
  </r>
  <r>
    <x v="333"/>
    <s v="Keith J"/>
    <x v="333"/>
    <s v="tier - 1"/>
    <s v="tier - 1"/>
    <x v="3"/>
    <s v="3-Nov-1975"/>
    <x v="24"/>
    <n v="18.329999999999998"/>
    <x v="258"/>
    <s v="yes"/>
    <x v="0"/>
    <s v="No"/>
    <n v="1"/>
    <s v="yes"/>
    <s v="Underweight "/>
    <x v="0"/>
    <x v="0"/>
  </r>
  <r>
    <x v="334"/>
    <s v="Emma"/>
    <x v="334"/>
    <s v="tier - 1"/>
    <s v="tier - 2"/>
    <x v="2"/>
    <s v="20-Oct-1959"/>
    <x v="10"/>
    <n v="27.74"/>
    <x v="82"/>
    <s v="yes"/>
    <x v="0"/>
    <s v="No"/>
    <n v="2"/>
    <s v="yes"/>
    <s v="Overweight "/>
    <x v="2"/>
    <x v="0"/>
  </r>
  <r>
    <x v="335"/>
    <s v="Nathan A"/>
    <x v="335"/>
    <s v="tier - 1"/>
    <s v="tier - 1"/>
    <x v="3"/>
    <s v="16-Jul-1987"/>
    <x v="38"/>
    <n v="24.2"/>
    <x v="259"/>
    <s v="No"/>
    <x v="0"/>
    <s v="No"/>
    <n v="1"/>
    <s v="yes"/>
    <s v="Normal Weight "/>
    <x v="1"/>
    <x v="0"/>
  </r>
  <r>
    <x v="336"/>
    <s v="Kathryn"/>
    <x v="336"/>
    <s v="tier - 1"/>
    <s v="tier - 1"/>
    <x v="3"/>
    <s v="7-Nov-1985"/>
    <x v="18"/>
    <n v="22.03"/>
    <x v="141"/>
    <s v="yes"/>
    <x v="0"/>
    <s v="No"/>
    <n v="0"/>
    <s v="yes"/>
    <s v="Normal Weight "/>
    <x v="2"/>
    <x v="0"/>
  </r>
  <r>
    <x v="337"/>
    <s v="Elizabeth H."/>
    <x v="337"/>
    <s v="tier - 1"/>
    <s v="tier - 2"/>
    <x v="1"/>
    <s v="5-Jun-1958"/>
    <x v="7"/>
    <n v="26.885000000000002"/>
    <x v="260"/>
    <s v="No"/>
    <x v="0"/>
    <s v="No"/>
    <n v="3"/>
    <s v="yes"/>
    <s v="Overweight "/>
    <x v="0"/>
    <x v="0"/>
  </r>
  <r>
    <x v="338"/>
    <s v="Ben"/>
    <x v="338"/>
    <s v="tier - 1"/>
    <s v="tier - 3"/>
    <x v="1"/>
    <s v="21-Jul-1978"/>
    <x v="9"/>
    <n v="16.36"/>
    <x v="217"/>
    <s v="No"/>
    <x v="0"/>
    <s v="No"/>
    <n v="0"/>
    <s v="yes"/>
    <s v="Underweight "/>
    <x v="0"/>
    <x v="0"/>
  </r>
  <r>
    <x v="339"/>
    <s v="Cheryl A"/>
    <x v="339"/>
    <s v="tier - 1"/>
    <s v="tier - 3"/>
    <x v="2"/>
    <s v="9-Jul-1969"/>
    <x v="16"/>
    <n v="32.299999999999997"/>
    <x v="143"/>
    <s v="yes"/>
    <x v="0"/>
    <s v="Yes"/>
    <n v="1"/>
    <s v="No"/>
    <s v="Obesity"/>
    <x v="2"/>
    <x v="0"/>
  </r>
  <r>
    <x v="340"/>
    <s v="Kimberly A"/>
    <x v="340"/>
    <s v="tier - 1"/>
    <s v="tier - 2"/>
    <x v="3"/>
    <s v="8-Nov-1976"/>
    <x v="17"/>
    <n v="16.05"/>
    <x v="261"/>
    <s v="yes"/>
    <x v="0"/>
    <s v="No"/>
    <n v="0"/>
    <s v="yes"/>
    <s v="Underweight "/>
    <x v="2"/>
    <x v="0"/>
  </r>
  <r>
    <x v="341"/>
    <s v="Cynthia"/>
    <x v="341"/>
    <s v="tier - 1"/>
    <s v="tier - 3"/>
    <x v="1"/>
    <s v="24-Dec-1961"/>
    <x v="12"/>
    <n v="29.07"/>
    <x v="262"/>
    <s v="yes"/>
    <x v="0"/>
    <s v="No"/>
    <n v="2"/>
    <s v="yes"/>
    <s v="Overweight "/>
    <x v="0"/>
    <x v="0"/>
  </r>
  <r>
    <x v="342"/>
    <s v="Jessica"/>
    <x v="342"/>
    <s v="tier - 1"/>
    <s v="tier - 1"/>
    <x v="3"/>
    <s v="29-Nov-1978"/>
    <x v="9"/>
    <n v="17.43"/>
    <x v="263"/>
    <s v="No"/>
    <x v="0"/>
    <s v="No"/>
    <n v="0"/>
    <s v="yes"/>
    <s v="Underweight "/>
    <x v="0"/>
    <x v="0"/>
  </r>
  <r>
    <x v="343"/>
    <s v="Bruce"/>
    <x v="343"/>
    <s v="tier - 1"/>
    <s v="tier - 3"/>
    <x v="3"/>
    <s v="14-Jul-1980"/>
    <x v="27"/>
    <n v="19.329999999999998"/>
    <x v="159"/>
    <s v="No"/>
    <x v="0"/>
    <s v="No"/>
    <n v="0"/>
    <s v="yes"/>
    <s v="Normal Weight "/>
    <x v="2"/>
    <x v="0"/>
  </r>
  <r>
    <x v="344"/>
    <s v="Allison"/>
    <x v="344"/>
    <s v="tier - 1"/>
    <s v="tier - 3"/>
    <x v="3"/>
    <s v="7-Jul-1992"/>
    <x v="34"/>
    <n v="30.52"/>
    <x v="139"/>
    <s v="No"/>
    <x v="0"/>
    <s v="No"/>
    <n v="1"/>
    <s v="yes"/>
    <s v="Obesity"/>
    <x v="2"/>
    <x v="0"/>
  </r>
  <r>
    <x v="345"/>
    <s v="Alex"/>
    <x v="345"/>
    <s v="tier - 1"/>
    <s v="tier - 3"/>
    <x v="3"/>
    <s v="1-Sep-2003"/>
    <x v="39"/>
    <n v="39.21"/>
    <x v="264"/>
    <s v="No"/>
    <x v="0"/>
    <s v="Yes"/>
    <n v="1"/>
    <s v="yes"/>
    <s v="Obesity"/>
    <x v="2"/>
    <x v="0"/>
  </r>
  <r>
    <x v="346"/>
    <s v="Gabriela"/>
    <x v="346"/>
    <s v="tier - 1"/>
    <s v="tier - 1"/>
    <x v="1"/>
    <s v="5-Dec-1959"/>
    <x v="10"/>
    <n v="26.98"/>
    <x v="127"/>
    <s v="yes"/>
    <x v="0"/>
    <s v="No"/>
    <n v="2"/>
    <s v="yes"/>
    <s v="Overweight "/>
    <x v="2"/>
    <x v="0"/>
  </r>
  <r>
    <x v="347"/>
    <s v="Sharon"/>
    <x v="347"/>
    <s v="tier - 1"/>
    <s v="tier - 1"/>
    <x v="1"/>
    <s v="25-Jul-1962"/>
    <x v="5"/>
    <n v="25.84"/>
    <x v="265"/>
    <s v="No"/>
    <x v="0"/>
    <s v="No"/>
    <n v="0"/>
    <s v="No"/>
    <s v="Overweight "/>
    <x v="0"/>
    <x v="0"/>
  </r>
  <r>
    <x v="348"/>
    <s v="Jason A"/>
    <x v="348"/>
    <s v="tier - 1"/>
    <s v="tier - 2"/>
    <x v="1"/>
    <s v="3-Aug-1961"/>
    <x v="12"/>
    <n v="28.31"/>
    <x v="266"/>
    <s v="yes"/>
    <x v="0"/>
    <s v="No"/>
    <n v="2"/>
    <s v="yes"/>
    <s v="Overweight "/>
    <x v="0"/>
    <x v="0"/>
  </r>
  <r>
    <x v="349"/>
    <s v="Chelsey C."/>
    <x v="349"/>
    <s v="tier - 1"/>
    <s v="tier - 3"/>
    <x v="3"/>
    <s v="5-Dec-1990"/>
    <x v="42"/>
    <n v="23.94"/>
    <x v="267"/>
    <s v="No"/>
    <x v="0"/>
    <s v="No"/>
    <n v="0"/>
    <s v="yes"/>
    <s v="Normal Weight "/>
    <x v="2"/>
    <x v="0"/>
  </r>
  <r>
    <x v="350"/>
    <s v="Devon A."/>
    <x v="350"/>
    <s v="tier - 1"/>
    <s v="tier - 3"/>
    <x v="3"/>
    <s v="27-Sep-1985"/>
    <x v="18"/>
    <n v="20.03"/>
    <x v="105"/>
    <s v="yes"/>
    <x v="0"/>
    <s v="No"/>
    <n v="0"/>
    <s v="yes"/>
    <s v="Normal Weight "/>
    <x v="1"/>
    <x v="0"/>
  </r>
  <r>
    <x v="351"/>
    <s v="Joni L"/>
    <x v="351"/>
    <s v="tier - 1"/>
    <s v="tier - 2"/>
    <x v="1"/>
    <s v="11-Dec-1982"/>
    <x v="37"/>
    <n v="41.42"/>
    <x v="6"/>
    <s v="No"/>
    <x v="0"/>
    <s v="No"/>
    <n v="0"/>
    <s v="No"/>
    <s v="Obesity"/>
    <x v="1"/>
    <x v="0"/>
  </r>
  <r>
    <x v="352"/>
    <s v="Colin"/>
    <x v="352"/>
    <s v="tier - 1"/>
    <s v="tier - 1"/>
    <x v="1"/>
    <s v="16-Sep-1974"/>
    <x v="20"/>
    <n v="36.67"/>
    <x v="246"/>
    <s v="No"/>
    <x v="0"/>
    <s v="No"/>
    <n v="0"/>
    <s v="No"/>
    <s v="Obesity"/>
    <x v="0"/>
    <x v="0"/>
  </r>
  <r>
    <x v="353"/>
    <s v="Rachael"/>
    <x v="353"/>
    <s v="tier - 1"/>
    <s v="tier - 2"/>
    <x v="1"/>
    <s v="2-Dec-1977"/>
    <x v="1"/>
    <n v="27.645"/>
    <x v="164"/>
    <s v="No"/>
    <x v="0"/>
    <s v="No"/>
    <n v="0"/>
    <s v="No"/>
    <s v="Overweight "/>
    <x v="2"/>
    <x v="0"/>
  </r>
  <r>
    <x v="354"/>
    <s v="Torres, Ms.  Maricela"/>
    <x v="354"/>
    <s v="tier - 1"/>
    <s v="tier - 2"/>
    <x v="3"/>
    <s v="24-Dec-1990"/>
    <x v="42"/>
    <n v="22.72"/>
    <x v="268"/>
    <s v="No"/>
    <x v="0"/>
    <s v="No"/>
    <n v="0"/>
    <s v="yes"/>
    <s v="Normal Weight "/>
    <x v="1"/>
    <x v="0"/>
  </r>
  <r>
    <x v="355"/>
    <s v="Marie"/>
    <x v="355"/>
    <s v="tier - 1"/>
    <s v="tier - 1"/>
    <x v="0"/>
    <s v="25-Nov-1963"/>
    <x v="8"/>
    <n v="36.520000000000003"/>
    <x v="269"/>
    <s v="yes"/>
    <x v="0"/>
    <s v="Yes"/>
    <n v="1"/>
    <s v="No"/>
    <s v="Obesity"/>
    <x v="0"/>
    <x v="0"/>
  </r>
  <r>
    <x v="356"/>
    <s v="Frank"/>
    <x v="356"/>
    <s v="tier - 1"/>
    <s v="tier - 3"/>
    <x v="3"/>
    <s v="6-Sep-1999"/>
    <x v="35"/>
    <n v="33.96"/>
    <x v="115"/>
    <s v="No"/>
    <x v="0"/>
    <s v="No"/>
    <n v="0"/>
    <s v="yes"/>
    <s v="Obesity"/>
    <x v="2"/>
    <x v="0"/>
  </r>
  <r>
    <x v="357"/>
    <s v="Jeffry"/>
    <x v="357"/>
    <s v="tier - 1"/>
    <s v="tier - 2"/>
    <x v="9"/>
    <s v="22-Nov-1960"/>
    <x v="15"/>
    <n v="26.695"/>
    <x v="205"/>
    <s v="No"/>
    <x v="0"/>
    <s v="No"/>
    <n v="0"/>
    <s v="yes"/>
    <s v="Overweight "/>
    <x v="0"/>
    <x v="0"/>
  </r>
  <r>
    <x v="358"/>
    <s v="Mike"/>
    <x v="358"/>
    <s v="tier - 1"/>
    <s v="tier - 2"/>
    <x v="3"/>
    <s v="29-Nov-1985"/>
    <x v="18"/>
    <n v="18.45"/>
    <x v="103"/>
    <s v="yes"/>
    <x v="0"/>
    <s v="No"/>
    <n v="0"/>
    <s v="yes"/>
    <s v="Underweight "/>
    <x v="2"/>
    <x v="0"/>
  </r>
  <r>
    <x v="359"/>
    <s v="Rick"/>
    <x v="359"/>
    <s v="tier - 1"/>
    <s v="tier - 1"/>
    <x v="3"/>
    <s v="21-Dec-1999"/>
    <x v="35"/>
    <n v="33.18"/>
    <x v="270"/>
    <s v="No"/>
    <x v="0"/>
    <s v="No"/>
    <n v="0"/>
    <s v="yes"/>
    <s v="Obesity"/>
    <x v="2"/>
    <x v="0"/>
  </r>
  <r>
    <x v="360"/>
    <s v="Pierre-Michel"/>
    <x v="360"/>
    <s v="tier - 1"/>
    <s v="tier - 3"/>
    <x v="3"/>
    <s v="28-Jul-1961"/>
    <x v="12"/>
    <n v="36.1"/>
    <x v="271"/>
    <s v="yes"/>
    <x v="0"/>
    <s v="No"/>
    <n v="2"/>
    <s v="No"/>
    <s v="Obesity"/>
    <x v="0"/>
    <x v="0"/>
  </r>
  <r>
    <x v="361"/>
    <s v="Daniel"/>
    <x v="361"/>
    <s v="tier - 1"/>
    <s v="tier - 3"/>
    <x v="3"/>
    <s v="4-Jun-1991"/>
    <x v="3"/>
    <n v="22.77"/>
    <x v="272"/>
    <s v="No"/>
    <x v="0"/>
    <s v="No"/>
    <n v="0"/>
    <s v="yes"/>
    <s v="Normal Weight "/>
    <x v="1"/>
    <x v="0"/>
  </r>
  <r>
    <x v="362"/>
    <s v="Brian L."/>
    <x v="362"/>
    <s v="tier - 1"/>
    <s v="tier - 2"/>
    <x v="3"/>
    <s v="21-Nov-1989"/>
    <x v="4"/>
    <n v="21.24"/>
    <x v="273"/>
    <s v="No"/>
    <x v="0"/>
    <s v="No"/>
    <n v="0"/>
    <s v="yes"/>
    <s v="Normal Weight "/>
    <x v="2"/>
    <x v="0"/>
  </r>
  <r>
    <x v="363"/>
    <s v="Morgan M."/>
    <x v="363"/>
    <s v="tier - 1"/>
    <s v="tier - 1"/>
    <x v="3"/>
    <s v="4-Dec-1985"/>
    <x v="18"/>
    <n v="17.600000000000001"/>
    <x v="274"/>
    <s v="yes"/>
    <x v="0"/>
    <s v="No"/>
    <n v="0"/>
    <s v="yes"/>
    <s v="Underweight "/>
    <x v="2"/>
    <x v="0"/>
  </r>
  <r>
    <x v="364"/>
    <s v="Caroline"/>
    <x v="364"/>
    <s v="tier - 1"/>
    <s v="tier - 1"/>
    <x v="0"/>
    <s v="6-Jul-1960"/>
    <x v="15"/>
    <n v="26.29"/>
    <x v="181"/>
    <s v="No"/>
    <x v="0"/>
    <s v="No"/>
    <n v="0"/>
    <s v="yes"/>
    <s v="Overweight "/>
    <x v="0"/>
    <x v="0"/>
  </r>
  <r>
    <x v="365"/>
    <s v="Drew T."/>
    <x v="365"/>
    <s v="tier - 1"/>
    <s v="tier - 3"/>
    <x v="0"/>
    <s v="6-Dec-2002"/>
    <x v="43"/>
    <n v="35.31"/>
    <x v="275"/>
    <s v="No"/>
    <x v="0"/>
    <s v="No"/>
    <n v="0"/>
    <s v="No"/>
    <s v="Obesity"/>
    <x v="0"/>
    <x v="0"/>
  </r>
  <r>
    <x v="366"/>
    <s v="Austin W"/>
    <x v="366"/>
    <s v="tier - 1"/>
    <s v="tier - 2"/>
    <x v="3"/>
    <s v="3-Jul-1992"/>
    <x v="34"/>
    <n v="27.04"/>
    <x v="276"/>
    <s v="No"/>
    <x v="0"/>
    <s v="No"/>
    <n v="1"/>
    <s v="yes"/>
    <s v="Overweight "/>
    <x v="2"/>
    <x v="0"/>
  </r>
  <r>
    <x v="367"/>
    <s v="Berenice"/>
    <x v="367"/>
    <s v="tier - 1"/>
    <s v="tier - 1"/>
    <x v="3"/>
    <s v="7-Oct-1997"/>
    <x v="31"/>
    <n v="30.23"/>
    <x v="80"/>
    <s v="yes"/>
    <x v="0"/>
    <s v="Yes"/>
    <n v="1"/>
    <s v="yes"/>
    <s v="Obesity"/>
    <x v="2"/>
    <x v="0"/>
  </r>
  <r>
    <x v="368"/>
    <s v="Kenneth A"/>
    <x v="368"/>
    <s v="tier - 2"/>
    <s v="tier - 3"/>
    <x v="3"/>
    <s v="9-Sep-1997"/>
    <x v="31"/>
    <n v="30.6"/>
    <x v="277"/>
    <s v="yes"/>
    <x v="0"/>
    <s v="Yes"/>
    <n v="1"/>
    <s v="yes"/>
    <s v="Obesity"/>
    <x v="1"/>
    <x v="0"/>
  </r>
  <r>
    <x v="369"/>
    <s v="Mr.  Miguel"/>
    <x v="369"/>
    <s v="tier - 2"/>
    <s v="tier - 3"/>
    <x v="3"/>
    <s v="11-Jun-1992"/>
    <x v="34"/>
    <n v="26.8"/>
    <x v="102"/>
    <s v="No"/>
    <x v="0"/>
    <s v="No"/>
    <n v="1"/>
    <s v="yes"/>
    <s v="Overweight "/>
    <x v="2"/>
    <x v="0"/>
  </r>
  <r>
    <x v="370"/>
    <s v="Hadley T."/>
    <x v="370"/>
    <s v="tier - 2"/>
    <s v="tier - 1"/>
    <x v="3"/>
    <s v="6-Nov-1985"/>
    <x v="18"/>
    <n v="16.86"/>
    <x v="212"/>
    <s v="yes"/>
    <x v="0"/>
    <s v="No"/>
    <n v="0"/>
    <s v="yes"/>
    <s v="Underweight "/>
    <x v="2"/>
    <x v="0"/>
  </r>
  <r>
    <x v="371"/>
    <s v="Taylor"/>
    <x v="371"/>
    <s v="tier - 2"/>
    <s v="tier - 2"/>
    <x v="3"/>
    <s v="22-Jul-1984"/>
    <x v="32"/>
    <n v="16.3"/>
    <x v="49"/>
    <s v="No"/>
    <x v="0"/>
    <s v="No"/>
    <n v="1"/>
    <s v="yes"/>
    <s v="Underweight "/>
    <x v="2"/>
    <x v="0"/>
  </r>
  <r>
    <x v="372"/>
    <s v="Tenielle M"/>
    <x v="372"/>
    <s v="tier - 2"/>
    <s v="tier - 3"/>
    <x v="0"/>
    <s v="19-Oct-1965"/>
    <x v="11"/>
    <n v="29.81"/>
    <x v="278"/>
    <s v="No"/>
    <x v="0"/>
    <s v="No"/>
    <n v="0"/>
    <s v="yes"/>
    <s v="Overweight "/>
    <x v="0"/>
    <x v="0"/>
  </r>
  <r>
    <x v="373"/>
    <s v="Andrea"/>
    <x v="373"/>
    <s v="tier - 2"/>
    <s v="tier - 1"/>
    <x v="3"/>
    <s v="3-Oct-1981"/>
    <x v="36"/>
    <n v="16.329999999999998"/>
    <x v="279"/>
    <s v="yes"/>
    <x v="0"/>
    <s v="No"/>
    <n v="0"/>
    <s v="yes"/>
    <s v="Underweight "/>
    <x v="0"/>
    <x v="0"/>
  </r>
  <r>
    <x v="374"/>
    <s v="Nora P"/>
    <x v="374"/>
    <s v="tier - 2"/>
    <s v="tier - 1"/>
    <x v="3"/>
    <s v="5-Dec-1985"/>
    <x v="18"/>
    <n v="16.37"/>
    <x v="270"/>
    <s v="yes"/>
    <x v="0"/>
    <s v="No"/>
    <n v="0"/>
    <s v="yes"/>
    <s v="Underweight "/>
    <x v="2"/>
    <x v="0"/>
  </r>
  <r>
    <x v="375"/>
    <s v="Zachary"/>
    <x v="375"/>
    <s v="tier - 2"/>
    <s v="tier - 3"/>
    <x v="5"/>
    <s v="15-Sep-1988"/>
    <x v="25"/>
    <n v="22.42"/>
    <x v="82"/>
    <s v="yes"/>
    <x v="0"/>
    <s v="No"/>
    <n v="1"/>
    <s v="No"/>
    <s v="Normal Weight "/>
    <x v="2"/>
    <x v="0"/>
  </r>
  <r>
    <x v="376"/>
    <s v="Michael"/>
    <x v="376"/>
    <s v="tier - 2"/>
    <s v="tier - 2"/>
    <x v="0"/>
    <s v="16-Oct-1969"/>
    <x v="16"/>
    <n v="31.35"/>
    <x v="280"/>
    <s v="yes"/>
    <x v="0"/>
    <s v="Yes"/>
    <n v="1"/>
    <s v="No"/>
    <s v="Obesity"/>
    <x v="2"/>
    <x v="0"/>
  </r>
  <r>
    <x v="377"/>
    <s v="Alyssa K."/>
    <x v="377"/>
    <s v="tier - 2"/>
    <s v="tier - 2"/>
    <x v="0"/>
    <s v="6-Jun-1968"/>
    <x v="0"/>
    <n v="31.9"/>
    <x v="57"/>
    <s v="No"/>
    <x v="0"/>
    <s v="No"/>
    <n v="0"/>
    <s v="No"/>
    <s v="Obesity"/>
    <x v="0"/>
    <x v="0"/>
  </r>
  <r>
    <x v="378"/>
    <s v="Heather"/>
    <x v="378"/>
    <s v="tier - 2"/>
    <s v="tier - 1"/>
    <x v="3"/>
    <s v="2-Dec-1999"/>
    <x v="35"/>
    <n v="30.6"/>
    <x v="219"/>
    <s v="No"/>
    <x v="0"/>
    <s v="No"/>
    <n v="0"/>
    <s v="yes"/>
    <s v="Obesity"/>
    <x v="2"/>
    <x v="0"/>
  </r>
  <r>
    <x v="379"/>
    <s v="Dante"/>
    <x v="379"/>
    <s v="tier - 2"/>
    <s v="tier - 1"/>
    <x v="6"/>
    <s v="21-Dec-1965"/>
    <x v="11"/>
    <n v="28.975000000000001"/>
    <x v="281"/>
    <s v="No"/>
    <x v="0"/>
    <s v="No"/>
    <n v="0"/>
    <s v="yes"/>
    <s v="Overweight "/>
    <x v="0"/>
    <x v="0"/>
  </r>
  <r>
    <x v="380"/>
    <s v="Sara E."/>
    <x v="380"/>
    <s v="tier - 2"/>
    <s v="tier - 2"/>
    <x v="0"/>
    <s v="2-Oct-1970"/>
    <x v="2"/>
    <n v="24.86"/>
    <x v="282"/>
    <s v="yes"/>
    <x v="0"/>
    <s v="No"/>
    <n v="2"/>
    <s v="No"/>
    <s v="Normal Weight "/>
    <x v="0"/>
    <x v="0"/>
  </r>
  <r>
    <x v="381"/>
    <s v="Scott"/>
    <x v="381"/>
    <s v="tier - 2"/>
    <s v="tier - 3"/>
    <x v="3"/>
    <s v="13-Dec-1990"/>
    <x v="42"/>
    <n v="19.54"/>
    <x v="191"/>
    <s v="No"/>
    <x v="0"/>
    <s v="No"/>
    <n v="0"/>
    <s v="yes"/>
    <s v="Normal Weight "/>
    <x v="2"/>
    <x v="0"/>
  </r>
  <r>
    <x v="382"/>
    <s v="Sean"/>
    <x v="382"/>
    <s v="tier - 2"/>
    <s v="tier - 2"/>
    <x v="3"/>
    <s v="2-Jul-1994"/>
    <x v="6"/>
    <n v="26.74"/>
    <x v="283"/>
    <s v="No"/>
    <x v="0"/>
    <s v="No"/>
    <n v="0"/>
    <s v="yes"/>
    <s v="Overweight "/>
    <x v="2"/>
    <x v="0"/>
  </r>
  <r>
    <x v="383"/>
    <s v="Danielle"/>
    <x v="383"/>
    <s v="tier - 2"/>
    <s v="tier - 2"/>
    <x v="0"/>
    <s v="30-Jun-1958"/>
    <x v="7"/>
    <n v="22.99"/>
    <x v="284"/>
    <s v="No"/>
    <x v="0"/>
    <s v="No"/>
    <n v="3"/>
    <s v="yes"/>
    <s v="Normal Weight "/>
    <x v="0"/>
    <x v="0"/>
  </r>
  <r>
    <x v="384"/>
    <s v="Andrew D."/>
    <x v="384"/>
    <s v="tier - 2"/>
    <s v="tier - 2"/>
    <x v="0"/>
    <s v="9-Jul-1960"/>
    <x v="15"/>
    <n v="31.46"/>
    <x v="285"/>
    <s v="No"/>
    <x v="0"/>
    <s v="No"/>
    <n v="0"/>
    <s v="No"/>
    <s v="Obesity"/>
    <x v="0"/>
    <x v="0"/>
  </r>
  <r>
    <x v="385"/>
    <s v="Joel D"/>
    <x v="385"/>
    <s v="tier - 2"/>
    <s v="tier - 3"/>
    <x v="3"/>
    <s v="9-Nov-2000"/>
    <x v="22"/>
    <n v="30.86"/>
    <x v="194"/>
    <s v="No"/>
    <x v="1"/>
    <s v="No"/>
    <n v="2"/>
    <s v="yes"/>
    <s v="Obesity"/>
    <x v="1"/>
    <x v="1"/>
  </r>
  <r>
    <x v="386"/>
    <s v="Michelle"/>
    <x v="386"/>
    <s v="tier - 2"/>
    <s v="tier - 2"/>
    <x v="3"/>
    <s v="17-Jun-2002"/>
    <x v="43"/>
    <n v="31.96"/>
    <x v="286"/>
    <s v="No"/>
    <x v="0"/>
    <s v="No"/>
    <n v="0"/>
    <s v="yes"/>
    <s v="Obesity"/>
    <x v="0"/>
    <x v="0"/>
  </r>
  <r>
    <x v="387"/>
    <s v="Michael J."/>
    <x v="387"/>
    <s v="tier - 2"/>
    <s v="tier - 1"/>
    <x v="0"/>
    <s v="25-Dec-1958"/>
    <x v="7"/>
    <n v="23.76"/>
    <x v="287"/>
    <s v="No"/>
    <x v="0"/>
    <s v="No"/>
    <n v="3"/>
    <s v="yes"/>
    <s v="Normal Weight "/>
    <x v="0"/>
    <x v="0"/>
  </r>
  <r>
    <x v="388"/>
    <s v="Nikki"/>
    <x v="388"/>
    <s v="tier - 2"/>
    <s v="tier - 2"/>
    <x v="3"/>
    <s v="22-Aug-1991"/>
    <x v="3"/>
    <n v="19.38"/>
    <x v="288"/>
    <s v="No"/>
    <x v="0"/>
    <s v="No"/>
    <n v="0"/>
    <s v="yes"/>
    <s v="Normal Weight "/>
    <x v="1"/>
    <x v="0"/>
  </r>
  <r>
    <x v="389"/>
    <s v="Summer B."/>
    <x v="389"/>
    <s v="tier - 2"/>
    <s v="tier - 1"/>
    <x v="3"/>
    <s v="22-Jul-1988"/>
    <x v="25"/>
    <n v="16.21"/>
    <x v="109"/>
    <s v="yes"/>
    <x v="0"/>
    <s v="No"/>
    <n v="1"/>
    <s v="yes"/>
    <s v="Underweight "/>
    <x v="1"/>
    <x v="0"/>
  </r>
  <r>
    <x v="390"/>
    <s v="Edward"/>
    <x v="390"/>
    <s v="tier - 2"/>
    <s v="tier - 2"/>
    <x v="3"/>
    <s v="5-Sep-2004"/>
    <x v="41"/>
    <n v="32.54"/>
    <x v="93"/>
    <s v="No"/>
    <x v="1"/>
    <s v="No"/>
    <n v="1"/>
    <s v="yes"/>
    <s v="Obesity"/>
    <x v="2"/>
    <x v="1"/>
  </r>
  <r>
    <x v="391"/>
    <s v="Ryan"/>
    <x v="391"/>
    <s v="tier - 2"/>
    <s v="tier - 3"/>
    <x v="1"/>
    <s v="27-Aug-1970"/>
    <x v="2"/>
    <n v="36.765000000000001"/>
    <x v="54"/>
    <s v="yes"/>
    <x v="0"/>
    <s v="No"/>
    <n v="2"/>
    <s v="No"/>
    <s v="Obesity"/>
    <x v="0"/>
    <x v="0"/>
  </r>
  <r>
    <x v="392"/>
    <s v="Kacee"/>
    <x v="392"/>
    <s v="tier - 2"/>
    <s v="tier - 2"/>
    <x v="2"/>
    <s v="21-Sep-1974"/>
    <x v="20"/>
    <n v="35.909999999999997"/>
    <x v="30"/>
    <s v="No"/>
    <x v="0"/>
    <s v="No"/>
    <n v="0"/>
    <s v="No"/>
    <s v="Obesity"/>
    <x v="0"/>
    <x v="0"/>
  </r>
  <r>
    <x v="393"/>
    <s v="Dave"/>
    <x v="393"/>
    <s v="tier - 2"/>
    <s v="tier - 3"/>
    <x v="3"/>
    <s v="5-Dec-2004"/>
    <x v="41"/>
    <n v="32.06"/>
    <x v="145"/>
    <s v="No"/>
    <x v="1"/>
    <s v="No"/>
    <n v="1"/>
    <s v="yes"/>
    <s v="Obesity"/>
    <x v="2"/>
    <x v="1"/>
  </r>
  <r>
    <x v="394"/>
    <s v="Maryanna"/>
    <x v="394"/>
    <s v="tier - 2"/>
    <s v="tier - 1"/>
    <x v="3"/>
    <s v="4-Jun-1975"/>
    <x v="24"/>
    <n v="24.1"/>
    <x v="289"/>
    <s v="yes"/>
    <x v="0"/>
    <s v="No"/>
    <n v="1"/>
    <s v="No"/>
    <s v="Normal Weight "/>
    <x v="0"/>
    <x v="0"/>
  </r>
  <r>
    <x v="395"/>
    <s v="Jessica H."/>
    <x v="395"/>
    <s v="tier - 2"/>
    <s v="tier - 3"/>
    <x v="3"/>
    <s v="7-Jul-1973"/>
    <x v="30"/>
    <n v="27.1"/>
    <x v="290"/>
    <s v="No"/>
    <x v="0"/>
    <s v="No"/>
    <n v="2"/>
    <s v="No"/>
    <s v="Overweight "/>
    <x v="0"/>
    <x v="0"/>
  </r>
  <r>
    <x v="396"/>
    <s v="Deanna"/>
    <x v="396"/>
    <s v="tier - 2"/>
    <s v="tier - 1"/>
    <x v="0"/>
    <s v="11-Oct-2002"/>
    <x v="43"/>
    <n v="24.42"/>
    <x v="291"/>
    <s v="No"/>
    <x v="0"/>
    <s v="No"/>
    <n v="0"/>
    <s v="yes"/>
    <s v="Normal Weight "/>
    <x v="0"/>
    <x v="0"/>
  </r>
  <r>
    <x v="397"/>
    <s v="Peter"/>
    <x v="397"/>
    <s v="tier - 2"/>
    <s v="tier - 3"/>
    <x v="1"/>
    <s v="9-Jul-1966"/>
    <x v="26"/>
    <n v="26.695"/>
    <x v="82"/>
    <s v="yes"/>
    <x v="0"/>
    <s v="No"/>
    <n v="2"/>
    <s v="yes"/>
    <s v="Overweight "/>
    <x v="2"/>
    <x v="0"/>
  </r>
  <r>
    <x v="398"/>
    <s v="Rebecca"/>
    <x v="398"/>
    <s v="tier - 2"/>
    <s v="tier - 3"/>
    <x v="3"/>
    <s v="26-Dec-2000"/>
    <x v="22"/>
    <n v="27.79"/>
    <x v="3"/>
    <s v="yes"/>
    <x v="1"/>
    <s v="No"/>
    <n v="1"/>
    <s v="yes"/>
    <s v="Overweight "/>
    <x v="1"/>
    <x v="1"/>
  </r>
  <r>
    <x v="399"/>
    <s v="Elizabeth M."/>
    <x v="399"/>
    <s v="tier - 2"/>
    <s v="tier - 2"/>
    <x v="1"/>
    <s v="5-Jun-2001"/>
    <x v="46"/>
    <n v="32.68"/>
    <x v="82"/>
    <s v="yes"/>
    <x v="0"/>
    <s v="No"/>
    <n v="0"/>
    <s v="No"/>
    <s v="Obesity"/>
    <x v="2"/>
    <x v="0"/>
  </r>
  <r>
    <x v="400"/>
    <s v="Gregory"/>
    <x v="400"/>
    <s v="tier - 2"/>
    <s v="tier - 2"/>
    <x v="0"/>
    <s v="3-Dec-1970"/>
    <x v="2"/>
    <n v="26.4"/>
    <x v="292"/>
    <s v="yes"/>
    <x v="0"/>
    <s v="No"/>
    <n v="2"/>
    <s v="No"/>
    <s v="Overweight "/>
    <x v="0"/>
    <x v="0"/>
  </r>
  <r>
    <x v="401"/>
    <s v="Ms.  Sarah E."/>
    <x v="401"/>
    <s v="tier - 2"/>
    <s v="tier - 3"/>
    <x v="1"/>
    <s v="21-Aug-1963"/>
    <x v="8"/>
    <n v="23.655000000000001"/>
    <x v="293"/>
    <s v="yes"/>
    <x v="0"/>
    <s v="Yes"/>
    <n v="1"/>
    <s v="yes"/>
    <s v="Normal Weight "/>
    <x v="0"/>
    <x v="0"/>
  </r>
  <r>
    <x v="402"/>
    <s v="Anne Elise"/>
    <x v="402"/>
    <s v="tier - 2"/>
    <s v="tier - 3"/>
    <x v="2"/>
    <s v="17-Jul-1972"/>
    <x v="29"/>
    <n v="27.36"/>
    <x v="169"/>
    <s v="No"/>
    <x v="0"/>
    <s v="No"/>
    <n v="2"/>
    <s v="No"/>
    <s v="Overweight "/>
    <x v="1"/>
    <x v="0"/>
  </r>
  <r>
    <x v="403"/>
    <s v="Christopher R"/>
    <x v="403"/>
    <s v="tier - 2"/>
    <s v="tier - 1"/>
    <x v="3"/>
    <s v="2-Aug-2001"/>
    <x v="46"/>
    <n v="27.82"/>
    <x v="219"/>
    <s v="yes"/>
    <x v="0"/>
    <s v="No"/>
    <n v="0"/>
    <s v="yes"/>
    <s v="Overweight "/>
    <x v="2"/>
    <x v="0"/>
  </r>
  <r>
    <x v="404"/>
    <s v="Elliot"/>
    <x v="404"/>
    <s v="tier - 2"/>
    <s v="tier - 3"/>
    <x v="6"/>
    <s v="11-Dec-1968"/>
    <x v="0"/>
    <n v="25.46"/>
    <x v="35"/>
    <s v="No"/>
    <x v="0"/>
    <s v="No"/>
    <n v="0"/>
    <s v="No"/>
    <s v="Overweight "/>
    <x v="0"/>
    <x v="0"/>
  </r>
  <r>
    <x v="405"/>
    <s v="Christopher D."/>
    <x v="405"/>
    <s v="tier - 2"/>
    <s v="tier - 2"/>
    <x v="3"/>
    <s v="22-Aug-1968"/>
    <x v="0"/>
    <n v="25.1"/>
    <x v="294"/>
    <s v="No"/>
    <x v="0"/>
    <s v="No"/>
    <n v="0"/>
    <s v="yes"/>
    <s v="Overweight "/>
    <x v="0"/>
    <x v="0"/>
  </r>
  <r>
    <x v="406"/>
    <s v="Corey"/>
    <x v="406"/>
    <s v="tier - 2"/>
    <s v="tier - 2"/>
    <x v="6"/>
    <s v="26-Sep-1972"/>
    <x v="29"/>
    <n v="32.11"/>
    <x v="70"/>
    <s v="No"/>
    <x v="0"/>
    <s v="No"/>
    <n v="2"/>
    <s v="No"/>
    <s v="Obesity"/>
    <x v="2"/>
    <x v="0"/>
  </r>
  <r>
    <x v="407"/>
    <s v="Patrick D."/>
    <x v="407"/>
    <s v="tier - 2"/>
    <s v="tier - 1"/>
    <x v="3"/>
    <s v="14-Dec-1975"/>
    <x v="24"/>
    <n v="29.8"/>
    <x v="295"/>
    <s v="yes"/>
    <x v="0"/>
    <s v="No"/>
    <n v="1"/>
    <s v="yes"/>
    <s v="Overweight "/>
    <x v="0"/>
    <x v="0"/>
  </r>
  <r>
    <x v="408"/>
    <s v="Anthony D."/>
    <x v="408"/>
    <s v="tier - 2"/>
    <s v="tier - 3"/>
    <x v="3"/>
    <s v="24-Nov-1998"/>
    <x v="44"/>
    <n v="24.01"/>
    <x v="70"/>
    <s v="No"/>
    <x v="0"/>
    <s v="No"/>
    <n v="1"/>
    <s v="yes"/>
    <s v="Normal Weight "/>
    <x v="2"/>
    <x v="0"/>
  </r>
  <r>
    <x v="409"/>
    <s v="Melissa"/>
    <x v="409"/>
    <s v="tier - 2"/>
    <s v="tier - 2"/>
    <x v="0"/>
    <s v="14-Jun-1998"/>
    <x v="44"/>
    <n v="23.21"/>
    <x v="100"/>
    <s v="No"/>
    <x v="0"/>
    <s v="No"/>
    <n v="1"/>
    <s v="No"/>
    <s v="Normal Weight "/>
    <x v="1"/>
    <x v="0"/>
  </r>
  <r>
    <x v="410"/>
    <s v="Raven"/>
    <x v="410"/>
    <s v="tier - 2"/>
    <s v="tier - 2"/>
    <x v="3"/>
    <s v="4-Dec-1995"/>
    <x v="40"/>
    <n v="21.2"/>
    <x v="212"/>
    <s v="yes"/>
    <x v="0"/>
    <s v="No"/>
    <n v="1"/>
    <s v="yes"/>
    <s v="Normal Weight "/>
    <x v="2"/>
    <x v="0"/>
  </r>
  <r>
    <x v="411"/>
    <s v="Christopher"/>
    <x v="411"/>
    <s v="tier - 2"/>
    <s v="tier - 3"/>
    <x v="1"/>
    <s v="14-Nov-1975"/>
    <x v="24"/>
    <n v="28.215"/>
    <x v="296"/>
    <s v="yes"/>
    <x v="0"/>
    <s v="No"/>
    <n v="1"/>
    <s v="yes"/>
    <s v="Overweight "/>
    <x v="0"/>
    <x v="0"/>
  </r>
  <r>
    <x v="412"/>
    <s v="Kendra A"/>
    <x v="412"/>
    <s v="tier - 2"/>
    <s v="tier - 1"/>
    <x v="2"/>
    <s v="14-Jun-1987"/>
    <x v="38"/>
    <n v="38.094999999999999"/>
    <x v="70"/>
    <s v="No"/>
    <x v="0"/>
    <s v="No"/>
    <n v="1"/>
    <s v="No"/>
    <s v="Obesity"/>
    <x v="2"/>
    <x v="0"/>
  </r>
  <r>
    <x v="413"/>
    <s v="Jordan"/>
    <x v="413"/>
    <s v="tier - 2"/>
    <s v="tier - 1"/>
    <x v="2"/>
    <s v="23-Jul-1969"/>
    <x v="16"/>
    <n v="22.61"/>
    <x v="297"/>
    <s v="yes"/>
    <x v="0"/>
    <s v="Yes"/>
    <n v="1"/>
    <s v="yes"/>
    <s v="Normal Weight "/>
    <x v="1"/>
    <x v="0"/>
  </r>
  <r>
    <x v="414"/>
    <s v="Nils"/>
    <x v="414"/>
    <s v="tier - 2"/>
    <s v="tier - 2"/>
    <x v="4"/>
    <s v="26-Nov-1970"/>
    <x v="2"/>
    <n v="24.32"/>
    <x v="298"/>
    <s v="yes"/>
    <x v="0"/>
    <s v="No"/>
    <n v="2"/>
    <s v="yes"/>
    <s v="Normal Weight "/>
    <x v="0"/>
    <x v="0"/>
  </r>
  <r>
    <x v="415"/>
    <s v="Scott"/>
    <x v="415"/>
    <s v="tier - 2"/>
    <s v="tier - 3"/>
    <x v="3"/>
    <s v="10-Jun-1995"/>
    <x v="40"/>
    <n v="20.96"/>
    <x v="299"/>
    <s v="yes"/>
    <x v="0"/>
    <s v="No"/>
    <n v="1"/>
    <s v="yes"/>
    <s v="Normal Weight "/>
    <x v="2"/>
    <x v="0"/>
  </r>
  <r>
    <x v="416"/>
    <s v="Angela"/>
    <x v="416"/>
    <s v="tier - 2"/>
    <s v="tier - 2"/>
    <x v="3"/>
    <s v="9-Sep-1994"/>
    <x v="6"/>
    <n v="19.68"/>
    <x v="300"/>
    <s v="No"/>
    <x v="0"/>
    <s v="No"/>
    <n v="0"/>
    <s v="yes"/>
    <s v="Normal Weight "/>
    <x v="1"/>
    <x v="0"/>
  </r>
  <r>
    <x v="417"/>
    <s v="Allison"/>
    <x v="417"/>
    <s v="tier - 2"/>
    <s v="tier - 3"/>
    <x v="3"/>
    <s v="11-Oct-1992"/>
    <x v="34"/>
    <n v="18.100000000000001"/>
    <x v="301"/>
    <s v="No"/>
    <x v="0"/>
    <s v="No"/>
    <n v="1"/>
    <s v="yes"/>
    <s v="Underweight "/>
    <x v="1"/>
    <x v="0"/>
  </r>
  <r>
    <x v="418"/>
    <s v="Caitlin O."/>
    <x v="418"/>
    <s v="tier - 2"/>
    <s v="tier - 1"/>
    <x v="2"/>
    <s v="28-Aug-1996"/>
    <x v="45"/>
    <n v="29.64"/>
    <x v="141"/>
    <s v="yes"/>
    <x v="0"/>
    <s v="No"/>
    <n v="0"/>
    <s v="No"/>
    <s v="Overweight "/>
    <x v="2"/>
    <x v="0"/>
  </r>
  <r>
    <x v="419"/>
    <s v="Tracy M"/>
    <x v="419"/>
    <s v="tier - 2"/>
    <s v="tier - 3"/>
    <x v="0"/>
    <s v="12-Jun-1970"/>
    <x v="2"/>
    <n v="25.3"/>
    <x v="302"/>
    <s v="yes"/>
    <x v="0"/>
    <s v="No"/>
    <n v="2"/>
    <s v="yes"/>
    <s v="Overweight "/>
    <x v="0"/>
    <x v="0"/>
  </r>
  <r>
    <x v="420"/>
    <s v="Dustin M."/>
    <x v="420"/>
    <s v="tier - 2"/>
    <s v="tier - 2"/>
    <x v="3"/>
    <s v="12-Oct-1976"/>
    <x v="17"/>
    <n v="27.6"/>
    <x v="239"/>
    <s v="yes"/>
    <x v="0"/>
    <s v="No"/>
    <n v="0"/>
    <s v="No"/>
    <s v="Overweight "/>
    <x v="2"/>
    <x v="0"/>
  </r>
  <r>
    <x v="421"/>
    <s v="Jenny"/>
    <x v="421"/>
    <s v="tier - 2"/>
    <s v="tier - 2"/>
    <x v="1"/>
    <s v="13-Jun-1975"/>
    <x v="24"/>
    <n v="27.645"/>
    <x v="303"/>
    <s v="yes"/>
    <x v="0"/>
    <s v="No"/>
    <n v="1"/>
    <s v="yes"/>
    <s v="Overweight "/>
    <x v="0"/>
    <x v="0"/>
  </r>
  <r>
    <x v="422"/>
    <s v="Emily"/>
    <x v="422"/>
    <s v="tier - 2"/>
    <s v="tier - 3"/>
    <x v="3"/>
    <s v="14-Sep-1972"/>
    <x v="29"/>
    <n v="27.6"/>
    <x v="151"/>
    <s v="No"/>
    <x v="0"/>
    <s v="No"/>
    <n v="2"/>
    <s v="yes"/>
    <s v="Overweight "/>
    <x v="2"/>
    <x v="0"/>
  </r>
  <r>
    <x v="423"/>
    <s v="Fabienne"/>
    <x v="423"/>
    <s v="tier - 2"/>
    <s v="tier - 2"/>
    <x v="0"/>
    <s v="21-Oct-1961"/>
    <x v="12"/>
    <n v="25.08"/>
    <x v="304"/>
    <s v="yes"/>
    <x v="0"/>
    <s v="No"/>
    <n v="2"/>
    <s v="No"/>
    <s v="Overweight "/>
    <x v="0"/>
    <x v="0"/>
  </r>
  <r>
    <x v="424"/>
    <s v="Jordan"/>
    <x v="424"/>
    <s v="tier - 2"/>
    <s v="tier - 2"/>
    <x v="1"/>
    <s v="6-Jul-1968"/>
    <x v="0"/>
    <n v="30.02"/>
    <x v="305"/>
    <s v="No"/>
    <x v="0"/>
    <s v="No"/>
    <n v="0"/>
    <s v="No"/>
    <s v="Obesity"/>
    <x v="0"/>
    <x v="0"/>
  </r>
  <r>
    <x v="425"/>
    <s v="Matt"/>
    <x v="425"/>
    <s v="tier - 2"/>
    <s v="tier - 3"/>
    <x v="1"/>
    <s v="30-Nov-1970"/>
    <x v="2"/>
    <n v="27.36"/>
    <x v="306"/>
    <s v="yes"/>
    <x v="0"/>
    <s v="No"/>
    <n v="2"/>
    <s v="yes"/>
    <s v="Overweight "/>
    <x v="0"/>
    <x v="0"/>
  </r>
  <r>
    <x v="426"/>
    <s v="Taryn L"/>
    <x v="426"/>
    <s v="tier - 2"/>
    <s v="tier - 1"/>
    <x v="3"/>
    <s v="7-Oct-1999"/>
    <x v="35"/>
    <n v="22.2"/>
    <x v="49"/>
    <s v="No"/>
    <x v="0"/>
    <s v="No"/>
    <n v="0"/>
    <s v="yes"/>
    <s v="Normal Weight "/>
    <x v="2"/>
    <x v="0"/>
  </r>
  <r>
    <x v="427"/>
    <s v="Temima"/>
    <x v="427"/>
    <s v="tier - 2"/>
    <s v="tier - 1"/>
    <x v="3"/>
    <s v="3-Aug-2004"/>
    <x v="41"/>
    <n v="25.71"/>
    <x v="237"/>
    <s v="No"/>
    <x v="1"/>
    <s v="No"/>
    <n v="1"/>
    <s v="yes"/>
    <s v="Overweight "/>
    <x v="2"/>
    <x v="1"/>
  </r>
  <r>
    <x v="428"/>
    <s v="Jennifer"/>
    <x v="428"/>
    <s v="tier - 2"/>
    <s v="tier - 1"/>
    <x v="0"/>
    <s v="16-Dec-1964"/>
    <x v="13"/>
    <n v="41.91"/>
    <x v="213"/>
    <s v="yes"/>
    <x v="0"/>
    <s v="No"/>
    <n v="1"/>
    <s v="No"/>
    <s v="Obesity"/>
    <x v="1"/>
    <x v="0"/>
  </r>
  <r>
    <x v="429"/>
    <s v="Serena M."/>
    <x v="429"/>
    <s v="tier - 2"/>
    <s v="tier - 1"/>
    <x v="0"/>
    <s v="10-Sep-1974"/>
    <x v="20"/>
    <n v="25.85"/>
    <x v="307"/>
    <s v="No"/>
    <x v="0"/>
    <s v="No"/>
    <n v="0"/>
    <s v="yes"/>
    <s v="Overweight "/>
    <x v="0"/>
    <x v="0"/>
  </r>
  <r>
    <x v="430"/>
    <s v="Victoria M."/>
    <x v="430"/>
    <s v="tier - 2"/>
    <s v="tier - 2"/>
    <x v="2"/>
    <s v="13-Jun-1973"/>
    <x v="30"/>
    <n v="23.844999999999999"/>
    <x v="308"/>
    <s v="No"/>
    <x v="0"/>
    <s v="No"/>
    <n v="2"/>
    <s v="yes"/>
    <s v="Normal Weight "/>
    <x v="0"/>
    <x v="0"/>
  </r>
  <r>
    <x v="431"/>
    <s v="Phoebe"/>
    <x v="431"/>
    <s v="tier - 2"/>
    <s v="tier - 2"/>
    <x v="1"/>
    <s v="30-Dec-2003"/>
    <x v="39"/>
    <n v="30.59"/>
    <x v="182"/>
    <s v="No"/>
    <x v="0"/>
    <s v="Yes"/>
    <n v="1"/>
    <s v="No"/>
    <s v="Obesity"/>
    <x v="2"/>
    <x v="0"/>
  </r>
  <r>
    <x v="432"/>
    <s v="Corey"/>
    <x v="432"/>
    <s v="tier - 2"/>
    <s v="tier - 2"/>
    <x v="1"/>
    <s v="10-Jul-1971"/>
    <x v="14"/>
    <n v="24.795000000000002"/>
    <x v="309"/>
    <s v="No"/>
    <x v="0"/>
    <s v="No"/>
    <n v="0"/>
    <s v="yes"/>
    <s v="Normal Weight "/>
    <x v="0"/>
    <x v="0"/>
  </r>
  <r>
    <x v="433"/>
    <s v="Rebecca"/>
    <x v="433"/>
    <s v="tier - 2"/>
    <s v="tier - 3"/>
    <x v="1"/>
    <s v="8-Aug-1970"/>
    <x v="2"/>
    <n v="24.13"/>
    <x v="310"/>
    <s v="yes"/>
    <x v="0"/>
    <s v="No"/>
    <n v="2"/>
    <s v="yes"/>
    <s v="Normal Weight "/>
    <x v="0"/>
    <x v="0"/>
  </r>
  <r>
    <x v="434"/>
    <s v="Nicholas D"/>
    <x v="434"/>
    <s v="tier - 2"/>
    <s v="tier - 3"/>
    <x v="1"/>
    <s v="27-Jun-1973"/>
    <x v="30"/>
    <n v="25.84"/>
    <x v="311"/>
    <s v="No"/>
    <x v="0"/>
    <s v="No"/>
    <n v="2"/>
    <s v="yes"/>
    <s v="Overweight "/>
    <x v="0"/>
    <x v="0"/>
  </r>
  <r>
    <x v="435"/>
    <s v="Christian"/>
    <x v="435"/>
    <s v="tier - 2"/>
    <s v="tier - 2"/>
    <x v="3"/>
    <s v="2-Jun-1974"/>
    <x v="20"/>
    <n v="28"/>
    <x v="130"/>
    <s v="No"/>
    <x v="0"/>
    <s v="No"/>
    <n v="0"/>
    <s v="yes"/>
    <s v="Overweight "/>
    <x v="0"/>
    <x v="0"/>
  </r>
  <r>
    <x v="436"/>
    <s v="Jonathon S."/>
    <x v="436"/>
    <s v="tier - 2"/>
    <s v="tier - 2"/>
    <x v="0"/>
    <s v="26-Aug-1983"/>
    <x v="33"/>
    <n v="34.1"/>
    <x v="138"/>
    <s v="yes"/>
    <x v="0"/>
    <s v="Yes"/>
    <n v="1"/>
    <s v="No"/>
    <s v="Obesity"/>
    <x v="2"/>
    <x v="0"/>
  </r>
  <r>
    <x v="437"/>
    <s v="Caroline"/>
    <x v="437"/>
    <s v="tier - 2"/>
    <s v="tier - 3"/>
    <x v="2"/>
    <s v="13-Nov-1975"/>
    <x v="24"/>
    <n v="26.125"/>
    <x v="312"/>
    <s v="yes"/>
    <x v="0"/>
    <s v="No"/>
    <n v="1"/>
    <s v="yes"/>
    <s v="Overweight "/>
    <x v="0"/>
    <x v="0"/>
  </r>
  <r>
    <x v="438"/>
    <s v="Joshua D."/>
    <x v="438"/>
    <s v="tier - 2"/>
    <s v="tier - 2"/>
    <x v="3"/>
    <s v="22-Oct-1973"/>
    <x v="30"/>
    <n v="25.6"/>
    <x v="313"/>
    <s v="No"/>
    <x v="0"/>
    <s v="No"/>
    <n v="2"/>
    <s v="yes"/>
    <s v="Overweight "/>
    <x v="0"/>
    <x v="0"/>
  </r>
  <r>
    <x v="439"/>
    <s v="Nichole"/>
    <x v="439"/>
    <s v="tier - 2"/>
    <s v="tier - 3"/>
    <x v="2"/>
    <s v="3-Oct-1994"/>
    <x v="6"/>
    <n v="24.32"/>
    <x v="314"/>
    <s v="No"/>
    <x v="0"/>
    <s v="No"/>
    <n v="0"/>
    <s v="No"/>
    <s v="Normal Weight "/>
    <x v="1"/>
    <x v="0"/>
  </r>
  <r>
    <x v="440"/>
    <s v="Denise M"/>
    <x v="440"/>
    <s v="tier - 2"/>
    <s v="tier - 3"/>
    <x v="0"/>
    <s v="14-Nov-1969"/>
    <x v="16"/>
    <n v="22.88"/>
    <x v="268"/>
    <s v="yes"/>
    <x v="0"/>
    <s v="Yes"/>
    <n v="1"/>
    <s v="yes"/>
    <s v="Normal Weight "/>
    <x v="1"/>
    <x v="0"/>
  </r>
  <r>
    <x v="441"/>
    <s v="Peter R."/>
    <x v="441"/>
    <s v="tier - 2"/>
    <s v="tier - 3"/>
    <x v="11"/>
    <s v="7-Aug-1997"/>
    <x v="31"/>
    <n v="24.984999999999999"/>
    <x v="46"/>
    <s v="yes"/>
    <x v="0"/>
    <s v="Yes"/>
    <n v="1"/>
    <s v="No"/>
    <e v="#N/A"/>
    <x v="2"/>
    <x v="0"/>
  </r>
  <r>
    <x v="442"/>
    <s v="Johnson K"/>
    <x v="442"/>
    <s v="tier - 2"/>
    <s v="tier - 2"/>
    <x v="3"/>
    <s v="14-Dec-2003"/>
    <x v="39"/>
    <n v="33.1"/>
    <x v="315"/>
    <s v="No"/>
    <x v="0"/>
    <s v="Yes"/>
    <n v="1"/>
    <s v="No"/>
    <s v="Obesity"/>
    <x v="2"/>
    <x v="0"/>
  </r>
  <r>
    <x v="443"/>
    <s v="Katherine"/>
    <x v="443"/>
    <s v="tier - 2"/>
    <s v="tier - 2"/>
    <x v="0"/>
    <s v="9-Sep-1975"/>
    <x v="24"/>
    <n v="27.83"/>
    <x v="77"/>
    <s v="yes"/>
    <x v="0"/>
    <s v="No"/>
    <n v="1"/>
    <s v="yes"/>
    <s v="Overweight "/>
    <x v="0"/>
    <x v="0"/>
  </r>
  <r>
    <x v="444"/>
    <s v="Lynda"/>
    <x v="444"/>
    <s v="tier - 2"/>
    <s v="tier - 2"/>
    <x v="2"/>
    <s v="9-Nov-1970"/>
    <x v="2"/>
    <n v="30.875"/>
    <x v="221"/>
    <s v="yes"/>
    <x v="0"/>
    <s v="No"/>
    <n v="2"/>
    <s v="No"/>
    <s v="Obesity"/>
    <x v="0"/>
    <x v="0"/>
  </r>
  <r>
    <x v="445"/>
    <s v="Anthony"/>
    <x v="445"/>
    <s v="tier - 2"/>
    <s v="tier - 1"/>
    <x v="1"/>
    <s v="25-Jul-2003"/>
    <x v="39"/>
    <n v="27.265000000000001"/>
    <x v="69"/>
    <s v="No"/>
    <x v="0"/>
    <s v="Yes"/>
    <n v="1"/>
    <s v="No"/>
    <s v="Overweight "/>
    <x v="2"/>
    <x v="0"/>
  </r>
  <r>
    <x v="446"/>
    <s v="Linnea C."/>
    <x v="446"/>
    <s v="tier - 3"/>
    <s v="tier - 2"/>
    <x v="3"/>
    <s v="14-Nov-1979"/>
    <x v="19"/>
    <n v="26.7"/>
    <x v="182"/>
    <s v="No"/>
    <x v="0"/>
    <s v="Yes"/>
    <n v="1"/>
    <s v="yes"/>
    <s v="Overweight "/>
    <x v="2"/>
    <x v="0"/>
  </r>
  <r>
    <x v="447"/>
    <s v="Massimiliano A."/>
    <x v="447"/>
    <s v="tier - 3"/>
    <s v="tier - 1"/>
    <x v="9"/>
    <s v="21-Dec-1983"/>
    <x v="33"/>
    <n v="29.925000000000001"/>
    <x v="10"/>
    <s v="yes"/>
    <x v="0"/>
    <s v="Yes"/>
    <n v="1"/>
    <s v="yes"/>
    <e v="#N/A"/>
    <x v="1"/>
    <x v="0"/>
  </r>
  <r>
    <x v="448"/>
    <s v="James M."/>
    <x v="448"/>
    <s v="tier - 3"/>
    <s v="tier - 3"/>
    <x v="7"/>
    <s v="18-Aug-1966"/>
    <x v="26"/>
    <n v="19.95"/>
    <x v="144"/>
    <s v="yes"/>
    <x v="0"/>
    <s v="No"/>
    <n v="2"/>
    <s v="yes"/>
    <s v="Normal Weight "/>
    <x v="2"/>
    <x v="0"/>
  </r>
  <r>
    <x v="449"/>
    <s v="Lauren"/>
    <x v="449"/>
    <s v="tier - 3"/>
    <s v="tier - 2"/>
    <x v="2"/>
    <s v="26-Aug-1999"/>
    <x v="35"/>
    <n v="24.225000000000001"/>
    <x v="197"/>
    <s v="No"/>
    <x v="0"/>
    <s v="No"/>
    <n v="0"/>
    <s v="No"/>
    <s v="Normal Weight "/>
    <x v="2"/>
    <x v="0"/>
  </r>
  <r>
    <x v="450"/>
    <s v="Michele V."/>
    <x v="450"/>
    <s v="tier - 2"/>
    <s v="tier - 3"/>
    <x v="2"/>
    <s v="27-Dec-1982"/>
    <x v="37"/>
    <n v="28.12"/>
    <x v="316"/>
    <s v="No"/>
    <x v="0"/>
    <s v="No"/>
    <n v="0"/>
    <s v="yes"/>
    <s v="Overweight "/>
    <x v="2"/>
    <x v="0"/>
  </r>
  <r>
    <x v="451"/>
    <s v="Xiao"/>
    <x v="451"/>
    <s v="tier - 2"/>
    <s v="tier - 3"/>
    <x v="0"/>
    <s v="16-Jun-1971"/>
    <x v="14"/>
    <n v="23.21"/>
    <x v="132"/>
    <s v="No"/>
    <x v="0"/>
    <s v="No"/>
    <n v="0"/>
    <s v="yes"/>
    <s v="Normal Weight "/>
    <x v="0"/>
    <x v="0"/>
  </r>
  <r>
    <x v="452"/>
    <s v="Harper L"/>
    <x v="452"/>
    <s v="tier - 3"/>
    <s v="tier - 1"/>
    <x v="0"/>
    <s v="24-Aug-1965"/>
    <x v="11"/>
    <n v="23.98"/>
    <x v="156"/>
    <s v="No"/>
    <x v="0"/>
    <s v="No"/>
    <n v="0"/>
    <s v="No"/>
    <s v="Normal Weight "/>
    <x v="0"/>
    <x v="0"/>
  </r>
  <r>
    <x v="453"/>
    <s v="Nick"/>
    <x v="453"/>
    <s v="tier - 2"/>
    <s v="tier - 2"/>
    <x v="3"/>
    <s v="12-Sep-1980"/>
    <x v="27"/>
    <n v="30"/>
    <x v="200"/>
    <s v="No"/>
    <x v="0"/>
    <s v="No"/>
    <n v="0"/>
    <s v="yes"/>
    <s v="Obesity"/>
    <x v="1"/>
    <x v="0"/>
  </r>
  <r>
    <x v="454"/>
    <s v="Scott"/>
    <x v="454"/>
    <s v="tier - 3"/>
    <s v="tier - 1"/>
    <x v="3"/>
    <s v="28-Aug-2001"/>
    <x v="46"/>
    <n v="17.350000000000001"/>
    <x v="52"/>
    <s v="yes"/>
    <x v="0"/>
    <s v="No"/>
    <n v="0"/>
    <s v="yes"/>
    <s v="Underweight "/>
    <x v="2"/>
    <x v="0"/>
  </r>
  <r>
    <x v="455"/>
    <s v="Wilson"/>
    <x v="455"/>
    <s v="tier - 3"/>
    <s v="tier - 1"/>
    <x v="1"/>
    <s v="14-Oct-1989"/>
    <x v="4"/>
    <n v="22.704999999999998"/>
    <x v="173"/>
    <s v="No"/>
    <x v="0"/>
    <s v="No"/>
    <n v="0"/>
    <s v="No"/>
    <s v="Normal Weight "/>
    <x v="2"/>
    <x v="0"/>
  </r>
  <r>
    <x v="456"/>
    <s v="Lee"/>
    <x v="456"/>
    <s v="tier - 3"/>
    <s v="tier - 3"/>
    <x v="0"/>
    <s v="19-Dec-1975"/>
    <x v="24"/>
    <n v="25.41"/>
    <x v="317"/>
    <s v="yes"/>
    <x v="0"/>
    <s v="No"/>
    <n v="1"/>
    <s v="yes"/>
    <s v="Overweight "/>
    <x v="0"/>
    <x v="0"/>
  </r>
  <r>
    <x v="457"/>
    <s v="Shizhong"/>
    <x v="457"/>
    <s v="tier - 2"/>
    <s v="tier - 1"/>
    <x v="3"/>
    <s v="28-Sep-2003"/>
    <x v="39"/>
    <n v="18.23"/>
    <x v="123"/>
    <s v="No"/>
    <x v="0"/>
    <s v="Yes"/>
    <n v="1"/>
    <s v="yes"/>
    <s v="Underweight "/>
    <x v="1"/>
    <x v="0"/>
  </r>
  <r>
    <x v="458"/>
    <s v="Marie-Claire"/>
    <x v="458"/>
    <s v="tier - 3"/>
    <s v="tier - 1"/>
    <x v="1"/>
    <s v="17-Aug-1979"/>
    <x v="19"/>
    <n v="24.7"/>
    <x v="67"/>
    <s v="No"/>
    <x v="0"/>
    <s v="Yes"/>
    <n v="1"/>
    <s v="yes"/>
    <s v="Normal Weight "/>
    <x v="2"/>
    <x v="0"/>
  </r>
  <r>
    <x v="459"/>
    <s v="Todd J."/>
    <x v="459"/>
    <s v="tier - 3"/>
    <s v="tier - 1"/>
    <x v="3"/>
    <s v="27-Aug-1963"/>
    <x v="8"/>
    <n v="37.4"/>
    <x v="318"/>
    <s v="yes"/>
    <x v="0"/>
    <s v="Yes"/>
    <n v="1"/>
    <s v="No"/>
    <s v="Obesity"/>
    <x v="0"/>
    <x v="0"/>
  </r>
  <r>
    <x v="460"/>
    <s v="Carolyn"/>
    <x v="460"/>
    <s v="tier - 3"/>
    <s v="tier - 2"/>
    <x v="1"/>
    <s v="28-Sep-1979"/>
    <x v="19"/>
    <n v="26.885000000000002"/>
    <x v="107"/>
    <s v="No"/>
    <x v="0"/>
    <s v="Yes"/>
    <n v="1"/>
    <s v="yes"/>
    <s v="Overweight "/>
    <x v="2"/>
    <x v="0"/>
  </r>
  <r>
    <x v="461"/>
    <s v="Lindsey"/>
    <x v="461"/>
    <s v="tier - 3"/>
    <s v="tier - 1"/>
    <x v="2"/>
    <s v="20-Sep-1979"/>
    <x v="19"/>
    <n v="25.27"/>
    <x v="319"/>
    <s v="No"/>
    <x v="0"/>
    <s v="Yes"/>
    <n v="1"/>
    <s v="yes"/>
    <s v="Overweight "/>
    <x v="2"/>
    <x v="0"/>
  </r>
  <r>
    <x v="462"/>
    <s v="Marissa D"/>
    <x v="462"/>
    <s v="tier - 3"/>
    <s v="tier - 1"/>
    <x v="1"/>
    <s v="18-Jul-1976"/>
    <x v="17"/>
    <n v="23.655000000000001"/>
    <x v="320"/>
    <s v="yes"/>
    <x v="0"/>
    <s v="No"/>
    <n v="0"/>
    <s v="yes"/>
    <s v="Normal Weight "/>
    <x v="2"/>
    <x v="0"/>
  </r>
  <r>
    <x v="463"/>
    <s v="Jean Luc"/>
    <x v="463"/>
    <s v="tier - 2"/>
    <s v="tier - 2"/>
    <x v="1"/>
    <s v="16-Nov-1962"/>
    <x v="5"/>
    <n v="55.05"/>
    <x v="223"/>
    <s v="No"/>
    <x v="0"/>
    <s v="No"/>
    <n v="0"/>
    <s v="No"/>
    <s v="Obesity"/>
    <x v="0"/>
    <x v="0"/>
  </r>
  <r>
    <x v="464"/>
    <s v="Danielle"/>
    <x v="464"/>
    <s v="tier - 3"/>
    <s v="tier - 3"/>
    <x v="2"/>
    <s v="25-Dec-1983"/>
    <x v="33"/>
    <n v="24.89"/>
    <x v="148"/>
    <s v="yes"/>
    <x v="0"/>
    <s v="Yes"/>
    <n v="1"/>
    <s v="yes"/>
    <s v="Normal Weight "/>
    <x v="1"/>
    <x v="0"/>
  </r>
  <r>
    <x v="465"/>
    <s v="Jim"/>
    <x v="465"/>
    <s v="tier - 2"/>
    <s v="tier - 3"/>
    <x v="1"/>
    <s v="12-Jun-1999"/>
    <x v="35"/>
    <n v="18.715"/>
    <x v="321"/>
    <s v="No"/>
    <x v="0"/>
    <s v="No"/>
    <n v="0"/>
    <s v="No"/>
    <s v="Normal Weight "/>
    <x v="2"/>
    <x v="0"/>
  </r>
  <r>
    <x v="466"/>
    <s v="Matthew T"/>
    <x v="466"/>
    <s v="tier - 2"/>
    <s v="tier - 2"/>
    <x v="1"/>
    <s v="21-Nov-1990"/>
    <x v="42"/>
    <n v="28.12"/>
    <x v="259"/>
    <s v="No"/>
    <x v="0"/>
    <s v="No"/>
    <n v="0"/>
    <s v="yes"/>
    <s v="Overweight "/>
    <x v="1"/>
    <x v="0"/>
  </r>
  <r>
    <x v="467"/>
    <s v="Rachel L."/>
    <x v="467"/>
    <s v="tier - 2"/>
    <s v="tier - 1"/>
    <x v="1"/>
    <s v="4-Sep-1980"/>
    <x v="27"/>
    <n v="26.6"/>
    <x v="165"/>
    <s v="No"/>
    <x v="0"/>
    <s v="No"/>
    <n v="0"/>
    <s v="yes"/>
    <s v="Overweight "/>
    <x v="2"/>
    <x v="0"/>
  </r>
  <r>
    <x v="468"/>
    <s v="Corina"/>
    <x v="468"/>
    <s v="tier - 3"/>
    <s v="tier - 1"/>
    <x v="2"/>
    <s v="4-Aug-2004"/>
    <x v="41"/>
    <n v="30.114999999999998"/>
    <x v="233"/>
    <s v="No"/>
    <x v="1"/>
    <s v="No"/>
    <n v="1"/>
    <s v="No"/>
    <s v="Obesity"/>
    <x v="2"/>
    <x v="1"/>
  </r>
  <r>
    <x v="469"/>
    <s v="Guannan"/>
    <x v="469"/>
    <s v="tier - 3"/>
    <s v="tier - 3"/>
    <x v="9"/>
    <s v="10-Dec-1980"/>
    <x v="27"/>
    <n v="24.605"/>
    <x v="233"/>
    <s v="No"/>
    <x v="0"/>
    <s v="No"/>
    <n v="0"/>
    <s v="yes"/>
    <s v="Normal Weight "/>
    <x v="2"/>
    <x v="0"/>
  </r>
  <r>
    <x v="470"/>
    <s v="Don"/>
    <x v="470"/>
    <s v="tier - 3"/>
    <s v="tier - 2"/>
    <x v="3"/>
    <s v="3-Sep-1974"/>
    <x v="20"/>
    <n v="29.6"/>
    <x v="322"/>
    <s v="No"/>
    <x v="0"/>
    <s v="No"/>
    <n v="0"/>
    <s v="No"/>
    <s v="Overweight "/>
    <x v="0"/>
    <x v="0"/>
  </r>
  <r>
    <x v="471"/>
    <s v="Chris"/>
    <x v="471"/>
    <s v="tier - 3"/>
    <s v="tier - 2"/>
    <x v="0"/>
    <s v="14-Oct-1974"/>
    <x v="20"/>
    <n v="24.42"/>
    <x v="323"/>
    <s v="No"/>
    <x v="0"/>
    <s v="No"/>
    <n v="0"/>
    <s v="yes"/>
    <s v="Normal Weight "/>
    <x v="0"/>
    <x v="0"/>
  </r>
  <r>
    <x v="472"/>
    <s v="Gavin V."/>
    <x v="472"/>
    <s v="tier - 3"/>
    <s v="tier - 1"/>
    <x v="0"/>
    <s v="26-Aug-1969"/>
    <x v="16"/>
    <n v="20.9"/>
    <x v="188"/>
    <s v="yes"/>
    <x v="0"/>
    <s v="Yes"/>
    <n v="1"/>
    <s v="yes"/>
    <s v="Normal Weight "/>
    <x v="2"/>
    <x v="0"/>
  </r>
  <r>
    <x v="473"/>
    <s v="David"/>
    <x v="473"/>
    <s v="tier - 3"/>
    <s v="tier - 3"/>
    <x v="1"/>
    <s v="23-Nov-1977"/>
    <x v="1"/>
    <n v="22.895"/>
    <x v="100"/>
    <s v="No"/>
    <x v="0"/>
    <s v="No"/>
    <n v="0"/>
    <s v="yes"/>
    <s v="Normal Weight "/>
    <x v="1"/>
    <x v="0"/>
  </r>
  <r>
    <x v="474"/>
    <s v="Jatin"/>
    <x v="474"/>
    <s v="tier - 3"/>
    <s v="tier - 2"/>
    <x v="3"/>
    <s v="2-Jul-1983"/>
    <x v="33"/>
    <n v="28.3"/>
    <x v="324"/>
    <s v="yes"/>
    <x v="0"/>
    <s v="Yes"/>
    <n v="1"/>
    <s v="yes"/>
    <s v="Overweight "/>
    <x v="2"/>
    <x v="0"/>
  </r>
  <r>
    <x v="475"/>
    <s v="J P. II"/>
    <x v="475"/>
    <s v="tier - 2"/>
    <s v="tier - 3"/>
    <x v="1"/>
    <s v="19-Nov-1964"/>
    <x v="13"/>
    <n v="54.3"/>
    <x v="325"/>
    <s v="yes"/>
    <x v="0"/>
    <s v="No"/>
    <n v="1"/>
    <s v="No"/>
    <s v="Obesity"/>
    <x v="2"/>
    <x v="0"/>
  </r>
  <r>
    <x v="476"/>
    <s v="Angela M."/>
    <x v="476"/>
    <s v="tier - 2"/>
    <s v="tier - 1"/>
    <x v="2"/>
    <s v="8-Dec-1975"/>
    <x v="24"/>
    <n v="33.344999999999999"/>
    <x v="15"/>
    <s v="yes"/>
    <x v="0"/>
    <s v="No"/>
    <n v="1"/>
    <s v="No"/>
    <s v="Obesity"/>
    <x v="0"/>
    <x v="0"/>
  </r>
  <r>
    <x v="477"/>
    <s v="Blake K."/>
    <x v="477"/>
    <s v="tier - 2"/>
    <s v="tier - 3"/>
    <x v="0"/>
    <s v="8-Sep-1967"/>
    <x v="23"/>
    <n v="33"/>
    <x v="118"/>
    <s v="yes"/>
    <x v="0"/>
    <s v="No"/>
    <n v="0"/>
    <s v="No"/>
    <s v="Obesity"/>
    <x v="0"/>
    <x v="0"/>
  </r>
  <r>
    <x v="478"/>
    <s v="Brian T."/>
    <x v="478"/>
    <s v="tier - 2"/>
    <s v="tier - 3"/>
    <x v="6"/>
    <s v="4-Aug-1986"/>
    <x v="28"/>
    <n v="28.024999999999999"/>
    <x v="16"/>
    <s v="yes"/>
    <x v="0"/>
    <s v="No"/>
    <n v="1"/>
    <s v="yes"/>
    <s v="Overweight "/>
    <x v="0"/>
    <x v="0"/>
  </r>
  <r>
    <x v="479"/>
    <s v="Damon"/>
    <x v="479"/>
    <s v="tier - 3"/>
    <s v="tier - 1"/>
    <x v="1"/>
    <s v="14-Sep-1992"/>
    <x v="34"/>
    <n v="28.69"/>
    <x v="195"/>
    <s v="No"/>
    <x v="0"/>
    <s v="No"/>
    <n v="1"/>
    <s v="yes"/>
    <s v="Overweight "/>
    <x v="1"/>
    <x v="0"/>
  </r>
  <r>
    <x v="480"/>
    <s v="Jeffrey"/>
    <x v="480"/>
    <s v="tier - 3"/>
    <s v="tier - 2"/>
    <x v="9"/>
    <s v="1-Aug-1965"/>
    <x v="11"/>
    <n v="40.28"/>
    <x v="142"/>
    <s v="No"/>
    <x v="0"/>
    <s v="No"/>
    <n v="0"/>
    <s v="No"/>
    <s v="Obesity"/>
    <x v="0"/>
    <x v="0"/>
  </r>
  <r>
    <x v="481"/>
    <s v="Malcolm J."/>
    <x v="481"/>
    <s v="tier - 2"/>
    <s v="tier - 3"/>
    <x v="3"/>
    <s v="17-Dec-1967"/>
    <x v="23"/>
    <n v="37.299999999999997"/>
    <x v="230"/>
    <s v="yes"/>
    <x v="0"/>
    <s v="No"/>
    <n v="0"/>
    <s v="No"/>
    <s v="Obesity"/>
    <x v="0"/>
    <x v="0"/>
  </r>
  <r>
    <x v="482"/>
    <s v="Margaret B."/>
    <x v="482"/>
    <s v="tier - 3"/>
    <s v="tier - 2"/>
    <x v="1"/>
    <s v="9-Jul-1966"/>
    <x v="26"/>
    <n v="54.47"/>
    <x v="326"/>
    <s v="yes"/>
    <x v="0"/>
    <s v="No"/>
    <n v="2"/>
    <s v="No"/>
    <s v="Obesity"/>
    <x v="2"/>
    <x v="0"/>
  </r>
  <r>
    <x v="483"/>
    <s v="Helen"/>
    <x v="483"/>
    <s v="tier - 2"/>
    <s v="tier - 2"/>
    <x v="0"/>
    <s v="13-Oct-1969"/>
    <x v="16"/>
    <n v="38.06"/>
    <x v="219"/>
    <s v="yes"/>
    <x v="0"/>
    <s v="Yes"/>
    <n v="1"/>
    <s v="No"/>
    <s v="Obesity"/>
    <x v="2"/>
    <x v="0"/>
  </r>
  <r>
    <x v="484"/>
    <s v="Matthew"/>
    <x v="484"/>
    <s v="tier - 2"/>
    <s v="tier - 1"/>
    <x v="1"/>
    <s v="18-Oct-1962"/>
    <x v="5"/>
    <n v="51.47"/>
    <x v="327"/>
    <s v="No"/>
    <x v="0"/>
    <s v="No"/>
    <n v="0"/>
    <s v="No"/>
    <s v="Obesity"/>
    <x v="0"/>
    <x v="0"/>
  </r>
  <r>
    <x v="485"/>
    <s v="Jeff"/>
    <x v="485"/>
    <s v="tier - 3"/>
    <s v="tier - 2"/>
    <x v="3"/>
    <s v="12-Jul-1985"/>
    <x v="18"/>
    <n v="29.8"/>
    <x v="123"/>
    <s v="yes"/>
    <x v="0"/>
    <s v="No"/>
    <n v="0"/>
    <s v="No"/>
    <s v="Overweight "/>
    <x v="1"/>
    <x v="0"/>
  </r>
  <r>
    <x v="486"/>
    <s v="Tara R"/>
    <x v="486"/>
    <s v="tier - 3"/>
    <s v="tier - 2"/>
    <x v="12"/>
    <s v="2-Jul-1962"/>
    <x v="5"/>
    <n v="49.77"/>
    <x v="13"/>
    <s v="No"/>
    <x v="0"/>
    <s v="No"/>
    <n v="0"/>
    <s v="No"/>
    <s v="Obesity"/>
    <x v="0"/>
    <x v="0"/>
  </r>
  <r>
    <x v="487"/>
    <s v="Kristin"/>
    <x v="487"/>
    <s v="tier - 3"/>
    <s v="tier - 1"/>
    <x v="2"/>
    <s v="17-Sep-1985"/>
    <x v="18"/>
    <n v="25.555"/>
    <x v="197"/>
    <s v="yes"/>
    <x v="0"/>
    <s v="No"/>
    <n v="0"/>
    <s v="yes"/>
    <s v="Overweight "/>
    <x v="2"/>
    <x v="0"/>
  </r>
  <r>
    <x v="488"/>
    <s v="Timothy"/>
    <x v="488"/>
    <s v="tier - 3"/>
    <s v="tier - 3"/>
    <x v="4"/>
    <s v="7-Sep-1993"/>
    <x v="21"/>
    <n v="29.64"/>
    <x v="328"/>
    <s v="No"/>
    <x v="0"/>
    <s v="Yes"/>
    <n v="1"/>
    <s v="No"/>
    <s v="Overweight "/>
    <x v="2"/>
    <x v="0"/>
  </r>
  <r>
    <x v="489"/>
    <s v="Scott"/>
    <x v="489"/>
    <s v="tier - 2"/>
    <s v="tier - 3"/>
    <x v="1"/>
    <s v="22-Aug-1966"/>
    <x v="26"/>
    <n v="53.93"/>
    <x v="45"/>
    <s v="yes"/>
    <x v="0"/>
    <s v="No"/>
    <n v="2"/>
    <s v="No"/>
    <s v="Obesity"/>
    <x v="2"/>
    <x v="0"/>
  </r>
  <r>
    <x v="490"/>
    <s v="Carly E"/>
    <x v="490"/>
    <s v="tier - 2"/>
    <s v="tier - 3"/>
    <x v="1"/>
    <s v="17-Oct-1987"/>
    <x v="38"/>
    <n v="28.024999999999999"/>
    <x v="120"/>
    <s v="No"/>
    <x v="0"/>
    <s v="No"/>
    <n v="1"/>
    <s v="yes"/>
    <s v="Overweight "/>
    <x v="2"/>
    <x v="0"/>
  </r>
  <r>
    <x v="491"/>
    <s v="Lisa"/>
    <x v="491"/>
    <s v="tier - 2"/>
    <s v="tier - 1"/>
    <x v="3"/>
    <s v="8-Jun-1994"/>
    <x v="6"/>
    <n v="27.5"/>
    <x v="326"/>
    <s v="No"/>
    <x v="0"/>
    <s v="No"/>
    <n v="0"/>
    <s v="No"/>
    <s v="Overweight "/>
    <x v="2"/>
    <x v="0"/>
  </r>
  <r>
    <x v="492"/>
    <s v="Stacey"/>
    <x v="492"/>
    <s v="tier - 3"/>
    <s v="tier - 3"/>
    <x v="3"/>
    <s v="9-Jul-2002"/>
    <x v="43"/>
    <n v="21.8"/>
    <x v="110"/>
    <s v="No"/>
    <x v="0"/>
    <s v="No"/>
    <n v="0"/>
    <s v="yes"/>
    <s v="Normal Weight "/>
    <x v="0"/>
    <x v="0"/>
  </r>
  <r>
    <x v="493"/>
    <s v="Louis"/>
    <x v="493"/>
    <s v="tier - 2"/>
    <s v="tier - 1"/>
    <x v="4"/>
    <s v="6-Oct-1983"/>
    <x v="33"/>
    <n v="26.41"/>
    <x v="329"/>
    <s v="yes"/>
    <x v="0"/>
    <s v="Yes"/>
    <n v="1"/>
    <s v="yes"/>
    <s v="Overweight "/>
    <x v="2"/>
    <x v="0"/>
  </r>
  <r>
    <x v="494"/>
    <s v="Brian R."/>
    <x v="494"/>
    <s v="tier - 2"/>
    <s v="tier - 1"/>
    <x v="1"/>
    <s v="25-Jul-1988"/>
    <x v="25"/>
    <n v="27.835000000000001"/>
    <x v="229"/>
    <s v="yes"/>
    <x v="0"/>
    <s v="No"/>
    <n v="1"/>
    <s v="yes"/>
    <s v="Overweight "/>
    <x v="1"/>
    <x v="0"/>
  </r>
  <r>
    <x v="495"/>
    <s v="Jessica"/>
    <x v="495"/>
    <s v="tier - 1"/>
    <s v="tier - 3"/>
    <x v="12"/>
    <s v="10-Aug-1966"/>
    <x v="26"/>
    <n v="51.74"/>
    <x v="244"/>
    <s v="yes"/>
    <x v="0"/>
    <s v="No"/>
    <n v="2"/>
    <s v="No"/>
    <s v="Obesity"/>
    <x v="2"/>
    <x v="0"/>
  </r>
  <r>
    <x v="496"/>
    <s v="Dawn M."/>
    <x v="496"/>
    <s v="tier - 1"/>
    <s v="tier - 2"/>
    <x v="2"/>
    <s v="9-Oct-1980"/>
    <x v="27"/>
    <n v="23.37"/>
    <x v="330"/>
    <s v="No"/>
    <x v="0"/>
    <s v="No"/>
    <n v="0"/>
    <s v="yes"/>
    <s v="Normal Weight "/>
    <x v="1"/>
    <x v="0"/>
  </r>
  <r>
    <x v="497"/>
    <s v="Mr.  Chris"/>
    <x v="497"/>
    <s v="tier - 1"/>
    <s v="tier - 3"/>
    <x v="3"/>
    <s v="18-Oct-1997"/>
    <x v="31"/>
    <n v="29.7"/>
    <x v="200"/>
    <s v="yes"/>
    <x v="0"/>
    <s v="Yes"/>
    <n v="1"/>
    <s v="yes"/>
    <s v="Overweight "/>
    <x v="1"/>
    <x v="0"/>
  </r>
  <r>
    <x v="498"/>
    <s v="Karen"/>
    <x v="498"/>
    <s v="tier - 1"/>
    <s v="tier - 1"/>
    <x v="2"/>
    <s v="30-Oct-1979"/>
    <x v="19"/>
    <n v="20.045000000000002"/>
    <x v="331"/>
    <s v="No"/>
    <x v="0"/>
    <s v="Yes"/>
    <n v="1"/>
    <s v="yes"/>
    <s v="Normal Weight "/>
    <x v="1"/>
    <x v="0"/>
  </r>
  <r>
    <x v="499"/>
    <s v="Jessica"/>
    <x v="499"/>
    <s v="tier - 1"/>
    <s v="tier - 3"/>
    <x v="0"/>
    <s v="14-Jun-1972"/>
    <x v="29"/>
    <n v="27.83"/>
    <x v="332"/>
    <s v="No"/>
    <x v="0"/>
    <s v="No"/>
    <n v="2"/>
    <s v="No"/>
    <s v="Overweight "/>
    <x v="2"/>
    <x v="0"/>
  </r>
  <r>
    <x v="500"/>
    <s v="Mathieu"/>
    <x v="500"/>
    <s v="tier - 1"/>
    <s v="tier - 2"/>
    <x v="0"/>
    <s v="8-Aug-1990"/>
    <x v="42"/>
    <n v="28.93"/>
    <x v="112"/>
    <s v="No"/>
    <x v="0"/>
    <s v="No"/>
    <n v="0"/>
    <s v="yes"/>
    <s v="Overweight "/>
    <x v="2"/>
    <x v="0"/>
  </r>
  <r>
    <x v="501"/>
    <s v="Kam S."/>
    <x v="501"/>
    <s v="tier - 1"/>
    <s v="tier - 2"/>
    <x v="1"/>
    <s v="27-Aug-1994"/>
    <x v="6"/>
    <n v="33.82"/>
    <x v="140"/>
    <s v="No"/>
    <x v="0"/>
    <s v="No"/>
    <n v="0"/>
    <s v="No"/>
    <s v="Obesity"/>
    <x v="2"/>
    <x v="0"/>
  </r>
  <r>
    <x v="502"/>
    <s v="Valerie A"/>
    <x v="502"/>
    <s v="tier - 1"/>
    <s v="tier - 1"/>
    <x v="2"/>
    <s v="24-Sep-1978"/>
    <x v="9"/>
    <n v="20.234999999999999"/>
    <x v="181"/>
    <s v="No"/>
    <x v="0"/>
    <s v="No"/>
    <n v="0"/>
    <s v="yes"/>
    <s v="Normal Weight "/>
    <x v="0"/>
    <x v="0"/>
  </r>
  <r>
    <x v="503"/>
    <s v="Freya R"/>
    <x v="503"/>
    <s v="tier - 1"/>
    <s v="tier - 3"/>
    <x v="1"/>
    <s v="14-Jul-1963"/>
    <x v="8"/>
    <n v="49.2"/>
    <x v="333"/>
    <s v="yes"/>
    <x v="0"/>
    <s v="Yes"/>
    <n v="1"/>
    <s v="No"/>
    <s v="Obesity"/>
    <x v="0"/>
    <x v="0"/>
  </r>
  <r>
    <x v="504"/>
    <s v="Jennifer"/>
    <x v="504"/>
    <s v="tier - 1"/>
    <s v="tier - 1"/>
    <x v="0"/>
    <s v="17-Sep-1985"/>
    <x v="18"/>
    <n v="26.4"/>
    <x v="189"/>
    <s v="yes"/>
    <x v="0"/>
    <s v="No"/>
    <n v="0"/>
    <s v="yes"/>
    <s v="Overweight "/>
    <x v="2"/>
    <x v="0"/>
  </r>
  <r>
    <x v="505"/>
    <s v="Kara"/>
    <x v="505"/>
    <s v="tier - 1"/>
    <s v="tier - 2"/>
    <x v="0"/>
    <s v="19-Aug-1992"/>
    <x v="34"/>
    <n v="28.38"/>
    <x v="6"/>
    <s v="No"/>
    <x v="0"/>
    <s v="No"/>
    <n v="1"/>
    <s v="yes"/>
    <s v="Overweight "/>
    <x v="1"/>
    <x v="0"/>
  </r>
  <r>
    <x v="506"/>
    <s v="Bradley A."/>
    <x v="506"/>
    <s v="tier - 1"/>
    <s v="tier - 1"/>
    <x v="0"/>
    <s v="8-Nov-1980"/>
    <x v="27"/>
    <n v="24.64"/>
    <x v="280"/>
    <s v="No"/>
    <x v="0"/>
    <s v="No"/>
    <n v="0"/>
    <s v="yes"/>
    <s v="Normal Weight "/>
    <x v="2"/>
    <x v="0"/>
  </r>
  <r>
    <x v="507"/>
    <s v="Brendan"/>
    <x v="507"/>
    <s v="tier - 1"/>
    <s v="tier - 3"/>
    <x v="9"/>
    <s v="30-Nov-1987"/>
    <x v="38"/>
    <n v="39.71"/>
    <x v="334"/>
    <s v="No"/>
    <x v="0"/>
    <s v="No"/>
    <n v="1"/>
    <s v="No"/>
    <s v="Obesity"/>
    <x v="1"/>
    <x v="0"/>
  </r>
  <r>
    <x v="508"/>
    <s v="Amber R"/>
    <x v="508"/>
    <s v="tier - 1"/>
    <s v="tier - 1"/>
    <x v="0"/>
    <s v="15-Dec-1982"/>
    <x v="37"/>
    <n v="22.22"/>
    <x v="335"/>
    <s v="No"/>
    <x v="0"/>
    <s v="No"/>
    <n v="0"/>
    <s v="yes"/>
    <s v="Normal Weight "/>
    <x v="2"/>
    <x v="0"/>
  </r>
  <r>
    <x v="509"/>
    <s v="Sean K"/>
    <x v="509"/>
    <s v="tier - 1"/>
    <s v="tier - 3"/>
    <x v="1"/>
    <s v="6-Sep-1993"/>
    <x v="21"/>
    <n v="33.344999999999999"/>
    <x v="270"/>
    <s v="No"/>
    <x v="0"/>
    <s v="Yes"/>
    <n v="1"/>
    <s v="No"/>
    <s v="Obesity"/>
    <x v="2"/>
    <x v="0"/>
  </r>
  <r>
    <x v="510"/>
    <s v="Rick"/>
    <x v="510"/>
    <s v="tier - 1"/>
    <s v="tier - 3"/>
    <x v="0"/>
    <s v="30-Jun-1987"/>
    <x v="38"/>
    <n v="24.42"/>
    <x v="336"/>
    <s v="No"/>
    <x v="0"/>
    <s v="No"/>
    <n v="1"/>
    <s v="yes"/>
    <s v="Normal Weight "/>
    <x v="1"/>
    <x v="0"/>
  </r>
  <r>
    <x v="511"/>
    <s v="Matthew"/>
    <x v="511"/>
    <s v="tier - 1"/>
    <s v="tier - 3"/>
    <x v="0"/>
    <s v="24-Aug-1991"/>
    <x v="3"/>
    <n v="29.81"/>
    <x v="224"/>
    <s v="No"/>
    <x v="0"/>
    <s v="No"/>
    <n v="0"/>
    <s v="yes"/>
    <s v="Overweight "/>
    <x v="2"/>
    <x v="0"/>
  </r>
  <r>
    <x v="512"/>
    <s v="Brady"/>
    <x v="512"/>
    <s v="tier - 1"/>
    <s v="tier - 1"/>
    <x v="1"/>
    <s v="15-Nov-1966"/>
    <x v="26"/>
    <n v="51.18"/>
    <x v="171"/>
    <s v="yes"/>
    <x v="0"/>
    <s v="No"/>
    <n v="2"/>
    <s v="No"/>
    <s v="Obesity"/>
    <x v="2"/>
    <x v="0"/>
  </r>
  <r>
    <x v="513"/>
    <s v="Kameko"/>
    <x v="513"/>
    <s v="tier - 1"/>
    <s v="tier - 1"/>
    <x v="1"/>
    <s v="29-Jul-1967"/>
    <x v="23"/>
    <n v="51.37"/>
    <x v="222"/>
    <s v="yes"/>
    <x v="0"/>
    <s v="No"/>
    <n v="0"/>
    <s v="No"/>
    <s v="Obesity"/>
    <x v="0"/>
    <x v="0"/>
  </r>
  <r>
    <x v="514"/>
    <s v="Jeremy A"/>
    <x v="514"/>
    <s v="tier - 1"/>
    <s v="tier - 3"/>
    <x v="0"/>
    <s v="28-Dec-1985"/>
    <x v="18"/>
    <n v="36.19"/>
    <x v="315"/>
    <s v="yes"/>
    <x v="0"/>
    <s v="No"/>
    <n v="0"/>
    <s v="No"/>
    <s v="Obesity"/>
    <x v="2"/>
    <x v="0"/>
  </r>
  <r>
    <x v="515"/>
    <s v="Daniel"/>
    <x v="515"/>
    <s v="tier - 1"/>
    <s v="tier - 3"/>
    <x v="3"/>
    <s v="16-Sep-1991"/>
    <x v="3"/>
    <n v="25.9"/>
    <x v="95"/>
    <s v="No"/>
    <x v="0"/>
    <s v="No"/>
    <n v="0"/>
    <s v="yes"/>
    <s v="Overweight "/>
    <x v="2"/>
    <x v="0"/>
  </r>
  <r>
    <x v="516"/>
    <s v="Amanda"/>
    <x v="516"/>
    <s v="tier - 1"/>
    <s v="tier - 1"/>
    <x v="2"/>
    <s v="2-Jul-1979"/>
    <x v="19"/>
    <n v="35.72"/>
    <x v="337"/>
    <s v="No"/>
    <x v="0"/>
    <s v="Yes"/>
    <n v="1"/>
    <s v="No"/>
    <s v="Obesity"/>
    <x v="2"/>
    <x v="0"/>
  </r>
  <r>
    <x v="517"/>
    <s v="Karen"/>
    <x v="517"/>
    <s v="tier - 1"/>
    <s v="tier - 2"/>
    <x v="0"/>
    <s v="28-Sep-1993"/>
    <x v="21"/>
    <n v="27.94"/>
    <x v="338"/>
    <s v="No"/>
    <x v="0"/>
    <s v="Yes"/>
    <n v="1"/>
    <s v="yes"/>
    <s v="Overweight "/>
    <x v="2"/>
    <x v="0"/>
  </r>
  <r>
    <x v="518"/>
    <s v="Gregory"/>
    <x v="518"/>
    <s v="tier - 1"/>
    <s v="tier - 3"/>
    <x v="3"/>
    <s v="5-Jun-1989"/>
    <x v="4"/>
    <n v="27.1"/>
    <x v="208"/>
    <s v="No"/>
    <x v="0"/>
    <s v="No"/>
    <n v="0"/>
    <s v="yes"/>
    <s v="Overweight "/>
    <x v="1"/>
    <x v="0"/>
  </r>
  <r>
    <x v="519"/>
    <s v="Sabine"/>
    <x v="519"/>
    <s v="tier - 1"/>
    <s v="tier - 3"/>
    <x v="3"/>
    <s v="19-Dec-1983"/>
    <x v="33"/>
    <n v="18.3"/>
    <x v="339"/>
    <s v="yes"/>
    <x v="0"/>
    <s v="Yes"/>
    <n v="1"/>
    <s v="yes"/>
    <s v="Underweight "/>
    <x v="2"/>
    <x v="0"/>
  </r>
  <r>
    <x v="520"/>
    <s v="Joseph"/>
    <x v="520"/>
    <s v="tier - 1"/>
    <s v="tier - 3"/>
    <x v="0"/>
    <s v="24-Oct-1988"/>
    <x v="25"/>
    <n v="25.3"/>
    <x v="340"/>
    <s v="yes"/>
    <x v="0"/>
    <s v="No"/>
    <n v="1"/>
    <s v="yes"/>
    <s v="Overweight "/>
    <x v="2"/>
    <x v="0"/>
  </r>
  <r>
    <x v="521"/>
    <s v="Adam"/>
    <x v="521"/>
    <s v="tier - 1"/>
    <s v="tier - 1"/>
    <x v="0"/>
    <s v="30-Nov-1992"/>
    <x v="34"/>
    <n v="38.83"/>
    <x v="341"/>
    <s v="No"/>
    <x v="0"/>
    <s v="No"/>
    <n v="1"/>
    <s v="No"/>
    <s v="Obesity"/>
    <x v="1"/>
    <x v="0"/>
  </r>
  <r>
    <x v="522"/>
    <s v="Karolyn A"/>
    <x v="522"/>
    <s v="tier - 1"/>
    <s v="tier - 3"/>
    <x v="3"/>
    <s v="6-Aug-1998"/>
    <x v="44"/>
    <n v="27.6"/>
    <x v="332"/>
    <s v="No"/>
    <x v="0"/>
    <s v="No"/>
    <n v="1"/>
    <s v="No"/>
    <s v="Overweight "/>
    <x v="2"/>
    <x v="0"/>
  </r>
  <r>
    <x v="523"/>
    <s v="Anita L."/>
    <x v="523"/>
    <s v="tier - 1"/>
    <s v="tier - 1"/>
    <x v="12"/>
    <s v="20-Oct-1963"/>
    <x v="8"/>
    <n v="46.4"/>
    <x v="342"/>
    <s v="yes"/>
    <x v="0"/>
    <s v="Yes"/>
    <n v="1"/>
    <s v="No"/>
    <s v="Obesity"/>
    <x v="0"/>
    <x v="0"/>
  </r>
  <r>
    <x v="524"/>
    <s v="Laura E."/>
    <x v="524"/>
    <s v="tier - 1"/>
    <s v="tier - 3"/>
    <x v="1"/>
    <s v="3-Aug-1969"/>
    <x v="16"/>
    <n v="51.92"/>
    <x v="107"/>
    <s v="yes"/>
    <x v="0"/>
    <s v="Yes"/>
    <n v="1"/>
    <s v="No"/>
    <s v="Obesity"/>
    <x v="2"/>
    <x v="0"/>
  </r>
  <r>
    <x v="525"/>
    <s v="Sarah"/>
    <x v="525"/>
    <s v="tier - 1"/>
    <s v="tier - 2"/>
    <x v="2"/>
    <s v="27-Sep-1995"/>
    <x v="40"/>
    <n v="32.395000000000003"/>
    <x v="251"/>
    <s v="yes"/>
    <x v="0"/>
    <s v="No"/>
    <n v="1"/>
    <s v="No"/>
    <s v="Obesity"/>
    <x v="2"/>
    <x v="0"/>
  </r>
  <r>
    <x v="526"/>
    <s v="Ashley E"/>
    <x v="526"/>
    <s v="tier - 1"/>
    <s v="tier - 1"/>
    <x v="12"/>
    <s v="6-Dec-1963"/>
    <x v="8"/>
    <n v="46.19"/>
    <x v="343"/>
    <s v="yes"/>
    <x v="0"/>
    <s v="Yes"/>
    <n v="1"/>
    <s v="No"/>
    <s v="Obesity"/>
    <x v="0"/>
    <x v="0"/>
  </r>
  <r>
    <x v="527"/>
    <s v="Lindsey"/>
    <x v="527"/>
    <s v="tier - 1"/>
    <s v="tier - 3"/>
    <x v="1"/>
    <s v="24-Jul-2003"/>
    <x v="39"/>
    <n v="27.93"/>
    <x v="145"/>
    <s v="No"/>
    <x v="0"/>
    <s v="Yes"/>
    <n v="1"/>
    <s v="No"/>
    <s v="Overweight "/>
    <x v="2"/>
    <x v="0"/>
  </r>
  <r>
    <x v="528"/>
    <s v="Alan"/>
    <x v="528"/>
    <s v="tier - 1"/>
    <s v="tier - 1"/>
    <x v="8"/>
    <s v="18-Dec-1962"/>
    <x v="5"/>
    <n v="45.62"/>
    <x v="344"/>
    <s v="No"/>
    <x v="0"/>
    <s v="No"/>
    <n v="0"/>
    <s v="No"/>
    <s v="Obesity"/>
    <x v="0"/>
    <x v="0"/>
  </r>
  <r>
    <x v="529"/>
    <s v="Dan R."/>
    <x v="529"/>
    <s v="tier - 1"/>
    <s v="tier - 2"/>
    <x v="0"/>
    <s v="15-Oct-1979"/>
    <x v="19"/>
    <n v="35.31"/>
    <x v="231"/>
    <s v="No"/>
    <x v="0"/>
    <s v="Yes"/>
    <n v="1"/>
    <s v="No"/>
    <s v="Obesity"/>
    <x v="1"/>
    <x v="0"/>
  </r>
  <r>
    <x v="530"/>
    <s v="Katie"/>
    <x v="530"/>
    <s v="tier - 1"/>
    <s v="tier - 1"/>
    <x v="1"/>
    <s v="28-Nov-1995"/>
    <x v="40"/>
    <n v="30.4"/>
    <x v="212"/>
    <s v="yes"/>
    <x v="0"/>
    <s v="No"/>
    <n v="1"/>
    <s v="No"/>
    <s v="Obesity"/>
    <x v="2"/>
    <x v="0"/>
  </r>
  <r>
    <x v="531"/>
    <s v="Eric"/>
    <x v="531"/>
    <s v="tier - 1"/>
    <s v="tier - 1"/>
    <x v="0"/>
    <s v="19-Nov-1979"/>
    <x v="19"/>
    <n v="20.13"/>
    <x v="345"/>
    <s v="No"/>
    <x v="0"/>
    <s v="Yes"/>
    <n v="1"/>
    <s v="yes"/>
    <s v="Normal Weight "/>
    <x v="1"/>
    <x v="0"/>
  </r>
  <r>
    <x v="532"/>
    <s v="Cathryn"/>
    <x v="532"/>
    <s v="tier - 1"/>
    <s v="tier - 2"/>
    <x v="1"/>
    <s v="27-Dec-1992"/>
    <x v="34"/>
    <n v="23.655000000000001"/>
    <x v="39"/>
    <s v="No"/>
    <x v="0"/>
    <s v="No"/>
    <n v="1"/>
    <s v="yes"/>
    <s v="Normal Weight "/>
    <x v="2"/>
    <x v="0"/>
  </r>
  <r>
    <x v="533"/>
    <s v="Brendan"/>
    <x v="533"/>
    <s v="tier - 1"/>
    <s v="tier - 1"/>
    <x v="8"/>
    <s v="30-Aug-1967"/>
    <x v="23"/>
    <n v="49.05"/>
    <x v="68"/>
    <s v="yes"/>
    <x v="0"/>
    <s v="No"/>
    <n v="0"/>
    <s v="No"/>
    <s v="Obesity"/>
    <x v="0"/>
    <x v="0"/>
  </r>
  <r>
    <x v="534"/>
    <s v="Shauna"/>
    <x v="534"/>
    <s v="tier - 1"/>
    <s v="tier - 3"/>
    <x v="1"/>
    <s v="17-Oct-1970"/>
    <x v="2"/>
    <n v="51.94"/>
    <x v="63"/>
    <s v="yes"/>
    <x v="0"/>
    <s v="No"/>
    <n v="2"/>
    <s v="No"/>
    <s v="Obesity"/>
    <x v="0"/>
    <x v="0"/>
  </r>
  <r>
    <x v="535"/>
    <s v="Terence"/>
    <x v="535"/>
    <s v="tier - 1"/>
    <s v="tier - 1"/>
    <x v="9"/>
    <s v="23-Sep-1998"/>
    <x v="44"/>
    <n v="29.83"/>
    <x v="85"/>
    <s v="No"/>
    <x v="0"/>
    <s v="No"/>
    <n v="1"/>
    <s v="yes"/>
    <s v="Overweight "/>
    <x v="1"/>
    <x v="0"/>
  </r>
  <r>
    <x v="536"/>
    <s v="Marisol"/>
    <x v="536"/>
    <s v="tier - 1"/>
    <s v="tier - 3"/>
    <x v="3"/>
    <s v="12-Aug-1986"/>
    <x v="28"/>
    <n v="22.6"/>
    <x v="346"/>
    <s v="yes"/>
    <x v="0"/>
    <s v="No"/>
    <n v="1"/>
    <s v="yes"/>
    <s v="Normal Weight "/>
    <x v="0"/>
    <x v="0"/>
  </r>
  <r>
    <x v="537"/>
    <s v="Lindsay"/>
    <x v="537"/>
    <s v="tier - 1"/>
    <s v="tier - 2"/>
    <x v="1"/>
    <s v="26-Sep-1964"/>
    <x v="13"/>
    <n v="46.69"/>
    <x v="69"/>
    <s v="yes"/>
    <x v="0"/>
    <s v="No"/>
    <n v="1"/>
    <s v="No"/>
    <s v="Obesity"/>
    <x v="2"/>
    <x v="0"/>
  </r>
  <r>
    <x v="538"/>
    <s v="Katie"/>
    <x v="538"/>
    <s v="tier - 1"/>
    <s v="tier - 2"/>
    <x v="0"/>
    <s v="15-Dec-1999"/>
    <x v="35"/>
    <n v="28.49"/>
    <x v="143"/>
    <s v="No"/>
    <x v="0"/>
    <s v="No"/>
    <n v="0"/>
    <s v="yes"/>
    <s v="Overweight "/>
    <x v="2"/>
    <x v="0"/>
  </r>
  <r>
    <x v="539"/>
    <s v="Daniel"/>
    <x v="539"/>
    <s v="tier - 1"/>
    <s v="tier - 3"/>
    <x v="1"/>
    <s v="4-Jul-1995"/>
    <x v="40"/>
    <n v="28.5"/>
    <x v="122"/>
    <s v="yes"/>
    <x v="0"/>
    <s v="No"/>
    <n v="1"/>
    <s v="yes"/>
    <s v="Overweight "/>
    <x v="2"/>
    <x v="0"/>
  </r>
  <r>
    <x v="540"/>
    <s v="Brett W"/>
    <x v="540"/>
    <s v="tier - 1"/>
    <s v="tier - 3"/>
    <x v="3"/>
    <s v="25-Dec-1992"/>
    <x v="34"/>
    <n v="24.4"/>
    <x v="193"/>
    <s v="No"/>
    <x v="0"/>
    <s v="No"/>
    <n v="1"/>
    <s v="yes"/>
    <s v="Normal Weight "/>
    <x v="2"/>
    <x v="0"/>
  </r>
  <r>
    <x v="541"/>
    <s v="Dylan J"/>
    <x v="541"/>
    <s v="tier - 1"/>
    <s v="tier - 1"/>
    <x v="0"/>
    <s v="3-Aug-1995"/>
    <x v="40"/>
    <n v="29.15"/>
    <x v="150"/>
    <s v="yes"/>
    <x v="0"/>
    <s v="No"/>
    <n v="1"/>
    <s v="yes"/>
    <s v="Overweight "/>
    <x v="2"/>
    <x v="0"/>
  </r>
  <r>
    <x v="542"/>
    <s v="Elizabeth"/>
    <x v="542"/>
    <s v="tier - 1"/>
    <s v="tier - 3"/>
    <x v="0"/>
    <s v="10-Sep-2004"/>
    <x v="41"/>
    <n v="27.28"/>
    <x v="18"/>
    <s v="No"/>
    <x v="1"/>
    <s v="No"/>
    <n v="1"/>
    <s v="yes"/>
    <s v="Overweight "/>
    <x v="2"/>
    <x v="1"/>
  </r>
  <r>
    <x v="543"/>
    <s v="Brooke M."/>
    <x v="543"/>
    <s v="tier - 1"/>
    <s v="tier - 1"/>
    <x v="0"/>
    <s v="15-Jun-1997"/>
    <x v="31"/>
    <n v="32.229999999999997"/>
    <x v="347"/>
    <s v="yes"/>
    <x v="0"/>
    <s v="Yes"/>
    <n v="1"/>
    <s v="No"/>
    <s v="Obesity"/>
    <x v="2"/>
    <x v="0"/>
  </r>
  <r>
    <x v="544"/>
    <s v="Teiko"/>
    <x v="544"/>
    <s v="tier - 1"/>
    <s v="tier - 2"/>
    <x v="12"/>
    <s v="4-Jul-1963"/>
    <x v="8"/>
    <n v="44.2"/>
    <x v="168"/>
    <s v="yes"/>
    <x v="0"/>
    <s v="Yes"/>
    <n v="1"/>
    <s v="No"/>
    <s v="Obesity"/>
    <x v="0"/>
    <x v="0"/>
  </r>
  <r>
    <x v="545"/>
    <s v="Zachary"/>
    <x v="545"/>
    <s v="tier - 1"/>
    <s v="tier - 1"/>
    <x v="1"/>
    <s v="12-Jul-1993"/>
    <x v="21"/>
    <n v="29.734999999999999"/>
    <x v="165"/>
    <s v="No"/>
    <x v="0"/>
    <s v="Yes"/>
    <n v="1"/>
    <s v="No"/>
    <s v="Overweight "/>
    <x v="2"/>
    <x v="0"/>
  </r>
  <r>
    <x v="546"/>
    <s v="Johannah"/>
    <x v="546"/>
    <s v="tier - 1"/>
    <s v="tier - 1"/>
    <x v="1"/>
    <s v="24-Oct-1999"/>
    <x v="35"/>
    <n v="28.31"/>
    <x v="348"/>
    <s v="No"/>
    <x v="0"/>
    <s v="No"/>
    <n v="0"/>
    <s v="yes"/>
    <s v="Overweight "/>
    <x v="1"/>
    <x v="0"/>
  </r>
  <r>
    <x v="547"/>
    <s v="Ryan A"/>
    <x v="547"/>
    <s v="tier - 1"/>
    <s v="tier - 2"/>
    <x v="1"/>
    <s v="17-Oct-1965"/>
    <x v="11"/>
    <n v="46.62"/>
    <x v="349"/>
    <s v="No"/>
    <x v="0"/>
    <s v="No"/>
    <n v="0"/>
    <s v="No"/>
    <s v="Obesity"/>
    <x v="0"/>
    <x v="0"/>
  </r>
  <r>
    <x v="548"/>
    <s v="Andres Sr."/>
    <x v="548"/>
    <s v="tier - 1"/>
    <s v="tier - 3"/>
    <x v="8"/>
    <s v="27-Jun-1975"/>
    <x v="24"/>
    <n v="51.75"/>
    <x v="350"/>
    <s v="yes"/>
    <x v="0"/>
    <s v="No"/>
    <n v="1"/>
    <s v="No"/>
    <s v="Obesity"/>
    <x v="0"/>
    <x v="0"/>
  </r>
  <r>
    <x v="549"/>
    <s v="Bryan"/>
    <x v="549"/>
    <s v="tier - 1"/>
    <s v="tier - 2"/>
    <x v="3"/>
    <s v="28-Sep-2001"/>
    <x v="46"/>
    <n v="25.7"/>
    <x v="351"/>
    <s v="yes"/>
    <x v="0"/>
    <s v="No"/>
    <n v="0"/>
    <s v="yes"/>
    <s v="Overweight "/>
    <x v="2"/>
    <x v="0"/>
  </r>
  <r>
    <x v="550"/>
    <s v="Lizette"/>
    <x v="550"/>
    <s v="tier - 1"/>
    <s v="tier - 2"/>
    <x v="0"/>
    <s v="17-Oct-1977"/>
    <x v="1"/>
    <n v="31.79"/>
    <x v="188"/>
    <s v="No"/>
    <x v="0"/>
    <s v="No"/>
    <n v="0"/>
    <s v="No"/>
    <s v="Obesity"/>
    <x v="2"/>
    <x v="0"/>
  </r>
  <r>
    <x v="551"/>
    <s v="Don"/>
    <x v="551"/>
    <s v="tier - 1"/>
    <s v="tier - 2"/>
    <x v="6"/>
    <s v="4-Dec-1989"/>
    <x v="4"/>
    <n v="24.795000000000002"/>
    <x v="193"/>
    <s v="No"/>
    <x v="0"/>
    <s v="No"/>
    <n v="0"/>
    <s v="yes"/>
    <s v="Normal Weight "/>
    <x v="2"/>
    <x v="0"/>
  </r>
  <r>
    <x v="552"/>
    <s v="Jeb"/>
    <x v="552"/>
    <s v="tier - 1"/>
    <s v="tier - 3"/>
    <x v="1"/>
    <s v="12-Nov-1979"/>
    <x v="19"/>
    <n v="53.98"/>
    <x v="103"/>
    <s v="No"/>
    <x v="0"/>
    <s v="Yes"/>
    <n v="1"/>
    <s v="No"/>
    <s v="Obesity"/>
    <x v="2"/>
    <x v="0"/>
  </r>
  <r>
    <x v="553"/>
    <s v="Amy R."/>
    <x v="553"/>
    <s v="tier - 1"/>
    <s v="tier - 2"/>
    <x v="2"/>
    <s v="26-Aug-1997"/>
    <x v="31"/>
    <n v="41.325000000000003"/>
    <x v="299"/>
    <s v="yes"/>
    <x v="0"/>
    <s v="Yes"/>
    <n v="1"/>
    <s v="No"/>
    <s v="Obesity"/>
    <x v="2"/>
    <x v="0"/>
  </r>
  <r>
    <x v="554"/>
    <s v="Brian"/>
    <x v="554"/>
    <s v="tier - 1"/>
    <s v="tier - 2"/>
    <x v="1"/>
    <s v="12-Dec-1976"/>
    <x v="17"/>
    <n v="51.65"/>
    <x v="352"/>
    <s v="yes"/>
    <x v="0"/>
    <s v="No"/>
    <n v="0"/>
    <s v="No"/>
    <s v="Obesity"/>
    <x v="2"/>
    <x v="0"/>
  </r>
  <r>
    <x v="555"/>
    <s v="Mike G"/>
    <x v="555"/>
    <s v="tier - 1"/>
    <s v="tier - 2"/>
    <x v="1"/>
    <s v="8-Dec-1963"/>
    <x v="8"/>
    <n v="44.52"/>
    <x v="263"/>
    <s v="yes"/>
    <x v="0"/>
    <s v="Yes"/>
    <n v="1"/>
    <s v="No"/>
    <s v="Obesity"/>
    <x v="0"/>
    <x v="0"/>
  </r>
  <r>
    <x v="556"/>
    <s v="Simonezitrone Sr."/>
    <x v="556"/>
    <s v="tier - 1"/>
    <s v="tier - 2"/>
    <x v="1"/>
    <s v="10-Oct-1979"/>
    <x v="19"/>
    <n v="53.29"/>
    <x v="79"/>
    <s v="No"/>
    <x v="0"/>
    <s v="Yes"/>
    <n v="1"/>
    <s v="No"/>
    <s v="Obesity"/>
    <x v="2"/>
    <x v="0"/>
  </r>
  <r>
    <x v="557"/>
    <s v="Nicholas"/>
    <x v="557"/>
    <s v="tier - 1"/>
    <s v="tier - 3"/>
    <x v="1"/>
    <s v="21-Jun-1966"/>
    <x v="26"/>
    <n v="46.63"/>
    <x v="228"/>
    <s v="yes"/>
    <x v="0"/>
    <s v="No"/>
    <n v="2"/>
    <s v="No"/>
    <s v="Obesity"/>
    <x v="2"/>
    <x v="0"/>
  </r>
  <r>
    <x v="558"/>
    <s v="Angela M"/>
    <x v="558"/>
    <s v="tier - 1"/>
    <s v="tier - 1"/>
    <x v="1"/>
    <s v="14-Jul-2003"/>
    <x v="39"/>
    <n v="28.88"/>
    <x v="353"/>
    <s v="No"/>
    <x v="0"/>
    <s v="Yes"/>
    <n v="1"/>
    <s v="yes"/>
    <s v="Overweight "/>
    <x v="2"/>
    <x v="0"/>
  </r>
  <r>
    <x v="559"/>
    <s v="Oz"/>
    <x v="559"/>
    <s v="tier - 1"/>
    <s v="tier - 3"/>
    <x v="0"/>
    <s v="1-Jul-1994"/>
    <x v="6"/>
    <n v="23.98"/>
    <x v="166"/>
    <s v="No"/>
    <x v="0"/>
    <s v="No"/>
    <n v="0"/>
    <s v="No"/>
    <s v="Normal Weight "/>
    <x v="2"/>
    <x v="0"/>
  </r>
  <r>
    <x v="560"/>
    <s v="Erin M."/>
    <x v="560"/>
    <s v="tier - 1"/>
    <s v="tier - 3"/>
    <x v="0"/>
    <s v="25-Oct-1990"/>
    <x v="42"/>
    <n v="23.65"/>
    <x v="146"/>
    <s v="No"/>
    <x v="0"/>
    <s v="No"/>
    <n v="0"/>
    <s v="No"/>
    <s v="Normal Weight "/>
    <x v="2"/>
    <x v="0"/>
  </r>
  <r>
    <x v="561"/>
    <s v="Bobby E."/>
    <x v="561"/>
    <s v="tier - 1"/>
    <s v="tier - 3"/>
    <x v="1"/>
    <s v="26-Jul-1970"/>
    <x v="2"/>
    <n v="49.09"/>
    <x v="354"/>
    <s v="yes"/>
    <x v="0"/>
    <s v="No"/>
    <n v="2"/>
    <s v="No"/>
    <s v="Obesity"/>
    <x v="0"/>
    <x v="0"/>
  </r>
  <r>
    <x v="562"/>
    <s v="Daniel P."/>
    <x v="562"/>
    <s v="tier - 1"/>
    <s v="tier - 1"/>
    <x v="1"/>
    <s v="25-Aug-2002"/>
    <x v="43"/>
    <n v="28.024999999999999"/>
    <x v="355"/>
    <s v="No"/>
    <x v="0"/>
    <s v="No"/>
    <n v="0"/>
    <s v="yes"/>
    <s v="Overweight "/>
    <x v="0"/>
    <x v="0"/>
  </r>
  <r>
    <x v="563"/>
    <s v="Marie E."/>
    <x v="563"/>
    <s v="tier - 1"/>
    <s v="tier - 2"/>
    <x v="1"/>
    <s v="16-Nov-1963"/>
    <x v="8"/>
    <n v="43.32"/>
    <x v="356"/>
    <s v="yes"/>
    <x v="0"/>
    <s v="Yes"/>
    <n v="1"/>
    <s v="No"/>
    <s v="Obesity"/>
    <x v="0"/>
    <x v="0"/>
  </r>
  <r>
    <x v="564"/>
    <s v="Katie"/>
    <x v="564"/>
    <s v="tier - 1"/>
    <s v="tier - 1"/>
    <x v="12"/>
    <s v="12-Jul-1968"/>
    <x v="0"/>
    <n v="45.92"/>
    <x v="118"/>
    <s v="No"/>
    <x v="0"/>
    <s v="No"/>
    <n v="0"/>
    <s v="No"/>
    <s v="Obesity"/>
    <x v="0"/>
    <x v="0"/>
  </r>
  <r>
    <x v="565"/>
    <s v="Eric D"/>
    <x v="565"/>
    <s v="tier - 1"/>
    <s v="tier - 2"/>
    <x v="8"/>
    <s v="16-Jun-1965"/>
    <x v="11"/>
    <n v="44.03"/>
    <x v="357"/>
    <s v="No"/>
    <x v="0"/>
    <s v="No"/>
    <n v="0"/>
    <s v="No"/>
    <s v="Obesity"/>
    <x v="0"/>
    <x v="0"/>
  </r>
  <r>
    <x v="566"/>
    <s v="Tara"/>
    <x v="566"/>
    <s v="tier - 1"/>
    <s v="tier - 2"/>
    <x v="3"/>
    <s v="29-Dec-1990"/>
    <x v="42"/>
    <n v="24.6"/>
    <x v="358"/>
    <s v="No"/>
    <x v="0"/>
    <s v="No"/>
    <n v="0"/>
    <s v="yes"/>
    <s v="Normal Weight "/>
    <x v="2"/>
    <x v="0"/>
  </r>
  <r>
    <x v="567"/>
    <s v="Haley L"/>
    <x v="567"/>
    <s v="tier - 1"/>
    <s v="tier - 1"/>
    <x v="1"/>
    <s v="8-Jun-1971"/>
    <x v="14"/>
    <n v="49.15"/>
    <x v="359"/>
    <s v="No"/>
    <x v="0"/>
    <s v="No"/>
    <n v="0"/>
    <s v="No"/>
    <s v="Obesity"/>
    <x v="0"/>
    <x v="0"/>
  </r>
  <r>
    <x v="568"/>
    <s v="Kayla B."/>
    <x v="568"/>
    <s v="tier - 2"/>
    <s v="tier - 1"/>
    <x v="1"/>
    <s v="2-Nov-2003"/>
    <x v="39"/>
    <n v="28.31"/>
    <x v="109"/>
    <s v="No"/>
    <x v="0"/>
    <s v="Yes"/>
    <n v="1"/>
    <s v="yes"/>
    <s v="Overweight "/>
    <x v="1"/>
    <x v="0"/>
  </r>
  <r>
    <x v="569"/>
    <s v="Mark D."/>
    <x v="569"/>
    <s v="tier - 2"/>
    <s v="tier - 1"/>
    <x v="1"/>
    <s v="18-Oct-1992"/>
    <x v="34"/>
    <n v="22.99"/>
    <x v="109"/>
    <s v="No"/>
    <x v="0"/>
    <s v="No"/>
    <n v="1"/>
    <s v="yes"/>
    <s v="Normal Weight "/>
    <x v="1"/>
    <x v="0"/>
  </r>
  <r>
    <x v="570"/>
    <s v="Patrick J."/>
    <x v="570"/>
    <s v="tier - 2"/>
    <s v="tier - 3"/>
    <x v="1"/>
    <s v="1-Nov-2003"/>
    <x v="39"/>
    <n v="29.07"/>
    <x v="89"/>
    <s v="No"/>
    <x v="0"/>
    <s v="Yes"/>
    <n v="1"/>
    <s v="yes"/>
    <s v="Overweight "/>
    <x v="2"/>
    <x v="0"/>
  </r>
  <r>
    <x v="571"/>
    <s v="Alejandro"/>
    <x v="571"/>
    <s v="tier - 2"/>
    <s v="tier - 3"/>
    <x v="8"/>
    <s v="12-Jul-1963"/>
    <x v="8"/>
    <n v="42.02"/>
    <x v="360"/>
    <s v="yes"/>
    <x v="0"/>
    <s v="Yes"/>
    <n v="1"/>
    <s v="No"/>
    <s v="Obesity"/>
    <x v="0"/>
    <x v="0"/>
  </r>
  <r>
    <x v="572"/>
    <s v="Beth A"/>
    <x v="572"/>
    <s v="tier - 2"/>
    <s v="tier - 3"/>
    <x v="12"/>
    <s v="25-Aug-1975"/>
    <x v="24"/>
    <n v="49.07"/>
    <x v="232"/>
    <s v="yes"/>
    <x v="0"/>
    <s v="No"/>
    <n v="1"/>
    <s v="No"/>
    <s v="Obesity"/>
    <x v="0"/>
    <x v="0"/>
  </r>
  <r>
    <x v="573"/>
    <s v="Jason R"/>
    <x v="573"/>
    <s v="tier - 2"/>
    <s v="tier - 1"/>
    <x v="0"/>
    <s v="22-Oct-1982"/>
    <x v="37"/>
    <n v="19.8"/>
    <x v="48"/>
    <s v="No"/>
    <x v="0"/>
    <s v="No"/>
    <n v="0"/>
    <s v="yes"/>
    <s v="Normal Weight "/>
    <x v="2"/>
    <x v="0"/>
  </r>
  <r>
    <x v="574"/>
    <s v="Yoshinori"/>
    <x v="574"/>
    <s v="tier - 2"/>
    <s v="tier - 2"/>
    <x v="9"/>
    <s v="18-Aug-2004"/>
    <x v="41"/>
    <n v="27.36"/>
    <x v="347"/>
    <s v="No"/>
    <x v="1"/>
    <s v="No"/>
    <n v="1"/>
    <s v="yes"/>
    <s v="Overweight "/>
    <x v="2"/>
    <x v="1"/>
  </r>
  <r>
    <x v="575"/>
    <s v="Adrienne G."/>
    <x v="575"/>
    <s v="tier - 2"/>
    <s v="tier - 2"/>
    <x v="1"/>
    <s v="7-Jun-1964"/>
    <x v="13"/>
    <n v="42.95"/>
    <x v="361"/>
    <s v="yes"/>
    <x v="0"/>
    <s v="No"/>
    <n v="1"/>
    <s v="No"/>
    <s v="Obesity"/>
    <x v="2"/>
    <x v="0"/>
  </r>
  <r>
    <x v="576"/>
    <s v="Meredith"/>
    <x v="576"/>
    <s v="tier - 2"/>
    <s v="tier - 2"/>
    <x v="12"/>
    <s v="16-Sep-1965"/>
    <x v="11"/>
    <n v="42.66"/>
    <x v="362"/>
    <s v="No"/>
    <x v="0"/>
    <s v="No"/>
    <n v="0"/>
    <s v="No"/>
    <s v="Obesity"/>
    <x v="0"/>
    <x v="0"/>
  </r>
  <r>
    <x v="577"/>
    <s v="Junyong"/>
    <x v="577"/>
    <s v="tier - 2"/>
    <s v="tier - 3"/>
    <x v="4"/>
    <s v="3-Jun-1998"/>
    <x v="44"/>
    <n v="33.630000000000003"/>
    <x v="363"/>
    <s v="No"/>
    <x v="0"/>
    <s v="No"/>
    <n v="1"/>
    <s v="No"/>
    <s v="Obesity"/>
    <x v="2"/>
    <x v="0"/>
  </r>
  <r>
    <x v="578"/>
    <s v="Kristen A."/>
    <x v="578"/>
    <s v="tier - 2"/>
    <s v="tier - 3"/>
    <x v="0"/>
    <s v="28-Jun-2002"/>
    <x v="43"/>
    <n v="26.84"/>
    <x v="364"/>
    <s v="No"/>
    <x v="0"/>
    <s v="No"/>
    <n v="0"/>
    <s v="yes"/>
    <s v="Overweight "/>
    <x v="0"/>
    <x v="0"/>
  </r>
  <r>
    <x v="579"/>
    <s v="Maria I."/>
    <x v="579"/>
    <s v="tier - 2"/>
    <s v="tier - 2"/>
    <x v="3"/>
    <s v="26-Dec-2003"/>
    <x v="39"/>
    <n v="28.3"/>
    <x v="208"/>
    <s v="No"/>
    <x v="0"/>
    <s v="Yes"/>
    <n v="1"/>
    <s v="yes"/>
    <s v="Overweight "/>
    <x v="1"/>
    <x v="0"/>
  </r>
  <r>
    <x v="580"/>
    <s v="Jonathan"/>
    <x v="580"/>
    <s v="tier - 2"/>
    <s v="tier - 3"/>
    <x v="0"/>
    <s v="10-Jun-1996"/>
    <x v="45"/>
    <n v="27.06"/>
    <x v="300"/>
    <s v="yes"/>
    <x v="0"/>
    <s v="No"/>
    <n v="0"/>
    <s v="yes"/>
    <s v="Overweight "/>
    <x v="1"/>
    <x v="0"/>
  </r>
  <r>
    <x v="581"/>
    <s v="Phil"/>
    <x v="581"/>
    <s v="tier - 2"/>
    <s v="tier - 2"/>
    <x v="8"/>
    <s v="22-Aug-1971"/>
    <x v="14"/>
    <n v="47.13"/>
    <x v="234"/>
    <s v="No"/>
    <x v="0"/>
    <s v="No"/>
    <n v="0"/>
    <s v="No"/>
    <s v="Obesity"/>
    <x v="0"/>
    <x v="0"/>
  </r>
  <r>
    <x v="582"/>
    <s v="Benjamina C"/>
    <x v="582"/>
    <s v="tier - 2"/>
    <s v="tier - 3"/>
    <x v="1"/>
    <s v="16-Jul-1980"/>
    <x v="27"/>
    <n v="51.72"/>
    <x v="111"/>
    <s v="No"/>
    <x v="0"/>
    <s v="No"/>
    <n v="0"/>
    <s v="No"/>
    <s v="Obesity"/>
    <x v="2"/>
    <x v="0"/>
  </r>
  <r>
    <x v="583"/>
    <s v="Christopher"/>
    <x v="583"/>
    <s v="tier - 2"/>
    <s v="tier - 3"/>
    <x v="8"/>
    <s v="25-Aug-1977"/>
    <x v="1"/>
    <n v="48.59"/>
    <x v="252"/>
    <s v="No"/>
    <x v="0"/>
    <s v="No"/>
    <n v="0"/>
    <s v="No"/>
    <s v="Obesity"/>
    <x v="2"/>
    <x v="0"/>
  </r>
  <r>
    <x v="584"/>
    <s v="Alison B"/>
    <x v="584"/>
    <s v="tier - 2"/>
    <s v="tier - 3"/>
    <x v="1"/>
    <s v="21-Oct-1968"/>
    <x v="0"/>
    <n v="45.18"/>
    <x v="50"/>
    <s v="No"/>
    <x v="0"/>
    <s v="No"/>
    <n v="0"/>
    <s v="No"/>
    <s v="Obesity"/>
    <x v="0"/>
    <x v="0"/>
  </r>
  <r>
    <x v="585"/>
    <s v="Caroline"/>
    <x v="585"/>
    <s v="tier - 2"/>
    <s v="tier - 2"/>
    <x v="3"/>
    <s v="10-Sep-2003"/>
    <x v="39"/>
    <n v="27.9"/>
    <x v="216"/>
    <s v="No"/>
    <x v="0"/>
    <s v="Yes"/>
    <n v="1"/>
    <s v="yes"/>
    <s v="Overweight "/>
    <x v="1"/>
    <x v="0"/>
  </r>
  <r>
    <x v="586"/>
    <s v="Alexis N"/>
    <x v="586"/>
    <s v="tier - 2"/>
    <s v="tier - 3"/>
    <x v="3"/>
    <s v="8-Aug-1974"/>
    <x v="20"/>
    <n v="51.33"/>
    <x v="365"/>
    <s v="No"/>
    <x v="0"/>
    <s v="No"/>
    <n v="0"/>
    <s v="No"/>
    <s v="Obesity"/>
    <x v="0"/>
    <x v="0"/>
  </r>
  <r>
    <x v="587"/>
    <s v="Shanda L"/>
    <x v="587"/>
    <s v="tier - 2"/>
    <s v="tier - 3"/>
    <x v="2"/>
    <s v="19-Oct-1995"/>
    <x v="40"/>
    <n v="30.59"/>
    <x v="209"/>
    <s v="yes"/>
    <x v="0"/>
    <s v="No"/>
    <n v="1"/>
    <s v="No"/>
    <s v="Obesity"/>
    <x v="2"/>
    <x v="0"/>
  </r>
  <r>
    <x v="588"/>
    <s v="Lacey"/>
    <x v="588"/>
    <s v="tier - 2"/>
    <s v="tier - 2"/>
    <x v="12"/>
    <s v="29-Jul-1962"/>
    <x v="5"/>
    <n v="39.229999999999997"/>
    <x v="113"/>
    <s v="No"/>
    <x v="0"/>
    <s v="No"/>
    <n v="0"/>
    <s v="No"/>
    <s v="Obesity"/>
    <x v="0"/>
    <x v="0"/>
  </r>
  <r>
    <x v="589"/>
    <s v="Laurette"/>
    <x v="589"/>
    <s v="tier - 2"/>
    <s v="tier - 2"/>
    <x v="2"/>
    <s v="23-Sep-1989"/>
    <x v="4"/>
    <n v="19.094999999999999"/>
    <x v="366"/>
    <s v="No"/>
    <x v="0"/>
    <s v="No"/>
    <n v="0"/>
    <s v="yes"/>
    <s v="Normal Weight "/>
    <x v="1"/>
    <x v="0"/>
  </r>
  <r>
    <x v="590"/>
    <s v="Jason"/>
    <x v="590"/>
    <s v="tier - 2"/>
    <s v="tier - 1"/>
    <x v="1"/>
    <s v="28-Aug-1974"/>
    <x v="20"/>
    <n v="49.72"/>
    <x v="367"/>
    <s v="No"/>
    <x v="0"/>
    <s v="No"/>
    <n v="0"/>
    <s v="No"/>
    <s v="Obesity"/>
    <x v="0"/>
    <x v="0"/>
  </r>
  <r>
    <x v="591"/>
    <s v="Mary"/>
    <x v="591"/>
    <s v="tier - 2"/>
    <s v="tier - 1"/>
    <x v="2"/>
    <s v="5-Nov-1993"/>
    <x v="21"/>
    <n v="21.754999999999999"/>
    <x v="368"/>
    <s v="No"/>
    <x v="0"/>
    <s v="Yes"/>
    <n v="1"/>
    <s v="yes"/>
    <s v="Normal Weight "/>
    <x v="2"/>
    <x v="0"/>
  </r>
  <r>
    <x v="592"/>
    <s v="Kati A"/>
    <x v="592"/>
    <s v="tier - 2"/>
    <s v="tier - 1"/>
    <x v="1"/>
    <s v="25-Sep-1977"/>
    <x v="1"/>
    <n v="48.39"/>
    <x v="152"/>
    <s v="No"/>
    <x v="0"/>
    <s v="No"/>
    <n v="0"/>
    <s v="No"/>
    <s v="Obesity"/>
    <x v="2"/>
    <x v="0"/>
  </r>
  <r>
    <x v="593"/>
    <s v="Kelly J"/>
    <x v="593"/>
    <s v="tier - 2"/>
    <s v="tier - 1"/>
    <x v="12"/>
    <s v="24-Jul-1975"/>
    <x v="24"/>
    <n v="47.15"/>
    <x v="201"/>
    <s v="yes"/>
    <x v="0"/>
    <s v="No"/>
    <n v="1"/>
    <s v="No"/>
    <s v="Obesity"/>
    <x v="0"/>
    <x v="0"/>
  </r>
  <r>
    <x v="594"/>
    <s v="Greer D"/>
    <x v="594"/>
    <s v="tier - 2"/>
    <s v="tier - 2"/>
    <x v="3"/>
    <s v="10-Jul-1970"/>
    <x v="2"/>
    <n v="47.59"/>
    <x v="369"/>
    <s v="yes"/>
    <x v="0"/>
    <s v="No"/>
    <n v="2"/>
    <s v="No"/>
    <s v="Obesity"/>
    <x v="0"/>
    <x v="0"/>
  </r>
  <r>
    <x v="595"/>
    <s v="Brent"/>
    <x v="595"/>
    <s v="tier - 2"/>
    <s v="tier - 2"/>
    <x v="8"/>
    <s v="25-Jun-1963"/>
    <x v="8"/>
    <n v="39.81"/>
    <x v="370"/>
    <s v="yes"/>
    <x v="0"/>
    <s v="Yes"/>
    <n v="1"/>
    <s v="No"/>
    <s v="Obesity"/>
    <x v="0"/>
    <x v="0"/>
  </r>
  <r>
    <x v="596"/>
    <s v="Eugene M"/>
    <x v="596"/>
    <s v="tier - 2"/>
    <s v="tier - 1"/>
    <x v="0"/>
    <s v="25-Jun-2001"/>
    <x v="46"/>
    <n v="31.02"/>
    <x v="231"/>
    <s v="yes"/>
    <x v="0"/>
    <s v="No"/>
    <n v="0"/>
    <s v="No"/>
    <s v="Obesity"/>
    <x v="1"/>
    <x v="0"/>
  </r>
  <r>
    <x v="597"/>
    <s v="Erin D"/>
    <x v="597"/>
    <s v="tier - 2"/>
    <s v="tier - 1"/>
    <x v="0"/>
    <s v="23-Dec-1995"/>
    <x v="40"/>
    <n v="24.75"/>
    <x v="67"/>
    <s v="yes"/>
    <x v="0"/>
    <s v="No"/>
    <n v="1"/>
    <s v="yes"/>
    <s v="Normal Weight "/>
    <x v="2"/>
    <x v="0"/>
  </r>
  <r>
    <x v="598"/>
    <s v="Kamilla"/>
    <x v="598"/>
    <s v="tier - 2"/>
    <s v="tier - 2"/>
    <x v="1"/>
    <s v="10-Oct-1958"/>
    <x v="7"/>
    <n v="30.114999999999998"/>
    <x v="371"/>
    <s v="No"/>
    <x v="0"/>
    <s v="No"/>
    <n v="3"/>
    <s v="No"/>
    <s v="Obesity"/>
    <x v="0"/>
    <x v="0"/>
  </r>
  <r>
    <x v="599"/>
    <s v="Wayne I."/>
    <x v="599"/>
    <s v="tier - 2"/>
    <s v="tier - 1"/>
    <x v="1"/>
    <s v="20-Dec-2003"/>
    <x v="39"/>
    <n v="26.03"/>
    <x v="138"/>
    <s v="No"/>
    <x v="0"/>
    <s v="Yes"/>
    <n v="1"/>
    <s v="yes"/>
    <s v="Overweight "/>
    <x v="2"/>
    <x v="0"/>
  </r>
  <r>
    <x v="600"/>
    <s v="Tracy L"/>
    <x v="600"/>
    <s v="tier - 2"/>
    <s v="tier - 3"/>
    <x v="1"/>
    <s v="28-Sep-1995"/>
    <x v="40"/>
    <n v="20.045000000000002"/>
    <x v="372"/>
    <s v="yes"/>
    <x v="0"/>
    <s v="No"/>
    <n v="1"/>
    <s v="yes"/>
    <s v="Normal Weight "/>
    <x v="2"/>
    <x v="0"/>
  </r>
  <r>
    <x v="601"/>
    <s v="Heather"/>
    <x v="601"/>
    <s v="tier - 2"/>
    <s v="tier - 3"/>
    <x v="12"/>
    <s v="5-Dec-1965"/>
    <x v="11"/>
    <n v="40.24"/>
    <x v="373"/>
    <s v="No"/>
    <x v="0"/>
    <s v="No"/>
    <n v="0"/>
    <s v="No"/>
    <s v="Obesity"/>
    <x v="0"/>
    <x v="0"/>
  </r>
  <r>
    <x v="602"/>
    <s v="Megan C"/>
    <x v="602"/>
    <s v="tier - 2"/>
    <s v="tier - 3"/>
    <x v="12"/>
    <s v="8-Aug-1969"/>
    <x v="16"/>
    <n v="43.15"/>
    <x v="105"/>
    <s v="yes"/>
    <x v="0"/>
    <s v="Yes"/>
    <n v="1"/>
    <s v="No"/>
    <s v="Obesity"/>
    <x v="1"/>
    <x v="0"/>
  </r>
  <r>
    <x v="603"/>
    <s v="Jonathan"/>
    <x v="603"/>
    <s v="tier - 2"/>
    <s v="tier - 3"/>
    <x v="3"/>
    <s v="24-Aug-2003"/>
    <x v="39"/>
    <n v="27.7"/>
    <x v="374"/>
    <s v="No"/>
    <x v="0"/>
    <s v="Yes"/>
    <n v="1"/>
    <s v="yes"/>
    <s v="Overweight "/>
    <x v="2"/>
    <x v="0"/>
  </r>
  <r>
    <x v="604"/>
    <s v="Greg D."/>
    <x v="604"/>
    <s v="tier - 2"/>
    <s v="tier - 2"/>
    <x v="8"/>
    <s v="30-Jul-1972"/>
    <x v="29"/>
    <n v="45.68"/>
    <x v="375"/>
    <s v="No"/>
    <x v="0"/>
    <s v="No"/>
    <n v="2"/>
    <s v="No"/>
    <s v="Obesity"/>
    <x v="2"/>
    <x v="0"/>
  </r>
  <r>
    <x v="605"/>
    <s v="Steven L."/>
    <x v="605"/>
    <s v="tier - 2"/>
    <s v="tier - 1"/>
    <x v="3"/>
    <s v="8-Sep-2002"/>
    <x v="43"/>
    <n v="27.3"/>
    <x v="57"/>
    <s v="No"/>
    <x v="0"/>
    <s v="No"/>
    <n v="0"/>
    <s v="yes"/>
    <s v="Overweight "/>
    <x v="0"/>
    <x v="0"/>
  </r>
  <r>
    <x v="606"/>
    <s v="Gianfilippo"/>
    <x v="606"/>
    <s v="tier - 2"/>
    <s v="tier - 1"/>
    <x v="1"/>
    <s v="21-Aug-1988"/>
    <x v="25"/>
    <n v="54.45"/>
    <x v="376"/>
    <s v="yes"/>
    <x v="0"/>
    <s v="No"/>
    <n v="1"/>
    <s v="No"/>
    <s v="Obesity"/>
    <x v="2"/>
    <x v="0"/>
  </r>
  <r>
    <x v="607"/>
    <s v="Hector"/>
    <x v="607"/>
    <s v="tier - 2"/>
    <s v="tier - 2"/>
    <x v="1"/>
    <s v="6-Aug-1988"/>
    <x v="25"/>
    <n v="54.43"/>
    <x v="152"/>
    <s v="yes"/>
    <x v="0"/>
    <s v="No"/>
    <n v="1"/>
    <s v="No"/>
    <s v="Obesity"/>
    <x v="2"/>
    <x v="0"/>
  </r>
  <r>
    <x v="608"/>
    <s v="Mark W."/>
    <x v="608"/>
    <s v="tier - 2"/>
    <s v="tier - 3"/>
    <x v="1"/>
    <s v="11-Sep-1974"/>
    <x v="20"/>
    <n v="48.01"/>
    <x v="377"/>
    <s v="No"/>
    <x v="0"/>
    <s v="No"/>
    <n v="0"/>
    <s v="No"/>
    <s v="Obesity"/>
    <x v="0"/>
    <x v="0"/>
  </r>
  <r>
    <x v="609"/>
    <s v="Aubri"/>
    <x v="609"/>
    <s v="tier - 2"/>
    <s v="tier - 1"/>
    <x v="12"/>
    <s v="6-Jul-1982"/>
    <x v="37"/>
    <n v="48.32"/>
    <x v="169"/>
    <s v="No"/>
    <x v="0"/>
    <s v="No"/>
    <n v="0"/>
    <s v="No"/>
    <s v="Obesity"/>
    <x v="1"/>
    <x v="0"/>
  </r>
  <r>
    <x v="610"/>
    <s v="Justin"/>
    <x v="610"/>
    <s v="tier - 2"/>
    <s v="tier - 3"/>
    <x v="6"/>
    <s v="12-Dec-1993"/>
    <x v="21"/>
    <n v="22.895"/>
    <x v="81"/>
    <s v="No"/>
    <x v="0"/>
    <s v="Yes"/>
    <n v="1"/>
    <s v="yes"/>
    <s v="Normal Weight "/>
    <x v="2"/>
    <x v="0"/>
  </r>
  <r>
    <x v="611"/>
    <s v="Megan A."/>
    <x v="611"/>
    <s v="tier - 2"/>
    <s v="tier - 1"/>
    <x v="3"/>
    <s v="6-Oct-1987"/>
    <x v="38"/>
    <n v="54.85"/>
    <x v="166"/>
    <s v="No"/>
    <x v="0"/>
    <s v="No"/>
    <n v="1"/>
    <s v="No"/>
    <s v="Obesity"/>
    <x v="2"/>
    <x v="0"/>
  </r>
  <r>
    <x v="612"/>
    <s v="Erika M."/>
    <x v="612"/>
    <s v="tier - 2"/>
    <s v="tier - 1"/>
    <x v="2"/>
    <s v="8-Aug-1993"/>
    <x v="21"/>
    <n v="21.85"/>
    <x v="315"/>
    <s v="No"/>
    <x v="0"/>
    <s v="Yes"/>
    <n v="1"/>
    <s v="yes"/>
    <s v="Normal Weight "/>
    <x v="2"/>
    <x v="0"/>
  </r>
  <r>
    <x v="613"/>
    <s v="Daniel G."/>
    <x v="613"/>
    <s v="tier - 2"/>
    <s v="tier - 3"/>
    <x v="1"/>
    <s v="27-Aug-1985"/>
    <x v="18"/>
    <n v="51.86"/>
    <x v="112"/>
    <s v="yes"/>
    <x v="0"/>
    <s v="No"/>
    <n v="0"/>
    <s v="No"/>
    <s v="Obesity"/>
    <x v="2"/>
    <x v="0"/>
  </r>
  <r>
    <x v="614"/>
    <s v="Devin C."/>
    <x v="614"/>
    <s v="tier - 2"/>
    <s v="tier - 2"/>
    <x v="0"/>
    <s v="21-Jun-1958"/>
    <x v="7"/>
    <n v="39.049999999999997"/>
    <x v="14"/>
    <s v="No"/>
    <x v="0"/>
    <s v="No"/>
    <n v="3"/>
    <s v="No"/>
    <s v="Obesity"/>
    <x v="0"/>
    <x v="0"/>
  </r>
  <r>
    <x v="615"/>
    <s v="Louise A"/>
    <x v="615"/>
    <s v="tier - 2"/>
    <s v="tier - 2"/>
    <x v="2"/>
    <s v="22-Oct-1958"/>
    <x v="7"/>
    <n v="31.824999999999999"/>
    <x v="378"/>
    <s v="No"/>
    <x v="0"/>
    <s v="No"/>
    <n v="3"/>
    <s v="No"/>
    <s v="Obesity"/>
    <x v="0"/>
    <x v="0"/>
  </r>
  <r>
    <x v="616"/>
    <s v="Sarah"/>
    <x v="616"/>
    <s v="tier - 2"/>
    <s v="tier - 2"/>
    <x v="12"/>
    <s v="16-Sep-1978"/>
    <x v="9"/>
    <n v="46.43"/>
    <x v="379"/>
    <s v="No"/>
    <x v="0"/>
    <s v="No"/>
    <n v="0"/>
    <s v="No"/>
    <s v="Obesity"/>
    <x v="0"/>
    <x v="0"/>
  </r>
  <r>
    <x v="617"/>
    <s v="Amy"/>
    <x v="617"/>
    <s v="tier - 2"/>
    <s v="tier - 3"/>
    <x v="1"/>
    <s v="5-Dec-1988"/>
    <x v="25"/>
    <n v="53.63"/>
    <x v="324"/>
    <s v="yes"/>
    <x v="0"/>
    <s v="No"/>
    <n v="1"/>
    <s v="No"/>
    <s v="Obesity"/>
    <x v="2"/>
    <x v="0"/>
  </r>
  <r>
    <x v="618"/>
    <s v="Brittany L."/>
    <x v="618"/>
    <s v="tier - 2"/>
    <s v="tier - 2"/>
    <x v="1"/>
    <s v="19-Sep-1980"/>
    <x v="27"/>
    <n v="48.7"/>
    <x v="380"/>
    <s v="No"/>
    <x v="0"/>
    <s v="No"/>
    <n v="0"/>
    <s v="No"/>
    <s v="Obesity"/>
    <x v="2"/>
    <x v="0"/>
  </r>
  <r>
    <x v="619"/>
    <s v="Jessica L"/>
    <x v="619"/>
    <s v="tier - 2"/>
    <s v="tier - 1"/>
    <x v="1"/>
    <s v="24-Jul-1982"/>
    <x v="37"/>
    <n v="48.81"/>
    <x v="206"/>
    <s v="No"/>
    <x v="0"/>
    <s v="No"/>
    <n v="0"/>
    <s v="No"/>
    <s v="Obesity"/>
    <x v="2"/>
    <x v="0"/>
  </r>
  <r>
    <x v="620"/>
    <s v="Kristina K"/>
    <x v="620"/>
    <s v="tier - 2"/>
    <s v="tier - 3"/>
    <x v="12"/>
    <s v="12-Oct-1980"/>
    <x v="27"/>
    <n v="47.53"/>
    <x v="18"/>
    <s v="No"/>
    <x v="0"/>
    <s v="No"/>
    <n v="0"/>
    <s v="No"/>
    <s v="Obesity"/>
    <x v="2"/>
    <x v="0"/>
  </r>
  <r>
    <x v="621"/>
    <s v="Brad"/>
    <x v="621"/>
    <s v="tier - 2"/>
    <s v="tier - 1"/>
    <x v="13"/>
    <s v="25-Dec-1962"/>
    <x v="5"/>
    <n v="36.85"/>
    <x v="381"/>
    <s v="No"/>
    <x v="0"/>
    <s v="No"/>
    <n v="0"/>
    <s v="No"/>
    <s v="Obesity"/>
    <x v="0"/>
    <x v="0"/>
  </r>
  <r>
    <x v="622"/>
    <s v="Margaret O"/>
    <x v="622"/>
    <s v="tier - 2"/>
    <s v="tier - 3"/>
    <x v="3"/>
    <s v="11-Nov-1982"/>
    <x v="37"/>
    <n v="29.3"/>
    <x v="335"/>
    <s v="No"/>
    <x v="0"/>
    <s v="No"/>
    <n v="0"/>
    <s v="No"/>
    <s v="Overweight "/>
    <x v="2"/>
    <x v="0"/>
  </r>
  <r>
    <x v="623"/>
    <s v="Craig R."/>
    <x v="623"/>
    <s v="tier - 2"/>
    <s v="tier - 3"/>
    <x v="3"/>
    <s v="26-Jun-1984"/>
    <x v="32"/>
    <n v="19.3"/>
    <x v="135"/>
    <s v="No"/>
    <x v="0"/>
    <s v="No"/>
    <n v="1"/>
    <s v="yes"/>
    <s v="Normal Weight "/>
    <x v="2"/>
    <x v="0"/>
  </r>
  <r>
    <x v="624"/>
    <s v="Simo"/>
    <x v="624"/>
    <s v="tier - 2"/>
    <s v="tier - 2"/>
    <x v="1"/>
    <s v="9-Oct-1997"/>
    <x v="31"/>
    <n v="24.13"/>
    <x v="319"/>
    <s v="yes"/>
    <x v="0"/>
    <s v="Yes"/>
    <n v="1"/>
    <s v="yes"/>
    <s v="Normal Weight "/>
    <x v="2"/>
    <x v="0"/>
  </r>
  <r>
    <x v="625"/>
    <s v="Christopher J"/>
    <x v="625"/>
    <s v="tier - 2"/>
    <s v="tier - 1"/>
    <x v="1"/>
    <s v="29-Aug-1974"/>
    <x v="20"/>
    <n v="46.7"/>
    <x v="382"/>
    <s v="No"/>
    <x v="0"/>
    <s v="No"/>
    <n v="0"/>
    <s v="No"/>
    <s v="Obesity"/>
    <x v="0"/>
    <x v="0"/>
  </r>
  <r>
    <x v="626"/>
    <s v="Mario Sr."/>
    <x v="626"/>
    <s v="tier - 2"/>
    <s v="tier - 2"/>
    <x v="1"/>
    <s v="20-Sep-1976"/>
    <x v="17"/>
    <n v="45.27"/>
    <x v="112"/>
    <s v="yes"/>
    <x v="0"/>
    <s v="No"/>
    <n v="0"/>
    <s v="No"/>
    <s v="Obesity"/>
    <x v="2"/>
    <x v="0"/>
  </r>
  <r>
    <x v="627"/>
    <s v="Meghann R."/>
    <x v="627"/>
    <s v="tier - 2"/>
    <s v="tier - 2"/>
    <x v="12"/>
    <s v="26-Jun-1973"/>
    <x v="30"/>
    <n v="44.29"/>
    <x v="383"/>
    <s v="No"/>
    <x v="0"/>
    <s v="No"/>
    <n v="2"/>
    <s v="No"/>
    <s v="Obesity"/>
    <x v="0"/>
    <x v="0"/>
  </r>
  <r>
    <x v="628"/>
    <s v="Scott M"/>
    <x v="628"/>
    <s v="tier - 2"/>
    <s v="tier - 2"/>
    <x v="3"/>
    <s v="22-Dec-1988"/>
    <x v="25"/>
    <n v="54.59"/>
    <x v="88"/>
    <s v="yes"/>
    <x v="0"/>
    <s v="No"/>
    <n v="1"/>
    <s v="No"/>
    <s v="Obesity"/>
    <x v="2"/>
    <x v="0"/>
  </r>
  <r>
    <x v="629"/>
    <s v="Caitlin E."/>
    <x v="629"/>
    <s v="tier - 2"/>
    <s v="tier - 2"/>
    <x v="1"/>
    <s v="6-Jun-1960"/>
    <x v="15"/>
    <n v="32.965000000000003"/>
    <x v="384"/>
    <s v="No"/>
    <x v="0"/>
    <s v="No"/>
    <n v="0"/>
    <s v="No"/>
    <s v="Obesity"/>
    <x v="0"/>
    <x v="0"/>
  </r>
  <r>
    <x v="630"/>
    <s v="Samantha A."/>
    <x v="630"/>
    <s v="tier - 2"/>
    <s v="tier - 2"/>
    <x v="12"/>
    <s v="28-Oct-1965"/>
    <x v="11"/>
    <n v="38.049999999999997"/>
    <x v="385"/>
    <s v="No"/>
    <x v="0"/>
    <s v="No"/>
    <n v="0"/>
    <s v="No"/>
    <s v="Obesity"/>
    <x v="0"/>
    <x v="0"/>
  </r>
  <r>
    <x v="631"/>
    <s v="Erik"/>
    <x v="631"/>
    <s v="tier - 2"/>
    <s v="tier - 2"/>
    <x v="1"/>
    <s v="30-Jul-1974"/>
    <x v="20"/>
    <n v="46.14"/>
    <x v="386"/>
    <s v="No"/>
    <x v="0"/>
    <s v="No"/>
    <n v="0"/>
    <s v="No"/>
    <s v="Obesity"/>
    <x v="0"/>
    <x v="0"/>
  </r>
  <r>
    <x v="632"/>
    <s v="Christopher"/>
    <x v="632"/>
    <s v="tier - 2"/>
    <s v="tier - 3"/>
    <x v="1"/>
    <s v="2-Oct-1959"/>
    <x v="10"/>
    <n v="41.325000000000003"/>
    <x v="78"/>
    <s v="yes"/>
    <x v="0"/>
    <s v="No"/>
    <n v="2"/>
    <s v="No"/>
    <s v="Obesity"/>
    <x v="2"/>
    <x v="0"/>
  </r>
  <r>
    <x v="633"/>
    <s v="Maya"/>
    <x v="633"/>
    <s v="tier - 2"/>
    <s v="tier - 2"/>
    <x v="12"/>
    <s v="28-Jun-1974"/>
    <x v="20"/>
    <n v="44.64"/>
    <x v="387"/>
    <s v="No"/>
    <x v="0"/>
    <s v="No"/>
    <n v="0"/>
    <s v="No"/>
    <s v="Obesity"/>
    <x v="0"/>
    <x v="0"/>
  </r>
  <r>
    <x v="634"/>
    <s v="Zachary T"/>
    <x v="634"/>
    <s v="tier - 2"/>
    <s v="tier - 3"/>
    <x v="5"/>
    <s v="17-Jul-2004"/>
    <x v="41"/>
    <n v="25.175000000000001"/>
    <x v="98"/>
    <s v="No"/>
    <x v="1"/>
    <s v="No"/>
    <n v="1"/>
    <s v="No"/>
    <s v="Overweight "/>
    <x v="2"/>
    <x v="1"/>
  </r>
  <r>
    <x v="635"/>
    <s v="Hilda"/>
    <x v="635"/>
    <s v="tier - 2"/>
    <s v="tier - 1"/>
    <x v="12"/>
    <s v="20-Jul-1976"/>
    <x v="17"/>
    <n v="43.11"/>
    <x v="145"/>
    <s v="yes"/>
    <x v="0"/>
    <s v="No"/>
    <n v="0"/>
    <s v="No"/>
    <s v="Obesity"/>
    <x v="2"/>
    <x v="0"/>
  </r>
  <r>
    <x v="636"/>
    <s v="Stephanie"/>
    <x v="636"/>
    <s v="tier - 2"/>
    <s v="tier - 1"/>
    <x v="1"/>
    <s v="25-Oct-1990"/>
    <x v="42"/>
    <n v="53.32"/>
    <x v="388"/>
    <s v="No"/>
    <x v="0"/>
    <s v="No"/>
    <n v="0"/>
    <s v="No"/>
    <s v="Obesity"/>
    <x v="2"/>
    <x v="0"/>
  </r>
  <r>
    <x v="637"/>
    <s v="Doug"/>
    <x v="637"/>
    <s v="tier - 2"/>
    <s v="tier - 2"/>
    <x v="1"/>
    <s v="4-Sep-1964"/>
    <x v="13"/>
    <n v="38.04"/>
    <x v="340"/>
    <s v="yes"/>
    <x v="0"/>
    <s v="No"/>
    <n v="1"/>
    <s v="No"/>
    <s v="Obesity"/>
    <x v="2"/>
    <x v="0"/>
  </r>
  <r>
    <x v="638"/>
    <s v="Bethany N."/>
    <x v="638"/>
    <s v="tier - 2"/>
    <s v="tier - 2"/>
    <x v="3"/>
    <s v="6-Sep-1962"/>
    <x v="5"/>
    <n v="37.9"/>
    <x v="389"/>
    <s v="No"/>
    <x v="0"/>
    <s v="No"/>
    <n v="0"/>
    <s v="No"/>
    <s v="Obesity"/>
    <x v="0"/>
    <x v="0"/>
  </r>
  <r>
    <x v="639"/>
    <s v="Sandra H"/>
    <x v="639"/>
    <s v="tier - 2"/>
    <s v="tier - 1"/>
    <x v="12"/>
    <s v="18-Jul-1968"/>
    <x v="0"/>
    <n v="39.6"/>
    <x v="390"/>
    <s v="No"/>
    <x v="0"/>
    <s v="No"/>
    <n v="0"/>
    <s v="No"/>
    <s v="Obesity"/>
    <x v="0"/>
    <x v="0"/>
  </r>
  <r>
    <x v="640"/>
    <s v="Takuo"/>
    <x v="640"/>
    <s v="tier - 2"/>
    <s v="tier - 3"/>
    <x v="8"/>
    <s v="17-Dec-1988"/>
    <x v="25"/>
    <n v="50.92"/>
    <x v="391"/>
    <s v="yes"/>
    <x v="0"/>
    <s v="No"/>
    <n v="1"/>
    <s v="No"/>
    <s v="Obesity"/>
    <x v="2"/>
    <x v="0"/>
  </r>
  <r>
    <x v="641"/>
    <s v="Kelly A."/>
    <x v="641"/>
    <s v="tier - 2"/>
    <s v="tier - 3"/>
    <x v="2"/>
    <s v="14-Jul-2001"/>
    <x v="46"/>
    <n v="21.85"/>
    <x v="209"/>
    <s v="yes"/>
    <x v="0"/>
    <s v="No"/>
    <n v="0"/>
    <s v="yes"/>
    <s v="Normal Weight "/>
    <x v="2"/>
    <x v="0"/>
  </r>
  <r>
    <x v="642"/>
    <s v="Scott"/>
    <x v="642"/>
    <s v="tier - 2"/>
    <s v="tier - 3"/>
    <x v="14"/>
    <s v="13-Dec-1963"/>
    <x v="8"/>
    <n v="36.08"/>
    <x v="392"/>
    <s v="yes"/>
    <x v="0"/>
    <s v="Yes"/>
    <n v="1"/>
    <s v="No"/>
    <s v="Obesity"/>
    <x v="0"/>
    <x v="0"/>
  </r>
  <r>
    <x v="643"/>
    <s v="Benoit"/>
    <x v="643"/>
    <s v="tier - 2"/>
    <s v="tier - 2"/>
    <x v="8"/>
    <s v="16-Sep-1969"/>
    <x v="16"/>
    <n v="40.44"/>
    <x v="273"/>
    <s v="yes"/>
    <x v="0"/>
    <s v="Yes"/>
    <n v="1"/>
    <s v="No"/>
    <s v="Obesity"/>
    <x v="2"/>
    <x v="0"/>
  </r>
  <r>
    <x v="644"/>
    <s v="Elizabeth M."/>
    <x v="644"/>
    <s v="tier - 2"/>
    <s v="tier - 2"/>
    <x v="2"/>
    <s v="25-Jul-1960"/>
    <x v="15"/>
    <n v="38.094999999999999"/>
    <x v="393"/>
    <s v="No"/>
    <x v="0"/>
    <s v="No"/>
    <n v="0"/>
    <s v="No"/>
    <s v="Obesity"/>
    <x v="0"/>
    <x v="0"/>
  </r>
  <r>
    <x v="645"/>
    <s v="Jessica A."/>
    <x v="645"/>
    <s v="tier - 2"/>
    <s v="tier - 1"/>
    <x v="1"/>
    <s v="23-Nov-1978"/>
    <x v="9"/>
    <n v="44.95"/>
    <x v="394"/>
    <s v="No"/>
    <x v="0"/>
    <s v="No"/>
    <n v="0"/>
    <s v="No"/>
    <s v="Obesity"/>
    <x v="0"/>
    <x v="0"/>
  </r>
  <r>
    <x v="646"/>
    <s v="Monica K"/>
    <x v="646"/>
    <s v="tier - 2"/>
    <s v="tier - 1"/>
    <x v="1"/>
    <s v="17-Jun-1962"/>
    <x v="5"/>
    <n v="35.54"/>
    <x v="156"/>
    <s v="No"/>
    <x v="0"/>
    <s v="No"/>
    <n v="0"/>
    <s v="No"/>
    <s v="Obesity"/>
    <x v="0"/>
    <x v="0"/>
  </r>
  <r>
    <x v="647"/>
    <s v="Kevin L"/>
    <x v="647"/>
    <s v="tier - 2"/>
    <s v="tier - 3"/>
    <x v="3"/>
    <s v="3-Dec-1959"/>
    <x v="10"/>
    <n v="39.799999999999997"/>
    <x v="347"/>
    <s v="yes"/>
    <x v="0"/>
    <s v="No"/>
    <n v="2"/>
    <s v="No"/>
    <s v="Obesity"/>
    <x v="2"/>
    <x v="0"/>
  </r>
  <r>
    <x v="648"/>
    <s v="Gregory"/>
    <x v="648"/>
    <s v="tier - 2"/>
    <s v="tier - 1"/>
    <x v="0"/>
    <s v="4-Jun-1959"/>
    <x v="10"/>
    <n v="33.659999999999997"/>
    <x v="120"/>
    <s v="yes"/>
    <x v="0"/>
    <s v="No"/>
    <n v="2"/>
    <s v="No"/>
    <s v="Obesity"/>
    <x v="2"/>
    <x v="0"/>
  </r>
  <r>
    <x v="649"/>
    <s v="Della"/>
    <x v="649"/>
    <s v="tier - 2"/>
    <s v="tier - 2"/>
    <x v="1"/>
    <s v="25-Oct-1962"/>
    <x v="5"/>
    <n v="35.5"/>
    <x v="395"/>
    <s v="No"/>
    <x v="0"/>
    <s v="No"/>
    <n v="0"/>
    <s v="No"/>
    <s v="Obesity"/>
    <x v="0"/>
    <x v="0"/>
  </r>
  <r>
    <x v="650"/>
    <s v="David"/>
    <x v="650"/>
    <s v="tier - 2"/>
    <s v="tier - 1"/>
    <x v="8"/>
    <s v="25-Nov-1971"/>
    <x v="14"/>
    <n v="41.63"/>
    <x v="396"/>
    <s v="No"/>
    <x v="0"/>
    <s v="No"/>
    <n v="0"/>
    <s v="No"/>
    <s v="Obesity"/>
    <x v="0"/>
    <x v="0"/>
  </r>
  <r>
    <x v="651"/>
    <s v="Victoria"/>
    <x v="651"/>
    <s v="tier - 2"/>
    <s v="tier - 1"/>
    <x v="3"/>
    <s v="5-Sep-1978"/>
    <x v="9"/>
    <n v="46.49"/>
    <x v="397"/>
    <s v="No"/>
    <x v="0"/>
    <s v="No"/>
    <n v="0"/>
    <s v="No"/>
    <s v="Obesity"/>
    <x v="0"/>
    <x v="0"/>
  </r>
  <r>
    <x v="652"/>
    <s v="Tasos"/>
    <x v="652"/>
    <s v="tier - 2"/>
    <s v="tier - 1"/>
    <x v="1"/>
    <s v="7-Nov-1972"/>
    <x v="29"/>
    <n v="43.29"/>
    <x v="353"/>
    <s v="No"/>
    <x v="0"/>
    <s v="No"/>
    <n v="2"/>
    <s v="No"/>
    <s v="Obesity"/>
    <x v="2"/>
    <x v="0"/>
  </r>
  <r>
    <x v="653"/>
    <s v="Thomas"/>
    <x v="653"/>
    <s v="tier - 2"/>
    <s v="tier - 1"/>
    <x v="8"/>
    <s v="26-Oct-1975"/>
    <x v="24"/>
    <n v="43.08"/>
    <x v="254"/>
    <s v="yes"/>
    <x v="0"/>
    <s v="No"/>
    <n v="1"/>
    <s v="No"/>
    <s v="Obesity"/>
    <x v="0"/>
    <x v="0"/>
  </r>
  <r>
    <x v="654"/>
    <s v="Lukasz"/>
    <x v="654"/>
    <s v="tier - 2"/>
    <s v="tier - 2"/>
    <x v="13"/>
    <s v="12-Jun-1968"/>
    <x v="0"/>
    <n v="39.07"/>
    <x v="398"/>
    <s v="No"/>
    <x v="0"/>
    <s v="No"/>
    <n v="0"/>
    <s v="No"/>
    <s v="Obesity"/>
    <x v="0"/>
    <x v="0"/>
  </r>
  <r>
    <x v="655"/>
    <s v="Matthew A."/>
    <x v="655"/>
    <s v="tier - 2"/>
    <s v="tier - 3"/>
    <x v="8"/>
    <s v="15-Aug-1971"/>
    <x v="14"/>
    <n v="41.3"/>
    <x v="399"/>
    <s v="No"/>
    <x v="0"/>
    <s v="No"/>
    <n v="0"/>
    <s v="No"/>
    <s v="Obesity"/>
    <x v="0"/>
    <x v="0"/>
  </r>
  <r>
    <x v="656"/>
    <s v="Meta"/>
    <x v="656"/>
    <s v="tier - 2"/>
    <s v="tier - 3"/>
    <x v="3"/>
    <s v="11-Sep-1970"/>
    <x v="2"/>
    <n v="42.95"/>
    <x v="26"/>
    <s v="yes"/>
    <x v="0"/>
    <s v="No"/>
    <n v="2"/>
    <s v="No"/>
    <s v="Obesity"/>
    <x v="0"/>
    <x v="0"/>
  </r>
  <r>
    <x v="657"/>
    <s v="Rachel E"/>
    <x v="657"/>
    <s v="tier - 2"/>
    <s v="tier - 1"/>
    <x v="3"/>
    <s v="25-Nov-1979"/>
    <x v="19"/>
    <n v="46.96"/>
    <x v="202"/>
    <s v="No"/>
    <x v="0"/>
    <s v="Yes"/>
    <n v="1"/>
    <s v="No"/>
    <s v="Obesity"/>
    <x v="2"/>
    <x v="0"/>
  </r>
  <r>
    <x v="658"/>
    <s v="Angelica"/>
    <x v="658"/>
    <s v="tier - 2"/>
    <s v="tier - 2"/>
    <x v="1"/>
    <s v="8-Aug-1960"/>
    <x v="15"/>
    <n v="30.495000000000001"/>
    <x v="201"/>
    <s v="No"/>
    <x v="0"/>
    <s v="No"/>
    <n v="0"/>
    <s v="No"/>
    <s v="Obesity"/>
    <x v="0"/>
    <x v="0"/>
  </r>
  <r>
    <x v="659"/>
    <s v="Kathleen"/>
    <x v="659"/>
    <s v="tier - 2"/>
    <s v="tier - 2"/>
    <x v="2"/>
    <s v="2-Aug-1995"/>
    <x v="40"/>
    <n v="17.954999999999998"/>
    <x v="319"/>
    <s v="yes"/>
    <x v="0"/>
    <s v="No"/>
    <n v="1"/>
    <s v="yes"/>
    <s v="Underweight "/>
    <x v="2"/>
    <x v="0"/>
  </r>
  <r>
    <x v="660"/>
    <s v="Gabriel D."/>
    <x v="660"/>
    <s v="tier - 2"/>
    <s v="tier - 3"/>
    <x v="3"/>
    <s v="29-Jul-1958"/>
    <x v="7"/>
    <n v="25.6"/>
    <x v="400"/>
    <s v="No"/>
    <x v="0"/>
    <s v="No"/>
    <n v="3"/>
    <s v="No"/>
    <s v="Overweight "/>
    <x v="0"/>
    <x v="0"/>
  </r>
  <r>
    <x v="661"/>
    <s v="Jeff T"/>
    <x v="661"/>
    <s v="tier - 2"/>
    <s v="tier - 1"/>
    <x v="14"/>
    <s v="29-Nov-1962"/>
    <x v="5"/>
    <n v="34.21"/>
    <x v="401"/>
    <s v="No"/>
    <x v="0"/>
    <s v="No"/>
    <n v="0"/>
    <s v="No"/>
    <s v="Obesity"/>
    <x v="0"/>
    <x v="0"/>
  </r>
  <r>
    <x v="662"/>
    <s v="Neil D"/>
    <x v="662"/>
    <s v="tier - 2"/>
    <s v="tier - 2"/>
    <x v="1"/>
    <s v="8-Nov-1968"/>
    <x v="0"/>
    <n v="39.74"/>
    <x v="285"/>
    <s v="No"/>
    <x v="0"/>
    <s v="No"/>
    <n v="0"/>
    <s v="No"/>
    <s v="Obesity"/>
    <x v="0"/>
    <x v="0"/>
  </r>
  <r>
    <x v="663"/>
    <s v="Katherine L."/>
    <x v="663"/>
    <s v="tier - 2"/>
    <s v="tier - 1"/>
    <x v="3"/>
    <s v="4-Jul-1981"/>
    <x v="36"/>
    <n v="49.53"/>
    <x v="402"/>
    <s v="yes"/>
    <x v="0"/>
    <s v="No"/>
    <n v="0"/>
    <s v="No"/>
    <s v="Obesity"/>
    <x v="0"/>
    <x v="0"/>
  </r>
  <r>
    <x v="664"/>
    <s v="Ariel E"/>
    <x v="664"/>
    <s v="tier - 2"/>
    <s v="tier - 2"/>
    <x v="2"/>
    <s v="17-Oct-1958"/>
    <x v="7"/>
    <n v="39.33"/>
    <x v="394"/>
    <s v="No"/>
    <x v="0"/>
    <s v="No"/>
    <n v="3"/>
    <s v="No"/>
    <s v="Obesity"/>
    <x v="0"/>
    <x v="0"/>
  </r>
  <r>
    <x v="665"/>
    <s v="Christopher P"/>
    <x v="665"/>
    <s v="tier - 2"/>
    <s v="tier - 2"/>
    <x v="8"/>
    <s v="11-Nov-1970"/>
    <x v="2"/>
    <n v="39.979999999999997"/>
    <x v="403"/>
    <s v="yes"/>
    <x v="0"/>
    <s v="No"/>
    <n v="2"/>
    <s v="No"/>
    <s v="Obesity"/>
    <x v="0"/>
    <x v="0"/>
  </r>
  <r>
    <x v="666"/>
    <s v="Erin M."/>
    <x v="666"/>
    <s v="tier - 2"/>
    <s v="tier - 3"/>
    <x v="12"/>
    <s v="5-Jun-1981"/>
    <x v="36"/>
    <n v="46.51"/>
    <x v="404"/>
    <s v="yes"/>
    <x v="0"/>
    <s v="No"/>
    <n v="0"/>
    <s v="No"/>
    <s v="Obesity"/>
    <x v="0"/>
    <x v="0"/>
  </r>
  <r>
    <x v="667"/>
    <s v="Molly K."/>
    <x v="667"/>
    <s v="tier - 2"/>
    <s v="tier - 3"/>
    <x v="12"/>
    <s v="18-Oct-1979"/>
    <x v="19"/>
    <n v="43.58"/>
    <x v="80"/>
    <s v="No"/>
    <x v="0"/>
    <s v="Yes"/>
    <n v="1"/>
    <s v="No"/>
    <s v="Obesity"/>
    <x v="2"/>
    <x v="0"/>
  </r>
  <r>
    <x v="668"/>
    <s v="Ryan J."/>
    <x v="668"/>
    <s v="tier - 2"/>
    <s v="tier - 3"/>
    <x v="8"/>
    <s v="10-Dec-1975"/>
    <x v="24"/>
    <n v="42.28"/>
    <x v="405"/>
    <s v="yes"/>
    <x v="0"/>
    <s v="No"/>
    <n v="1"/>
    <s v="No"/>
    <s v="Obesity"/>
    <x v="0"/>
    <x v="0"/>
  </r>
  <r>
    <x v="669"/>
    <s v="Jennifer"/>
    <x v="669"/>
    <s v="tier - 2"/>
    <s v="tier - 2"/>
    <x v="12"/>
    <s v="27-Jul-1965"/>
    <x v="11"/>
    <n v="35.520000000000003"/>
    <x v="296"/>
    <s v="No"/>
    <x v="0"/>
    <s v="No"/>
    <n v="0"/>
    <s v="No"/>
    <s v="Obesity"/>
    <x v="0"/>
    <x v="0"/>
  </r>
  <r>
    <x v="670"/>
    <s v="Daniel M"/>
    <x v="670"/>
    <s v="tier - 2"/>
    <s v="tier - 3"/>
    <x v="14"/>
    <s v="29-Jul-1962"/>
    <x v="5"/>
    <n v="33.6"/>
    <x v="406"/>
    <s v="No"/>
    <x v="0"/>
    <s v="No"/>
    <n v="0"/>
    <s v="No"/>
    <s v="Obesity"/>
    <x v="0"/>
    <x v="0"/>
  </r>
  <r>
    <x v="671"/>
    <s v="Hiruni"/>
    <x v="671"/>
    <s v="tier - 2"/>
    <s v="tier - 2"/>
    <x v="1"/>
    <s v="24-Sep-2002"/>
    <x v="43"/>
    <n v="22.42"/>
    <x v="28"/>
    <s v="No"/>
    <x v="0"/>
    <s v="No"/>
    <n v="0"/>
    <s v="yes"/>
    <s v="Normal Weight "/>
    <x v="0"/>
    <x v="0"/>
  </r>
  <r>
    <x v="672"/>
    <s v="Reina H."/>
    <x v="672"/>
    <s v="tier - 2"/>
    <s v="tier - 2"/>
    <x v="3"/>
    <s v="4-Sep-1982"/>
    <x v="37"/>
    <n v="46.86"/>
    <x v="189"/>
    <s v="No"/>
    <x v="0"/>
    <s v="No"/>
    <n v="0"/>
    <s v="No"/>
    <s v="Obesity"/>
    <x v="2"/>
    <x v="0"/>
  </r>
  <r>
    <x v="673"/>
    <s v="Kristi"/>
    <x v="673"/>
    <s v="tier - 2"/>
    <s v="tier - 1"/>
    <x v="1"/>
    <s v="23-Jul-1958"/>
    <x v="7"/>
    <n v="32.965000000000003"/>
    <x v="407"/>
    <s v="No"/>
    <x v="0"/>
    <s v="No"/>
    <n v="3"/>
    <s v="No"/>
    <s v="Obesity"/>
    <x v="0"/>
    <x v="0"/>
  </r>
  <r>
    <x v="674"/>
    <s v="Meredith L."/>
    <x v="674"/>
    <s v="tier - 2"/>
    <s v="tier - 1"/>
    <x v="1"/>
    <s v="20-Oct-1969"/>
    <x v="16"/>
    <n v="39.340000000000003"/>
    <x v="340"/>
    <s v="yes"/>
    <x v="0"/>
    <s v="Yes"/>
    <n v="1"/>
    <s v="No"/>
    <s v="Obesity"/>
    <x v="2"/>
    <x v="0"/>
  </r>
  <r>
    <x v="675"/>
    <s v="Jocelyn"/>
    <x v="675"/>
    <s v="tier - 2"/>
    <s v="tier - 1"/>
    <x v="1"/>
    <s v="13-Nov-1981"/>
    <x v="36"/>
    <n v="47"/>
    <x v="257"/>
    <s v="yes"/>
    <x v="0"/>
    <s v="No"/>
    <n v="0"/>
    <s v="No"/>
    <s v="Obesity"/>
    <x v="0"/>
    <x v="0"/>
  </r>
  <r>
    <x v="676"/>
    <s v="Daphne"/>
    <x v="676"/>
    <s v="tier - 2"/>
    <s v="tier - 3"/>
    <x v="12"/>
    <s v="1-Sep-1967"/>
    <x v="23"/>
    <n v="36.71"/>
    <x v="408"/>
    <s v="yes"/>
    <x v="0"/>
    <s v="No"/>
    <n v="0"/>
    <s v="No"/>
    <s v="Obesity"/>
    <x v="0"/>
    <x v="0"/>
  </r>
  <r>
    <x v="677"/>
    <s v="Margaret E"/>
    <x v="677"/>
    <s v="tier - 2"/>
    <s v="tier - 3"/>
    <x v="3"/>
    <s v="21-Aug-1991"/>
    <x v="3"/>
    <n v="53.48"/>
    <x v="409"/>
    <s v="No"/>
    <x v="0"/>
    <s v="No"/>
    <n v="0"/>
    <s v="No"/>
    <s v="Obesity"/>
    <x v="2"/>
    <x v="0"/>
  </r>
  <r>
    <x v="678"/>
    <s v="Mario J."/>
    <x v="678"/>
    <s v="tier - 2"/>
    <s v="tier - 3"/>
    <x v="14"/>
    <s v="8-Nov-1965"/>
    <x v="11"/>
    <n v="35.5"/>
    <x v="410"/>
    <s v="No"/>
    <x v="0"/>
    <s v="No"/>
    <n v="0"/>
    <s v="No"/>
    <s v="Obesity"/>
    <x v="0"/>
    <x v="0"/>
  </r>
  <r>
    <x v="679"/>
    <s v="Peter"/>
    <x v="679"/>
    <s v="tier - 2"/>
    <s v="tier - 3"/>
    <x v="13"/>
    <s v="18-Jul-1967"/>
    <x v="23"/>
    <n v="36.979999999999997"/>
    <x v="411"/>
    <s v="yes"/>
    <x v="0"/>
    <s v="No"/>
    <n v="0"/>
    <s v="No"/>
    <s v="Obesity"/>
    <x v="0"/>
    <x v="0"/>
  </r>
  <r>
    <x v="680"/>
    <s v="Carolina"/>
    <x v="680"/>
    <s v="tier - 2"/>
    <s v="tier - 1"/>
    <x v="2"/>
    <s v="14-Oct-1963"/>
    <x v="8"/>
    <n v="32.395000000000003"/>
    <x v="210"/>
    <s v="yes"/>
    <x v="0"/>
    <s v="Yes"/>
    <n v="1"/>
    <s v="No"/>
    <s v="Obesity"/>
    <x v="0"/>
    <x v="0"/>
  </r>
  <r>
    <x v="681"/>
    <s v="Jenny K."/>
    <x v="681"/>
    <s v="tier - 2"/>
    <s v="tier - 1"/>
    <x v="15"/>
    <s v="3-Dec-1962"/>
    <x v="5"/>
    <n v="32.729999999999997"/>
    <x v="355"/>
    <s v="No"/>
    <x v="0"/>
    <s v="No"/>
    <n v="0"/>
    <s v="No"/>
    <s v="Obesity"/>
    <x v="0"/>
    <x v="0"/>
  </r>
  <r>
    <x v="682"/>
    <s v="Jessica"/>
    <x v="682"/>
    <s v="tier - 2"/>
    <s v="tier - 1"/>
    <x v="2"/>
    <s v="12-Sep-1998"/>
    <x v="44"/>
    <n v="20.52"/>
    <x v="4"/>
    <s v="No"/>
    <x v="0"/>
    <s v="No"/>
    <n v="1"/>
    <s v="yes"/>
    <s v="Normal Weight "/>
    <x v="2"/>
    <x v="0"/>
  </r>
  <r>
    <x v="683"/>
    <s v="Kimberly D"/>
    <x v="683"/>
    <s v="tier - 2"/>
    <s v="tier - 3"/>
    <x v="3"/>
    <s v="14-Jul-1989"/>
    <x v="4"/>
    <n v="51.72"/>
    <x v="136"/>
    <s v="No"/>
    <x v="0"/>
    <s v="No"/>
    <n v="0"/>
    <s v="No"/>
    <s v="Obesity"/>
    <x v="1"/>
    <x v="0"/>
  </r>
  <r>
    <x v="684"/>
    <s v="Marc-Olivier"/>
    <x v="684"/>
    <s v="tier - 2"/>
    <s v="tier - 3"/>
    <x v="1"/>
    <s v="22-Jul-1989"/>
    <x v="4"/>
    <n v="50.2"/>
    <x v="66"/>
    <s v="No"/>
    <x v="0"/>
    <s v="No"/>
    <n v="0"/>
    <s v="No"/>
    <s v="Obesity"/>
    <x v="2"/>
    <x v="0"/>
  </r>
  <r>
    <x v="685"/>
    <s v="Russell J"/>
    <x v="685"/>
    <s v="tier - 2"/>
    <s v="tier - 2"/>
    <x v="0"/>
    <s v="20-Oct-1979"/>
    <x v="19"/>
    <n v="25.52"/>
    <x v="348"/>
    <s v="No"/>
    <x v="0"/>
    <s v="Yes"/>
    <n v="1"/>
    <s v="No"/>
    <s v="Overweight "/>
    <x v="1"/>
    <x v="0"/>
  </r>
  <r>
    <x v="686"/>
    <s v="Karine"/>
    <x v="686"/>
    <s v="tier - 2"/>
    <s v="tier - 2"/>
    <x v="0"/>
    <s v="20-Nov-1959"/>
    <x v="10"/>
    <n v="35.200000000000003"/>
    <x v="106"/>
    <s v="yes"/>
    <x v="0"/>
    <s v="No"/>
    <n v="2"/>
    <s v="No"/>
    <s v="Obesity"/>
    <x v="1"/>
    <x v="0"/>
  </r>
  <r>
    <x v="687"/>
    <s v="Ms.  Cheryl"/>
    <x v="687"/>
    <s v="tier - 2"/>
    <s v="tier - 3"/>
    <x v="1"/>
    <s v="27-Nov-1976"/>
    <x v="17"/>
    <n v="41.26"/>
    <x v="412"/>
    <s v="yes"/>
    <x v="0"/>
    <s v="No"/>
    <n v="0"/>
    <s v="No"/>
    <s v="Obesity"/>
    <x v="1"/>
    <x v="0"/>
  </r>
  <r>
    <x v="688"/>
    <s v="Allison M."/>
    <x v="688"/>
    <s v="tier - 2"/>
    <s v="tier - 3"/>
    <x v="2"/>
    <s v="10-Nov-1996"/>
    <x v="45"/>
    <n v="17.195"/>
    <x v="319"/>
    <s v="yes"/>
    <x v="0"/>
    <s v="No"/>
    <n v="0"/>
    <s v="yes"/>
    <s v="Underweight "/>
    <x v="2"/>
    <x v="0"/>
  </r>
  <r>
    <x v="689"/>
    <s v="Adriana"/>
    <x v="689"/>
    <s v="tier - 2"/>
    <s v="tier - 3"/>
    <x v="8"/>
    <s v="3-Aug-1959"/>
    <x v="10"/>
    <n v="23.085000000000001"/>
    <x v="159"/>
    <s v="yes"/>
    <x v="0"/>
    <s v="No"/>
    <n v="2"/>
    <s v="No"/>
    <s v="Normal Weight "/>
    <x v="2"/>
    <x v="0"/>
  </r>
  <r>
    <x v="690"/>
    <s v="Miranda J"/>
    <x v="690"/>
    <s v="tier - 2"/>
    <s v="tier - 1"/>
    <x v="2"/>
    <s v="29-Jun-1959"/>
    <x v="10"/>
    <n v="21.66"/>
    <x v="112"/>
    <s v="yes"/>
    <x v="0"/>
    <s v="No"/>
    <n v="2"/>
    <s v="No"/>
    <s v="Normal Weight "/>
    <x v="2"/>
    <x v="0"/>
  </r>
  <r>
    <x v="691"/>
    <s v="Mr.  Roberto"/>
    <x v="691"/>
    <s v="tier - 2"/>
    <s v="tier - 2"/>
    <x v="14"/>
    <s v="4-Nov-1967"/>
    <x v="23"/>
    <n v="36.47"/>
    <x v="210"/>
    <s v="yes"/>
    <x v="0"/>
    <s v="No"/>
    <n v="0"/>
    <s v="No"/>
    <s v="Obesity"/>
    <x v="0"/>
    <x v="0"/>
  </r>
  <r>
    <x v="692"/>
    <s v="Rebecca B."/>
    <x v="692"/>
    <s v="tier - 2"/>
    <s v="tier - 2"/>
    <x v="12"/>
    <s v="15-Aug-1967"/>
    <x v="23"/>
    <n v="36.08"/>
    <x v="413"/>
    <s v="yes"/>
    <x v="0"/>
    <s v="No"/>
    <n v="0"/>
    <s v="No"/>
    <s v="Obesity"/>
    <x v="0"/>
    <x v="0"/>
  </r>
  <r>
    <x v="693"/>
    <s v="Tiffany"/>
    <x v="693"/>
    <s v="tier - 2"/>
    <s v="tier - 1"/>
    <x v="1"/>
    <s v="10-Aug-1999"/>
    <x v="35"/>
    <n v="23.18"/>
    <x v="297"/>
    <s v="No"/>
    <x v="0"/>
    <s v="No"/>
    <n v="0"/>
    <s v="No"/>
    <s v="Normal Weight "/>
    <x v="1"/>
    <x v="0"/>
  </r>
  <r>
    <x v="694"/>
    <s v="Alexander"/>
    <x v="694"/>
    <s v="tier - 2"/>
    <s v="tier - 3"/>
    <x v="0"/>
    <s v="20-Sep-1958"/>
    <x v="7"/>
    <n v="39.159999999999997"/>
    <x v="359"/>
    <s v="No"/>
    <x v="0"/>
    <s v="No"/>
    <n v="3"/>
    <s v="No"/>
    <s v="Obesity"/>
    <x v="0"/>
    <x v="0"/>
  </r>
  <r>
    <x v="695"/>
    <s v="Rich M"/>
    <x v="695"/>
    <s v="tier - 2"/>
    <s v="tier - 2"/>
    <x v="4"/>
    <s v="29-Jul-1958"/>
    <x v="7"/>
    <n v="38.19"/>
    <x v="414"/>
    <s v="No"/>
    <x v="0"/>
    <s v="No"/>
    <n v="3"/>
    <s v="No"/>
    <s v="Obesity"/>
    <x v="0"/>
    <x v="0"/>
  </r>
  <r>
    <x v="696"/>
    <s v="Aaron C"/>
    <x v="696"/>
    <s v="tier - 2"/>
    <s v="tier - 1"/>
    <x v="11"/>
    <s v="14-Sep-1958"/>
    <x v="7"/>
    <n v="26.41"/>
    <x v="415"/>
    <s v="No"/>
    <x v="0"/>
    <s v="No"/>
    <n v="3"/>
    <s v="No"/>
    <s v="Overweight "/>
    <x v="0"/>
    <x v="0"/>
  </r>
  <r>
    <x v="697"/>
    <s v="Kate"/>
    <x v="697"/>
    <s v="tier - 2"/>
    <s v="tier - 3"/>
    <x v="2"/>
    <s v="22-Jun-1965"/>
    <x v="11"/>
    <n v="28.785"/>
    <x v="416"/>
    <s v="No"/>
    <x v="0"/>
    <s v="No"/>
    <n v="0"/>
    <s v="No"/>
    <s v="Overweight "/>
    <x v="0"/>
    <x v="0"/>
  </r>
  <r>
    <x v="698"/>
    <s v="Maria M"/>
    <x v="698"/>
    <s v="tier - 2"/>
    <s v="tier - 2"/>
    <x v="1"/>
    <s v="16-Jul-1963"/>
    <x v="8"/>
    <n v="26.695"/>
    <x v="417"/>
    <s v="yes"/>
    <x v="0"/>
    <s v="Yes"/>
    <n v="1"/>
    <s v="No"/>
    <s v="Overweight "/>
    <x v="0"/>
    <x v="0"/>
  </r>
  <r>
    <x v="699"/>
    <s v="Daven W"/>
    <x v="699"/>
    <s v="tier - 2"/>
    <s v="tier - 2"/>
    <x v="3"/>
    <s v="16-Nov-1988"/>
    <x v="25"/>
    <n v="32.799999999999997"/>
    <x v="87"/>
    <s v="yes"/>
    <x v="0"/>
    <s v="No"/>
    <n v="1"/>
    <s v="No"/>
    <s v="Obesity"/>
    <x v="1"/>
    <x v="0"/>
  </r>
  <r>
    <x v="700"/>
    <s v="Mrs.  Brianne"/>
    <x v="700"/>
    <s v="tier - 2"/>
    <s v="tier - 1"/>
    <x v="12"/>
    <s v="10-Oct-1967"/>
    <x v="23"/>
    <n v="35.869999999999997"/>
    <x v="418"/>
    <s v="yes"/>
    <x v="0"/>
    <s v="No"/>
    <n v="0"/>
    <s v="No"/>
    <s v="Obesity"/>
    <x v="0"/>
    <x v="0"/>
  </r>
  <r>
    <x v="701"/>
    <s v="Hiroki"/>
    <x v="701"/>
    <s v="tier - 2"/>
    <s v="tier - 2"/>
    <x v="1"/>
    <s v="24-Dec-1959"/>
    <x v="10"/>
    <n v="21.66"/>
    <x v="419"/>
    <s v="yes"/>
    <x v="0"/>
    <s v="No"/>
    <n v="2"/>
    <s v="No"/>
    <s v="Normal Weight "/>
    <x v="2"/>
    <x v="0"/>
  </r>
  <r>
    <x v="702"/>
    <s v="Anders"/>
    <x v="702"/>
    <s v="tier - 2"/>
    <s v="tier - 3"/>
    <x v="13"/>
    <s v="26-Sep-1969"/>
    <x v="16"/>
    <n v="37.72"/>
    <x v="24"/>
    <s v="yes"/>
    <x v="0"/>
    <s v="Yes"/>
    <n v="1"/>
    <s v="No"/>
    <s v="Obesity"/>
    <x v="2"/>
    <x v="0"/>
  </r>
  <r>
    <x v="703"/>
    <s v="Danielle"/>
    <x v="703"/>
    <s v="tier - 2"/>
    <s v="tier - 2"/>
    <x v="3"/>
    <s v="10-Jul-1958"/>
    <x v="7"/>
    <n v="39.700000000000003"/>
    <x v="420"/>
    <s v="No"/>
    <x v="0"/>
    <s v="No"/>
    <n v="3"/>
    <s v="No"/>
    <s v="Obesity"/>
    <x v="0"/>
    <x v="0"/>
  </r>
  <r>
    <x v="704"/>
    <s v="Candace N"/>
    <x v="704"/>
    <s v="tier - 2"/>
    <s v="tier - 3"/>
    <x v="0"/>
    <s v="15-Oct-1958"/>
    <x v="7"/>
    <n v="35.97"/>
    <x v="421"/>
    <s v="No"/>
    <x v="0"/>
    <s v="No"/>
    <n v="3"/>
    <s v="No"/>
    <s v="Obesity"/>
    <x v="0"/>
    <x v="0"/>
  </r>
  <r>
    <x v="705"/>
    <s v="Bruno F."/>
    <x v="705"/>
    <s v="tier - 2"/>
    <s v="tier - 3"/>
    <x v="1"/>
    <s v="15-Dec-1968"/>
    <x v="0"/>
    <n v="37.85"/>
    <x v="422"/>
    <s v="No"/>
    <x v="0"/>
    <s v="No"/>
    <n v="0"/>
    <s v="No"/>
    <s v="Obesity"/>
    <x v="0"/>
    <x v="0"/>
  </r>
  <r>
    <x v="706"/>
    <s v="Emily"/>
    <x v="706"/>
    <s v="tier - 2"/>
    <s v="tier - 2"/>
    <x v="2"/>
    <s v="6-Sep-2004"/>
    <x v="41"/>
    <n v="21.66"/>
    <x v="161"/>
    <s v="No"/>
    <x v="1"/>
    <s v="No"/>
    <n v="1"/>
    <s v="yes"/>
    <s v="Normal Weight "/>
    <x v="2"/>
    <x v="1"/>
  </r>
  <r>
    <x v="707"/>
    <s v="Katie"/>
    <x v="707"/>
    <s v="tier - 2"/>
    <s v="tier - 2"/>
    <x v="12"/>
    <s v="13-Jul-1972"/>
    <x v="29"/>
    <n v="39.369999999999997"/>
    <x v="119"/>
    <s v="No"/>
    <x v="0"/>
    <s v="No"/>
    <n v="2"/>
    <s v="No"/>
    <s v="Obesity"/>
    <x v="1"/>
    <x v="0"/>
  </r>
  <r>
    <x v="708"/>
    <s v="Sally"/>
    <x v="708"/>
    <s v="tier - 2"/>
    <s v="tier - 2"/>
    <x v="12"/>
    <s v="26-Dec-1974"/>
    <x v="20"/>
    <n v="40.880000000000003"/>
    <x v="370"/>
    <s v="No"/>
    <x v="0"/>
    <s v="No"/>
    <n v="0"/>
    <s v="No"/>
    <s v="Obesity"/>
    <x v="0"/>
    <x v="0"/>
  </r>
  <r>
    <x v="709"/>
    <s v="Meaghan J"/>
    <x v="709"/>
    <s v="tier - 2"/>
    <s v="tier - 3"/>
    <x v="1"/>
    <s v="8-Nov-1959"/>
    <x v="10"/>
    <n v="26.22"/>
    <x v="191"/>
    <s v="yes"/>
    <x v="0"/>
    <s v="No"/>
    <n v="2"/>
    <s v="No"/>
    <s v="Overweight "/>
    <x v="2"/>
    <x v="0"/>
  </r>
  <r>
    <x v="710"/>
    <s v="Rina"/>
    <x v="710"/>
    <s v="tier - 2"/>
    <s v="tier - 1"/>
    <x v="1"/>
    <s v="10-Oct-1959"/>
    <x v="10"/>
    <n v="25.08"/>
    <x v="56"/>
    <s v="yes"/>
    <x v="0"/>
    <s v="No"/>
    <n v="2"/>
    <s v="No"/>
    <s v="Overweight "/>
    <x v="1"/>
    <x v="0"/>
  </r>
  <r>
    <x v="711"/>
    <s v="Kristin P."/>
    <x v="711"/>
    <s v="tier - 2"/>
    <s v="tier - 1"/>
    <x v="3"/>
    <s v="25-Sep-1961"/>
    <x v="12"/>
    <n v="39.1"/>
    <x v="423"/>
    <s v="yes"/>
    <x v="0"/>
    <s v="No"/>
    <n v="2"/>
    <s v="No"/>
    <s v="Obesity"/>
    <x v="0"/>
    <x v="0"/>
  </r>
  <r>
    <x v="712"/>
    <s v="Albert"/>
    <x v="712"/>
    <s v="tier - 2"/>
    <s v="tier - 2"/>
    <x v="1"/>
    <s v="21-Sep-1958"/>
    <x v="7"/>
    <n v="37.905000000000001"/>
    <x v="355"/>
    <s v="No"/>
    <x v="0"/>
    <s v="No"/>
    <n v="3"/>
    <s v="No"/>
    <s v="Obesity"/>
    <x v="0"/>
    <x v="0"/>
  </r>
  <r>
    <x v="713"/>
    <s v="Ashley"/>
    <x v="713"/>
    <s v="tier - 2"/>
    <s v="tier - 1"/>
    <x v="12"/>
    <s v="17-Nov-1983"/>
    <x v="33"/>
    <n v="43.35"/>
    <x v="86"/>
    <s v="yes"/>
    <x v="0"/>
    <s v="Yes"/>
    <n v="1"/>
    <s v="No"/>
    <s v="Obesity"/>
    <x v="2"/>
    <x v="0"/>
  </r>
  <r>
    <x v="714"/>
    <s v="Shannon L"/>
    <x v="714"/>
    <s v="tier - 2"/>
    <s v="tier - 1"/>
    <x v="12"/>
    <s v="25-Dec-1968"/>
    <x v="0"/>
    <n v="36.15"/>
    <x v="424"/>
    <s v="No"/>
    <x v="0"/>
    <s v="No"/>
    <n v="0"/>
    <s v="No"/>
    <s v="Obesity"/>
    <x v="0"/>
    <x v="0"/>
  </r>
  <r>
    <x v="715"/>
    <s v="Amy B"/>
    <x v="715"/>
    <s v="tier - 2"/>
    <s v="tier - 1"/>
    <x v="1"/>
    <s v="7-Jul-1984"/>
    <x v="32"/>
    <n v="44.98"/>
    <x v="425"/>
    <s v="No"/>
    <x v="0"/>
    <s v="No"/>
    <n v="1"/>
    <s v="No"/>
    <s v="Obesity"/>
    <x v="1"/>
    <x v="0"/>
  </r>
  <r>
    <x v="716"/>
    <s v="A Danielle"/>
    <x v="716"/>
    <s v="tier - 2"/>
    <s v="tier - 3"/>
    <x v="0"/>
    <s v="6-Jul-2004"/>
    <x v="41"/>
    <n v="38.28"/>
    <x v="49"/>
    <s v="No"/>
    <x v="1"/>
    <s v="No"/>
    <n v="1"/>
    <s v="No"/>
    <s v="Obesity"/>
    <x v="2"/>
    <x v="1"/>
  </r>
  <r>
    <x v="717"/>
    <s v="Conrad F"/>
    <x v="717"/>
    <s v="tier - 2"/>
    <s v="tier - 1"/>
    <x v="1"/>
    <s v="14-Jun-1961"/>
    <x v="12"/>
    <n v="32.299999999999997"/>
    <x v="426"/>
    <s v="yes"/>
    <x v="0"/>
    <s v="No"/>
    <n v="2"/>
    <s v="No"/>
    <s v="Obesity"/>
    <x v="0"/>
    <x v="0"/>
  </r>
  <r>
    <x v="718"/>
    <s v="Josh"/>
    <x v="718"/>
    <s v="tier - 2"/>
    <s v="tier - 3"/>
    <x v="8"/>
    <s v="26-Sep-1976"/>
    <x v="17"/>
    <n v="39.51"/>
    <x v="427"/>
    <s v="yes"/>
    <x v="0"/>
    <s v="No"/>
    <n v="0"/>
    <s v="No"/>
    <s v="Obesity"/>
    <x v="1"/>
    <x v="0"/>
  </r>
  <r>
    <x v="719"/>
    <s v="Maxime"/>
    <x v="719"/>
    <s v="tier - 2"/>
    <s v="tier - 3"/>
    <x v="1"/>
    <s v="12-Sep-1991"/>
    <x v="3"/>
    <n v="50.46"/>
    <x v="176"/>
    <s v="No"/>
    <x v="0"/>
    <s v="No"/>
    <n v="0"/>
    <s v="No"/>
    <s v="Obesity"/>
    <x v="2"/>
    <x v="0"/>
  </r>
  <r>
    <x v="720"/>
    <s v="Natalie"/>
    <x v="720"/>
    <s v="tier - 2"/>
    <s v="tier - 3"/>
    <x v="2"/>
    <s v="8-Nov-1960"/>
    <x v="15"/>
    <n v="31.73"/>
    <x v="365"/>
    <s v="No"/>
    <x v="0"/>
    <s v="No"/>
    <n v="0"/>
    <s v="No"/>
    <s v="Obesity"/>
    <x v="0"/>
    <x v="0"/>
  </r>
  <r>
    <x v="721"/>
    <s v="Melissa"/>
    <x v="721"/>
    <s v="tier - 2"/>
    <s v="tier - 3"/>
    <x v="3"/>
    <s v="8-Jul-1963"/>
    <x v="8"/>
    <n v="32.1"/>
    <x v="428"/>
    <s v="yes"/>
    <x v="0"/>
    <s v="Yes"/>
    <n v="1"/>
    <s v="No"/>
    <s v="Obesity"/>
    <x v="0"/>
    <x v="0"/>
  </r>
  <r>
    <x v="722"/>
    <s v="Laura P."/>
    <x v="722"/>
    <s v="tier - 2"/>
    <s v="tier - 2"/>
    <x v="0"/>
    <s v="6-Jul-1963"/>
    <x v="8"/>
    <n v="27.83"/>
    <x v="429"/>
    <s v="yes"/>
    <x v="0"/>
    <s v="Yes"/>
    <n v="1"/>
    <s v="No"/>
    <s v="Overweight "/>
    <x v="0"/>
    <x v="0"/>
  </r>
  <r>
    <x v="723"/>
    <s v="Lisa"/>
    <x v="723"/>
    <s v="tier - 2"/>
    <s v="tier - 1"/>
    <x v="0"/>
    <s v="23-Dec-1963"/>
    <x v="8"/>
    <n v="27.72"/>
    <x v="430"/>
    <s v="yes"/>
    <x v="0"/>
    <s v="Yes"/>
    <n v="1"/>
    <s v="No"/>
    <s v="Overweight "/>
    <x v="0"/>
    <x v="0"/>
  </r>
  <r>
    <x v="724"/>
    <s v="William D. Jr."/>
    <x v="724"/>
    <s v="tier - 2"/>
    <s v="tier - 1"/>
    <x v="4"/>
    <s v="6-Sep-1959"/>
    <x v="10"/>
    <n v="36.765000000000001"/>
    <x v="338"/>
    <s v="yes"/>
    <x v="0"/>
    <s v="No"/>
    <n v="2"/>
    <s v="No"/>
    <s v="Obesity"/>
    <x v="2"/>
    <x v="0"/>
  </r>
  <r>
    <x v="725"/>
    <s v="James"/>
    <x v="725"/>
    <s v="tier - 2"/>
    <s v="tier - 1"/>
    <x v="8"/>
    <s v="13-Jul-1990"/>
    <x v="42"/>
    <n v="48.36"/>
    <x v="337"/>
    <s v="No"/>
    <x v="0"/>
    <s v="No"/>
    <n v="0"/>
    <s v="No"/>
    <s v="Obesity"/>
    <x v="2"/>
    <x v="0"/>
  </r>
  <r>
    <x v="726"/>
    <s v="John"/>
    <x v="726"/>
    <s v="tier - 2"/>
    <s v="tier - 2"/>
    <x v="9"/>
    <s v="29-Aug-1959"/>
    <x v="10"/>
    <n v="31.445"/>
    <x v="171"/>
    <s v="yes"/>
    <x v="0"/>
    <s v="No"/>
    <n v="2"/>
    <s v="No"/>
    <s v="Obesity"/>
    <x v="2"/>
    <x v="0"/>
  </r>
  <r>
    <x v="727"/>
    <s v="Adam S"/>
    <x v="727"/>
    <s v="tier - 2"/>
    <s v="tier - 1"/>
    <x v="1"/>
    <s v="18-Jun-1960"/>
    <x v="15"/>
    <n v="27.55"/>
    <x v="431"/>
    <s v="No"/>
    <x v="0"/>
    <s v="No"/>
    <n v="0"/>
    <s v="No"/>
    <s v="Overweight "/>
    <x v="0"/>
    <x v="0"/>
  </r>
  <r>
    <x v="728"/>
    <s v="Armando"/>
    <x v="728"/>
    <s v="tier - 2"/>
    <s v="tier - 2"/>
    <x v="0"/>
    <s v="27-Jul-1962"/>
    <x v="5"/>
    <n v="33.11"/>
    <x v="432"/>
    <s v="No"/>
    <x v="0"/>
    <s v="No"/>
    <n v="0"/>
    <s v="No"/>
    <s v="Obesity"/>
    <x v="0"/>
    <x v="0"/>
  </r>
  <r>
    <x v="729"/>
    <s v="Ms.  Dana"/>
    <x v="729"/>
    <s v="tier - 2"/>
    <s v="tier - 2"/>
    <x v="0"/>
    <s v="7-Jul-1959"/>
    <x v="10"/>
    <n v="36.85"/>
    <x v="200"/>
    <s v="yes"/>
    <x v="0"/>
    <s v="No"/>
    <n v="2"/>
    <s v="No"/>
    <s v="Obesity"/>
    <x v="1"/>
    <x v="0"/>
  </r>
  <r>
    <x v="730"/>
    <s v="Jennifer L"/>
    <x v="730"/>
    <s v="tier - 2"/>
    <s v="tier - 3"/>
    <x v="0"/>
    <s v="29-Dec-1959"/>
    <x v="10"/>
    <n v="36.299999999999997"/>
    <x v="427"/>
    <s v="yes"/>
    <x v="0"/>
    <s v="No"/>
    <n v="2"/>
    <s v="No"/>
    <s v="Obesity"/>
    <x v="1"/>
    <x v="0"/>
  </r>
  <r>
    <x v="731"/>
    <s v="Benjamin"/>
    <x v="731"/>
    <s v="tier - 2"/>
    <s v="tier - 2"/>
    <x v="1"/>
    <s v="25-Sep-1985"/>
    <x v="18"/>
    <n v="45.34"/>
    <x v="363"/>
    <s v="yes"/>
    <x v="0"/>
    <s v="No"/>
    <n v="0"/>
    <s v="No"/>
    <s v="Obesity"/>
    <x v="2"/>
    <x v="0"/>
  </r>
  <r>
    <x v="732"/>
    <s v="Tanya"/>
    <x v="732"/>
    <s v="tier - 2"/>
    <s v="tier - 2"/>
    <x v="3"/>
    <s v="5-Oct-1959"/>
    <x v="10"/>
    <n v="31.8"/>
    <x v="332"/>
    <s v="yes"/>
    <x v="0"/>
    <s v="No"/>
    <n v="2"/>
    <s v="No"/>
    <s v="Obesity"/>
    <x v="2"/>
    <x v="0"/>
  </r>
  <r>
    <x v="733"/>
    <s v="Tracy"/>
    <x v="733"/>
    <s v="tier - 2"/>
    <s v="tier - 1"/>
    <x v="1"/>
    <s v="19-Dec-1978"/>
    <x v="9"/>
    <n v="41.02"/>
    <x v="433"/>
    <s v="No"/>
    <x v="0"/>
    <s v="No"/>
    <n v="0"/>
    <s v="No"/>
    <s v="Obesity"/>
    <x v="0"/>
    <x v="0"/>
  </r>
  <r>
    <x v="734"/>
    <s v="Emily S"/>
    <x v="734"/>
    <s v="tier - 2"/>
    <s v="tier - 2"/>
    <x v="1"/>
    <s v="21-Jul-1960"/>
    <x v="15"/>
    <n v="32.68"/>
    <x v="2"/>
    <s v="No"/>
    <x v="0"/>
    <s v="No"/>
    <n v="0"/>
    <s v="No"/>
    <s v="Obesity"/>
    <x v="0"/>
    <x v="0"/>
  </r>
  <r>
    <x v="735"/>
    <s v="Kelly R"/>
    <x v="735"/>
    <s v="tier - 2"/>
    <s v="tier - 1"/>
    <x v="3"/>
    <s v="7-Jun-2003"/>
    <x v="39"/>
    <n v="21.7"/>
    <x v="166"/>
    <s v="No"/>
    <x v="0"/>
    <s v="Yes"/>
    <n v="1"/>
    <s v="yes"/>
    <s v="Normal Weight "/>
    <x v="2"/>
    <x v="0"/>
  </r>
  <r>
    <x v="736"/>
    <s v="Kyle"/>
    <x v="736"/>
    <s v="tier - 3"/>
    <s v="tier - 1"/>
    <x v="0"/>
    <s v="10-Dec-1958"/>
    <x v="7"/>
    <n v="40.479999999999997"/>
    <x v="381"/>
    <s v="No"/>
    <x v="0"/>
    <s v="No"/>
    <n v="3"/>
    <s v="No"/>
    <s v="Obesity"/>
    <x v="0"/>
    <x v="0"/>
  </r>
  <r>
    <x v="737"/>
    <s v="Bruce A Jr."/>
    <x v="737"/>
    <s v="tier - 3"/>
    <s v="tier - 3"/>
    <x v="3"/>
    <s v="25-Nov-1958"/>
    <x v="7"/>
    <n v="34.5"/>
    <x v="434"/>
    <s v="No"/>
    <x v="0"/>
    <s v="No"/>
    <n v="3"/>
    <s v="No"/>
    <s v="Obesity"/>
    <x v="0"/>
    <x v="0"/>
  </r>
  <r>
    <x v="738"/>
    <s v="Cary J"/>
    <x v="738"/>
    <s v="tier - 3"/>
    <s v="tier - 2"/>
    <x v="1"/>
    <s v="8-Dec-1986"/>
    <x v="28"/>
    <n v="45.9"/>
    <x v="289"/>
    <s v="yes"/>
    <x v="0"/>
    <s v="No"/>
    <n v="1"/>
    <s v="No"/>
    <s v="Obesity"/>
    <x v="0"/>
    <x v="0"/>
  </r>
  <r>
    <x v="739"/>
    <s v="Jill M"/>
    <x v="739"/>
    <s v="tier - 3"/>
    <s v="tier - 3"/>
    <x v="12"/>
    <s v="10-Nov-1966"/>
    <x v="26"/>
    <n v="33.479999999999997"/>
    <x v="435"/>
    <s v="yes"/>
    <x v="0"/>
    <s v="No"/>
    <n v="2"/>
    <s v="No"/>
    <s v="Obesity"/>
    <x v="2"/>
    <x v="0"/>
  </r>
  <r>
    <x v="740"/>
    <s v="Chris"/>
    <x v="740"/>
    <s v="tier - 3"/>
    <s v="tier - 1"/>
    <x v="1"/>
    <s v="6-Aug-1959"/>
    <x v="10"/>
    <n v="28.31"/>
    <x v="10"/>
    <s v="yes"/>
    <x v="0"/>
    <s v="No"/>
    <n v="2"/>
    <s v="No"/>
    <s v="Overweight "/>
    <x v="1"/>
    <x v="0"/>
  </r>
  <r>
    <x v="741"/>
    <s v="Michael E."/>
    <x v="741"/>
    <s v="tier - 3"/>
    <s v="tier - 2"/>
    <x v="11"/>
    <s v="16-Jul-2004"/>
    <x v="41"/>
    <n v="21.565000000000001"/>
    <x v="436"/>
    <s v="No"/>
    <x v="1"/>
    <s v="No"/>
    <n v="1"/>
    <s v="yes"/>
    <s v="Normal Weight "/>
    <x v="2"/>
    <x v="1"/>
  </r>
  <r>
    <x v="742"/>
    <s v="Lauren"/>
    <x v="742"/>
    <s v="tier - 3"/>
    <s v="tier - 2"/>
    <x v="12"/>
    <s v="23-Oct-1969"/>
    <x v="16"/>
    <n v="35.590000000000003"/>
    <x v="127"/>
    <s v="yes"/>
    <x v="0"/>
    <s v="Yes"/>
    <n v="1"/>
    <s v="No"/>
    <s v="Obesity"/>
    <x v="2"/>
    <x v="0"/>
  </r>
  <r>
    <x v="743"/>
    <s v="Kathryn E"/>
    <x v="743"/>
    <s v="tier - 3"/>
    <s v="tier - 3"/>
    <x v="12"/>
    <s v="29-Aug-1985"/>
    <x v="18"/>
    <n v="43.44"/>
    <x v="320"/>
    <s v="yes"/>
    <x v="0"/>
    <s v="No"/>
    <n v="0"/>
    <s v="No"/>
    <s v="Obesity"/>
    <x v="2"/>
    <x v="0"/>
  </r>
  <r>
    <x v="744"/>
    <s v="Polly"/>
    <x v="744"/>
    <s v="tier - 3"/>
    <s v="tier - 2"/>
    <x v="2"/>
    <s v="2-Aug-1981"/>
    <x v="36"/>
    <n v="21.754999999999999"/>
    <x v="230"/>
    <s v="yes"/>
    <x v="0"/>
    <s v="No"/>
    <n v="0"/>
    <s v="No"/>
    <s v="Normal Weight "/>
    <x v="0"/>
    <x v="0"/>
  </r>
  <r>
    <x v="745"/>
    <s v="Mark H."/>
    <x v="745"/>
    <s v="tier - 3"/>
    <s v="tier - 2"/>
    <x v="8"/>
    <s v="24-Nov-1986"/>
    <x v="28"/>
    <n v="44.55"/>
    <x v="437"/>
    <s v="yes"/>
    <x v="0"/>
    <s v="No"/>
    <n v="1"/>
    <s v="No"/>
    <s v="Obesity"/>
    <x v="0"/>
    <x v="0"/>
  </r>
  <r>
    <x v="746"/>
    <s v="Jessie M."/>
    <x v="746"/>
    <s v="tier - 3"/>
    <s v="tier - 1"/>
    <x v="12"/>
    <s v="14-Sep-1985"/>
    <x v="18"/>
    <n v="43.32"/>
    <x v="145"/>
    <s v="yes"/>
    <x v="0"/>
    <s v="No"/>
    <n v="0"/>
    <s v="No"/>
    <s v="Obesity"/>
    <x v="2"/>
    <x v="0"/>
  </r>
  <r>
    <x v="747"/>
    <s v="Chris"/>
    <x v="747"/>
    <s v="tier - 3"/>
    <s v="tier - 2"/>
    <x v="14"/>
    <s v="4-Aug-1963"/>
    <x v="8"/>
    <n v="31.23"/>
    <x v="438"/>
    <s v="yes"/>
    <x v="0"/>
    <s v="Yes"/>
    <n v="1"/>
    <s v="No"/>
    <s v="Obesity"/>
    <x v="0"/>
    <x v="0"/>
  </r>
  <r>
    <x v="748"/>
    <s v="Daniel"/>
    <x v="748"/>
    <s v="tier - 3"/>
    <s v="tier - 3"/>
    <x v="8"/>
    <s v="20-Jul-1984"/>
    <x v="32"/>
    <n v="42.81"/>
    <x v="325"/>
    <s v="No"/>
    <x v="0"/>
    <s v="No"/>
    <n v="1"/>
    <s v="No"/>
    <s v="Obesity"/>
    <x v="2"/>
    <x v="0"/>
  </r>
  <r>
    <x v="749"/>
    <s v="Megan"/>
    <x v="749"/>
    <s v="tier - 3"/>
    <s v="tier - 3"/>
    <x v="2"/>
    <s v="24-Dec-1961"/>
    <x v="12"/>
    <n v="35.909999999999997"/>
    <x v="379"/>
    <s v="yes"/>
    <x v="0"/>
    <s v="No"/>
    <n v="2"/>
    <s v="No"/>
    <s v="Obesity"/>
    <x v="0"/>
    <x v="0"/>
  </r>
  <r>
    <x v="750"/>
    <s v="Kevin"/>
    <x v="750"/>
    <s v="tier - 3"/>
    <s v="tier - 3"/>
    <x v="1"/>
    <s v="26-Jul-1969"/>
    <x v="16"/>
    <n v="36.65"/>
    <x v="170"/>
    <s v="yes"/>
    <x v="0"/>
    <s v="Yes"/>
    <n v="1"/>
    <s v="No"/>
    <s v="Obesity"/>
    <x v="2"/>
    <x v="0"/>
  </r>
  <r>
    <x v="751"/>
    <s v="Caroline S."/>
    <x v="751"/>
    <s v="tier - 3"/>
    <s v="tier - 3"/>
    <x v="2"/>
    <s v="18-Nov-1961"/>
    <x v="12"/>
    <n v="22.04"/>
    <x v="333"/>
    <s v="yes"/>
    <x v="0"/>
    <s v="No"/>
    <n v="2"/>
    <s v="No"/>
    <s v="Normal Weight "/>
    <x v="0"/>
    <x v="0"/>
  </r>
  <r>
    <x v="752"/>
    <s v="Nuta"/>
    <x v="752"/>
    <s v="tier - 3"/>
    <s v="tier - 1"/>
    <x v="2"/>
    <s v="10-Sep-1964"/>
    <x v="13"/>
    <n v="31.824999999999999"/>
    <x v="315"/>
    <s v="yes"/>
    <x v="0"/>
    <s v="No"/>
    <n v="1"/>
    <s v="No"/>
    <s v="Obesity"/>
    <x v="2"/>
    <x v="0"/>
  </r>
  <r>
    <x v="753"/>
    <s v="Margie"/>
    <x v="753"/>
    <s v="tier - 3"/>
    <s v="tier - 1"/>
    <x v="1"/>
    <s v="14-Aug-1992"/>
    <x v="34"/>
    <n v="53.58"/>
    <x v="188"/>
    <s v="No"/>
    <x v="0"/>
    <s v="No"/>
    <n v="1"/>
    <s v="No"/>
    <s v="Obesity"/>
    <x v="2"/>
    <x v="0"/>
  </r>
  <r>
    <x v="754"/>
    <s v="Heidi"/>
    <x v="754"/>
    <s v="tier - 3"/>
    <s v="tier - 3"/>
    <x v="12"/>
    <s v="15-Jul-1968"/>
    <x v="0"/>
    <n v="34.299999999999997"/>
    <x v="439"/>
    <s v="No"/>
    <x v="0"/>
    <s v="No"/>
    <n v="0"/>
    <s v="No"/>
    <s v="Obesity"/>
    <x v="0"/>
    <x v="0"/>
  </r>
  <r>
    <x v="755"/>
    <s v="Diego J"/>
    <x v="755"/>
    <s v="tier - 3"/>
    <s v="tier - 3"/>
    <x v="6"/>
    <s v="11-Jul-1960"/>
    <x v="15"/>
    <n v="32.11"/>
    <x v="440"/>
    <s v="No"/>
    <x v="0"/>
    <s v="No"/>
    <n v="0"/>
    <s v="No"/>
    <s v="Obesity"/>
    <x v="0"/>
    <x v="0"/>
  </r>
  <r>
    <x v="756"/>
    <s v="Enrique M Sr."/>
    <x v="756"/>
    <s v="tier - 3"/>
    <s v="tier - 1"/>
    <x v="1"/>
    <s v="14-Oct-1963"/>
    <x v="8"/>
    <n v="31.78"/>
    <x v="441"/>
    <s v="yes"/>
    <x v="0"/>
    <s v="Yes"/>
    <n v="1"/>
    <s v="No"/>
    <s v="Obesity"/>
    <x v="0"/>
    <x v="0"/>
  </r>
  <r>
    <x v="757"/>
    <s v="Greg"/>
    <x v="757"/>
    <s v="tier - 3"/>
    <s v="tier - 2"/>
    <x v="8"/>
    <s v="30-Aug-1990"/>
    <x v="42"/>
    <n v="46.89"/>
    <x v="315"/>
    <s v="No"/>
    <x v="0"/>
    <s v="No"/>
    <n v="0"/>
    <s v="No"/>
    <s v="Obesity"/>
    <x v="2"/>
    <x v="0"/>
  </r>
  <r>
    <x v="758"/>
    <s v="Filip"/>
    <x v="758"/>
    <s v="tier - 3"/>
    <s v="tier - 2"/>
    <x v="1"/>
    <s v="7-Aug-1975"/>
    <x v="24"/>
    <n v="39.35"/>
    <x v="442"/>
    <s v="yes"/>
    <x v="0"/>
    <s v="No"/>
    <n v="1"/>
    <s v="No"/>
    <s v="Obesity"/>
    <x v="0"/>
    <x v="0"/>
  </r>
  <r>
    <x v="759"/>
    <s v="Rosemary E."/>
    <x v="759"/>
    <s v="tier - 3"/>
    <s v="tier - 3"/>
    <x v="3"/>
    <s v="24-Jul-1960"/>
    <x v="15"/>
    <n v="39.200000000000003"/>
    <x v="22"/>
    <s v="No"/>
    <x v="0"/>
    <s v="No"/>
    <n v="0"/>
    <s v="No"/>
    <s v="Obesity"/>
    <x v="0"/>
    <x v="0"/>
  </r>
  <r>
    <x v="760"/>
    <s v="Lisa"/>
    <x v="760"/>
    <s v="tier - 3"/>
    <s v="tier - 2"/>
    <x v="0"/>
    <s v="28-Jul-1960"/>
    <x v="15"/>
    <n v="39.159999999999997"/>
    <x v="443"/>
    <s v="No"/>
    <x v="0"/>
    <s v="No"/>
    <n v="0"/>
    <s v="No"/>
    <s v="Obesity"/>
    <x v="0"/>
    <x v="0"/>
  </r>
  <r>
    <x v="761"/>
    <s v="Jason"/>
    <x v="761"/>
    <s v="tier - 3"/>
    <s v="tier - 1"/>
    <x v="1"/>
    <s v="19-Aug-1985"/>
    <x v="18"/>
    <n v="44.1"/>
    <x v="264"/>
    <s v="yes"/>
    <x v="0"/>
    <s v="No"/>
    <n v="0"/>
    <s v="No"/>
    <s v="Obesity"/>
    <x v="2"/>
    <x v="0"/>
  </r>
  <r>
    <x v="762"/>
    <s v="Courtney"/>
    <x v="762"/>
    <s v="tier - 3"/>
    <s v="tier - 2"/>
    <x v="3"/>
    <s v="16-Dec-1960"/>
    <x v="15"/>
    <n v="33.200000000000003"/>
    <x v="444"/>
    <s v="No"/>
    <x v="0"/>
    <s v="No"/>
    <n v="0"/>
    <s v="No"/>
    <s v="Obesity"/>
    <x v="0"/>
    <x v="0"/>
  </r>
  <r>
    <x v="763"/>
    <s v="Jennifer R."/>
    <x v="763"/>
    <s v="tier - 3"/>
    <s v="tier - 1"/>
    <x v="0"/>
    <s v="11-Jul-1960"/>
    <x v="15"/>
    <n v="29.92"/>
    <x v="445"/>
    <s v="No"/>
    <x v="0"/>
    <s v="No"/>
    <n v="0"/>
    <s v="No"/>
    <e v="#N/A"/>
    <x v="0"/>
    <x v="0"/>
  </r>
  <r>
    <x v="764"/>
    <s v="Lauren E"/>
    <x v="764"/>
    <s v="tier - 3"/>
    <s v="tier - 1"/>
    <x v="3"/>
    <s v="13-Aug-1960"/>
    <x v="15"/>
    <n v="25"/>
    <x v="446"/>
    <s v="No"/>
    <x v="0"/>
    <s v="No"/>
    <n v="0"/>
    <s v="No"/>
    <s v="Overweight "/>
    <x v="0"/>
    <x v="0"/>
  </r>
  <r>
    <x v="765"/>
    <s v="Ashley M."/>
    <x v="765"/>
    <s v="tier - 3"/>
    <s v="tier - 2"/>
    <x v="1"/>
    <s v="29-Jun-1975"/>
    <x v="24"/>
    <n v="38.869999999999997"/>
    <x v="447"/>
    <s v="yes"/>
    <x v="0"/>
    <s v="No"/>
    <n v="1"/>
    <s v="No"/>
    <s v="Obesity"/>
    <x v="0"/>
    <x v="0"/>
  </r>
  <r>
    <x v="766"/>
    <s v="Alison R."/>
    <x v="766"/>
    <s v="tier - 3"/>
    <s v="tier - 3"/>
    <x v="2"/>
    <s v="14-Nov-1966"/>
    <x v="26"/>
    <n v="32.299999999999997"/>
    <x v="124"/>
    <s v="yes"/>
    <x v="0"/>
    <s v="No"/>
    <n v="2"/>
    <s v="No"/>
    <s v="Obesity"/>
    <x v="2"/>
    <x v="0"/>
  </r>
  <r>
    <x v="767"/>
    <s v="Madeleine"/>
    <x v="767"/>
    <s v="tier - 3"/>
    <s v="tier - 3"/>
    <x v="1"/>
    <s v="3-Nov-1961"/>
    <x v="12"/>
    <n v="31.16"/>
    <x v="448"/>
    <s v="yes"/>
    <x v="0"/>
    <s v="No"/>
    <n v="2"/>
    <s v="No"/>
    <s v="Obesity"/>
    <x v="0"/>
    <x v="0"/>
  </r>
  <r>
    <x v="768"/>
    <s v="Stacey"/>
    <x v="768"/>
    <s v="tier - 3"/>
    <s v="tier - 3"/>
    <x v="1"/>
    <s v="17-Jun-1994"/>
    <x v="6"/>
    <n v="54.59"/>
    <x v="159"/>
    <s v="No"/>
    <x v="0"/>
    <s v="No"/>
    <n v="0"/>
    <s v="No"/>
    <s v="Obesity"/>
    <x v="2"/>
    <x v="0"/>
  </r>
  <r>
    <x v="769"/>
    <s v="Kimberly"/>
    <x v="769"/>
    <s v="tier - 3"/>
    <s v="tier - 2"/>
    <x v="1"/>
    <s v="22-Jul-1961"/>
    <x v="12"/>
    <n v="21.09"/>
    <x v="449"/>
    <s v="yes"/>
    <x v="0"/>
    <s v="No"/>
    <n v="2"/>
    <s v="No"/>
    <s v="Normal Weight "/>
    <x v="0"/>
    <x v="0"/>
  </r>
  <r>
    <x v="770"/>
    <s v="Matthew D"/>
    <x v="770"/>
    <s v="tier - 3"/>
    <s v="tier - 3"/>
    <x v="8"/>
    <s v="19-Dec-1992"/>
    <x v="34"/>
    <n v="52.41"/>
    <x v="74"/>
    <s v="No"/>
    <x v="0"/>
    <s v="No"/>
    <n v="1"/>
    <s v="No"/>
    <s v="Obesity"/>
    <x v="1"/>
    <x v="0"/>
  </r>
  <r>
    <x v="771"/>
    <s v="Michael"/>
    <x v="771"/>
    <s v="tier - 3"/>
    <s v="tier - 3"/>
    <x v="0"/>
    <s v="20-Dec-1959"/>
    <x v="10"/>
    <n v="41.47"/>
    <x v="236"/>
    <s v="yes"/>
    <x v="0"/>
    <s v="No"/>
    <n v="2"/>
    <s v="No"/>
    <s v="Obesity"/>
    <x v="1"/>
    <x v="0"/>
  </r>
  <r>
    <x v="772"/>
    <s v="Ben"/>
    <x v="772"/>
    <s v="tier - 3"/>
    <s v="tier - 1"/>
    <x v="3"/>
    <s v="25-Nov-1959"/>
    <x v="10"/>
    <n v="33.1"/>
    <x v="27"/>
    <s v="yes"/>
    <x v="0"/>
    <s v="No"/>
    <n v="2"/>
    <s v="No"/>
    <s v="Obesity"/>
    <x v="2"/>
    <x v="0"/>
  </r>
  <r>
    <x v="773"/>
    <s v="Chris"/>
    <x v="773"/>
    <s v="tier - 3"/>
    <s v="tier - 3"/>
    <x v="3"/>
    <s v="9-Dec-1959"/>
    <x v="10"/>
    <n v="30.8"/>
    <x v="161"/>
    <s v="yes"/>
    <x v="0"/>
    <s v="No"/>
    <n v="2"/>
    <s v="No"/>
    <s v="Obesity"/>
    <x v="2"/>
    <x v="0"/>
  </r>
  <r>
    <x v="774"/>
    <s v="Jeremy J"/>
    <x v="774"/>
    <s v="tier - 3"/>
    <s v="tier - 2"/>
    <x v="8"/>
    <s v="6-Jun-1984"/>
    <x v="32"/>
    <n v="42.06"/>
    <x v="134"/>
    <s v="No"/>
    <x v="0"/>
    <s v="No"/>
    <n v="1"/>
    <s v="No"/>
    <s v="Obesity"/>
    <x v="2"/>
    <x v="0"/>
  </r>
  <r>
    <x v="775"/>
    <s v="Amy L."/>
    <x v="775"/>
    <s v="tier - 3"/>
    <s v="tier - 3"/>
    <x v="12"/>
    <s v="30-Sep-1979"/>
    <x v="19"/>
    <n v="39.270000000000003"/>
    <x v="409"/>
    <s v="No"/>
    <x v="0"/>
    <s v="Yes"/>
    <n v="1"/>
    <s v="No"/>
    <s v="Obesity"/>
    <x v="2"/>
    <x v="0"/>
  </r>
  <r>
    <x v="776"/>
    <s v="Karen L."/>
    <x v="776"/>
    <s v="tier - 3"/>
    <s v="tier - 2"/>
    <x v="15"/>
    <s v="24-Sep-1964"/>
    <x v="13"/>
    <n v="30.71"/>
    <x v="450"/>
    <s v="yes"/>
    <x v="0"/>
    <s v="No"/>
    <n v="1"/>
    <s v="No"/>
    <s v="Obesity"/>
    <x v="2"/>
    <x v="0"/>
  </r>
  <r>
    <x v="777"/>
    <s v="Tennille"/>
    <x v="777"/>
    <s v="tier - 3"/>
    <s v="tier - 1"/>
    <x v="1"/>
    <s v="2-Oct-1990"/>
    <x v="42"/>
    <n v="47.19"/>
    <x v="319"/>
    <s v="No"/>
    <x v="0"/>
    <s v="No"/>
    <n v="0"/>
    <s v="No"/>
    <s v="Obesity"/>
    <x v="2"/>
    <x v="0"/>
  </r>
  <r>
    <x v="778"/>
    <s v="Matt"/>
    <x v="778"/>
    <s v="tier - 3"/>
    <s v="tier - 1"/>
    <x v="1"/>
    <s v="11-Nov-1960"/>
    <x v="15"/>
    <n v="30.02"/>
    <x v="451"/>
    <s v="No"/>
    <x v="0"/>
    <s v="No"/>
    <n v="0"/>
    <s v="No"/>
    <s v="Obesity"/>
    <x v="0"/>
    <x v="0"/>
  </r>
  <r>
    <x v="779"/>
    <s v="Emily"/>
    <x v="779"/>
    <s v="tier - 3"/>
    <s v="tier - 2"/>
    <x v="1"/>
    <s v="23-Aug-1976"/>
    <x v="17"/>
    <n v="37.909999999999997"/>
    <x v="251"/>
    <s v="yes"/>
    <x v="0"/>
    <s v="No"/>
    <n v="0"/>
    <s v="No"/>
    <s v="Obesity"/>
    <x v="2"/>
    <x v="0"/>
  </r>
  <r>
    <x v="780"/>
    <s v="Justin E"/>
    <x v="780"/>
    <s v="tier - 3"/>
    <s v="tier - 3"/>
    <x v="1"/>
    <s v="1-Jul-1994"/>
    <x v="6"/>
    <n v="54.61"/>
    <x v="326"/>
    <s v="No"/>
    <x v="0"/>
    <s v="No"/>
    <n v="0"/>
    <s v="No"/>
    <s v="Obesity"/>
    <x v="2"/>
    <x v="0"/>
  </r>
  <r>
    <x v="781"/>
    <s v="Shalane"/>
    <x v="781"/>
    <s v="tier - 3"/>
    <s v="tier - 3"/>
    <x v="8"/>
    <s v="11-Oct-1962"/>
    <x v="5"/>
    <n v="36.005000000000003"/>
    <x v="452"/>
    <s v="No"/>
    <x v="0"/>
    <s v="No"/>
    <n v="0"/>
    <s v="No"/>
    <s v="Obesity"/>
    <x v="0"/>
    <x v="0"/>
  </r>
  <r>
    <x v="782"/>
    <s v="Jessica N."/>
    <x v="782"/>
    <s v="tier - 3"/>
    <s v="tier - 2"/>
    <x v="3"/>
    <s v="24-Nov-1962"/>
    <x v="5"/>
    <n v="28.7"/>
    <x v="453"/>
    <s v="No"/>
    <x v="0"/>
    <s v="No"/>
    <n v="0"/>
    <s v="No"/>
    <s v="Overweight "/>
    <x v="0"/>
    <x v="0"/>
  </r>
  <r>
    <x v="783"/>
    <s v="Melanie"/>
    <x v="783"/>
    <s v="tier - 3"/>
    <s v="tier - 3"/>
    <x v="2"/>
    <s v="13-Nov-1965"/>
    <x v="11"/>
    <n v="34.295000000000002"/>
    <x v="454"/>
    <s v="No"/>
    <x v="0"/>
    <s v="No"/>
    <n v="0"/>
    <s v="No"/>
    <s v="Obesity"/>
    <x v="0"/>
    <x v="0"/>
  </r>
  <r>
    <x v="784"/>
    <s v="Ms.  Ruth Angelica"/>
    <x v="784"/>
    <s v="tier - 3"/>
    <s v="tier - 1"/>
    <x v="2"/>
    <s v="7-Dec-1962"/>
    <x v="5"/>
    <n v="27.55"/>
    <x v="455"/>
    <s v="No"/>
    <x v="0"/>
    <s v="No"/>
    <n v="0"/>
    <s v="No"/>
    <s v="Overweight "/>
    <x v="0"/>
    <x v="0"/>
  </r>
  <r>
    <x v="785"/>
    <s v="Una M"/>
    <x v="785"/>
    <s v="tier - 3"/>
    <s v="tier - 2"/>
    <x v="1"/>
    <s v="15-Oct-1982"/>
    <x v="37"/>
    <n v="40.700000000000003"/>
    <x v="140"/>
    <s v="No"/>
    <x v="0"/>
    <s v="No"/>
    <n v="0"/>
    <s v="No"/>
    <s v="Obesity"/>
    <x v="2"/>
    <x v="0"/>
  </r>
  <r>
    <x v="786"/>
    <s v="Taralyn"/>
    <x v="786"/>
    <s v="tier - 3"/>
    <s v="tier - 1"/>
    <x v="2"/>
    <s v="5-Aug-1962"/>
    <x v="5"/>
    <n v="18.335000000000001"/>
    <x v="221"/>
    <s v="No"/>
    <x v="0"/>
    <s v="No"/>
    <n v="0"/>
    <s v="No"/>
    <s v="Underweight "/>
    <x v="0"/>
    <x v="0"/>
  </r>
  <r>
    <x v="787"/>
    <s v="James A"/>
    <x v="787"/>
    <s v="tier - 3"/>
    <s v="tier - 2"/>
    <x v="4"/>
    <s v="6-Dec-1961"/>
    <x v="12"/>
    <n v="33.914999999999999"/>
    <x v="411"/>
    <s v="yes"/>
    <x v="0"/>
    <s v="No"/>
    <n v="2"/>
    <s v="No"/>
    <s v="Obesity"/>
    <x v="0"/>
    <x v="0"/>
  </r>
  <r>
    <x v="788"/>
    <s v="Ning"/>
    <x v="788"/>
    <s v="tier - 3"/>
    <s v="tier - 2"/>
    <x v="16"/>
    <s v="6-Dec-1961"/>
    <x v="12"/>
    <n v="33.534999999999997"/>
    <x v="108"/>
    <s v="yes"/>
    <x v="0"/>
    <s v="No"/>
    <n v="2"/>
    <s v="No"/>
    <s v="Obesity"/>
    <x v="0"/>
    <x v="0"/>
  </r>
  <r>
    <x v="789"/>
    <s v="Mr.  Joel"/>
    <x v="789"/>
    <s v="tier - 3"/>
    <s v="tier - 2"/>
    <x v="6"/>
    <s v="7-Sep-1961"/>
    <x v="12"/>
    <n v="23.655000000000001"/>
    <x v="456"/>
    <s v="yes"/>
    <x v="0"/>
    <s v="No"/>
    <n v="2"/>
    <s v="No"/>
    <s v="Normal Weight "/>
    <x v="0"/>
    <x v="0"/>
  </r>
  <r>
    <x v="790"/>
    <s v="Pamela J."/>
    <x v="790"/>
    <s v="tier - 3"/>
    <s v="tier - 3"/>
    <x v="3"/>
    <s v="16-Aug-1999"/>
    <x v="35"/>
    <n v="28"/>
    <x v="252"/>
    <s v="No"/>
    <x v="0"/>
    <s v="No"/>
    <n v="0"/>
    <s v="No"/>
    <s v="Overweight "/>
    <x v="2"/>
    <x v="0"/>
  </r>
  <r>
    <x v="791"/>
    <s v="Brittney"/>
    <x v="791"/>
    <s v="tier - 3"/>
    <s v="tier - 1"/>
    <x v="1"/>
    <s v="14-Sep-1963"/>
    <x v="8"/>
    <n v="30.23"/>
    <x v="457"/>
    <s v="yes"/>
    <x v="0"/>
    <s v="Yes"/>
    <n v="1"/>
    <s v="No"/>
    <s v="Obesity"/>
    <x v="0"/>
    <x v="0"/>
  </r>
  <r>
    <x v="792"/>
    <s v="Sheila"/>
    <x v="792"/>
    <s v="tier - 3"/>
    <s v="tier - 2"/>
    <x v="12"/>
    <s v="12-Aug-1992"/>
    <x v="34"/>
    <n v="51.14"/>
    <x v="458"/>
    <s v="No"/>
    <x v="0"/>
    <s v="No"/>
    <n v="1"/>
    <s v="No"/>
    <s v="Obesity"/>
    <x v="2"/>
    <x v="0"/>
  </r>
  <r>
    <x v="793"/>
    <s v="Koji"/>
    <x v="793"/>
    <s v="tier - 3"/>
    <s v="tier - 3"/>
    <x v="1"/>
    <s v="2-Aug-1962"/>
    <x v="5"/>
    <n v="24.32"/>
    <x v="459"/>
    <s v="No"/>
    <x v="0"/>
    <s v="No"/>
    <n v="0"/>
    <s v="No"/>
    <s v="Normal Weight "/>
    <x v="0"/>
    <x v="0"/>
  </r>
  <r>
    <x v="794"/>
    <s v="Sarah"/>
    <x v="794"/>
    <s v="tier - 3"/>
    <s v="tier - 2"/>
    <x v="3"/>
    <s v="30-Oct-1971"/>
    <x v="14"/>
    <n v="38.06"/>
    <x v="460"/>
    <s v="No"/>
    <x v="0"/>
    <s v="No"/>
    <n v="0"/>
    <s v="No"/>
    <s v="Obesity"/>
    <x v="0"/>
    <x v="0"/>
  </r>
  <r>
    <x v="795"/>
    <s v="Colleen M"/>
    <x v="795"/>
    <s v="tier - 3"/>
    <s v="tier - 2"/>
    <x v="12"/>
    <s v="17-Jul-1978"/>
    <x v="9"/>
    <n v="37.700000000000003"/>
    <x v="461"/>
    <s v="No"/>
    <x v="0"/>
    <s v="No"/>
    <n v="0"/>
    <s v="No"/>
    <s v="Obesity"/>
    <x v="0"/>
    <x v="0"/>
  </r>
  <r>
    <x v="796"/>
    <s v="Deedra G."/>
    <x v="796"/>
    <s v="tier - 3"/>
    <s v="tier - 2"/>
    <x v="3"/>
    <s v="6-Nov-1961"/>
    <x v="12"/>
    <n v="44"/>
    <x v="390"/>
    <s v="yes"/>
    <x v="0"/>
    <s v="No"/>
    <n v="2"/>
    <s v="No"/>
    <s v="Obesity"/>
    <x v="0"/>
    <x v="0"/>
  </r>
  <r>
    <x v="797"/>
    <s v="Kulwinder"/>
    <x v="797"/>
    <s v="tier - 3"/>
    <s v="tier - 1"/>
    <x v="12"/>
    <s v="26-Oct-1985"/>
    <x v="18"/>
    <n v="41.45"/>
    <x v="65"/>
    <s v="yes"/>
    <x v="0"/>
    <s v="No"/>
    <n v="0"/>
    <s v="No"/>
    <s v="Obesity"/>
    <x v="1"/>
    <x v="0"/>
  </r>
  <r>
    <x v="798"/>
    <s v="Ann M."/>
    <x v="798"/>
    <s v="tier - 3"/>
    <s v="tier - 3"/>
    <x v="2"/>
    <s v="6-Aug-1967"/>
    <x v="23"/>
    <n v="25.364999999999998"/>
    <x v="462"/>
    <s v="yes"/>
    <x v="0"/>
    <s v="No"/>
    <n v="0"/>
    <s v="No"/>
    <s v="Overweight "/>
    <x v="0"/>
    <x v="0"/>
  </r>
  <r>
    <x v="799"/>
    <s v="Sarah E"/>
    <x v="799"/>
    <s v="tier - 3"/>
    <s v="tier - 1"/>
    <x v="1"/>
    <s v="23-Sep-1969"/>
    <x v="16"/>
    <n v="34.56"/>
    <x v="85"/>
    <s v="yes"/>
    <x v="0"/>
    <s v="Yes"/>
    <n v="1"/>
    <s v="No"/>
    <s v="Obesity"/>
    <x v="1"/>
    <x v="0"/>
  </r>
  <r>
    <x v="800"/>
    <s v="Apryl J."/>
    <x v="800"/>
    <s v="tier - 3"/>
    <s v="tier - 1"/>
    <x v="3"/>
    <s v="9-Nov-1961"/>
    <x v="12"/>
    <n v="28.2"/>
    <x v="463"/>
    <s v="yes"/>
    <x v="0"/>
    <s v="No"/>
    <n v="2"/>
    <s v="No"/>
    <s v="Overweight "/>
    <x v="0"/>
    <x v="0"/>
  </r>
  <r>
    <x v="801"/>
    <s v="Ilana"/>
    <x v="801"/>
    <s v="tier - 3"/>
    <s v="tier - 2"/>
    <x v="15"/>
    <s v="4-Nov-1965"/>
    <x v="11"/>
    <n v="30.43"/>
    <x v="464"/>
    <s v="No"/>
    <x v="0"/>
    <s v="No"/>
    <n v="0"/>
    <s v="No"/>
    <s v="Obesity"/>
    <x v="0"/>
    <x v="0"/>
  </r>
  <r>
    <x v="802"/>
    <s v="Katherine"/>
    <x v="802"/>
    <s v="tier - 3"/>
    <s v="tier - 1"/>
    <x v="2"/>
    <s v="23-Sep-1964"/>
    <x v="13"/>
    <n v="32.395000000000003"/>
    <x v="159"/>
    <s v="yes"/>
    <x v="0"/>
    <s v="No"/>
    <n v="1"/>
    <s v="No"/>
    <s v="Obesity"/>
    <x v="2"/>
    <x v="0"/>
  </r>
  <r>
    <x v="803"/>
    <s v="Katherine"/>
    <x v="803"/>
    <s v="tier - 3"/>
    <s v="tier - 1"/>
    <x v="1"/>
    <s v="20-Jul-1962"/>
    <x v="5"/>
    <n v="24.035"/>
    <x v="308"/>
    <s v="No"/>
    <x v="0"/>
    <s v="No"/>
    <n v="0"/>
    <s v="No"/>
    <s v="Normal Weight "/>
    <x v="0"/>
    <x v="0"/>
  </r>
  <r>
    <x v="804"/>
    <s v="Karl"/>
    <x v="804"/>
    <s v="tier - 3"/>
    <s v="tier - 2"/>
    <x v="1"/>
    <s v="27-Sep-1972"/>
    <x v="29"/>
    <n v="37.119999999999997"/>
    <x v="319"/>
    <s v="No"/>
    <x v="0"/>
    <s v="No"/>
    <n v="2"/>
    <s v="No"/>
    <s v="Obesity"/>
    <x v="2"/>
    <x v="0"/>
  </r>
  <r>
    <x v="805"/>
    <s v="Stephen"/>
    <x v="805"/>
    <s v="tier - 3"/>
    <s v="tier - 3"/>
    <x v="1"/>
    <s v="13-Dec-1969"/>
    <x v="16"/>
    <n v="34.840000000000003"/>
    <x v="272"/>
    <s v="yes"/>
    <x v="0"/>
    <s v="Yes"/>
    <n v="1"/>
    <s v="No"/>
    <s v="Obesity"/>
    <x v="1"/>
    <x v="0"/>
  </r>
  <r>
    <x v="806"/>
    <s v="Will"/>
    <x v="806"/>
    <s v="tier - 3"/>
    <s v="tier - 1"/>
    <x v="1"/>
    <s v="24-Jun-1962"/>
    <x v="5"/>
    <n v="29.53"/>
    <x v="257"/>
    <s v="No"/>
    <x v="0"/>
    <s v="No"/>
    <n v="0"/>
    <s v="No"/>
    <s v="Overweight "/>
    <x v="0"/>
    <x v="0"/>
  </r>
  <r>
    <x v="807"/>
    <s v="Bradley D"/>
    <x v="807"/>
    <s v="tier - 3"/>
    <s v="tier - 1"/>
    <x v="1"/>
    <s v="30-Oct-1981"/>
    <x v="36"/>
    <n v="42.51"/>
    <x v="465"/>
    <s v="yes"/>
    <x v="0"/>
    <s v="No"/>
    <n v="0"/>
    <s v="No"/>
    <s v="Obesity"/>
    <x v="0"/>
    <x v="0"/>
  </r>
  <r>
    <x v="808"/>
    <s v="Amy M"/>
    <x v="808"/>
    <s v="tier - 3"/>
    <s v="tier - 2"/>
    <x v="12"/>
    <s v="27-Nov-1979"/>
    <x v="19"/>
    <n v="38.14"/>
    <x v="224"/>
    <s v="No"/>
    <x v="0"/>
    <s v="Yes"/>
    <n v="1"/>
    <s v="No"/>
    <s v="Obesity"/>
    <x v="2"/>
    <x v="0"/>
  </r>
  <r>
    <x v="809"/>
    <s v="Matthew W."/>
    <x v="809"/>
    <s v="tier - 3"/>
    <s v="tier - 1"/>
    <x v="0"/>
    <s v="28-Nov-1960"/>
    <x v="15"/>
    <n v="39.93"/>
    <x v="356"/>
    <s v="No"/>
    <x v="0"/>
    <s v="No"/>
    <n v="0"/>
    <s v="No"/>
    <s v="Obesity"/>
    <x v="0"/>
    <x v="0"/>
  </r>
  <r>
    <x v="810"/>
    <s v="Doug"/>
    <x v="810"/>
    <s v="tier - 3"/>
    <s v="tier - 3"/>
    <x v="0"/>
    <s v="23-Sep-1960"/>
    <x v="15"/>
    <n v="38.83"/>
    <x v="466"/>
    <s v="No"/>
    <x v="0"/>
    <s v="No"/>
    <n v="0"/>
    <s v="No"/>
    <s v="Obesity"/>
    <x v="0"/>
    <x v="0"/>
  </r>
  <r>
    <x v="811"/>
    <s v="Tom"/>
    <x v="811"/>
    <s v="tier - 3"/>
    <s v="tier - 1"/>
    <x v="3"/>
    <s v="22-Jun-1960"/>
    <x v="15"/>
    <n v="37.4"/>
    <x v="467"/>
    <s v="No"/>
    <x v="0"/>
    <s v="No"/>
    <n v="0"/>
    <s v="No"/>
    <s v="Obesity"/>
    <x v="0"/>
    <x v="0"/>
  </r>
  <r>
    <x v="812"/>
    <s v="Jonathan"/>
    <x v="812"/>
    <s v="tier - 3"/>
    <s v="tier - 1"/>
    <x v="3"/>
    <s v="4-Nov-1960"/>
    <x v="15"/>
    <n v="21.4"/>
    <x v="211"/>
    <s v="No"/>
    <x v="0"/>
    <s v="No"/>
    <n v="0"/>
    <s v="No"/>
    <s v="Normal Weight "/>
    <x v="0"/>
    <x v="0"/>
  </r>
  <r>
    <x v="813"/>
    <s v="Wayne A."/>
    <x v="813"/>
    <s v="tier - 3"/>
    <s v="tier - 1"/>
    <x v="1"/>
    <s v="20-Aug-1961"/>
    <x v="12"/>
    <n v="38.380000000000003"/>
    <x v="296"/>
    <s v="yes"/>
    <x v="0"/>
    <s v="No"/>
    <n v="2"/>
    <s v="No"/>
    <s v="Obesity"/>
    <x v="0"/>
    <x v="0"/>
  </r>
  <r>
    <x v="814"/>
    <s v="Nobuyori"/>
    <x v="814"/>
    <s v="tier - 3"/>
    <s v="tier - 3"/>
    <x v="0"/>
    <s v="22-Dec-1966"/>
    <x v="26"/>
    <n v="33.659999999999997"/>
    <x v="140"/>
    <s v="yes"/>
    <x v="0"/>
    <s v="No"/>
    <n v="2"/>
    <s v="No"/>
    <s v="Obesity"/>
    <x v="2"/>
    <x v="0"/>
  </r>
  <r>
    <x v="815"/>
    <s v="Rich"/>
    <x v="815"/>
    <s v="tier - 3"/>
    <s v="tier - 2"/>
    <x v="0"/>
    <s v="14-Aug-1963"/>
    <x v="8"/>
    <n v="31.79"/>
    <x v="468"/>
    <s v="yes"/>
    <x v="0"/>
    <s v="Yes"/>
    <n v="1"/>
    <s v="No"/>
    <s v="Obesity"/>
    <x v="0"/>
    <x v="0"/>
  </r>
  <r>
    <x v="816"/>
    <s v="Marcos S"/>
    <x v="816"/>
    <s v="tier - 3"/>
    <s v="tier - 2"/>
    <x v="0"/>
    <s v="1-Sep-1963"/>
    <x v="8"/>
    <n v="29.7"/>
    <x v="469"/>
    <s v="yes"/>
    <x v="0"/>
    <s v="Yes"/>
    <n v="1"/>
    <s v="No"/>
    <s v="Overweight "/>
    <x v="0"/>
    <x v="0"/>
  </r>
  <r>
    <x v="817"/>
    <s v="Dave"/>
    <x v="817"/>
    <s v="tier - 3"/>
    <s v="tier - 2"/>
    <x v="4"/>
    <s v="16-Aug-1963"/>
    <x v="8"/>
    <n v="25.46"/>
    <x v="97"/>
    <s v="yes"/>
    <x v="0"/>
    <s v="Yes"/>
    <n v="1"/>
    <s v="No"/>
    <s v="Overweight "/>
    <x v="0"/>
    <x v="0"/>
  </r>
  <r>
    <x v="818"/>
    <s v="Andy"/>
    <x v="818"/>
    <s v="tier - 3"/>
    <s v="tier - 1"/>
    <x v="9"/>
    <s v="9-Jul-2004"/>
    <x v="41"/>
    <n v="39.14"/>
    <x v="470"/>
    <s v="No"/>
    <x v="1"/>
    <s v="No"/>
    <n v="1"/>
    <s v="No"/>
    <s v="Obesity"/>
    <x v="2"/>
    <x v="1"/>
  </r>
  <r>
    <x v="819"/>
    <s v="Mary"/>
    <x v="819"/>
    <s v="tier - 3"/>
    <s v="tier - 3"/>
    <x v="1"/>
    <s v="6-Aug-1984"/>
    <x v="32"/>
    <n v="41.2"/>
    <x v="436"/>
    <s v="No"/>
    <x v="0"/>
    <s v="No"/>
    <n v="1"/>
    <s v="No"/>
    <s v="Obesity"/>
    <x v="2"/>
    <x v="0"/>
  </r>
  <r>
    <x v="820"/>
    <s v="Marcus B"/>
    <x v="820"/>
    <s v="tier - 3"/>
    <s v="tier - 3"/>
    <x v="14"/>
    <s v="27-Sep-1963"/>
    <x v="8"/>
    <n v="28.81"/>
    <x v="471"/>
    <s v="yes"/>
    <x v="0"/>
    <s v="Yes"/>
    <n v="1"/>
    <s v="No"/>
    <s v="Overweight "/>
    <x v="0"/>
    <x v="0"/>
  </r>
  <r>
    <x v="821"/>
    <s v="Thomas K."/>
    <x v="821"/>
    <s v="tier - 3"/>
    <s v="tier - 1"/>
    <x v="1"/>
    <s v="22-Sep-1973"/>
    <x v="30"/>
    <n v="37.409999999999997"/>
    <x v="472"/>
    <s v="No"/>
    <x v="0"/>
    <s v="No"/>
    <n v="2"/>
    <s v="No"/>
    <s v="Obesity"/>
    <x v="0"/>
    <x v="0"/>
  </r>
  <r>
    <x v="822"/>
    <s v="Robert"/>
    <x v="822"/>
    <s v="tier - 3"/>
    <s v="tier - 2"/>
    <x v="1"/>
    <s v="27-Sep-1993"/>
    <x v="21"/>
    <n v="52.54"/>
    <x v="89"/>
    <s v="No"/>
    <x v="0"/>
    <s v="Yes"/>
    <n v="1"/>
    <s v="No"/>
    <s v="Obesity"/>
    <x v="2"/>
    <x v="0"/>
  </r>
  <r>
    <x v="823"/>
    <s v="Geoff"/>
    <x v="823"/>
    <s v="tier - 3"/>
    <s v="tier - 3"/>
    <x v="4"/>
    <s v="9-Nov-2004"/>
    <x v="41"/>
    <n v="17.29"/>
    <x v="473"/>
    <s v="No"/>
    <x v="1"/>
    <s v="No"/>
    <n v="1"/>
    <s v="yes"/>
    <s v="Underweight "/>
    <x v="2"/>
    <x v="1"/>
  </r>
  <r>
    <x v="824"/>
    <s v="Chris J."/>
    <x v="824"/>
    <s v="tier - 3"/>
    <s v="tier - 3"/>
    <x v="14"/>
    <s v="25-Sep-1967"/>
    <x v="23"/>
    <n v="31.74"/>
    <x v="474"/>
    <s v="yes"/>
    <x v="0"/>
    <s v="No"/>
    <n v="0"/>
    <s v="No"/>
    <s v="Obesity"/>
    <x v="0"/>
    <x v="0"/>
  </r>
  <r>
    <x v="825"/>
    <s v="Kate A."/>
    <x v="825"/>
    <s v="tier - 3"/>
    <s v="tier - 3"/>
    <x v="2"/>
    <s v="20-Jul-1963"/>
    <x v="8"/>
    <n v="26.504999999999999"/>
    <x v="423"/>
    <s v="yes"/>
    <x v="0"/>
    <s v="Yes"/>
    <n v="1"/>
    <s v="No"/>
    <s v="Overweight "/>
    <x v="0"/>
    <x v="0"/>
  </r>
  <r>
    <x v="826"/>
    <s v="Kelli"/>
    <x v="826"/>
    <s v="tier - 3"/>
    <s v="tier - 1"/>
    <x v="2"/>
    <s v="24-Jul-1978"/>
    <x v="9"/>
    <n v="36.479999999999997"/>
    <x v="305"/>
    <s v="No"/>
    <x v="0"/>
    <s v="No"/>
    <n v="0"/>
    <s v="No"/>
    <s v="Obesity"/>
    <x v="0"/>
    <x v="0"/>
  </r>
  <r>
    <x v="827"/>
    <s v="Maggie M"/>
    <x v="827"/>
    <s v="tier - 3"/>
    <s v="tier - 1"/>
    <x v="12"/>
    <s v="29-Oct-1983"/>
    <x v="33"/>
    <n v="39.159999999999997"/>
    <x v="219"/>
    <s v="yes"/>
    <x v="0"/>
    <s v="Yes"/>
    <n v="1"/>
    <s v="No"/>
    <s v="Obesity"/>
    <x v="2"/>
    <x v="0"/>
  </r>
  <r>
    <x v="828"/>
    <s v="Michelle L."/>
    <x v="828"/>
    <s v="tier - 3"/>
    <s v="tier - 3"/>
    <x v="15"/>
    <s v="5-Dec-1963"/>
    <x v="8"/>
    <n v="28.22"/>
    <x v="475"/>
    <s v="yes"/>
    <x v="0"/>
    <s v="Yes"/>
    <n v="1"/>
    <s v="No"/>
    <s v="Overweight "/>
    <x v="0"/>
    <x v="0"/>
  </r>
  <r>
    <x v="829"/>
    <s v="Ashley K"/>
    <x v="829"/>
    <s v="tier - 3"/>
    <s v="tier - 3"/>
    <x v="12"/>
    <s v="7-Oct-1972"/>
    <x v="29"/>
    <n v="35"/>
    <x v="351"/>
    <s v="No"/>
    <x v="0"/>
    <s v="No"/>
    <n v="2"/>
    <s v="No"/>
    <s v="Obesity"/>
    <x v="2"/>
    <x v="0"/>
  </r>
  <r>
    <x v="830"/>
    <s v="Michael"/>
    <x v="830"/>
    <s v="tier - 3"/>
    <s v="tier - 3"/>
    <x v="14"/>
    <s v="25-Sep-1975"/>
    <x v="24"/>
    <n v="36.24"/>
    <x v="354"/>
    <s v="yes"/>
    <x v="0"/>
    <s v="No"/>
    <n v="1"/>
    <s v="No"/>
    <s v="Obesity"/>
    <x v="0"/>
    <x v="0"/>
  </r>
  <r>
    <x v="831"/>
    <s v="Ryan K."/>
    <x v="831"/>
    <s v="tier - 3"/>
    <s v="tier - 1"/>
    <x v="6"/>
    <s v="1-Oct-1962"/>
    <x v="5"/>
    <n v="36.954999999999998"/>
    <x v="476"/>
    <s v="No"/>
    <x v="0"/>
    <s v="No"/>
    <n v="0"/>
    <s v="No"/>
    <s v="Obesity"/>
    <x v="0"/>
    <x v="0"/>
  </r>
  <r>
    <x v="832"/>
    <s v="Matthew J"/>
    <x v="832"/>
    <s v="tier - 3"/>
    <s v="tier - 3"/>
    <x v="4"/>
    <s v="2-Sep-1962"/>
    <x v="5"/>
    <n v="29.64"/>
    <x v="477"/>
    <s v="No"/>
    <x v="0"/>
    <s v="No"/>
    <n v="0"/>
    <s v="No"/>
    <s v="Overweight "/>
    <x v="0"/>
    <x v="0"/>
  </r>
  <r>
    <x v="833"/>
    <s v="Karine"/>
    <x v="833"/>
    <s v="tier - 3"/>
    <s v="tier - 1"/>
    <x v="12"/>
    <s v="17-Jul-1988"/>
    <x v="25"/>
    <n v="42.74"/>
    <x v="478"/>
    <s v="yes"/>
    <x v="0"/>
    <s v="No"/>
    <n v="1"/>
    <s v="No"/>
    <s v="Obesity"/>
    <x v="1"/>
    <x v="0"/>
  </r>
  <r>
    <x v="834"/>
    <s v="Antonia G"/>
    <x v="834"/>
    <s v="tier - 3"/>
    <s v="tier - 1"/>
    <x v="3"/>
    <s v="8-Jul-1970"/>
    <x v="2"/>
    <n v="36.130000000000003"/>
    <x v="463"/>
    <s v="yes"/>
    <x v="0"/>
    <s v="No"/>
    <n v="2"/>
    <s v="No"/>
    <s v="Obesity"/>
    <x v="0"/>
    <x v="0"/>
  </r>
  <r>
    <x v="835"/>
    <s v="Casondra L"/>
    <x v="835"/>
    <s v="tier - 3"/>
    <s v="tier - 3"/>
    <x v="3"/>
    <s v="28-Nov-1964"/>
    <x v="13"/>
    <n v="31.55"/>
    <x v="184"/>
    <s v="yes"/>
    <x v="0"/>
    <s v="No"/>
    <n v="1"/>
    <s v="No"/>
    <s v="Obesity"/>
    <x v="1"/>
    <x v="0"/>
  </r>
  <r>
    <x v="836"/>
    <s v="Wendy"/>
    <x v="836"/>
    <s v="tier - 3"/>
    <s v="tier - 2"/>
    <x v="3"/>
    <s v="7-Jul-1992"/>
    <x v="34"/>
    <n v="52.75"/>
    <x v="216"/>
    <s v="No"/>
    <x v="0"/>
    <s v="No"/>
    <n v="1"/>
    <s v="No"/>
    <s v="Obesity"/>
    <x v="1"/>
    <x v="0"/>
  </r>
  <r>
    <x v="837"/>
    <s v="Eric D"/>
    <x v="837"/>
    <s v="tier - 3"/>
    <s v="tier - 3"/>
    <x v="14"/>
    <s v="24-Sep-1974"/>
    <x v="20"/>
    <n v="36.67"/>
    <x v="466"/>
    <s v="No"/>
    <x v="0"/>
    <s v="No"/>
    <n v="0"/>
    <s v="No"/>
    <s v="Obesity"/>
    <x v="0"/>
    <x v="0"/>
  </r>
  <r>
    <x v="838"/>
    <s v="Elizabeth"/>
    <x v="838"/>
    <s v="tier - 3"/>
    <s v="tier - 2"/>
    <x v="0"/>
    <s v="27-Aug-1962"/>
    <x v="5"/>
    <n v="38.06"/>
    <x v="479"/>
    <s v="No"/>
    <x v="0"/>
    <s v="No"/>
    <n v="0"/>
    <s v="No"/>
    <s v="Obesity"/>
    <x v="0"/>
    <x v="0"/>
  </r>
  <r>
    <x v="839"/>
    <s v="Laura F"/>
    <x v="839"/>
    <s v="tier - 3"/>
    <s v="tier - 2"/>
    <x v="3"/>
    <s v="14-Sep-1965"/>
    <x v="11"/>
    <n v="38"/>
    <x v="480"/>
    <s v="No"/>
    <x v="0"/>
    <s v="No"/>
    <n v="0"/>
    <s v="No"/>
    <s v="Obesity"/>
    <x v="0"/>
    <x v="0"/>
  </r>
  <r>
    <x v="840"/>
    <s v="Amelia F."/>
    <x v="840"/>
    <s v="tier - 3"/>
    <s v="tier - 2"/>
    <x v="3"/>
    <s v="11-Jul-1962"/>
    <x v="5"/>
    <n v="35.1"/>
    <x v="481"/>
    <s v="No"/>
    <x v="0"/>
    <s v="No"/>
    <n v="0"/>
    <s v="No"/>
    <s v="Obesity"/>
    <x v="0"/>
    <x v="0"/>
  </r>
  <r>
    <x v="841"/>
    <s v="Ms.  Amy L."/>
    <x v="841"/>
    <s v="tier - 3"/>
    <s v="tier - 1"/>
    <x v="1"/>
    <s v="17-Dec-1966"/>
    <x v="26"/>
    <n v="33.82"/>
    <x v="256"/>
    <s v="yes"/>
    <x v="0"/>
    <s v="No"/>
    <n v="2"/>
    <s v="No"/>
    <s v="Obesity"/>
    <x v="1"/>
    <x v="0"/>
  </r>
  <r>
    <x v="842"/>
    <s v="Katie J"/>
    <x v="842"/>
    <s v="tier - 3"/>
    <s v="tier - 1"/>
    <x v="3"/>
    <s v="5-Sep-1972"/>
    <x v="29"/>
    <n v="37.43"/>
    <x v="482"/>
    <s v="No"/>
    <x v="0"/>
    <s v="No"/>
    <n v="2"/>
    <s v="No"/>
    <s v="Obesity"/>
    <x v="2"/>
    <x v="0"/>
  </r>
  <r>
    <x v="843"/>
    <s v="Laura E."/>
    <x v="843"/>
    <s v="tier - 3"/>
    <s v="tier - 1"/>
    <x v="3"/>
    <s v="22-Jul-1962"/>
    <x v="5"/>
    <n v="30.5"/>
    <x v="207"/>
    <s v="No"/>
    <x v="0"/>
    <s v="No"/>
    <n v="0"/>
    <s v="No"/>
    <s v="Obesity"/>
    <x v="0"/>
    <x v="0"/>
  </r>
  <r>
    <x v="844"/>
    <s v="Mayumi"/>
    <x v="844"/>
    <s v="tier - 3"/>
    <s v="tier - 3"/>
    <x v="0"/>
    <s v="22-Nov-1962"/>
    <x v="5"/>
    <n v="24.53"/>
    <x v="290"/>
    <s v="No"/>
    <x v="0"/>
    <s v="No"/>
    <n v="0"/>
    <s v="No"/>
    <s v="Normal Weight "/>
    <x v="0"/>
    <x v="0"/>
  </r>
  <r>
    <x v="845"/>
    <s v="Vanessa"/>
    <x v="845"/>
    <s v="tier - 3"/>
    <s v="tier - 1"/>
    <x v="0"/>
    <s v="4-Oct-1965"/>
    <x v="11"/>
    <n v="25.74"/>
    <x v="185"/>
    <s v="No"/>
    <x v="0"/>
    <s v="No"/>
    <n v="0"/>
    <s v="No"/>
    <s v="Overweight "/>
    <x v="0"/>
    <x v="0"/>
  </r>
  <r>
    <x v="846"/>
    <s v="Natali N"/>
    <x v="846"/>
    <s v="tier - 3"/>
    <s v="tier - 1"/>
    <x v="1"/>
    <s v="28-Dec-1970"/>
    <x v="2"/>
    <n v="34.08"/>
    <x v="483"/>
    <s v="yes"/>
    <x v="0"/>
    <s v="No"/>
    <n v="2"/>
    <s v="No"/>
    <s v="Obesity"/>
    <x v="0"/>
    <x v="0"/>
  </r>
  <r>
    <x v="847"/>
    <s v="Beth"/>
    <x v="847"/>
    <s v="tier - 3"/>
    <s v="tier - 1"/>
    <x v="1"/>
    <s v="19-Aug-1963"/>
    <x v="8"/>
    <n v="31.35"/>
    <x v="484"/>
    <s v="yes"/>
    <x v="0"/>
    <s v="Yes"/>
    <n v="1"/>
    <s v="No"/>
    <s v="Obesity"/>
    <x v="0"/>
    <x v="0"/>
  </r>
  <r>
    <x v="848"/>
    <s v="Alex"/>
    <x v="848"/>
    <s v="tier - 3"/>
    <s v="tier - 3"/>
    <x v="1"/>
    <s v="18-Nov-1998"/>
    <x v="44"/>
    <n v="26.79"/>
    <x v="388"/>
    <s v="No"/>
    <x v="0"/>
    <s v="No"/>
    <n v="1"/>
    <s v="No"/>
    <s v="Overweight "/>
    <x v="2"/>
    <x v="0"/>
  </r>
  <r>
    <x v="849"/>
    <s v="Spencer"/>
    <x v="849"/>
    <s v="tier - 3"/>
    <s v="tier - 1"/>
    <x v="8"/>
    <s v="11-Aug-1988"/>
    <x v="25"/>
    <n v="42.78"/>
    <x v="184"/>
    <s v="yes"/>
    <x v="0"/>
    <s v="No"/>
    <n v="1"/>
    <s v="No"/>
    <s v="Obesity"/>
    <x v="1"/>
    <x v="0"/>
  </r>
  <r>
    <x v="850"/>
    <s v="Andee W."/>
    <x v="850"/>
    <s v="tier - 3"/>
    <s v="tier - 2"/>
    <x v="0"/>
    <s v="18-Jun-1970"/>
    <x v="2"/>
    <n v="46.75"/>
    <x v="485"/>
    <s v="yes"/>
    <x v="0"/>
    <s v="No"/>
    <n v="2"/>
    <s v="No"/>
    <s v="Obesity"/>
    <x v="0"/>
    <x v="0"/>
  </r>
  <r>
    <x v="851"/>
    <s v="Amy"/>
    <x v="851"/>
    <s v="tier - 3"/>
    <s v="tier - 1"/>
    <x v="15"/>
    <s v="26-Nov-1969"/>
    <x v="16"/>
    <n v="32.15"/>
    <x v="93"/>
    <s v="yes"/>
    <x v="0"/>
    <s v="Yes"/>
    <n v="1"/>
    <s v="No"/>
    <s v="Obesity"/>
    <x v="2"/>
    <x v="0"/>
  </r>
  <r>
    <x v="852"/>
    <s v="Joshua"/>
    <x v="852"/>
    <s v="tier - 3"/>
    <s v="tier - 1"/>
    <x v="3"/>
    <s v="28-Nov-1961"/>
    <x v="12"/>
    <n v="43.4"/>
    <x v="486"/>
    <s v="yes"/>
    <x v="0"/>
    <s v="No"/>
    <n v="2"/>
    <s v="No"/>
    <s v="Obesity"/>
    <x v="0"/>
    <x v="0"/>
  </r>
  <r>
    <x v="853"/>
    <s v="C Fred"/>
    <x v="853"/>
    <s v="tier - 3"/>
    <s v="tier - 3"/>
    <x v="0"/>
    <s v="28-Nov-1961"/>
    <x v="12"/>
    <n v="31.57"/>
    <x v="487"/>
    <s v="yes"/>
    <x v="0"/>
    <s v="No"/>
    <n v="2"/>
    <s v="No"/>
    <s v="Obesity"/>
    <x v="0"/>
    <x v="0"/>
  </r>
  <r>
    <x v="854"/>
    <s v="Jeremy"/>
    <x v="854"/>
    <s v="tier - 3"/>
    <s v="tier - 3"/>
    <x v="1"/>
    <s v="16-Oct-1962"/>
    <x v="5"/>
    <n v="24.32"/>
    <x v="488"/>
    <s v="No"/>
    <x v="0"/>
    <s v="No"/>
    <n v="0"/>
    <s v="No"/>
    <s v="Normal Weight "/>
    <x v="0"/>
    <x v="0"/>
  </r>
  <r>
    <x v="855"/>
    <s v="Patrick Sr."/>
    <x v="855"/>
    <s v="tier - 3"/>
    <s v="tier - 2"/>
    <x v="1"/>
    <s v="12-Jul-1966"/>
    <x v="26"/>
    <n v="31.07"/>
    <x v="473"/>
    <s v="yes"/>
    <x v="0"/>
    <s v="No"/>
    <n v="2"/>
    <s v="No"/>
    <s v="Obesity"/>
    <x v="2"/>
    <x v="0"/>
  </r>
  <r>
    <x v="856"/>
    <s v="Kelly M."/>
    <x v="856"/>
    <s v="tier - 3"/>
    <s v="tier - 3"/>
    <x v="1"/>
    <s v="3-Dec-1968"/>
    <x v="0"/>
    <n v="35.814999999999998"/>
    <x v="266"/>
    <s v="No"/>
    <x v="0"/>
    <s v="No"/>
    <n v="0"/>
    <s v="No"/>
    <s v="Obesity"/>
    <x v="0"/>
    <x v="0"/>
  </r>
  <r>
    <x v="857"/>
    <s v="Katherine"/>
    <x v="857"/>
    <s v="tier - 3"/>
    <s v="tier - 3"/>
    <x v="0"/>
    <s v="1-Sep-1967"/>
    <x v="23"/>
    <n v="40.81"/>
    <x v="489"/>
    <s v="yes"/>
    <x v="0"/>
    <s v="No"/>
    <n v="0"/>
    <s v="No"/>
    <s v="Obesity"/>
    <x v="0"/>
    <x v="0"/>
  </r>
  <r>
    <x v="858"/>
    <s v="Keila L"/>
    <x v="858"/>
    <s v="tier - 3"/>
    <s v="tier - 3"/>
    <x v="1"/>
    <s v="12-Nov-1968"/>
    <x v="0"/>
    <n v="24.605"/>
    <x v="488"/>
    <s v="No"/>
    <x v="0"/>
    <s v="No"/>
    <n v="0"/>
    <s v="No"/>
    <s v="Normal Weight "/>
    <x v="0"/>
    <x v="0"/>
  </r>
  <r>
    <x v="859"/>
    <s v="Zanae E"/>
    <x v="859"/>
    <s v="tier - 3"/>
    <s v="tier - 1"/>
    <x v="1"/>
    <s v="26-Nov-1968"/>
    <x v="0"/>
    <n v="21.47"/>
    <x v="490"/>
    <s v="No"/>
    <x v="0"/>
    <s v="No"/>
    <n v="0"/>
    <s v="No"/>
    <s v="Normal Weight "/>
    <x v="0"/>
    <x v="0"/>
  </r>
  <r>
    <x v="860"/>
    <s v="Alex"/>
    <x v="860"/>
    <s v="tier - 3"/>
    <s v="tier - 3"/>
    <x v="1"/>
    <s v="9-Aug-1995"/>
    <x v="40"/>
    <n v="52.89"/>
    <x v="98"/>
    <s v="yes"/>
    <x v="0"/>
    <s v="No"/>
    <n v="1"/>
    <s v="No"/>
    <s v="Obesity"/>
    <x v="2"/>
    <x v="0"/>
  </r>
  <r>
    <x v="861"/>
    <s v="Kathryn"/>
    <x v="861"/>
    <s v="tier - 3"/>
    <s v="tier - 3"/>
    <x v="2"/>
    <s v="4-Aug-1964"/>
    <x v="13"/>
    <n v="32.965000000000003"/>
    <x v="259"/>
    <s v="yes"/>
    <x v="0"/>
    <s v="No"/>
    <n v="1"/>
    <s v="No"/>
    <s v="Obesity"/>
    <x v="1"/>
    <x v="0"/>
  </r>
  <r>
    <x v="862"/>
    <s v="Jason L."/>
    <x v="862"/>
    <s v="tier - 3"/>
    <s v="tier - 1"/>
    <x v="13"/>
    <s v="14-Jul-1979"/>
    <x v="19"/>
    <n v="36.799999999999997"/>
    <x v="473"/>
    <s v="No"/>
    <x v="0"/>
    <s v="Yes"/>
    <n v="1"/>
    <s v="No"/>
    <s v="Obesity"/>
    <x v="2"/>
    <x v="0"/>
  </r>
  <r>
    <x v="863"/>
    <s v="Benjamin J."/>
    <x v="863"/>
    <s v="tier - 3"/>
    <s v="tier - 2"/>
    <x v="14"/>
    <s v="21-Aug-1972"/>
    <x v="29"/>
    <n v="34.299999999999997"/>
    <x v="189"/>
    <s v="No"/>
    <x v="0"/>
    <s v="No"/>
    <n v="2"/>
    <s v="No"/>
    <s v="Obesity"/>
    <x v="2"/>
    <x v="0"/>
  </r>
  <r>
    <x v="864"/>
    <s v="Steven M."/>
    <x v="864"/>
    <s v="tier - 3"/>
    <s v="tier - 3"/>
    <x v="4"/>
    <s v="29-Dec-1989"/>
    <x v="4"/>
    <n v="35.244999999999997"/>
    <x v="368"/>
    <s v="No"/>
    <x v="0"/>
    <s v="No"/>
    <n v="0"/>
    <s v="No"/>
    <s v="Obesity"/>
    <x v="2"/>
    <x v="0"/>
  </r>
  <r>
    <x v="865"/>
    <s v="Erika"/>
    <x v="865"/>
    <s v="tier - 3"/>
    <s v="tier - 2"/>
    <x v="2"/>
    <s v="26-Sep-1962"/>
    <x v="5"/>
    <n v="26.23"/>
    <x v="398"/>
    <s v="No"/>
    <x v="0"/>
    <s v="No"/>
    <n v="0"/>
    <s v="No"/>
    <s v="Overweight "/>
    <x v="0"/>
    <x v="0"/>
  </r>
  <r>
    <x v="866"/>
    <s v="Chad"/>
    <x v="866"/>
    <s v="tier - 3"/>
    <s v="tier - 3"/>
    <x v="3"/>
    <s v="29-Dec-1966"/>
    <x v="26"/>
    <n v="36.1"/>
    <x v="120"/>
    <s v="yes"/>
    <x v="0"/>
    <s v="No"/>
    <n v="2"/>
    <s v="No"/>
    <s v="Obesity"/>
    <x v="2"/>
    <x v="0"/>
  </r>
  <r>
    <x v="867"/>
    <s v="Mark"/>
    <x v="867"/>
    <s v="tier - 3"/>
    <s v="tier - 3"/>
    <x v="3"/>
    <s v="22-Sep-1963"/>
    <x v="8"/>
    <n v="37.1"/>
    <x v="491"/>
    <s v="yes"/>
    <x v="0"/>
    <s v="Yes"/>
    <n v="1"/>
    <s v="No"/>
    <s v="Obesity"/>
    <x v="0"/>
    <x v="0"/>
  </r>
  <r>
    <x v="868"/>
    <s v="David"/>
    <x v="868"/>
    <s v="tier - 3"/>
    <s v="tier - 2"/>
    <x v="3"/>
    <s v="2-Aug-1963"/>
    <x v="8"/>
    <n v="27.5"/>
    <x v="492"/>
    <s v="yes"/>
    <x v="0"/>
    <s v="Yes"/>
    <n v="1"/>
    <s v="No"/>
    <s v="Overweight "/>
    <x v="0"/>
    <x v="0"/>
  </r>
  <r>
    <x v="869"/>
    <s v="Matthew R"/>
    <x v="869"/>
    <s v="tier - 3"/>
    <s v="tier - 3"/>
    <x v="6"/>
    <s v="29-Aug-1963"/>
    <x v="8"/>
    <n v="24.7"/>
    <x v="493"/>
    <s v="yes"/>
    <x v="0"/>
    <s v="Yes"/>
    <n v="1"/>
    <s v="No"/>
    <s v="Normal Weight "/>
    <x v="0"/>
    <x v="0"/>
  </r>
  <r>
    <x v="870"/>
    <s v="Orla"/>
    <x v="870"/>
    <s v="tier - 3"/>
    <s v="tier - 1"/>
    <x v="15"/>
    <s v="28-Oct-1963"/>
    <x v="8"/>
    <n v="26.78"/>
    <x v="494"/>
    <s v="yes"/>
    <x v="0"/>
    <s v="Yes"/>
    <n v="1"/>
    <s v="No"/>
    <s v="Overweight "/>
    <x v="0"/>
    <x v="0"/>
  </r>
  <r>
    <x v="871"/>
    <s v="Shaista S"/>
    <x v="871"/>
    <s v="tier - 3"/>
    <s v="tier - 1"/>
    <x v="3"/>
    <s v="29-Oct-1990"/>
    <x v="42"/>
    <n v="45.8"/>
    <x v="239"/>
    <s v="No"/>
    <x v="0"/>
    <s v="No"/>
    <n v="0"/>
    <s v="No"/>
    <s v="Obesity"/>
    <x v="2"/>
    <x v="0"/>
  </r>
  <r>
    <x v="872"/>
    <s v="Mrs.  Emily"/>
    <x v="872"/>
    <s v="tier - 3"/>
    <s v="tier - 1"/>
    <x v="15"/>
    <s v="16-Nov-1966"/>
    <x v="26"/>
    <n v="29"/>
    <x v="495"/>
    <s v="yes"/>
    <x v="0"/>
    <s v="No"/>
    <n v="2"/>
    <s v="No"/>
    <s v="Overweight "/>
    <x v="2"/>
    <x v="0"/>
  </r>
  <r>
    <x v="873"/>
    <s v="Julie A."/>
    <x v="873"/>
    <s v="tier - 3"/>
    <s v="tier - 2"/>
    <x v="1"/>
    <s v="28-Aug-1967"/>
    <x v="23"/>
    <n v="33.534999999999997"/>
    <x v="295"/>
    <s v="yes"/>
    <x v="0"/>
    <s v="No"/>
    <n v="0"/>
    <s v="No"/>
    <s v="Obesity"/>
    <x v="0"/>
    <x v="0"/>
  </r>
  <r>
    <x v="874"/>
    <s v="Megumi"/>
    <x v="874"/>
    <s v="tier - 3"/>
    <s v="tier - 1"/>
    <x v="1"/>
    <s v="30-Dec-1967"/>
    <x v="23"/>
    <n v="32.774999999999999"/>
    <x v="68"/>
    <s v="yes"/>
    <x v="0"/>
    <s v="No"/>
    <n v="0"/>
    <s v="No"/>
    <s v="Obesity"/>
    <x v="0"/>
    <x v="0"/>
  </r>
  <r>
    <x v="875"/>
    <s v="Skylar"/>
    <x v="875"/>
    <s v="tier - 3"/>
    <s v="tier - 3"/>
    <x v="0"/>
    <s v="6-Dec-1966"/>
    <x v="26"/>
    <n v="37.51"/>
    <x v="335"/>
    <s v="yes"/>
    <x v="0"/>
    <s v="No"/>
    <n v="2"/>
    <s v="No"/>
    <s v="Obesity"/>
    <x v="2"/>
    <x v="0"/>
  </r>
  <r>
    <x v="876"/>
    <s v="Victoria"/>
    <x v="876"/>
    <s v="tier - 3"/>
    <s v="tier - 2"/>
    <x v="12"/>
    <s v="13-Aug-1986"/>
    <x v="28"/>
    <n v="39.86"/>
    <x v="496"/>
    <s v="yes"/>
    <x v="0"/>
    <s v="No"/>
    <n v="1"/>
    <s v="No"/>
    <s v="Obesity"/>
    <x v="0"/>
    <x v="0"/>
  </r>
  <r>
    <x v="877"/>
    <s v="Amanda L"/>
    <x v="877"/>
    <s v="tier - 3"/>
    <s v="tier - 3"/>
    <x v="12"/>
    <s v="23-Nov-1989"/>
    <x v="4"/>
    <n v="42.13"/>
    <x v="497"/>
    <s v="No"/>
    <x v="0"/>
    <s v="No"/>
    <n v="0"/>
    <s v="No"/>
    <s v="Obesity"/>
    <x v="2"/>
    <x v="0"/>
  </r>
  <r>
    <x v="878"/>
    <s v="Ms.  Renee"/>
    <x v="878"/>
    <s v="tier - 3"/>
    <s v="tier - 1"/>
    <x v="1"/>
    <s v="23-Jun-1974"/>
    <x v="20"/>
    <n v="35.99"/>
    <x v="498"/>
    <s v="No"/>
    <x v="0"/>
    <s v="No"/>
    <n v="0"/>
    <s v="No"/>
    <s v="Obesity"/>
    <x v="0"/>
    <x v="0"/>
  </r>
  <r>
    <x v="879"/>
    <s v="Nellie A."/>
    <x v="879"/>
    <s v="tier - 3"/>
    <s v="tier - 1"/>
    <x v="0"/>
    <s v="17-Jul-1963"/>
    <x v="8"/>
    <n v="35.200000000000003"/>
    <x v="55"/>
    <s v="yes"/>
    <x v="0"/>
    <s v="Yes"/>
    <n v="1"/>
    <s v="No"/>
    <s v="Obesity"/>
    <x v="0"/>
    <x v="0"/>
  </r>
  <r>
    <x v="880"/>
    <s v="Tamara"/>
    <x v="880"/>
    <s v="tier - 3"/>
    <s v="tier - 3"/>
    <x v="1"/>
    <s v="29-Jul-1966"/>
    <x v="26"/>
    <n v="29.91"/>
    <x v="122"/>
    <s v="yes"/>
    <x v="0"/>
    <s v="No"/>
    <n v="2"/>
    <s v="No"/>
    <e v="#N/A"/>
    <x v="2"/>
    <x v="0"/>
  </r>
  <r>
    <x v="881"/>
    <s v="Joan"/>
    <x v="881"/>
    <s v="tier - 3"/>
    <s v="tier - 3"/>
    <x v="1"/>
    <s v="15-Oct-1964"/>
    <x v="13"/>
    <n v="36.479999999999997"/>
    <x v="203"/>
    <s v="yes"/>
    <x v="0"/>
    <s v="No"/>
    <n v="1"/>
    <s v="No"/>
    <s v="Obesity"/>
    <x v="2"/>
    <x v="0"/>
  </r>
  <r>
    <x v="882"/>
    <s v="Aimee J."/>
    <x v="882"/>
    <s v="tier - 3"/>
    <s v="tier - 1"/>
    <x v="3"/>
    <s v="19-Jul-1963"/>
    <x v="8"/>
    <n v="27.5"/>
    <x v="404"/>
    <s v="yes"/>
    <x v="0"/>
    <s v="Yes"/>
    <n v="1"/>
    <s v="No"/>
    <s v="Overweight "/>
    <x v="0"/>
    <x v="0"/>
  </r>
  <r>
    <x v="883"/>
    <s v="Suzanne"/>
    <x v="883"/>
    <s v="tier - 3"/>
    <s v="tier - 3"/>
    <x v="1"/>
    <s v="24-Jun-1964"/>
    <x v="13"/>
    <n v="33.44"/>
    <x v="229"/>
    <s v="yes"/>
    <x v="0"/>
    <s v="No"/>
    <n v="1"/>
    <s v="No"/>
    <s v="Obesity"/>
    <x v="1"/>
    <x v="0"/>
  </r>
  <r>
    <x v="884"/>
    <s v="Kristin A."/>
    <x v="884"/>
    <s v="tier - 3"/>
    <s v="tier - 1"/>
    <x v="1"/>
    <s v="2-Jul-1964"/>
    <x v="13"/>
    <n v="28.215"/>
    <x v="109"/>
    <s v="yes"/>
    <x v="0"/>
    <s v="No"/>
    <n v="1"/>
    <s v="No"/>
    <s v="Overweight "/>
    <x v="1"/>
    <x v="0"/>
  </r>
  <r>
    <x v="885"/>
    <s v="Ms.  Bronwyn"/>
    <x v="885"/>
    <s v="tier - 3"/>
    <s v="tier - 2"/>
    <x v="1"/>
    <s v="20-Jul-1964"/>
    <x v="13"/>
    <n v="27.17"/>
    <x v="85"/>
    <s v="yes"/>
    <x v="0"/>
    <s v="No"/>
    <n v="1"/>
    <s v="No"/>
    <s v="Overweight "/>
    <x v="1"/>
    <x v="0"/>
  </r>
  <r>
    <x v="886"/>
    <s v="Taylor J"/>
    <x v="886"/>
    <s v="tier - 3"/>
    <s v="tier - 1"/>
    <x v="1"/>
    <s v="14-Aug-1977"/>
    <x v="1"/>
    <n v="35.380000000000003"/>
    <x v="65"/>
    <s v="No"/>
    <x v="0"/>
    <s v="No"/>
    <n v="0"/>
    <s v="No"/>
    <s v="Obesity"/>
    <x v="1"/>
    <x v="0"/>
  </r>
  <r>
    <x v="887"/>
    <s v="Kimberly M."/>
    <x v="887"/>
    <s v="tier - 3"/>
    <s v="tier - 3"/>
    <x v="12"/>
    <s v="29-Aug-1991"/>
    <x v="3"/>
    <n v="43.48"/>
    <x v="149"/>
    <s v="No"/>
    <x v="0"/>
    <s v="No"/>
    <n v="0"/>
    <s v="No"/>
    <s v="Obesity"/>
    <x v="1"/>
    <x v="0"/>
  </r>
  <r>
    <x v="888"/>
    <s v="Joshua E."/>
    <x v="888"/>
    <s v="tier - 3"/>
    <s v="tier - 3"/>
    <x v="1"/>
    <s v="5-Oct-1987"/>
    <x v="38"/>
    <n v="41.73"/>
    <x v="178"/>
    <s v="No"/>
    <x v="0"/>
    <s v="No"/>
    <n v="1"/>
    <s v="No"/>
    <s v="Obesity"/>
    <x v="1"/>
    <x v="0"/>
  </r>
  <r>
    <x v="889"/>
    <s v="Jeffrey"/>
    <x v="889"/>
    <s v="tier - 3"/>
    <s v="tier - 3"/>
    <x v="3"/>
    <s v="15-Sep-1962"/>
    <x v="5"/>
    <n v="28.9"/>
    <x v="499"/>
    <s v="No"/>
    <x v="0"/>
    <s v="No"/>
    <n v="0"/>
    <s v="No"/>
    <s v="Overweight "/>
    <x v="0"/>
    <x v="0"/>
  </r>
  <r>
    <x v="890"/>
    <s v="Andrew R"/>
    <x v="890"/>
    <s v="tier - 3"/>
    <s v="tier - 2"/>
    <x v="0"/>
    <s v="4-Nov-1962"/>
    <x v="5"/>
    <n v="25.74"/>
    <x v="469"/>
    <s v="No"/>
    <x v="0"/>
    <s v="No"/>
    <n v="0"/>
    <s v="No"/>
    <s v="Overweight "/>
    <x v="0"/>
    <x v="0"/>
  </r>
  <r>
    <x v="891"/>
    <s v="Francisco J. Sr."/>
    <x v="891"/>
    <s v="tier - 3"/>
    <s v="tier - 3"/>
    <x v="1"/>
    <s v="16-Sep-1974"/>
    <x v="20"/>
    <n v="36.06"/>
    <x v="265"/>
    <s v="No"/>
    <x v="0"/>
    <s v="No"/>
    <n v="0"/>
    <s v="No"/>
    <s v="Obesity"/>
    <x v="0"/>
    <x v="0"/>
  </r>
  <r>
    <x v="892"/>
    <s v="Rhonda"/>
    <x v="892"/>
    <s v="tier - 3"/>
    <s v="tier - 3"/>
    <x v="12"/>
    <s v="6-Nov-1991"/>
    <x v="3"/>
    <n v="43.28"/>
    <x v="500"/>
    <s v="No"/>
    <x v="0"/>
    <s v="No"/>
    <n v="0"/>
    <s v="No"/>
    <s v="Obesity"/>
    <x v="2"/>
    <x v="0"/>
  </r>
  <r>
    <x v="893"/>
    <s v="John"/>
    <x v="893"/>
    <s v="tier - 3"/>
    <s v="tier - 1"/>
    <x v="1"/>
    <s v="4-Jun-1963"/>
    <x v="8"/>
    <n v="28.785"/>
    <x v="501"/>
    <s v="yes"/>
    <x v="0"/>
    <s v="Yes"/>
    <n v="1"/>
    <s v="No"/>
    <s v="Overweight "/>
    <x v="0"/>
    <x v="0"/>
  </r>
  <r>
    <x v="894"/>
    <s v="Miles J."/>
    <x v="894"/>
    <s v="tier - 3"/>
    <s v="tier - 1"/>
    <x v="1"/>
    <s v="20-Jul-1963"/>
    <x v="8"/>
    <n v="25.46"/>
    <x v="453"/>
    <s v="yes"/>
    <x v="0"/>
    <s v="Yes"/>
    <n v="1"/>
    <s v="No"/>
    <s v="Overweight "/>
    <x v="0"/>
    <x v="0"/>
  </r>
  <r>
    <x v="895"/>
    <s v="Ms.  Justyna I."/>
    <x v="895"/>
    <s v="tier - 3"/>
    <s v="tier - 3"/>
    <x v="3"/>
    <s v="25-Oct-1968"/>
    <x v="0"/>
    <n v="30.8"/>
    <x v="400"/>
    <s v="No"/>
    <x v="0"/>
    <s v="No"/>
    <n v="0"/>
    <s v="No"/>
    <s v="Obesity"/>
    <x v="0"/>
    <x v="0"/>
  </r>
  <r>
    <x v="896"/>
    <s v="Lucille"/>
    <x v="896"/>
    <s v="tier - 3"/>
    <s v="tier - 1"/>
    <x v="2"/>
    <s v="9-Dec-1968"/>
    <x v="0"/>
    <n v="28.88"/>
    <x v="20"/>
    <s v="No"/>
    <x v="0"/>
    <s v="No"/>
    <n v="0"/>
    <s v="No"/>
    <s v="Overweight "/>
    <x v="0"/>
    <x v="0"/>
  </r>
  <r>
    <x v="897"/>
    <s v="April"/>
    <x v="897"/>
    <s v="tier - 3"/>
    <s v="tier - 3"/>
    <x v="3"/>
    <s v="21-Jun-1968"/>
    <x v="0"/>
    <n v="23"/>
    <x v="502"/>
    <s v="No"/>
    <x v="0"/>
    <s v="No"/>
    <n v="0"/>
    <s v="No"/>
    <s v="Normal Weight "/>
    <x v="0"/>
    <x v="0"/>
  </r>
  <r>
    <x v="898"/>
    <s v="Robert"/>
    <x v="898"/>
    <s v="tier - 3"/>
    <s v="tier - 2"/>
    <x v="13"/>
    <s v="2-Sep-1984"/>
    <x v="32"/>
    <n v="38.25"/>
    <x v="58"/>
    <s v="No"/>
    <x v="0"/>
    <s v="No"/>
    <n v="1"/>
    <s v="No"/>
    <s v="Obesity"/>
    <x v="1"/>
    <x v="0"/>
  </r>
  <r>
    <x v="899"/>
    <s v="Alyssa"/>
    <x v="899"/>
    <s v="tier - 3"/>
    <s v="tier - 2"/>
    <x v="12"/>
    <s v="7-Sep-1986"/>
    <x v="28"/>
    <n v="39.25"/>
    <x v="12"/>
    <s v="yes"/>
    <x v="0"/>
    <s v="No"/>
    <n v="1"/>
    <s v="No"/>
    <s v="Obesity"/>
    <x v="0"/>
    <x v="0"/>
  </r>
  <r>
    <x v="900"/>
    <s v="Jessica E."/>
    <x v="900"/>
    <s v="tier - 3"/>
    <s v="tier - 1"/>
    <x v="1"/>
    <s v="24-Nov-1966"/>
    <x v="26"/>
    <n v="26.6"/>
    <x v="103"/>
    <s v="yes"/>
    <x v="0"/>
    <s v="No"/>
    <n v="2"/>
    <s v="No"/>
    <s v="Overweight "/>
    <x v="2"/>
    <x v="0"/>
  </r>
  <r>
    <x v="901"/>
    <s v="Patrick J."/>
    <x v="901"/>
    <s v="tier - 3"/>
    <s v="tier - 3"/>
    <x v="14"/>
    <s v="16-Oct-1979"/>
    <x v="19"/>
    <n v="35.700000000000003"/>
    <x v="81"/>
    <s v="No"/>
    <x v="0"/>
    <s v="Yes"/>
    <n v="1"/>
    <s v="No"/>
    <s v="Obesity"/>
    <x v="2"/>
    <x v="0"/>
  </r>
  <r>
    <x v="902"/>
    <s v="Emilie"/>
    <x v="902"/>
    <s v="tier - 3"/>
    <s v="tier - 1"/>
    <x v="3"/>
    <s v="29-Oct-1965"/>
    <x v="11"/>
    <n v="20.100000000000001"/>
    <x v="130"/>
    <s v="No"/>
    <x v="0"/>
    <s v="No"/>
    <n v="0"/>
    <s v="No"/>
    <s v="Normal Weight "/>
    <x v="0"/>
    <x v="0"/>
  </r>
  <r>
    <x v="903"/>
    <s v="Caitlin B."/>
    <x v="903"/>
    <s v="tier - 3"/>
    <s v="tier - 2"/>
    <x v="2"/>
    <s v="9-Jun-1965"/>
    <x v="11"/>
    <n v="22.23"/>
    <x v="503"/>
    <s v="No"/>
    <x v="0"/>
    <s v="No"/>
    <n v="0"/>
    <s v="No"/>
    <s v="Normal Weight "/>
    <x v="0"/>
    <x v="0"/>
  </r>
  <r>
    <x v="904"/>
    <s v="Joseph W"/>
    <x v="904"/>
    <s v="tier - 3"/>
    <s v="tier - 3"/>
    <x v="14"/>
    <s v="17-Oct-1982"/>
    <x v="37"/>
    <n v="36.47"/>
    <x v="200"/>
    <s v="No"/>
    <x v="0"/>
    <s v="No"/>
    <n v="0"/>
    <s v="No"/>
    <s v="Obesity"/>
    <x v="1"/>
    <x v="0"/>
  </r>
  <r>
    <x v="905"/>
    <s v="Wendy"/>
    <x v="905"/>
    <s v="tier - 3"/>
    <s v="tier - 2"/>
    <x v="1"/>
    <s v="12-Dec-1993"/>
    <x v="21"/>
    <n v="49.64"/>
    <x v="70"/>
    <s v="No"/>
    <x v="0"/>
    <s v="Yes"/>
    <n v="1"/>
    <s v="No"/>
    <s v="Obesity"/>
    <x v="2"/>
    <x v="0"/>
  </r>
  <r>
    <x v="906"/>
    <s v="Leah L."/>
    <x v="906"/>
    <s v="tier - 3"/>
    <s v="tier - 2"/>
    <x v="12"/>
    <s v="4-Jul-1983"/>
    <x v="33"/>
    <n v="36.799999999999997"/>
    <x v="208"/>
    <s v="yes"/>
    <x v="0"/>
    <s v="Yes"/>
    <n v="1"/>
    <s v="No"/>
    <s v="Obesity"/>
    <x v="1"/>
    <x v="0"/>
  </r>
  <r>
    <x v="907"/>
    <s v="Wayne L."/>
    <x v="907"/>
    <s v="tier - 3"/>
    <s v="tier - 3"/>
    <x v="0"/>
    <s v="22-Dec-1967"/>
    <x v="23"/>
    <n v="33.880000000000003"/>
    <x v="386"/>
    <s v="yes"/>
    <x v="0"/>
    <s v="No"/>
    <n v="0"/>
    <s v="No"/>
    <s v="Obesity"/>
    <x v="0"/>
    <x v="0"/>
  </r>
  <r>
    <x v="908"/>
    <s v="Jason M."/>
    <x v="908"/>
    <s v="tier - 3"/>
    <s v="tier - 2"/>
    <x v="0"/>
    <s v="29-Sep-1964"/>
    <x v="13"/>
    <n v="32.01"/>
    <x v="31"/>
    <s v="yes"/>
    <x v="0"/>
    <s v="No"/>
    <n v="1"/>
    <s v="No"/>
    <s v="Obesity"/>
    <x v="2"/>
    <x v="0"/>
  </r>
  <r>
    <x v="909"/>
    <s v="Floris"/>
    <x v="909"/>
    <s v="tier - 3"/>
    <s v="tier - 2"/>
    <x v="1"/>
    <s v="1-Nov-1965"/>
    <x v="11"/>
    <n v="33.630000000000003"/>
    <x v="271"/>
    <s v="No"/>
    <x v="0"/>
    <s v="No"/>
    <n v="0"/>
    <s v="No"/>
    <s v="Obesity"/>
    <x v="0"/>
    <x v="0"/>
  </r>
  <r>
    <x v="910"/>
    <s v="Marc"/>
    <x v="910"/>
    <s v="tier - 3"/>
    <s v="tier - 2"/>
    <x v="4"/>
    <s v="25-Dec-1964"/>
    <x v="13"/>
    <n v="34.865000000000002"/>
    <x v="353"/>
    <s v="yes"/>
    <x v="0"/>
    <s v="No"/>
    <n v="1"/>
    <s v="No"/>
    <s v="Obesity"/>
    <x v="2"/>
    <x v="0"/>
  </r>
  <r>
    <x v="911"/>
    <s v="Christopher"/>
    <x v="911"/>
    <s v="tier - 3"/>
    <s v="tier - 1"/>
    <x v="8"/>
    <s v="19-Oct-1991"/>
    <x v="3"/>
    <n v="43.11"/>
    <x v="374"/>
    <s v="No"/>
    <x v="0"/>
    <s v="No"/>
    <n v="0"/>
    <s v="No"/>
    <s v="Obesity"/>
    <x v="2"/>
    <x v="0"/>
  </r>
  <r>
    <x v="912"/>
    <s v="Kevin"/>
    <x v="912"/>
    <s v="tier - 3"/>
    <s v="tier - 3"/>
    <x v="9"/>
    <s v="2-Aug-1964"/>
    <x v="13"/>
    <n v="30.305"/>
    <x v="159"/>
    <s v="yes"/>
    <x v="0"/>
    <s v="No"/>
    <n v="1"/>
    <s v="No"/>
    <s v="Obesity"/>
    <x v="2"/>
    <x v="0"/>
  </r>
  <r>
    <x v="913"/>
    <s v="Aharon N"/>
    <x v="913"/>
    <s v="tier - 3"/>
    <s v="tier - 1"/>
    <x v="9"/>
    <s v="20-Dec-1964"/>
    <x v="13"/>
    <n v="25.175000000000001"/>
    <x v="252"/>
    <s v="yes"/>
    <x v="0"/>
    <s v="No"/>
    <n v="1"/>
    <s v="No"/>
    <s v="Overweight "/>
    <x v="2"/>
    <x v="0"/>
  </r>
  <r>
    <x v="914"/>
    <s v="Lawrence D."/>
    <x v="914"/>
    <s v="tier - 3"/>
    <s v="tier - 1"/>
    <x v="14"/>
    <s v="19-Nov-1964"/>
    <x v="13"/>
    <n v="26.8"/>
    <x v="251"/>
    <s v="yes"/>
    <x v="0"/>
    <s v="No"/>
    <n v="1"/>
    <s v="No"/>
    <s v="Overweight "/>
    <x v="2"/>
    <x v="0"/>
  </r>
  <r>
    <x v="915"/>
    <s v="Malcolm"/>
    <x v="915"/>
    <s v="tier - 3"/>
    <s v="tier - 3"/>
    <x v="0"/>
    <s v="2-Jun-2004"/>
    <x v="41"/>
    <n v="21.78"/>
    <x v="352"/>
    <s v="No"/>
    <x v="1"/>
    <s v="No"/>
    <n v="1"/>
    <s v="No"/>
    <s v="Normal Weight "/>
    <x v="2"/>
    <x v="1"/>
  </r>
  <r>
    <x v="916"/>
    <s v="Anna E."/>
    <x v="916"/>
    <s v="tier - 3"/>
    <s v="tier - 1"/>
    <x v="0"/>
    <s v="29-Oct-1967"/>
    <x v="23"/>
    <n v="30.14"/>
    <x v="306"/>
    <s v="yes"/>
    <x v="0"/>
    <s v="No"/>
    <n v="0"/>
    <s v="No"/>
    <s v="Obesity"/>
    <x v="0"/>
    <x v="0"/>
  </r>
  <r>
    <x v="917"/>
    <s v="Jenny"/>
    <x v="917"/>
    <s v="tier - 3"/>
    <s v="tier - 2"/>
    <x v="3"/>
    <s v="14-Jul-1967"/>
    <x v="23"/>
    <n v="29.7"/>
    <x v="423"/>
    <s v="yes"/>
    <x v="0"/>
    <s v="No"/>
    <n v="0"/>
    <s v="No"/>
    <s v="Overweight "/>
    <x v="0"/>
    <x v="0"/>
  </r>
  <r>
    <x v="918"/>
    <s v="Melissa L"/>
    <x v="918"/>
    <s v="tier - 3"/>
    <s v="tier - 3"/>
    <x v="2"/>
    <s v="24-Aug-1967"/>
    <x v="23"/>
    <n v="32.395000000000003"/>
    <x v="504"/>
    <s v="yes"/>
    <x v="0"/>
    <s v="No"/>
    <n v="0"/>
    <s v="No"/>
    <s v="Obesity"/>
    <x v="0"/>
    <x v="0"/>
  </r>
  <r>
    <x v="919"/>
    <s v="Chia J."/>
    <x v="919"/>
    <s v="tier - 3"/>
    <s v="tier - 3"/>
    <x v="3"/>
    <s v="7-Jul-1974"/>
    <x v="20"/>
    <n v="36.64"/>
    <x v="279"/>
    <s v="No"/>
    <x v="0"/>
    <s v="No"/>
    <n v="0"/>
    <s v="No"/>
    <s v="Obesity"/>
    <x v="0"/>
    <x v="0"/>
  </r>
  <r>
    <x v="920"/>
    <s v="Laura A"/>
    <x v="920"/>
    <s v="tier - 3"/>
    <s v="tier - 2"/>
    <x v="0"/>
    <s v="29-Sep-1964"/>
    <x v="13"/>
    <n v="39.049999999999997"/>
    <x v="173"/>
    <s v="yes"/>
    <x v="0"/>
    <s v="No"/>
    <n v="1"/>
    <s v="No"/>
    <s v="Obesity"/>
    <x v="2"/>
    <x v="0"/>
  </r>
  <r>
    <x v="921"/>
    <s v="Aditi"/>
    <x v="921"/>
    <s v="tier - 3"/>
    <s v="tier - 2"/>
    <x v="3"/>
    <s v="27-Jun-1964"/>
    <x v="13"/>
    <n v="33.1"/>
    <x v="339"/>
    <s v="yes"/>
    <x v="0"/>
    <s v="No"/>
    <n v="1"/>
    <s v="No"/>
    <s v="Obesity"/>
    <x v="2"/>
    <x v="0"/>
  </r>
  <r>
    <x v="922"/>
    <s v="Leah A."/>
    <x v="922"/>
    <s v="tier - 3"/>
    <s v="tier - 3"/>
    <x v="1"/>
    <s v="10-Nov-1965"/>
    <x v="11"/>
    <n v="31.824999999999999"/>
    <x v="480"/>
    <s v="No"/>
    <x v="0"/>
    <s v="No"/>
    <n v="0"/>
    <s v="No"/>
    <s v="Obesity"/>
    <x v="0"/>
    <x v="0"/>
  </r>
  <r>
    <x v="923"/>
    <s v="Marianne"/>
    <x v="923"/>
    <s v="tier - 3"/>
    <s v="tier - 2"/>
    <x v="3"/>
    <s v="11-Jul-1964"/>
    <x v="13"/>
    <n v="29"/>
    <x v="69"/>
    <s v="yes"/>
    <x v="0"/>
    <s v="No"/>
    <n v="1"/>
    <s v="No"/>
    <s v="Overweight "/>
    <x v="2"/>
    <x v="0"/>
  </r>
  <r>
    <x v="924"/>
    <s v="Carla"/>
    <x v="924"/>
    <s v="tier - 3"/>
    <s v="tier - 2"/>
    <x v="1"/>
    <s v="25-Sep-1965"/>
    <x v="11"/>
    <n v="30.495000000000001"/>
    <x v="64"/>
    <s v="No"/>
    <x v="0"/>
    <s v="No"/>
    <n v="0"/>
    <s v="No"/>
    <s v="Obesity"/>
    <x v="0"/>
    <x v="0"/>
  </r>
  <r>
    <x v="925"/>
    <s v="Oksana"/>
    <x v="925"/>
    <s v="tier - 3"/>
    <s v="tier - 3"/>
    <x v="3"/>
    <s v="11-Sep-1964"/>
    <x v="13"/>
    <n v="25.2"/>
    <x v="178"/>
    <s v="yes"/>
    <x v="0"/>
    <s v="No"/>
    <n v="1"/>
    <s v="No"/>
    <s v="Overweight "/>
    <x v="1"/>
    <x v="0"/>
  </r>
  <r>
    <x v="926"/>
    <s v="Rebecca B."/>
    <x v="926"/>
    <s v="tier - 3"/>
    <s v="tier - 3"/>
    <x v="0"/>
    <s v="27-Jun-1964"/>
    <x v="13"/>
    <n v="22.77"/>
    <x v="47"/>
    <s v="yes"/>
    <x v="0"/>
    <s v="No"/>
    <n v="1"/>
    <s v="No"/>
    <s v="Normal Weight "/>
    <x v="2"/>
    <x v="0"/>
  </r>
  <r>
    <x v="927"/>
    <s v="Maria A."/>
    <x v="927"/>
    <s v="tier - 3"/>
    <s v="tier - 1"/>
    <x v="1"/>
    <s v="3-Oct-1965"/>
    <x v="11"/>
    <n v="23.18"/>
    <x v="205"/>
    <s v="No"/>
    <x v="0"/>
    <s v="No"/>
    <n v="0"/>
    <s v="No"/>
    <s v="Normal Weight "/>
    <x v="0"/>
    <x v="0"/>
  </r>
  <r>
    <x v="928"/>
    <s v="Lisa M"/>
    <x v="928"/>
    <s v="tier - 3"/>
    <s v="tier - 3"/>
    <x v="12"/>
    <s v="20-Nov-1982"/>
    <x v="37"/>
    <n v="35.409999999999997"/>
    <x v="251"/>
    <s v="No"/>
    <x v="0"/>
    <s v="No"/>
    <n v="0"/>
    <s v="No"/>
    <s v="Obesity"/>
    <x v="2"/>
    <x v="0"/>
  </r>
  <r>
    <x v="929"/>
    <s v="Steve Jr."/>
    <x v="929"/>
    <s v="tier - 3"/>
    <s v="tier - 3"/>
    <x v="4"/>
    <s v="25-Jul-1966"/>
    <x v="26"/>
    <n v="32.11"/>
    <x v="505"/>
    <s v="yes"/>
    <x v="0"/>
    <s v="No"/>
    <n v="2"/>
    <s v="No"/>
    <s v="Obesity"/>
    <x v="2"/>
    <x v="0"/>
  </r>
  <r>
    <x v="930"/>
    <s v="Tiffany"/>
    <x v="930"/>
    <s v="tier - 3"/>
    <s v="tier - 1"/>
    <x v="12"/>
    <s v="6-Nov-1979"/>
    <x v="19"/>
    <n v="34.479999999999997"/>
    <x v="478"/>
    <s v="No"/>
    <x v="0"/>
    <s v="Yes"/>
    <n v="1"/>
    <s v="No"/>
    <s v="Obesity"/>
    <x v="1"/>
    <x v="0"/>
  </r>
  <r>
    <x v="931"/>
    <s v="Greg"/>
    <x v="931"/>
    <s v="tier - 3"/>
    <s v="tier - 1"/>
    <x v="1"/>
    <s v="2-Dec-1964"/>
    <x v="13"/>
    <n v="34.39"/>
    <x v="288"/>
    <s v="yes"/>
    <x v="0"/>
    <s v="No"/>
    <n v="1"/>
    <s v="No"/>
    <s v="Obesity"/>
    <x v="1"/>
    <x v="0"/>
  </r>
  <r>
    <x v="932"/>
    <s v="Dale"/>
    <x v="932"/>
    <s v="tier - 3"/>
    <s v="tier - 3"/>
    <x v="0"/>
    <s v="9-Jun-1963"/>
    <x v="8"/>
    <n v="26.4"/>
    <x v="506"/>
    <s v="yes"/>
    <x v="0"/>
    <s v="Yes"/>
    <n v="1"/>
    <s v="No"/>
    <s v="Overweight "/>
    <x v="0"/>
    <x v="0"/>
  </r>
  <r>
    <x v="933"/>
    <s v="Brittany A."/>
    <x v="933"/>
    <s v="tier - 3"/>
    <s v="tier - 1"/>
    <x v="3"/>
    <s v="12-Nov-1969"/>
    <x v="16"/>
    <n v="28.1"/>
    <x v="427"/>
    <s v="yes"/>
    <x v="0"/>
    <s v="Yes"/>
    <n v="1"/>
    <s v="No"/>
    <s v="Overweight "/>
    <x v="1"/>
    <x v="0"/>
  </r>
  <r>
    <x v="934"/>
    <s v="Robert S"/>
    <x v="934"/>
    <s v="tier - 3"/>
    <s v="tier - 1"/>
    <x v="3"/>
    <s v="5-Sep-1988"/>
    <x v="25"/>
    <n v="27"/>
    <x v="117"/>
    <s v="yes"/>
    <x v="0"/>
    <s v="No"/>
    <n v="1"/>
    <s v="No"/>
    <s v="Overweight "/>
    <x v="2"/>
    <x v="0"/>
  </r>
  <r>
    <x v="935"/>
    <s v="Cameron"/>
    <x v="935"/>
    <s v="tier - 3"/>
    <s v="tier - 1"/>
    <x v="1"/>
    <s v="9-Nov-1964"/>
    <x v="13"/>
    <n v="28.594999999999999"/>
    <x v="82"/>
    <s v="yes"/>
    <x v="0"/>
    <s v="No"/>
    <n v="1"/>
    <s v="No"/>
    <s v="Overweight "/>
    <x v="2"/>
    <x v="0"/>
  </r>
  <r>
    <x v="936"/>
    <s v="Ulrike"/>
    <x v="936"/>
    <s v="tier - 3"/>
    <s v="tier - 3"/>
    <x v="12"/>
    <s v="26-Nov-1984"/>
    <x v="32"/>
    <n v="36.799999999999997"/>
    <x v="169"/>
    <s v="No"/>
    <x v="0"/>
    <s v="No"/>
    <n v="1"/>
    <s v="No"/>
    <s v="Obesity"/>
    <x v="1"/>
    <x v="0"/>
  </r>
  <r>
    <x v="937"/>
    <s v="Katlyn A."/>
    <x v="937"/>
    <s v="tier - 3"/>
    <s v="tier - 1"/>
    <x v="2"/>
    <s v="12-Oct-1969"/>
    <x v="16"/>
    <n v="23.75"/>
    <x v="140"/>
    <s v="yes"/>
    <x v="0"/>
    <s v="Yes"/>
    <n v="1"/>
    <s v="No"/>
    <s v="Normal Weight "/>
    <x v="2"/>
    <x v="0"/>
  </r>
  <r>
    <x v="938"/>
    <s v="Morgan B."/>
    <x v="938"/>
    <s v="tier - 3"/>
    <s v="tier - 2"/>
    <x v="14"/>
    <s v="21-Oct-1982"/>
    <x v="37"/>
    <n v="35.619999999999997"/>
    <x v="243"/>
    <s v="No"/>
    <x v="0"/>
    <s v="No"/>
    <n v="0"/>
    <s v="No"/>
    <s v="Obesity"/>
    <x v="2"/>
    <x v="0"/>
  </r>
  <r>
    <x v="939"/>
    <s v="Peter"/>
    <x v="939"/>
    <s v="tier - 3"/>
    <s v="tier - 1"/>
    <x v="14"/>
    <s v="1-Dec-1970"/>
    <x v="2"/>
    <n v="30.69"/>
    <x v="310"/>
    <s v="yes"/>
    <x v="0"/>
    <s v="No"/>
    <n v="2"/>
    <s v="No"/>
    <s v="Obesity"/>
    <x v="0"/>
    <x v="0"/>
  </r>
  <r>
    <x v="940"/>
    <s v="Chandler"/>
    <x v="940"/>
    <s v="tier - 3"/>
    <s v="tier - 1"/>
    <x v="3"/>
    <s v="9-Nov-1966"/>
    <x v="26"/>
    <n v="35.799999999999997"/>
    <x v="507"/>
    <s v="yes"/>
    <x v="0"/>
    <s v="No"/>
    <n v="2"/>
    <s v="No"/>
    <s v="Obesity"/>
    <x v="2"/>
    <x v="0"/>
  </r>
  <r>
    <x v="941"/>
    <s v="Silvana M."/>
    <x v="941"/>
    <s v="tier - 3"/>
    <s v="tier - 3"/>
    <x v="2"/>
    <s v="23-Aug-1966"/>
    <x v="26"/>
    <n v="28.785"/>
    <x v="180"/>
    <s v="yes"/>
    <x v="0"/>
    <s v="No"/>
    <n v="2"/>
    <s v="No"/>
    <s v="Overweight "/>
    <x v="2"/>
    <x v="0"/>
  </r>
  <r>
    <x v="942"/>
    <s v="Natty"/>
    <x v="942"/>
    <s v="tier - 3"/>
    <s v="tier - 1"/>
    <x v="2"/>
    <s v="6-Jul-1966"/>
    <x v="26"/>
    <n v="28.594999999999999"/>
    <x v="98"/>
    <s v="yes"/>
    <x v="0"/>
    <s v="No"/>
    <n v="2"/>
    <s v="No"/>
    <s v="Overweight "/>
    <x v="2"/>
    <x v="0"/>
  </r>
  <r>
    <x v="943"/>
    <s v="Nicholas T"/>
    <x v="943"/>
    <s v="tier - 3"/>
    <s v="tier - 2"/>
    <x v="8"/>
    <s v="20-Jul-1994"/>
    <x v="6"/>
    <n v="48.75"/>
    <x v="83"/>
    <s v="No"/>
    <x v="0"/>
    <s v="No"/>
    <n v="0"/>
    <s v="No"/>
    <s v="Obesity"/>
    <x v="2"/>
    <x v="0"/>
  </r>
  <r>
    <x v="944"/>
    <s v="Rebecca"/>
    <x v="944"/>
    <s v="tier - 3"/>
    <s v="tier - 2"/>
    <x v="2"/>
    <s v="4-Oct-1966"/>
    <x v="26"/>
    <n v="28.31"/>
    <x v="508"/>
    <s v="yes"/>
    <x v="0"/>
    <s v="No"/>
    <n v="2"/>
    <s v="No"/>
    <s v="Overweight "/>
    <x v="2"/>
    <x v="0"/>
  </r>
  <r>
    <x v="945"/>
    <s v="John"/>
    <x v="945"/>
    <s v="tier - 3"/>
    <s v="tier - 3"/>
    <x v="13"/>
    <s v="17-Jul-1986"/>
    <x v="28"/>
    <n v="38.39"/>
    <x v="509"/>
    <s v="yes"/>
    <x v="0"/>
    <s v="No"/>
    <n v="1"/>
    <s v="No"/>
    <s v="Obesity"/>
    <x v="0"/>
    <x v="0"/>
  </r>
  <r>
    <x v="946"/>
    <s v="Antony G"/>
    <x v="946"/>
    <s v="tier - 3"/>
    <s v="tier - 1"/>
    <x v="16"/>
    <s v="20-Jun-1964"/>
    <x v="13"/>
    <n v="25.87"/>
    <x v="507"/>
    <s v="yes"/>
    <x v="0"/>
    <s v="No"/>
    <n v="1"/>
    <s v="No"/>
    <s v="Overweight "/>
    <x v="2"/>
    <x v="0"/>
  </r>
  <r>
    <x v="947"/>
    <s v="Eric"/>
    <x v="947"/>
    <s v="tier - 3"/>
    <s v="tier - 3"/>
    <x v="3"/>
    <s v="6-Nov-1965"/>
    <x v="11"/>
    <n v="43.7"/>
    <x v="510"/>
    <s v="No"/>
    <x v="0"/>
    <s v="No"/>
    <n v="0"/>
    <s v="No"/>
    <s v="Obesity"/>
    <x v="0"/>
    <x v="0"/>
  </r>
  <r>
    <x v="948"/>
    <s v="Erik"/>
    <x v="948"/>
    <s v="tier - 3"/>
    <s v="tier - 3"/>
    <x v="4"/>
    <s v="25-Dec-1965"/>
    <x v="11"/>
    <n v="40.945"/>
    <x v="511"/>
    <s v="No"/>
    <x v="0"/>
    <s v="No"/>
    <n v="0"/>
    <s v="No"/>
    <s v="Obesity"/>
    <x v="0"/>
    <x v="0"/>
  </r>
  <r>
    <x v="949"/>
    <s v="Matthew T"/>
    <x v="949"/>
    <s v="tier - 3"/>
    <s v="tier - 1"/>
    <x v="0"/>
    <s v="27-Oct-1965"/>
    <x v="11"/>
    <n v="27.94"/>
    <x v="487"/>
    <s v="No"/>
    <x v="0"/>
    <s v="No"/>
    <n v="0"/>
    <s v="No"/>
    <s v="Overweight "/>
    <x v="0"/>
    <x v="0"/>
  </r>
  <r>
    <x v="950"/>
    <s v="Cassandra"/>
    <x v="950"/>
    <s v="tier - 3"/>
    <s v="tier - 2"/>
    <x v="3"/>
    <s v="23-Jul-1973"/>
    <x v="30"/>
    <n v="31.9"/>
    <x v="371"/>
    <s v="No"/>
    <x v="0"/>
    <s v="No"/>
    <n v="2"/>
    <s v="No"/>
    <s v="Obesity"/>
    <x v="0"/>
    <x v="0"/>
  </r>
  <r>
    <x v="951"/>
    <s v="Rosemary C"/>
    <x v="951"/>
    <s v="tier - 3"/>
    <s v="tier - 1"/>
    <x v="1"/>
    <s v="1-Dec-1971"/>
    <x v="14"/>
    <n v="31.64"/>
    <x v="512"/>
    <s v="No"/>
    <x v="0"/>
    <s v="No"/>
    <n v="0"/>
    <s v="No"/>
    <s v="Obesity"/>
    <x v="0"/>
    <x v="0"/>
  </r>
  <r>
    <x v="952"/>
    <s v="Carrie A."/>
    <x v="952"/>
    <s v="tier - 3"/>
    <s v="tier - 1"/>
    <x v="3"/>
    <s v="14-Nov-1968"/>
    <x v="0"/>
    <n v="46.7"/>
    <x v="333"/>
    <s v="No"/>
    <x v="0"/>
    <s v="No"/>
    <n v="0"/>
    <s v="No"/>
    <s v="Obesity"/>
    <x v="0"/>
    <x v="0"/>
  </r>
  <r>
    <x v="953"/>
    <s v="Gerardo Sr."/>
    <x v="953"/>
    <s v="tier - 3"/>
    <s v="tier - 1"/>
    <x v="6"/>
    <s v="3-Oct-1965"/>
    <x v="11"/>
    <n v="18.335000000000001"/>
    <x v="187"/>
    <s v="No"/>
    <x v="0"/>
    <s v="No"/>
    <n v="0"/>
    <s v="No"/>
    <s v="Underweight "/>
    <x v="0"/>
    <x v="0"/>
  </r>
  <r>
    <x v="954"/>
    <s v="Matthew R."/>
    <x v="954"/>
    <s v="tier - 3"/>
    <s v="tier - 1"/>
    <x v="1"/>
    <s v="23-Jul-1970"/>
    <x v="2"/>
    <n v="31.24"/>
    <x v="513"/>
    <s v="yes"/>
    <x v="0"/>
    <s v="No"/>
    <n v="2"/>
    <s v="No"/>
    <s v="Obesity"/>
    <x v="0"/>
    <x v="0"/>
  </r>
  <r>
    <x v="955"/>
    <s v="Meghan E"/>
    <x v="955"/>
    <s v="tier - 3"/>
    <s v="tier - 1"/>
    <x v="12"/>
    <s v="12-Jun-1988"/>
    <x v="25"/>
    <n v="39.22"/>
    <x v="133"/>
    <s v="yes"/>
    <x v="0"/>
    <s v="No"/>
    <n v="1"/>
    <s v="No"/>
    <s v="Obesity"/>
    <x v="2"/>
    <x v="0"/>
  </r>
  <r>
    <x v="956"/>
    <s v="Eric"/>
    <x v="956"/>
    <s v="tier - 3"/>
    <s v="tier - 1"/>
    <x v="1"/>
    <s v="19-Dec-1971"/>
    <x v="14"/>
    <n v="24.414999999999999"/>
    <x v="323"/>
    <s v="No"/>
    <x v="0"/>
    <s v="No"/>
    <n v="0"/>
    <s v="No"/>
    <s v="Normal Weight "/>
    <x v="0"/>
    <x v="0"/>
  </r>
  <r>
    <x v="957"/>
    <s v="Lisa B"/>
    <x v="957"/>
    <s v="tier - 3"/>
    <s v="tier - 1"/>
    <x v="2"/>
    <s v="24-Jun-1968"/>
    <x v="0"/>
    <n v="32.299999999999997"/>
    <x v="514"/>
    <s v="No"/>
    <x v="0"/>
    <s v="No"/>
    <n v="0"/>
    <s v="No"/>
    <s v="Obesity"/>
    <x v="0"/>
    <x v="0"/>
  </r>
  <r>
    <x v="958"/>
    <s v="Jane R."/>
    <x v="958"/>
    <s v="tier - 3"/>
    <s v="tier - 3"/>
    <x v="12"/>
    <s v="6-Oct-1989"/>
    <x v="4"/>
    <n v="39.94"/>
    <x v="39"/>
    <s v="No"/>
    <x v="0"/>
    <s v="No"/>
    <n v="0"/>
    <s v="No"/>
    <s v="Obesity"/>
    <x v="2"/>
    <x v="0"/>
  </r>
  <r>
    <x v="959"/>
    <s v="Allison M"/>
    <x v="959"/>
    <s v="tier - 3"/>
    <s v="tier - 1"/>
    <x v="1"/>
    <s v="11-Aug-1969"/>
    <x v="16"/>
    <n v="30"/>
    <x v="515"/>
    <s v="yes"/>
    <x v="0"/>
    <s v="Yes"/>
    <n v="1"/>
    <s v="No"/>
    <s v="Obesity"/>
    <x v="2"/>
    <x v="0"/>
  </r>
  <r>
    <x v="960"/>
    <s v="Sarah E."/>
    <x v="960"/>
    <s v="tier - 3"/>
    <s v="tier - 3"/>
    <x v="12"/>
    <s v="7-Jun-1983"/>
    <x v="33"/>
    <n v="35.340000000000003"/>
    <x v="49"/>
    <s v="yes"/>
    <x v="0"/>
    <s v="Yes"/>
    <n v="1"/>
    <s v="No"/>
    <s v="Obesity"/>
    <x v="2"/>
    <x v="0"/>
  </r>
  <r>
    <x v="961"/>
    <s v="Philip J"/>
    <x v="961"/>
    <s v="tier - 3"/>
    <s v="tier - 1"/>
    <x v="7"/>
    <s v="13-Oct-1970"/>
    <x v="2"/>
    <n v="32.204999999999998"/>
    <x v="354"/>
    <s v="yes"/>
    <x v="0"/>
    <s v="No"/>
    <n v="2"/>
    <s v="No"/>
    <s v="Obesity"/>
    <x v="0"/>
    <x v="0"/>
  </r>
  <r>
    <x v="962"/>
    <s v="Jillian A."/>
    <x v="962"/>
    <s v="tier - 3"/>
    <s v="tier - 2"/>
    <x v="0"/>
    <s v="10-Sep-2004"/>
    <x v="41"/>
    <n v="33.880000000000003"/>
    <x v="82"/>
    <s v="No"/>
    <x v="1"/>
    <s v="No"/>
    <n v="1"/>
    <s v="No"/>
    <s v="Obesity"/>
    <x v="2"/>
    <x v="1"/>
  </r>
  <r>
    <x v="963"/>
    <s v="Laura D"/>
    <x v="963"/>
    <s v="tier - 3"/>
    <s v="tier - 2"/>
    <x v="15"/>
    <s v="7-Sep-1966"/>
    <x v="26"/>
    <n v="26.63"/>
    <x v="67"/>
    <s v="yes"/>
    <x v="0"/>
    <s v="No"/>
    <n v="2"/>
    <s v="No"/>
    <s v="Overweight "/>
    <x v="2"/>
    <x v="0"/>
  </r>
  <r>
    <x v="964"/>
    <s v="Megan E."/>
    <x v="964"/>
    <s v="tier - 3"/>
    <s v="tier - 2"/>
    <x v="3"/>
    <s v="23-Jun-1965"/>
    <x v="11"/>
    <n v="28.7"/>
    <x v="516"/>
    <s v="No"/>
    <x v="0"/>
    <s v="No"/>
    <n v="0"/>
    <s v="No"/>
    <s v="Overweight "/>
    <x v="0"/>
    <x v="0"/>
  </r>
  <r>
    <x v="965"/>
    <s v="Shannon J."/>
    <x v="965"/>
    <s v="tier - 3"/>
    <s v="tier - 1"/>
    <x v="1"/>
    <s v="14-Jun-1966"/>
    <x v="26"/>
    <n v="25.65"/>
    <x v="458"/>
    <s v="yes"/>
    <x v="0"/>
    <s v="No"/>
    <n v="2"/>
    <s v="No"/>
    <s v="Overweight "/>
    <x v="2"/>
    <x v="0"/>
  </r>
  <r>
    <x v="966"/>
    <s v="Rachelle M"/>
    <x v="966"/>
    <s v="tier - 3"/>
    <s v="tier - 3"/>
    <x v="1"/>
    <s v="12-Sep-1971"/>
    <x v="14"/>
    <n v="36.384999999999998"/>
    <x v="517"/>
    <s v="No"/>
    <x v="0"/>
    <s v="No"/>
    <n v="0"/>
    <s v="No"/>
    <s v="Obesity"/>
    <x v="0"/>
    <x v="0"/>
  </r>
  <r>
    <x v="967"/>
    <s v="Casey"/>
    <x v="967"/>
    <s v="tier - 3"/>
    <s v="tier - 3"/>
    <x v="14"/>
    <s v="17-Jul-1980"/>
    <x v="27"/>
    <n v="34.69"/>
    <x v="120"/>
    <s v="No"/>
    <x v="0"/>
    <s v="No"/>
    <n v="0"/>
    <s v="No"/>
    <s v="Obesity"/>
    <x v="2"/>
    <x v="0"/>
  </r>
  <r>
    <x v="968"/>
    <s v="Jessica L"/>
    <x v="968"/>
    <s v="tier - 3"/>
    <s v="tier - 1"/>
    <x v="1"/>
    <s v="9-Jun-1985"/>
    <x v="18"/>
    <n v="37.68"/>
    <x v="144"/>
    <s v="yes"/>
    <x v="0"/>
    <s v="No"/>
    <n v="0"/>
    <s v="No"/>
    <s v="Obesity"/>
    <x v="2"/>
    <x v="0"/>
  </r>
  <r>
    <x v="969"/>
    <s v="Brandon F"/>
    <x v="969"/>
    <s v="tier - 3"/>
    <s v="tier - 1"/>
    <x v="14"/>
    <s v="23-Oct-1983"/>
    <x v="33"/>
    <n v="35.49"/>
    <x v="435"/>
    <s v="yes"/>
    <x v="0"/>
    <s v="Yes"/>
    <n v="1"/>
    <s v="No"/>
    <s v="Obesity"/>
    <x v="2"/>
    <x v="0"/>
  </r>
  <r>
    <x v="970"/>
    <s v="Melissa"/>
    <x v="970"/>
    <s v="tier - 3"/>
    <s v="tier - 2"/>
    <x v="3"/>
    <s v="7-Oct-1970"/>
    <x v="2"/>
    <n v="44.7"/>
    <x v="518"/>
    <s v="yes"/>
    <x v="0"/>
    <s v="No"/>
    <n v="2"/>
    <s v="No"/>
    <s v="Obesity"/>
    <x v="0"/>
    <x v="0"/>
  </r>
  <r>
    <x v="971"/>
    <s v="Danielle N"/>
    <x v="971"/>
    <s v="tier - 3"/>
    <s v="tier - 3"/>
    <x v="2"/>
    <s v="2-Oct-1970"/>
    <x v="2"/>
    <n v="38.380000000000003"/>
    <x v="519"/>
    <s v="yes"/>
    <x v="0"/>
    <s v="No"/>
    <n v="2"/>
    <s v="No"/>
    <s v="Obesity"/>
    <x v="0"/>
    <x v="0"/>
  </r>
  <r>
    <x v="972"/>
    <s v="Matthew"/>
    <x v="972"/>
    <s v="tier - 3"/>
    <s v="tier - 1"/>
    <x v="11"/>
    <s v="19-Dec-1967"/>
    <x v="23"/>
    <n v="35.244999999999997"/>
    <x v="520"/>
    <s v="yes"/>
    <x v="0"/>
    <s v="No"/>
    <n v="0"/>
    <s v="No"/>
    <s v="Obesity"/>
    <x v="0"/>
    <x v="0"/>
  </r>
  <r>
    <x v="973"/>
    <s v="Bettina"/>
    <x v="973"/>
    <s v="tier - 3"/>
    <s v="tier - 2"/>
    <x v="12"/>
    <s v="28-Jul-1997"/>
    <x v="31"/>
    <n v="49.84"/>
    <x v="199"/>
    <s v="yes"/>
    <x v="0"/>
    <s v="Yes"/>
    <n v="1"/>
    <s v="No"/>
    <s v="Obesity"/>
    <x v="2"/>
    <x v="0"/>
  </r>
  <r>
    <x v="974"/>
    <s v="Alexander"/>
    <x v="974"/>
    <s v="tier - 3"/>
    <s v="tier - 2"/>
    <x v="0"/>
    <s v="13-Jun-1964"/>
    <x v="13"/>
    <n v="49.06"/>
    <x v="508"/>
    <s v="yes"/>
    <x v="0"/>
    <s v="No"/>
    <n v="1"/>
    <s v="No"/>
    <s v="Obesity"/>
    <x v="2"/>
    <x v="0"/>
  </r>
  <r>
    <x v="975"/>
    <s v="Holli"/>
    <x v="975"/>
    <s v="tier - 3"/>
    <s v="tier - 2"/>
    <x v="15"/>
    <s v="6-Dec-1972"/>
    <x v="29"/>
    <n v="30.88"/>
    <x v="99"/>
    <s v="No"/>
    <x v="0"/>
    <s v="No"/>
    <n v="2"/>
    <s v="No"/>
    <s v="Obesity"/>
    <x v="1"/>
    <x v="0"/>
  </r>
  <r>
    <x v="976"/>
    <s v="Heather C"/>
    <x v="976"/>
    <s v="tier - 3"/>
    <s v="tier - 1"/>
    <x v="12"/>
    <s v="7-Jun-1979"/>
    <x v="19"/>
    <n v="33.35"/>
    <x v="3"/>
    <s v="No"/>
    <x v="0"/>
    <s v="Yes"/>
    <n v="1"/>
    <s v="No"/>
    <s v="Obesity"/>
    <x v="1"/>
    <x v="0"/>
  </r>
  <r>
    <x v="977"/>
    <s v="Kyle"/>
    <x v="977"/>
    <s v="tier - 3"/>
    <s v="tier - 2"/>
    <x v="3"/>
    <s v="13-Dec-1964"/>
    <x v="13"/>
    <n v="38"/>
    <x v="245"/>
    <s v="yes"/>
    <x v="0"/>
    <s v="No"/>
    <n v="1"/>
    <s v="No"/>
    <s v="Obesity"/>
    <x v="1"/>
    <x v="0"/>
  </r>
  <r>
    <x v="978"/>
    <s v="Thomas J"/>
    <x v="978"/>
    <s v="tier - 3"/>
    <s v="tier - 1"/>
    <x v="0"/>
    <s v="3-Jul-1964"/>
    <x v="13"/>
    <n v="36.08"/>
    <x v="208"/>
    <s v="yes"/>
    <x v="0"/>
    <s v="No"/>
    <n v="1"/>
    <s v="No"/>
    <s v="Obesity"/>
    <x v="1"/>
    <x v="0"/>
  </r>
  <r>
    <x v="979"/>
    <s v="Chris"/>
    <x v="979"/>
    <s v="tier - 3"/>
    <s v="tier - 1"/>
    <x v="3"/>
    <s v="4-Jul-1964"/>
    <x v="13"/>
    <n v="35.700000000000003"/>
    <x v="324"/>
    <s v="yes"/>
    <x v="0"/>
    <s v="No"/>
    <n v="1"/>
    <s v="No"/>
    <s v="Obesity"/>
    <x v="2"/>
    <x v="0"/>
  </r>
  <r>
    <x v="980"/>
    <s v="Graham"/>
    <x v="980"/>
    <s v="tier - 3"/>
    <s v="tier - 3"/>
    <x v="1"/>
    <s v="26-Sep-1965"/>
    <x v="11"/>
    <n v="34.01"/>
    <x v="521"/>
    <s v="No"/>
    <x v="0"/>
    <s v="No"/>
    <n v="0"/>
    <s v="No"/>
    <s v="Obesity"/>
    <x v="0"/>
    <x v="0"/>
  </r>
  <r>
    <x v="981"/>
    <s v="Garrett"/>
    <x v="981"/>
    <s v="tier - 3"/>
    <s v="tier - 1"/>
    <x v="1"/>
    <s v="29-Nov-1965"/>
    <x v="11"/>
    <n v="31.54"/>
    <x v="379"/>
    <s v="No"/>
    <x v="0"/>
    <s v="No"/>
    <n v="0"/>
    <s v="No"/>
    <s v="Obesity"/>
    <x v="0"/>
    <x v="0"/>
  </r>
  <r>
    <x v="982"/>
    <s v="Andrew"/>
    <x v="982"/>
    <s v="tier - 3"/>
    <s v="tier - 3"/>
    <x v="3"/>
    <s v="12-Jul-1964"/>
    <x v="13"/>
    <n v="23.3"/>
    <x v="332"/>
    <s v="yes"/>
    <x v="0"/>
    <s v="No"/>
    <n v="1"/>
    <s v="No"/>
    <s v="Normal Weight "/>
    <x v="2"/>
    <x v="0"/>
  </r>
  <r>
    <x v="983"/>
    <s v="Annabelle M"/>
    <x v="983"/>
    <s v="tier - 3"/>
    <s v="tier - 2"/>
    <x v="15"/>
    <s v="2-Nov-1968"/>
    <x v="0"/>
    <n v="27.75"/>
    <x v="502"/>
    <s v="No"/>
    <x v="0"/>
    <s v="No"/>
    <n v="0"/>
    <s v="No"/>
    <s v="Overweight "/>
    <x v="0"/>
    <x v="0"/>
  </r>
  <r>
    <x v="984"/>
    <s v="Daniel T."/>
    <x v="984"/>
    <s v="tier - 3"/>
    <s v="tier - 3"/>
    <x v="0"/>
    <s v="19-Aug-1989"/>
    <x v="4"/>
    <n v="42.46"/>
    <x v="92"/>
    <s v="No"/>
    <x v="0"/>
    <s v="No"/>
    <n v="0"/>
    <s v="No"/>
    <s v="Obesity"/>
    <x v="2"/>
    <x v="0"/>
  </r>
  <r>
    <x v="985"/>
    <s v="Deanne"/>
    <x v="985"/>
    <s v="tier - 3"/>
    <s v="tier - 3"/>
    <x v="1"/>
    <s v="20-Sep-2002"/>
    <x v="43"/>
    <n v="54.47"/>
    <x v="488"/>
    <s v="No"/>
    <x v="0"/>
    <s v="No"/>
    <n v="0"/>
    <s v="No"/>
    <s v="Obesity"/>
    <x v="0"/>
    <x v="0"/>
  </r>
  <r>
    <x v="986"/>
    <s v="Carrie"/>
    <x v="986"/>
    <s v="tier - 3"/>
    <s v="tier - 1"/>
    <x v="1"/>
    <s v="11-Jul-1963"/>
    <x v="8"/>
    <n v="24.93"/>
    <x v="522"/>
    <s v="yes"/>
    <x v="0"/>
    <s v="Yes"/>
    <n v="1"/>
    <s v="No"/>
    <e v="#N/A"/>
    <x v="0"/>
    <x v="0"/>
  </r>
  <r>
    <x v="987"/>
    <s v="Suzanne"/>
    <x v="987"/>
    <s v="tier - 3"/>
    <s v="tier - 2"/>
    <x v="12"/>
    <s v="10-Dec-1995"/>
    <x v="40"/>
    <n v="48.12"/>
    <x v="523"/>
    <s v="yes"/>
    <x v="0"/>
    <s v="No"/>
    <n v="1"/>
    <s v="No"/>
    <s v="Obesity"/>
    <x v="2"/>
    <x v="0"/>
  </r>
  <r>
    <x v="988"/>
    <s v="Jasmine P."/>
    <x v="988"/>
    <s v="tier - 3"/>
    <s v="tier - 3"/>
    <x v="1"/>
    <s v="22-Nov-1963"/>
    <x v="8"/>
    <n v="24.91"/>
    <x v="524"/>
    <s v="yes"/>
    <x v="0"/>
    <s v="Yes"/>
    <n v="1"/>
    <s v="No"/>
    <e v="#N/A"/>
    <x v="0"/>
    <x v="0"/>
  </r>
  <r>
    <x v="989"/>
    <s v="Jennifer"/>
    <x v="989"/>
    <s v="tier - 3"/>
    <s v="tier - 1"/>
    <x v="1"/>
    <s v="6-Oct-1968"/>
    <x v="0"/>
    <n v="27.645"/>
    <x v="525"/>
    <s v="No"/>
    <x v="0"/>
    <s v="No"/>
    <n v="0"/>
    <s v="No"/>
    <s v="Overweight "/>
    <x v="0"/>
    <x v="0"/>
  </r>
  <r>
    <x v="990"/>
    <s v="Tracie"/>
    <x v="990"/>
    <s v="tier - 3"/>
    <s v="tier - 2"/>
    <x v="3"/>
    <s v="25-Sep-1972"/>
    <x v="29"/>
    <n v="33.700000000000003"/>
    <x v="138"/>
    <s v="No"/>
    <x v="0"/>
    <s v="No"/>
    <n v="2"/>
    <s v="No"/>
    <s v="Obesity"/>
    <x v="2"/>
    <x v="0"/>
  </r>
  <r>
    <x v="991"/>
    <s v="Tristan D."/>
    <x v="991"/>
    <s v="tier - 3"/>
    <s v="tier - 1"/>
    <x v="13"/>
    <s v="14-Nov-1988"/>
    <x v="25"/>
    <n v="38.93"/>
    <x v="409"/>
    <s v="yes"/>
    <x v="0"/>
    <s v="No"/>
    <n v="1"/>
    <s v="No"/>
    <s v="Obesity"/>
    <x v="2"/>
    <x v="0"/>
  </r>
  <r>
    <x v="992"/>
    <s v="Peiweng"/>
    <x v="992"/>
    <s v="tier - 3"/>
    <s v="tier - 1"/>
    <x v="1"/>
    <s v="22-Jun-1970"/>
    <x v="2"/>
    <n v="32.774999999999999"/>
    <x v="526"/>
    <s v="yes"/>
    <x v="0"/>
    <s v="No"/>
    <n v="2"/>
    <s v="No"/>
    <s v="Obesity"/>
    <x v="0"/>
    <x v="0"/>
  </r>
  <r>
    <x v="993"/>
    <s v="Theresa M."/>
    <x v="993"/>
    <s v="tier - 3"/>
    <s v="tier - 3"/>
    <x v="2"/>
    <s v="14-Jun-1967"/>
    <x v="23"/>
    <n v="29.83"/>
    <x v="527"/>
    <s v="yes"/>
    <x v="0"/>
    <s v="No"/>
    <n v="0"/>
    <s v="No"/>
    <s v="Overweight "/>
    <x v="0"/>
    <x v="0"/>
  </r>
  <r>
    <x v="994"/>
    <s v="Daniel J"/>
    <x v="994"/>
    <s v="tier - 3"/>
    <s v="tier - 2"/>
    <x v="9"/>
    <s v="4-Oct-2004"/>
    <x v="41"/>
    <n v="28.31"/>
    <x v="188"/>
    <s v="No"/>
    <x v="1"/>
    <s v="No"/>
    <n v="1"/>
    <s v="No"/>
    <s v="Overweight "/>
    <x v="2"/>
    <x v="1"/>
  </r>
  <r>
    <x v="995"/>
    <s v="Courtney M."/>
    <x v="995"/>
    <s v="tier - 3"/>
    <s v="tier - 1"/>
    <x v="15"/>
    <s v="26-Dec-1971"/>
    <x v="14"/>
    <n v="29.79"/>
    <x v="211"/>
    <s v="No"/>
    <x v="0"/>
    <s v="No"/>
    <n v="0"/>
    <s v="No"/>
    <s v="Overweight "/>
    <x v="0"/>
    <x v="0"/>
  </r>
  <r>
    <x v="996"/>
    <s v="Jose A."/>
    <x v="996"/>
    <s v="tier - 3"/>
    <s v="tier - 2"/>
    <x v="3"/>
    <s v="11-Oct-1969"/>
    <x v="16"/>
    <n v="36.6"/>
    <x v="112"/>
    <s v="yes"/>
    <x v="0"/>
    <s v="Yes"/>
    <n v="1"/>
    <s v="No"/>
    <s v="Obesity"/>
    <x v="2"/>
    <x v="0"/>
  </r>
  <r>
    <x v="997"/>
    <s v="Lauren"/>
    <x v="997"/>
    <s v="tier - 3"/>
    <s v="tier - 1"/>
    <x v="12"/>
    <s v="2-Oct-1981"/>
    <x v="36"/>
    <n v="35.93"/>
    <x v="528"/>
    <s v="yes"/>
    <x v="0"/>
    <s v="No"/>
    <n v="0"/>
    <s v="No"/>
    <s v="Obesity"/>
    <x v="0"/>
    <x v="0"/>
  </r>
  <r>
    <x v="998"/>
    <s v="Jonathon M."/>
    <x v="998"/>
    <s v="tier - 3"/>
    <s v="tier - 1"/>
    <x v="3"/>
    <s v="20-Aug-1969"/>
    <x v="16"/>
    <n v="28.6"/>
    <x v="209"/>
    <s v="yes"/>
    <x v="0"/>
    <s v="Yes"/>
    <n v="1"/>
    <s v="No"/>
    <s v="Overweight "/>
    <x v="2"/>
    <x v="0"/>
  </r>
  <r>
    <x v="999"/>
    <s v="Stephanie A"/>
    <x v="999"/>
    <s v="tier - 3"/>
    <s v="tier - 2"/>
    <x v="12"/>
    <s v="17-Dec-1989"/>
    <x v="4"/>
    <n v="39.17"/>
    <x v="325"/>
    <s v="No"/>
    <x v="0"/>
    <s v="No"/>
    <n v="0"/>
    <s v="No"/>
    <s v="Obesity"/>
    <x v="2"/>
    <x v="0"/>
  </r>
  <r>
    <x v="1000"/>
    <s v="Patrick"/>
    <x v="1000"/>
    <s v="tier - 3"/>
    <s v="tier - 1"/>
    <x v="4"/>
    <s v="30-Dec-1969"/>
    <x v="16"/>
    <n v="26.41"/>
    <x v="74"/>
    <s v="yes"/>
    <x v="0"/>
    <s v="Yes"/>
    <n v="1"/>
    <s v="No"/>
    <s v="Overweight "/>
    <x v="1"/>
    <x v="0"/>
  </r>
  <r>
    <x v="1001"/>
    <s v="Krista"/>
    <x v="1001"/>
    <s v="tier - 3"/>
    <s v="tier - 2"/>
    <x v="15"/>
    <s v="28-Jun-1976"/>
    <x v="17"/>
    <n v="30.63"/>
    <x v="330"/>
    <s v="yes"/>
    <x v="0"/>
    <s v="No"/>
    <n v="0"/>
    <s v="No"/>
    <s v="Obesity"/>
    <x v="1"/>
    <x v="0"/>
  </r>
  <r>
    <x v="1002"/>
    <s v="Jenessa"/>
    <x v="1002"/>
    <s v="tier - 3"/>
    <s v="tier - 2"/>
    <x v="1"/>
    <s v="14-Jun-1970"/>
    <x v="2"/>
    <n v="31.73"/>
    <x v="179"/>
    <s v="yes"/>
    <x v="0"/>
    <s v="No"/>
    <n v="2"/>
    <s v="No"/>
    <s v="Obesity"/>
    <x v="0"/>
    <x v="0"/>
  </r>
  <r>
    <x v="1003"/>
    <s v="Ryan M."/>
    <x v="1003"/>
    <s v="tier - 3"/>
    <s v="tier - 2"/>
    <x v="14"/>
    <s v="3-Sep-1972"/>
    <x v="29"/>
    <n v="30.7"/>
    <x v="361"/>
    <s v="No"/>
    <x v="0"/>
    <s v="No"/>
    <n v="2"/>
    <s v="No"/>
    <s v="Obesity"/>
    <x v="2"/>
    <x v="0"/>
  </r>
  <r>
    <x v="1004"/>
    <s v="Thomas"/>
    <x v="1004"/>
    <s v="tier - 3"/>
    <s v="tier - 1"/>
    <x v="4"/>
    <s v="6-Aug-1966"/>
    <x v="26"/>
    <n v="25.934999999999999"/>
    <x v="10"/>
    <s v="yes"/>
    <x v="0"/>
    <s v="No"/>
    <n v="2"/>
    <s v="No"/>
    <s v="Overweight "/>
    <x v="1"/>
    <x v="0"/>
  </r>
  <r>
    <x v="1005"/>
    <s v="Amanda N."/>
    <x v="1005"/>
    <s v="tier - 3"/>
    <s v="tier - 2"/>
    <x v="3"/>
    <s v="25-Jun-1969"/>
    <x v="16"/>
    <n v="35.9"/>
    <x v="239"/>
    <s v="yes"/>
    <x v="0"/>
    <s v="Yes"/>
    <n v="1"/>
    <s v="No"/>
    <s v="Obesity"/>
    <x v="2"/>
    <x v="0"/>
  </r>
  <r>
    <x v="1006"/>
    <s v="Teresa P."/>
    <x v="1006"/>
    <s v="tier - 3"/>
    <s v="tier - 2"/>
    <x v="3"/>
    <s v="30-Nov-1969"/>
    <x v="16"/>
    <n v="26.7"/>
    <x v="111"/>
    <s v="yes"/>
    <x v="0"/>
    <s v="Yes"/>
    <n v="1"/>
    <s v="No"/>
    <s v="Overweight "/>
    <x v="2"/>
    <x v="0"/>
  </r>
  <r>
    <x v="1007"/>
    <s v="Dorian"/>
    <x v="1007"/>
    <s v="tier - 3"/>
    <s v="tier - 1"/>
    <x v="14"/>
    <s v="20-Aug-1980"/>
    <x v="27"/>
    <n v="33.71"/>
    <x v="529"/>
    <s v="No"/>
    <x v="0"/>
    <s v="No"/>
    <n v="0"/>
    <s v="No"/>
    <s v="Obesity"/>
    <x v="2"/>
    <x v="0"/>
  </r>
  <r>
    <x v="1008"/>
    <s v="Amy"/>
    <x v="1008"/>
    <s v="tier - 3"/>
    <s v="tier - 1"/>
    <x v="0"/>
    <s v="5-Jul-1966"/>
    <x v="26"/>
    <n v="41.91"/>
    <x v="329"/>
    <s v="yes"/>
    <x v="0"/>
    <s v="No"/>
    <n v="2"/>
    <s v="No"/>
    <s v="Obesity"/>
    <x v="2"/>
    <x v="0"/>
  </r>
  <r>
    <x v="1009"/>
    <s v="Aberu"/>
    <x v="1009"/>
    <s v="tier - 3"/>
    <s v="tier - 1"/>
    <x v="0"/>
    <s v="9-Sep-1966"/>
    <x v="26"/>
    <n v="39.82"/>
    <x v="3"/>
    <s v="yes"/>
    <x v="0"/>
    <s v="No"/>
    <n v="2"/>
    <s v="No"/>
    <s v="Obesity"/>
    <x v="1"/>
    <x v="0"/>
  </r>
  <r>
    <x v="1010"/>
    <s v="Ashley"/>
    <x v="1010"/>
    <s v="tier - 3"/>
    <s v="tier - 2"/>
    <x v="1"/>
    <s v="7-Oct-1972"/>
    <x v="29"/>
    <n v="28.12"/>
    <x v="145"/>
    <s v="No"/>
    <x v="0"/>
    <s v="No"/>
    <n v="2"/>
    <s v="No"/>
    <s v="Overweight "/>
    <x v="2"/>
    <x v="0"/>
  </r>
  <r>
    <x v="1011"/>
    <s v="Anna E"/>
    <x v="1011"/>
    <s v="tier - 3"/>
    <s v="tier - 2"/>
    <x v="1"/>
    <s v="4-Sep-1967"/>
    <x v="23"/>
    <n v="26.98"/>
    <x v="241"/>
    <s v="yes"/>
    <x v="0"/>
    <s v="No"/>
    <n v="0"/>
    <s v="No"/>
    <s v="Overweight "/>
    <x v="0"/>
    <x v="0"/>
  </r>
  <r>
    <x v="1012"/>
    <s v="Tania K."/>
    <x v="1012"/>
    <s v="tier - 3"/>
    <s v="tier - 3"/>
    <x v="3"/>
    <s v="20-Nov-1966"/>
    <x v="26"/>
    <n v="27.2"/>
    <x v="87"/>
    <s v="yes"/>
    <x v="0"/>
    <s v="No"/>
    <n v="2"/>
    <s v="No"/>
    <s v="Overweight "/>
    <x v="1"/>
    <x v="0"/>
  </r>
  <r>
    <x v="1013"/>
    <s v="Ashley E"/>
    <x v="1013"/>
    <s v="tier - 3"/>
    <s v="tier - 3"/>
    <x v="3"/>
    <s v="7-Nov-1966"/>
    <x v="26"/>
    <n v="25.3"/>
    <x v="27"/>
    <s v="yes"/>
    <x v="0"/>
    <s v="No"/>
    <n v="2"/>
    <s v="No"/>
    <s v="Overweight "/>
    <x v="2"/>
    <x v="0"/>
  </r>
  <r>
    <x v="1014"/>
    <s v="Aleksandra"/>
    <x v="1014"/>
    <s v="tier - 3"/>
    <s v="tier - 2"/>
    <x v="1"/>
    <s v="9-Nov-1971"/>
    <x v="14"/>
    <n v="30.25"/>
    <x v="307"/>
    <s v="No"/>
    <x v="0"/>
    <s v="No"/>
    <n v="0"/>
    <s v="No"/>
    <s v="Obesity"/>
    <x v="0"/>
    <x v="0"/>
  </r>
  <r>
    <x v="1015"/>
    <s v="Valery L"/>
    <x v="1015"/>
    <s v="tier - 3"/>
    <s v="tier - 1"/>
    <x v="3"/>
    <s v="18-Sep-2000"/>
    <x v="22"/>
    <n v="54"/>
    <x v="82"/>
    <s v="yes"/>
    <x v="1"/>
    <s v="No"/>
    <n v="2"/>
    <s v="No"/>
    <s v="Obesity"/>
    <x v="2"/>
    <x v="1"/>
  </r>
  <r>
    <x v="1016"/>
    <s v="Joanna G."/>
    <x v="1016"/>
    <s v="tier - 3"/>
    <s v="tier - 1"/>
    <x v="12"/>
    <s v="17-Dec-2001"/>
    <x v="46"/>
    <n v="51.86"/>
    <x v="134"/>
    <s v="yes"/>
    <x v="0"/>
    <s v="No"/>
    <n v="0"/>
    <s v="No"/>
    <s v="Obesity"/>
    <x v="2"/>
    <x v="0"/>
  </r>
  <r>
    <x v="1017"/>
    <s v="Stefanie F."/>
    <x v="1017"/>
    <s v="tier - 3"/>
    <s v="tier - 2"/>
    <x v="15"/>
    <s v="30-Aug-1974"/>
    <x v="20"/>
    <n v="31.39"/>
    <x v="530"/>
    <s v="No"/>
    <x v="0"/>
    <s v="No"/>
    <n v="0"/>
    <s v="No"/>
    <s v="Obesity"/>
    <x v="0"/>
    <x v="0"/>
  </r>
  <r>
    <x v="1018"/>
    <s v="Stephen"/>
    <x v="1018"/>
    <s v="tier - 3"/>
    <s v="tier - 1"/>
    <x v="1"/>
    <s v="25-Oct-1989"/>
    <x v="4"/>
    <n v="39.97"/>
    <x v="122"/>
    <s v="No"/>
    <x v="0"/>
    <s v="No"/>
    <n v="0"/>
    <s v="No"/>
    <s v="Obesity"/>
    <x v="2"/>
    <x v="0"/>
  </r>
  <r>
    <x v="1019"/>
    <s v="Liza J."/>
    <x v="1019"/>
    <s v="tier - 3"/>
    <s v="tier - 3"/>
    <x v="1"/>
    <s v="10-Dec-1974"/>
    <x v="20"/>
    <n v="41.23"/>
    <x v="457"/>
    <s v="No"/>
    <x v="0"/>
    <s v="No"/>
    <n v="0"/>
    <s v="No"/>
    <s v="Obesity"/>
    <x v="0"/>
    <x v="0"/>
  </r>
  <r>
    <x v="1020"/>
    <s v="Ian M."/>
    <x v="1020"/>
    <s v="tier - 3"/>
    <s v="tier - 3"/>
    <x v="1"/>
    <s v="21-Jul-1996"/>
    <x v="45"/>
    <n v="49.45"/>
    <x v="267"/>
    <s v="yes"/>
    <x v="0"/>
    <s v="No"/>
    <n v="0"/>
    <s v="No"/>
    <s v="Obesity"/>
    <x v="2"/>
    <x v="0"/>
  </r>
  <r>
    <x v="1021"/>
    <s v="Claudia L."/>
    <x v="1021"/>
    <s v="tier - 3"/>
    <s v="tier - 2"/>
    <x v="1"/>
    <s v="26-Jun-1991"/>
    <x v="3"/>
    <n v="41.04"/>
    <x v="450"/>
    <s v="No"/>
    <x v="0"/>
    <s v="No"/>
    <n v="0"/>
    <s v="No"/>
    <s v="Obesity"/>
    <x v="2"/>
    <x v="0"/>
  </r>
  <r>
    <x v="1022"/>
    <s v="Jessica M"/>
    <x v="1022"/>
    <s v="tier - 3"/>
    <s v="tier - 1"/>
    <x v="1"/>
    <s v="15-Dec-1974"/>
    <x v="20"/>
    <n v="27.93"/>
    <x v="531"/>
    <s v="No"/>
    <x v="0"/>
    <s v="No"/>
    <n v="0"/>
    <s v="No"/>
    <s v="Overweight "/>
    <x v="0"/>
    <x v="0"/>
  </r>
  <r>
    <x v="1023"/>
    <s v="Billy Jr."/>
    <x v="1023"/>
    <s v="tier - 3"/>
    <s v="tier - 1"/>
    <x v="0"/>
    <s v="24-Oct-1968"/>
    <x v="0"/>
    <n v="21.01"/>
    <x v="36"/>
    <s v="No"/>
    <x v="0"/>
    <s v="No"/>
    <n v="0"/>
    <s v="No"/>
    <s v="Normal Weight "/>
    <x v="0"/>
    <x v="0"/>
  </r>
  <r>
    <x v="1024"/>
    <s v="David"/>
    <x v="1024"/>
    <s v="tier - 3"/>
    <s v="tier - 3"/>
    <x v="1"/>
    <s v="17-Sep-2000"/>
    <x v="22"/>
    <n v="52.37"/>
    <x v="388"/>
    <s v="yes"/>
    <x v="1"/>
    <s v="No"/>
    <n v="2"/>
    <s v="No"/>
    <s v="Obesity"/>
    <x v="2"/>
    <x v="1"/>
  </r>
  <r>
    <x v="1025"/>
    <s v="Tim"/>
    <x v="1025"/>
    <s v="tier - 3"/>
    <s v="tier - 3"/>
    <x v="0"/>
    <s v="18-Dec-1965"/>
    <x v="11"/>
    <n v="40.369999999999997"/>
    <x v="465"/>
    <s v="No"/>
    <x v="0"/>
    <s v="No"/>
    <n v="0"/>
    <s v="No"/>
    <s v="Obesity"/>
    <x v="0"/>
    <x v="0"/>
  </r>
  <r>
    <x v="1026"/>
    <s v="Ms.  Emma M"/>
    <x v="1026"/>
    <s v="tier - 3"/>
    <s v="tier - 1"/>
    <x v="0"/>
    <s v="21-Oct-1973"/>
    <x v="30"/>
    <n v="41.47"/>
    <x v="532"/>
    <s v="No"/>
    <x v="0"/>
    <s v="No"/>
    <n v="2"/>
    <s v="No"/>
    <s v="Obesity"/>
    <x v="0"/>
    <x v="0"/>
  </r>
  <r>
    <x v="1027"/>
    <s v="Tim"/>
    <x v="1027"/>
    <s v="tier - 3"/>
    <s v="tier - 2"/>
    <x v="1"/>
    <s v="9-Jul-1966"/>
    <x v="26"/>
    <n v="33.725000000000001"/>
    <x v="49"/>
    <s v="yes"/>
    <x v="0"/>
    <s v="No"/>
    <n v="2"/>
    <s v="No"/>
    <s v="Obesity"/>
    <x v="2"/>
    <x v="0"/>
  </r>
  <r>
    <x v="1028"/>
    <s v="Patrick"/>
    <x v="1028"/>
    <s v="tier - 3"/>
    <s v="tier - 2"/>
    <x v="3"/>
    <s v="19-Jun-1965"/>
    <x v="11"/>
    <n v="28.1"/>
    <x v="533"/>
    <s v="No"/>
    <x v="0"/>
    <s v="No"/>
    <n v="0"/>
    <s v="No"/>
    <s v="Overweight "/>
    <x v="0"/>
    <x v="0"/>
  </r>
  <r>
    <x v="1029"/>
    <s v="Bridget K."/>
    <x v="1029"/>
    <s v="tier - 3"/>
    <s v="tier - 3"/>
    <x v="1"/>
    <s v="14-Aug-1969"/>
    <x v="16"/>
    <n v="37.43"/>
    <x v="261"/>
    <s v="yes"/>
    <x v="0"/>
    <s v="Yes"/>
    <n v="1"/>
    <s v="No"/>
    <s v="Obesity"/>
    <x v="2"/>
    <x v="0"/>
  </r>
  <r>
    <x v="1030"/>
    <s v="Gabriel"/>
    <x v="1030"/>
    <s v="tier - 3"/>
    <s v="tier - 3"/>
    <x v="3"/>
    <s v="4-Dec-1965"/>
    <x v="11"/>
    <n v="23.7"/>
    <x v="446"/>
    <s v="No"/>
    <x v="0"/>
    <s v="No"/>
    <n v="0"/>
    <s v="No"/>
    <s v="Normal Weight "/>
    <x v="0"/>
    <x v="0"/>
  </r>
  <r>
    <x v="1031"/>
    <s v="Natasha"/>
    <x v="1031"/>
    <s v="tier - 3"/>
    <s v="tier - 3"/>
    <x v="1"/>
    <s v="10-Nov-1969"/>
    <x v="16"/>
    <n v="24.795000000000002"/>
    <x v="212"/>
    <s v="yes"/>
    <x v="0"/>
    <s v="Yes"/>
    <n v="1"/>
    <s v="No"/>
    <s v="Normal Weight "/>
    <x v="2"/>
    <x v="0"/>
  </r>
  <r>
    <x v="1032"/>
    <s v="Abby A."/>
    <x v="1032"/>
    <s v="tier - 3"/>
    <s v="tier - 3"/>
    <x v="0"/>
    <s v="12-Nov-1968"/>
    <x v="0"/>
    <n v="31.9"/>
    <x v="43"/>
    <s v="No"/>
    <x v="0"/>
    <s v="No"/>
    <n v="0"/>
    <s v="No"/>
    <s v="Obesity"/>
    <x v="0"/>
    <x v="0"/>
  </r>
  <r>
    <x v="1033"/>
    <s v="Michelle"/>
    <x v="1033"/>
    <s v="tier - 3"/>
    <s v="tier - 1"/>
    <x v="2"/>
    <s v="13-Nov-1968"/>
    <x v="0"/>
    <n v="32.68"/>
    <x v="534"/>
    <s v="No"/>
    <x v="0"/>
    <s v="No"/>
    <n v="0"/>
    <s v="No"/>
    <s v="Obesity"/>
    <x v="0"/>
    <x v="0"/>
  </r>
  <r>
    <x v="1034"/>
    <s v="Mckendree"/>
    <x v="1034"/>
    <s v="tier - 3"/>
    <s v="tier - 3"/>
    <x v="1"/>
    <s v="6-Sep-1994"/>
    <x v="6"/>
    <n v="47.13"/>
    <x v="283"/>
    <s v="No"/>
    <x v="0"/>
    <s v="No"/>
    <n v="0"/>
    <s v="No"/>
    <s v="Obesity"/>
    <x v="2"/>
    <x v="0"/>
  </r>
  <r>
    <x v="1035"/>
    <s v="Tara"/>
    <x v="1035"/>
    <s v="tier - 3"/>
    <s v="tier - 3"/>
    <x v="1"/>
    <s v="20-Dec-1971"/>
    <x v="14"/>
    <n v="36.67"/>
    <x v="535"/>
    <s v="No"/>
    <x v="0"/>
    <s v="No"/>
    <n v="0"/>
    <s v="No"/>
    <s v="Obesity"/>
    <x v="0"/>
    <x v="0"/>
  </r>
  <r>
    <x v="1036"/>
    <s v="Daniel"/>
    <x v="1036"/>
    <s v="tier - 3"/>
    <s v="tier - 3"/>
    <x v="1"/>
    <s v="28-Jul-1968"/>
    <x v="0"/>
    <n v="33.630000000000003"/>
    <x v="291"/>
    <s v="No"/>
    <x v="0"/>
    <s v="No"/>
    <n v="0"/>
    <s v="No"/>
    <s v="Obesity"/>
    <x v="0"/>
    <x v="0"/>
  </r>
  <r>
    <x v="1037"/>
    <s v="Joshua P"/>
    <x v="1037"/>
    <s v="tier - 3"/>
    <s v="tier - 2"/>
    <x v="0"/>
    <s v="2-Oct-1967"/>
    <x v="23"/>
    <n v="32.67"/>
    <x v="536"/>
    <s v="yes"/>
    <x v="0"/>
    <s v="No"/>
    <n v="0"/>
    <s v="No"/>
    <s v="Obesity"/>
    <x v="0"/>
    <x v="0"/>
  </r>
  <r>
    <x v="1038"/>
    <s v="Erin C"/>
    <x v="1038"/>
    <s v="tier - 3"/>
    <s v="tier - 2"/>
    <x v="3"/>
    <s v="18-Dec-1970"/>
    <x v="2"/>
    <n v="33.299999999999997"/>
    <x v="296"/>
    <s v="yes"/>
    <x v="0"/>
    <s v="No"/>
    <n v="2"/>
    <s v="No"/>
    <s v="Obesity"/>
    <x v="0"/>
    <x v="0"/>
  </r>
  <r>
    <x v="1039"/>
    <s v="Shure"/>
    <x v="1039"/>
    <s v="tier - 3"/>
    <s v="tier - 2"/>
    <x v="8"/>
    <s v="28-Oct-1970"/>
    <x v="2"/>
    <n v="30.78"/>
    <x v="537"/>
    <s v="yes"/>
    <x v="0"/>
    <s v="No"/>
    <n v="2"/>
    <s v="No"/>
    <s v="Obesity"/>
    <x v="0"/>
    <x v="0"/>
  </r>
  <r>
    <x v="1040"/>
    <s v="Richard"/>
    <x v="1040"/>
    <s v="tier - 3"/>
    <s v="tier - 1"/>
    <x v="9"/>
    <s v="23-Oct-1967"/>
    <x v="23"/>
    <n v="28.975000000000001"/>
    <x v="469"/>
    <s v="yes"/>
    <x v="0"/>
    <s v="No"/>
    <n v="0"/>
    <s v="No"/>
    <s v="Overweight "/>
    <x v="0"/>
    <x v="0"/>
  </r>
  <r>
    <x v="1041"/>
    <s v="Brenda"/>
    <x v="1041"/>
    <s v="tier - 3"/>
    <s v="tier - 1"/>
    <x v="3"/>
    <s v="24-Dec-1999"/>
    <x v="35"/>
    <n v="33.4"/>
    <x v="95"/>
    <s v="No"/>
    <x v="0"/>
    <s v="No"/>
    <n v="0"/>
    <s v="No"/>
    <s v="Obesity"/>
    <x v="2"/>
    <x v="0"/>
  </r>
  <r>
    <x v="1042"/>
    <s v="Joseph M"/>
    <x v="1042"/>
    <s v="tier - 3"/>
    <s v="tier - 2"/>
    <x v="3"/>
    <s v="11-Nov-1967"/>
    <x v="23"/>
    <n v="21.5"/>
    <x v="68"/>
    <s v="yes"/>
    <x v="0"/>
    <s v="No"/>
    <n v="0"/>
    <s v="No"/>
    <s v="Normal Weight "/>
    <x v="0"/>
    <x v="0"/>
  </r>
  <r>
    <x v="1043"/>
    <s v="Stephen J."/>
    <x v="1043"/>
    <s v="tier - 3"/>
    <s v="tier - 2"/>
    <x v="13"/>
    <s v="25-Nov-1989"/>
    <x v="4"/>
    <n v="38.14"/>
    <x v="85"/>
    <s v="No"/>
    <x v="0"/>
    <s v="No"/>
    <n v="0"/>
    <s v="No"/>
    <s v="Obesity"/>
    <x v="1"/>
    <x v="0"/>
  </r>
  <r>
    <x v="1044"/>
    <s v="Kathya"/>
    <x v="1044"/>
    <s v="tier - 3"/>
    <s v="tier - 1"/>
    <x v="12"/>
    <s v="29-Aug-1986"/>
    <x v="28"/>
    <n v="35.42"/>
    <x v="234"/>
    <s v="yes"/>
    <x v="0"/>
    <s v="No"/>
    <n v="1"/>
    <s v="No"/>
    <s v="Obesity"/>
    <x v="0"/>
    <x v="0"/>
  </r>
  <r>
    <x v="1045"/>
    <s v="Wesley"/>
    <x v="1045"/>
    <s v="tier - 3"/>
    <s v="tier - 1"/>
    <x v="4"/>
    <s v="9-Dec-1974"/>
    <x v="20"/>
    <n v="35.625"/>
    <x v="9"/>
    <s v="No"/>
    <x v="0"/>
    <s v="No"/>
    <n v="0"/>
    <s v="No"/>
    <s v="Obesity"/>
    <x v="0"/>
    <x v="0"/>
  </r>
  <r>
    <x v="1046"/>
    <s v="Tim"/>
    <x v="1046"/>
    <s v="tier - 3"/>
    <s v="tier - 1"/>
    <x v="1"/>
    <s v="25-Jun-1992"/>
    <x v="34"/>
    <n v="45.51"/>
    <x v="538"/>
    <s v="No"/>
    <x v="0"/>
    <s v="No"/>
    <n v="1"/>
    <s v="No"/>
    <s v="Obesity"/>
    <x v="2"/>
    <x v="0"/>
  </r>
  <r>
    <x v="1047"/>
    <s v="Jamie L."/>
    <x v="1047"/>
    <s v="tier - 3"/>
    <s v="tier - 3"/>
    <x v="3"/>
    <s v="5-Oct-1967"/>
    <x v="23"/>
    <n v="37.1"/>
    <x v="463"/>
    <s v="yes"/>
    <x v="0"/>
    <s v="No"/>
    <n v="0"/>
    <s v="No"/>
    <s v="Obesity"/>
    <x v="0"/>
    <x v="0"/>
  </r>
  <r>
    <x v="1048"/>
    <s v="Alexandra"/>
    <x v="1048"/>
    <s v="tier - 3"/>
    <s v="tier - 2"/>
    <x v="3"/>
    <s v="30-Jul-1967"/>
    <x v="23"/>
    <n v="30.5"/>
    <x v="539"/>
    <s v="yes"/>
    <x v="0"/>
    <s v="No"/>
    <n v="0"/>
    <s v="No"/>
    <s v="Obesity"/>
    <x v="0"/>
    <x v="0"/>
  </r>
  <r>
    <x v="1049"/>
    <s v="Tiffany"/>
    <x v="1049"/>
    <s v="tier - 3"/>
    <s v="tier - 3"/>
    <x v="0"/>
    <s v="24-Oct-1972"/>
    <x v="29"/>
    <n v="28.16"/>
    <x v="209"/>
    <s v="No"/>
    <x v="0"/>
    <s v="No"/>
    <n v="2"/>
    <s v="No"/>
    <s v="Overweight "/>
    <x v="2"/>
    <x v="0"/>
  </r>
  <r>
    <x v="1050"/>
    <s v="Rebecca J"/>
    <x v="1050"/>
    <s v="tier - 3"/>
    <s v="tier - 1"/>
    <x v="15"/>
    <s v="30-Sep-1976"/>
    <x v="17"/>
    <n v="29.1"/>
    <x v="409"/>
    <s v="yes"/>
    <x v="0"/>
    <s v="No"/>
    <n v="0"/>
    <s v="No"/>
    <s v="Overweight "/>
    <x v="2"/>
    <x v="0"/>
  </r>
  <r>
    <x v="1051"/>
    <s v="Austin T."/>
    <x v="1051"/>
    <s v="tier - 3"/>
    <s v="tier - 2"/>
    <x v="14"/>
    <s v="2-Aug-1977"/>
    <x v="1"/>
    <n v="30.22"/>
    <x v="347"/>
    <s v="No"/>
    <x v="0"/>
    <s v="No"/>
    <n v="0"/>
    <s v="No"/>
    <s v="Obesity"/>
    <x v="2"/>
    <x v="0"/>
  </r>
  <r>
    <x v="1052"/>
    <s v="Jamie T"/>
    <x v="1052"/>
    <s v="tier - 3"/>
    <s v="tier - 3"/>
    <x v="0"/>
    <s v="7-Sep-1962"/>
    <x v="5"/>
    <n v="24.29"/>
    <x v="290"/>
    <s v="No"/>
    <x v="0"/>
    <s v="No"/>
    <n v="0"/>
    <s v="No"/>
    <s v="Normal Weight "/>
    <x v="0"/>
    <x v="0"/>
  </r>
  <r>
    <x v="1053"/>
    <s v="Matthew T."/>
    <x v="1053"/>
    <s v="tier - 3"/>
    <s v="tier - 2"/>
    <x v="14"/>
    <s v="22-Nov-1976"/>
    <x v="17"/>
    <n v="29.39"/>
    <x v="193"/>
    <s v="yes"/>
    <x v="0"/>
    <s v="No"/>
    <n v="0"/>
    <s v="No"/>
    <s v="Overweight "/>
    <x v="2"/>
    <x v="0"/>
  </r>
  <r>
    <x v="1054"/>
    <s v="Emily"/>
    <x v="1054"/>
    <s v="tier - 3"/>
    <s v="tier - 3"/>
    <x v="0"/>
    <s v="8-Aug-1964"/>
    <x v="13"/>
    <n v="25.66"/>
    <x v="473"/>
    <s v="yes"/>
    <x v="0"/>
    <s v="No"/>
    <n v="1"/>
    <s v="No"/>
    <s v="Overweight "/>
    <x v="2"/>
    <x v="0"/>
  </r>
  <r>
    <x v="1055"/>
    <s v="Gillian"/>
    <x v="1055"/>
    <s v="tier - 3"/>
    <s v="tier - 3"/>
    <x v="1"/>
    <s v="6-Jul-1990"/>
    <x v="42"/>
    <n v="39.11"/>
    <x v="231"/>
    <s v="No"/>
    <x v="0"/>
    <s v="No"/>
    <n v="0"/>
    <s v="No"/>
    <s v="Obesity"/>
    <x v="1"/>
    <x v="0"/>
  </r>
  <r>
    <x v="1056"/>
    <s v="Brenn E."/>
    <x v="1056"/>
    <s v="tier - 3"/>
    <s v="tier - 3"/>
    <x v="12"/>
    <s v="23-Jul-1992"/>
    <x v="34"/>
    <n v="43.78"/>
    <x v="268"/>
    <s v="No"/>
    <x v="0"/>
    <s v="No"/>
    <n v="1"/>
    <s v="No"/>
    <s v="Obesity"/>
    <x v="1"/>
    <x v="0"/>
  </r>
  <r>
    <x v="1057"/>
    <s v="Lisa M"/>
    <x v="1057"/>
    <s v="tier - 3"/>
    <s v="tier - 3"/>
    <x v="1"/>
    <s v="27-Jun-1965"/>
    <x v="11"/>
    <n v="24.35"/>
    <x v="232"/>
    <s v="No"/>
    <x v="0"/>
    <s v="No"/>
    <n v="0"/>
    <s v="No"/>
    <s v="Normal Weight "/>
    <x v="0"/>
    <x v="0"/>
  </r>
  <r>
    <x v="1058"/>
    <s v="Matt"/>
    <x v="1058"/>
    <s v="tier - 3"/>
    <s v="tier - 3"/>
    <x v="3"/>
    <s v="2-Jul-1966"/>
    <x v="26"/>
    <n v="40.299999999999997"/>
    <x v="352"/>
    <s v="yes"/>
    <x v="0"/>
    <s v="No"/>
    <n v="2"/>
    <s v="No"/>
    <s v="Obesity"/>
    <x v="2"/>
    <x v="0"/>
  </r>
  <r>
    <x v="1059"/>
    <s v="Thomas A."/>
    <x v="1059"/>
    <s v="tier - 3"/>
    <s v="tier - 2"/>
    <x v="1"/>
    <s v="23-Jun-1967"/>
    <x v="23"/>
    <n v="32.774999999999999"/>
    <x v="439"/>
    <s v="yes"/>
    <x v="0"/>
    <s v="No"/>
    <n v="0"/>
    <s v="No"/>
    <s v="Obesity"/>
    <x v="0"/>
    <x v="0"/>
  </r>
  <r>
    <x v="1060"/>
    <s v="Kevin J"/>
    <x v="1060"/>
    <s v="tier - 3"/>
    <s v="tier - 2"/>
    <x v="3"/>
    <s v="20-Jul-1966"/>
    <x v="26"/>
    <n v="39.6"/>
    <x v="78"/>
    <s v="yes"/>
    <x v="0"/>
    <s v="No"/>
    <n v="2"/>
    <s v="No"/>
    <s v="Obesity"/>
    <x v="2"/>
    <x v="0"/>
  </r>
  <r>
    <x v="1061"/>
    <s v="William H. III"/>
    <x v="1061"/>
    <s v="tier - 3"/>
    <s v="tier - 1"/>
    <x v="1"/>
    <s v="14-Dec-1972"/>
    <x v="29"/>
    <n v="30.97"/>
    <x v="540"/>
    <s v="No"/>
    <x v="0"/>
    <s v="No"/>
    <n v="2"/>
    <s v="No"/>
    <s v="Obesity"/>
    <x v="2"/>
    <x v="0"/>
  </r>
  <r>
    <x v="1062"/>
    <s v="Gal"/>
    <x v="1062"/>
    <s v="tier - 3"/>
    <s v="tier - 1"/>
    <x v="1"/>
    <s v="29-Nov-1967"/>
    <x v="23"/>
    <n v="27.645"/>
    <x v="541"/>
    <s v="yes"/>
    <x v="0"/>
    <s v="No"/>
    <n v="0"/>
    <s v="No"/>
    <s v="Overweight "/>
    <x v="0"/>
    <x v="0"/>
  </r>
  <r>
    <x v="1063"/>
    <s v="Anton"/>
    <x v="1063"/>
    <s v="tier - 3"/>
    <s v="tier - 3"/>
    <x v="0"/>
    <s v="3-Nov-1966"/>
    <x v="26"/>
    <n v="34.43"/>
    <x v="10"/>
    <s v="yes"/>
    <x v="0"/>
    <s v="No"/>
    <n v="2"/>
    <s v="No"/>
    <s v="Obesity"/>
    <x v="1"/>
    <x v="0"/>
  </r>
  <r>
    <x v="1064"/>
    <s v="Ms.  Yazmin"/>
    <x v="1064"/>
    <s v="tier - 3"/>
    <s v="tier - 3"/>
    <x v="0"/>
    <s v="25-Dec-1969"/>
    <x v="16"/>
    <n v="39.6"/>
    <x v="321"/>
    <s v="yes"/>
    <x v="0"/>
    <s v="Yes"/>
    <n v="1"/>
    <s v="No"/>
    <s v="Obesity"/>
    <x v="2"/>
    <x v="0"/>
  </r>
  <r>
    <x v="1065"/>
    <s v="Florian"/>
    <x v="1065"/>
    <s v="tier - 3"/>
    <s v="tier - 3"/>
    <x v="3"/>
    <s v="11-Dec-1966"/>
    <x v="26"/>
    <n v="22.1"/>
    <x v="347"/>
    <s v="yes"/>
    <x v="0"/>
    <s v="No"/>
    <n v="2"/>
    <s v="No"/>
    <s v="Normal Weight "/>
    <x v="2"/>
    <x v="0"/>
  </r>
  <r>
    <x v="1066"/>
    <s v="Karen L"/>
    <x v="1066"/>
    <s v="tier - 3"/>
    <s v="tier - 1"/>
    <x v="2"/>
    <s v="17-Jul-1969"/>
    <x v="16"/>
    <n v="33.25"/>
    <x v="409"/>
    <s v="yes"/>
    <x v="0"/>
    <s v="Yes"/>
    <n v="1"/>
    <s v="No"/>
    <s v="Obesity"/>
    <x v="2"/>
    <x v="0"/>
  </r>
  <r>
    <x v="1067"/>
    <s v="Scott"/>
    <x v="1067"/>
    <s v="tier - 3"/>
    <s v="tier - 2"/>
    <x v="0"/>
    <s v="29-Jun-1971"/>
    <x v="14"/>
    <n v="33.33"/>
    <x v="542"/>
    <s v="No"/>
    <x v="0"/>
    <s v="No"/>
    <n v="0"/>
    <s v="No"/>
    <s v="Obesity"/>
    <x v="0"/>
    <x v="0"/>
  </r>
  <r>
    <x v="1068"/>
    <s v="Claire"/>
    <x v="1068"/>
    <s v="tier - 3"/>
    <s v="tier - 3"/>
    <x v="3"/>
    <s v="26-Sep-1971"/>
    <x v="14"/>
    <n v="30.5"/>
    <x v="9"/>
    <s v="No"/>
    <x v="0"/>
    <s v="No"/>
    <n v="0"/>
    <s v="No"/>
    <s v="Obesity"/>
    <x v="0"/>
    <x v="0"/>
  </r>
  <r>
    <x v="1069"/>
    <s v="Lynn M."/>
    <x v="1069"/>
    <s v="tier - 3"/>
    <s v="tier - 1"/>
    <x v="1"/>
    <s v="25-Oct-1977"/>
    <x v="1"/>
    <n v="30.3"/>
    <x v="180"/>
    <s v="No"/>
    <x v="0"/>
    <s v="No"/>
    <n v="0"/>
    <s v="No"/>
    <s v="Obesity"/>
    <x v="2"/>
    <x v="0"/>
  </r>
  <r>
    <x v="1070"/>
    <s v="Sharon"/>
    <x v="1070"/>
    <s v="tier - 3"/>
    <s v="tier - 1"/>
    <x v="1"/>
    <s v="19-Oct-1972"/>
    <x v="29"/>
    <n v="26.22"/>
    <x v="334"/>
    <s v="No"/>
    <x v="0"/>
    <s v="No"/>
    <n v="2"/>
    <s v="No"/>
    <s v="Overweight "/>
    <x v="1"/>
    <x v="0"/>
  </r>
  <r>
    <x v="1071"/>
    <s v="Candice"/>
    <x v="1071"/>
    <s v="tier - 3"/>
    <s v="tier - 3"/>
    <x v="15"/>
    <s v="21-Aug-1978"/>
    <x v="9"/>
    <n v="29.99"/>
    <x v="543"/>
    <s v="No"/>
    <x v="0"/>
    <s v="No"/>
    <n v="0"/>
    <s v="No"/>
    <e v="#N/A"/>
    <x v="0"/>
    <x v="0"/>
  </r>
  <r>
    <x v="1072"/>
    <s v="Jennifer D"/>
    <x v="1072"/>
    <s v="tier - 3"/>
    <s v="tier - 1"/>
    <x v="1"/>
    <s v="28-Jun-1987"/>
    <x v="38"/>
    <n v="36.380000000000003"/>
    <x v="213"/>
    <s v="No"/>
    <x v="0"/>
    <s v="No"/>
    <n v="1"/>
    <s v="No"/>
    <s v="Obesity"/>
    <x v="1"/>
    <x v="0"/>
  </r>
  <r>
    <x v="1073"/>
    <s v="Eric"/>
    <x v="1073"/>
    <s v="tier - 3"/>
    <s v="tier - 1"/>
    <x v="1"/>
    <s v="22-Sep-1969"/>
    <x v="16"/>
    <n v="31.16"/>
    <x v="228"/>
    <s v="yes"/>
    <x v="0"/>
    <s v="Yes"/>
    <n v="1"/>
    <s v="No"/>
    <s v="Obesity"/>
    <x v="2"/>
    <x v="0"/>
  </r>
  <r>
    <x v="1074"/>
    <s v="Bryan"/>
    <x v="1074"/>
    <s v="tier - 3"/>
    <s v="tier - 1"/>
    <x v="0"/>
    <s v="27-Jul-1964"/>
    <x v="13"/>
    <n v="25.55"/>
    <x v="98"/>
    <s v="yes"/>
    <x v="0"/>
    <s v="No"/>
    <n v="1"/>
    <s v="No"/>
    <s v="Overweight "/>
    <x v="2"/>
    <x v="0"/>
  </r>
  <r>
    <x v="1075"/>
    <s v="Devon R."/>
    <x v="1075"/>
    <s v="tier - 3"/>
    <s v="tier - 2"/>
    <x v="14"/>
    <s v="3-Aug-1976"/>
    <x v="17"/>
    <n v="28.77"/>
    <x v="544"/>
    <s v="yes"/>
    <x v="0"/>
    <s v="No"/>
    <n v="0"/>
    <s v="No"/>
    <s v="Overweight "/>
    <x v="2"/>
    <x v="0"/>
  </r>
  <r>
    <x v="1076"/>
    <s v="Ms.  Elena"/>
    <x v="1076"/>
    <s v="tier - 3"/>
    <s v="tier - 1"/>
    <x v="1"/>
    <s v="14-Oct-1964"/>
    <x v="13"/>
    <n v="23.14"/>
    <x v="325"/>
    <s v="yes"/>
    <x v="0"/>
    <s v="No"/>
    <n v="1"/>
    <s v="No"/>
    <s v="Normal Weight "/>
    <x v="2"/>
    <x v="0"/>
  </r>
  <r>
    <x v="1077"/>
    <s v="Chris"/>
    <x v="1077"/>
    <s v="tier - 3"/>
    <s v="tier - 1"/>
    <x v="3"/>
    <s v="8-Nov-1968"/>
    <x v="0"/>
    <n v="39.6"/>
    <x v="545"/>
    <s v="No"/>
    <x v="0"/>
    <s v="No"/>
    <n v="0"/>
    <s v="No"/>
    <s v="Obesity"/>
    <x v="0"/>
    <x v="0"/>
  </r>
  <r>
    <x v="1078"/>
    <s v="Bert"/>
    <x v="1078"/>
    <s v="tier - 3"/>
    <s v="tier - 3"/>
    <x v="3"/>
    <s v="29-Aug-1968"/>
    <x v="0"/>
    <n v="29.2"/>
    <x v="546"/>
    <s v="No"/>
    <x v="0"/>
    <s v="No"/>
    <n v="0"/>
    <s v="No"/>
    <s v="Overweight "/>
    <x v="0"/>
    <x v="0"/>
  </r>
  <r>
    <x v="1079"/>
    <s v="John P."/>
    <x v="1079"/>
    <s v="tier - 3"/>
    <s v="tier - 1"/>
    <x v="4"/>
    <s v="23-Aug-1968"/>
    <x v="0"/>
    <n v="32.774999999999999"/>
    <x v="547"/>
    <s v="No"/>
    <x v="0"/>
    <s v="No"/>
    <n v="0"/>
    <s v="No"/>
    <s v="Obesity"/>
    <x v="0"/>
    <x v="0"/>
  </r>
  <r>
    <x v="1080"/>
    <s v="Daniel P"/>
    <x v="1080"/>
    <s v="tier - 3"/>
    <s v="tier - 1"/>
    <x v="6"/>
    <s v="27-Dec-1968"/>
    <x v="0"/>
    <n v="24.035"/>
    <x v="519"/>
    <s v="No"/>
    <x v="0"/>
    <s v="No"/>
    <n v="0"/>
    <s v="No"/>
    <s v="Normal Weight "/>
    <x v="0"/>
    <x v="0"/>
  </r>
  <r>
    <x v="1081"/>
    <s v="Lisa K."/>
    <x v="1081"/>
    <s v="tier - 3"/>
    <s v="tier - 2"/>
    <x v="15"/>
    <s v="25-Nov-1979"/>
    <x v="19"/>
    <n v="30.55"/>
    <x v="256"/>
    <s v="No"/>
    <x v="0"/>
    <s v="Yes"/>
    <n v="1"/>
    <s v="No"/>
    <s v="Obesity"/>
    <x v="1"/>
    <x v="0"/>
  </r>
  <r>
    <x v="1082"/>
    <s v="Kristine"/>
    <x v="1082"/>
    <s v="tier - 3"/>
    <s v="tier - 2"/>
    <x v="15"/>
    <s v="11-Oct-1973"/>
    <x v="30"/>
    <n v="28.81"/>
    <x v="548"/>
    <s v="No"/>
    <x v="0"/>
    <s v="No"/>
    <n v="2"/>
    <s v="No"/>
    <s v="Overweight "/>
    <x v="0"/>
    <x v="0"/>
  </r>
  <r>
    <x v="1083"/>
    <s v="Paul A"/>
    <x v="1083"/>
    <s v="tier - 3"/>
    <s v="tier - 1"/>
    <x v="14"/>
    <s v="24-Oct-1980"/>
    <x v="27"/>
    <n v="31.66"/>
    <x v="92"/>
    <s v="No"/>
    <x v="0"/>
    <s v="No"/>
    <n v="0"/>
    <s v="No"/>
    <s v="Obesity"/>
    <x v="2"/>
    <x v="0"/>
  </r>
  <r>
    <x v="1084"/>
    <s v="Bryan"/>
    <x v="1084"/>
    <s v="tier - 3"/>
    <s v="tier - 1"/>
    <x v="5"/>
    <s v="5-Jun-1975"/>
    <x v="24"/>
    <n v="28.215"/>
    <x v="549"/>
    <s v="yes"/>
    <x v="0"/>
    <s v="No"/>
    <n v="1"/>
    <s v="No"/>
    <s v="Overweight "/>
    <x v="0"/>
    <x v="0"/>
  </r>
  <r>
    <x v="1085"/>
    <s v="Chris"/>
    <x v="1085"/>
    <s v="tier - 3"/>
    <s v="tier - 2"/>
    <x v="16"/>
    <s v="7-Jul-1969"/>
    <x v="16"/>
    <n v="26.12"/>
    <x v="550"/>
    <s v="yes"/>
    <x v="0"/>
    <s v="Yes"/>
    <n v="1"/>
    <s v="No"/>
    <s v="Overweight "/>
    <x v="2"/>
    <x v="0"/>
  </r>
  <r>
    <x v="1086"/>
    <s v="Milah B"/>
    <x v="1086"/>
    <s v="tier - 3"/>
    <s v="tier - 3"/>
    <x v="0"/>
    <s v="19-Sep-1973"/>
    <x v="30"/>
    <n v="36.630000000000003"/>
    <x v="551"/>
    <s v="No"/>
    <x v="0"/>
    <s v="No"/>
    <n v="2"/>
    <s v="No"/>
    <s v="Obesity"/>
    <x v="0"/>
    <x v="0"/>
  </r>
  <r>
    <x v="1087"/>
    <s v="Annette M."/>
    <x v="1087"/>
    <s v="tier - 3"/>
    <s v="tier - 3"/>
    <x v="2"/>
    <s v="29-Sep-1973"/>
    <x v="30"/>
    <n v="33.344999999999999"/>
    <x v="524"/>
    <s v="No"/>
    <x v="0"/>
    <s v="No"/>
    <n v="2"/>
    <s v="No"/>
    <s v="Obesity"/>
    <x v="0"/>
    <x v="0"/>
  </r>
  <r>
    <x v="1088"/>
    <s v="Yoko"/>
    <x v="1088"/>
    <s v="tier - 3"/>
    <s v="tier - 1"/>
    <x v="15"/>
    <s v="6-Sep-1971"/>
    <x v="14"/>
    <n v="27.11"/>
    <x v="381"/>
    <s v="No"/>
    <x v="0"/>
    <s v="No"/>
    <n v="0"/>
    <s v="No"/>
    <s v="Overweight "/>
    <x v="0"/>
    <x v="0"/>
  </r>
  <r>
    <x v="1089"/>
    <s v="Laura"/>
    <x v="1089"/>
    <s v="tier - 3"/>
    <s v="tier - 1"/>
    <x v="1"/>
    <s v="17-Jun-1969"/>
    <x v="16"/>
    <n v="26.6"/>
    <x v="173"/>
    <s v="yes"/>
    <x v="0"/>
    <s v="Yes"/>
    <n v="1"/>
    <s v="No"/>
    <s v="Overweight "/>
    <x v="2"/>
    <x v="0"/>
  </r>
  <r>
    <x v="1090"/>
    <s v="Tess A."/>
    <x v="1090"/>
    <s v="tier - 3"/>
    <s v="tier - 1"/>
    <x v="1"/>
    <s v="29-Sep-1974"/>
    <x v="20"/>
    <n v="30.41"/>
    <x v="55"/>
    <s v="No"/>
    <x v="0"/>
    <s v="No"/>
    <n v="0"/>
    <s v="No"/>
    <s v="Obesity"/>
    <x v="0"/>
    <x v="0"/>
  </r>
  <r>
    <x v="1091"/>
    <s v="William G."/>
    <x v="1091"/>
    <s v="tier - 3"/>
    <s v="tier - 2"/>
    <x v="14"/>
    <s v="8-Aug-1973"/>
    <x v="30"/>
    <n v="28.98"/>
    <x v="64"/>
    <s v="No"/>
    <x v="0"/>
    <s v="No"/>
    <n v="2"/>
    <s v="No"/>
    <s v="Overweight "/>
    <x v="0"/>
    <x v="0"/>
  </r>
  <r>
    <x v="1092"/>
    <s v="Paige"/>
    <x v="1092"/>
    <s v="tier - 3"/>
    <s v="tier - 1"/>
    <x v="0"/>
    <s v="19-Jul-1968"/>
    <x v="0"/>
    <n v="31.24"/>
    <x v="552"/>
    <s v="No"/>
    <x v="0"/>
    <s v="No"/>
    <n v="0"/>
    <s v="No"/>
    <s v="Obesity"/>
    <x v="0"/>
    <x v="0"/>
  </r>
  <r>
    <x v="1093"/>
    <s v="Matthew J"/>
    <x v="1093"/>
    <s v="tier - 3"/>
    <s v="tier - 1"/>
    <x v="14"/>
    <s v="21-Jul-1982"/>
    <x v="37"/>
    <n v="31.54"/>
    <x v="321"/>
    <s v="No"/>
    <x v="0"/>
    <s v="No"/>
    <n v="0"/>
    <s v="No"/>
    <s v="Obesity"/>
    <x v="2"/>
    <x v="0"/>
  </r>
  <r>
    <x v="1094"/>
    <s v="Matthew"/>
    <x v="1094"/>
    <s v="tier - 3"/>
    <s v="tier - 3"/>
    <x v="3"/>
    <s v="1-Dec-1970"/>
    <x v="2"/>
    <n v="38.6"/>
    <x v="463"/>
    <s v="yes"/>
    <x v="0"/>
    <s v="No"/>
    <n v="2"/>
    <s v="No"/>
    <s v="Obesity"/>
    <x v="0"/>
    <x v="0"/>
  </r>
  <r>
    <x v="1095"/>
    <s v="Maria"/>
    <x v="1095"/>
    <s v="tier - 3"/>
    <s v="tier - 1"/>
    <x v="12"/>
    <s v="21-Aug-1991"/>
    <x v="3"/>
    <n v="37.950000000000003"/>
    <x v="87"/>
    <s v="No"/>
    <x v="0"/>
    <s v="No"/>
    <n v="0"/>
    <s v="No"/>
    <s v="Obesity"/>
    <x v="1"/>
    <x v="0"/>
  </r>
  <r>
    <x v="1096"/>
    <s v="Stephanie D"/>
    <x v="1096"/>
    <s v="tier - 3"/>
    <s v="tier - 2"/>
    <x v="1"/>
    <s v="17-Nov-1991"/>
    <x v="3"/>
    <n v="38.97"/>
    <x v="89"/>
    <s v="No"/>
    <x v="0"/>
    <s v="No"/>
    <n v="0"/>
    <s v="No"/>
    <s v="Obesity"/>
    <x v="2"/>
    <x v="0"/>
  </r>
  <r>
    <x v="1097"/>
    <s v="Tiffany"/>
    <x v="1097"/>
    <s v="tier - 3"/>
    <s v="tier - 3"/>
    <x v="1"/>
    <s v="12-Jul-1962"/>
    <x v="5"/>
    <n v="21.2"/>
    <x v="553"/>
    <s v="No"/>
    <x v="0"/>
    <s v="No"/>
    <n v="0"/>
    <s v="No"/>
    <s v="Normal Weight "/>
    <x v="0"/>
    <x v="0"/>
  </r>
  <r>
    <x v="1098"/>
    <s v="Sara M."/>
    <x v="1098"/>
    <s v="tier - 3"/>
    <s v="tier - 1"/>
    <x v="0"/>
    <s v="24-Sep-1963"/>
    <x v="8"/>
    <n v="23.96"/>
    <x v="8"/>
    <s v="yes"/>
    <x v="0"/>
    <s v="Yes"/>
    <n v="1"/>
    <s v="No"/>
    <s v="Normal Weight "/>
    <x v="0"/>
    <x v="0"/>
  </r>
  <r>
    <x v="1099"/>
    <s v="Scott A."/>
    <x v="1099"/>
    <s v="tier - 3"/>
    <s v="tier - 1"/>
    <x v="14"/>
    <s v="14-Sep-1988"/>
    <x v="25"/>
    <n v="35.93"/>
    <x v="554"/>
    <s v="yes"/>
    <x v="0"/>
    <s v="No"/>
    <n v="1"/>
    <s v="No"/>
    <s v="Obesity"/>
    <x v="1"/>
    <x v="0"/>
  </r>
  <r>
    <x v="1100"/>
    <s v="Lauren"/>
    <x v="1100"/>
    <s v="tier - 3"/>
    <s v="tier - 1"/>
    <x v="2"/>
    <s v="21-Jun-1970"/>
    <x v="2"/>
    <n v="26.11"/>
    <x v="555"/>
    <s v="yes"/>
    <x v="0"/>
    <s v="No"/>
    <n v="2"/>
    <s v="No"/>
    <s v="Overweight "/>
    <x v="0"/>
    <x v="0"/>
  </r>
  <r>
    <x v="1101"/>
    <s v="Scott"/>
    <x v="1101"/>
    <s v="tier - 3"/>
    <s v="tier - 3"/>
    <x v="1"/>
    <s v="27-Nov-1973"/>
    <x v="30"/>
    <n v="32.299999999999997"/>
    <x v="556"/>
    <s v="No"/>
    <x v="0"/>
    <s v="No"/>
    <n v="2"/>
    <s v="No"/>
    <s v="Obesity"/>
    <x v="0"/>
    <x v="0"/>
  </r>
  <r>
    <x v="1102"/>
    <s v="Brian A."/>
    <x v="1102"/>
    <s v="tier - 3"/>
    <s v="tier - 2"/>
    <x v="1"/>
    <s v="5-Sep-1973"/>
    <x v="30"/>
    <n v="28.69"/>
    <x v="557"/>
    <s v="No"/>
    <x v="0"/>
    <s v="No"/>
    <n v="2"/>
    <s v="No"/>
    <s v="Overweight "/>
    <x v="0"/>
    <x v="0"/>
  </r>
  <r>
    <x v="1103"/>
    <s v="Kaitlin R."/>
    <x v="1103"/>
    <s v="tier - 3"/>
    <s v="tier - 2"/>
    <x v="3"/>
    <s v="15-Aug-1975"/>
    <x v="24"/>
    <n v="31.28"/>
    <x v="457"/>
    <s v="yes"/>
    <x v="0"/>
    <s v="No"/>
    <n v="1"/>
    <s v="No"/>
    <s v="Obesity"/>
    <x v="0"/>
    <x v="0"/>
  </r>
  <r>
    <x v="1104"/>
    <s v="Mohammad"/>
    <x v="1104"/>
    <s v="tier - 3"/>
    <s v="tier - 1"/>
    <x v="1"/>
    <s v="23-Sep-1968"/>
    <x v="0"/>
    <n v="30.21"/>
    <x v="558"/>
    <s v="No"/>
    <x v="0"/>
    <s v="No"/>
    <n v="0"/>
    <s v="No"/>
    <s v="Obesity"/>
    <x v="0"/>
    <x v="0"/>
  </r>
  <r>
    <x v="1105"/>
    <s v="Charlie"/>
    <x v="1105"/>
    <s v="tier - 3"/>
    <s v="tier - 3"/>
    <x v="0"/>
    <s v="28-Jun-1967"/>
    <x v="23"/>
    <n v="38.28"/>
    <x v="559"/>
    <s v="yes"/>
    <x v="0"/>
    <s v="No"/>
    <n v="0"/>
    <s v="No"/>
    <s v="Obesity"/>
    <x v="0"/>
    <x v="0"/>
  </r>
  <r>
    <x v="1106"/>
    <s v="Brent"/>
    <x v="1106"/>
    <s v="tier - 3"/>
    <s v="tier - 2"/>
    <x v="3"/>
    <s v="26-Sep-1967"/>
    <x v="23"/>
    <n v="29.9"/>
    <x v="254"/>
    <s v="yes"/>
    <x v="0"/>
    <s v="No"/>
    <n v="0"/>
    <s v="No"/>
    <e v="#N/A"/>
    <x v="0"/>
    <x v="0"/>
  </r>
  <r>
    <x v="1107"/>
    <s v="Kelli M"/>
    <x v="1107"/>
    <s v="tier - 3"/>
    <s v="tier - 1"/>
    <x v="2"/>
    <s v="24-Dec-1970"/>
    <x v="2"/>
    <n v="23.18"/>
    <x v="560"/>
    <s v="yes"/>
    <x v="0"/>
    <s v="No"/>
    <n v="2"/>
    <s v="No"/>
    <s v="Normal Weight "/>
    <x v="0"/>
    <x v="0"/>
  </r>
  <r>
    <x v="1108"/>
    <s v="Sheridan H"/>
    <x v="1108"/>
    <s v="tier - 3"/>
    <s v="tier - 2"/>
    <x v="12"/>
    <s v="16-Oct-1985"/>
    <x v="18"/>
    <n v="33.020000000000003"/>
    <x v="103"/>
    <s v="yes"/>
    <x v="0"/>
    <s v="No"/>
    <n v="0"/>
    <s v="No"/>
    <s v="Obesity"/>
    <x v="2"/>
    <x v="0"/>
  </r>
  <r>
    <x v="1109"/>
    <s v="Sarah M."/>
    <x v="1109"/>
    <s v="tier - 3"/>
    <s v="tier - 3"/>
    <x v="15"/>
    <s v="10-Jul-1972"/>
    <x v="29"/>
    <n v="27.29"/>
    <x v="561"/>
    <s v="No"/>
    <x v="0"/>
    <s v="No"/>
    <n v="2"/>
    <s v="No"/>
    <s v="Overweight "/>
    <x v="1"/>
    <x v="0"/>
  </r>
  <r>
    <x v="1110"/>
    <s v="Jennifer"/>
    <x v="1110"/>
    <s v="tier - 3"/>
    <s v="tier - 2"/>
    <x v="1"/>
    <s v="13-Oct-1973"/>
    <x v="30"/>
    <n v="23.18"/>
    <x v="525"/>
    <s v="No"/>
    <x v="0"/>
    <s v="No"/>
    <n v="2"/>
    <s v="No"/>
    <s v="Normal Weight "/>
    <x v="0"/>
    <x v="0"/>
  </r>
  <r>
    <x v="1111"/>
    <s v="Laura J"/>
    <x v="1111"/>
    <s v="tier - 3"/>
    <s v="tier - 1"/>
    <x v="15"/>
    <s v="12-Jun-1981"/>
    <x v="36"/>
    <n v="32.659999999999997"/>
    <x v="282"/>
    <s v="yes"/>
    <x v="0"/>
    <s v="No"/>
    <n v="0"/>
    <s v="No"/>
    <s v="Obesity"/>
    <x v="0"/>
    <x v="0"/>
  </r>
  <r>
    <x v="1112"/>
    <s v="Thomas"/>
    <x v="1112"/>
    <s v="tier - 3"/>
    <s v="tier - 1"/>
    <x v="4"/>
    <s v="30-Dec-1974"/>
    <x v="20"/>
    <n v="30.78"/>
    <x v="447"/>
    <s v="No"/>
    <x v="0"/>
    <s v="No"/>
    <n v="0"/>
    <s v="No"/>
    <s v="Obesity"/>
    <x v="0"/>
    <x v="0"/>
  </r>
  <r>
    <x v="1113"/>
    <s v="Gisele"/>
    <x v="1113"/>
    <s v="tier - 3"/>
    <s v="tier - 2"/>
    <x v="1"/>
    <s v="5-Sep-1997"/>
    <x v="31"/>
    <n v="47.2"/>
    <x v="109"/>
    <s v="yes"/>
    <x v="0"/>
    <s v="Yes"/>
    <n v="1"/>
    <s v="No"/>
    <s v="Obesity"/>
    <x v="1"/>
    <x v="0"/>
  </r>
  <r>
    <x v="1114"/>
    <s v="Myra L"/>
    <x v="1114"/>
    <s v="tier - 3"/>
    <s v="tier - 3"/>
    <x v="3"/>
    <s v="16-Nov-1972"/>
    <x v="29"/>
    <n v="31.6"/>
    <x v="56"/>
    <s v="No"/>
    <x v="0"/>
    <s v="No"/>
    <n v="2"/>
    <s v="No"/>
    <s v="Obesity"/>
    <x v="1"/>
    <x v="0"/>
  </r>
  <r>
    <x v="1115"/>
    <s v="Melissa M."/>
    <x v="1115"/>
    <s v="tier - 3"/>
    <s v="tier - 3"/>
    <x v="1"/>
    <s v="2-Jul-1975"/>
    <x v="24"/>
    <n v="33.914999999999999"/>
    <x v="485"/>
    <s v="yes"/>
    <x v="0"/>
    <s v="No"/>
    <n v="1"/>
    <s v="No"/>
    <s v="Obesity"/>
    <x v="0"/>
    <x v="0"/>
  </r>
  <r>
    <x v="1116"/>
    <s v="Eleanor F."/>
    <x v="1116"/>
    <s v="tier - 3"/>
    <s v="tier - 1"/>
    <x v="0"/>
    <s v="8-Aug-1972"/>
    <x v="29"/>
    <n v="23.54"/>
    <x v="199"/>
    <s v="No"/>
    <x v="0"/>
    <s v="No"/>
    <n v="2"/>
    <s v="No"/>
    <s v="Normal Weight "/>
    <x v="2"/>
    <x v="0"/>
  </r>
  <r>
    <x v="1117"/>
    <s v="Elizabeth"/>
    <x v="1117"/>
    <s v="tier - 3"/>
    <s v="tier - 1"/>
    <x v="2"/>
    <s v="19-Oct-1972"/>
    <x v="29"/>
    <n v="27.074999999999999"/>
    <x v="500"/>
    <s v="No"/>
    <x v="0"/>
    <s v="No"/>
    <n v="2"/>
    <s v="No"/>
    <s v="Overweight "/>
    <x v="2"/>
    <x v="0"/>
  </r>
  <r>
    <x v="1118"/>
    <s v="Kenneth"/>
    <x v="1118"/>
    <s v="tier - 3"/>
    <s v="tier - 2"/>
    <x v="3"/>
    <s v="19-Dec-1976"/>
    <x v="17"/>
    <n v="25.8"/>
    <x v="315"/>
    <s v="yes"/>
    <x v="0"/>
    <s v="No"/>
    <n v="0"/>
    <s v="No"/>
    <s v="Overweight "/>
    <x v="2"/>
    <x v="0"/>
  </r>
  <r>
    <x v="1119"/>
    <s v="Robert G."/>
    <x v="1119"/>
    <s v="tier - 3"/>
    <s v="tier - 3"/>
    <x v="3"/>
    <s v="3-Jul-1969"/>
    <x v="16"/>
    <n v="36.1"/>
    <x v="473"/>
    <s v="yes"/>
    <x v="0"/>
    <s v="Yes"/>
    <n v="1"/>
    <s v="No"/>
    <s v="Obesity"/>
    <x v="2"/>
    <x v="0"/>
  </r>
  <r>
    <x v="1120"/>
    <s v="Thomas C."/>
    <x v="1120"/>
    <s v="tier - 3"/>
    <s v="tier - 1"/>
    <x v="6"/>
    <s v="27-Oct-1969"/>
    <x v="16"/>
    <n v="30.495000000000001"/>
    <x v="300"/>
    <s v="yes"/>
    <x v="0"/>
    <s v="Yes"/>
    <n v="1"/>
    <s v="No"/>
    <s v="Obesity"/>
    <x v="1"/>
    <x v="0"/>
  </r>
  <r>
    <x v="1121"/>
    <s v="Matthew J."/>
    <x v="1121"/>
    <s v="tier - 3"/>
    <s v="tier - 2"/>
    <x v="3"/>
    <s v="22-Aug-1969"/>
    <x v="16"/>
    <n v="21.4"/>
    <x v="562"/>
    <s v="yes"/>
    <x v="0"/>
    <s v="Yes"/>
    <n v="1"/>
    <s v="No"/>
    <s v="Normal Weight "/>
    <x v="1"/>
    <x v="0"/>
  </r>
  <r>
    <x v="1122"/>
    <s v="Mallory D."/>
    <x v="1122"/>
    <s v="tier - 3"/>
    <s v="tier - 2"/>
    <x v="2"/>
    <s v="30-Aug-1974"/>
    <x v="20"/>
    <n v="32.299999999999997"/>
    <x v="172"/>
    <s v="No"/>
    <x v="0"/>
    <s v="No"/>
    <n v="0"/>
    <s v="No"/>
    <s v="Obesity"/>
    <x v="0"/>
    <x v="0"/>
  </r>
  <r>
    <x v="1123"/>
    <s v="Christopher D."/>
    <x v="1123"/>
    <s v="tier - 3"/>
    <s v="tier - 1"/>
    <x v="14"/>
    <s v="28-Dec-1979"/>
    <x v="19"/>
    <n v="29.78"/>
    <x v="561"/>
    <s v="No"/>
    <x v="0"/>
    <s v="Yes"/>
    <n v="1"/>
    <s v="No"/>
    <s v="Overweight "/>
    <x v="1"/>
    <x v="0"/>
  </r>
  <r>
    <x v="1124"/>
    <s v="Jamie"/>
    <x v="1124"/>
    <s v="tier - 3"/>
    <s v="tier - 3"/>
    <x v="12"/>
    <s v="3-Jul-1988"/>
    <x v="25"/>
    <n v="34.76"/>
    <x v="563"/>
    <s v="yes"/>
    <x v="0"/>
    <s v="No"/>
    <n v="1"/>
    <s v="No"/>
    <s v="Obesity"/>
    <x v="1"/>
    <x v="0"/>
  </r>
  <r>
    <x v="1125"/>
    <s v="Ariell"/>
    <x v="1125"/>
    <s v="tier - 2"/>
    <s v="tier - 3"/>
    <x v="1"/>
    <s v="11-Aug-1970"/>
    <x v="2"/>
    <n v="18.335000000000001"/>
    <x v="564"/>
    <s v="yes"/>
    <x v="0"/>
    <s v="No"/>
    <n v="2"/>
    <s v="No"/>
    <s v="Underweight "/>
    <x v="0"/>
    <x v="0"/>
  </r>
  <r>
    <x v="1126"/>
    <s v="Christopher"/>
    <x v="1126"/>
    <s v="tier - 2"/>
    <s v="tier - 2"/>
    <x v="9"/>
    <s v="6-Oct-1971"/>
    <x v="14"/>
    <n v="32.299999999999997"/>
    <x v="399"/>
    <s v="No"/>
    <x v="0"/>
    <s v="No"/>
    <n v="0"/>
    <s v="No"/>
    <s v="Obesity"/>
    <x v="0"/>
    <x v="0"/>
  </r>
  <r>
    <x v="1127"/>
    <s v="Ryan"/>
    <x v="1127"/>
    <s v="tier - 2"/>
    <s v="tier - 3"/>
    <x v="11"/>
    <s v="26-Dec-1971"/>
    <x v="14"/>
    <n v="27.74"/>
    <x v="410"/>
    <s v="No"/>
    <x v="0"/>
    <s v="No"/>
    <n v="0"/>
    <s v="No"/>
    <s v="Overweight "/>
    <x v="0"/>
    <x v="0"/>
  </r>
  <r>
    <x v="1128"/>
    <s v="Thomas B."/>
    <x v="1128"/>
    <s v="tier - 3"/>
    <s v="tier - 3"/>
    <x v="0"/>
    <s v="11-Sep-1964"/>
    <x v="13"/>
    <n v="24"/>
    <x v="138"/>
    <s v="yes"/>
    <x v="0"/>
    <s v="No"/>
    <n v="1"/>
    <s v="No"/>
    <s v="Normal Weight "/>
    <x v="2"/>
    <x v="0"/>
  </r>
  <r>
    <x v="1129"/>
    <s v="Katie"/>
    <x v="1129"/>
    <s v="tier - 2"/>
    <s v="tier - 2"/>
    <x v="1"/>
    <s v="3-Dec-1983"/>
    <x v="33"/>
    <n v="31.78"/>
    <x v="180"/>
    <s v="yes"/>
    <x v="0"/>
    <s v="Yes"/>
    <n v="1"/>
    <s v="No"/>
    <s v="Obesity"/>
    <x v="2"/>
    <x v="0"/>
  </r>
  <r>
    <x v="1130"/>
    <s v="Rachelle L"/>
    <x v="1130"/>
    <s v="tier - 2"/>
    <s v="tier - 3"/>
    <x v="15"/>
    <s v="19-Aug-1985"/>
    <x v="18"/>
    <n v="32.25"/>
    <x v="332"/>
    <s v="yes"/>
    <x v="0"/>
    <s v="No"/>
    <n v="0"/>
    <s v="No"/>
    <s v="Obesity"/>
    <x v="2"/>
    <x v="0"/>
  </r>
  <r>
    <x v="1131"/>
    <s v="Colleen"/>
    <x v="1131"/>
    <s v="tier - 2"/>
    <s v="tier - 3"/>
    <x v="1"/>
    <s v="14-Sep-1972"/>
    <x v="29"/>
    <n v="30.114999999999998"/>
    <x v="115"/>
    <s v="No"/>
    <x v="0"/>
    <s v="No"/>
    <n v="2"/>
    <s v="No"/>
    <s v="Obesity"/>
    <x v="2"/>
    <x v="0"/>
  </r>
  <r>
    <x v="1132"/>
    <s v="Gregory A"/>
    <x v="1132"/>
    <s v="tier - 3"/>
    <s v="tier - 2"/>
    <x v="0"/>
    <s v="17-Aug-1962"/>
    <x v="5"/>
    <n v="22.41"/>
    <x v="64"/>
    <s v="No"/>
    <x v="0"/>
    <s v="No"/>
    <n v="0"/>
    <s v="No"/>
    <s v="Normal Weight "/>
    <x v="0"/>
    <x v="0"/>
  </r>
  <r>
    <x v="1133"/>
    <s v="Lara"/>
    <x v="1133"/>
    <s v="tier - 2"/>
    <s v="tier - 3"/>
    <x v="1"/>
    <s v="8-Jul-1996"/>
    <x v="45"/>
    <n v="45.72"/>
    <x v="80"/>
    <s v="yes"/>
    <x v="0"/>
    <s v="No"/>
    <n v="0"/>
    <s v="No"/>
    <s v="Obesity"/>
    <x v="2"/>
    <x v="0"/>
  </r>
  <r>
    <x v="1134"/>
    <s v="Megan"/>
    <x v="1134"/>
    <s v="tier - 3"/>
    <s v="tier - 3"/>
    <x v="0"/>
    <s v="5-Nov-1966"/>
    <x v="26"/>
    <n v="25"/>
    <x v="134"/>
    <s v="yes"/>
    <x v="0"/>
    <s v="No"/>
    <n v="2"/>
    <s v="No"/>
    <s v="Overweight "/>
    <x v="2"/>
    <x v="0"/>
  </r>
  <r>
    <x v="1135"/>
    <s v="Sara"/>
    <x v="1135"/>
    <s v="tier - 2"/>
    <s v="tier - 3"/>
    <x v="3"/>
    <s v="8-Nov-1971"/>
    <x v="14"/>
    <n v="39.5"/>
    <x v="485"/>
    <s v="No"/>
    <x v="0"/>
    <s v="No"/>
    <n v="0"/>
    <s v="No"/>
    <s v="Obesity"/>
    <x v="0"/>
    <x v="0"/>
  </r>
  <r>
    <x v="1136"/>
    <s v="Lucie J."/>
    <x v="1136"/>
    <s v="tier - 2"/>
    <s v="tier - 1"/>
    <x v="0"/>
    <s v="3-Oct-1971"/>
    <x v="14"/>
    <n v="37.729999999999997"/>
    <x v="565"/>
    <s v="No"/>
    <x v="0"/>
    <s v="No"/>
    <n v="0"/>
    <s v="No"/>
    <s v="Obesity"/>
    <x v="0"/>
    <x v="0"/>
  </r>
  <r>
    <x v="1137"/>
    <s v="Elizabeth S."/>
    <x v="1137"/>
    <s v="tier - 2"/>
    <s v="tier - 3"/>
    <x v="2"/>
    <s v="3-Jul-1971"/>
    <x v="14"/>
    <n v="40.659999999999997"/>
    <x v="220"/>
    <s v="No"/>
    <x v="0"/>
    <s v="No"/>
    <n v="0"/>
    <s v="No"/>
    <s v="Obesity"/>
    <x v="0"/>
    <x v="0"/>
  </r>
  <r>
    <x v="1138"/>
    <s v="Carma S"/>
    <x v="1138"/>
    <s v="tier - 2"/>
    <s v="tier - 2"/>
    <x v="3"/>
    <s v="22-Dec-1971"/>
    <x v="14"/>
    <n v="34.200000000000003"/>
    <x v="566"/>
    <s v="No"/>
    <x v="0"/>
    <s v="No"/>
    <n v="0"/>
    <s v="No"/>
    <s v="Obesity"/>
    <x v="0"/>
    <x v="0"/>
  </r>
  <r>
    <x v="1139"/>
    <s v="Ryan"/>
    <x v="1139"/>
    <s v="tier - 2"/>
    <s v="tier - 2"/>
    <x v="8"/>
    <s v="6-Jul-1998"/>
    <x v="44"/>
    <n v="46.51"/>
    <x v="85"/>
    <s v="No"/>
    <x v="0"/>
    <s v="No"/>
    <n v="1"/>
    <s v="No"/>
    <s v="Obesity"/>
    <x v="1"/>
    <x v="0"/>
  </r>
  <r>
    <x v="1140"/>
    <s v="Daniel"/>
    <x v="1140"/>
    <s v="tier - 3"/>
    <s v="tier - 3"/>
    <x v="1"/>
    <s v="13-Aug-1969"/>
    <x v="16"/>
    <n v="28.88"/>
    <x v="320"/>
    <s v="yes"/>
    <x v="0"/>
    <s v="Yes"/>
    <n v="1"/>
    <s v="No"/>
    <s v="Overweight "/>
    <x v="2"/>
    <x v="0"/>
  </r>
  <r>
    <x v="1141"/>
    <s v="Sarah"/>
    <x v="1141"/>
    <s v="tier - 2"/>
    <s v="tier - 3"/>
    <x v="2"/>
    <s v="9-Nov-1971"/>
    <x v="14"/>
    <n v="33.914999999999999"/>
    <x v="453"/>
    <s v="No"/>
    <x v="0"/>
    <s v="No"/>
    <n v="0"/>
    <s v="No"/>
    <s v="Obesity"/>
    <x v="0"/>
    <x v="0"/>
  </r>
  <r>
    <x v="1142"/>
    <s v="Matthew J"/>
    <x v="1142"/>
    <s v="tier - 3"/>
    <s v="tier - 3"/>
    <x v="1"/>
    <s v="20-Oct-1969"/>
    <x v="16"/>
    <n v="24.32"/>
    <x v="259"/>
    <s v="yes"/>
    <x v="0"/>
    <s v="Yes"/>
    <n v="1"/>
    <s v="No"/>
    <s v="Normal Weight "/>
    <x v="1"/>
    <x v="0"/>
  </r>
  <r>
    <x v="1143"/>
    <s v="Francesca"/>
    <x v="1143"/>
    <s v="tier - 2"/>
    <s v="tier - 2"/>
    <x v="3"/>
    <s v="17-Jul-1971"/>
    <x v="14"/>
    <n v="25.8"/>
    <x v="567"/>
    <s v="No"/>
    <x v="0"/>
    <s v="No"/>
    <n v="0"/>
    <s v="No"/>
    <s v="Overweight "/>
    <x v="0"/>
    <x v="0"/>
  </r>
  <r>
    <x v="1144"/>
    <s v="Nicole"/>
    <x v="1144"/>
    <s v="tier - 2"/>
    <s v="tier - 3"/>
    <x v="0"/>
    <s v="23-Oct-1971"/>
    <x v="14"/>
    <n v="21.56"/>
    <x v="525"/>
    <s v="No"/>
    <x v="0"/>
    <s v="No"/>
    <n v="0"/>
    <s v="No"/>
    <s v="Normal Weight "/>
    <x v="0"/>
    <x v="0"/>
  </r>
  <r>
    <x v="1145"/>
    <s v="Toshiyuki"/>
    <x v="1145"/>
    <s v="tier - 3"/>
    <s v="tier - 3"/>
    <x v="3"/>
    <s v="4-Nov-1968"/>
    <x v="0"/>
    <n v="31.6"/>
    <x v="423"/>
    <s v="No"/>
    <x v="0"/>
    <s v="No"/>
    <n v="0"/>
    <s v="No"/>
    <s v="Obesity"/>
    <x v="0"/>
    <x v="0"/>
  </r>
  <r>
    <x v="1146"/>
    <s v="Tom L."/>
    <x v="1146"/>
    <s v="tier - 2"/>
    <s v="tier - 1"/>
    <x v="1"/>
    <s v="13-Aug-1992"/>
    <x v="34"/>
    <n v="42.93"/>
    <x v="375"/>
    <s v="No"/>
    <x v="0"/>
    <s v="No"/>
    <n v="1"/>
    <s v="No"/>
    <s v="Obesity"/>
    <x v="2"/>
    <x v="0"/>
  </r>
  <r>
    <x v="1147"/>
    <s v="Brian"/>
    <x v="1147"/>
    <s v="tier - 2"/>
    <s v="tier - 3"/>
    <x v="14"/>
    <s v="26-Sep-1972"/>
    <x v="29"/>
    <n v="26.72"/>
    <x v="56"/>
    <s v="No"/>
    <x v="0"/>
    <s v="No"/>
    <n v="2"/>
    <s v="No"/>
    <s v="Overweight "/>
    <x v="1"/>
    <x v="0"/>
  </r>
  <r>
    <x v="1148"/>
    <s v="Matthew"/>
    <x v="1148"/>
    <s v="tier - 2"/>
    <s v="tier - 2"/>
    <x v="14"/>
    <s v="28-Jun-1972"/>
    <x v="29"/>
    <n v="26.67"/>
    <x v="336"/>
    <s v="No"/>
    <x v="0"/>
    <s v="No"/>
    <n v="2"/>
    <s v="No"/>
    <s v="Overweight "/>
    <x v="1"/>
    <x v="0"/>
  </r>
  <r>
    <x v="1149"/>
    <s v="Julee"/>
    <x v="1149"/>
    <s v="tier - 2"/>
    <s v="tier - 1"/>
    <x v="0"/>
    <s v="17-Sep-1973"/>
    <x v="30"/>
    <n v="42.68"/>
    <x v="568"/>
    <s v="No"/>
    <x v="0"/>
    <s v="No"/>
    <n v="2"/>
    <s v="No"/>
    <s v="Obesity"/>
    <x v="0"/>
    <x v="0"/>
  </r>
  <r>
    <x v="1150"/>
    <s v="Christopher M."/>
    <x v="1150"/>
    <s v="tier - 3"/>
    <s v="tier - 2"/>
    <x v="0"/>
    <s v="7-Jun-1977"/>
    <x v="1"/>
    <n v="24.31"/>
    <x v="240"/>
    <s v="No"/>
    <x v="0"/>
    <s v="No"/>
    <n v="0"/>
    <s v="No"/>
    <s v="Normal Weight "/>
    <x v="1"/>
    <x v="0"/>
  </r>
  <r>
    <x v="1151"/>
    <s v="Ciaran"/>
    <x v="1151"/>
    <s v="tier - 2"/>
    <s v="tier - 3"/>
    <x v="8"/>
    <s v="8-Aug-1996"/>
    <x v="45"/>
    <n v="44.75"/>
    <x v="111"/>
    <s v="yes"/>
    <x v="0"/>
    <s v="No"/>
    <n v="0"/>
    <s v="No"/>
    <s v="Obesity"/>
    <x v="2"/>
    <x v="0"/>
  </r>
  <r>
    <x v="1152"/>
    <s v="Kara"/>
    <x v="1152"/>
    <s v="tier - 2"/>
    <s v="tier - 2"/>
    <x v="2"/>
    <s v="7-Jul-1973"/>
    <x v="30"/>
    <n v="30.78"/>
    <x v="569"/>
    <s v="No"/>
    <x v="0"/>
    <s v="No"/>
    <n v="2"/>
    <s v="No"/>
    <s v="Obesity"/>
    <x v="0"/>
    <x v="0"/>
  </r>
  <r>
    <x v="1153"/>
    <s v="Makie"/>
    <x v="1153"/>
    <s v="tier - 3"/>
    <s v="tier - 1"/>
    <x v="1"/>
    <s v="5-Sep-1965"/>
    <x v="11"/>
    <n v="21.86"/>
    <x v="400"/>
    <s v="No"/>
    <x v="0"/>
    <s v="No"/>
    <n v="0"/>
    <s v="No"/>
    <s v="Normal Weight "/>
    <x v="0"/>
    <x v="0"/>
  </r>
  <r>
    <x v="1154"/>
    <s v="Emily E"/>
    <x v="1154"/>
    <s v="tier - 2"/>
    <s v="tier - 2"/>
    <x v="1"/>
    <s v="14-Jul-2001"/>
    <x v="46"/>
    <n v="49.09"/>
    <x v="562"/>
    <s v="yes"/>
    <x v="0"/>
    <s v="No"/>
    <n v="0"/>
    <s v="No"/>
    <s v="Obesity"/>
    <x v="1"/>
    <x v="0"/>
  </r>
  <r>
    <x v="1155"/>
    <s v="Cary"/>
    <x v="1155"/>
    <s v="tier - 2"/>
    <s v="tier - 1"/>
    <x v="0"/>
    <s v="4-Jul-1970"/>
    <x v="2"/>
    <n v="47.74"/>
    <x v="424"/>
    <s v="yes"/>
    <x v="0"/>
    <s v="No"/>
    <n v="2"/>
    <s v="No"/>
    <s v="Obesity"/>
    <x v="0"/>
    <x v="0"/>
  </r>
  <r>
    <x v="1156"/>
    <s v="Steven"/>
    <x v="1156"/>
    <s v="tier - 3"/>
    <s v="tier - 1"/>
    <x v="3"/>
    <s v="18-Aug-1970"/>
    <x v="2"/>
    <n v="30.2"/>
    <x v="502"/>
    <s v="yes"/>
    <x v="0"/>
    <s v="No"/>
    <n v="2"/>
    <s v="No"/>
    <s v="Obesity"/>
    <x v="0"/>
    <x v="0"/>
  </r>
  <r>
    <x v="1157"/>
    <s v="Jose Antonio Sr."/>
    <x v="1157"/>
    <s v="tier - 3"/>
    <s v="tier - 1"/>
    <x v="4"/>
    <s v="12-Sep-1970"/>
    <x v="2"/>
    <n v="33.25"/>
    <x v="513"/>
    <s v="yes"/>
    <x v="0"/>
    <s v="No"/>
    <n v="2"/>
    <s v="No"/>
    <s v="Obesity"/>
    <x v="0"/>
    <x v="0"/>
  </r>
  <r>
    <x v="1158"/>
    <s v="Tatiana"/>
    <x v="1158"/>
    <s v="tier - 2"/>
    <s v="tier - 1"/>
    <x v="2"/>
    <s v="27-Jun-1975"/>
    <x v="24"/>
    <n v="26.6"/>
    <x v="113"/>
    <s v="yes"/>
    <x v="0"/>
    <s v="No"/>
    <n v="1"/>
    <s v="No"/>
    <s v="Overweight "/>
    <x v="0"/>
    <x v="0"/>
  </r>
  <r>
    <x v="1159"/>
    <s v="Dan T."/>
    <x v="1159"/>
    <s v="tier - 2"/>
    <s v="tier - 1"/>
    <x v="14"/>
    <s v="10-Jul-1972"/>
    <x v="29"/>
    <n v="26.35"/>
    <x v="200"/>
    <s v="No"/>
    <x v="0"/>
    <s v="No"/>
    <n v="2"/>
    <s v="No"/>
    <s v="Overweight "/>
    <x v="1"/>
    <x v="0"/>
  </r>
  <r>
    <x v="1160"/>
    <s v="Liisa A."/>
    <x v="1160"/>
    <s v="tier - 2"/>
    <s v="tier - 3"/>
    <x v="2"/>
    <s v="19-Sep-1977"/>
    <x v="1"/>
    <n v="39.994999999999997"/>
    <x v="347"/>
    <s v="No"/>
    <x v="0"/>
    <s v="No"/>
    <n v="0"/>
    <s v="No"/>
    <s v="Obesity"/>
    <x v="2"/>
    <x v="0"/>
  </r>
  <r>
    <x v="1161"/>
    <s v="Kathryn E."/>
    <x v="1161"/>
    <s v="tier - 3"/>
    <s v="tier - 3"/>
    <x v="0"/>
    <s v="7-Nov-1964"/>
    <x v="13"/>
    <n v="22.92"/>
    <x v="231"/>
    <s v="yes"/>
    <x v="0"/>
    <s v="No"/>
    <n v="1"/>
    <s v="No"/>
    <s v="Normal Weight "/>
    <x v="1"/>
    <x v="0"/>
  </r>
  <r>
    <x v="1162"/>
    <s v="Maxwell"/>
    <x v="1162"/>
    <s v="tier - 3"/>
    <s v="tier - 2"/>
    <x v="0"/>
    <s v="16-Sep-1966"/>
    <x v="26"/>
    <n v="24.78"/>
    <x v="180"/>
    <s v="yes"/>
    <x v="0"/>
    <s v="No"/>
    <n v="2"/>
    <s v="No"/>
    <s v="Normal Weight "/>
    <x v="2"/>
    <x v="0"/>
  </r>
  <r>
    <x v="1163"/>
    <s v="Pascale"/>
    <x v="1163"/>
    <s v="tier - 2"/>
    <s v="tier - 3"/>
    <x v="3"/>
    <s v="8-Aug-1981"/>
    <x v="36"/>
    <n v="34.07"/>
    <x v="570"/>
    <s v="yes"/>
    <x v="0"/>
    <s v="No"/>
    <n v="0"/>
    <s v="No"/>
    <s v="Obesity"/>
    <x v="0"/>
    <x v="0"/>
  </r>
  <r>
    <x v="1164"/>
    <s v="Becca"/>
    <x v="1164"/>
    <s v="tier - 2"/>
    <s v="tier - 2"/>
    <x v="3"/>
    <s v="8-Jul-1974"/>
    <x v="20"/>
    <n v="30.14"/>
    <x v="571"/>
    <s v="No"/>
    <x v="0"/>
    <s v="No"/>
    <n v="0"/>
    <s v="No"/>
    <s v="Obesity"/>
    <x v="0"/>
    <x v="0"/>
  </r>
  <r>
    <x v="1165"/>
    <s v="Grace"/>
    <x v="1165"/>
    <s v="tier - 2"/>
    <s v="tier - 1"/>
    <x v="1"/>
    <s v="19-Jul-1971"/>
    <x v="14"/>
    <n v="18.05"/>
    <x v="457"/>
    <s v="No"/>
    <x v="0"/>
    <s v="No"/>
    <n v="0"/>
    <s v="No"/>
    <s v="Underweight "/>
    <x v="0"/>
    <x v="0"/>
  </r>
  <r>
    <x v="1166"/>
    <s v="Samantha"/>
    <x v="1166"/>
    <s v="tier - 2"/>
    <s v="tier - 2"/>
    <x v="3"/>
    <s v="30-Sep-1970"/>
    <x v="2"/>
    <n v="37.4"/>
    <x v="521"/>
    <s v="yes"/>
    <x v="0"/>
    <s v="No"/>
    <n v="2"/>
    <s v="No"/>
    <s v="Obesity"/>
    <x v="0"/>
    <x v="0"/>
  </r>
  <r>
    <x v="1167"/>
    <s v="Nicole R."/>
    <x v="1167"/>
    <s v="tier - 3"/>
    <s v="tier - 2"/>
    <x v="0"/>
    <s v="22-Jun-1968"/>
    <x v="0"/>
    <n v="25.75"/>
    <x v="572"/>
    <s v="No"/>
    <x v="0"/>
    <s v="No"/>
    <n v="0"/>
    <s v="No"/>
    <s v="Overweight "/>
    <x v="0"/>
    <x v="0"/>
  </r>
  <r>
    <x v="1168"/>
    <s v="David W"/>
    <x v="1168"/>
    <s v="tier - 2"/>
    <s v="tier - 2"/>
    <x v="3"/>
    <s v="23-Oct-1972"/>
    <x v="29"/>
    <n v="32.299999999999997"/>
    <x v="161"/>
    <s v="No"/>
    <x v="0"/>
    <s v="No"/>
    <n v="2"/>
    <s v="No"/>
    <s v="Obesity"/>
    <x v="2"/>
    <x v="0"/>
  </r>
  <r>
    <x v="1169"/>
    <s v="Grant"/>
    <x v="1169"/>
    <s v="tier - 2"/>
    <s v="tier - 2"/>
    <x v="14"/>
    <s v="19-Dec-1979"/>
    <x v="19"/>
    <n v="28.61"/>
    <x v="136"/>
    <s v="No"/>
    <x v="0"/>
    <s v="Yes"/>
    <n v="1"/>
    <s v="No"/>
    <s v="Overweight "/>
    <x v="1"/>
    <x v="0"/>
  </r>
  <r>
    <x v="1170"/>
    <s v="Sophia"/>
    <x v="1170"/>
    <s v="tier - 2"/>
    <s v="tier - 2"/>
    <x v="12"/>
    <s v="23-Jun-1998"/>
    <x v="44"/>
    <n v="45.41"/>
    <x v="98"/>
    <s v="No"/>
    <x v="0"/>
    <s v="No"/>
    <n v="1"/>
    <s v="No"/>
    <s v="Obesity"/>
    <x v="2"/>
    <x v="0"/>
  </r>
  <r>
    <x v="1171"/>
    <s v="Christina"/>
    <x v="1171"/>
    <s v="tier - 2"/>
    <s v="tier - 3"/>
    <x v="3"/>
    <s v="16-Dec-1970"/>
    <x v="2"/>
    <n v="31.2"/>
    <x v="573"/>
    <s v="yes"/>
    <x v="0"/>
    <s v="No"/>
    <n v="2"/>
    <s v="No"/>
    <s v="Obesity"/>
    <x v="0"/>
    <x v="0"/>
  </r>
  <r>
    <x v="1172"/>
    <s v="Sam L."/>
    <x v="1172"/>
    <s v="tier - 3"/>
    <s v="tier - 3"/>
    <x v="1"/>
    <s v="29-Oct-1975"/>
    <x v="24"/>
    <n v="29.83"/>
    <x v="570"/>
    <s v="yes"/>
    <x v="0"/>
    <s v="No"/>
    <n v="1"/>
    <s v="No"/>
    <s v="Overweight "/>
    <x v="0"/>
    <x v="0"/>
  </r>
  <r>
    <x v="1173"/>
    <s v="Haley R."/>
    <x v="1173"/>
    <s v="tier - 2"/>
    <s v="tier - 1"/>
    <x v="15"/>
    <s v="29-Aug-1982"/>
    <x v="37"/>
    <n v="29.06"/>
    <x v="188"/>
    <s v="No"/>
    <x v="0"/>
    <s v="No"/>
    <n v="0"/>
    <s v="No"/>
    <s v="Overweight "/>
    <x v="2"/>
    <x v="0"/>
  </r>
  <r>
    <x v="1174"/>
    <s v="Ethan"/>
    <x v="1174"/>
    <s v="tier - 3"/>
    <s v="tier - 3"/>
    <x v="4"/>
    <s v="27-Dec-1972"/>
    <x v="29"/>
    <n v="27.454999999999998"/>
    <x v="297"/>
    <s v="No"/>
    <x v="0"/>
    <s v="No"/>
    <n v="2"/>
    <s v="No"/>
    <s v="Overweight "/>
    <x v="1"/>
    <x v="0"/>
  </r>
  <r>
    <x v="1175"/>
    <s v="Andrew W"/>
    <x v="1175"/>
    <s v="tier - 3"/>
    <s v="tier - 3"/>
    <x v="0"/>
    <s v="15-Dec-1964"/>
    <x v="13"/>
    <n v="23.01"/>
    <x v="60"/>
    <s v="yes"/>
    <x v="0"/>
    <s v="No"/>
    <n v="1"/>
    <s v="No"/>
    <s v="Normal Weight "/>
    <x v="1"/>
    <x v="0"/>
  </r>
  <r>
    <x v="1176"/>
    <s v="Mark G"/>
    <x v="1176"/>
    <s v="tier - 2"/>
    <s v="tier - 1"/>
    <x v="14"/>
    <s v="18-Oct-1981"/>
    <x v="36"/>
    <n v="31.39"/>
    <x v="574"/>
    <s v="yes"/>
    <x v="0"/>
    <s v="No"/>
    <n v="0"/>
    <s v="No"/>
    <s v="Obesity"/>
    <x v="0"/>
    <x v="0"/>
  </r>
  <r>
    <x v="1177"/>
    <s v="Kasey E."/>
    <x v="1177"/>
    <s v="tier - 2"/>
    <s v="tier - 3"/>
    <x v="1"/>
    <s v="28-Nov-1973"/>
    <x v="30"/>
    <n v="34.770000000000003"/>
    <x v="116"/>
    <s v="No"/>
    <x v="0"/>
    <s v="No"/>
    <n v="2"/>
    <s v="No"/>
    <s v="Obesity"/>
    <x v="0"/>
    <x v="0"/>
  </r>
  <r>
    <x v="1178"/>
    <s v="Jeff"/>
    <x v="1178"/>
    <s v="tier - 3"/>
    <s v="tier - 2"/>
    <x v="0"/>
    <s v="4-Dec-1966"/>
    <x v="26"/>
    <n v="24.48"/>
    <x v="161"/>
    <s v="yes"/>
    <x v="0"/>
    <s v="No"/>
    <n v="2"/>
    <s v="No"/>
    <s v="Normal Weight "/>
    <x v="2"/>
    <x v="0"/>
  </r>
  <r>
    <x v="1179"/>
    <s v="Amy"/>
    <x v="1179"/>
    <s v="tier - 2"/>
    <s v="tier - 1"/>
    <x v="1"/>
    <s v="1-Dec-1973"/>
    <x v="30"/>
    <n v="22.61"/>
    <x v="575"/>
    <s v="No"/>
    <x v="0"/>
    <s v="No"/>
    <n v="2"/>
    <s v="No"/>
    <s v="Normal Weight "/>
    <x v="0"/>
    <x v="0"/>
  </r>
  <r>
    <x v="1180"/>
    <s v="Adam"/>
    <x v="1180"/>
    <s v="tier - 3"/>
    <s v="tier - 1"/>
    <x v="3"/>
    <s v="14-Aug-1974"/>
    <x v="20"/>
    <n v="34.299999999999997"/>
    <x v="410"/>
    <s v="No"/>
    <x v="0"/>
    <s v="No"/>
    <n v="0"/>
    <s v="No"/>
    <s v="Obesity"/>
    <x v="0"/>
    <x v="0"/>
  </r>
  <r>
    <x v="1181"/>
    <s v="Kristin M"/>
    <x v="1181"/>
    <s v="tier - 2"/>
    <s v="tier - 1"/>
    <x v="0"/>
    <s v="22-Sep-1972"/>
    <x v="29"/>
    <n v="46.09"/>
    <x v="576"/>
    <s v="No"/>
    <x v="0"/>
    <s v="No"/>
    <n v="2"/>
    <s v="No"/>
    <s v="Obesity"/>
    <x v="2"/>
    <x v="0"/>
  </r>
  <r>
    <x v="1182"/>
    <s v="Mary-Lynn B."/>
    <x v="1182"/>
    <s v="tier - 2"/>
    <s v="tier - 1"/>
    <x v="2"/>
    <s v="22-Sep-1972"/>
    <x v="29"/>
    <n v="44.744999999999997"/>
    <x v="27"/>
    <s v="No"/>
    <x v="0"/>
    <s v="No"/>
    <n v="2"/>
    <s v="No"/>
    <s v="Obesity"/>
    <x v="2"/>
    <x v="0"/>
  </r>
  <r>
    <x v="1183"/>
    <s v="Jamie A"/>
    <x v="1183"/>
    <s v="tier - 2"/>
    <s v="tier - 2"/>
    <x v="2"/>
    <s v="28-Jul-1975"/>
    <x v="24"/>
    <n v="26.33"/>
    <x v="242"/>
    <s v="yes"/>
    <x v="0"/>
    <s v="No"/>
    <n v="1"/>
    <s v="No"/>
    <s v="Overweight "/>
    <x v="0"/>
    <x v="0"/>
  </r>
  <r>
    <x v="1184"/>
    <s v="Jeffrey A."/>
    <x v="1184"/>
    <s v="tier - 2"/>
    <s v="tier - 3"/>
    <x v="14"/>
    <s v="21-Dec-1973"/>
    <x v="30"/>
    <n v="26.6"/>
    <x v="354"/>
    <s v="No"/>
    <x v="0"/>
    <s v="No"/>
    <n v="2"/>
    <s v="No"/>
    <s v="Overweight "/>
    <x v="0"/>
    <x v="0"/>
  </r>
  <r>
    <x v="1185"/>
    <s v="Ms.  Nicole"/>
    <x v="1185"/>
    <s v="tier - 2"/>
    <s v="tier - 2"/>
    <x v="3"/>
    <s v="29-Nov-1971"/>
    <x v="14"/>
    <n v="27.5"/>
    <x v="483"/>
    <s v="No"/>
    <x v="0"/>
    <s v="No"/>
    <n v="0"/>
    <s v="No"/>
    <s v="Overweight "/>
    <x v="0"/>
    <x v="0"/>
  </r>
  <r>
    <x v="1186"/>
    <s v="Audrey"/>
    <x v="1186"/>
    <s v="tier - 2"/>
    <s v="tier - 1"/>
    <x v="1"/>
    <s v="22-Aug-1992"/>
    <x v="34"/>
    <n v="41.55"/>
    <x v="152"/>
    <s v="No"/>
    <x v="0"/>
    <s v="No"/>
    <n v="1"/>
    <s v="No"/>
    <s v="Obesity"/>
    <x v="2"/>
    <x v="0"/>
  </r>
  <r>
    <x v="1187"/>
    <s v="Jacob"/>
    <x v="1187"/>
    <s v="tier - 3"/>
    <s v="tier - 2"/>
    <x v="0"/>
    <s v="24-Aug-1969"/>
    <x v="16"/>
    <n v="41.47"/>
    <x v="577"/>
    <s v="yes"/>
    <x v="0"/>
    <s v="Yes"/>
    <n v="1"/>
    <s v="No"/>
    <s v="Obesity"/>
    <x v="2"/>
    <x v="0"/>
  </r>
  <r>
    <x v="1188"/>
    <s v="Mr.  Daniel S"/>
    <x v="1188"/>
    <s v="tier - 2"/>
    <s v="tier - 3"/>
    <x v="6"/>
    <s v="28-Nov-1976"/>
    <x v="17"/>
    <n v="24.795000000000002"/>
    <x v="3"/>
    <s v="yes"/>
    <x v="0"/>
    <s v="No"/>
    <n v="0"/>
    <s v="No"/>
    <s v="Normal Weight "/>
    <x v="1"/>
    <x v="0"/>
  </r>
  <r>
    <x v="1189"/>
    <s v="Marc C."/>
    <x v="1189"/>
    <s v="tier - 2"/>
    <s v="tier - 2"/>
    <x v="0"/>
    <s v="4-Jun-1969"/>
    <x v="16"/>
    <n v="29.48"/>
    <x v="507"/>
    <s v="yes"/>
    <x v="0"/>
    <s v="Yes"/>
    <n v="1"/>
    <s v="No"/>
    <s v="Overweight "/>
    <x v="2"/>
    <x v="0"/>
  </r>
  <r>
    <x v="1190"/>
    <s v="Mark S"/>
    <x v="1190"/>
    <s v="tier - 2"/>
    <s v="tier - 2"/>
    <x v="14"/>
    <s v="17-Jul-1979"/>
    <x v="19"/>
    <n v="28.09"/>
    <x v="87"/>
    <s v="No"/>
    <x v="0"/>
    <s v="Yes"/>
    <n v="1"/>
    <s v="No"/>
    <s v="Overweight "/>
    <x v="1"/>
    <x v="0"/>
  </r>
  <r>
    <x v="1191"/>
    <s v="Dan"/>
    <x v="1191"/>
    <s v="tier - 2"/>
    <s v="tier - 3"/>
    <x v="14"/>
    <s v="14-Nov-1987"/>
    <x v="38"/>
    <n v="32.729999999999997"/>
    <x v="27"/>
    <s v="No"/>
    <x v="0"/>
    <s v="No"/>
    <n v="1"/>
    <s v="No"/>
    <s v="Obesity"/>
    <x v="2"/>
    <x v="0"/>
  </r>
  <r>
    <x v="1192"/>
    <s v="Ms.  Gabriela"/>
    <x v="1192"/>
    <s v="tier - 2"/>
    <s v="tier - 3"/>
    <x v="2"/>
    <s v="8-Jun-1974"/>
    <x v="20"/>
    <n v="27.36"/>
    <x v="254"/>
    <s v="No"/>
    <x v="0"/>
    <s v="No"/>
    <n v="0"/>
    <s v="No"/>
    <s v="Overweight "/>
    <x v="0"/>
    <x v="0"/>
  </r>
  <r>
    <x v="1193"/>
    <s v="Amanda"/>
    <x v="1193"/>
    <s v="tier - 2"/>
    <s v="tier - 1"/>
    <x v="2"/>
    <s v="27-Nov-1974"/>
    <x v="20"/>
    <n v="27.265000000000001"/>
    <x v="271"/>
    <s v="No"/>
    <x v="0"/>
    <s v="No"/>
    <n v="0"/>
    <s v="No"/>
    <s v="Overweight "/>
    <x v="0"/>
    <x v="0"/>
  </r>
  <r>
    <x v="1194"/>
    <s v="Ms.  Dara"/>
    <x v="1194"/>
    <s v="tier - 2"/>
    <s v="tier - 1"/>
    <x v="2"/>
    <s v="3-Nov-1976"/>
    <x v="17"/>
    <n v="48.07"/>
    <x v="81"/>
    <s v="yes"/>
    <x v="0"/>
    <s v="No"/>
    <n v="0"/>
    <s v="No"/>
    <s v="Obesity"/>
    <x v="2"/>
    <x v="0"/>
  </r>
  <r>
    <x v="1195"/>
    <s v="Rachelle R"/>
    <x v="1195"/>
    <s v="tier - 2"/>
    <s v="tier - 2"/>
    <x v="3"/>
    <s v="30-Oct-1976"/>
    <x v="17"/>
    <n v="30.8"/>
    <x v="182"/>
    <s v="yes"/>
    <x v="0"/>
    <s v="No"/>
    <n v="0"/>
    <s v="No"/>
    <s v="Obesity"/>
    <x v="2"/>
    <x v="0"/>
  </r>
  <r>
    <x v="1196"/>
    <s v="Brenda J"/>
    <x v="1196"/>
    <s v="tier - 2"/>
    <s v="tier - 3"/>
    <x v="2"/>
    <s v="17-Oct-1976"/>
    <x v="17"/>
    <n v="32.299999999999997"/>
    <x v="203"/>
    <s v="yes"/>
    <x v="0"/>
    <s v="No"/>
    <n v="0"/>
    <s v="No"/>
    <s v="Obesity"/>
    <x v="2"/>
    <x v="0"/>
  </r>
  <r>
    <x v="1197"/>
    <s v="Tim"/>
    <x v="1197"/>
    <s v="tier - 3"/>
    <s v="tier - 3"/>
    <x v="3"/>
    <s v="20-Oct-1971"/>
    <x v="14"/>
    <n v="39.700000000000003"/>
    <x v="578"/>
    <s v="No"/>
    <x v="0"/>
    <s v="No"/>
    <n v="0"/>
    <s v="No"/>
    <s v="Obesity"/>
    <x v="0"/>
    <x v="0"/>
  </r>
  <r>
    <x v="1198"/>
    <s v="Sylvain"/>
    <x v="1198"/>
    <s v="tier - 3"/>
    <s v="tier - 2"/>
    <x v="0"/>
    <s v="29-Dec-1971"/>
    <x v="14"/>
    <n v="35.97"/>
    <x v="480"/>
    <s v="No"/>
    <x v="0"/>
    <s v="No"/>
    <n v="0"/>
    <s v="No"/>
    <s v="Obesity"/>
    <x v="0"/>
    <x v="0"/>
  </r>
  <r>
    <x v="1199"/>
    <s v="Lisa M"/>
    <x v="1199"/>
    <s v="tier - 2"/>
    <s v="tier - 2"/>
    <x v="2"/>
    <s v="2-Dec-1975"/>
    <x v="24"/>
    <n v="25.86"/>
    <x v="407"/>
    <s v="yes"/>
    <x v="0"/>
    <s v="No"/>
    <n v="1"/>
    <s v="No"/>
    <s v="Overweight "/>
    <x v="0"/>
    <x v="0"/>
  </r>
  <r>
    <x v="1200"/>
    <s v="Ryan"/>
    <x v="1200"/>
    <s v="tier - 2"/>
    <s v="tier - 1"/>
    <x v="0"/>
    <s v="26-Nov-1971"/>
    <x v="14"/>
    <n v="30.03"/>
    <x v="73"/>
    <s v="No"/>
    <x v="0"/>
    <s v="No"/>
    <n v="0"/>
    <s v="No"/>
    <s v="Obesity"/>
    <x v="0"/>
    <x v="0"/>
  </r>
  <r>
    <x v="1201"/>
    <s v="Kaitlin M"/>
    <x v="1201"/>
    <s v="tier - 2"/>
    <s v="tier - 3"/>
    <x v="0"/>
    <s v="24-Nov-1969"/>
    <x v="16"/>
    <n v="25.76"/>
    <x v="216"/>
    <s v="yes"/>
    <x v="0"/>
    <s v="Yes"/>
    <n v="1"/>
    <s v="No"/>
    <s v="Overweight "/>
    <x v="1"/>
    <x v="0"/>
  </r>
  <r>
    <x v="1202"/>
    <s v="William R."/>
    <x v="1202"/>
    <s v="tier - 3"/>
    <s v="tier - 1"/>
    <x v="4"/>
    <s v="8-Oct-1971"/>
    <x v="14"/>
    <n v="22.42"/>
    <x v="71"/>
    <s v="No"/>
    <x v="0"/>
    <s v="No"/>
    <n v="0"/>
    <s v="No"/>
    <s v="Normal Weight "/>
    <x v="0"/>
    <x v="0"/>
  </r>
  <r>
    <x v="1203"/>
    <s v="Bruce"/>
    <x v="1203"/>
    <s v="tier - 2"/>
    <s v="tier - 1"/>
    <x v="14"/>
    <s v="1-Jul-1988"/>
    <x v="25"/>
    <n v="33.18"/>
    <x v="214"/>
    <s v="yes"/>
    <x v="0"/>
    <s v="No"/>
    <n v="1"/>
    <s v="No"/>
    <s v="Obesity"/>
    <x v="1"/>
    <x v="0"/>
  </r>
  <r>
    <x v="1204"/>
    <s v="Veronica"/>
    <x v="1204"/>
    <s v="tier - 2"/>
    <s v="tier - 1"/>
    <x v="12"/>
    <s v="12-Oct-1996"/>
    <x v="45"/>
    <n v="43.04"/>
    <x v="229"/>
    <s v="yes"/>
    <x v="0"/>
    <s v="No"/>
    <n v="0"/>
    <s v="No"/>
    <s v="Obesity"/>
    <x v="1"/>
    <x v="0"/>
  </r>
  <r>
    <x v="1205"/>
    <s v="Warren"/>
    <x v="1205"/>
    <s v="tier - 2"/>
    <s v="tier - 1"/>
    <x v="1"/>
    <s v="9-Jul-1988"/>
    <x v="25"/>
    <n v="34.15"/>
    <x v="326"/>
    <s v="yes"/>
    <x v="0"/>
    <s v="No"/>
    <n v="1"/>
    <s v="No"/>
    <s v="Obesity"/>
    <x v="2"/>
    <x v="0"/>
  </r>
  <r>
    <x v="1206"/>
    <s v="Mrs.  Daniela"/>
    <x v="1206"/>
    <s v="tier - 2"/>
    <s v="tier - 1"/>
    <x v="2"/>
    <s v="12-Oct-1977"/>
    <x v="1"/>
    <n v="25.78"/>
    <x v="178"/>
    <s v="No"/>
    <x v="0"/>
    <s v="No"/>
    <n v="0"/>
    <s v="No"/>
    <s v="Overweight "/>
    <x v="1"/>
    <x v="0"/>
  </r>
  <r>
    <x v="1207"/>
    <s v="Deirdre A"/>
    <x v="1207"/>
    <s v="tier - 3"/>
    <s v="tier - 1"/>
    <x v="0"/>
    <s v="8-Jun-1963"/>
    <x v="8"/>
    <n v="21.02"/>
    <x v="385"/>
    <s v="yes"/>
    <x v="0"/>
    <s v="Yes"/>
    <n v="1"/>
    <s v="No"/>
    <s v="Normal Weight "/>
    <x v="0"/>
    <x v="0"/>
  </r>
  <r>
    <x v="1208"/>
    <s v="Mathias"/>
    <x v="1208"/>
    <s v="tier - 3"/>
    <s v="tier - 3"/>
    <x v="0"/>
    <s v="16-Oct-1973"/>
    <x v="30"/>
    <n v="37.51"/>
    <x v="579"/>
    <s v="No"/>
    <x v="0"/>
    <s v="No"/>
    <n v="2"/>
    <s v="No"/>
    <s v="Obesity"/>
    <x v="0"/>
    <x v="0"/>
  </r>
  <r>
    <x v="1209"/>
    <s v="Matthew"/>
    <x v="1209"/>
    <s v="tier - 2"/>
    <s v="tier - 1"/>
    <x v="1"/>
    <s v="3-Nov-1976"/>
    <x v="17"/>
    <n v="25.745000000000001"/>
    <x v="184"/>
    <s v="yes"/>
    <x v="0"/>
    <s v="No"/>
    <n v="0"/>
    <s v="No"/>
    <s v="Overweight "/>
    <x v="1"/>
    <x v="0"/>
  </r>
  <r>
    <x v="1210"/>
    <s v="Kurt"/>
    <x v="1210"/>
    <s v="tier - 3"/>
    <s v="tier - 3"/>
    <x v="4"/>
    <s v="18-Sep-1973"/>
    <x v="30"/>
    <n v="31.35"/>
    <x v="517"/>
    <s v="No"/>
    <x v="0"/>
    <s v="No"/>
    <n v="2"/>
    <s v="No"/>
    <s v="Obesity"/>
    <x v="0"/>
    <x v="0"/>
  </r>
  <r>
    <x v="1211"/>
    <s v="Samuel"/>
    <x v="1211"/>
    <s v="tier - 2"/>
    <s v="tier - 3"/>
    <x v="11"/>
    <s v="16-Oct-1973"/>
    <x v="30"/>
    <n v="29.83"/>
    <x v="64"/>
    <s v="No"/>
    <x v="0"/>
    <s v="No"/>
    <n v="2"/>
    <s v="No"/>
    <s v="Overweight "/>
    <x v="0"/>
    <x v="0"/>
  </r>
  <r>
    <x v="1212"/>
    <s v="Emily"/>
    <x v="1212"/>
    <s v="tier - 2"/>
    <s v="tier - 3"/>
    <x v="0"/>
    <s v="26-Nov-1969"/>
    <x v="16"/>
    <n v="25.49"/>
    <x v="251"/>
    <s v="yes"/>
    <x v="0"/>
    <s v="Yes"/>
    <n v="1"/>
    <s v="No"/>
    <s v="Overweight "/>
    <x v="2"/>
    <x v="0"/>
  </r>
  <r>
    <x v="1213"/>
    <s v="Tiffany"/>
    <x v="1213"/>
    <s v="tier - 2"/>
    <s v="tier - 3"/>
    <x v="0"/>
    <s v="2-Jul-1971"/>
    <x v="14"/>
    <n v="34.1"/>
    <x v="113"/>
    <s v="No"/>
    <x v="0"/>
    <s v="No"/>
    <n v="0"/>
    <s v="No"/>
    <s v="Obesity"/>
    <x v="0"/>
    <x v="0"/>
  </r>
  <r>
    <x v="1214"/>
    <s v="Alex F"/>
    <x v="1214"/>
    <s v="tier - 3"/>
    <s v="tier - 2"/>
    <x v="4"/>
    <s v="27-Oct-1973"/>
    <x v="30"/>
    <n v="25.84"/>
    <x v="349"/>
    <s v="No"/>
    <x v="0"/>
    <s v="No"/>
    <n v="2"/>
    <s v="No"/>
    <s v="Overweight "/>
    <x v="0"/>
    <x v="0"/>
  </r>
  <r>
    <x v="1215"/>
    <s v="Alice"/>
    <x v="1215"/>
    <s v="tier - 2"/>
    <s v="tier - 1"/>
    <x v="3"/>
    <s v="6-Aug-1971"/>
    <x v="14"/>
    <n v="20.6"/>
    <x v="580"/>
    <s v="No"/>
    <x v="0"/>
    <s v="No"/>
    <n v="0"/>
    <s v="No"/>
    <s v="Normal Weight "/>
    <x v="0"/>
    <x v="0"/>
  </r>
  <r>
    <x v="1216"/>
    <s v="Allison M."/>
    <x v="1216"/>
    <s v="tier - 2"/>
    <s v="tier - 1"/>
    <x v="1"/>
    <s v="21-Aug-1974"/>
    <x v="20"/>
    <n v="28.88"/>
    <x v="581"/>
    <s v="No"/>
    <x v="0"/>
    <s v="No"/>
    <n v="0"/>
    <s v="No"/>
    <s v="Overweight "/>
    <x v="0"/>
    <x v="0"/>
  </r>
  <r>
    <x v="1217"/>
    <s v="Johannes Fiskerstand"/>
    <x v="1217"/>
    <s v="tier - 2"/>
    <s v="tier - 1"/>
    <x v="14"/>
    <s v="5-Oct-1980"/>
    <x v="27"/>
    <n v="28.24"/>
    <x v="332"/>
    <s v="No"/>
    <x v="0"/>
    <s v="No"/>
    <n v="0"/>
    <s v="No"/>
    <s v="Overweight "/>
    <x v="2"/>
    <x v="0"/>
  </r>
  <r>
    <x v="1218"/>
    <s v="Stephen"/>
    <x v="1218"/>
    <s v="tier - 3"/>
    <s v="tier - 3"/>
    <x v="5"/>
    <s v="6-Dec-1975"/>
    <x v="24"/>
    <n v="25.46"/>
    <x v="384"/>
    <s v="yes"/>
    <x v="0"/>
    <s v="No"/>
    <n v="1"/>
    <s v="No"/>
    <s v="Overweight "/>
    <x v="0"/>
    <x v="0"/>
  </r>
  <r>
    <x v="1219"/>
    <s v="Jon M"/>
    <x v="1219"/>
    <s v="tier - 2"/>
    <s v="tier - 3"/>
    <x v="9"/>
    <s v="5-Dec-1981"/>
    <x v="36"/>
    <n v="29.64"/>
    <x v="137"/>
    <s v="yes"/>
    <x v="0"/>
    <s v="No"/>
    <n v="0"/>
    <s v="No"/>
    <s v="Overweight "/>
    <x v="0"/>
    <x v="0"/>
  </r>
  <r>
    <x v="1220"/>
    <s v="Fasil"/>
    <x v="1220"/>
    <s v="tier - 2"/>
    <s v="tier - 3"/>
    <x v="14"/>
    <s v="25-Dec-1986"/>
    <x v="28"/>
    <n v="31.27"/>
    <x v="582"/>
    <s v="yes"/>
    <x v="0"/>
    <s v="No"/>
    <n v="1"/>
    <s v="No"/>
    <s v="Obesity"/>
    <x v="0"/>
    <x v="0"/>
  </r>
  <r>
    <x v="1221"/>
    <s v="Megan C."/>
    <x v="1221"/>
    <s v="tier - 2"/>
    <s v="tier - 1"/>
    <x v="1"/>
    <s v="10-Sep-1976"/>
    <x v="17"/>
    <n v="19.95"/>
    <x v="149"/>
    <s v="yes"/>
    <x v="0"/>
    <s v="No"/>
    <n v="0"/>
    <s v="No"/>
    <s v="Normal Weight "/>
    <x v="1"/>
    <x v="0"/>
  </r>
  <r>
    <x v="1222"/>
    <s v="Ms.  Lisa J."/>
    <x v="1222"/>
    <s v="tier - 2"/>
    <s v="tier - 3"/>
    <x v="3"/>
    <s v="25-Dec-1973"/>
    <x v="30"/>
    <n v="21.3"/>
    <x v="583"/>
    <s v="No"/>
    <x v="0"/>
    <s v="No"/>
    <n v="2"/>
    <s v="No"/>
    <s v="Normal Weight "/>
    <x v="0"/>
    <x v="0"/>
  </r>
  <r>
    <x v="1223"/>
    <s v="Doron P"/>
    <x v="1223"/>
    <s v="tier - 3"/>
    <s v="tier - 1"/>
    <x v="1"/>
    <s v="29-Dec-1971"/>
    <x v="14"/>
    <n v="31.635000000000002"/>
    <x v="498"/>
    <s v="No"/>
    <x v="0"/>
    <s v="No"/>
    <n v="0"/>
    <s v="No"/>
    <s v="Obesity"/>
    <x v="0"/>
    <x v="0"/>
  </r>
  <r>
    <x v="1224"/>
    <s v="Katharina"/>
    <x v="1224"/>
    <s v="tier - 2"/>
    <s v="tier - 2"/>
    <x v="1"/>
    <s v="24-Oct-1970"/>
    <x v="2"/>
    <n v="23.9"/>
    <x v="16"/>
    <s v="yes"/>
    <x v="0"/>
    <s v="No"/>
    <n v="2"/>
    <s v="No"/>
    <s v="Normal Weight "/>
    <x v="0"/>
    <x v="0"/>
  </r>
  <r>
    <x v="1225"/>
    <s v="Carl"/>
    <x v="1225"/>
    <s v="tier - 2"/>
    <s v="tier - 2"/>
    <x v="14"/>
    <s v="23-Aug-1990"/>
    <x v="42"/>
    <n v="34.15"/>
    <x v="259"/>
    <s v="No"/>
    <x v="0"/>
    <s v="No"/>
    <n v="0"/>
    <s v="No"/>
    <s v="Obesity"/>
    <x v="1"/>
    <x v="0"/>
  </r>
  <r>
    <x v="1226"/>
    <s v="Kelsey J."/>
    <x v="1226"/>
    <s v="tier - 2"/>
    <s v="tier - 1"/>
    <x v="1"/>
    <s v="8-Dec-1982"/>
    <x v="37"/>
    <n v="28.71"/>
    <x v="268"/>
    <s v="No"/>
    <x v="0"/>
    <s v="No"/>
    <n v="0"/>
    <s v="No"/>
    <s v="Overweight "/>
    <x v="1"/>
    <x v="0"/>
  </r>
  <r>
    <x v="1227"/>
    <s v="Stephen A."/>
    <x v="1227"/>
    <s v="tier - 3"/>
    <s v="tier - 2"/>
    <x v="3"/>
    <s v="18-Oct-1970"/>
    <x v="2"/>
    <n v="36.700000000000003"/>
    <x v="234"/>
    <s v="yes"/>
    <x v="0"/>
    <s v="No"/>
    <n v="2"/>
    <s v="No"/>
    <s v="Obesity"/>
    <x v="0"/>
    <x v="0"/>
  </r>
  <r>
    <x v="1228"/>
    <s v="Dan"/>
    <x v="1228"/>
    <s v="tier - 3"/>
    <s v="tier - 3"/>
    <x v="0"/>
    <s v="12-Aug-1970"/>
    <x v="2"/>
    <n v="34.1"/>
    <x v="275"/>
    <s v="yes"/>
    <x v="0"/>
    <s v="No"/>
    <n v="2"/>
    <s v="No"/>
    <s v="Obesity"/>
    <x v="0"/>
    <x v="0"/>
  </r>
  <r>
    <x v="1229"/>
    <s v="Katie C"/>
    <x v="1229"/>
    <s v="tier - 2"/>
    <s v="tier - 1"/>
    <x v="3"/>
    <s v="2-Dec-1977"/>
    <x v="1"/>
    <n v="25.7"/>
    <x v="515"/>
    <s v="No"/>
    <x v="0"/>
    <s v="No"/>
    <n v="0"/>
    <s v="No"/>
    <s v="Overweight "/>
    <x v="2"/>
    <x v="0"/>
  </r>
  <r>
    <x v="1230"/>
    <s v="Melissa K"/>
    <x v="1230"/>
    <s v="tier - 3"/>
    <s v="tier - 1"/>
    <x v="3"/>
    <s v="9-Nov-1965"/>
    <x v="11"/>
    <n v="21.68"/>
    <x v="584"/>
    <s v="No"/>
    <x v="0"/>
    <s v="No"/>
    <n v="0"/>
    <s v="No"/>
    <s v="Normal Weight "/>
    <x v="0"/>
    <x v="0"/>
  </r>
  <r>
    <x v="1231"/>
    <s v="Ms.  Kara H"/>
    <x v="1231"/>
    <s v="tier - 2"/>
    <s v="tier - 2"/>
    <x v="2"/>
    <s v="4-Nov-1977"/>
    <x v="1"/>
    <n v="25.175000000000001"/>
    <x v="435"/>
    <s v="No"/>
    <x v="0"/>
    <s v="No"/>
    <n v="0"/>
    <s v="No"/>
    <s v="Overweight "/>
    <x v="2"/>
    <x v="0"/>
  </r>
  <r>
    <x v="1232"/>
    <s v="Juan Carlos"/>
    <x v="1232"/>
    <s v="tier - 3"/>
    <s v="tier - 2"/>
    <x v="0"/>
    <s v="2-Dec-1972"/>
    <x v="29"/>
    <n v="44.77"/>
    <x v="81"/>
    <s v="No"/>
    <x v="0"/>
    <s v="No"/>
    <n v="2"/>
    <s v="No"/>
    <s v="Obesity"/>
    <x v="2"/>
    <x v="0"/>
  </r>
  <r>
    <x v="1233"/>
    <s v="John III"/>
    <x v="1233"/>
    <s v="tier - 2"/>
    <s v="tier - 2"/>
    <x v="0"/>
    <s v="7-Dec-1972"/>
    <x v="29"/>
    <n v="37.07"/>
    <x v="363"/>
    <s v="No"/>
    <x v="0"/>
    <s v="No"/>
    <n v="2"/>
    <s v="No"/>
    <s v="Obesity"/>
    <x v="2"/>
    <x v="0"/>
  </r>
  <r>
    <x v="1234"/>
    <s v="Sarah M"/>
    <x v="1234"/>
    <s v="tier - 2"/>
    <s v="tier - 3"/>
    <x v="12"/>
    <s v="1-Dec-1993"/>
    <x v="21"/>
    <n v="39.799999999999997"/>
    <x v="585"/>
    <s v="No"/>
    <x v="0"/>
    <s v="Yes"/>
    <n v="1"/>
    <s v="No"/>
    <s v="Obesity"/>
    <x v="2"/>
    <x v="0"/>
  </r>
  <r>
    <x v="1235"/>
    <s v="Kristin C"/>
    <x v="1235"/>
    <s v="tier - 2"/>
    <s v="tier - 1"/>
    <x v="15"/>
    <s v="16-Dec-1979"/>
    <x v="19"/>
    <n v="26.36"/>
    <x v="538"/>
    <s v="No"/>
    <x v="0"/>
    <s v="Yes"/>
    <n v="1"/>
    <s v="No"/>
    <s v="Overweight "/>
    <x v="2"/>
    <x v="0"/>
  </r>
  <r>
    <x v="1236"/>
    <s v="Casey M."/>
    <x v="1236"/>
    <s v="tier - 2"/>
    <s v="tier - 1"/>
    <x v="1"/>
    <s v="11-Oct-1973"/>
    <x v="30"/>
    <n v="29.925000000000001"/>
    <x v="586"/>
    <s v="No"/>
    <x v="0"/>
    <s v="No"/>
    <n v="2"/>
    <s v="No"/>
    <e v="#N/A"/>
    <x v="0"/>
    <x v="0"/>
  </r>
  <r>
    <x v="1237"/>
    <s v="Samuel"/>
    <x v="1237"/>
    <s v="tier - 2"/>
    <s v="tier - 2"/>
    <x v="0"/>
    <s v="21-Jul-1974"/>
    <x v="20"/>
    <n v="37.29"/>
    <x v="284"/>
    <s v="No"/>
    <x v="0"/>
    <s v="No"/>
    <n v="0"/>
    <s v="No"/>
    <s v="Obesity"/>
    <x v="0"/>
    <x v="0"/>
  </r>
  <r>
    <x v="1238"/>
    <s v="Braulio"/>
    <x v="1238"/>
    <s v="tier - 3"/>
    <s v="tier - 2"/>
    <x v="3"/>
    <s v="8-Sep-1974"/>
    <x v="20"/>
    <n v="30.2"/>
    <x v="499"/>
    <s v="No"/>
    <x v="0"/>
    <s v="No"/>
    <n v="0"/>
    <s v="No"/>
    <s v="Obesity"/>
    <x v="0"/>
    <x v="0"/>
  </r>
  <r>
    <x v="1239"/>
    <s v="Anne-Marie"/>
    <x v="1239"/>
    <s v="tier - 2"/>
    <s v="tier - 3"/>
    <x v="1"/>
    <s v="15-Jul-1983"/>
    <x v="33"/>
    <n v="24.225000000000001"/>
    <x v="69"/>
    <s v="yes"/>
    <x v="0"/>
    <s v="Yes"/>
    <n v="1"/>
    <s v="No"/>
    <s v="Normal Weight "/>
    <x v="2"/>
    <x v="0"/>
  </r>
  <r>
    <x v="1240"/>
    <s v="Samuel K."/>
    <x v="1240"/>
    <s v="tier - 3"/>
    <s v="tier - 2"/>
    <x v="4"/>
    <s v="17-Aug-1974"/>
    <x v="20"/>
    <n v="31.445"/>
    <x v="509"/>
    <s v="No"/>
    <x v="0"/>
    <s v="No"/>
    <n v="0"/>
    <s v="No"/>
    <s v="Obesity"/>
    <x v="0"/>
    <x v="0"/>
  </r>
  <r>
    <x v="1241"/>
    <s v="Yuki"/>
    <x v="1241"/>
    <s v="tier - 2"/>
    <s v="tier - 3"/>
    <x v="12"/>
    <s v="27-Sep-1992"/>
    <x v="34"/>
    <n v="38.880000000000003"/>
    <x v="144"/>
    <s v="No"/>
    <x v="0"/>
    <s v="No"/>
    <n v="1"/>
    <s v="No"/>
    <s v="Obesity"/>
    <x v="2"/>
    <x v="0"/>
  </r>
  <r>
    <x v="1242"/>
    <s v="Rafer"/>
    <x v="1242"/>
    <s v="tier - 3"/>
    <s v="tier - 2"/>
    <x v="0"/>
    <s v="25-Dec-1976"/>
    <x v="17"/>
    <n v="43.89"/>
    <x v="147"/>
    <s v="yes"/>
    <x v="0"/>
    <s v="No"/>
    <n v="0"/>
    <s v="No"/>
    <s v="Obesity"/>
    <x v="1"/>
    <x v="0"/>
  </r>
  <r>
    <x v="1243"/>
    <s v="Claire"/>
    <x v="1243"/>
    <s v="tier - 2"/>
    <s v="tier - 1"/>
    <x v="3"/>
    <s v="6-Jun-1972"/>
    <x v="29"/>
    <n v="25.6"/>
    <x v="120"/>
    <s v="No"/>
    <x v="0"/>
    <s v="No"/>
    <n v="2"/>
    <s v="No"/>
    <s v="Overweight "/>
    <x v="2"/>
    <x v="0"/>
  </r>
  <r>
    <x v="1244"/>
    <s v="Erynn J."/>
    <x v="1244"/>
    <s v="tier - 2"/>
    <s v="tier - 2"/>
    <x v="1"/>
    <s v="7-Jul-1975"/>
    <x v="24"/>
    <n v="29.545000000000002"/>
    <x v="12"/>
    <s v="yes"/>
    <x v="0"/>
    <s v="No"/>
    <n v="1"/>
    <s v="No"/>
    <s v="Overweight "/>
    <x v="0"/>
    <x v="0"/>
  </r>
  <r>
    <x v="1245"/>
    <s v="Mahesh"/>
    <x v="1245"/>
    <s v="tier - 3"/>
    <s v="tier - 2"/>
    <x v="0"/>
    <s v="6-Sep-1967"/>
    <x v="23"/>
    <n v="23.25"/>
    <x v="499"/>
    <s v="yes"/>
    <x v="0"/>
    <s v="No"/>
    <n v="0"/>
    <s v="No"/>
    <s v="Normal Weight "/>
    <x v="0"/>
    <x v="0"/>
  </r>
  <r>
    <x v="1246"/>
    <s v="Stanley"/>
    <x v="1246"/>
    <s v="tier - 2"/>
    <s v="tier - 2"/>
    <x v="1"/>
    <s v="28-Nov-1997"/>
    <x v="31"/>
    <n v="43.95"/>
    <x v="587"/>
    <s v="yes"/>
    <x v="0"/>
    <s v="Yes"/>
    <n v="1"/>
    <s v="No"/>
    <s v="Obesity"/>
    <x v="2"/>
    <x v="0"/>
  </r>
  <r>
    <x v="1247"/>
    <s v="Gregory"/>
    <x v="1247"/>
    <s v="tier - 2"/>
    <s v="tier - 3"/>
    <x v="6"/>
    <s v="16-Dec-1978"/>
    <x v="9"/>
    <n v="21.85"/>
    <x v="548"/>
    <s v="No"/>
    <x v="0"/>
    <s v="No"/>
    <n v="0"/>
    <s v="No"/>
    <s v="Normal Weight "/>
    <x v="0"/>
    <x v="0"/>
  </r>
  <r>
    <x v="1248"/>
    <s v="Eric"/>
    <x v="1248"/>
    <s v="tier - 2"/>
    <s v="tier - 3"/>
    <x v="1"/>
    <s v="9-Sep-1973"/>
    <x v="30"/>
    <n v="25.73"/>
    <x v="588"/>
    <s v="No"/>
    <x v="0"/>
    <s v="No"/>
    <n v="2"/>
    <s v="No"/>
    <s v="Overweight "/>
    <x v="0"/>
    <x v="0"/>
  </r>
  <r>
    <x v="1249"/>
    <s v="Rachel M"/>
    <x v="1249"/>
    <s v="tier - 2"/>
    <s v="tier - 3"/>
    <x v="0"/>
    <s v="18-Jun-1974"/>
    <x v="20"/>
    <n v="32.229999999999997"/>
    <x v="350"/>
    <s v="No"/>
    <x v="0"/>
    <s v="No"/>
    <n v="0"/>
    <s v="No"/>
    <s v="Obesity"/>
    <x v="0"/>
    <x v="0"/>
  </r>
  <r>
    <x v="1250"/>
    <s v="Kamp, Mr.  Fritz"/>
    <x v="1250"/>
    <s v="tier - 3"/>
    <s v="tier - 2"/>
    <x v="1"/>
    <s v="22-Nov-1972"/>
    <x v="29"/>
    <n v="32.204999999999998"/>
    <x v="105"/>
    <s v="No"/>
    <x v="0"/>
    <s v="No"/>
    <n v="2"/>
    <s v="No"/>
    <s v="Obesity"/>
    <x v="1"/>
    <x v="0"/>
  </r>
  <r>
    <x v="1251"/>
    <s v="Brad"/>
    <x v="1251"/>
    <s v="tier - 3"/>
    <s v="tier - 1"/>
    <x v="1"/>
    <s v="14-Nov-1972"/>
    <x v="29"/>
    <n v="26.41"/>
    <x v="337"/>
    <s v="No"/>
    <x v="0"/>
    <s v="No"/>
    <n v="2"/>
    <s v="No"/>
    <s v="Overweight "/>
    <x v="2"/>
    <x v="0"/>
  </r>
  <r>
    <x v="1252"/>
    <s v="Claire M"/>
    <x v="1252"/>
    <s v="tier - 2"/>
    <s v="tier - 3"/>
    <x v="3"/>
    <s v="14-Jul-1976"/>
    <x v="17"/>
    <n v="30.2"/>
    <x v="178"/>
    <s v="yes"/>
    <x v="0"/>
    <s v="No"/>
    <n v="0"/>
    <s v="No"/>
    <s v="Obesity"/>
    <x v="1"/>
    <x v="0"/>
  </r>
  <r>
    <x v="1253"/>
    <s v="Jennifer"/>
    <x v="1253"/>
    <s v="tier - 2"/>
    <s v="tier - 1"/>
    <x v="15"/>
    <s v="22-Aug-1988"/>
    <x v="25"/>
    <n v="31.26"/>
    <x v="425"/>
    <s v="yes"/>
    <x v="0"/>
    <s v="No"/>
    <n v="1"/>
    <s v="No"/>
    <s v="Obesity"/>
    <x v="1"/>
    <x v="0"/>
  </r>
  <r>
    <x v="1254"/>
    <s v="Maria S."/>
    <x v="1254"/>
    <s v="tier - 2"/>
    <s v="tier - 3"/>
    <x v="2"/>
    <s v="19-Oct-1976"/>
    <x v="17"/>
    <n v="33.725000000000001"/>
    <x v="589"/>
    <s v="yes"/>
    <x v="0"/>
    <s v="No"/>
    <n v="0"/>
    <s v="No"/>
    <s v="Obesity"/>
    <x v="1"/>
    <x v="0"/>
  </r>
  <r>
    <x v="1255"/>
    <s v="Katherine E"/>
    <x v="1255"/>
    <s v="tier - 2"/>
    <s v="tier - 1"/>
    <x v="3"/>
    <s v="14-Jun-1976"/>
    <x v="17"/>
    <n v="28.9"/>
    <x v="300"/>
    <s v="yes"/>
    <x v="0"/>
    <s v="No"/>
    <n v="0"/>
    <s v="No"/>
    <s v="Overweight "/>
    <x v="1"/>
    <x v="0"/>
  </r>
  <r>
    <x v="1256"/>
    <s v="Michael"/>
    <x v="1256"/>
    <s v="tier - 2"/>
    <s v="tier - 3"/>
    <x v="8"/>
    <s v="7-Nov-2001"/>
    <x v="46"/>
    <n v="45.69"/>
    <x v="46"/>
    <s v="yes"/>
    <x v="0"/>
    <s v="No"/>
    <n v="0"/>
    <s v="No"/>
    <s v="Obesity"/>
    <x v="2"/>
    <x v="0"/>
  </r>
  <r>
    <x v="1257"/>
    <s v="Roxanne"/>
    <x v="1257"/>
    <s v="tier - 3"/>
    <s v="tier - 2"/>
    <x v="0"/>
    <s v="29-Aug-1965"/>
    <x v="11"/>
    <n v="21.03"/>
    <x v="364"/>
    <s v="No"/>
    <x v="0"/>
    <s v="No"/>
    <n v="0"/>
    <s v="No"/>
    <s v="Normal Weight "/>
    <x v="0"/>
    <x v="0"/>
  </r>
  <r>
    <x v="1258"/>
    <s v="Israel"/>
    <x v="1258"/>
    <s v="tier - 2"/>
    <s v="tier - 1"/>
    <x v="3"/>
    <s v="18-Jun-1971"/>
    <x v="14"/>
    <n v="37"/>
    <x v="356"/>
    <s v="No"/>
    <x v="0"/>
    <s v="No"/>
    <n v="0"/>
    <s v="No"/>
    <s v="Obesity"/>
    <x v="0"/>
    <x v="0"/>
  </r>
  <r>
    <x v="1259"/>
    <s v="Samalya"/>
    <x v="1259"/>
    <s v="tier - 2"/>
    <s v="tier - 3"/>
    <x v="3"/>
    <s v="23-Aug-1971"/>
    <x v="14"/>
    <n v="25.4"/>
    <x v="499"/>
    <s v="No"/>
    <x v="0"/>
    <s v="No"/>
    <n v="0"/>
    <s v="No"/>
    <s v="Overweight "/>
    <x v="0"/>
    <x v="0"/>
  </r>
  <r>
    <x v="1260"/>
    <s v="Peter"/>
    <x v="1260"/>
    <s v="tier - 2"/>
    <s v="tier - 3"/>
    <x v="1"/>
    <s v="6-Sep-1974"/>
    <x v="20"/>
    <n v="32.299999999999997"/>
    <x v="116"/>
    <s v="No"/>
    <x v="0"/>
    <s v="No"/>
    <n v="0"/>
    <s v="No"/>
    <s v="Obesity"/>
    <x v="0"/>
    <x v="0"/>
  </r>
  <r>
    <x v="1261"/>
    <s v="Alicia"/>
    <x v="1261"/>
    <s v="tier - 2"/>
    <s v="tier - 1"/>
    <x v="0"/>
    <s v="9-Sep-1969"/>
    <x v="16"/>
    <n v="23.94"/>
    <x v="117"/>
    <s v="yes"/>
    <x v="0"/>
    <s v="Yes"/>
    <n v="1"/>
    <s v="No"/>
    <s v="Normal Weight "/>
    <x v="2"/>
    <x v="0"/>
  </r>
  <r>
    <x v="1262"/>
    <s v="Sarah K."/>
    <x v="1262"/>
    <s v="tier - 2"/>
    <s v="tier - 3"/>
    <x v="3"/>
    <s v="23-Aug-1999"/>
    <x v="35"/>
    <n v="46.4"/>
    <x v="268"/>
    <s v="No"/>
    <x v="0"/>
    <s v="No"/>
    <n v="0"/>
    <s v="No"/>
    <s v="Obesity"/>
    <x v="1"/>
    <x v="0"/>
  </r>
  <r>
    <x v="1263"/>
    <s v="Guomin"/>
    <x v="1263"/>
    <s v="tier - 2"/>
    <s v="tier - 3"/>
    <x v="1"/>
    <s v="17-Jun-1976"/>
    <x v="17"/>
    <n v="40.375"/>
    <x v="178"/>
    <s v="yes"/>
    <x v="0"/>
    <s v="No"/>
    <n v="0"/>
    <s v="No"/>
    <s v="Obesity"/>
    <x v="1"/>
    <x v="0"/>
  </r>
  <r>
    <x v="1264"/>
    <s v="Mr.  Javier"/>
    <x v="1264"/>
    <s v="tier - 3"/>
    <s v="tier - 3"/>
    <x v="3"/>
    <s v="25-Jun-1973"/>
    <x v="30"/>
    <n v="28.7"/>
    <x v="302"/>
    <s v="No"/>
    <x v="0"/>
    <s v="No"/>
    <n v="2"/>
    <s v="No"/>
    <s v="Overweight "/>
    <x v="0"/>
    <x v="0"/>
  </r>
  <r>
    <x v="1265"/>
    <s v="Matt"/>
    <x v="1265"/>
    <s v="tier - 2"/>
    <s v="tier - 3"/>
    <x v="14"/>
    <s v="28-Oct-1980"/>
    <x v="27"/>
    <n v="26.63"/>
    <x v="155"/>
    <s v="No"/>
    <x v="0"/>
    <s v="No"/>
    <n v="0"/>
    <s v="No"/>
    <s v="Overweight "/>
    <x v="1"/>
    <x v="0"/>
  </r>
  <r>
    <x v="1266"/>
    <s v="Thomas S"/>
    <x v="1266"/>
    <s v="tier - 2"/>
    <s v="tier - 1"/>
    <x v="6"/>
    <s v="11-Oct-1973"/>
    <x v="30"/>
    <n v="22.515000000000001"/>
    <x v="590"/>
    <s v="No"/>
    <x v="0"/>
    <s v="No"/>
    <n v="2"/>
    <s v="No"/>
    <s v="Normal Weight "/>
    <x v="0"/>
    <x v="0"/>
  </r>
  <r>
    <x v="1267"/>
    <s v="Martha Patricia"/>
    <x v="1267"/>
    <s v="tier - 2"/>
    <s v="tier - 1"/>
    <x v="1"/>
    <s v="16-Aug-1974"/>
    <x v="20"/>
    <n v="36.575000000000003"/>
    <x v="455"/>
    <s v="No"/>
    <x v="0"/>
    <s v="No"/>
    <n v="0"/>
    <s v="No"/>
    <s v="Obesity"/>
    <x v="0"/>
    <x v="0"/>
  </r>
  <r>
    <x v="1268"/>
    <s v="Alicia"/>
    <x v="1268"/>
    <s v="tier - 2"/>
    <s v="tier - 3"/>
    <x v="0"/>
    <s v="10-Aug-1969"/>
    <x v="16"/>
    <n v="23.66"/>
    <x v="78"/>
    <s v="yes"/>
    <x v="0"/>
    <s v="Yes"/>
    <n v="1"/>
    <s v="No"/>
    <s v="Normal Weight "/>
    <x v="2"/>
    <x v="0"/>
  </r>
  <r>
    <x v="1269"/>
    <s v="Jennifer V."/>
    <x v="1269"/>
    <s v="tier - 3"/>
    <s v="tier - 2"/>
    <x v="1"/>
    <s v="21-Oct-1965"/>
    <x v="11"/>
    <n v="18.62"/>
    <x v="591"/>
    <s v="No"/>
    <x v="0"/>
    <s v="No"/>
    <n v="0"/>
    <s v="No"/>
    <s v="Normal Weight "/>
    <x v="0"/>
    <x v="0"/>
  </r>
  <r>
    <x v="1270"/>
    <s v="Michael W."/>
    <x v="1270"/>
    <s v="tier - 2"/>
    <s v="tier - 2"/>
    <x v="6"/>
    <s v="3-Aug-1975"/>
    <x v="24"/>
    <n v="19.190000000000001"/>
    <x v="367"/>
    <s v="yes"/>
    <x v="0"/>
    <s v="No"/>
    <n v="1"/>
    <s v="No"/>
    <s v="Normal Weight "/>
    <x v="0"/>
    <x v="0"/>
  </r>
  <r>
    <x v="1271"/>
    <s v="Eddie C"/>
    <x v="1271"/>
    <s v="tier - 2"/>
    <s v="tier - 3"/>
    <x v="3"/>
    <s v="2-Sep-1977"/>
    <x v="1"/>
    <n v="27.5"/>
    <x v="100"/>
    <s v="No"/>
    <x v="0"/>
    <s v="No"/>
    <n v="0"/>
    <s v="No"/>
    <s v="Overweight "/>
    <x v="1"/>
    <x v="0"/>
  </r>
  <r>
    <x v="1272"/>
    <s v="Maxime M"/>
    <x v="1272"/>
    <s v="tier - 1"/>
    <s v="tier - 2"/>
    <x v="7"/>
    <s v="17-Jul-1979"/>
    <x v="19"/>
    <n v="27.36"/>
    <x v="10"/>
    <s v="No"/>
    <x v="0"/>
    <s v="Yes"/>
    <n v="1"/>
    <s v="No"/>
    <s v="Overweight "/>
    <x v="1"/>
    <x v="0"/>
  </r>
  <r>
    <x v="1273"/>
    <s v="Mark D"/>
    <x v="1273"/>
    <s v="tier - 2"/>
    <s v="tier - 2"/>
    <x v="0"/>
    <s v="15-Oct-1977"/>
    <x v="1"/>
    <n v="20.350000000000001"/>
    <x v="243"/>
    <s v="No"/>
    <x v="0"/>
    <s v="No"/>
    <n v="0"/>
    <s v="No"/>
    <s v="Normal Weight "/>
    <x v="2"/>
    <x v="0"/>
  </r>
  <r>
    <x v="1274"/>
    <s v="Adam"/>
    <x v="1274"/>
    <s v="tier - 3"/>
    <s v="tier - 2"/>
    <x v="4"/>
    <s v="12-Nov-1977"/>
    <x v="1"/>
    <n v="24.035"/>
    <x v="184"/>
    <s v="No"/>
    <x v="0"/>
    <s v="No"/>
    <n v="0"/>
    <s v="No"/>
    <s v="Normal Weight "/>
    <x v="1"/>
    <x v="0"/>
  </r>
  <r>
    <x v="1275"/>
    <s v="Justin M"/>
    <x v="1275"/>
    <s v="tier - 2"/>
    <s v="tier - 1"/>
    <x v="9"/>
    <s v="24-Sep-1977"/>
    <x v="1"/>
    <n v="23.56"/>
    <x v="412"/>
    <s v="No"/>
    <x v="0"/>
    <s v="No"/>
    <n v="0"/>
    <s v="No"/>
    <s v="Normal Weight "/>
    <x v="1"/>
    <x v="0"/>
  </r>
  <r>
    <x v="1276"/>
    <s v="Svetlana V."/>
    <x v="1276"/>
    <s v="tier - 2"/>
    <s v="tier - 1"/>
    <x v="0"/>
    <s v="11-Jul-1973"/>
    <x v="30"/>
    <n v="27.17"/>
    <x v="592"/>
    <s v="No"/>
    <x v="0"/>
    <s v="No"/>
    <n v="2"/>
    <s v="No"/>
    <s v="Overweight "/>
    <x v="0"/>
    <x v="0"/>
  </r>
  <r>
    <x v="1277"/>
    <s v="Jana L"/>
    <x v="1277"/>
    <s v="tier - 2"/>
    <s v="tier - 3"/>
    <x v="0"/>
    <s v="25-Jul-1983"/>
    <x v="33"/>
    <n v="34.32"/>
    <x v="155"/>
    <s v="yes"/>
    <x v="0"/>
    <s v="Yes"/>
    <n v="1"/>
    <s v="No"/>
    <s v="Obesity"/>
    <x v="1"/>
    <x v="0"/>
  </r>
  <r>
    <x v="1278"/>
    <s v="Laura"/>
    <x v="1278"/>
    <s v="tier - 2"/>
    <s v="tier - 1"/>
    <x v="0"/>
    <s v="30-Dec-1983"/>
    <x v="33"/>
    <n v="23.87"/>
    <x v="372"/>
    <s v="yes"/>
    <x v="0"/>
    <s v="Yes"/>
    <n v="1"/>
    <s v="No"/>
    <s v="Normal Weight "/>
    <x v="2"/>
    <x v="0"/>
  </r>
  <r>
    <x v="1279"/>
    <s v="Torrey C III"/>
    <x v="1279"/>
    <s v="tier - 2"/>
    <s v="tier - 2"/>
    <x v="14"/>
    <s v="11-Nov-1987"/>
    <x v="38"/>
    <n v="30.15"/>
    <x v="69"/>
    <s v="No"/>
    <x v="0"/>
    <s v="No"/>
    <n v="1"/>
    <s v="No"/>
    <s v="Obesity"/>
    <x v="2"/>
    <x v="0"/>
  </r>
  <r>
    <x v="1280"/>
    <s v="Paul"/>
    <x v="1280"/>
    <s v="tier - 2"/>
    <s v="tier - 2"/>
    <x v="14"/>
    <s v="6-Dec-1982"/>
    <x v="37"/>
    <n v="26.36"/>
    <x v="315"/>
    <s v="No"/>
    <x v="0"/>
    <s v="No"/>
    <n v="0"/>
    <s v="No"/>
    <s v="Overweight "/>
    <x v="2"/>
    <x v="0"/>
  </r>
  <r>
    <x v="1281"/>
    <s v="Jennifer D."/>
    <x v="1281"/>
    <s v="tier - 2"/>
    <s v="tier - 3"/>
    <x v="0"/>
    <s v="26-Sep-1975"/>
    <x v="24"/>
    <n v="45.32"/>
    <x v="593"/>
    <s v="yes"/>
    <x v="0"/>
    <s v="No"/>
    <n v="1"/>
    <s v="No"/>
    <s v="Obesity"/>
    <x v="0"/>
    <x v="0"/>
  </r>
  <r>
    <x v="1282"/>
    <s v="Erik"/>
    <x v="1282"/>
    <s v="tier - 2"/>
    <s v="tier - 1"/>
    <x v="1"/>
    <s v="21-Sep-1988"/>
    <x v="25"/>
    <n v="31.93"/>
    <x v="48"/>
    <s v="yes"/>
    <x v="0"/>
    <s v="No"/>
    <n v="1"/>
    <s v="No"/>
    <s v="Obesity"/>
    <x v="2"/>
    <x v="0"/>
  </r>
  <r>
    <x v="1283"/>
    <s v="Lana J"/>
    <x v="1283"/>
    <s v="tier - 2"/>
    <s v="tier - 1"/>
    <x v="3"/>
    <s v="21-Aug-1975"/>
    <x v="24"/>
    <n v="36"/>
    <x v="539"/>
    <s v="yes"/>
    <x v="0"/>
    <s v="No"/>
    <n v="1"/>
    <s v="No"/>
    <s v="Obesity"/>
    <x v="0"/>
    <x v="0"/>
  </r>
  <r>
    <x v="1284"/>
    <s v="Rebecca E"/>
    <x v="1284"/>
    <s v="tier - 2"/>
    <s v="tier - 2"/>
    <x v="3"/>
    <s v="6-Aug-1975"/>
    <x v="24"/>
    <n v="32"/>
    <x v="594"/>
    <s v="yes"/>
    <x v="0"/>
    <s v="No"/>
    <n v="1"/>
    <s v="No"/>
    <s v="Obesity"/>
    <x v="0"/>
    <x v="0"/>
  </r>
  <r>
    <x v="1285"/>
    <s v="Katie M."/>
    <x v="1285"/>
    <s v="tier - 2"/>
    <s v="tier - 1"/>
    <x v="0"/>
    <s v="12-Dec-1982"/>
    <x v="37"/>
    <n v="29.37"/>
    <x v="126"/>
    <s v="yes"/>
    <x v="0"/>
    <s v="No"/>
    <n v="1"/>
    <s v="No"/>
    <s v="Overweight "/>
    <x v="0"/>
    <x v="0"/>
  </r>
  <r>
    <x v="1286"/>
    <s v="Elizabeth A."/>
    <x v="1286"/>
    <s v="tier - 2"/>
    <s v="tier - 3"/>
    <x v="3"/>
    <s v="6-Nov-1975"/>
    <x v="24"/>
    <n v="23.6"/>
    <x v="565"/>
    <s v="yes"/>
    <x v="0"/>
    <s v="No"/>
    <n v="1"/>
    <s v="No"/>
    <s v="Normal Weight "/>
    <x v="0"/>
    <x v="0"/>
  </r>
  <r>
    <x v="1287"/>
    <s v="Sarah"/>
    <x v="1287"/>
    <s v="tier - 2"/>
    <s v="tier - 3"/>
    <x v="2"/>
    <s v="27-Dec-1981"/>
    <x v="36"/>
    <n v="33.155000000000001"/>
    <x v="354"/>
    <s v="yes"/>
    <x v="0"/>
    <s v="No"/>
    <n v="0"/>
    <s v="No"/>
    <s v="Obesity"/>
    <x v="0"/>
    <x v="0"/>
  </r>
  <r>
    <x v="1288"/>
    <s v="Annie J."/>
    <x v="1288"/>
    <s v="tier - 2"/>
    <s v="tier - 3"/>
    <x v="2"/>
    <s v="24-Jul-1982"/>
    <x v="37"/>
    <n v="24.32"/>
    <x v="162"/>
    <s v="yes"/>
    <x v="0"/>
    <s v="No"/>
    <n v="1"/>
    <s v="No"/>
    <s v="Normal Weight "/>
    <x v="0"/>
    <x v="0"/>
  </r>
  <r>
    <x v="1289"/>
    <s v="Annie"/>
    <x v="1289"/>
    <s v="tier - 2"/>
    <s v="tier - 2"/>
    <x v="0"/>
    <s v="26-Jul-1977"/>
    <x v="1"/>
    <n v="36.299999999999997"/>
    <x v="152"/>
    <s v="No"/>
    <x v="0"/>
    <s v="No"/>
    <n v="0"/>
    <s v="No"/>
    <s v="Obesity"/>
    <x v="2"/>
    <x v="0"/>
  </r>
  <r>
    <x v="1290"/>
    <s v="Lindsey"/>
    <x v="1290"/>
    <s v="tier - 2"/>
    <s v="tier - 2"/>
    <x v="3"/>
    <s v="13-Aug-1979"/>
    <x v="19"/>
    <n v="34.4"/>
    <x v="436"/>
    <s v="No"/>
    <x v="0"/>
    <s v="Yes"/>
    <n v="1"/>
    <s v="No"/>
    <s v="Obesity"/>
    <x v="2"/>
    <x v="0"/>
  </r>
  <r>
    <x v="1291"/>
    <s v="Laura"/>
    <x v="1291"/>
    <s v="tier - 2"/>
    <s v="tier - 3"/>
    <x v="3"/>
    <s v="29-Dec-1977"/>
    <x v="1"/>
    <n v="30.9"/>
    <x v="264"/>
    <s v="No"/>
    <x v="0"/>
    <s v="No"/>
    <n v="0"/>
    <s v="No"/>
    <s v="Obesity"/>
    <x v="2"/>
    <x v="0"/>
  </r>
  <r>
    <x v="1292"/>
    <s v="Amy T"/>
    <x v="1292"/>
    <s v="tier - 2"/>
    <s v="tier - 1"/>
    <x v="0"/>
    <s v="21-Jun-1977"/>
    <x v="1"/>
    <n v="28.6"/>
    <x v="140"/>
    <s v="No"/>
    <x v="0"/>
    <s v="No"/>
    <n v="0"/>
    <s v="No"/>
    <s v="Overweight "/>
    <x v="2"/>
    <x v="0"/>
  </r>
  <r>
    <x v="1293"/>
    <s v="Katarina D"/>
    <x v="1293"/>
    <s v="tier - 2"/>
    <s v="tier - 2"/>
    <x v="0"/>
    <s v="26-Dec-1977"/>
    <x v="1"/>
    <n v="27.83"/>
    <x v="125"/>
    <s v="No"/>
    <x v="0"/>
    <s v="No"/>
    <n v="0"/>
    <s v="No"/>
    <s v="Overweight "/>
    <x v="2"/>
    <x v="0"/>
  </r>
  <r>
    <x v="1294"/>
    <s v="B.j."/>
    <x v="1294"/>
    <s v="tier - 2"/>
    <s v="tier - 1"/>
    <x v="1"/>
    <s v="10-Nov-1993"/>
    <x v="21"/>
    <n v="39.64"/>
    <x v="272"/>
    <s v="No"/>
    <x v="0"/>
    <s v="Yes"/>
    <n v="1"/>
    <s v="No"/>
    <s v="Obesity"/>
    <x v="1"/>
    <x v="0"/>
  </r>
  <r>
    <x v="1295"/>
    <s v="Alison"/>
    <x v="1295"/>
    <s v="tier - 2"/>
    <s v="tier - 2"/>
    <x v="1"/>
    <s v="9-Sep-1992"/>
    <x v="34"/>
    <n v="38.479999999999997"/>
    <x v="216"/>
    <s v="No"/>
    <x v="0"/>
    <s v="No"/>
    <n v="1"/>
    <s v="No"/>
    <s v="Obesity"/>
    <x v="1"/>
    <x v="0"/>
  </r>
  <r>
    <x v="1296"/>
    <s v="Neil K."/>
    <x v="1296"/>
    <s v="tier - 2"/>
    <s v="tier - 3"/>
    <x v="3"/>
    <s v="26-Dec-1972"/>
    <x v="29"/>
    <n v="36.200000000000003"/>
    <x v="473"/>
    <s v="No"/>
    <x v="0"/>
    <s v="No"/>
    <n v="2"/>
    <s v="No"/>
    <s v="Obesity"/>
    <x v="2"/>
    <x v="0"/>
  </r>
  <r>
    <x v="1297"/>
    <s v="Anne Hunter"/>
    <x v="1297"/>
    <s v="tier - 2"/>
    <s v="tier - 2"/>
    <x v="15"/>
    <s v="19-Jun-1984"/>
    <x v="32"/>
    <n v="27.13"/>
    <x v="450"/>
    <s v="No"/>
    <x v="0"/>
    <s v="No"/>
    <n v="1"/>
    <s v="No"/>
    <s v="Overweight "/>
    <x v="2"/>
    <x v="0"/>
  </r>
  <r>
    <x v="1298"/>
    <s v="Sandra"/>
    <x v="1298"/>
    <s v="tier - 3"/>
    <s v="tier - 1"/>
    <x v="0"/>
    <s v="12-Jun-1966"/>
    <x v="26"/>
    <n v="20.75"/>
    <x v="107"/>
    <s v="yes"/>
    <x v="0"/>
    <s v="No"/>
    <n v="2"/>
    <s v="No"/>
    <s v="Normal Weight "/>
    <x v="2"/>
    <x v="0"/>
  </r>
  <r>
    <x v="1299"/>
    <s v="Robert"/>
    <x v="1299"/>
    <s v="tier - 3"/>
    <s v="tier - 1"/>
    <x v="3"/>
    <s v="4-Sep-1972"/>
    <x v="29"/>
    <n v="26.6"/>
    <x v="109"/>
    <s v="No"/>
    <x v="0"/>
    <s v="No"/>
    <n v="2"/>
    <s v="No"/>
    <s v="Overweight "/>
    <x v="1"/>
    <x v="0"/>
  </r>
  <r>
    <x v="1300"/>
    <s v="Rodney"/>
    <x v="1300"/>
    <s v="tier - 2"/>
    <s v="tier - 3"/>
    <x v="0"/>
    <s v="9-Sep-1972"/>
    <x v="29"/>
    <n v="25.3"/>
    <x v="326"/>
    <s v="No"/>
    <x v="0"/>
    <s v="No"/>
    <n v="2"/>
    <s v="No"/>
    <s v="Overweight "/>
    <x v="2"/>
    <x v="0"/>
  </r>
  <r>
    <x v="1301"/>
    <s v="Carl R"/>
    <x v="1301"/>
    <s v="tier - 3"/>
    <s v="tier - 2"/>
    <x v="0"/>
    <s v="24-Sep-1963"/>
    <x v="8"/>
    <n v="18.84"/>
    <x v="131"/>
    <s v="yes"/>
    <x v="0"/>
    <s v="Yes"/>
    <n v="1"/>
    <s v="No"/>
    <s v="Normal Weight "/>
    <x v="0"/>
    <x v="0"/>
  </r>
  <r>
    <x v="1302"/>
    <s v="Maximilian"/>
    <x v="1302"/>
    <s v="tier - 3"/>
    <s v="tier - 2"/>
    <x v="1"/>
    <s v="28-Sep-1975"/>
    <x v="24"/>
    <n v="19.57"/>
    <x v="534"/>
    <s v="yes"/>
    <x v="0"/>
    <s v="No"/>
    <n v="1"/>
    <s v="No"/>
    <s v="Normal Weight "/>
    <x v="0"/>
    <x v="0"/>
  </r>
  <r>
    <x v="1303"/>
    <s v="Erik"/>
    <x v="1303"/>
    <s v="tier - 3"/>
    <s v="tier - 1"/>
    <x v="1"/>
    <s v="4-Sep-1977"/>
    <x v="1"/>
    <n v="30.495000000000001"/>
    <x v="412"/>
    <s v="No"/>
    <x v="0"/>
    <s v="No"/>
    <n v="0"/>
    <s v="No"/>
    <s v="Obesity"/>
    <x v="1"/>
    <x v="0"/>
  </r>
  <r>
    <x v="1304"/>
    <s v="Christopher"/>
    <x v="1304"/>
    <s v="tier - 2"/>
    <s v="tier - 2"/>
    <x v="1"/>
    <s v="11-Jun-1979"/>
    <x v="19"/>
    <n v="30.114999999999998"/>
    <x v="300"/>
    <s v="No"/>
    <x v="0"/>
    <s v="Yes"/>
    <n v="1"/>
    <s v="No"/>
    <s v="Obesity"/>
    <x v="1"/>
    <x v="0"/>
  </r>
  <r>
    <x v="1305"/>
    <s v="Eirik"/>
    <x v="1305"/>
    <s v="tier - 2"/>
    <s v="tier - 3"/>
    <x v="0"/>
    <s v="18-Sep-1971"/>
    <x v="14"/>
    <n v="24.78"/>
    <x v="571"/>
    <s v="No"/>
    <x v="0"/>
    <s v="No"/>
    <n v="0"/>
    <s v="No"/>
    <s v="Normal Weight "/>
    <x v="0"/>
    <x v="0"/>
  </r>
  <r>
    <x v="1306"/>
    <s v="Rik"/>
    <x v="1306"/>
    <s v="tier - 2"/>
    <s v="tier - 3"/>
    <x v="0"/>
    <s v="4-Sep-1971"/>
    <x v="14"/>
    <n v="24.77"/>
    <x v="14"/>
    <s v="No"/>
    <x v="0"/>
    <s v="No"/>
    <n v="0"/>
    <s v="No"/>
    <s v="Normal Weight "/>
    <x v="0"/>
    <x v="0"/>
  </r>
  <r>
    <x v="1307"/>
    <s v="Matthew R"/>
    <x v="1307"/>
    <s v="tier - 3"/>
    <s v="tier - 3"/>
    <x v="1"/>
    <s v="21-Sep-1963"/>
    <x v="8"/>
    <n v="16.579999999999998"/>
    <x v="42"/>
    <s v="yes"/>
    <x v="0"/>
    <s v="Yes"/>
    <n v="1"/>
    <s v="No"/>
    <s v="Underweight "/>
    <x v="0"/>
    <x v="0"/>
  </r>
  <r>
    <x v="1308"/>
    <s v="Daniel G"/>
    <x v="1308"/>
    <s v="tier - 2"/>
    <s v="tier - 1"/>
    <x v="0"/>
    <s v="12-Jun-1976"/>
    <x v="17"/>
    <n v="38.17"/>
    <x v="376"/>
    <s v="yes"/>
    <x v="0"/>
    <s v="No"/>
    <n v="0"/>
    <s v="No"/>
    <s v="Obesity"/>
    <x v="2"/>
    <x v="0"/>
  </r>
  <r>
    <x v="1309"/>
    <s v="Yannick"/>
    <x v="1309"/>
    <s v="tier - 3"/>
    <s v="tier - 1"/>
    <x v="4"/>
    <s v="7-Jul-1976"/>
    <x v="17"/>
    <n v="39.424999999999997"/>
    <x v="70"/>
    <s v="yes"/>
    <x v="0"/>
    <s v="No"/>
    <n v="0"/>
    <s v="No"/>
    <s v="Obesity"/>
    <x v="2"/>
    <x v="0"/>
  </r>
  <r>
    <x v="1310"/>
    <s v="Sean R"/>
    <x v="1310"/>
    <s v="tier - 3"/>
    <s v="tier - 2"/>
    <x v="4"/>
    <s v="20-Jul-1976"/>
    <x v="17"/>
    <n v="33.44"/>
    <x v="149"/>
    <s v="yes"/>
    <x v="0"/>
    <s v="No"/>
    <n v="0"/>
    <s v="No"/>
    <s v="Obesity"/>
    <x v="1"/>
    <x v="0"/>
  </r>
  <r>
    <x v="1311"/>
    <s v="Peter"/>
    <x v="1311"/>
    <s v="tier - 3"/>
    <s v="tier - 2"/>
    <x v="4"/>
    <s v="12-Jul-1976"/>
    <x v="17"/>
    <n v="33.344999999999999"/>
    <x v="576"/>
    <s v="yes"/>
    <x v="0"/>
    <s v="No"/>
    <n v="0"/>
    <s v="No"/>
    <s v="Obesity"/>
    <x v="2"/>
    <x v="0"/>
  </r>
  <r>
    <x v="1312"/>
    <s v="Sara A."/>
    <x v="1312"/>
    <s v="tier - 2"/>
    <s v="tier - 1"/>
    <x v="1"/>
    <s v="22-Jun-1993"/>
    <x v="21"/>
    <n v="38.79"/>
    <x v="31"/>
    <s v="No"/>
    <x v="0"/>
    <s v="Yes"/>
    <n v="1"/>
    <s v="No"/>
    <s v="Obesity"/>
    <x v="2"/>
    <x v="0"/>
  </r>
  <r>
    <x v="1313"/>
    <s v="Erin C."/>
    <x v="1313"/>
    <s v="tier - 2"/>
    <s v="tier - 2"/>
    <x v="1"/>
    <s v="7-Aug-1979"/>
    <x v="19"/>
    <n v="30.684999999999999"/>
    <x v="189"/>
    <s v="No"/>
    <x v="0"/>
    <s v="Yes"/>
    <n v="1"/>
    <s v="No"/>
    <s v="Obesity"/>
    <x v="2"/>
    <x v="0"/>
  </r>
  <r>
    <x v="1314"/>
    <s v="Thibaud"/>
    <x v="1314"/>
    <s v="tier - 3"/>
    <s v="tier - 3"/>
    <x v="4"/>
    <s v="26-Jun-1978"/>
    <x v="9"/>
    <n v="22.135000000000002"/>
    <x v="595"/>
    <s v="No"/>
    <x v="0"/>
    <s v="No"/>
    <n v="0"/>
    <s v="No"/>
    <s v="Normal Weight "/>
    <x v="0"/>
    <x v="0"/>
  </r>
  <r>
    <x v="1315"/>
    <s v="Lisa"/>
    <x v="1315"/>
    <s v="tier - 2"/>
    <s v="tier - 3"/>
    <x v="0"/>
    <s v="6-Jun-1974"/>
    <x v="20"/>
    <n v="33.33"/>
    <x v="596"/>
    <s v="No"/>
    <x v="0"/>
    <s v="No"/>
    <n v="0"/>
    <s v="No"/>
    <s v="Obesity"/>
    <x v="0"/>
    <x v="0"/>
  </r>
  <r>
    <x v="1316"/>
    <s v="Gretchen K."/>
    <x v="1316"/>
    <s v="tier - 2"/>
    <s v="tier - 2"/>
    <x v="0"/>
    <s v="22-Dec-1974"/>
    <x v="20"/>
    <n v="31.13"/>
    <x v="481"/>
    <s v="No"/>
    <x v="0"/>
    <s v="No"/>
    <n v="0"/>
    <s v="No"/>
    <s v="Obesity"/>
    <x v="0"/>
    <x v="0"/>
  </r>
  <r>
    <x v="1317"/>
    <s v="Martina"/>
    <x v="1317"/>
    <s v="tier - 2"/>
    <s v="tier - 2"/>
    <x v="3"/>
    <s v="26-Sep-1974"/>
    <x v="20"/>
    <n v="28.9"/>
    <x v="454"/>
    <s v="No"/>
    <x v="0"/>
    <s v="No"/>
    <n v="0"/>
    <s v="No"/>
    <s v="Overweight "/>
    <x v="0"/>
    <x v="0"/>
  </r>
  <r>
    <x v="1318"/>
    <s v="Dustin J"/>
    <x v="1318"/>
    <s v="tier - 2"/>
    <s v="tier - 1"/>
    <x v="8"/>
    <s v="28-Nov-2000"/>
    <x v="22"/>
    <n v="43.31"/>
    <x v="148"/>
    <s v="yes"/>
    <x v="1"/>
    <s v="No"/>
    <n v="1"/>
    <s v="No"/>
    <s v="Obesity"/>
    <x v="1"/>
    <x v="1"/>
  </r>
  <r>
    <x v="1319"/>
    <s v="Kelsey"/>
    <x v="1319"/>
    <s v="tier - 2"/>
    <s v="tier - 1"/>
    <x v="3"/>
    <s v="5-Aug-1974"/>
    <x v="20"/>
    <n v="22.8"/>
    <x v="42"/>
    <s v="No"/>
    <x v="0"/>
    <s v="No"/>
    <n v="0"/>
    <s v="No"/>
    <s v="Normal Weight "/>
    <x v="0"/>
    <x v="0"/>
  </r>
  <r>
    <x v="1320"/>
    <s v="Daniel V."/>
    <x v="1320"/>
    <s v="tier - 3"/>
    <s v="tier - 3"/>
    <x v="0"/>
    <s v="5-Sep-1964"/>
    <x v="13"/>
    <n v="19.09"/>
    <x v="544"/>
    <s v="yes"/>
    <x v="0"/>
    <s v="No"/>
    <n v="1"/>
    <s v="No"/>
    <s v="Normal Weight "/>
    <x v="2"/>
    <x v="0"/>
  </r>
  <r>
    <x v="1321"/>
    <s v="Saeger"/>
    <x v="1321"/>
    <s v="tier - 2"/>
    <s v="tier - 2"/>
    <x v="2"/>
    <s v="27-Sep-1982"/>
    <x v="37"/>
    <n v="23.37"/>
    <x v="80"/>
    <s v="No"/>
    <x v="0"/>
    <s v="No"/>
    <n v="0"/>
    <s v="No"/>
    <s v="Normal Weight "/>
    <x v="2"/>
    <x v="0"/>
  </r>
  <r>
    <x v="1322"/>
    <s v="Buzunesh"/>
    <x v="1322"/>
    <s v="tier - 2"/>
    <s v="tier - 2"/>
    <x v="0"/>
    <s v="2-Sep-1976"/>
    <x v="17"/>
    <n v="33.44"/>
    <x v="18"/>
    <s v="yes"/>
    <x v="0"/>
    <s v="No"/>
    <n v="0"/>
    <s v="No"/>
    <s v="Obesity"/>
    <x v="2"/>
    <x v="0"/>
  </r>
  <r>
    <x v="1323"/>
    <s v="Mirte"/>
    <x v="1323"/>
    <s v="tier - 2"/>
    <s v="tier - 2"/>
    <x v="0"/>
    <s v="30-Jun-1976"/>
    <x v="17"/>
    <n v="28.05"/>
    <x v="507"/>
    <s v="yes"/>
    <x v="0"/>
    <s v="No"/>
    <n v="0"/>
    <s v="No"/>
    <s v="Overweight "/>
    <x v="2"/>
    <x v="0"/>
  </r>
  <r>
    <x v="1324"/>
    <s v="Megan"/>
    <x v="1324"/>
    <s v="tier - 2"/>
    <s v="tier - 3"/>
    <x v="0"/>
    <s v="3-Sep-1976"/>
    <x v="17"/>
    <n v="27.72"/>
    <x v="334"/>
    <s v="yes"/>
    <x v="0"/>
    <s v="No"/>
    <n v="0"/>
    <s v="No"/>
    <s v="Overweight "/>
    <x v="1"/>
    <x v="0"/>
  </r>
  <r>
    <x v="1325"/>
    <s v="Kerry A."/>
    <x v="1325"/>
    <s v="tier - 2"/>
    <s v="tier - 2"/>
    <x v="0"/>
    <s v="30-Jun-1978"/>
    <x v="9"/>
    <n v="29.81"/>
    <x v="572"/>
    <s v="No"/>
    <x v="0"/>
    <s v="No"/>
    <n v="0"/>
    <s v="No"/>
    <s v="Overweight "/>
    <x v="0"/>
    <x v="0"/>
  </r>
  <r>
    <x v="1326"/>
    <s v="Kristin"/>
    <x v="1326"/>
    <s v="tier - 2"/>
    <s v="tier - 3"/>
    <x v="0"/>
    <s v="24-Oct-1978"/>
    <x v="9"/>
    <n v="23.98"/>
    <x v="514"/>
    <s v="No"/>
    <x v="0"/>
    <s v="No"/>
    <n v="0"/>
    <s v="No"/>
    <s v="Normal Weight "/>
    <x v="0"/>
    <x v="0"/>
  </r>
  <r>
    <x v="1327"/>
    <s v="Christopher R."/>
    <x v="1327"/>
    <s v="tier - 3"/>
    <s v="tier - 3"/>
    <x v="0"/>
    <s v="23-Nov-1962"/>
    <x v="5"/>
    <n v="17.34"/>
    <x v="597"/>
    <s v="No"/>
    <x v="0"/>
    <s v="No"/>
    <n v="0"/>
    <s v="No"/>
    <s v="Underweight "/>
    <x v="0"/>
    <x v="0"/>
  </r>
  <r>
    <x v="1328"/>
    <s v="Elizabeth A"/>
    <x v="1328"/>
    <s v="tier - 2"/>
    <s v="tier - 1"/>
    <x v="12"/>
    <s v="21-Oct-1997"/>
    <x v="31"/>
    <n v="40.39"/>
    <x v="180"/>
    <s v="yes"/>
    <x v="0"/>
    <s v="Yes"/>
    <n v="1"/>
    <s v="No"/>
    <s v="Obesity"/>
    <x v="2"/>
    <x v="0"/>
  </r>
  <r>
    <x v="1329"/>
    <s v="Andrew"/>
    <x v="1329"/>
    <s v="tier - 2"/>
    <s v="tier - 2"/>
    <x v="16"/>
    <s v="8-Jun-1983"/>
    <x v="33"/>
    <n v="25.96"/>
    <x v="82"/>
    <s v="yes"/>
    <x v="0"/>
    <s v="Yes"/>
    <n v="1"/>
    <s v="No"/>
    <s v="Overweight "/>
    <x v="2"/>
    <x v="0"/>
  </r>
  <r>
    <x v="1330"/>
    <s v="Dawn M."/>
    <x v="1330"/>
    <s v="tier - 3"/>
    <s v="tier - 1"/>
    <x v="0"/>
    <s v="5-Nov-1963"/>
    <x v="8"/>
    <n v="17.68"/>
    <x v="598"/>
    <s v="yes"/>
    <x v="0"/>
    <s v="Yes"/>
    <n v="1"/>
    <s v="No"/>
    <s v="Underweight "/>
    <x v="0"/>
    <x v="0"/>
  </r>
  <r>
    <x v="1331"/>
    <s v="Jonathan P"/>
    <x v="1331"/>
    <s v="tier - 3"/>
    <s v="tier - 3"/>
    <x v="1"/>
    <s v="28-Jun-1982"/>
    <x v="37"/>
    <n v="30.875"/>
    <x v="276"/>
    <s v="No"/>
    <x v="0"/>
    <s v="No"/>
    <n v="0"/>
    <s v="No"/>
    <s v="Obesity"/>
    <x v="2"/>
    <x v="0"/>
  </r>
  <r>
    <x v="1332"/>
    <s v="Gina"/>
    <x v="1332"/>
    <s v="tier - 2"/>
    <s v="tier - 3"/>
    <x v="15"/>
    <s v="21-Jun-1990"/>
    <x v="42"/>
    <n v="30.81"/>
    <x v="326"/>
    <s v="No"/>
    <x v="0"/>
    <s v="No"/>
    <n v="0"/>
    <s v="No"/>
    <s v="Obesity"/>
    <x v="2"/>
    <x v="0"/>
  </r>
  <r>
    <x v="1333"/>
    <s v="Dino"/>
    <x v="1333"/>
    <s v="tier - 2"/>
    <s v="tier - 2"/>
    <x v="0"/>
    <s v="3-Sep-1973"/>
    <x v="30"/>
    <n v="36.85"/>
    <x v="63"/>
    <s v="No"/>
    <x v="0"/>
    <s v="No"/>
    <n v="2"/>
    <s v="No"/>
    <s v="Obesity"/>
    <x v="0"/>
    <x v="0"/>
  </r>
  <r>
    <x v="1334"/>
    <s v="Mr.  Jan"/>
    <x v="1334"/>
    <s v="tier - 3"/>
    <s v="tier - 1"/>
    <x v="0"/>
    <s v="30-Aug-1973"/>
    <x v="30"/>
    <n v="35.86"/>
    <x v="7"/>
    <s v="No"/>
    <x v="0"/>
    <s v="No"/>
    <n v="2"/>
    <s v="No"/>
    <s v="Obesity"/>
    <x v="0"/>
    <x v="0"/>
  </r>
  <r>
    <x v="1335"/>
    <s v="Jonathan E."/>
    <x v="1335"/>
    <s v="tier - 3"/>
    <s v="tier - 1"/>
    <x v="3"/>
    <s v="16-Dec-1973"/>
    <x v="30"/>
    <n v="30.3"/>
    <x v="306"/>
    <s v="No"/>
    <x v="0"/>
    <s v="No"/>
    <n v="2"/>
    <s v="No"/>
    <s v="Obesity"/>
    <x v="0"/>
    <x v="0"/>
  </r>
  <r>
    <x v="1336"/>
    <s v="Mark A"/>
    <x v="1336"/>
    <s v="tier - 3"/>
    <s v="tier - 1"/>
    <x v="1"/>
    <s v="1-Sep-1978"/>
    <x v="9"/>
    <n v="32.015000000000001"/>
    <x v="16"/>
    <s v="No"/>
    <x v="0"/>
    <s v="No"/>
    <n v="0"/>
    <s v="No"/>
    <s v="Obesity"/>
    <x v="0"/>
    <x v="0"/>
  </r>
  <r>
    <x v="1337"/>
    <s v="Mary"/>
    <x v="1337"/>
    <s v="tier - 2"/>
    <s v="tier - 2"/>
    <x v="0"/>
    <s v="11-Oct-1973"/>
    <x v="30"/>
    <n v="25.06"/>
    <x v="317"/>
    <s v="No"/>
    <x v="0"/>
    <s v="No"/>
    <n v="2"/>
    <s v="No"/>
    <s v="Overweight "/>
    <x v="0"/>
    <x v="0"/>
  </r>
  <r>
    <x v="1338"/>
    <s v="Samuel"/>
    <x v="1338"/>
    <s v="tier - 3"/>
    <s v="tier - 1"/>
    <x v="1"/>
    <s v="10-Jun-1967"/>
    <x v="23"/>
    <n v="18.829999999999998"/>
    <x v="220"/>
    <s v="yes"/>
    <x v="0"/>
    <s v="No"/>
    <n v="0"/>
    <s v="No"/>
    <s v="Normal Weight "/>
    <x v="0"/>
    <x v="0"/>
  </r>
  <r>
    <x v="1339"/>
    <s v="Stan J"/>
    <x v="1339"/>
    <s v="tier - 3"/>
    <s v="tier - 3"/>
    <x v="0"/>
    <s v="21-Dec-1975"/>
    <x v="24"/>
    <n v="47.52"/>
    <x v="271"/>
    <s v="yes"/>
    <x v="0"/>
    <s v="No"/>
    <n v="1"/>
    <s v="No"/>
    <s v="Obesity"/>
    <x v="0"/>
    <x v="0"/>
  </r>
  <r>
    <x v="1340"/>
    <s v="Jessica L."/>
    <x v="1340"/>
    <s v="tier - 2"/>
    <s v="tier - 2"/>
    <x v="12"/>
    <s v="12-Oct-1994"/>
    <x v="6"/>
    <n v="37.82"/>
    <x v="341"/>
    <s v="No"/>
    <x v="0"/>
    <s v="No"/>
    <n v="0"/>
    <s v="No"/>
    <s v="Obesity"/>
    <x v="1"/>
    <x v="0"/>
  </r>
  <r>
    <x v="1341"/>
    <s v="Krysta"/>
    <x v="1341"/>
    <s v="tier - 2"/>
    <s v="tier - 2"/>
    <x v="1"/>
    <s v="28-Aug-2001"/>
    <x v="46"/>
    <n v="44.16"/>
    <x v="391"/>
    <s v="yes"/>
    <x v="0"/>
    <s v="No"/>
    <n v="0"/>
    <s v="No"/>
    <s v="Obesity"/>
    <x v="2"/>
    <x v="0"/>
  </r>
  <r>
    <x v="1342"/>
    <s v="Natascia"/>
    <x v="1342"/>
    <s v="tier - 2"/>
    <s v="tier - 1"/>
    <x v="12"/>
    <s v="7-Nov-1993"/>
    <x v="21"/>
    <n v="37.049999999999997"/>
    <x v="435"/>
    <s v="No"/>
    <x v="0"/>
    <s v="Yes"/>
    <n v="1"/>
    <s v="No"/>
    <s v="Obesity"/>
    <x v="2"/>
    <x v="0"/>
  </r>
  <r>
    <x v="1343"/>
    <s v="Jenny"/>
    <x v="1343"/>
    <s v="tier - 3"/>
    <s v="tier - 1"/>
    <x v="3"/>
    <s v="21-Oct-1965"/>
    <x v="11"/>
    <n v="18.66"/>
    <x v="441"/>
    <s v="No"/>
    <x v="0"/>
    <s v="No"/>
    <n v="0"/>
    <s v="No"/>
    <s v="Normal Weight "/>
    <x v="0"/>
    <x v="0"/>
  </r>
  <r>
    <x v="1344"/>
    <s v="Brian"/>
    <x v="1344"/>
    <s v="tier - 3"/>
    <s v="tier - 2"/>
    <x v="3"/>
    <s v="15-Dec-1975"/>
    <x v="24"/>
    <n v="36.200000000000003"/>
    <x v="599"/>
    <s v="yes"/>
    <x v="0"/>
    <s v="No"/>
    <n v="1"/>
    <s v="No"/>
    <s v="Obesity"/>
    <x v="0"/>
    <x v="0"/>
  </r>
  <r>
    <x v="1345"/>
    <s v="Monica"/>
    <x v="1345"/>
    <s v="tier - 3"/>
    <s v="tier - 1"/>
    <x v="0"/>
    <s v="11-Aug-1965"/>
    <x v="11"/>
    <n v="18.87"/>
    <x v="432"/>
    <s v="No"/>
    <x v="0"/>
    <s v="No"/>
    <n v="0"/>
    <s v="No"/>
    <s v="Normal Weight "/>
    <x v="0"/>
    <x v="0"/>
  </r>
  <r>
    <x v="1346"/>
    <s v="Tyler"/>
    <x v="1346"/>
    <s v="tier - 3"/>
    <s v="tier - 3"/>
    <x v="3"/>
    <s v="28-Jun-1975"/>
    <x v="24"/>
    <n v="32.299999999999997"/>
    <x v="28"/>
    <s v="yes"/>
    <x v="0"/>
    <s v="No"/>
    <n v="1"/>
    <s v="No"/>
    <s v="Obesity"/>
    <x v="0"/>
    <x v="0"/>
  </r>
  <r>
    <x v="1347"/>
    <s v="Kelly C"/>
    <x v="1347"/>
    <s v="tier - 2"/>
    <s v="tier - 1"/>
    <x v="0"/>
    <s v="12-Dec-1970"/>
    <x v="2"/>
    <n v="22.64"/>
    <x v="600"/>
    <s v="yes"/>
    <x v="0"/>
    <s v="No"/>
    <n v="2"/>
    <s v="No"/>
    <s v="Normal Weight "/>
    <x v="0"/>
    <x v="0"/>
  </r>
  <r>
    <x v="1348"/>
    <s v="Emily"/>
    <x v="1348"/>
    <s v="tier - 2"/>
    <s v="tier - 3"/>
    <x v="1"/>
    <s v="27-Dec-1982"/>
    <x v="37"/>
    <n v="28.69"/>
    <x v="66"/>
    <s v="No"/>
    <x v="0"/>
    <s v="No"/>
    <n v="0"/>
    <s v="No"/>
    <s v="Overweight "/>
    <x v="2"/>
    <x v="0"/>
  </r>
  <r>
    <x v="1349"/>
    <s v="James V"/>
    <x v="1349"/>
    <s v="tier - 2"/>
    <s v="tier - 3"/>
    <x v="1"/>
    <s v="28-Nov-1985"/>
    <x v="18"/>
    <n v="28.16"/>
    <x v="224"/>
    <s v="yes"/>
    <x v="0"/>
    <s v="No"/>
    <n v="0"/>
    <s v="No"/>
    <s v="Overweight "/>
    <x v="2"/>
    <x v="0"/>
  </r>
  <r>
    <x v="1350"/>
    <s v="Angie"/>
    <x v="1350"/>
    <s v="tier - 2"/>
    <s v="tier - 2"/>
    <x v="1"/>
    <s v="12-Dec-2003"/>
    <x v="39"/>
    <n v="45.54"/>
    <x v="85"/>
    <s v="No"/>
    <x v="0"/>
    <s v="Yes"/>
    <n v="1"/>
    <s v="No"/>
    <s v="Obesity"/>
    <x v="1"/>
    <x v="0"/>
  </r>
  <r>
    <x v="1351"/>
    <s v="Michael J."/>
    <x v="1351"/>
    <s v="tier - 3"/>
    <s v="tier - 2"/>
    <x v="3"/>
    <s v="6-Nov-1977"/>
    <x v="1"/>
    <n v="28.7"/>
    <x v="267"/>
    <s v="No"/>
    <x v="0"/>
    <s v="No"/>
    <n v="0"/>
    <s v="No"/>
    <s v="Overweight "/>
    <x v="2"/>
    <x v="0"/>
  </r>
  <r>
    <x v="1352"/>
    <s v="Sabina"/>
    <x v="1352"/>
    <s v="tier - 2"/>
    <s v="tier - 2"/>
    <x v="1"/>
    <s v="20-Dec-1976"/>
    <x v="17"/>
    <n v="27.74"/>
    <x v="87"/>
    <s v="yes"/>
    <x v="0"/>
    <s v="No"/>
    <n v="0"/>
    <s v="No"/>
    <s v="Overweight "/>
    <x v="1"/>
    <x v="0"/>
  </r>
  <r>
    <x v="1353"/>
    <s v="Amy C"/>
    <x v="1353"/>
    <s v="tier - 2"/>
    <s v="tier - 3"/>
    <x v="1"/>
    <s v="17-Jul-1978"/>
    <x v="9"/>
    <n v="36.954999999999998"/>
    <x v="601"/>
    <s v="No"/>
    <x v="0"/>
    <s v="No"/>
    <n v="0"/>
    <s v="No"/>
    <s v="Obesity"/>
    <x v="0"/>
    <x v="0"/>
  </r>
  <r>
    <x v="1354"/>
    <s v="Victoria U"/>
    <x v="1354"/>
    <s v="tier - 2"/>
    <s v="tier - 1"/>
    <x v="1"/>
    <s v="3-Nov-1989"/>
    <x v="4"/>
    <n v="30.69"/>
    <x v="259"/>
    <s v="No"/>
    <x v="0"/>
    <s v="No"/>
    <n v="0"/>
    <s v="No"/>
    <s v="Obesity"/>
    <x v="1"/>
    <x v="0"/>
  </r>
  <r>
    <x v="1355"/>
    <s v="Amelia B"/>
    <x v="1355"/>
    <s v="tier - 2"/>
    <s v="tier - 2"/>
    <x v="1"/>
    <s v="8-Nov-1980"/>
    <x v="27"/>
    <n v="24.984999999999999"/>
    <x v="176"/>
    <s v="No"/>
    <x v="0"/>
    <s v="No"/>
    <n v="0"/>
    <s v="No"/>
    <e v="#N/A"/>
    <x v="2"/>
    <x v="0"/>
  </r>
  <r>
    <x v="1356"/>
    <s v="Jackie J"/>
    <x v="1356"/>
    <s v="tier - 2"/>
    <s v="tier - 3"/>
    <x v="1"/>
    <s v="18-Sep-1995"/>
    <x v="40"/>
    <n v="39.42"/>
    <x v="18"/>
    <s v="yes"/>
    <x v="0"/>
    <s v="No"/>
    <n v="1"/>
    <s v="No"/>
    <s v="Obesity"/>
    <x v="2"/>
    <x v="0"/>
  </r>
  <r>
    <x v="1357"/>
    <s v="Justin"/>
    <x v="1357"/>
    <s v="tier - 3"/>
    <s v="tier - 1"/>
    <x v="0"/>
    <s v="22-Aug-1962"/>
    <x v="5"/>
    <n v="16.8"/>
    <x v="602"/>
    <s v="No"/>
    <x v="0"/>
    <s v="No"/>
    <n v="0"/>
    <s v="No"/>
    <s v="Underweight "/>
    <x v="0"/>
    <x v="0"/>
  </r>
  <r>
    <x v="1358"/>
    <s v="Kerry"/>
    <x v="1358"/>
    <s v="tier - 2"/>
    <s v="tier - 3"/>
    <x v="2"/>
    <s v="20-Aug-1983"/>
    <x v="33"/>
    <n v="23.274999999999999"/>
    <x v="106"/>
    <s v="yes"/>
    <x v="0"/>
    <s v="Yes"/>
    <n v="1"/>
    <s v="No"/>
    <s v="Normal Weight "/>
    <x v="1"/>
    <x v="0"/>
  </r>
  <r>
    <x v="1359"/>
    <s v="Cindy G."/>
    <x v="1359"/>
    <s v="tier - 2"/>
    <s v="tier - 1"/>
    <x v="2"/>
    <s v="28-Aug-1983"/>
    <x v="33"/>
    <n v="22.8"/>
    <x v="144"/>
    <s v="yes"/>
    <x v="0"/>
    <s v="Yes"/>
    <n v="1"/>
    <s v="No"/>
    <s v="Normal Weight "/>
    <x v="2"/>
    <x v="0"/>
  </r>
  <r>
    <x v="1360"/>
    <s v="Gennaro"/>
    <x v="1360"/>
    <s v="tier - 2"/>
    <s v="tier - 2"/>
    <x v="0"/>
    <s v="23-Nov-1972"/>
    <x v="29"/>
    <n v="24.3"/>
    <x v="508"/>
    <s v="No"/>
    <x v="0"/>
    <s v="No"/>
    <n v="2"/>
    <s v="No"/>
    <s v="Normal Weight "/>
    <x v="2"/>
    <x v="0"/>
  </r>
  <r>
    <x v="1361"/>
    <s v="Terry"/>
    <x v="1361"/>
    <s v="tier - 2"/>
    <s v="tier - 2"/>
    <x v="0"/>
    <s v="10-Aug-1975"/>
    <x v="24"/>
    <n v="25.13"/>
    <x v="96"/>
    <s v="yes"/>
    <x v="0"/>
    <s v="No"/>
    <n v="1"/>
    <s v="No"/>
    <s v="Overweight "/>
    <x v="0"/>
    <x v="0"/>
  </r>
  <r>
    <x v="1362"/>
    <s v="Patrick J"/>
    <x v="1362"/>
    <s v="tier - 2"/>
    <s v="tier - 2"/>
    <x v="0"/>
    <s v="19-Jun-1970"/>
    <x v="2"/>
    <n v="22.72"/>
    <x v="531"/>
    <s v="yes"/>
    <x v="0"/>
    <s v="No"/>
    <n v="2"/>
    <s v="No"/>
    <s v="Normal Weight "/>
    <x v="0"/>
    <x v="0"/>
  </r>
  <r>
    <x v="1363"/>
    <s v="Keara"/>
    <x v="1363"/>
    <s v="tier - 2"/>
    <s v="tier - 2"/>
    <x v="3"/>
    <s v="28-Dec-1981"/>
    <x v="36"/>
    <n v="32.6"/>
    <x v="555"/>
    <s v="yes"/>
    <x v="0"/>
    <s v="No"/>
    <n v="0"/>
    <s v="No"/>
    <s v="Obesity"/>
    <x v="0"/>
    <x v="0"/>
  </r>
  <r>
    <x v="1364"/>
    <s v="Nicole"/>
    <x v="1364"/>
    <s v="tier - 3"/>
    <s v="tier - 3"/>
    <x v="1"/>
    <s v="9-Jul-1966"/>
    <x v="26"/>
    <n v="17.28"/>
    <x v="21"/>
    <s v="yes"/>
    <x v="0"/>
    <s v="No"/>
    <n v="2"/>
    <s v="No"/>
    <s v="Underweight "/>
    <x v="1"/>
    <x v="0"/>
  </r>
  <r>
    <x v="1365"/>
    <s v="Katena"/>
    <x v="1365"/>
    <s v="tier - 2"/>
    <s v="tier - 3"/>
    <x v="15"/>
    <s v="29-Oct-1987"/>
    <x v="38"/>
    <n v="27.92"/>
    <x v="427"/>
    <s v="No"/>
    <x v="0"/>
    <s v="No"/>
    <n v="1"/>
    <s v="No"/>
    <s v="Overweight "/>
    <x v="1"/>
    <x v="0"/>
  </r>
  <r>
    <x v="1366"/>
    <s v="Bean K."/>
    <x v="1366"/>
    <s v="tier - 2"/>
    <s v="tier - 1"/>
    <x v="2"/>
    <s v="20-Jul-1977"/>
    <x v="1"/>
    <n v="38.284999999999997"/>
    <x v="86"/>
    <s v="No"/>
    <x v="0"/>
    <s v="No"/>
    <n v="0"/>
    <s v="No"/>
    <s v="Obesity"/>
    <x v="2"/>
    <x v="0"/>
  </r>
  <r>
    <x v="1367"/>
    <s v="Brian"/>
    <x v="1367"/>
    <s v="tier - 3"/>
    <s v="tier - 2"/>
    <x v="0"/>
    <s v="10-Oct-1962"/>
    <x v="5"/>
    <n v="16.48"/>
    <x v="53"/>
    <s v="No"/>
    <x v="0"/>
    <s v="No"/>
    <n v="0"/>
    <s v="No"/>
    <s v="Underweight "/>
    <x v="0"/>
    <x v="0"/>
  </r>
  <r>
    <x v="1368"/>
    <s v="Jan-Patrick"/>
    <x v="1368"/>
    <s v="tier - 2"/>
    <s v="tier - 3"/>
    <x v="1"/>
    <s v="17-Nov-1994"/>
    <x v="6"/>
    <n v="38.57"/>
    <x v="128"/>
    <s v="No"/>
    <x v="0"/>
    <s v="No"/>
    <n v="0"/>
    <s v="No"/>
    <s v="Obesity"/>
    <x v="1"/>
    <x v="0"/>
  </r>
  <r>
    <x v="1369"/>
    <s v="Jesse J"/>
    <x v="1369"/>
    <s v="tier - 2"/>
    <s v="tier - 2"/>
    <x v="1"/>
    <s v="5-Oct-2001"/>
    <x v="46"/>
    <n v="43.85"/>
    <x v="372"/>
    <s v="yes"/>
    <x v="0"/>
    <s v="No"/>
    <n v="0"/>
    <s v="No"/>
    <s v="Obesity"/>
    <x v="2"/>
    <x v="0"/>
  </r>
  <r>
    <x v="1370"/>
    <s v="Lindsey M"/>
    <x v="1370"/>
    <s v="tier - 2"/>
    <s v="tier - 2"/>
    <x v="1"/>
    <s v="12-Oct-1989"/>
    <x v="4"/>
    <n v="30.11"/>
    <x v="337"/>
    <s v="No"/>
    <x v="0"/>
    <s v="No"/>
    <n v="0"/>
    <s v="No"/>
    <s v="Obesity"/>
    <x v="2"/>
    <x v="0"/>
  </r>
  <r>
    <x v="1371"/>
    <s v="Marguerite K."/>
    <x v="1371"/>
    <s v="tier - 2"/>
    <s v="tier - 1"/>
    <x v="1"/>
    <s v="21-Dec-1991"/>
    <x v="3"/>
    <n v="31.59"/>
    <x v="214"/>
    <s v="No"/>
    <x v="0"/>
    <s v="No"/>
    <n v="0"/>
    <s v="No"/>
    <s v="Obesity"/>
    <x v="1"/>
    <x v="0"/>
  </r>
  <r>
    <x v="1372"/>
    <s v="Travis"/>
    <x v="1372"/>
    <s v="tier - 2"/>
    <s v="tier - 3"/>
    <x v="0"/>
    <s v="9-Nov-1974"/>
    <x v="20"/>
    <n v="40.15"/>
    <x v="496"/>
    <s v="No"/>
    <x v="0"/>
    <s v="No"/>
    <n v="0"/>
    <s v="No"/>
    <s v="Obesity"/>
    <x v="0"/>
    <x v="0"/>
  </r>
  <r>
    <x v="1373"/>
    <s v="Ricky"/>
    <x v="1373"/>
    <s v="tier - 2"/>
    <s v="tier - 3"/>
    <x v="1"/>
    <s v="2-Dec-1997"/>
    <x v="31"/>
    <n v="40.700000000000003"/>
    <x v="128"/>
    <s v="yes"/>
    <x v="0"/>
    <s v="Yes"/>
    <n v="1"/>
    <s v="No"/>
    <s v="Obesity"/>
    <x v="1"/>
    <x v="0"/>
  </r>
  <r>
    <x v="1374"/>
    <s v="Colleen L."/>
    <x v="1374"/>
    <s v="tier - 2"/>
    <s v="tier - 2"/>
    <x v="12"/>
    <s v="25-Dec-1999"/>
    <x v="35"/>
    <n v="40.76"/>
    <x v="124"/>
    <s v="No"/>
    <x v="0"/>
    <s v="No"/>
    <n v="0"/>
    <s v="No"/>
    <s v="Obesity"/>
    <x v="2"/>
    <x v="0"/>
  </r>
  <r>
    <x v="1375"/>
    <s v="Charlie A"/>
    <x v="1375"/>
    <s v="tier - 1"/>
    <s v="tier - 3"/>
    <x v="0"/>
    <s v="6-Dec-1974"/>
    <x v="20"/>
    <n v="29.7"/>
    <x v="355"/>
    <s v="No"/>
    <x v="0"/>
    <s v="No"/>
    <n v="0"/>
    <s v="No"/>
    <s v="Overweight "/>
    <x v="0"/>
    <x v="0"/>
  </r>
  <r>
    <x v="1376"/>
    <s v="Rick"/>
    <x v="1376"/>
    <s v="tier - 2"/>
    <s v="tier - 1"/>
    <x v="1"/>
    <s v="21-Dec-1997"/>
    <x v="31"/>
    <n v="40.58"/>
    <x v="134"/>
    <s v="yes"/>
    <x v="0"/>
    <s v="Yes"/>
    <n v="1"/>
    <s v="No"/>
    <s v="Obesity"/>
    <x v="2"/>
    <x v="0"/>
  </r>
  <r>
    <x v="1377"/>
    <s v="Lauren C"/>
    <x v="1377"/>
    <s v="tier - 2"/>
    <s v="tier - 1"/>
    <x v="1"/>
    <s v="30-Jun-1981"/>
    <x v="36"/>
    <n v="33.06"/>
    <x v="399"/>
    <s v="yes"/>
    <x v="0"/>
    <s v="No"/>
    <n v="0"/>
    <s v="No"/>
    <s v="Obesity"/>
    <x v="0"/>
    <x v="0"/>
  </r>
  <r>
    <x v="1378"/>
    <s v="Daniel"/>
    <x v="1378"/>
    <s v="tier - 3"/>
    <s v="tier - 2"/>
    <x v="0"/>
    <s v="12-Dec-1976"/>
    <x v="17"/>
    <n v="26.62"/>
    <x v="259"/>
    <s v="yes"/>
    <x v="0"/>
    <s v="No"/>
    <n v="0"/>
    <s v="No"/>
    <s v="Overweight "/>
    <x v="1"/>
    <x v="0"/>
  </r>
  <r>
    <x v="1379"/>
    <s v="Jaime"/>
    <x v="1379"/>
    <s v="tier - 1"/>
    <s v="tier - 1"/>
    <x v="3"/>
    <s v="4-Sep-1978"/>
    <x v="9"/>
    <n v="37.1"/>
    <x v="421"/>
    <s v="No"/>
    <x v="0"/>
    <s v="No"/>
    <n v="0"/>
    <s v="No"/>
    <s v="Obesity"/>
    <x v="0"/>
    <x v="0"/>
  </r>
  <r>
    <x v="1380"/>
    <s v="Erik R"/>
    <x v="1380"/>
    <s v="tier - 3"/>
    <s v="tier - 2"/>
    <x v="0"/>
    <s v="18-Jul-1965"/>
    <x v="11"/>
    <n v="18.28"/>
    <x v="547"/>
    <s v="No"/>
    <x v="0"/>
    <s v="No"/>
    <n v="0"/>
    <s v="No"/>
    <s v="Underweight "/>
    <x v="0"/>
    <x v="0"/>
  </r>
  <r>
    <x v="1381"/>
    <s v="Katie"/>
    <x v="1381"/>
    <s v="tier - 2"/>
    <s v="tier - 3"/>
    <x v="1"/>
    <s v="29-Aug-1977"/>
    <x v="1"/>
    <n v="35.814999999999998"/>
    <x v="195"/>
    <s v="No"/>
    <x v="0"/>
    <s v="No"/>
    <n v="0"/>
    <s v="No"/>
    <s v="Obesity"/>
    <x v="1"/>
    <x v="0"/>
  </r>
  <r>
    <x v="1382"/>
    <s v="Thomas A"/>
    <x v="1382"/>
    <s v="tier - 3"/>
    <s v="tier - 2"/>
    <x v="0"/>
    <s v="4-Dec-1978"/>
    <x v="9"/>
    <n v="30.69"/>
    <x v="364"/>
    <s v="No"/>
    <x v="0"/>
    <s v="No"/>
    <n v="0"/>
    <s v="No"/>
    <s v="Obesity"/>
    <x v="0"/>
    <x v="0"/>
  </r>
  <r>
    <x v="1383"/>
    <s v="Mr.  Jean-Marc"/>
    <x v="1383"/>
    <s v="tier - 3"/>
    <s v="tier - 1"/>
    <x v="4"/>
    <s v="10-Sep-1980"/>
    <x v="27"/>
    <n v="26.125"/>
    <x v="151"/>
    <s v="No"/>
    <x v="0"/>
    <s v="No"/>
    <n v="0"/>
    <s v="No"/>
    <s v="Overweight "/>
    <x v="2"/>
    <x v="0"/>
  </r>
  <r>
    <x v="1384"/>
    <s v="Kerry L"/>
    <x v="1384"/>
    <s v="tier - 2"/>
    <s v="tier - 3"/>
    <x v="1"/>
    <s v="2-Jun-1979"/>
    <x v="19"/>
    <n v="34.58"/>
    <x v="562"/>
    <s v="No"/>
    <x v="0"/>
    <s v="Yes"/>
    <n v="1"/>
    <s v="No"/>
    <s v="Obesity"/>
    <x v="1"/>
    <x v="0"/>
  </r>
  <r>
    <x v="1385"/>
    <s v="Ulrich"/>
    <x v="1385"/>
    <s v="tier - 1"/>
    <s v="tier - 2"/>
    <x v="3"/>
    <s v="29-Dec-1978"/>
    <x v="9"/>
    <n v="27.4"/>
    <x v="603"/>
    <s v="No"/>
    <x v="0"/>
    <s v="No"/>
    <n v="0"/>
    <s v="No"/>
    <s v="Overweight "/>
    <x v="0"/>
    <x v="0"/>
  </r>
  <r>
    <x v="1386"/>
    <s v="Justin P"/>
    <x v="1386"/>
    <s v="tier - 2"/>
    <s v="tier - 3"/>
    <x v="14"/>
    <s v="12-Jul-1987"/>
    <x v="38"/>
    <n v="27.53"/>
    <x v="92"/>
    <s v="No"/>
    <x v="0"/>
    <s v="No"/>
    <n v="1"/>
    <s v="No"/>
    <s v="Overweight "/>
    <x v="2"/>
    <x v="0"/>
  </r>
  <r>
    <x v="1387"/>
    <s v="Hannah E."/>
    <x v="1387"/>
    <s v="tier - 2"/>
    <s v="tier - 1"/>
    <x v="0"/>
    <s v="18-Dec-1982"/>
    <x v="37"/>
    <n v="33"/>
    <x v="90"/>
    <s v="No"/>
    <x v="0"/>
    <s v="No"/>
    <n v="0"/>
    <s v="No"/>
    <s v="Obesity"/>
    <x v="2"/>
    <x v="0"/>
  </r>
  <r>
    <x v="1388"/>
    <s v="David"/>
    <x v="1388"/>
    <s v="tier - 2"/>
    <s v="tier - 2"/>
    <x v="16"/>
    <s v="19-Dec-1981"/>
    <x v="36"/>
    <n v="25.78"/>
    <x v="579"/>
    <s v="yes"/>
    <x v="0"/>
    <s v="No"/>
    <n v="0"/>
    <s v="No"/>
    <s v="Overweight "/>
    <x v="0"/>
    <x v="0"/>
  </r>
  <r>
    <x v="1389"/>
    <s v="Jim"/>
    <x v="1389"/>
    <s v="tier - 2"/>
    <s v="tier - 1"/>
    <x v="0"/>
    <s v="11-Oct-1971"/>
    <x v="14"/>
    <n v="22.66"/>
    <x v="604"/>
    <s v="No"/>
    <x v="0"/>
    <s v="No"/>
    <n v="0"/>
    <s v="No"/>
    <s v="Normal Weight "/>
    <x v="0"/>
    <x v="0"/>
  </r>
  <r>
    <x v="1390"/>
    <s v="Joseph P"/>
    <x v="1390"/>
    <s v="tier - 2"/>
    <s v="tier - 1"/>
    <x v="1"/>
    <s v="13-Sep-1995"/>
    <x v="40"/>
    <n v="38.81"/>
    <x v="105"/>
    <s v="yes"/>
    <x v="0"/>
    <s v="No"/>
    <n v="1"/>
    <s v="No"/>
    <s v="Obesity"/>
    <x v="1"/>
    <x v="0"/>
  </r>
  <r>
    <x v="1391"/>
    <s v="Michael"/>
    <x v="1391"/>
    <s v="tier - 2"/>
    <s v="tier - 2"/>
    <x v="13"/>
    <s v="24-Nov-1996"/>
    <x v="45"/>
    <n v="38.51"/>
    <x v="4"/>
    <s v="yes"/>
    <x v="0"/>
    <s v="No"/>
    <n v="0"/>
    <s v="No"/>
    <s v="Obesity"/>
    <x v="2"/>
    <x v="0"/>
  </r>
  <r>
    <x v="1392"/>
    <s v="Gina M"/>
    <x v="1392"/>
    <s v="tier - 2"/>
    <s v="tier - 1"/>
    <x v="3"/>
    <s v="9-Oct-1976"/>
    <x v="17"/>
    <n v="22.98"/>
    <x v="105"/>
    <s v="yes"/>
    <x v="0"/>
    <s v="No"/>
    <n v="0"/>
    <s v="No"/>
    <s v="Normal Weight "/>
    <x v="1"/>
    <x v="0"/>
  </r>
  <r>
    <x v="1393"/>
    <s v="Shantel C."/>
    <x v="1393"/>
    <s v="tier - 3"/>
    <s v="tier - 3"/>
    <x v="1"/>
    <s v="27-Dec-1965"/>
    <x v="11"/>
    <n v="15.65"/>
    <x v="594"/>
    <s v="No"/>
    <x v="0"/>
    <s v="No"/>
    <n v="0"/>
    <s v="No"/>
    <s v="Underweight "/>
    <x v="0"/>
    <x v="0"/>
  </r>
  <r>
    <x v="1394"/>
    <s v="Brian"/>
    <x v="1394"/>
    <s v="tier - 2"/>
    <s v="tier - 3"/>
    <x v="8"/>
    <s v="30-Sep-1998"/>
    <x v="44"/>
    <n v="39.97"/>
    <x v="197"/>
    <s v="No"/>
    <x v="0"/>
    <s v="No"/>
    <n v="1"/>
    <s v="No"/>
    <s v="Obesity"/>
    <x v="2"/>
    <x v="0"/>
  </r>
  <r>
    <x v="1395"/>
    <s v="Brian"/>
    <x v="1395"/>
    <s v="tier - 2"/>
    <s v="tier - 2"/>
    <x v="1"/>
    <s v="10-Aug-1993"/>
    <x v="21"/>
    <n v="37.22"/>
    <x v="473"/>
    <s v="No"/>
    <x v="0"/>
    <s v="Yes"/>
    <n v="1"/>
    <s v="No"/>
    <s v="Obesity"/>
    <x v="2"/>
    <x v="0"/>
  </r>
  <r>
    <x v="1396"/>
    <s v="Jessica R"/>
    <x v="1396"/>
    <s v="tier - 2"/>
    <s v="tier - 2"/>
    <x v="2"/>
    <s v="16-Oct-1980"/>
    <x v="27"/>
    <n v="41.325000000000003"/>
    <x v="1"/>
    <s v="No"/>
    <x v="0"/>
    <s v="No"/>
    <n v="0"/>
    <s v="No"/>
    <s v="Obesity"/>
    <x v="1"/>
    <x v="0"/>
  </r>
  <r>
    <x v="1397"/>
    <s v="Robyn"/>
    <x v="1397"/>
    <s v="tier - 2"/>
    <s v="tier - 2"/>
    <x v="12"/>
    <s v="15-Jun-1999"/>
    <x v="35"/>
    <n v="40.31"/>
    <x v="85"/>
    <s v="No"/>
    <x v="0"/>
    <s v="No"/>
    <n v="0"/>
    <s v="No"/>
    <s v="Obesity"/>
    <x v="1"/>
    <x v="0"/>
  </r>
  <r>
    <x v="1398"/>
    <s v="Ashley"/>
    <x v="1398"/>
    <s v="tier - 2"/>
    <s v="tier - 1"/>
    <x v="0"/>
    <s v="24-Jul-1980"/>
    <x v="27"/>
    <n v="29.48"/>
    <x v="470"/>
    <s v="No"/>
    <x v="0"/>
    <s v="No"/>
    <n v="0"/>
    <s v="No"/>
    <s v="Overweight "/>
    <x v="2"/>
    <x v="0"/>
  </r>
  <r>
    <x v="1399"/>
    <s v="Dana"/>
    <x v="1399"/>
    <s v="tier - 2"/>
    <s v="tier - 2"/>
    <x v="2"/>
    <s v="20-Jun-1980"/>
    <x v="27"/>
    <n v="33.155000000000001"/>
    <x v="103"/>
    <s v="No"/>
    <x v="0"/>
    <s v="No"/>
    <n v="0"/>
    <s v="No"/>
    <s v="Obesity"/>
    <x v="2"/>
    <x v="0"/>
  </r>
  <r>
    <x v="1400"/>
    <s v="Jessica F."/>
    <x v="1400"/>
    <s v="tier - 2"/>
    <s v="tier - 3"/>
    <x v="1"/>
    <s v="13-Dec-2001"/>
    <x v="46"/>
    <n v="42.85"/>
    <x v="336"/>
    <s v="yes"/>
    <x v="0"/>
    <s v="No"/>
    <n v="0"/>
    <s v="No"/>
    <s v="Obesity"/>
    <x v="1"/>
    <x v="0"/>
  </r>
  <r>
    <x v="1401"/>
    <s v="Lindsey"/>
    <x v="1401"/>
    <s v="tier - 2"/>
    <s v="tier - 1"/>
    <x v="0"/>
    <s v="24-Aug-1978"/>
    <x v="9"/>
    <n v="32.340000000000003"/>
    <x v="533"/>
    <s v="No"/>
    <x v="0"/>
    <s v="No"/>
    <n v="0"/>
    <s v="No"/>
    <s v="Obesity"/>
    <x v="0"/>
    <x v="0"/>
  </r>
  <r>
    <x v="1402"/>
    <s v="Kelly A"/>
    <x v="1402"/>
    <s v="tier - 2"/>
    <s v="tier - 2"/>
    <x v="3"/>
    <s v="29-Nov-1978"/>
    <x v="9"/>
    <n v="27.5"/>
    <x v="605"/>
    <s v="No"/>
    <x v="0"/>
    <s v="No"/>
    <n v="0"/>
    <s v="No"/>
    <s v="Overweight "/>
    <x v="0"/>
    <x v="0"/>
  </r>
  <r>
    <x v="1403"/>
    <s v="Brooke E"/>
    <x v="1403"/>
    <s v="tier - 2"/>
    <s v="tier - 1"/>
    <x v="3"/>
    <s v="6-Nov-1978"/>
    <x v="9"/>
    <n v="25.8"/>
    <x v="606"/>
    <s v="No"/>
    <x v="0"/>
    <s v="No"/>
    <n v="0"/>
    <s v="No"/>
    <s v="Overweight "/>
    <x v="0"/>
    <x v="0"/>
  </r>
  <r>
    <x v="1404"/>
    <s v="Katelyn E."/>
    <x v="1404"/>
    <s v="tier - 2"/>
    <s v="tier - 1"/>
    <x v="3"/>
    <s v="28-Nov-1978"/>
    <x v="9"/>
    <n v="25"/>
    <x v="607"/>
    <s v="No"/>
    <x v="0"/>
    <s v="No"/>
    <n v="0"/>
    <s v="No"/>
    <s v="Overweight "/>
    <x v="0"/>
    <x v="0"/>
  </r>
  <r>
    <x v="1405"/>
    <s v="Adam"/>
    <x v="1405"/>
    <s v="tier - 2"/>
    <s v="tier - 3"/>
    <x v="3"/>
    <s v="17-Sep-1996"/>
    <x v="45"/>
    <n v="41.2"/>
    <x v="237"/>
    <s v="yes"/>
    <x v="0"/>
    <s v="No"/>
    <n v="0"/>
    <s v="No"/>
    <s v="Obesity"/>
    <x v="2"/>
    <x v="0"/>
  </r>
  <r>
    <x v="1406"/>
    <s v="Dana"/>
    <x v="1406"/>
    <s v="tier - 3"/>
    <s v="tier - 2"/>
    <x v="1"/>
    <s v="3-Jul-1968"/>
    <x v="0"/>
    <n v="17.78"/>
    <x v="608"/>
    <s v="No"/>
    <x v="0"/>
    <s v="No"/>
    <n v="0"/>
    <s v="No"/>
    <s v="Underweight "/>
    <x v="0"/>
    <x v="0"/>
  </r>
  <r>
    <x v="1407"/>
    <s v="Eric W"/>
    <x v="1407"/>
    <s v="tier - 2"/>
    <s v="tier - 2"/>
    <x v="1"/>
    <s v="30-Sep-1997"/>
    <x v="31"/>
    <n v="40.119999999999997"/>
    <x v="21"/>
    <s v="yes"/>
    <x v="0"/>
    <s v="Yes"/>
    <n v="1"/>
    <s v="No"/>
    <s v="Obesity"/>
    <x v="1"/>
    <x v="0"/>
  </r>
  <r>
    <x v="1408"/>
    <s v="Matthew D"/>
    <x v="1408"/>
    <s v="tier - 3"/>
    <s v="tier - 2"/>
    <x v="0"/>
    <s v="17-Jul-1967"/>
    <x v="23"/>
    <n v="19.350000000000001"/>
    <x v="609"/>
    <s v="yes"/>
    <x v="0"/>
    <s v="No"/>
    <n v="0"/>
    <s v="No"/>
    <s v="Normal Weight "/>
    <x v="0"/>
    <x v="0"/>
  </r>
  <r>
    <x v="1409"/>
    <s v="Eoghan"/>
    <x v="1409"/>
    <s v="tier - 2"/>
    <s v="tier - 2"/>
    <x v="14"/>
    <s v="14-Aug-1994"/>
    <x v="6"/>
    <n v="36.69"/>
    <x v="259"/>
    <s v="No"/>
    <x v="0"/>
    <s v="No"/>
    <n v="0"/>
    <s v="No"/>
    <s v="Obesity"/>
    <x v="1"/>
    <x v="0"/>
  </r>
  <r>
    <x v="1410"/>
    <s v="Pamela W"/>
    <x v="1410"/>
    <s v="tier - 2"/>
    <s v="tier - 2"/>
    <x v="1"/>
    <s v="15-Dec-1988"/>
    <x v="25"/>
    <n v="28.51"/>
    <x v="120"/>
    <s v="yes"/>
    <x v="0"/>
    <s v="No"/>
    <n v="1"/>
    <s v="No"/>
    <s v="Overweight "/>
    <x v="2"/>
    <x v="0"/>
  </r>
  <r>
    <x v="1411"/>
    <s v="Lindsey M."/>
    <x v="1411"/>
    <s v="tier - 2"/>
    <s v="tier - 2"/>
    <x v="1"/>
    <s v="22-Aug-1984"/>
    <x v="32"/>
    <n v="30.21"/>
    <x v="335"/>
    <s v="No"/>
    <x v="0"/>
    <s v="No"/>
    <n v="1"/>
    <s v="No"/>
    <s v="Obesity"/>
    <x v="2"/>
    <x v="0"/>
  </r>
  <r>
    <x v="1412"/>
    <s v="Kassie"/>
    <x v="1412"/>
    <s v="tier - 2"/>
    <s v="tier - 1"/>
    <x v="0"/>
    <s v="14-Dec-1978"/>
    <x v="9"/>
    <n v="24.33"/>
    <x v="96"/>
    <s v="No"/>
    <x v="0"/>
    <s v="No"/>
    <n v="0"/>
    <s v="No"/>
    <s v="Normal Weight "/>
    <x v="0"/>
    <x v="0"/>
  </r>
  <r>
    <x v="1413"/>
    <s v="Matthew"/>
    <x v="1413"/>
    <s v="tier - 3"/>
    <s v="tier - 1"/>
    <x v="1"/>
    <s v="10-Oct-1976"/>
    <x v="17"/>
    <n v="19.855"/>
    <x v="268"/>
    <s v="yes"/>
    <x v="0"/>
    <s v="No"/>
    <n v="0"/>
    <s v="No"/>
    <s v="Normal Weight "/>
    <x v="1"/>
    <x v="0"/>
  </r>
  <r>
    <x v="1414"/>
    <s v="Mr.  Ruben Dario"/>
    <x v="1414"/>
    <s v="tier - 2"/>
    <s v="tier - 3"/>
    <x v="1"/>
    <s v="18-Oct-1978"/>
    <x v="9"/>
    <n v="25.364999999999998"/>
    <x v="308"/>
    <s v="No"/>
    <x v="0"/>
    <s v="No"/>
    <n v="0"/>
    <s v="No"/>
    <s v="Overweight "/>
    <x v="0"/>
    <x v="0"/>
  </r>
  <r>
    <x v="1415"/>
    <s v="Kevin"/>
    <x v="1415"/>
    <s v="tier - 3"/>
    <s v="tier - 2"/>
    <x v="3"/>
    <s v="10-Jul-1983"/>
    <x v="33"/>
    <n v="29.6"/>
    <x v="331"/>
    <s v="yes"/>
    <x v="0"/>
    <s v="Yes"/>
    <n v="1"/>
    <s v="No"/>
    <s v="Overweight "/>
    <x v="1"/>
    <x v="0"/>
  </r>
  <r>
    <x v="1416"/>
    <s v="Lindsay M"/>
    <x v="1416"/>
    <s v="tier - 2"/>
    <s v="tier - 1"/>
    <x v="1"/>
    <s v="28-Oct-1997"/>
    <x v="31"/>
    <n v="39.43"/>
    <x v="148"/>
    <s v="yes"/>
    <x v="0"/>
    <s v="Yes"/>
    <n v="1"/>
    <s v="No"/>
    <s v="Obesity"/>
    <x v="1"/>
    <x v="0"/>
  </r>
  <r>
    <x v="1417"/>
    <s v="Amanda"/>
    <x v="1417"/>
    <s v="tier - 2"/>
    <s v="tier - 3"/>
    <x v="15"/>
    <s v="15-Dec-1988"/>
    <x v="25"/>
    <n v="27.34"/>
    <x v="27"/>
    <s v="yes"/>
    <x v="0"/>
    <s v="No"/>
    <n v="1"/>
    <s v="No"/>
    <s v="Overweight "/>
    <x v="2"/>
    <x v="0"/>
  </r>
  <r>
    <x v="1418"/>
    <s v="James"/>
    <x v="1418"/>
    <s v="tier - 2"/>
    <s v="tier - 3"/>
    <x v="1"/>
    <s v="14-Jun-1996"/>
    <x v="45"/>
    <n v="39.01"/>
    <x v="191"/>
    <s v="yes"/>
    <x v="0"/>
    <s v="No"/>
    <n v="0"/>
    <s v="No"/>
    <s v="Obesity"/>
    <x v="2"/>
    <x v="0"/>
  </r>
  <r>
    <x v="1419"/>
    <s v="Samuel H."/>
    <x v="1419"/>
    <s v="tier - 3"/>
    <s v="tier - 3"/>
    <x v="0"/>
    <s v="4-Aug-1967"/>
    <x v="23"/>
    <n v="18.989999999999998"/>
    <x v="137"/>
    <s v="yes"/>
    <x v="0"/>
    <s v="No"/>
    <n v="0"/>
    <s v="No"/>
    <s v="Normal Weight "/>
    <x v="0"/>
    <x v="0"/>
  </r>
  <r>
    <x v="1420"/>
    <s v="Jenni"/>
    <x v="1420"/>
    <s v="tier - 2"/>
    <s v="tier - 2"/>
    <x v="1"/>
    <s v="1-Jun-2001"/>
    <x v="46"/>
    <n v="42.3"/>
    <x v="87"/>
    <s v="yes"/>
    <x v="0"/>
    <s v="No"/>
    <n v="0"/>
    <s v="No"/>
    <s v="Obesity"/>
    <x v="1"/>
    <x v="0"/>
  </r>
  <r>
    <x v="1421"/>
    <s v="Estuardo F"/>
    <x v="1421"/>
    <s v="tier - 3"/>
    <s v="tier - 3"/>
    <x v="6"/>
    <s v="30-Sep-1977"/>
    <x v="1"/>
    <n v="39.805"/>
    <x v="119"/>
    <s v="No"/>
    <x v="0"/>
    <s v="No"/>
    <n v="0"/>
    <s v="No"/>
    <s v="Obesity"/>
    <x v="1"/>
    <x v="0"/>
  </r>
  <r>
    <x v="1422"/>
    <s v="Brett"/>
    <x v="1422"/>
    <s v="tier - 3"/>
    <s v="tier - 1"/>
    <x v="3"/>
    <s v="25-Sep-1977"/>
    <x v="1"/>
    <n v="33.700000000000003"/>
    <x v="231"/>
    <s v="No"/>
    <x v="0"/>
    <s v="No"/>
    <n v="0"/>
    <s v="No"/>
    <s v="Obesity"/>
    <x v="1"/>
    <x v="0"/>
  </r>
  <r>
    <x v="1423"/>
    <s v="Sharon E."/>
    <x v="1423"/>
    <s v="tier - 2"/>
    <s v="tier - 3"/>
    <x v="1"/>
    <s v="7-Jul-1980"/>
    <x v="27"/>
    <n v="36.195"/>
    <x v="21"/>
    <s v="No"/>
    <x v="0"/>
    <s v="No"/>
    <n v="0"/>
    <s v="No"/>
    <s v="Obesity"/>
    <x v="1"/>
    <x v="0"/>
  </r>
  <r>
    <x v="1424"/>
    <s v="Jacob W√¶ver"/>
    <x v="1424"/>
    <s v="tier - 3"/>
    <s v="tier - 2"/>
    <x v="3"/>
    <s v="1-Sep-1979"/>
    <x v="19"/>
    <n v="32.6"/>
    <x v="208"/>
    <s v="No"/>
    <x v="0"/>
    <s v="Yes"/>
    <n v="1"/>
    <s v="No"/>
    <s v="Obesity"/>
    <x v="1"/>
    <x v="0"/>
  </r>
  <r>
    <x v="1425"/>
    <s v="Scott"/>
    <x v="1425"/>
    <s v="tier - 3"/>
    <s v="tier - 2"/>
    <x v="3"/>
    <s v="25-Aug-1977"/>
    <x v="1"/>
    <n v="30.2"/>
    <x v="155"/>
    <s v="No"/>
    <x v="0"/>
    <s v="No"/>
    <n v="0"/>
    <s v="No"/>
    <s v="Obesity"/>
    <x v="1"/>
    <x v="0"/>
  </r>
  <r>
    <x v="1426"/>
    <s v="Brooke S."/>
    <x v="1426"/>
    <s v="tier - 2"/>
    <s v="tier - 3"/>
    <x v="1"/>
    <s v="2-Dec-1978"/>
    <x v="9"/>
    <n v="27.645"/>
    <x v="418"/>
    <s v="No"/>
    <x v="0"/>
    <s v="No"/>
    <n v="0"/>
    <s v="No"/>
    <s v="Overweight "/>
    <x v="0"/>
    <x v="0"/>
  </r>
  <r>
    <x v="1427"/>
    <s v="Kaye A."/>
    <x v="1427"/>
    <s v="tier - 2"/>
    <s v="tier - 2"/>
    <x v="1"/>
    <s v="12-Nov-1978"/>
    <x v="9"/>
    <n v="26.41"/>
    <x v="154"/>
    <s v="No"/>
    <x v="0"/>
    <s v="No"/>
    <n v="0"/>
    <s v="No"/>
    <s v="Overweight "/>
    <x v="0"/>
    <x v="0"/>
  </r>
  <r>
    <x v="1428"/>
    <s v="Carolyn"/>
    <x v="1428"/>
    <s v="tier - 2"/>
    <s v="tier - 2"/>
    <x v="3"/>
    <s v="19-Sep-1983"/>
    <x v="33"/>
    <n v="34.1"/>
    <x v="109"/>
    <s v="yes"/>
    <x v="0"/>
    <s v="Yes"/>
    <n v="1"/>
    <s v="No"/>
    <s v="Obesity"/>
    <x v="1"/>
    <x v="0"/>
  </r>
  <r>
    <x v="1429"/>
    <s v="Daniel C."/>
    <x v="1429"/>
    <s v="tier - 3"/>
    <s v="tier - 2"/>
    <x v="0"/>
    <s v="5-Dec-1965"/>
    <x v="11"/>
    <n v="17.3"/>
    <x v="568"/>
    <s v="No"/>
    <x v="0"/>
    <s v="No"/>
    <n v="0"/>
    <s v="No"/>
    <s v="Underweight "/>
    <x v="0"/>
    <x v="0"/>
  </r>
  <r>
    <x v="1430"/>
    <s v="Laurie A"/>
    <x v="1430"/>
    <s v="tier - 2"/>
    <s v="tier - 2"/>
    <x v="12"/>
    <s v="22-Jul-1993"/>
    <x v="21"/>
    <n v="35.020000000000003"/>
    <x v="226"/>
    <s v="No"/>
    <x v="0"/>
    <s v="Yes"/>
    <n v="1"/>
    <s v="No"/>
    <s v="Obesity"/>
    <x v="2"/>
    <x v="0"/>
  </r>
  <r>
    <x v="1431"/>
    <s v="Nicole"/>
    <x v="1431"/>
    <s v="tier - 2"/>
    <s v="tier - 1"/>
    <x v="3"/>
    <s v="24-Nov-1981"/>
    <x v="36"/>
    <n v="37.1"/>
    <x v="541"/>
    <s v="yes"/>
    <x v="0"/>
    <s v="No"/>
    <n v="0"/>
    <s v="No"/>
    <s v="Obesity"/>
    <x v="0"/>
    <x v="0"/>
  </r>
  <r>
    <x v="1432"/>
    <s v="Shelby"/>
    <x v="1432"/>
    <s v="tier - 3"/>
    <s v="tier - 3"/>
    <x v="0"/>
    <s v="9-Dec-1965"/>
    <x v="11"/>
    <n v="16.79"/>
    <x v="154"/>
    <s v="No"/>
    <x v="0"/>
    <s v="No"/>
    <n v="0"/>
    <s v="No"/>
    <s v="Underweight "/>
    <x v="0"/>
    <x v="0"/>
  </r>
  <r>
    <x v="1433"/>
    <s v="Allison"/>
    <x v="1433"/>
    <s v="tier - 2"/>
    <s v="tier - 3"/>
    <x v="2"/>
    <s v="16-Jul-1981"/>
    <x v="36"/>
    <n v="31.635000000000002"/>
    <x v="402"/>
    <s v="yes"/>
    <x v="0"/>
    <s v="No"/>
    <n v="0"/>
    <s v="No"/>
    <s v="Obesity"/>
    <x v="0"/>
    <x v="0"/>
  </r>
  <r>
    <x v="1434"/>
    <s v="Leticia"/>
    <x v="1434"/>
    <s v="tier - 2"/>
    <s v="tier - 2"/>
    <x v="1"/>
    <s v="21-Jun-1983"/>
    <x v="33"/>
    <n v="24.19"/>
    <x v="21"/>
    <s v="yes"/>
    <x v="0"/>
    <s v="Yes"/>
    <n v="1"/>
    <s v="No"/>
    <s v="Normal Weight "/>
    <x v="1"/>
    <x v="0"/>
  </r>
  <r>
    <x v="1435"/>
    <s v="John S."/>
    <x v="1435"/>
    <s v="tier - 2"/>
    <s v="tier - 2"/>
    <x v="14"/>
    <s v="5-Oct-1993"/>
    <x v="21"/>
    <n v="35.29"/>
    <x v="229"/>
    <s v="No"/>
    <x v="0"/>
    <s v="Yes"/>
    <n v="1"/>
    <s v="No"/>
    <s v="Obesity"/>
    <x v="1"/>
    <x v="0"/>
  </r>
  <r>
    <x v="1436"/>
    <s v="April"/>
    <x v="1436"/>
    <s v="tier - 2"/>
    <s v="tier - 1"/>
    <x v="3"/>
    <s v="1-Dec-1977"/>
    <x v="1"/>
    <n v="35.299999999999997"/>
    <x v="150"/>
    <s v="No"/>
    <x v="0"/>
    <s v="No"/>
    <n v="0"/>
    <s v="No"/>
    <s v="Obesity"/>
    <x v="2"/>
    <x v="0"/>
  </r>
  <r>
    <x v="1437"/>
    <s v="Ashley N."/>
    <x v="1437"/>
    <s v="tier - 2"/>
    <s v="tier - 1"/>
    <x v="0"/>
    <s v="26-Jun-1979"/>
    <x v="19"/>
    <n v="35.64"/>
    <x v="331"/>
    <s v="No"/>
    <x v="0"/>
    <s v="Yes"/>
    <n v="1"/>
    <s v="No"/>
    <s v="Obesity"/>
    <x v="1"/>
    <x v="0"/>
  </r>
  <r>
    <x v="1438"/>
    <s v="Madeleine"/>
    <x v="1438"/>
    <s v="tier - 2"/>
    <s v="tier - 1"/>
    <x v="3"/>
    <s v="18-Dec-1977"/>
    <x v="1"/>
    <n v="33.1"/>
    <x v="328"/>
    <s v="No"/>
    <x v="0"/>
    <s v="No"/>
    <n v="0"/>
    <s v="No"/>
    <s v="Obesity"/>
    <x v="2"/>
    <x v="0"/>
  </r>
  <r>
    <x v="1439"/>
    <s v="Nelly S"/>
    <x v="1439"/>
    <s v="tier - 2"/>
    <s v="tier - 2"/>
    <x v="1"/>
    <s v="15-Jun-1986"/>
    <x v="28"/>
    <n v="26.41"/>
    <x v="179"/>
    <s v="yes"/>
    <x v="0"/>
    <s v="No"/>
    <n v="1"/>
    <s v="No"/>
    <s v="Overweight "/>
    <x v="0"/>
    <x v="0"/>
  </r>
  <r>
    <x v="1440"/>
    <s v="Meredith S"/>
    <x v="1440"/>
    <s v="tier - 2"/>
    <s v="tier - 3"/>
    <x v="3"/>
    <s v="19-Sep-1979"/>
    <x v="19"/>
    <n v="29.9"/>
    <x v="173"/>
    <s v="No"/>
    <x v="0"/>
    <s v="Yes"/>
    <n v="1"/>
    <s v="No"/>
    <e v="#N/A"/>
    <x v="2"/>
    <x v="0"/>
  </r>
  <r>
    <x v="1441"/>
    <s v="Kevin"/>
    <x v="1441"/>
    <s v="tier - 2"/>
    <s v="tier - 1"/>
    <x v="1"/>
    <s v="25-Jul-1984"/>
    <x v="32"/>
    <n v="25.24"/>
    <x v="99"/>
    <s v="No"/>
    <x v="0"/>
    <s v="No"/>
    <n v="1"/>
    <s v="No"/>
    <s v="Overweight "/>
    <x v="1"/>
    <x v="0"/>
  </r>
  <r>
    <x v="1442"/>
    <s v="Lisa"/>
    <x v="1442"/>
    <s v="tier - 2"/>
    <s v="tier - 3"/>
    <x v="2"/>
    <s v="19-Jun-1979"/>
    <x v="19"/>
    <n v="25.08"/>
    <x v="330"/>
    <s v="No"/>
    <x v="0"/>
    <s v="Yes"/>
    <n v="1"/>
    <s v="No"/>
    <s v="Overweight "/>
    <x v="1"/>
    <x v="0"/>
  </r>
  <r>
    <x v="1443"/>
    <s v="Katherine A"/>
    <x v="1443"/>
    <s v="tier - 2"/>
    <s v="tier - 2"/>
    <x v="2"/>
    <s v="15-Nov-2004"/>
    <x v="41"/>
    <n v="29.164999999999999"/>
    <x v="189"/>
    <s v="No"/>
    <x v="1"/>
    <s v="No"/>
    <n v="1"/>
    <s v="No"/>
    <s v="Overweight "/>
    <x v="2"/>
    <x v="1"/>
  </r>
  <r>
    <x v="1444"/>
    <s v="Steve"/>
    <x v="1444"/>
    <s v="tier - 3"/>
    <s v="tier - 3"/>
    <x v="1"/>
    <s v="11-Jul-1965"/>
    <x v="11"/>
    <n v="15.05"/>
    <x v="584"/>
    <s v="No"/>
    <x v="0"/>
    <s v="No"/>
    <n v="0"/>
    <s v="No"/>
    <s v="Underweight "/>
    <x v="0"/>
    <x v="0"/>
  </r>
  <r>
    <x v="1445"/>
    <s v="Kate L."/>
    <x v="1445"/>
    <s v="tier - 2"/>
    <s v="tier - 3"/>
    <x v="1"/>
    <s v="11-Aug-1972"/>
    <x v="29"/>
    <n v="19.95"/>
    <x v="67"/>
    <s v="No"/>
    <x v="0"/>
    <s v="No"/>
    <n v="2"/>
    <s v="No"/>
    <s v="Normal Weight "/>
    <x v="2"/>
    <x v="0"/>
  </r>
  <r>
    <x v="1446"/>
    <s v="Beth"/>
    <x v="1446"/>
    <s v="tier - 3"/>
    <s v="tier - 1"/>
    <x v="0"/>
    <s v="25-Jun-1965"/>
    <x v="11"/>
    <n v="16.66"/>
    <x v="405"/>
    <s v="No"/>
    <x v="0"/>
    <s v="No"/>
    <n v="0"/>
    <s v="No"/>
    <s v="Underweight "/>
    <x v="0"/>
    <x v="0"/>
  </r>
  <r>
    <x v="1447"/>
    <s v="Katharine"/>
    <x v="1447"/>
    <s v="tier - 3"/>
    <s v="tier - 3"/>
    <x v="0"/>
    <s v="6-Jun-1965"/>
    <x v="11"/>
    <n v="16.62"/>
    <x v="610"/>
    <s v="No"/>
    <x v="0"/>
    <s v="No"/>
    <n v="0"/>
    <s v="No"/>
    <s v="Underweight "/>
    <x v="0"/>
    <x v="0"/>
  </r>
  <r>
    <x v="1448"/>
    <s v="Heather L"/>
    <x v="1448"/>
    <s v="tier - 3"/>
    <s v="tier - 1"/>
    <x v="1"/>
    <s v="26-Dec-1966"/>
    <x v="26"/>
    <n v="15.36"/>
    <x v="206"/>
    <s v="yes"/>
    <x v="0"/>
    <s v="No"/>
    <n v="2"/>
    <s v="No"/>
    <s v="Underweight "/>
    <x v="2"/>
    <x v="0"/>
  </r>
  <r>
    <x v="1449"/>
    <s v="Desiree"/>
    <x v="1449"/>
    <s v="tier - 2"/>
    <s v="tier - 1"/>
    <x v="1"/>
    <s v="2-Nov-1985"/>
    <x v="18"/>
    <n v="27.74"/>
    <x v="10"/>
    <s v="yes"/>
    <x v="0"/>
    <s v="No"/>
    <n v="0"/>
    <s v="No"/>
    <s v="Overweight "/>
    <x v="1"/>
    <x v="0"/>
  </r>
  <r>
    <x v="1450"/>
    <s v="Peter B."/>
    <x v="1450"/>
    <s v="tier - 2"/>
    <s v="tier - 1"/>
    <x v="0"/>
    <s v="18-Dec-1976"/>
    <x v="17"/>
    <n v="22.44"/>
    <x v="473"/>
    <s v="yes"/>
    <x v="0"/>
    <s v="No"/>
    <n v="0"/>
    <s v="No"/>
    <s v="Normal Weight "/>
    <x v="2"/>
    <x v="0"/>
  </r>
  <r>
    <x v="1451"/>
    <s v="Adam"/>
    <x v="1451"/>
    <s v="tier - 3"/>
    <s v="tier - 3"/>
    <x v="1"/>
    <s v="4-Aug-1981"/>
    <x v="36"/>
    <n v="37.049999999999997"/>
    <x v="531"/>
    <s v="yes"/>
    <x v="0"/>
    <s v="No"/>
    <n v="0"/>
    <s v="No"/>
    <s v="Obesity"/>
    <x v="0"/>
    <x v="0"/>
  </r>
  <r>
    <x v="1452"/>
    <s v="Jeremy J"/>
    <x v="1452"/>
    <s v="tier - 2"/>
    <s v="tier - 2"/>
    <x v="0"/>
    <s v="25-Oct-1973"/>
    <x v="30"/>
    <n v="22.95"/>
    <x v="317"/>
    <s v="No"/>
    <x v="0"/>
    <s v="No"/>
    <n v="2"/>
    <s v="No"/>
    <s v="Normal Weight "/>
    <x v="0"/>
    <x v="0"/>
  </r>
  <r>
    <x v="1453"/>
    <s v="Adam C"/>
    <x v="1453"/>
    <s v="tier - 3"/>
    <s v="tier - 3"/>
    <x v="1"/>
    <s v="13-Jun-1981"/>
    <x v="36"/>
    <n v="34.200000000000003"/>
    <x v="611"/>
    <s v="yes"/>
    <x v="0"/>
    <s v="No"/>
    <n v="0"/>
    <s v="No"/>
    <s v="Obesity"/>
    <x v="0"/>
    <x v="0"/>
  </r>
  <r>
    <x v="1454"/>
    <s v="Jon"/>
    <x v="1454"/>
    <s v="tier - 3"/>
    <s v="tier - 2"/>
    <x v="1"/>
    <s v="14-Aug-1981"/>
    <x v="36"/>
    <n v="30.59"/>
    <x v="612"/>
    <s v="yes"/>
    <x v="0"/>
    <s v="No"/>
    <n v="0"/>
    <s v="No"/>
    <s v="Obesity"/>
    <x v="0"/>
    <x v="0"/>
  </r>
  <r>
    <x v="1455"/>
    <s v="Steven J"/>
    <x v="1455"/>
    <s v="tier - 2"/>
    <s v="tier - 1"/>
    <x v="0"/>
    <s v="24-Jul-1982"/>
    <x v="37"/>
    <n v="25.51"/>
    <x v="3"/>
    <s v="No"/>
    <x v="0"/>
    <s v="No"/>
    <n v="0"/>
    <s v="No"/>
    <s v="Overweight "/>
    <x v="1"/>
    <x v="0"/>
  </r>
  <r>
    <x v="1456"/>
    <s v="Jessica P."/>
    <x v="1456"/>
    <s v="tier - 2"/>
    <s v="tier - 3"/>
    <x v="0"/>
    <s v="2-Sep-1986"/>
    <x v="28"/>
    <n v="29.04"/>
    <x v="525"/>
    <s v="yes"/>
    <x v="0"/>
    <s v="No"/>
    <n v="1"/>
    <s v="No"/>
    <s v="Overweight "/>
    <x v="0"/>
    <x v="0"/>
  </r>
  <r>
    <x v="1457"/>
    <s v="Ashley"/>
    <x v="1457"/>
    <s v="tier - 2"/>
    <s v="tier - 1"/>
    <x v="2"/>
    <s v="13-Jul-1986"/>
    <x v="28"/>
    <n v="22.135000000000002"/>
    <x v="592"/>
    <s v="yes"/>
    <x v="0"/>
    <s v="No"/>
    <n v="1"/>
    <s v="No"/>
    <s v="Normal Weight "/>
    <x v="0"/>
    <x v="0"/>
  </r>
  <r>
    <x v="1458"/>
    <s v="Arturo H."/>
    <x v="1458"/>
    <s v="tier - 3"/>
    <s v="tier - 3"/>
    <x v="1"/>
    <s v="15-Sep-1977"/>
    <x v="1"/>
    <n v="21.375"/>
    <x v="538"/>
    <s v="No"/>
    <x v="0"/>
    <s v="No"/>
    <n v="0"/>
    <s v="No"/>
    <s v="Normal Weight "/>
    <x v="2"/>
    <x v="0"/>
  </r>
  <r>
    <x v="1459"/>
    <s v="Ketil"/>
    <x v="1459"/>
    <s v="tier - 2"/>
    <s v="tier - 2"/>
    <x v="14"/>
    <s v="28-Jun-1991"/>
    <x v="3"/>
    <n v="29.19"/>
    <x v="161"/>
    <s v="No"/>
    <x v="0"/>
    <s v="No"/>
    <n v="0"/>
    <s v="No"/>
    <s v="Overweight "/>
    <x v="2"/>
    <x v="0"/>
  </r>
  <r>
    <x v="1460"/>
    <s v="Katie"/>
    <x v="1460"/>
    <s v="tier - 2"/>
    <s v="tier - 3"/>
    <x v="1"/>
    <s v="21-Nov-1983"/>
    <x v="33"/>
    <n v="31.92"/>
    <x v="358"/>
    <s v="yes"/>
    <x v="0"/>
    <s v="Yes"/>
    <n v="1"/>
    <s v="No"/>
    <s v="Obesity"/>
    <x v="2"/>
    <x v="0"/>
  </r>
  <r>
    <x v="1461"/>
    <s v="Christi"/>
    <x v="1461"/>
    <s v="tier - 2"/>
    <s v="tier - 3"/>
    <x v="1"/>
    <s v="11-Aug-1983"/>
    <x v="33"/>
    <n v="26.315000000000001"/>
    <x v="176"/>
    <s v="yes"/>
    <x v="0"/>
    <s v="Yes"/>
    <n v="1"/>
    <s v="No"/>
    <s v="Overweight "/>
    <x v="2"/>
    <x v="0"/>
  </r>
  <r>
    <x v="1462"/>
    <s v="Alan"/>
    <x v="1462"/>
    <s v="tier - 3"/>
    <s v="tier - 2"/>
    <x v="3"/>
    <s v="14-Sep-1982"/>
    <x v="37"/>
    <n v="35.299999999999997"/>
    <x v="495"/>
    <s v="No"/>
    <x v="0"/>
    <s v="No"/>
    <n v="0"/>
    <s v="No"/>
    <s v="Obesity"/>
    <x v="2"/>
    <x v="0"/>
  </r>
  <r>
    <x v="1463"/>
    <s v="Mr.  Edivaldo B. Sr."/>
    <x v="1463"/>
    <s v="tier - 3"/>
    <s v="tier - 3"/>
    <x v="0"/>
    <s v="26-Aug-1968"/>
    <x v="0"/>
    <n v="18.91"/>
    <x v="613"/>
    <s v="No"/>
    <x v="0"/>
    <s v="No"/>
    <n v="0"/>
    <s v="No"/>
    <s v="Normal Weight "/>
    <x v="0"/>
    <x v="0"/>
  </r>
  <r>
    <x v="1464"/>
    <s v="Eve"/>
    <x v="1464"/>
    <s v="tier - 2"/>
    <s v="tier - 3"/>
    <x v="0"/>
    <s v="19-Jul-1975"/>
    <x v="24"/>
    <n v="22.41"/>
    <x v="433"/>
    <s v="yes"/>
    <x v="0"/>
    <s v="No"/>
    <n v="1"/>
    <s v="No"/>
    <s v="Normal Weight "/>
    <x v="0"/>
    <x v="0"/>
  </r>
  <r>
    <x v="1465"/>
    <s v="Devin"/>
    <x v="1465"/>
    <s v="tier - 3"/>
    <s v="tier - 2"/>
    <x v="4"/>
    <s v="16-Aug-1982"/>
    <x v="37"/>
    <n v="22.704999999999998"/>
    <x v="105"/>
    <s v="No"/>
    <x v="0"/>
    <s v="No"/>
    <n v="0"/>
    <s v="No"/>
    <s v="Normal Weight "/>
    <x v="1"/>
    <x v="0"/>
  </r>
  <r>
    <x v="1466"/>
    <s v="Shaun R"/>
    <x v="1466"/>
    <s v="tier - 2"/>
    <s v="tier - 3"/>
    <x v="0"/>
    <s v="30-Sep-1980"/>
    <x v="27"/>
    <n v="37.18"/>
    <x v="143"/>
    <s v="No"/>
    <x v="0"/>
    <s v="No"/>
    <n v="0"/>
    <s v="No"/>
    <s v="Obesity"/>
    <x v="2"/>
    <x v="0"/>
  </r>
  <r>
    <x v="1467"/>
    <s v="Adrian"/>
    <x v="1467"/>
    <s v="tier - 2"/>
    <s v="tier - 1"/>
    <x v="0"/>
    <s v="7-Oct-1980"/>
    <x v="27"/>
    <n v="35.97"/>
    <x v="192"/>
    <s v="No"/>
    <x v="0"/>
    <s v="No"/>
    <n v="0"/>
    <s v="No"/>
    <s v="Obesity"/>
    <x v="2"/>
    <x v="0"/>
  </r>
  <r>
    <x v="1468"/>
    <s v="Andrew"/>
    <x v="1468"/>
    <s v="tier - 2"/>
    <s v="tier - 2"/>
    <x v="3"/>
    <s v="22-Jun-1980"/>
    <x v="27"/>
    <n v="35.799999999999997"/>
    <x v="614"/>
    <s v="No"/>
    <x v="0"/>
    <s v="No"/>
    <n v="0"/>
    <s v="No"/>
    <s v="Obesity"/>
    <x v="2"/>
    <x v="0"/>
  </r>
  <r>
    <x v="1469"/>
    <s v="Mallory"/>
    <x v="1469"/>
    <s v="tier - 2"/>
    <s v="tier - 1"/>
    <x v="1"/>
    <s v="17-Jul-1981"/>
    <x v="36"/>
    <n v="28.31"/>
    <x v="488"/>
    <s v="yes"/>
    <x v="0"/>
    <s v="No"/>
    <n v="0"/>
    <s v="No"/>
    <s v="Overweight "/>
    <x v="0"/>
    <x v="0"/>
  </r>
  <r>
    <x v="1470"/>
    <s v="Shawn E"/>
    <x v="1470"/>
    <s v="tier - 3"/>
    <s v="tier - 2"/>
    <x v="0"/>
    <s v="6-Sep-1978"/>
    <x v="9"/>
    <n v="38.06"/>
    <x v="537"/>
    <s v="No"/>
    <x v="0"/>
    <s v="No"/>
    <n v="0"/>
    <s v="No"/>
    <s v="Obesity"/>
    <x v="0"/>
    <x v="0"/>
  </r>
  <r>
    <x v="1471"/>
    <s v="Sarah E"/>
    <x v="1471"/>
    <s v="tier - 2"/>
    <s v="tier - 2"/>
    <x v="3"/>
    <s v="29-Jun-1984"/>
    <x v="32"/>
    <n v="28"/>
    <x v="27"/>
    <s v="No"/>
    <x v="0"/>
    <s v="No"/>
    <n v="1"/>
    <s v="No"/>
    <s v="Overweight "/>
    <x v="2"/>
    <x v="0"/>
  </r>
  <r>
    <x v="1472"/>
    <s v="Josh"/>
    <x v="1472"/>
    <s v="tier - 2"/>
    <s v="tier - 3"/>
    <x v="0"/>
    <s v="30-Jul-1978"/>
    <x v="9"/>
    <n v="34.32"/>
    <x v="401"/>
    <s v="No"/>
    <x v="0"/>
    <s v="No"/>
    <n v="0"/>
    <s v="No"/>
    <s v="Obesity"/>
    <x v="0"/>
    <x v="0"/>
  </r>
  <r>
    <x v="1473"/>
    <s v="Johann A"/>
    <x v="1473"/>
    <s v="tier - 3"/>
    <s v="tier - 2"/>
    <x v="3"/>
    <s v="24-Jun-1976"/>
    <x v="17"/>
    <n v="22.3"/>
    <x v="436"/>
    <s v="yes"/>
    <x v="0"/>
    <s v="No"/>
    <n v="0"/>
    <s v="No"/>
    <s v="Normal Weight "/>
    <x v="2"/>
    <x v="0"/>
  </r>
  <r>
    <x v="1474"/>
    <s v="Robin M."/>
    <x v="1474"/>
    <s v="tier - 2"/>
    <s v="tier - 2"/>
    <x v="2"/>
    <s v="21-Nov-1984"/>
    <x v="32"/>
    <n v="27.835000000000001"/>
    <x v="100"/>
    <s v="No"/>
    <x v="0"/>
    <s v="No"/>
    <n v="1"/>
    <s v="No"/>
    <s v="Overweight "/>
    <x v="1"/>
    <x v="0"/>
  </r>
  <r>
    <x v="1475"/>
    <s v="Kyle K"/>
    <x v="1475"/>
    <s v="tier - 2"/>
    <s v="tier - 1"/>
    <x v="13"/>
    <s v="8-Aug-1999"/>
    <x v="35"/>
    <n v="39.229999999999997"/>
    <x v="332"/>
    <s v="No"/>
    <x v="0"/>
    <s v="No"/>
    <n v="0"/>
    <s v="No"/>
    <s v="Obesity"/>
    <x v="2"/>
    <x v="0"/>
  </r>
  <r>
    <x v="1476"/>
    <s v="Alison"/>
    <x v="1476"/>
    <s v="tier - 2"/>
    <s v="tier - 1"/>
    <x v="2"/>
    <s v="7-Jul-1984"/>
    <x v="32"/>
    <n v="19.95"/>
    <x v="184"/>
    <s v="No"/>
    <x v="0"/>
    <s v="No"/>
    <n v="1"/>
    <s v="No"/>
    <s v="Normal Weight "/>
    <x v="1"/>
    <x v="0"/>
  </r>
  <r>
    <x v="1477"/>
    <s v="Michael A."/>
    <x v="1477"/>
    <s v="tier - 2"/>
    <s v="tier - 2"/>
    <x v="14"/>
    <s v="1-Aug-1993"/>
    <x v="21"/>
    <n v="34.64"/>
    <x v="316"/>
    <s v="No"/>
    <x v="0"/>
    <s v="Yes"/>
    <n v="1"/>
    <s v="No"/>
    <s v="Obesity"/>
    <x v="2"/>
    <x v="0"/>
  </r>
  <r>
    <x v="1478"/>
    <s v="Byron A"/>
    <x v="1478"/>
    <s v="tier - 3"/>
    <s v="tier - 2"/>
    <x v="0"/>
    <s v="29-Jun-1968"/>
    <x v="0"/>
    <n v="18.75"/>
    <x v="379"/>
    <s v="No"/>
    <x v="0"/>
    <s v="No"/>
    <n v="0"/>
    <s v="No"/>
    <s v="Normal Weight "/>
    <x v="0"/>
    <x v="0"/>
  </r>
  <r>
    <x v="1479"/>
    <s v="Carine A"/>
    <x v="1479"/>
    <s v="tier - 2"/>
    <s v="tier - 1"/>
    <x v="1"/>
    <s v="11-Aug-1987"/>
    <x v="38"/>
    <n v="26.48"/>
    <x v="267"/>
    <s v="No"/>
    <x v="0"/>
    <s v="No"/>
    <n v="1"/>
    <s v="No"/>
    <s v="Overweight "/>
    <x v="2"/>
    <x v="0"/>
  </r>
  <r>
    <x v="1480"/>
    <s v="Nathaniel"/>
    <x v="1480"/>
    <s v="tier - 2"/>
    <s v="tier - 2"/>
    <x v="1"/>
    <s v="18-Jun-1992"/>
    <x v="34"/>
    <n v="34.83"/>
    <x v="427"/>
    <s v="No"/>
    <x v="0"/>
    <s v="No"/>
    <n v="1"/>
    <s v="No"/>
    <s v="Obesity"/>
    <x v="1"/>
    <x v="0"/>
  </r>
  <r>
    <x v="1481"/>
    <s v="Lindsay A."/>
    <x v="1481"/>
    <s v="tier - 2"/>
    <s v="tier - 3"/>
    <x v="2"/>
    <s v="6-Oct-1982"/>
    <x v="37"/>
    <n v="25.46"/>
    <x v="144"/>
    <s v="No"/>
    <x v="0"/>
    <s v="No"/>
    <n v="0"/>
    <s v="No"/>
    <s v="Overweight "/>
    <x v="2"/>
    <x v="0"/>
  </r>
  <r>
    <x v="1482"/>
    <s v="Justin R"/>
    <x v="1482"/>
    <s v="tier - 2"/>
    <s v="tier - 2"/>
    <x v="0"/>
    <s v="24-Jun-1978"/>
    <x v="9"/>
    <n v="23.31"/>
    <x v="615"/>
    <s v="No"/>
    <x v="0"/>
    <s v="No"/>
    <n v="0"/>
    <s v="No"/>
    <s v="Normal Weight "/>
    <x v="0"/>
    <x v="0"/>
  </r>
  <r>
    <x v="1483"/>
    <s v="Casey"/>
    <x v="1483"/>
    <s v="tier - 2"/>
    <s v="tier - 3"/>
    <x v="3"/>
    <s v="28-Jun-1980"/>
    <x v="27"/>
    <n v="29"/>
    <x v="176"/>
    <s v="No"/>
    <x v="0"/>
    <s v="No"/>
    <n v="0"/>
    <s v="No"/>
    <s v="Overweight "/>
    <x v="2"/>
    <x v="0"/>
  </r>
  <r>
    <x v="1484"/>
    <s v="Amanda L"/>
    <x v="1484"/>
    <s v="tier - 2"/>
    <s v="tier - 1"/>
    <x v="2"/>
    <s v="21-Jul-1980"/>
    <x v="27"/>
    <n v="32.869999999999997"/>
    <x v="196"/>
    <s v="No"/>
    <x v="0"/>
    <s v="No"/>
    <n v="0"/>
    <s v="No"/>
    <s v="Obesity"/>
    <x v="2"/>
    <x v="0"/>
  </r>
  <r>
    <x v="1485"/>
    <s v="Ayako N."/>
    <x v="1485"/>
    <s v="tier - 2"/>
    <s v="tier - 3"/>
    <x v="0"/>
    <s v="22-Oct-1980"/>
    <x v="27"/>
    <n v="26.18"/>
    <x v="507"/>
    <s v="No"/>
    <x v="0"/>
    <s v="No"/>
    <n v="0"/>
    <s v="No"/>
    <s v="Overweight "/>
    <x v="2"/>
    <x v="0"/>
  </r>
  <r>
    <x v="1486"/>
    <s v="Emilee"/>
    <x v="1486"/>
    <s v="tier - 2"/>
    <s v="tier - 1"/>
    <x v="3"/>
    <s v="26-Jul-1980"/>
    <x v="27"/>
    <n v="25.3"/>
    <x v="89"/>
    <s v="No"/>
    <x v="0"/>
    <s v="No"/>
    <n v="0"/>
    <s v="No"/>
    <s v="Overweight "/>
    <x v="2"/>
    <x v="0"/>
  </r>
  <r>
    <x v="1487"/>
    <s v="Stephen M"/>
    <x v="1487"/>
    <s v="tier - 2"/>
    <s v="tier - 3"/>
    <x v="1"/>
    <s v="29-Oct-1995"/>
    <x v="40"/>
    <n v="36.94"/>
    <x v="616"/>
    <s v="yes"/>
    <x v="0"/>
    <s v="No"/>
    <n v="1"/>
    <s v="No"/>
    <s v="Obesity"/>
    <x v="2"/>
    <x v="0"/>
  </r>
  <r>
    <x v="1488"/>
    <s v="Annemarie A"/>
    <x v="1488"/>
    <s v="tier - 2"/>
    <s v="tier - 2"/>
    <x v="0"/>
    <s v="2-Jun-1978"/>
    <x v="9"/>
    <n v="22.86"/>
    <x v="617"/>
    <s v="No"/>
    <x v="0"/>
    <s v="No"/>
    <n v="0"/>
    <s v="No"/>
    <s v="Normal Weight "/>
    <x v="0"/>
    <x v="0"/>
  </r>
  <r>
    <x v="1489"/>
    <s v="Ashley R"/>
    <x v="1489"/>
    <s v="tier - 2"/>
    <s v="tier - 3"/>
    <x v="0"/>
    <s v="6-Jul-1969"/>
    <x v="16"/>
    <n v="18.760000000000002"/>
    <x v="316"/>
    <s v="yes"/>
    <x v="0"/>
    <s v="Yes"/>
    <n v="1"/>
    <s v="No"/>
    <s v="Normal Weight "/>
    <x v="2"/>
    <x v="0"/>
  </r>
  <r>
    <x v="1490"/>
    <s v="Leslie A"/>
    <x v="1490"/>
    <s v="tier - 2"/>
    <s v="tier - 1"/>
    <x v="0"/>
    <s v="1-Sep-1982"/>
    <x v="37"/>
    <n v="24.36"/>
    <x v="252"/>
    <s v="No"/>
    <x v="0"/>
    <s v="No"/>
    <n v="0"/>
    <s v="No"/>
    <s v="Normal Weight "/>
    <x v="2"/>
    <x v="0"/>
  </r>
  <r>
    <x v="1491"/>
    <s v="Mr.  Mauricio J. Sr."/>
    <x v="1491"/>
    <s v="tier - 3"/>
    <s v="tier - 1"/>
    <x v="1"/>
    <s v="18-Oct-1982"/>
    <x v="37"/>
    <n v="32.299999999999997"/>
    <x v="391"/>
    <s v="No"/>
    <x v="0"/>
    <s v="No"/>
    <n v="0"/>
    <s v="No"/>
    <s v="Obesity"/>
    <x v="2"/>
    <x v="0"/>
  </r>
  <r>
    <x v="1492"/>
    <s v="Kieran"/>
    <x v="1492"/>
    <s v="tier - 2"/>
    <s v="tier - 2"/>
    <x v="9"/>
    <s v="10-Dec-1985"/>
    <x v="18"/>
    <n v="22.704999999999998"/>
    <x v="90"/>
    <s v="yes"/>
    <x v="0"/>
    <s v="No"/>
    <n v="0"/>
    <s v="No"/>
    <s v="Normal Weight "/>
    <x v="2"/>
    <x v="0"/>
  </r>
  <r>
    <x v="1493"/>
    <s v="Elizabeth A"/>
    <x v="1493"/>
    <s v="tier - 2"/>
    <s v="tier - 3"/>
    <x v="0"/>
    <s v="3-Jun-1975"/>
    <x v="24"/>
    <n v="21.79"/>
    <x v="234"/>
    <s v="yes"/>
    <x v="0"/>
    <s v="No"/>
    <n v="1"/>
    <s v="No"/>
    <s v="Normal Weight "/>
    <x v="0"/>
    <x v="0"/>
  </r>
  <r>
    <x v="1494"/>
    <s v="Zeke M."/>
    <x v="1494"/>
    <s v="tier - 2"/>
    <s v="tier - 2"/>
    <x v="0"/>
    <s v="18-Aug-1980"/>
    <x v="27"/>
    <n v="24.52"/>
    <x v="70"/>
    <s v="No"/>
    <x v="0"/>
    <s v="No"/>
    <n v="0"/>
    <s v="No"/>
    <s v="Normal Weight "/>
    <x v="2"/>
    <x v="0"/>
  </r>
  <r>
    <x v="1495"/>
    <s v="Chip"/>
    <x v="1495"/>
    <s v="tier - 1"/>
    <s v="tier - 2"/>
    <x v="1"/>
    <s v="15-Dec-1978"/>
    <x v="9"/>
    <n v="39.520000000000003"/>
    <x v="536"/>
    <s v="No"/>
    <x v="0"/>
    <s v="No"/>
    <n v="0"/>
    <s v="No"/>
    <s v="Obesity"/>
    <x v="0"/>
    <x v="0"/>
  </r>
  <r>
    <x v="1496"/>
    <s v="Mr.  Miguel Angel Sr."/>
    <x v="1496"/>
    <s v="tier - 2"/>
    <s v="tier - 3"/>
    <x v="0"/>
    <s v="5-Oct-1980"/>
    <x v="27"/>
    <n v="24.49"/>
    <x v="145"/>
    <s v="No"/>
    <x v="0"/>
    <s v="No"/>
    <n v="0"/>
    <s v="No"/>
    <s v="Normal Weight "/>
    <x v="2"/>
    <x v="0"/>
  </r>
  <r>
    <x v="1497"/>
    <s v="Brian"/>
    <x v="1497"/>
    <s v="tier - 2"/>
    <s v="tier - 2"/>
    <x v="1"/>
    <s v="30-Aug-1980"/>
    <x v="27"/>
    <n v="26.315000000000001"/>
    <x v="216"/>
    <s v="No"/>
    <x v="0"/>
    <s v="No"/>
    <n v="0"/>
    <s v="No"/>
    <s v="Overweight "/>
    <x v="1"/>
    <x v="0"/>
  </r>
  <r>
    <x v="1498"/>
    <s v="Meghan"/>
    <x v="1498"/>
    <s v="tier - 2"/>
    <s v="tier - 2"/>
    <x v="0"/>
    <s v="29-Nov-1978"/>
    <x v="9"/>
    <n v="22.58"/>
    <x v="258"/>
    <s v="No"/>
    <x v="0"/>
    <s v="No"/>
    <n v="0"/>
    <s v="No"/>
    <s v="Normal Weight "/>
    <x v="0"/>
    <x v="0"/>
  </r>
  <r>
    <x v="1499"/>
    <s v="Meredith L."/>
    <x v="1499"/>
    <s v="tier - 2"/>
    <s v="tier - 3"/>
    <x v="1"/>
    <s v="5-Sep-1984"/>
    <x v="32"/>
    <n v="19.475000000000001"/>
    <x v="435"/>
    <s v="No"/>
    <x v="0"/>
    <s v="No"/>
    <n v="1"/>
    <s v="No"/>
    <s v="Normal Weight "/>
    <x v="2"/>
    <x v="0"/>
  </r>
  <r>
    <x v="1500"/>
    <s v="Millicent M"/>
    <x v="1500"/>
    <s v="tier - 2"/>
    <s v="tier - 3"/>
    <x v="2"/>
    <s v="21-Dec-1989"/>
    <x v="4"/>
    <n v="26.33"/>
    <x v="270"/>
    <s v="No"/>
    <x v="0"/>
    <s v="No"/>
    <n v="0"/>
    <s v="No"/>
    <s v="Overweight "/>
    <x v="2"/>
    <x v="0"/>
  </r>
  <r>
    <x v="1501"/>
    <s v="Kathleen"/>
    <x v="1501"/>
    <s v="tier - 2"/>
    <s v="tier - 1"/>
    <x v="2"/>
    <s v="10-Sep-1985"/>
    <x v="18"/>
    <n v="17.29"/>
    <x v="353"/>
    <s v="yes"/>
    <x v="0"/>
    <s v="No"/>
    <n v="0"/>
    <s v="No"/>
    <s v="Underweight "/>
    <x v="2"/>
    <x v="0"/>
  </r>
  <r>
    <x v="1502"/>
    <s v="Kimberly K"/>
    <x v="1502"/>
    <s v="tier - 2"/>
    <s v="tier - 1"/>
    <x v="1"/>
    <s v="24-Dec-2004"/>
    <x v="41"/>
    <n v="42.88"/>
    <x v="189"/>
    <s v="No"/>
    <x v="1"/>
    <s v="No"/>
    <n v="1"/>
    <s v="No"/>
    <s v="Obesity"/>
    <x v="2"/>
    <x v="1"/>
  </r>
  <r>
    <x v="1503"/>
    <s v="Justin C"/>
    <x v="1503"/>
    <s v="tier - 2"/>
    <s v="tier - 2"/>
    <x v="3"/>
    <s v="23-Jun-1981"/>
    <x v="36"/>
    <n v="32.200000000000003"/>
    <x v="618"/>
    <s v="yes"/>
    <x v="0"/>
    <s v="No"/>
    <n v="0"/>
    <s v="No"/>
    <s v="Obesity"/>
    <x v="0"/>
    <x v="0"/>
  </r>
  <r>
    <x v="1504"/>
    <s v="Tristan P."/>
    <x v="1504"/>
    <s v="tier - 2"/>
    <s v="tier - 2"/>
    <x v="0"/>
    <s v="23-Oct-1969"/>
    <x v="16"/>
    <n v="18.75"/>
    <x v="324"/>
    <s v="yes"/>
    <x v="0"/>
    <s v="Yes"/>
    <n v="1"/>
    <s v="No"/>
    <s v="Normal Weight "/>
    <x v="2"/>
    <x v="0"/>
  </r>
  <r>
    <x v="1505"/>
    <s v="Traci A"/>
    <x v="1505"/>
    <s v="tier - 2"/>
    <s v="tier - 1"/>
    <x v="0"/>
    <s v="5-Aug-1978"/>
    <x v="9"/>
    <n v="22.36"/>
    <x v="461"/>
    <s v="No"/>
    <x v="0"/>
    <s v="No"/>
    <n v="0"/>
    <s v="No"/>
    <s v="Normal Weight "/>
    <x v="0"/>
    <x v="0"/>
  </r>
  <r>
    <x v="1506"/>
    <s v="Justin P"/>
    <x v="1506"/>
    <s v="tier - 2"/>
    <s v="tier - 2"/>
    <x v="9"/>
    <s v="19-Jun-1981"/>
    <x v="36"/>
    <n v="23.94"/>
    <x v="537"/>
    <s v="yes"/>
    <x v="0"/>
    <s v="No"/>
    <n v="0"/>
    <s v="No"/>
    <s v="Normal Weight "/>
    <x v="0"/>
    <x v="0"/>
  </r>
  <r>
    <x v="1507"/>
    <s v="Logan M"/>
    <x v="1507"/>
    <s v="tier - 2"/>
    <s v="tier - 2"/>
    <x v="3"/>
    <s v="4-Nov-1979"/>
    <x v="19"/>
    <n v="30.1"/>
    <x v="495"/>
    <s v="No"/>
    <x v="0"/>
    <s v="Yes"/>
    <n v="1"/>
    <s v="No"/>
    <s v="Obesity"/>
    <x v="2"/>
    <x v="0"/>
  </r>
  <r>
    <x v="1508"/>
    <s v="Sebastien"/>
    <x v="1508"/>
    <s v="tier - 2"/>
    <s v="tier - 1"/>
    <x v="0"/>
    <s v="15-Jun-1977"/>
    <x v="1"/>
    <n v="21.93"/>
    <x v="562"/>
    <s v="No"/>
    <x v="0"/>
    <s v="No"/>
    <n v="0"/>
    <s v="No"/>
    <s v="Normal Weight "/>
    <x v="1"/>
    <x v="0"/>
  </r>
  <r>
    <x v="1509"/>
    <s v="Tiffany A"/>
    <x v="1509"/>
    <s v="tier - 2"/>
    <s v="tier - 1"/>
    <x v="1"/>
    <s v="30-Nov-2000"/>
    <x v="22"/>
    <n v="39.75"/>
    <x v="86"/>
    <s v="No"/>
    <x v="1"/>
    <s v="No"/>
    <n v="1"/>
    <s v="No"/>
    <s v="Obesity"/>
    <x v="2"/>
    <x v="1"/>
  </r>
  <r>
    <x v="1510"/>
    <s v="Matthew"/>
    <x v="1510"/>
    <s v="tier - 3"/>
    <s v="tier - 1"/>
    <x v="4"/>
    <s v="15-Jul-1979"/>
    <x v="19"/>
    <n v="26.03"/>
    <x v="47"/>
    <s v="No"/>
    <x v="0"/>
    <s v="Yes"/>
    <n v="1"/>
    <s v="No"/>
    <s v="Overweight "/>
    <x v="2"/>
    <x v="0"/>
  </r>
  <r>
    <x v="1511"/>
    <s v="Luke"/>
    <x v="1511"/>
    <s v="tier - 2"/>
    <s v="tier - 2"/>
    <x v="14"/>
    <s v="8-Jul-1994"/>
    <x v="6"/>
    <n v="34.51"/>
    <x v="106"/>
    <s v="No"/>
    <x v="0"/>
    <s v="No"/>
    <n v="0"/>
    <s v="No"/>
    <s v="Obesity"/>
    <x v="1"/>
    <x v="0"/>
  </r>
  <r>
    <x v="1512"/>
    <s v="Leigh"/>
    <x v="1512"/>
    <s v="tier - 2"/>
    <s v="tier - 1"/>
    <x v="1"/>
    <s v="17-Aug-1975"/>
    <x v="24"/>
    <n v="19.32"/>
    <x v="619"/>
    <s v="yes"/>
    <x v="0"/>
    <s v="No"/>
    <n v="1"/>
    <s v="No"/>
    <s v="Normal Weight "/>
    <x v="0"/>
    <x v="0"/>
  </r>
  <r>
    <x v="1513"/>
    <s v="Yosuke"/>
    <x v="1513"/>
    <s v="tier - 1"/>
    <s v="tier - 2"/>
    <x v="7"/>
    <s v="29-Jun-1991"/>
    <x v="3"/>
    <n v="28.5"/>
    <x v="67"/>
    <s v="No"/>
    <x v="0"/>
    <s v="No"/>
    <n v="0"/>
    <s v="No"/>
    <s v="Overweight "/>
    <x v="2"/>
    <x v="0"/>
  </r>
  <r>
    <x v="1514"/>
    <s v="Matthew"/>
    <x v="1514"/>
    <s v="tier - 3"/>
    <s v="tier - 3"/>
    <x v="1"/>
    <s v="24-Dec-1985"/>
    <x v="18"/>
    <n v="30.875"/>
    <x v="419"/>
    <s v="yes"/>
    <x v="0"/>
    <s v="No"/>
    <n v="0"/>
    <s v="No"/>
    <s v="Obesity"/>
    <x v="2"/>
    <x v="0"/>
  </r>
  <r>
    <x v="1515"/>
    <s v="Mr.  Jacob"/>
    <x v="1515"/>
    <s v="tier - 2"/>
    <s v="tier - 2"/>
    <x v="0"/>
    <s v="23-Nov-1980"/>
    <x v="27"/>
    <n v="24.02"/>
    <x v="24"/>
    <s v="No"/>
    <x v="0"/>
    <s v="No"/>
    <n v="0"/>
    <s v="No"/>
    <s v="Normal Weight "/>
    <x v="2"/>
    <x v="0"/>
  </r>
  <r>
    <x v="1516"/>
    <s v="Jodi"/>
    <x v="1516"/>
    <s v="tier - 2"/>
    <s v="tier - 1"/>
    <x v="0"/>
    <s v="8-Oct-1981"/>
    <x v="36"/>
    <n v="36.08"/>
    <x v="429"/>
    <s v="yes"/>
    <x v="0"/>
    <s v="No"/>
    <n v="0"/>
    <s v="No"/>
    <s v="Obesity"/>
    <x v="0"/>
    <x v="0"/>
  </r>
  <r>
    <x v="1517"/>
    <s v="Lauren"/>
    <x v="1517"/>
    <s v="tier - 2"/>
    <s v="tier - 3"/>
    <x v="3"/>
    <s v="3-Sep-1981"/>
    <x v="36"/>
    <n v="32.200000000000003"/>
    <x v="620"/>
    <s v="yes"/>
    <x v="0"/>
    <s v="No"/>
    <n v="0"/>
    <s v="No"/>
    <s v="Obesity"/>
    <x v="0"/>
    <x v="0"/>
  </r>
  <r>
    <x v="1518"/>
    <s v="Misti C"/>
    <x v="1518"/>
    <s v="tier - 2"/>
    <s v="tier - 3"/>
    <x v="0"/>
    <s v="21-Sep-1981"/>
    <x v="36"/>
    <n v="28.05"/>
    <x v="543"/>
    <s v="yes"/>
    <x v="0"/>
    <s v="No"/>
    <n v="0"/>
    <s v="No"/>
    <s v="Overweight "/>
    <x v="0"/>
    <x v="0"/>
  </r>
  <r>
    <x v="1519"/>
    <s v="Angela J"/>
    <x v="1519"/>
    <s v="tier - 2"/>
    <s v="tier - 2"/>
    <x v="2"/>
    <s v="10-Oct-1988"/>
    <x v="25"/>
    <n v="19"/>
    <x v="339"/>
    <s v="yes"/>
    <x v="0"/>
    <s v="No"/>
    <n v="1"/>
    <s v="No"/>
    <s v="Normal Weight "/>
    <x v="2"/>
    <x v="0"/>
  </r>
  <r>
    <x v="1520"/>
    <s v="Jonathan D."/>
    <x v="1520"/>
    <s v="tier - 3"/>
    <s v="tier - 2"/>
    <x v="0"/>
    <s v="9-Dec-1966"/>
    <x v="26"/>
    <n v="16.13"/>
    <x v="117"/>
    <s v="yes"/>
    <x v="0"/>
    <s v="No"/>
    <n v="2"/>
    <s v="No"/>
    <s v="Underweight "/>
    <x v="2"/>
    <x v="0"/>
  </r>
  <r>
    <x v="1521"/>
    <s v="Victoria"/>
    <x v="1521"/>
    <s v="tier - 2"/>
    <s v="tier - 1"/>
    <x v="0"/>
    <s v="17-Jun-1970"/>
    <x v="2"/>
    <n v="18.77"/>
    <x v="621"/>
    <s v="yes"/>
    <x v="0"/>
    <s v="No"/>
    <n v="2"/>
    <s v="No"/>
    <s v="Normal Weight "/>
    <x v="0"/>
    <x v="0"/>
  </r>
  <r>
    <x v="1522"/>
    <s v="Adrian R."/>
    <x v="1522"/>
    <s v="tier - 3"/>
    <s v="tier - 1"/>
    <x v="4"/>
    <s v="5-Jun-1986"/>
    <x v="28"/>
    <n v="28.88"/>
    <x v="5"/>
    <s v="yes"/>
    <x v="0"/>
    <s v="No"/>
    <n v="1"/>
    <s v="No"/>
    <s v="Overweight "/>
    <x v="0"/>
    <x v="0"/>
  </r>
  <r>
    <x v="1523"/>
    <s v="Andrew"/>
    <x v="1523"/>
    <s v="tier - 3"/>
    <s v="tier - 2"/>
    <x v="4"/>
    <s v="7-Aug-1986"/>
    <x v="28"/>
    <n v="27.55"/>
    <x v="535"/>
    <s v="yes"/>
    <x v="0"/>
    <s v="No"/>
    <n v="1"/>
    <s v="No"/>
    <s v="Overweight "/>
    <x v="0"/>
    <x v="0"/>
  </r>
  <r>
    <x v="1524"/>
    <s v="Jason A."/>
    <x v="1524"/>
    <s v="tier - 3"/>
    <s v="tier - 1"/>
    <x v="1"/>
    <s v="18-Jul-1968"/>
    <x v="0"/>
    <n v="15.6"/>
    <x v="461"/>
    <s v="No"/>
    <x v="0"/>
    <s v="No"/>
    <n v="0"/>
    <s v="No"/>
    <s v="Underweight "/>
    <x v="0"/>
    <x v="0"/>
  </r>
  <r>
    <x v="1525"/>
    <s v="Rachel"/>
    <x v="1525"/>
    <s v="tier - 2"/>
    <s v="tier - 3"/>
    <x v="0"/>
    <s v="21-Oct-1978"/>
    <x v="9"/>
    <n v="21.99"/>
    <x v="104"/>
    <s v="No"/>
    <x v="0"/>
    <s v="No"/>
    <n v="0"/>
    <s v="No"/>
    <s v="Normal Weight "/>
    <x v="0"/>
    <x v="0"/>
  </r>
  <r>
    <x v="1526"/>
    <s v="Susan"/>
    <x v="1526"/>
    <s v="tier - 2"/>
    <s v="tier - 1"/>
    <x v="1"/>
    <s v="13-Jun-1994"/>
    <x v="6"/>
    <n v="34.85"/>
    <x v="56"/>
    <s v="No"/>
    <x v="0"/>
    <s v="No"/>
    <n v="0"/>
    <s v="No"/>
    <s v="Obesity"/>
    <x v="1"/>
    <x v="0"/>
  </r>
  <r>
    <x v="1527"/>
    <s v="Cameron M."/>
    <x v="1527"/>
    <s v="tier - 3"/>
    <s v="tier - 3"/>
    <x v="1"/>
    <s v="12-Jun-1983"/>
    <x v="33"/>
    <n v="24.51"/>
    <x v="249"/>
    <s v="yes"/>
    <x v="0"/>
    <s v="Yes"/>
    <n v="1"/>
    <s v="No"/>
    <s v="Normal Weight "/>
    <x v="2"/>
    <x v="0"/>
  </r>
  <r>
    <x v="1528"/>
    <s v="Claudia A."/>
    <x v="1528"/>
    <s v="tier - 2"/>
    <s v="tier - 1"/>
    <x v="0"/>
    <s v="12-Dec-1971"/>
    <x v="14"/>
    <n v="19.399999999999999"/>
    <x v="398"/>
    <s v="No"/>
    <x v="0"/>
    <s v="No"/>
    <n v="0"/>
    <s v="No"/>
    <s v="Normal Weight "/>
    <x v="0"/>
    <x v="0"/>
  </r>
  <r>
    <x v="1529"/>
    <s v="Kate"/>
    <x v="1529"/>
    <s v="tier - 3"/>
    <s v="tier - 1"/>
    <x v="1"/>
    <s v="13-Jul-1968"/>
    <x v="0"/>
    <n v="15.1"/>
    <x v="12"/>
    <s v="No"/>
    <x v="0"/>
    <s v="No"/>
    <n v="0"/>
    <s v="No"/>
    <s v="Underweight "/>
    <x v="0"/>
    <x v="0"/>
  </r>
  <r>
    <x v="1530"/>
    <s v="Nicole M."/>
    <x v="1530"/>
    <s v="tier - 2"/>
    <s v="tier - 3"/>
    <x v="1"/>
    <s v="9-Jul-1985"/>
    <x v="18"/>
    <n v="23.37"/>
    <x v="450"/>
    <s v="yes"/>
    <x v="0"/>
    <s v="No"/>
    <n v="0"/>
    <s v="No"/>
    <s v="Normal Weight "/>
    <x v="2"/>
    <x v="0"/>
  </r>
  <r>
    <x v="1531"/>
    <s v="Jack"/>
    <x v="1531"/>
    <s v="tier - 3"/>
    <s v="tier - 1"/>
    <x v="3"/>
    <s v="20-Oct-1989"/>
    <x v="4"/>
    <n v="42.4"/>
    <x v="81"/>
    <s v="No"/>
    <x v="0"/>
    <s v="No"/>
    <n v="0"/>
    <s v="No"/>
    <s v="Obesity"/>
    <x v="2"/>
    <x v="0"/>
  </r>
  <r>
    <x v="1532"/>
    <s v="Gregory"/>
    <x v="1532"/>
    <s v="tier - 3"/>
    <s v="tier - 1"/>
    <x v="1"/>
    <s v="17-Sep-1981"/>
    <x v="36"/>
    <n v="28.405000000000001"/>
    <x v="13"/>
    <s v="yes"/>
    <x v="0"/>
    <s v="No"/>
    <n v="0"/>
    <s v="No"/>
    <s v="Overweight "/>
    <x v="0"/>
    <x v="0"/>
  </r>
  <r>
    <x v="1533"/>
    <s v="Rebecca"/>
    <x v="1533"/>
    <s v="tier - 2"/>
    <s v="tier - 2"/>
    <x v="0"/>
    <s v="27-Sep-1982"/>
    <x v="37"/>
    <n v="23.4"/>
    <x v="47"/>
    <s v="No"/>
    <x v="0"/>
    <s v="No"/>
    <n v="0"/>
    <s v="No"/>
    <s v="Normal Weight "/>
    <x v="2"/>
    <x v="0"/>
  </r>
  <r>
    <x v="1534"/>
    <s v="Adam"/>
    <x v="1534"/>
    <s v="tier - 2"/>
    <s v="tier - 1"/>
    <x v="0"/>
    <s v="19-Nov-1989"/>
    <x v="4"/>
    <n v="33.44"/>
    <x v="117"/>
    <s v="No"/>
    <x v="0"/>
    <s v="No"/>
    <n v="0"/>
    <s v="No"/>
    <s v="Obesity"/>
    <x v="2"/>
    <x v="0"/>
  </r>
  <r>
    <x v="1535"/>
    <s v="Ryan"/>
    <x v="1535"/>
    <s v="tier - 3"/>
    <s v="tier - 2"/>
    <x v="0"/>
    <s v="1-Jul-1984"/>
    <x v="32"/>
    <n v="21.12"/>
    <x v="115"/>
    <s v="No"/>
    <x v="0"/>
    <s v="No"/>
    <n v="1"/>
    <s v="No"/>
    <s v="Normal Weight "/>
    <x v="2"/>
    <x v="0"/>
  </r>
  <r>
    <x v="1536"/>
    <s v="Jackie K."/>
    <x v="1536"/>
    <s v="tier - 2"/>
    <s v="tier - 3"/>
    <x v="0"/>
    <s v="8-Nov-1970"/>
    <x v="2"/>
    <n v="18.48"/>
    <x v="293"/>
    <s v="yes"/>
    <x v="0"/>
    <s v="No"/>
    <n v="2"/>
    <s v="No"/>
    <s v="Underweight "/>
    <x v="0"/>
    <x v="0"/>
  </r>
  <r>
    <x v="1537"/>
    <s v="Chris"/>
    <x v="1537"/>
    <s v="tier - 2"/>
    <s v="tier - 3"/>
    <x v="9"/>
    <s v="8-Dec-1984"/>
    <x v="32"/>
    <n v="16.815000000000001"/>
    <x v="507"/>
    <s v="No"/>
    <x v="0"/>
    <s v="No"/>
    <n v="1"/>
    <s v="No"/>
    <s v="Underweight "/>
    <x v="2"/>
    <x v="0"/>
  </r>
  <r>
    <x v="1538"/>
    <s v="Tyler C"/>
    <x v="1538"/>
    <s v="tier - 2"/>
    <s v="tier - 2"/>
    <x v="14"/>
    <s v="6-Jun-1990"/>
    <x v="42"/>
    <n v="26.72"/>
    <x v="419"/>
    <s v="No"/>
    <x v="0"/>
    <s v="No"/>
    <n v="0"/>
    <s v="No"/>
    <s v="Overweight "/>
    <x v="2"/>
    <x v="0"/>
  </r>
  <r>
    <x v="1539"/>
    <s v="Yoshie"/>
    <x v="1539"/>
    <s v="tier - 2"/>
    <s v="tier - 1"/>
    <x v="1"/>
    <s v="4-Sep-2003"/>
    <x v="39"/>
    <n v="41.42"/>
    <x v="587"/>
    <s v="No"/>
    <x v="0"/>
    <s v="Yes"/>
    <n v="1"/>
    <s v="No"/>
    <s v="Obesity"/>
    <x v="2"/>
    <x v="0"/>
  </r>
  <r>
    <x v="1540"/>
    <s v="Lauren A"/>
    <x v="1540"/>
    <s v="tier - 2"/>
    <s v="tier - 1"/>
    <x v="0"/>
    <s v="29-Aug-1973"/>
    <x v="30"/>
    <n v="20.69"/>
    <x v="622"/>
    <s v="No"/>
    <x v="0"/>
    <s v="No"/>
    <n v="2"/>
    <s v="No"/>
    <s v="Normal Weight "/>
    <x v="0"/>
    <x v="0"/>
  </r>
  <r>
    <x v="1541"/>
    <s v="Mason D."/>
    <x v="1541"/>
    <s v="tier - 3"/>
    <s v="tier - 2"/>
    <x v="5"/>
    <s v="28-Aug-1982"/>
    <x v="37"/>
    <n v="41.23"/>
    <x v="180"/>
    <s v="No"/>
    <x v="0"/>
    <s v="No"/>
    <n v="0"/>
    <s v="No"/>
    <s v="Obesity"/>
    <x v="2"/>
    <x v="0"/>
  </r>
  <r>
    <x v="1542"/>
    <s v="Ryan"/>
    <x v="1542"/>
    <s v="tier - 2"/>
    <s v="tier - 3"/>
    <x v="3"/>
    <s v="7-Nov-1982"/>
    <x v="37"/>
    <n v="29.9"/>
    <x v="119"/>
    <s v="No"/>
    <x v="0"/>
    <s v="No"/>
    <n v="0"/>
    <s v="No"/>
    <e v="#N/A"/>
    <x v="1"/>
    <x v="0"/>
  </r>
  <r>
    <x v="1543"/>
    <s v="Mr.  Arturo"/>
    <x v="1543"/>
    <s v="tier - 3"/>
    <s v="tier - 2"/>
    <x v="4"/>
    <s v="29-Dec-1982"/>
    <x v="37"/>
    <n v="34.104999999999997"/>
    <x v="623"/>
    <s v="No"/>
    <x v="0"/>
    <s v="No"/>
    <n v="0"/>
    <s v="No"/>
    <s v="Obesity"/>
    <x v="1"/>
    <x v="0"/>
  </r>
  <r>
    <x v="1544"/>
    <s v="Jake"/>
    <x v="1544"/>
    <s v="tier - 2"/>
    <s v="tier - 1"/>
    <x v="0"/>
    <s v="22-Nov-1982"/>
    <x v="37"/>
    <n v="24.97"/>
    <x v="585"/>
    <s v="No"/>
    <x v="0"/>
    <s v="No"/>
    <n v="0"/>
    <s v="No"/>
    <e v="#N/A"/>
    <x v="2"/>
    <x v="0"/>
  </r>
  <r>
    <x v="1545"/>
    <s v="Sarah E"/>
    <x v="1545"/>
    <s v="tier - 2"/>
    <s v="tier - 3"/>
    <x v="3"/>
    <s v="5-Oct-1984"/>
    <x v="32"/>
    <n v="34.799999999999997"/>
    <x v="40"/>
    <s v="No"/>
    <x v="0"/>
    <s v="No"/>
    <n v="1"/>
    <s v="No"/>
    <s v="Obesity"/>
    <x v="2"/>
    <x v="0"/>
  </r>
  <r>
    <x v="1546"/>
    <s v="Alison L."/>
    <x v="1546"/>
    <s v="tier - 2"/>
    <s v="tier - 1"/>
    <x v="1"/>
    <s v="20-Jul-1981"/>
    <x v="36"/>
    <n v="32.965000000000003"/>
    <x v="624"/>
    <s v="yes"/>
    <x v="0"/>
    <s v="No"/>
    <n v="0"/>
    <s v="No"/>
    <s v="Obesity"/>
    <x v="0"/>
    <x v="0"/>
  </r>
  <r>
    <x v="1547"/>
    <s v="Karen A."/>
    <x v="1547"/>
    <s v="tier - 2"/>
    <s v="tier - 2"/>
    <x v="2"/>
    <s v="20-Sep-1984"/>
    <x v="32"/>
    <n v="27.265000000000001"/>
    <x v="49"/>
    <s v="No"/>
    <x v="0"/>
    <s v="No"/>
    <n v="1"/>
    <s v="No"/>
    <s v="Overweight "/>
    <x v="2"/>
    <x v="0"/>
  </r>
  <r>
    <x v="1548"/>
    <s v="Thomas R. Jr."/>
    <x v="1548"/>
    <s v="tier - 3"/>
    <s v="tier - 2"/>
    <x v="0"/>
    <s v="11-Dec-1968"/>
    <x v="0"/>
    <n v="17.059999999999999"/>
    <x v="519"/>
    <s v="No"/>
    <x v="0"/>
    <s v="No"/>
    <n v="0"/>
    <s v="No"/>
    <s v="Underweight "/>
    <x v="0"/>
    <x v="0"/>
  </r>
  <r>
    <x v="1549"/>
    <s v="Stephanie W."/>
    <x v="1549"/>
    <s v="tier - 2"/>
    <s v="tier - 2"/>
    <x v="2"/>
    <s v="6-Aug-1989"/>
    <x v="4"/>
    <n v="36.29"/>
    <x v="195"/>
    <s v="No"/>
    <x v="0"/>
    <s v="No"/>
    <n v="0"/>
    <s v="No"/>
    <s v="Obesity"/>
    <x v="1"/>
    <x v="0"/>
  </r>
  <r>
    <x v="1550"/>
    <s v="Ezra"/>
    <x v="1550"/>
    <s v="tier - 2"/>
    <s v="tier - 3"/>
    <x v="1"/>
    <s v="18-Dec-1986"/>
    <x v="28"/>
    <n v="28.594999999999999"/>
    <x v="625"/>
    <s v="yes"/>
    <x v="0"/>
    <s v="No"/>
    <n v="1"/>
    <s v="No"/>
    <s v="Overweight "/>
    <x v="0"/>
    <x v="0"/>
  </r>
  <r>
    <x v="1551"/>
    <s v="Jim"/>
    <x v="1551"/>
    <s v="tier - 2"/>
    <s v="tier - 3"/>
    <x v="0"/>
    <s v="3-Dec-1969"/>
    <x v="16"/>
    <n v="17.8"/>
    <x v="56"/>
    <s v="yes"/>
    <x v="0"/>
    <s v="Yes"/>
    <n v="1"/>
    <s v="No"/>
    <s v="Underweight "/>
    <x v="1"/>
    <x v="0"/>
  </r>
  <r>
    <x v="1552"/>
    <s v="Ari L."/>
    <x v="1552"/>
    <s v="tier - 2"/>
    <s v="tier - 2"/>
    <x v="1"/>
    <s v="2-Oct-1982"/>
    <x v="37"/>
    <n v="21.4"/>
    <x v="374"/>
    <s v="No"/>
    <x v="0"/>
    <s v="No"/>
    <n v="0"/>
    <s v="No"/>
    <s v="Normal Weight "/>
    <x v="2"/>
    <x v="0"/>
  </r>
  <r>
    <x v="1553"/>
    <s v="Fanny"/>
    <x v="1553"/>
    <s v="tier - 2"/>
    <s v="tier - 1"/>
    <x v="0"/>
    <s v="12-Aug-1982"/>
    <x v="37"/>
    <n v="23.01"/>
    <x v="82"/>
    <s v="No"/>
    <x v="0"/>
    <s v="No"/>
    <n v="0"/>
    <s v="No"/>
    <s v="Normal Weight "/>
    <x v="2"/>
    <x v="0"/>
  </r>
  <r>
    <x v="1554"/>
    <s v="Ms.  Heather"/>
    <x v="1554"/>
    <s v="tier - 2"/>
    <s v="tier - 1"/>
    <x v="0"/>
    <s v="23-Oct-1976"/>
    <x v="17"/>
    <n v="19.86"/>
    <x v="133"/>
    <s v="yes"/>
    <x v="0"/>
    <s v="No"/>
    <n v="0"/>
    <s v="No"/>
    <s v="Normal Weight "/>
    <x v="2"/>
    <x v="0"/>
  </r>
  <r>
    <x v="1555"/>
    <s v="Peter W. Sr."/>
    <x v="1555"/>
    <s v="tier - 2"/>
    <s v="tier - 1"/>
    <x v="14"/>
    <s v="7-Jul-1994"/>
    <x v="6"/>
    <n v="33.58"/>
    <x v="31"/>
    <s v="No"/>
    <x v="0"/>
    <s v="No"/>
    <n v="0"/>
    <s v="No"/>
    <s v="Obesity"/>
    <x v="2"/>
    <x v="0"/>
  </r>
  <r>
    <x v="1556"/>
    <s v="Catherine A"/>
    <x v="1556"/>
    <s v="tier - 2"/>
    <s v="tier - 2"/>
    <x v="0"/>
    <s v="28-Aug-1982"/>
    <x v="37"/>
    <n v="29.81"/>
    <x v="124"/>
    <s v="No"/>
    <x v="0"/>
    <s v="No"/>
    <n v="0"/>
    <s v="No"/>
    <s v="Overweight "/>
    <x v="2"/>
    <x v="0"/>
  </r>
  <r>
    <x v="1557"/>
    <s v="Kelly A"/>
    <x v="1557"/>
    <s v="tier - 2"/>
    <s v="tier - 3"/>
    <x v="3"/>
    <s v="9-Oct-1982"/>
    <x v="37"/>
    <n v="27.4"/>
    <x v="152"/>
    <s v="No"/>
    <x v="0"/>
    <s v="No"/>
    <n v="0"/>
    <s v="No"/>
    <s v="Overweight "/>
    <x v="2"/>
    <x v="0"/>
  </r>
  <r>
    <x v="1558"/>
    <s v="Janel N."/>
    <x v="1558"/>
    <s v="tier - 2"/>
    <s v="tier - 2"/>
    <x v="0"/>
    <s v="1-Dec-1970"/>
    <x v="2"/>
    <n v="17.98"/>
    <x v="428"/>
    <s v="yes"/>
    <x v="0"/>
    <s v="No"/>
    <n v="2"/>
    <s v="No"/>
    <s v="Underweight "/>
    <x v="0"/>
    <x v="0"/>
  </r>
  <r>
    <x v="1559"/>
    <s v="Yann Kai"/>
    <x v="1559"/>
    <s v="tier - 2"/>
    <s v="tier - 3"/>
    <x v="3"/>
    <s v="8-Jun-1980"/>
    <x v="27"/>
    <n v="37.9"/>
    <x v="334"/>
    <s v="No"/>
    <x v="0"/>
    <s v="No"/>
    <n v="0"/>
    <s v="No"/>
    <s v="Obesity"/>
    <x v="1"/>
    <x v="0"/>
  </r>
  <r>
    <x v="1560"/>
    <s v="Zachary R."/>
    <x v="1560"/>
    <s v="tier - 2"/>
    <s v="tier - 2"/>
    <x v="0"/>
    <s v="27-Jul-1981"/>
    <x v="36"/>
    <n v="25.27"/>
    <x v="42"/>
    <s v="yes"/>
    <x v="0"/>
    <s v="No"/>
    <n v="0"/>
    <s v="No"/>
    <s v="Overweight "/>
    <x v="0"/>
    <x v="0"/>
  </r>
  <r>
    <x v="1561"/>
    <s v="Mr.  Alejandro Sr."/>
    <x v="1561"/>
    <s v="tier - 2"/>
    <s v="tier - 3"/>
    <x v="1"/>
    <s v="1-Nov-1984"/>
    <x v="32"/>
    <n v="29.26"/>
    <x v="79"/>
    <s v="No"/>
    <x v="0"/>
    <s v="No"/>
    <n v="1"/>
    <s v="No"/>
    <s v="Overweight "/>
    <x v="2"/>
    <x v="0"/>
  </r>
  <r>
    <x v="1562"/>
    <s v="Nicholas R."/>
    <x v="1562"/>
    <s v="tier - 3"/>
    <s v="tier - 3"/>
    <x v="1"/>
    <s v="26-Aug-1984"/>
    <x v="32"/>
    <n v="27.835000000000001"/>
    <x v="176"/>
    <s v="No"/>
    <x v="0"/>
    <s v="No"/>
    <n v="1"/>
    <s v="No"/>
    <s v="Overweight "/>
    <x v="2"/>
    <x v="0"/>
  </r>
  <r>
    <x v="1563"/>
    <s v="Paul"/>
    <x v="1563"/>
    <s v="tier - 3"/>
    <s v="tier - 2"/>
    <x v="0"/>
    <s v="22-Jul-1985"/>
    <x v="18"/>
    <n v="46.53"/>
    <x v="626"/>
    <s v="yes"/>
    <x v="0"/>
    <s v="No"/>
    <n v="0"/>
    <s v="No"/>
    <s v="Obesity"/>
    <x v="2"/>
    <x v="0"/>
  </r>
  <r>
    <x v="1564"/>
    <s v="Michael D"/>
    <x v="1564"/>
    <s v="tier - 2"/>
    <s v="tier - 3"/>
    <x v="0"/>
    <s v="5-Aug-1975"/>
    <x v="24"/>
    <n v="20.58"/>
    <x v="573"/>
    <s v="yes"/>
    <x v="0"/>
    <s v="No"/>
    <n v="1"/>
    <s v="No"/>
    <s v="Normal Weight "/>
    <x v="0"/>
    <x v="0"/>
  </r>
  <r>
    <x v="1565"/>
    <s v="Marina"/>
    <x v="1565"/>
    <s v="tier - 2"/>
    <s v="tier - 3"/>
    <x v="0"/>
    <s v="30-Dec-1976"/>
    <x v="17"/>
    <n v="19.53"/>
    <x v="34"/>
    <s v="yes"/>
    <x v="0"/>
    <s v="No"/>
    <n v="0"/>
    <s v="No"/>
    <s v="Normal Weight "/>
    <x v="1"/>
    <x v="0"/>
  </r>
  <r>
    <x v="1566"/>
    <s v="Caroline"/>
    <x v="1566"/>
    <s v="tier - 2"/>
    <s v="tier - 2"/>
    <x v="3"/>
    <s v="4-Sep-1987"/>
    <x v="38"/>
    <n v="27.7"/>
    <x v="380"/>
    <s v="No"/>
    <x v="0"/>
    <s v="No"/>
    <n v="1"/>
    <s v="No"/>
    <s v="Overweight "/>
    <x v="2"/>
    <x v="0"/>
  </r>
  <r>
    <x v="1567"/>
    <s v="Ross P"/>
    <x v="1567"/>
    <s v="tier - 2"/>
    <s v="tier - 3"/>
    <x v="0"/>
    <s v="22-Aug-1971"/>
    <x v="14"/>
    <n v="18.920000000000002"/>
    <x v="222"/>
    <s v="No"/>
    <x v="0"/>
    <s v="No"/>
    <n v="0"/>
    <s v="No"/>
    <s v="Normal Weight "/>
    <x v="0"/>
    <x v="0"/>
  </r>
  <r>
    <x v="1568"/>
    <s v="Aoife"/>
    <x v="1568"/>
    <s v="tier - 2"/>
    <s v="tier - 1"/>
    <x v="0"/>
    <s v="20-Aug-1970"/>
    <x v="2"/>
    <n v="17.760000000000002"/>
    <x v="590"/>
    <s v="yes"/>
    <x v="0"/>
    <s v="No"/>
    <n v="2"/>
    <s v="No"/>
    <s v="Underweight "/>
    <x v="0"/>
    <x v="0"/>
  </r>
  <r>
    <x v="1569"/>
    <s v="Wesley"/>
    <x v="1569"/>
    <s v="tier - 1"/>
    <s v="tier - 3"/>
    <x v="7"/>
    <s v="10-Dec-1985"/>
    <x v="18"/>
    <n v="29.83"/>
    <x v="52"/>
    <s v="yes"/>
    <x v="0"/>
    <s v="No"/>
    <n v="0"/>
    <s v="No"/>
    <s v="Overweight "/>
    <x v="2"/>
    <x v="0"/>
  </r>
  <r>
    <x v="1570"/>
    <s v="Rebecca J"/>
    <x v="1570"/>
    <s v="tier - 2"/>
    <s v="tier - 3"/>
    <x v="2"/>
    <s v="9-Sep-1987"/>
    <x v="38"/>
    <n v="23.465"/>
    <x v="209"/>
    <s v="No"/>
    <x v="0"/>
    <s v="No"/>
    <n v="1"/>
    <s v="No"/>
    <s v="Normal Weight "/>
    <x v="2"/>
    <x v="0"/>
  </r>
  <r>
    <x v="1571"/>
    <s v="Barry P."/>
    <x v="1571"/>
    <s v="tier - 2"/>
    <s v="tier - 1"/>
    <x v="1"/>
    <s v="28-Oct-1982"/>
    <x v="37"/>
    <n v="29.355"/>
    <x v="280"/>
    <s v="No"/>
    <x v="0"/>
    <s v="No"/>
    <n v="0"/>
    <s v="No"/>
    <s v="Overweight "/>
    <x v="2"/>
    <x v="0"/>
  </r>
  <r>
    <x v="1572"/>
    <s v="Maciej"/>
    <x v="1572"/>
    <s v="tier - 2"/>
    <s v="tier - 2"/>
    <x v="14"/>
    <s v="16-Aug-1997"/>
    <x v="31"/>
    <n v="35.49"/>
    <x v="127"/>
    <s v="yes"/>
    <x v="0"/>
    <s v="Yes"/>
    <n v="1"/>
    <s v="No"/>
    <s v="Obesity"/>
    <x v="2"/>
    <x v="0"/>
  </r>
  <r>
    <x v="1573"/>
    <s v="Jerry D."/>
    <x v="1573"/>
    <s v="tier - 1"/>
    <s v="tier - 2"/>
    <x v="1"/>
    <s v="6-Aug-1982"/>
    <x v="37"/>
    <n v="26.315000000000001"/>
    <x v="256"/>
    <s v="No"/>
    <x v="0"/>
    <s v="No"/>
    <n v="0"/>
    <s v="No"/>
    <s v="Overweight "/>
    <x v="1"/>
    <x v="0"/>
  </r>
  <r>
    <x v="1574"/>
    <s v="Eric A."/>
    <x v="1574"/>
    <s v="tier - 2"/>
    <s v="tier - 2"/>
    <x v="0"/>
    <s v="18-Nov-1976"/>
    <x v="17"/>
    <n v="19.79"/>
    <x v="358"/>
    <s v="yes"/>
    <x v="0"/>
    <s v="No"/>
    <n v="0"/>
    <s v="No"/>
    <s v="Normal Weight "/>
    <x v="2"/>
    <x v="0"/>
  </r>
  <r>
    <x v="1575"/>
    <s v="Cathi"/>
    <x v="1575"/>
    <s v="tier - 2"/>
    <s v="tier - 1"/>
    <x v="1"/>
    <s v="13-Aug-1984"/>
    <x v="32"/>
    <n v="40.564999999999998"/>
    <x v="585"/>
    <s v="No"/>
    <x v="0"/>
    <s v="No"/>
    <n v="1"/>
    <s v="No"/>
    <s v="Obesity"/>
    <x v="2"/>
    <x v="0"/>
  </r>
  <r>
    <x v="1576"/>
    <s v="Alex M"/>
    <x v="1576"/>
    <s v="tier - 2"/>
    <s v="tier - 1"/>
    <x v="0"/>
    <s v="9-Nov-1970"/>
    <x v="2"/>
    <n v="18.03"/>
    <x v="627"/>
    <s v="yes"/>
    <x v="0"/>
    <s v="No"/>
    <n v="2"/>
    <s v="No"/>
    <s v="Underweight "/>
    <x v="0"/>
    <x v="0"/>
  </r>
  <r>
    <x v="1577"/>
    <s v="Liang"/>
    <x v="1577"/>
    <s v="tier - 2"/>
    <s v="tier - 3"/>
    <x v="14"/>
    <s v="7-Jul-1996"/>
    <x v="45"/>
    <n v="34.65"/>
    <x v="213"/>
    <s v="yes"/>
    <x v="0"/>
    <s v="No"/>
    <n v="0"/>
    <s v="No"/>
    <s v="Obesity"/>
    <x v="1"/>
    <x v="0"/>
  </r>
  <r>
    <x v="1578"/>
    <s v="Lexy"/>
    <x v="1578"/>
    <s v="tier - 2"/>
    <s v="tier - 2"/>
    <x v="1"/>
    <s v="24-Jun-1989"/>
    <x v="4"/>
    <n v="42.94"/>
    <x v="83"/>
    <s v="No"/>
    <x v="0"/>
    <s v="No"/>
    <n v="0"/>
    <s v="No"/>
    <s v="Obesity"/>
    <x v="2"/>
    <x v="0"/>
  </r>
  <r>
    <x v="1579"/>
    <s v="Michael"/>
    <x v="1579"/>
    <s v="tier - 2"/>
    <s v="tier - 1"/>
    <x v="1"/>
    <s v="30-Oct-1980"/>
    <x v="27"/>
    <n v="31.254999999999999"/>
    <x v="587"/>
    <s v="No"/>
    <x v="0"/>
    <s v="No"/>
    <n v="0"/>
    <s v="No"/>
    <s v="Obesity"/>
    <x v="2"/>
    <x v="0"/>
  </r>
  <r>
    <x v="1580"/>
    <s v="Samuel L"/>
    <x v="1580"/>
    <s v="tier - 3"/>
    <s v="tier - 2"/>
    <x v="0"/>
    <s v="19-Aug-1983"/>
    <x v="33"/>
    <n v="45.43"/>
    <x v="80"/>
    <s v="yes"/>
    <x v="0"/>
    <s v="Yes"/>
    <n v="1"/>
    <s v="No"/>
    <s v="Obesity"/>
    <x v="2"/>
    <x v="0"/>
  </r>
  <r>
    <x v="1581"/>
    <s v="Spencer A."/>
    <x v="1581"/>
    <s v="tier - 2"/>
    <s v="tier - 1"/>
    <x v="0"/>
    <s v="21-Oct-1983"/>
    <x v="33"/>
    <n v="32.340000000000003"/>
    <x v="316"/>
    <s v="yes"/>
    <x v="0"/>
    <s v="Yes"/>
    <n v="1"/>
    <s v="No"/>
    <s v="Obesity"/>
    <x v="2"/>
    <x v="0"/>
  </r>
  <r>
    <x v="1582"/>
    <s v="Rochelle"/>
    <x v="1582"/>
    <s v="tier - 2"/>
    <s v="tier - 2"/>
    <x v="0"/>
    <s v="25-Sep-1986"/>
    <x v="28"/>
    <n v="25.46"/>
    <x v="628"/>
    <s v="yes"/>
    <x v="0"/>
    <s v="No"/>
    <n v="1"/>
    <s v="No"/>
    <s v="Overweight "/>
    <x v="0"/>
    <x v="0"/>
  </r>
  <r>
    <x v="1583"/>
    <s v="Paula"/>
    <x v="1583"/>
    <s v="tier - 2"/>
    <s v="tier - 2"/>
    <x v="2"/>
    <s v="13-Aug-1990"/>
    <x v="42"/>
    <n v="37.145000000000003"/>
    <x v="134"/>
    <s v="No"/>
    <x v="0"/>
    <s v="No"/>
    <n v="0"/>
    <s v="No"/>
    <s v="Obesity"/>
    <x v="2"/>
    <x v="0"/>
  </r>
  <r>
    <x v="1584"/>
    <s v="Madeline E."/>
    <x v="1584"/>
    <s v="tier - 2"/>
    <s v="tier - 1"/>
    <x v="0"/>
    <s v="15-Dec-1985"/>
    <x v="18"/>
    <n v="30.8"/>
    <x v="334"/>
    <s v="yes"/>
    <x v="0"/>
    <s v="No"/>
    <n v="0"/>
    <s v="No"/>
    <s v="Obesity"/>
    <x v="1"/>
    <x v="0"/>
  </r>
  <r>
    <x v="1585"/>
    <s v="Maria Isabel"/>
    <x v="1585"/>
    <s v="tier - 2"/>
    <s v="tier - 1"/>
    <x v="3"/>
    <s v="19-Nov-1985"/>
    <x v="18"/>
    <n v="29.5"/>
    <x v="540"/>
    <s v="yes"/>
    <x v="0"/>
    <s v="No"/>
    <n v="0"/>
    <s v="No"/>
    <s v="Overweight "/>
    <x v="2"/>
    <x v="0"/>
  </r>
  <r>
    <x v="1586"/>
    <s v="Arthur M."/>
    <x v="1586"/>
    <s v="tier - 2"/>
    <s v="tier - 2"/>
    <x v="3"/>
    <s v="27-Jul-2004"/>
    <x v="41"/>
    <n v="43.39"/>
    <x v="561"/>
    <s v="No"/>
    <x v="1"/>
    <s v="No"/>
    <n v="1"/>
    <s v="No"/>
    <s v="Obesity"/>
    <x v="1"/>
    <x v="1"/>
  </r>
  <r>
    <x v="1587"/>
    <s v="Joseph R."/>
    <x v="1587"/>
    <s v="tier - 2"/>
    <s v="tier - 2"/>
    <x v="1"/>
    <s v="4-Sep-1969"/>
    <x v="16"/>
    <n v="15.08"/>
    <x v="239"/>
    <s v="yes"/>
    <x v="0"/>
    <s v="Yes"/>
    <n v="1"/>
    <s v="No"/>
    <s v="Underweight "/>
    <x v="2"/>
    <x v="0"/>
  </r>
  <r>
    <x v="1588"/>
    <s v="Sachiko"/>
    <x v="1588"/>
    <s v="tier - 2"/>
    <s v="tier - 1"/>
    <x v="0"/>
    <s v="17-Sep-1974"/>
    <x v="20"/>
    <n v="20.48"/>
    <x v="305"/>
    <s v="No"/>
    <x v="0"/>
    <s v="No"/>
    <n v="0"/>
    <s v="No"/>
    <s v="Normal Weight "/>
    <x v="0"/>
    <x v="0"/>
  </r>
  <r>
    <x v="1589"/>
    <s v="Christopher"/>
    <x v="1589"/>
    <s v="tier - 2"/>
    <s v="tier - 3"/>
    <x v="14"/>
    <s v="4-Jul-1996"/>
    <x v="45"/>
    <n v="34.450000000000003"/>
    <x v="224"/>
    <s v="yes"/>
    <x v="0"/>
    <s v="No"/>
    <n v="0"/>
    <s v="No"/>
    <s v="Obesity"/>
    <x v="2"/>
    <x v="0"/>
  </r>
  <r>
    <x v="1590"/>
    <s v="Joseph"/>
    <x v="1590"/>
    <s v="tier - 2"/>
    <s v="tier - 3"/>
    <x v="0"/>
    <s v="26-Aug-1981"/>
    <x v="36"/>
    <n v="34.21"/>
    <x v="318"/>
    <s v="yes"/>
    <x v="0"/>
    <s v="No"/>
    <n v="0"/>
    <s v="No"/>
    <s v="Obesity"/>
    <x v="0"/>
    <x v="0"/>
  </r>
  <r>
    <x v="1591"/>
    <s v="Lawrence"/>
    <x v="1591"/>
    <s v="tier - 2"/>
    <s v="tier - 1"/>
    <x v="3"/>
    <s v="24-Nov-1981"/>
    <x v="36"/>
    <n v="28.8"/>
    <x v="19"/>
    <s v="yes"/>
    <x v="0"/>
    <s v="No"/>
    <n v="0"/>
    <s v="No"/>
    <s v="Overweight "/>
    <x v="0"/>
    <x v="0"/>
  </r>
  <r>
    <x v="1592"/>
    <s v="Katie"/>
    <x v="1592"/>
    <s v="tier - 2"/>
    <s v="tier - 1"/>
    <x v="15"/>
    <s v="16-Oct-1993"/>
    <x v="21"/>
    <n v="31.74"/>
    <x v="135"/>
    <s v="No"/>
    <x v="0"/>
    <s v="Yes"/>
    <n v="1"/>
    <s v="No"/>
    <s v="Obesity"/>
    <x v="2"/>
    <x v="0"/>
  </r>
  <r>
    <x v="1593"/>
    <s v="Ruben"/>
    <x v="1593"/>
    <s v="tier - 1"/>
    <s v="tier - 3"/>
    <x v="0"/>
    <s v="30-Jun-1981"/>
    <x v="36"/>
    <n v="21.78"/>
    <x v="629"/>
    <s v="yes"/>
    <x v="0"/>
    <s v="No"/>
    <n v="0"/>
    <s v="No"/>
    <s v="Normal Weight "/>
    <x v="0"/>
    <x v="0"/>
  </r>
  <r>
    <x v="1594"/>
    <s v="Sarah"/>
    <x v="1594"/>
    <s v="tier - 2"/>
    <s v="tier - 1"/>
    <x v="0"/>
    <s v="25-Sep-1984"/>
    <x v="32"/>
    <n v="23.75"/>
    <x v="52"/>
    <s v="No"/>
    <x v="0"/>
    <s v="No"/>
    <n v="1"/>
    <s v="No"/>
    <s v="Normal Weight "/>
    <x v="2"/>
    <x v="0"/>
  </r>
  <r>
    <x v="1595"/>
    <s v="Angela R."/>
    <x v="1595"/>
    <s v="tier - 2"/>
    <s v="tier - 1"/>
    <x v="12"/>
    <s v="17-Oct-1995"/>
    <x v="40"/>
    <n v="33.21"/>
    <x v="103"/>
    <s v="yes"/>
    <x v="0"/>
    <s v="No"/>
    <n v="1"/>
    <s v="No"/>
    <s v="Obesity"/>
    <x v="2"/>
    <x v="0"/>
  </r>
  <r>
    <x v="1596"/>
    <s v="Chatham"/>
    <x v="1596"/>
    <s v="tier - 2"/>
    <s v="tier - 2"/>
    <x v="0"/>
    <s v="11-Oct-1970"/>
    <x v="2"/>
    <n v="17.7"/>
    <x v="583"/>
    <s v="yes"/>
    <x v="0"/>
    <s v="No"/>
    <n v="2"/>
    <s v="No"/>
    <s v="Underweight "/>
    <x v="0"/>
    <x v="0"/>
  </r>
  <r>
    <x v="1597"/>
    <s v="Derek"/>
    <x v="1597"/>
    <s v="tier - 2"/>
    <s v="tier - 2"/>
    <x v="1"/>
    <s v="8-Sep-1972"/>
    <x v="29"/>
    <n v="17.2"/>
    <x v="589"/>
    <s v="No"/>
    <x v="0"/>
    <s v="No"/>
    <n v="2"/>
    <s v="No"/>
    <s v="Underweight "/>
    <x v="1"/>
    <x v="0"/>
  </r>
  <r>
    <x v="1598"/>
    <s v="Kalvin J."/>
    <x v="1598"/>
    <s v="tier - 2"/>
    <s v="tier - 2"/>
    <x v="0"/>
    <s v="11-Nov-1972"/>
    <x v="29"/>
    <n v="19.21"/>
    <x v="315"/>
    <s v="No"/>
    <x v="0"/>
    <s v="No"/>
    <n v="2"/>
    <s v="No"/>
    <s v="Normal Weight "/>
    <x v="2"/>
    <x v="0"/>
  </r>
  <r>
    <x v="1599"/>
    <s v="Dave"/>
    <x v="1599"/>
    <s v="tier - 2"/>
    <s v="tier - 1"/>
    <x v="3"/>
    <s v="10-Oct-1979"/>
    <x v="19"/>
    <n v="23.2"/>
    <x v="500"/>
    <s v="No"/>
    <x v="0"/>
    <s v="Yes"/>
    <n v="1"/>
    <s v="No"/>
    <s v="Normal Weight "/>
    <x v="2"/>
    <x v="0"/>
  </r>
  <r>
    <x v="1600"/>
    <s v="Barbara G."/>
    <x v="1600"/>
    <s v="tier - 2"/>
    <s v="tier - 1"/>
    <x v="3"/>
    <s v="11-Aug-1983"/>
    <x v="33"/>
    <n v="32.5"/>
    <x v="164"/>
    <s v="yes"/>
    <x v="0"/>
    <s v="Yes"/>
    <n v="1"/>
    <s v="No"/>
    <s v="Obesity"/>
    <x v="2"/>
    <x v="0"/>
  </r>
  <r>
    <x v="1601"/>
    <s v="Skylar"/>
    <x v="1601"/>
    <s v="tier - 2"/>
    <s v="tier - 2"/>
    <x v="0"/>
    <s v="19-Sep-1978"/>
    <x v="9"/>
    <n v="20.9"/>
    <x v="457"/>
    <s v="No"/>
    <x v="0"/>
    <s v="No"/>
    <n v="0"/>
    <s v="No"/>
    <s v="Normal Weight "/>
    <x v="0"/>
    <x v="0"/>
  </r>
  <r>
    <x v="1602"/>
    <s v="Nick"/>
    <x v="1602"/>
    <s v="tier - 2"/>
    <s v="tier - 2"/>
    <x v="0"/>
    <s v="29-Jun-1972"/>
    <x v="29"/>
    <n v="19.11"/>
    <x v="261"/>
    <s v="No"/>
    <x v="0"/>
    <s v="No"/>
    <n v="2"/>
    <s v="No"/>
    <s v="Normal Weight "/>
    <x v="2"/>
    <x v="0"/>
  </r>
  <r>
    <x v="1603"/>
    <s v="Sunny S"/>
    <x v="1603"/>
    <s v="tier - 2"/>
    <s v="tier - 1"/>
    <x v="14"/>
    <s v="12-Aug-1992"/>
    <x v="34"/>
    <n v="31.17"/>
    <x v="124"/>
    <s v="No"/>
    <x v="0"/>
    <s v="No"/>
    <n v="1"/>
    <s v="No"/>
    <s v="Obesity"/>
    <x v="2"/>
    <x v="0"/>
  </r>
  <r>
    <x v="1604"/>
    <s v="Anne-Marie"/>
    <x v="1604"/>
    <s v="tier - 2"/>
    <s v="tier - 2"/>
    <x v="12"/>
    <s v="10-Sep-1999"/>
    <x v="35"/>
    <n v="36.08"/>
    <x v="144"/>
    <s v="No"/>
    <x v="0"/>
    <s v="No"/>
    <n v="0"/>
    <s v="No"/>
    <s v="Obesity"/>
    <x v="2"/>
    <x v="0"/>
  </r>
  <r>
    <x v="1605"/>
    <s v="Nicholas"/>
    <x v="1605"/>
    <s v="tier - 2"/>
    <s v="tier - 2"/>
    <x v="1"/>
    <s v="22-Sep-1985"/>
    <x v="18"/>
    <n v="28.024999999999999"/>
    <x v="363"/>
    <s v="yes"/>
    <x v="0"/>
    <s v="No"/>
    <n v="0"/>
    <s v="No"/>
    <s v="Overweight "/>
    <x v="2"/>
    <x v="0"/>
  </r>
  <r>
    <x v="1606"/>
    <s v="Scott M."/>
    <x v="1606"/>
    <s v="tier - 2"/>
    <s v="tier - 1"/>
    <x v="1"/>
    <s v="22-Jul-1985"/>
    <x v="18"/>
    <n v="24.32"/>
    <x v="209"/>
    <s v="yes"/>
    <x v="0"/>
    <s v="No"/>
    <n v="0"/>
    <s v="No"/>
    <s v="Normal Weight "/>
    <x v="2"/>
    <x v="0"/>
  </r>
  <r>
    <x v="1607"/>
    <s v="Marisa A"/>
    <x v="1607"/>
    <s v="tier - 2"/>
    <s v="tier - 1"/>
    <x v="3"/>
    <s v="23-Oct-1988"/>
    <x v="25"/>
    <n v="38"/>
    <x v="86"/>
    <s v="yes"/>
    <x v="0"/>
    <s v="No"/>
    <n v="1"/>
    <s v="No"/>
    <s v="Obesity"/>
    <x v="2"/>
    <x v="0"/>
  </r>
  <r>
    <x v="1608"/>
    <s v="Katie"/>
    <x v="1608"/>
    <s v="tier - 2"/>
    <s v="tier - 3"/>
    <x v="3"/>
    <s v="1-Oct-1981"/>
    <x v="36"/>
    <n v="31.6"/>
    <x v="218"/>
    <s v="yes"/>
    <x v="0"/>
    <s v="No"/>
    <n v="0"/>
    <s v="No"/>
    <s v="Obesity"/>
    <x v="0"/>
    <x v="0"/>
  </r>
  <r>
    <x v="1609"/>
    <s v="Amy L"/>
    <x v="1609"/>
    <s v="tier - 2"/>
    <s v="tier - 1"/>
    <x v="0"/>
    <s v="22-Nov-1981"/>
    <x v="36"/>
    <n v="31.02"/>
    <x v="630"/>
    <s v="yes"/>
    <x v="0"/>
    <s v="No"/>
    <n v="0"/>
    <s v="No"/>
    <s v="Obesity"/>
    <x v="0"/>
    <x v="0"/>
  </r>
  <r>
    <x v="1610"/>
    <s v="Jenna M"/>
    <x v="1610"/>
    <s v="tier - 2"/>
    <s v="tier - 3"/>
    <x v="0"/>
    <s v="1-Nov-1988"/>
    <x v="25"/>
    <n v="29.26"/>
    <x v="251"/>
    <s v="yes"/>
    <x v="0"/>
    <s v="No"/>
    <n v="1"/>
    <s v="No"/>
    <s v="Overweight "/>
    <x v="2"/>
    <x v="0"/>
  </r>
  <r>
    <x v="1611"/>
    <s v="Elizabeth M."/>
    <x v="1611"/>
    <s v="tier - 2"/>
    <s v="tier - 2"/>
    <x v="1"/>
    <s v="5-Oct-1970"/>
    <x v="2"/>
    <n v="15.09"/>
    <x v="14"/>
    <s v="yes"/>
    <x v="0"/>
    <s v="No"/>
    <n v="2"/>
    <s v="No"/>
    <s v="Underweight "/>
    <x v="0"/>
    <x v="0"/>
  </r>
  <r>
    <x v="1612"/>
    <s v="Lyazid"/>
    <x v="1612"/>
    <s v="tier - 2"/>
    <s v="tier - 2"/>
    <x v="1"/>
    <s v="9-Aug-1985"/>
    <x v="18"/>
    <n v="22.63"/>
    <x v="111"/>
    <s v="yes"/>
    <x v="0"/>
    <s v="No"/>
    <n v="0"/>
    <s v="No"/>
    <s v="Normal Weight "/>
    <x v="2"/>
    <x v="0"/>
  </r>
  <r>
    <x v="1613"/>
    <s v="Lindsey A."/>
    <x v="1613"/>
    <s v="tier - 2"/>
    <s v="tier - 1"/>
    <x v="0"/>
    <s v="6-Oct-1984"/>
    <x v="32"/>
    <n v="23.46"/>
    <x v="139"/>
    <s v="No"/>
    <x v="0"/>
    <s v="No"/>
    <n v="1"/>
    <s v="No"/>
    <s v="Normal Weight "/>
    <x v="2"/>
    <x v="0"/>
  </r>
  <r>
    <x v="1614"/>
    <s v="Chris"/>
    <x v="1614"/>
    <s v="tier - 2"/>
    <s v="tier - 1"/>
    <x v="1"/>
    <s v="15-Oct-1985"/>
    <x v="18"/>
    <n v="22.56"/>
    <x v="83"/>
    <s v="yes"/>
    <x v="0"/>
    <s v="No"/>
    <n v="0"/>
    <s v="No"/>
    <s v="Normal Weight "/>
    <x v="2"/>
    <x v="0"/>
  </r>
  <r>
    <x v="1615"/>
    <s v="Jennifer A"/>
    <x v="1615"/>
    <s v="tier - 2"/>
    <s v="tier - 3"/>
    <x v="0"/>
    <s v="6-Nov-1973"/>
    <x v="30"/>
    <n v="19.28"/>
    <x v="543"/>
    <s v="No"/>
    <x v="0"/>
    <s v="No"/>
    <n v="2"/>
    <s v="No"/>
    <s v="Normal Weight "/>
    <x v="0"/>
    <x v="0"/>
  </r>
  <r>
    <x v="1616"/>
    <s v="Leif S."/>
    <x v="1616"/>
    <s v="tier - 2"/>
    <s v="tier - 3"/>
    <x v="1"/>
    <s v="14-Oct-1970"/>
    <x v="2"/>
    <n v="15.37"/>
    <x v="631"/>
    <s v="yes"/>
    <x v="0"/>
    <s v="No"/>
    <n v="2"/>
    <s v="No"/>
    <s v="Underweight "/>
    <x v="0"/>
    <x v="0"/>
  </r>
  <r>
    <x v="1617"/>
    <s v="Stephanie A"/>
    <x v="1617"/>
    <s v="tier - 2"/>
    <s v="tier - 3"/>
    <x v="0"/>
    <s v="12-Dec-1976"/>
    <x v="17"/>
    <n v="18.71"/>
    <x v="319"/>
    <s v="yes"/>
    <x v="0"/>
    <s v="No"/>
    <n v="0"/>
    <s v="No"/>
    <s v="Normal Weight "/>
    <x v="2"/>
    <x v="0"/>
  </r>
  <r>
    <x v="1618"/>
    <s v="Bo"/>
    <x v="1618"/>
    <s v="tier - 2"/>
    <s v="tier - 1"/>
    <x v="0"/>
    <s v="5-Sep-1978"/>
    <x v="9"/>
    <n v="20.61"/>
    <x v="632"/>
    <s v="No"/>
    <x v="0"/>
    <s v="No"/>
    <n v="0"/>
    <s v="No"/>
    <s v="Normal Weight "/>
    <x v="0"/>
    <x v="0"/>
  </r>
  <r>
    <x v="1619"/>
    <s v="Leah"/>
    <x v="1619"/>
    <s v="tier - 2"/>
    <s v="tier - 2"/>
    <x v="3"/>
    <s v="9-Nov-1969"/>
    <x v="16"/>
    <n v="15.99"/>
    <x v="90"/>
    <s v="yes"/>
    <x v="0"/>
    <s v="Yes"/>
    <n v="1"/>
    <s v="No"/>
    <s v="Underweight "/>
    <x v="2"/>
    <x v="0"/>
  </r>
  <r>
    <x v="1620"/>
    <s v="Kara Lynne"/>
    <x v="1620"/>
    <s v="tier - 2"/>
    <s v="tier - 3"/>
    <x v="1"/>
    <s v="18-Aug-1990"/>
    <x v="42"/>
    <n v="33.155000000000001"/>
    <x v="538"/>
    <s v="No"/>
    <x v="0"/>
    <s v="No"/>
    <n v="0"/>
    <s v="No"/>
    <s v="Obesity"/>
    <x v="2"/>
    <x v="0"/>
  </r>
  <r>
    <x v="1621"/>
    <s v="Jeffrey"/>
    <x v="1621"/>
    <s v="tier - 3"/>
    <s v="tier - 2"/>
    <x v="1"/>
    <s v="16-Nov-1983"/>
    <x v="33"/>
    <n v="26.22"/>
    <x v="252"/>
    <s v="yes"/>
    <x v="0"/>
    <s v="Yes"/>
    <n v="1"/>
    <s v="No"/>
    <s v="Overweight "/>
    <x v="2"/>
    <x v="0"/>
  </r>
  <r>
    <x v="1622"/>
    <s v="Justin"/>
    <x v="1622"/>
    <s v="tier - 2"/>
    <s v="tier - 3"/>
    <x v="1"/>
    <s v="11-Aug-1983"/>
    <x v="33"/>
    <n v="21.85"/>
    <x v="274"/>
    <s v="yes"/>
    <x v="0"/>
    <s v="Yes"/>
    <n v="1"/>
    <s v="No"/>
    <s v="Normal Weight "/>
    <x v="2"/>
    <x v="0"/>
  </r>
  <r>
    <x v="1623"/>
    <s v="Emily"/>
    <x v="1623"/>
    <s v="tier - 2"/>
    <s v="tier - 2"/>
    <x v="2"/>
    <s v="25-Jul-1991"/>
    <x v="3"/>
    <n v="30.495000000000001"/>
    <x v="178"/>
    <s v="No"/>
    <x v="0"/>
    <s v="No"/>
    <n v="0"/>
    <s v="No"/>
    <s v="Obesity"/>
    <x v="1"/>
    <x v="0"/>
  </r>
  <r>
    <x v="1624"/>
    <s v="Rebecca"/>
    <x v="1624"/>
    <s v="tier - 2"/>
    <s v="tier - 1"/>
    <x v="1"/>
    <s v="21-Jul-1985"/>
    <x v="18"/>
    <n v="34.104999999999997"/>
    <x v="215"/>
    <s v="yes"/>
    <x v="0"/>
    <s v="No"/>
    <n v="0"/>
    <s v="No"/>
    <s v="Obesity"/>
    <x v="2"/>
    <x v="0"/>
  </r>
  <r>
    <x v="1625"/>
    <s v="Allie"/>
    <x v="1625"/>
    <s v="tier - 2"/>
    <s v="tier - 3"/>
    <x v="12"/>
    <s v="9-Sep-1995"/>
    <x v="40"/>
    <n v="32.770000000000003"/>
    <x v="614"/>
    <s v="yes"/>
    <x v="0"/>
    <s v="No"/>
    <n v="1"/>
    <s v="No"/>
    <s v="Obesity"/>
    <x v="2"/>
    <x v="0"/>
  </r>
  <r>
    <x v="1626"/>
    <s v="Trasi"/>
    <x v="1626"/>
    <s v="tier - 2"/>
    <s v="tier - 2"/>
    <x v="0"/>
    <s v="9-Jun-1970"/>
    <x v="2"/>
    <n v="16.850000000000001"/>
    <x v="35"/>
    <s v="yes"/>
    <x v="0"/>
    <s v="No"/>
    <n v="2"/>
    <s v="No"/>
    <s v="Underweight "/>
    <x v="0"/>
    <x v="0"/>
  </r>
  <r>
    <x v="1627"/>
    <s v="Kevin"/>
    <x v="1627"/>
    <s v="tier - 1"/>
    <s v="tier - 2"/>
    <x v="3"/>
    <s v="25-Jul-1984"/>
    <x v="32"/>
    <n v="34.700000000000003"/>
    <x v="87"/>
    <s v="No"/>
    <x v="0"/>
    <s v="No"/>
    <n v="1"/>
    <s v="No"/>
    <s v="Obesity"/>
    <x v="1"/>
    <x v="0"/>
  </r>
  <r>
    <x v="1628"/>
    <s v="Fernando"/>
    <x v="1628"/>
    <s v="tier - 1"/>
    <s v="tier - 1"/>
    <x v="7"/>
    <s v="14-Oct-1984"/>
    <x v="32"/>
    <n v="37.049999999999997"/>
    <x v="233"/>
    <s v="No"/>
    <x v="0"/>
    <s v="No"/>
    <n v="1"/>
    <s v="No"/>
    <s v="Obesity"/>
    <x v="2"/>
    <x v="0"/>
  </r>
  <r>
    <x v="1629"/>
    <s v="Ieva"/>
    <x v="1629"/>
    <s v="tier - 2"/>
    <s v="tier - 2"/>
    <x v="1"/>
    <s v="8-Aug-1979"/>
    <x v="19"/>
    <n v="18.78"/>
    <x v="150"/>
    <s v="No"/>
    <x v="0"/>
    <s v="Yes"/>
    <n v="1"/>
    <s v="No"/>
    <s v="Normal Weight "/>
    <x v="2"/>
    <x v="0"/>
  </r>
  <r>
    <x v="1630"/>
    <s v="Chris"/>
    <x v="1630"/>
    <s v="tier - 3"/>
    <s v="tier - 1"/>
    <x v="4"/>
    <s v="21-Sep-1984"/>
    <x v="32"/>
    <n v="28.024999999999999"/>
    <x v="633"/>
    <s v="No"/>
    <x v="0"/>
    <s v="No"/>
    <n v="1"/>
    <s v="No"/>
    <s v="Overweight "/>
    <x v="2"/>
    <x v="0"/>
  </r>
  <r>
    <x v="1631"/>
    <s v="Drew L."/>
    <x v="1631"/>
    <s v="tier - 2"/>
    <s v="tier - 2"/>
    <x v="3"/>
    <s v="8-Nov-1994"/>
    <x v="6"/>
    <n v="35.090000000000003"/>
    <x v="85"/>
    <s v="No"/>
    <x v="0"/>
    <s v="No"/>
    <n v="0"/>
    <s v="No"/>
    <s v="Obesity"/>
    <x v="1"/>
    <x v="0"/>
  </r>
  <r>
    <x v="1632"/>
    <s v="Christina"/>
    <x v="1632"/>
    <s v="tier - 2"/>
    <s v="tier - 3"/>
    <x v="1"/>
    <s v="28-Jul-1996"/>
    <x v="45"/>
    <n v="34.42"/>
    <x v="127"/>
    <s v="yes"/>
    <x v="0"/>
    <s v="No"/>
    <n v="0"/>
    <s v="No"/>
    <s v="Obesity"/>
    <x v="2"/>
    <x v="0"/>
  </r>
  <r>
    <x v="1633"/>
    <s v="Alexander G"/>
    <x v="1633"/>
    <s v="tier - 2"/>
    <s v="tier - 1"/>
    <x v="3"/>
    <s v="16-Aug-1989"/>
    <x v="4"/>
    <n v="29.4"/>
    <x v="228"/>
    <s v="No"/>
    <x v="0"/>
    <s v="No"/>
    <n v="0"/>
    <s v="No"/>
    <s v="Overweight "/>
    <x v="2"/>
    <x v="0"/>
  </r>
  <r>
    <x v="1634"/>
    <s v="Meaghan"/>
    <x v="1634"/>
    <s v="tier - 2"/>
    <s v="tier - 3"/>
    <x v="0"/>
    <s v="8-Aug-1980"/>
    <x v="27"/>
    <n v="21.31"/>
    <x v="550"/>
    <s v="No"/>
    <x v="0"/>
    <s v="No"/>
    <n v="0"/>
    <s v="No"/>
    <s v="Normal Weight "/>
    <x v="2"/>
    <x v="0"/>
  </r>
  <r>
    <x v="1635"/>
    <s v="Kristin"/>
    <x v="1635"/>
    <s v="tier - 2"/>
    <s v="tier - 2"/>
    <x v="0"/>
    <s v="17-Aug-1974"/>
    <x v="20"/>
    <n v="19.559999999999999"/>
    <x v="499"/>
    <s v="No"/>
    <x v="0"/>
    <s v="No"/>
    <n v="0"/>
    <s v="No"/>
    <s v="Normal Weight "/>
    <x v="0"/>
    <x v="0"/>
  </r>
  <r>
    <x v="1636"/>
    <s v="Andrea K."/>
    <x v="1636"/>
    <s v="tier - 2"/>
    <s v="tier - 1"/>
    <x v="1"/>
    <s v="10-Jun-1988"/>
    <x v="25"/>
    <n v="37.335000000000001"/>
    <x v="106"/>
    <s v="yes"/>
    <x v="0"/>
    <s v="No"/>
    <n v="1"/>
    <s v="No"/>
    <s v="Obesity"/>
    <x v="1"/>
    <x v="0"/>
  </r>
  <r>
    <x v="1637"/>
    <s v="Kris"/>
    <x v="1637"/>
    <s v="tier - 2"/>
    <s v="tier - 3"/>
    <x v="0"/>
    <s v="11-Oct-1974"/>
    <x v="20"/>
    <n v="19.53"/>
    <x v="41"/>
    <s v="No"/>
    <x v="0"/>
    <s v="No"/>
    <n v="0"/>
    <s v="No"/>
    <s v="Normal Weight "/>
    <x v="0"/>
    <x v="0"/>
  </r>
  <r>
    <x v="1638"/>
    <s v="Alden W"/>
    <x v="1638"/>
    <s v="tier - 2"/>
    <s v="tier - 2"/>
    <x v="3"/>
    <s v="10-Oct-1980"/>
    <x v="27"/>
    <n v="34.1"/>
    <x v="361"/>
    <s v="No"/>
    <x v="0"/>
    <s v="No"/>
    <n v="0"/>
    <s v="No"/>
    <s v="Obesity"/>
    <x v="2"/>
    <x v="0"/>
  </r>
  <r>
    <x v="1639"/>
    <s v="Suzanne M"/>
    <x v="1639"/>
    <s v="tier - 2"/>
    <s v="tier - 3"/>
    <x v="0"/>
    <s v="25-Jun-1970"/>
    <x v="2"/>
    <n v="16.5"/>
    <x v="452"/>
    <s v="yes"/>
    <x v="0"/>
    <s v="No"/>
    <n v="2"/>
    <s v="No"/>
    <s v="Underweight "/>
    <x v="0"/>
    <x v="0"/>
  </r>
  <r>
    <x v="1640"/>
    <s v="Heidi Z."/>
    <x v="1640"/>
    <s v="tier - 2"/>
    <s v="tier - 2"/>
    <x v="0"/>
    <s v="11-Nov-1984"/>
    <x v="32"/>
    <n v="30.69"/>
    <x v="249"/>
    <s v="No"/>
    <x v="0"/>
    <s v="No"/>
    <n v="1"/>
    <s v="No"/>
    <s v="Obesity"/>
    <x v="2"/>
    <x v="0"/>
  </r>
  <r>
    <x v="1641"/>
    <s v="Carolyn"/>
    <x v="1641"/>
    <s v="tier - 2"/>
    <s v="tier - 3"/>
    <x v="0"/>
    <s v="19-Sep-1984"/>
    <x v="32"/>
    <n v="28.93"/>
    <x v="189"/>
    <s v="No"/>
    <x v="0"/>
    <s v="No"/>
    <n v="1"/>
    <s v="No"/>
    <s v="Overweight "/>
    <x v="2"/>
    <x v="0"/>
  </r>
  <r>
    <x v="1642"/>
    <s v="Ms.  Sabine"/>
    <x v="1642"/>
    <s v="tier - 2"/>
    <s v="tier - 2"/>
    <x v="3"/>
    <s v="22-Jul-1989"/>
    <x v="4"/>
    <n v="38.9"/>
    <x v="141"/>
    <s v="No"/>
    <x v="0"/>
    <s v="No"/>
    <n v="0"/>
    <s v="No"/>
    <s v="Obesity"/>
    <x v="2"/>
    <x v="0"/>
  </r>
  <r>
    <x v="1643"/>
    <s v="Bobby"/>
    <x v="1643"/>
    <s v="tier - 3"/>
    <s v="tier - 3"/>
    <x v="3"/>
    <s v="21-Jul-1980"/>
    <x v="27"/>
    <n v="26.9"/>
    <x v="212"/>
    <s v="No"/>
    <x v="0"/>
    <s v="No"/>
    <n v="0"/>
    <s v="No"/>
    <s v="Overweight "/>
    <x v="2"/>
    <x v="0"/>
  </r>
  <r>
    <x v="1644"/>
    <s v="Fan"/>
    <x v="1644"/>
    <s v="tier - 2"/>
    <s v="tier - 3"/>
    <x v="0"/>
    <s v="5-Aug-1980"/>
    <x v="27"/>
    <n v="24.86"/>
    <x v="195"/>
    <s v="No"/>
    <x v="0"/>
    <s v="No"/>
    <n v="0"/>
    <s v="No"/>
    <s v="Normal Weight "/>
    <x v="1"/>
    <x v="0"/>
  </r>
  <r>
    <x v="1645"/>
    <s v="Rachel M"/>
    <x v="1645"/>
    <s v="tier - 2"/>
    <s v="tier - 1"/>
    <x v="12"/>
    <s v="15-Jul-2004"/>
    <x v="41"/>
    <n v="39.14"/>
    <x v="149"/>
    <s v="No"/>
    <x v="1"/>
    <s v="No"/>
    <n v="1"/>
    <s v="No"/>
    <s v="Obesity"/>
    <x v="1"/>
    <x v="1"/>
  </r>
  <r>
    <x v="1646"/>
    <s v="Greg"/>
    <x v="1646"/>
    <s v="tier - 2"/>
    <s v="tier - 2"/>
    <x v="1"/>
    <s v="13-Aug-2003"/>
    <x v="39"/>
    <n v="39.799999999999997"/>
    <x v="331"/>
    <s v="No"/>
    <x v="0"/>
    <s v="Yes"/>
    <n v="1"/>
    <s v="No"/>
    <s v="Obesity"/>
    <x v="1"/>
    <x v="0"/>
  </r>
  <r>
    <x v="1647"/>
    <s v="Dan"/>
    <x v="1647"/>
    <s v="tier - 3"/>
    <s v="tier - 2"/>
    <x v="0"/>
    <s v="14-Jul-1987"/>
    <x v="38"/>
    <n v="34.32"/>
    <x v="361"/>
    <s v="No"/>
    <x v="0"/>
    <s v="No"/>
    <n v="1"/>
    <s v="No"/>
    <s v="Obesity"/>
    <x v="2"/>
    <x v="0"/>
  </r>
  <r>
    <x v="1648"/>
    <s v="Jennifer A"/>
    <x v="1648"/>
    <s v="tier - 2"/>
    <s v="tier - 1"/>
    <x v="1"/>
    <s v="30-Jul-1994"/>
    <x v="6"/>
    <n v="32.51"/>
    <x v="167"/>
    <s v="No"/>
    <x v="0"/>
    <s v="No"/>
    <n v="0"/>
    <s v="No"/>
    <s v="Obesity"/>
    <x v="2"/>
    <x v="0"/>
  </r>
  <r>
    <x v="1649"/>
    <s v="Jessica"/>
    <x v="1649"/>
    <s v="tier - 2"/>
    <s v="tier - 2"/>
    <x v="15"/>
    <s v="13-Aug-1993"/>
    <x v="21"/>
    <n v="30.71"/>
    <x v="105"/>
    <s v="No"/>
    <x v="0"/>
    <s v="Yes"/>
    <n v="1"/>
    <s v="No"/>
    <s v="Obesity"/>
    <x v="1"/>
    <x v="0"/>
  </r>
  <r>
    <x v="1650"/>
    <s v="Chaiwat"/>
    <x v="1650"/>
    <s v="tier - 3"/>
    <s v="tier - 3"/>
    <x v="3"/>
    <s v="29-Jul-1987"/>
    <x v="38"/>
    <n v="28.9"/>
    <x v="332"/>
    <s v="No"/>
    <x v="0"/>
    <s v="No"/>
    <n v="1"/>
    <s v="No"/>
    <s v="Overweight "/>
    <x v="2"/>
    <x v="0"/>
  </r>
  <r>
    <x v="1651"/>
    <s v="Kerri"/>
    <x v="1651"/>
    <s v="tier - 2"/>
    <s v="tier - 1"/>
    <x v="0"/>
    <s v="21-Dec-1982"/>
    <x v="37"/>
    <n v="36.19"/>
    <x v="167"/>
    <s v="No"/>
    <x v="0"/>
    <s v="No"/>
    <n v="0"/>
    <s v="No"/>
    <s v="Obesity"/>
    <x v="2"/>
    <x v="0"/>
  </r>
  <r>
    <x v="1652"/>
    <s v="Lisa"/>
    <x v="1652"/>
    <s v="tier - 2"/>
    <s v="tier - 1"/>
    <x v="3"/>
    <s v="8-Jul-1982"/>
    <x v="37"/>
    <n v="29.6"/>
    <x v="197"/>
    <s v="No"/>
    <x v="0"/>
    <s v="No"/>
    <n v="0"/>
    <s v="No"/>
    <s v="Overweight "/>
    <x v="2"/>
    <x v="0"/>
  </r>
  <r>
    <x v="1653"/>
    <s v="Nicholas G"/>
    <x v="1653"/>
    <s v="tier - 2"/>
    <s v="tier - 2"/>
    <x v="14"/>
    <s v="19-Oct-1993"/>
    <x v="21"/>
    <n v="30.95"/>
    <x v="128"/>
    <s v="No"/>
    <x v="0"/>
    <s v="Yes"/>
    <n v="1"/>
    <s v="No"/>
    <s v="Obesity"/>
    <x v="1"/>
    <x v="0"/>
  </r>
  <r>
    <x v="1654"/>
    <s v="Vasilis S"/>
    <x v="1654"/>
    <s v="tier - 2"/>
    <s v="tier - 3"/>
    <x v="1"/>
    <s v="22-Nov-1984"/>
    <x v="32"/>
    <n v="19.95"/>
    <x v="125"/>
    <s v="No"/>
    <x v="0"/>
    <s v="No"/>
    <n v="1"/>
    <s v="No"/>
    <s v="Normal Weight "/>
    <x v="2"/>
    <x v="0"/>
  </r>
  <r>
    <x v="1655"/>
    <s v="Michael P"/>
    <x v="1655"/>
    <s v="tier - 2"/>
    <s v="tier - 1"/>
    <x v="0"/>
    <s v="18-Jun-1985"/>
    <x v="18"/>
    <n v="23.65"/>
    <x v="56"/>
    <s v="yes"/>
    <x v="0"/>
    <s v="No"/>
    <n v="0"/>
    <s v="No"/>
    <s v="Normal Weight "/>
    <x v="1"/>
    <x v="0"/>
  </r>
  <r>
    <x v="1656"/>
    <s v="Colleen C."/>
    <x v="1656"/>
    <s v="tier - 2"/>
    <s v="tier - 2"/>
    <x v="0"/>
    <s v="30-Sep-1987"/>
    <x v="38"/>
    <n v="43.34"/>
    <x v="470"/>
    <s v="No"/>
    <x v="0"/>
    <s v="No"/>
    <n v="1"/>
    <s v="No"/>
    <s v="Obesity"/>
    <x v="2"/>
    <x v="0"/>
  </r>
  <r>
    <x v="1657"/>
    <s v="Annika"/>
    <x v="1657"/>
    <s v="tier - 2"/>
    <s v="tier - 2"/>
    <x v="15"/>
    <s v="20-Aug-1995"/>
    <x v="40"/>
    <n v="31.98"/>
    <x v="135"/>
    <s v="yes"/>
    <x v="0"/>
    <s v="No"/>
    <n v="1"/>
    <s v="No"/>
    <s v="Obesity"/>
    <x v="2"/>
    <x v="0"/>
  </r>
  <r>
    <x v="1658"/>
    <s v="Kelly"/>
    <x v="1658"/>
    <s v="tier - 2"/>
    <s v="tier - 3"/>
    <x v="0"/>
    <s v="27-Jul-1987"/>
    <x v="38"/>
    <n v="35.86"/>
    <x v="21"/>
    <s v="No"/>
    <x v="0"/>
    <s v="No"/>
    <n v="1"/>
    <s v="No"/>
    <s v="Obesity"/>
    <x v="1"/>
    <x v="0"/>
  </r>
  <r>
    <x v="1659"/>
    <s v="Nicholas C."/>
    <x v="1659"/>
    <s v="tier - 2"/>
    <s v="tier - 3"/>
    <x v="1"/>
    <s v="27-Sep-1971"/>
    <x v="14"/>
    <n v="15.2"/>
    <x v="163"/>
    <s v="No"/>
    <x v="0"/>
    <s v="No"/>
    <n v="0"/>
    <s v="No"/>
    <s v="Underweight "/>
    <x v="0"/>
    <x v="0"/>
  </r>
  <r>
    <x v="1660"/>
    <s v="Kelly K"/>
    <x v="1660"/>
    <s v="tier - 2"/>
    <s v="tier - 2"/>
    <x v="12"/>
    <s v="22-Jul-2002"/>
    <x v="43"/>
    <n v="37.200000000000003"/>
    <x v="417"/>
    <s v="No"/>
    <x v="0"/>
    <s v="No"/>
    <n v="0"/>
    <s v="No"/>
    <s v="Obesity"/>
    <x v="0"/>
    <x v="0"/>
  </r>
  <r>
    <x v="1661"/>
    <s v="Andrew"/>
    <x v="1661"/>
    <s v="tier - 2"/>
    <s v="tier - 2"/>
    <x v="0"/>
    <s v="2-Nov-1972"/>
    <x v="29"/>
    <n v="17.91"/>
    <x v="497"/>
    <s v="No"/>
    <x v="0"/>
    <s v="No"/>
    <n v="2"/>
    <s v="No"/>
    <s v="Underweight "/>
    <x v="2"/>
    <x v="0"/>
  </r>
  <r>
    <x v="1662"/>
    <s v="Hannah"/>
    <x v="1662"/>
    <s v="tier - 2"/>
    <s v="tier - 3"/>
    <x v="0"/>
    <s v="18-Sep-1980"/>
    <x v="27"/>
    <n v="20.76"/>
    <x v="106"/>
    <s v="No"/>
    <x v="0"/>
    <s v="No"/>
    <n v="0"/>
    <s v="No"/>
    <s v="Normal Weight "/>
    <x v="1"/>
    <x v="0"/>
  </r>
  <r>
    <x v="1663"/>
    <s v="Patricio Sr."/>
    <x v="1663"/>
    <s v="tier - 2"/>
    <s v="tier - 3"/>
    <x v="13"/>
    <s v="1-Nov-2004"/>
    <x v="41"/>
    <n v="38.99"/>
    <x v="127"/>
    <s v="No"/>
    <x v="1"/>
    <s v="No"/>
    <n v="1"/>
    <s v="No"/>
    <s v="Obesity"/>
    <x v="2"/>
    <x v="1"/>
  </r>
  <r>
    <x v="1664"/>
    <s v="Robert B"/>
    <x v="1664"/>
    <s v="tier - 2"/>
    <s v="tier - 3"/>
    <x v="9"/>
    <s v="30-Aug-1983"/>
    <x v="33"/>
    <n v="42.655000000000001"/>
    <x v="425"/>
    <s v="yes"/>
    <x v="0"/>
    <s v="Yes"/>
    <n v="1"/>
    <s v="No"/>
    <s v="Obesity"/>
    <x v="1"/>
    <x v="0"/>
  </r>
  <r>
    <x v="1665"/>
    <s v="Benjamin M"/>
    <x v="1665"/>
    <s v="tier - 2"/>
    <s v="tier - 1"/>
    <x v="14"/>
    <s v="10-Jun-1993"/>
    <x v="21"/>
    <n v="30.57"/>
    <x v="45"/>
    <s v="No"/>
    <x v="0"/>
    <s v="Yes"/>
    <n v="1"/>
    <s v="No"/>
    <s v="Obesity"/>
    <x v="2"/>
    <x v="0"/>
  </r>
  <r>
    <x v="1666"/>
    <s v="Robert"/>
    <x v="1666"/>
    <s v="tier - 2"/>
    <s v="tier - 3"/>
    <x v="0"/>
    <s v="21-Aug-1972"/>
    <x v="29"/>
    <n v="17.7"/>
    <x v="245"/>
    <s v="No"/>
    <x v="0"/>
    <s v="No"/>
    <n v="2"/>
    <s v="No"/>
    <s v="Underweight "/>
    <x v="1"/>
    <x v="0"/>
  </r>
  <r>
    <x v="1667"/>
    <s v="Eric R."/>
    <x v="1667"/>
    <s v="tier - 1"/>
    <s v="tier - 2"/>
    <x v="1"/>
    <s v="19-Oct-1987"/>
    <x v="38"/>
    <n v="34.770000000000003"/>
    <x v="47"/>
    <s v="No"/>
    <x v="0"/>
    <s v="No"/>
    <n v="1"/>
    <s v="No"/>
    <s v="Obesity"/>
    <x v="2"/>
    <x v="0"/>
  </r>
  <r>
    <x v="1668"/>
    <s v="Matthew"/>
    <x v="1668"/>
    <s v="tier - 2"/>
    <s v="tier - 1"/>
    <x v="0"/>
    <s v="18-Dec-1971"/>
    <x v="14"/>
    <n v="16.88"/>
    <x v="531"/>
    <s v="No"/>
    <x v="0"/>
    <s v="No"/>
    <n v="0"/>
    <s v="No"/>
    <s v="Underweight "/>
    <x v="0"/>
    <x v="0"/>
  </r>
  <r>
    <x v="1669"/>
    <s v="Bob R"/>
    <x v="1669"/>
    <s v="tier - 3"/>
    <s v="tier - 3"/>
    <x v="0"/>
    <s v="30-Aug-1981"/>
    <x v="36"/>
    <n v="40.26"/>
    <x v="634"/>
    <s v="yes"/>
    <x v="0"/>
    <s v="No"/>
    <n v="0"/>
    <s v="No"/>
    <s v="Obesity"/>
    <x v="0"/>
    <x v="0"/>
  </r>
  <r>
    <x v="1670"/>
    <s v="Stephanie J."/>
    <x v="1670"/>
    <s v="tier - 2"/>
    <s v="tier - 1"/>
    <x v="3"/>
    <s v="3-Nov-1993"/>
    <x v="21"/>
    <n v="25.6"/>
    <x v="100"/>
    <s v="No"/>
    <x v="0"/>
    <s v="Yes"/>
    <n v="1"/>
    <s v="No"/>
    <s v="Overweight "/>
    <x v="1"/>
    <x v="0"/>
  </r>
  <r>
    <x v="1671"/>
    <s v="Jake"/>
    <x v="1671"/>
    <s v="tier - 2"/>
    <s v="tier - 3"/>
    <x v="0"/>
    <s v="15-Jun-1981"/>
    <x v="36"/>
    <n v="33.549999999999997"/>
    <x v="333"/>
    <s v="yes"/>
    <x v="0"/>
    <s v="No"/>
    <n v="0"/>
    <s v="No"/>
    <s v="Obesity"/>
    <x v="0"/>
    <x v="0"/>
  </r>
  <r>
    <x v="1672"/>
    <s v="Alison L."/>
    <x v="1672"/>
    <s v="tier - 2"/>
    <s v="tier - 2"/>
    <x v="1"/>
    <s v="6-Jul-1974"/>
    <x v="20"/>
    <n v="16.690000000000001"/>
    <x v="627"/>
    <s v="No"/>
    <x v="0"/>
    <s v="No"/>
    <n v="0"/>
    <s v="No"/>
    <s v="Underweight "/>
    <x v="0"/>
    <x v="0"/>
  </r>
  <r>
    <x v="1673"/>
    <s v="Lindsay M"/>
    <x v="1673"/>
    <s v="tier - 2"/>
    <s v="tier - 3"/>
    <x v="1"/>
    <s v="3-Nov-1992"/>
    <x v="34"/>
    <n v="19.95"/>
    <x v="458"/>
    <s v="No"/>
    <x v="0"/>
    <s v="No"/>
    <n v="1"/>
    <s v="No"/>
    <s v="Normal Weight "/>
    <x v="2"/>
    <x v="0"/>
  </r>
  <r>
    <x v="1674"/>
    <s v="Guillaume"/>
    <x v="1674"/>
    <s v="tier - 2"/>
    <s v="tier - 1"/>
    <x v="0"/>
    <s v="28-Oct-1972"/>
    <x v="29"/>
    <n v="17.55"/>
    <x v="80"/>
    <s v="No"/>
    <x v="0"/>
    <s v="No"/>
    <n v="2"/>
    <s v="No"/>
    <s v="Underweight "/>
    <x v="2"/>
    <x v="0"/>
  </r>
  <r>
    <x v="1675"/>
    <s v="Kaylee"/>
    <x v="1675"/>
    <s v="tier - 2"/>
    <s v="tier - 2"/>
    <x v="0"/>
    <s v="12-Aug-1984"/>
    <x v="32"/>
    <n v="22.01"/>
    <x v="170"/>
    <s v="No"/>
    <x v="0"/>
    <s v="No"/>
    <n v="1"/>
    <s v="No"/>
    <s v="Normal Weight "/>
    <x v="2"/>
    <x v="0"/>
  </r>
  <r>
    <x v="1676"/>
    <s v="Theresa"/>
    <x v="1676"/>
    <s v="tier - 2"/>
    <s v="tier - 1"/>
    <x v="0"/>
    <s v="3-Sep-1983"/>
    <x v="33"/>
    <n v="41.8"/>
    <x v="99"/>
    <s v="yes"/>
    <x v="0"/>
    <s v="Yes"/>
    <n v="1"/>
    <s v="No"/>
    <s v="Obesity"/>
    <x v="1"/>
    <x v="0"/>
  </r>
  <r>
    <x v="1677"/>
    <s v="Mr.  Travis G."/>
    <x v="1677"/>
    <s v="tier - 2"/>
    <s v="tier - 1"/>
    <x v="0"/>
    <s v="27-Sep-1978"/>
    <x v="9"/>
    <n v="19.170000000000002"/>
    <x v="569"/>
    <s v="No"/>
    <x v="0"/>
    <s v="No"/>
    <n v="0"/>
    <s v="No"/>
    <s v="Normal Weight "/>
    <x v="0"/>
    <x v="0"/>
  </r>
  <r>
    <x v="1678"/>
    <s v="Emma L."/>
    <x v="1678"/>
    <s v="tier - 2"/>
    <s v="tier - 3"/>
    <x v="3"/>
    <s v="8-Jun-1983"/>
    <x v="33"/>
    <n v="32.799999999999997"/>
    <x v="635"/>
    <s v="yes"/>
    <x v="0"/>
    <s v="Yes"/>
    <n v="1"/>
    <s v="No"/>
    <s v="Obesity"/>
    <x v="1"/>
    <x v="0"/>
  </r>
  <r>
    <x v="1679"/>
    <s v="Linda"/>
    <x v="1679"/>
    <s v="tier - 2"/>
    <s v="tier - 3"/>
    <x v="1"/>
    <s v="9-Dec-1987"/>
    <x v="38"/>
    <n v="35.814999999999998"/>
    <x v="325"/>
    <s v="No"/>
    <x v="0"/>
    <s v="No"/>
    <n v="1"/>
    <s v="No"/>
    <s v="Obesity"/>
    <x v="2"/>
    <x v="0"/>
  </r>
  <r>
    <x v="1680"/>
    <s v="Owen R"/>
    <x v="1680"/>
    <s v="tier - 2"/>
    <s v="tier - 3"/>
    <x v="3"/>
    <s v="15-Nov-1994"/>
    <x v="6"/>
    <n v="24.3"/>
    <x v="195"/>
    <s v="No"/>
    <x v="0"/>
    <s v="No"/>
    <n v="0"/>
    <s v="No"/>
    <s v="Normal Weight "/>
    <x v="1"/>
    <x v="0"/>
  </r>
  <r>
    <x v="1681"/>
    <s v="Jacob"/>
    <x v="1681"/>
    <s v="tier - 2"/>
    <s v="tier - 3"/>
    <x v="0"/>
    <s v="11-Sep-1978"/>
    <x v="9"/>
    <n v="19.059999999999999"/>
    <x v="534"/>
    <s v="No"/>
    <x v="0"/>
    <s v="No"/>
    <n v="0"/>
    <s v="No"/>
    <s v="Normal Weight "/>
    <x v="0"/>
    <x v="0"/>
  </r>
  <r>
    <x v="1682"/>
    <s v="Jacqueline"/>
    <x v="1682"/>
    <s v="tier - 2"/>
    <s v="tier - 3"/>
    <x v="2"/>
    <s v="18-Nov-1988"/>
    <x v="25"/>
    <n v="33.25"/>
    <x v="133"/>
    <s v="yes"/>
    <x v="0"/>
    <s v="No"/>
    <n v="1"/>
    <s v="No"/>
    <s v="Obesity"/>
    <x v="2"/>
    <x v="0"/>
  </r>
  <r>
    <x v="1683"/>
    <s v="Yefeng"/>
    <x v="1683"/>
    <s v="tier - 2"/>
    <s v="tier - 1"/>
    <x v="0"/>
    <s v="3-Oct-1983"/>
    <x v="33"/>
    <n v="21.37"/>
    <x v="117"/>
    <s v="yes"/>
    <x v="0"/>
    <s v="Yes"/>
    <n v="1"/>
    <s v="No"/>
    <s v="Normal Weight "/>
    <x v="2"/>
    <x v="0"/>
  </r>
  <r>
    <x v="1684"/>
    <s v="Thomas J"/>
    <x v="1684"/>
    <s v="tier - 3"/>
    <s v="tier - 1"/>
    <x v="0"/>
    <s v="21-Nov-1986"/>
    <x v="28"/>
    <n v="34.43"/>
    <x v="636"/>
    <s v="yes"/>
    <x v="0"/>
    <s v="No"/>
    <n v="1"/>
    <s v="No"/>
    <s v="Obesity"/>
    <x v="0"/>
    <x v="0"/>
  </r>
  <r>
    <x v="1685"/>
    <s v="Ken"/>
    <x v="1685"/>
    <s v="tier - 2"/>
    <s v="tier - 1"/>
    <x v="1"/>
    <s v="5-Sep-1985"/>
    <x v="18"/>
    <n v="20.86"/>
    <x v="67"/>
    <s v="yes"/>
    <x v="0"/>
    <s v="No"/>
    <n v="0"/>
    <s v="No"/>
    <s v="Normal Weight "/>
    <x v="2"/>
    <x v="0"/>
  </r>
  <r>
    <x v="1686"/>
    <s v="Annie E"/>
    <x v="1686"/>
    <s v="tier - 2"/>
    <s v="tier - 3"/>
    <x v="0"/>
    <s v="18-Sep-1974"/>
    <x v="20"/>
    <n v="18.34"/>
    <x v="564"/>
    <s v="No"/>
    <x v="0"/>
    <s v="No"/>
    <n v="0"/>
    <s v="No"/>
    <s v="Underweight "/>
    <x v="0"/>
    <x v="0"/>
  </r>
  <r>
    <x v="1687"/>
    <s v="Noel K."/>
    <x v="1687"/>
    <s v="tier - 2"/>
    <s v="tier - 3"/>
    <x v="12"/>
    <s v="22-Sep-1999"/>
    <x v="35"/>
    <n v="34.15"/>
    <x v="140"/>
    <s v="No"/>
    <x v="0"/>
    <s v="No"/>
    <n v="0"/>
    <s v="No"/>
    <s v="Obesity"/>
    <x v="2"/>
    <x v="0"/>
  </r>
  <r>
    <x v="1688"/>
    <s v="Mark S"/>
    <x v="1688"/>
    <s v="tier - 2"/>
    <s v="tier - 2"/>
    <x v="1"/>
    <s v="7-Dec-1980"/>
    <x v="27"/>
    <n v="18.350000000000001"/>
    <x v="89"/>
    <s v="No"/>
    <x v="0"/>
    <s v="No"/>
    <n v="0"/>
    <s v="No"/>
    <s v="Underweight "/>
    <x v="2"/>
    <x v="0"/>
  </r>
  <r>
    <x v="1689"/>
    <s v="Federica"/>
    <x v="1689"/>
    <s v="tier - 2"/>
    <s v="tier - 2"/>
    <x v="0"/>
    <s v="7-Nov-1981"/>
    <x v="36"/>
    <n v="22.13"/>
    <x v="77"/>
    <s v="yes"/>
    <x v="0"/>
    <s v="No"/>
    <n v="0"/>
    <s v="No"/>
    <s v="Normal Weight "/>
    <x v="0"/>
    <x v="0"/>
  </r>
  <r>
    <x v="1690"/>
    <s v="Pamela L"/>
    <x v="1690"/>
    <s v="tier - 2"/>
    <s v="tier - 2"/>
    <x v="1"/>
    <s v="29-Jul-1988"/>
    <x v="25"/>
    <n v="22.51"/>
    <x v="637"/>
    <s v="yes"/>
    <x v="0"/>
    <s v="No"/>
    <n v="1"/>
    <s v="No"/>
    <s v="Normal Weight "/>
    <x v="1"/>
    <x v="0"/>
  </r>
  <r>
    <x v="1691"/>
    <s v="Andrew W."/>
    <x v="1691"/>
    <s v="tier - 2"/>
    <s v="tier - 3"/>
    <x v="3"/>
    <s v="17-Aug-1984"/>
    <x v="32"/>
    <n v="31"/>
    <x v="372"/>
    <s v="No"/>
    <x v="0"/>
    <s v="No"/>
    <n v="1"/>
    <s v="No"/>
    <s v="Obesity"/>
    <x v="2"/>
    <x v="0"/>
  </r>
  <r>
    <x v="1692"/>
    <s v="Randall"/>
    <x v="1692"/>
    <s v="tier - 2"/>
    <s v="tier - 2"/>
    <x v="0"/>
    <s v="26-Aug-1984"/>
    <x v="32"/>
    <n v="28.27"/>
    <x v="473"/>
    <s v="No"/>
    <x v="0"/>
    <s v="No"/>
    <n v="1"/>
    <s v="No"/>
    <s v="Overweight "/>
    <x v="2"/>
    <x v="0"/>
  </r>
  <r>
    <x v="1693"/>
    <s v="Tracy L"/>
    <x v="1693"/>
    <s v="tier - 2"/>
    <s v="tier - 3"/>
    <x v="0"/>
    <s v="30-Sep-1986"/>
    <x v="28"/>
    <n v="29.92"/>
    <x v="269"/>
    <s v="yes"/>
    <x v="0"/>
    <s v="No"/>
    <n v="1"/>
    <s v="No"/>
    <e v="#N/A"/>
    <x v="0"/>
    <x v="0"/>
  </r>
  <r>
    <x v="1694"/>
    <s v="Azelie"/>
    <x v="1694"/>
    <s v="tier - 2"/>
    <s v="tier - 3"/>
    <x v="3"/>
    <s v="12-Jul-1986"/>
    <x v="28"/>
    <n v="25.9"/>
    <x v="438"/>
    <s v="yes"/>
    <x v="0"/>
    <s v="No"/>
    <n v="1"/>
    <s v="No"/>
    <s v="Overweight "/>
    <x v="0"/>
    <x v="0"/>
  </r>
  <r>
    <x v="1695"/>
    <s v="Monica M."/>
    <x v="1695"/>
    <s v="tier - 2"/>
    <s v="tier - 2"/>
    <x v="2"/>
    <s v="2-Dec-1986"/>
    <x v="28"/>
    <n v="27.74"/>
    <x v="179"/>
    <s v="yes"/>
    <x v="0"/>
    <s v="No"/>
    <n v="1"/>
    <s v="No"/>
    <s v="Overweight "/>
    <x v="0"/>
    <x v="0"/>
  </r>
  <r>
    <x v="1696"/>
    <s v="Katarina K."/>
    <x v="1696"/>
    <s v="tier - 2"/>
    <s v="tier - 2"/>
    <x v="0"/>
    <s v="24-Oct-1973"/>
    <x v="30"/>
    <n v="17.260000000000002"/>
    <x v="638"/>
    <s v="No"/>
    <x v="0"/>
    <s v="No"/>
    <n v="2"/>
    <s v="No"/>
    <s v="Underweight "/>
    <x v="0"/>
    <x v="0"/>
  </r>
  <r>
    <x v="1697"/>
    <s v="Jamie L."/>
    <x v="1697"/>
    <s v="tier - 2"/>
    <s v="tier - 2"/>
    <x v="2"/>
    <s v="25-Dec-1986"/>
    <x v="28"/>
    <n v="19.855"/>
    <x v="639"/>
    <s v="yes"/>
    <x v="0"/>
    <s v="No"/>
    <n v="1"/>
    <s v="No"/>
    <s v="Normal Weight "/>
    <x v="0"/>
    <x v="0"/>
  </r>
  <r>
    <x v="1698"/>
    <s v="Brian"/>
    <x v="1698"/>
    <s v="tier - 3"/>
    <s v="tier - 2"/>
    <x v="0"/>
    <s v="25-Aug-1982"/>
    <x v="37"/>
    <n v="41.69"/>
    <x v="123"/>
    <s v="No"/>
    <x v="0"/>
    <s v="No"/>
    <n v="0"/>
    <s v="No"/>
    <s v="Obesity"/>
    <x v="1"/>
    <x v="0"/>
  </r>
  <r>
    <x v="1699"/>
    <s v="Stacey L."/>
    <x v="1699"/>
    <s v="tier - 2"/>
    <s v="tier - 2"/>
    <x v="1"/>
    <s v="8-Jun-1978"/>
    <x v="9"/>
    <n v="16.12"/>
    <x v="446"/>
    <s v="No"/>
    <x v="0"/>
    <s v="No"/>
    <n v="0"/>
    <s v="No"/>
    <s v="Underweight "/>
    <x v="0"/>
    <x v="0"/>
  </r>
  <r>
    <x v="1700"/>
    <s v="Stephen"/>
    <x v="1700"/>
    <s v="tier - 3"/>
    <s v="tier - 1"/>
    <x v="6"/>
    <s v="17-Sep-1992"/>
    <x v="34"/>
    <n v="37.43"/>
    <x v="193"/>
    <s v="No"/>
    <x v="0"/>
    <s v="No"/>
    <n v="1"/>
    <s v="No"/>
    <s v="Obesity"/>
    <x v="2"/>
    <x v="0"/>
  </r>
  <r>
    <x v="1701"/>
    <s v="Joshua"/>
    <x v="1701"/>
    <s v="tier - 2"/>
    <s v="tier - 1"/>
    <x v="1"/>
    <s v="6-Jul-1991"/>
    <x v="3"/>
    <n v="31.065000000000001"/>
    <x v="268"/>
    <s v="No"/>
    <x v="0"/>
    <s v="No"/>
    <n v="0"/>
    <s v="No"/>
    <s v="Obesity"/>
    <x v="1"/>
    <x v="0"/>
  </r>
  <r>
    <x v="1702"/>
    <s v="Josh"/>
    <x v="1702"/>
    <s v="tier - 2"/>
    <s v="tier - 3"/>
    <x v="0"/>
    <s v="27-Sep-1982"/>
    <x v="37"/>
    <n v="25.08"/>
    <x v="372"/>
    <s v="No"/>
    <x v="0"/>
    <s v="No"/>
    <n v="0"/>
    <s v="No"/>
    <s v="Overweight "/>
    <x v="2"/>
    <x v="0"/>
  </r>
  <r>
    <x v="1703"/>
    <s v="Heather"/>
    <x v="1703"/>
    <s v="tier - 2"/>
    <s v="tier - 3"/>
    <x v="1"/>
    <s v="27-Sep-1975"/>
    <x v="24"/>
    <n v="15.2"/>
    <x v="570"/>
    <s v="yes"/>
    <x v="0"/>
    <s v="No"/>
    <n v="1"/>
    <s v="No"/>
    <s v="Underweight "/>
    <x v="0"/>
    <x v="0"/>
  </r>
  <r>
    <x v="1704"/>
    <s v="James C."/>
    <x v="1704"/>
    <s v="tier - 2"/>
    <s v="tier - 1"/>
    <x v="0"/>
    <s v="23-Dec-1985"/>
    <x v="18"/>
    <n v="22.34"/>
    <x v="27"/>
    <s v="yes"/>
    <x v="0"/>
    <s v="No"/>
    <n v="0"/>
    <s v="No"/>
    <s v="Normal Weight "/>
    <x v="2"/>
    <x v="0"/>
  </r>
  <r>
    <x v="1705"/>
    <s v="Kim"/>
    <x v="1705"/>
    <s v="tier - 2"/>
    <s v="tier - 2"/>
    <x v="0"/>
    <s v="1-Aug-1984"/>
    <x v="32"/>
    <n v="40.15"/>
    <x v="623"/>
    <s v="No"/>
    <x v="0"/>
    <s v="No"/>
    <n v="1"/>
    <s v="No"/>
    <s v="Obesity"/>
    <x v="1"/>
    <x v="0"/>
  </r>
  <r>
    <x v="1706"/>
    <s v="Marie E."/>
    <x v="1706"/>
    <s v="tier - 2"/>
    <s v="tier - 2"/>
    <x v="0"/>
    <s v="3-Sep-1984"/>
    <x v="32"/>
    <n v="37.729999999999997"/>
    <x v="109"/>
    <s v="No"/>
    <x v="0"/>
    <s v="No"/>
    <n v="1"/>
    <s v="No"/>
    <s v="Obesity"/>
    <x v="1"/>
    <x v="0"/>
  </r>
  <r>
    <x v="1707"/>
    <s v="Dariusz"/>
    <x v="1707"/>
    <s v="tier - 2"/>
    <s v="tier - 3"/>
    <x v="0"/>
    <s v="6-Nov-1989"/>
    <x v="4"/>
    <n v="25.35"/>
    <x v="166"/>
    <s v="No"/>
    <x v="0"/>
    <s v="No"/>
    <n v="0"/>
    <s v="No"/>
    <s v="Overweight "/>
    <x v="2"/>
    <x v="0"/>
  </r>
  <r>
    <x v="1708"/>
    <s v="Jessica E."/>
    <x v="1708"/>
    <s v="tier - 2"/>
    <s v="tier - 3"/>
    <x v="1"/>
    <s v="8-Aug-1988"/>
    <x v="25"/>
    <n v="26.41"/>
    <x v="103"/>
    <s v="yes"/>
    <x v="0"/>
    <s v="No"/>
    <n v="1"/>
    <s v="No"/>
    <s v="Overweight "/>
    <x v="2"/>
    <x v="0"/>
  </r>
  <r>
    <x v="1709"/>
    <s v="Kristen"/>
    <x v="1709"/>
    <s v="tier - 2"/>
    <s v="tier - 3"/>
    <x v="3"/>
    <s v="1-Jun-1984"/>
    <x v="32"/>
    <n v="27.6"/>
    <x v="196"/>
    <s v="No"/>
    <x v="0"/>
    <s v="No"/>
    <n v="1"/>
    <s v="No"/>
    <s v="Overweight "/>
    <x v="2"/>
    <x v="0"/>
  </r>
  <r>
    <x v="1710"/>
    <s v="Mr.  Jose Guadalupe P. Sr."/>
    <x v="1710"/>
    <s v="tier - 2"/>
    <s v="tier - 3"/>
    <x v="1"/>
    <s v="22-Jul-1986"/>
    <x v="28"/>
    <n v="33.82"/>
    <x v="640"/>
    <s v="yes"/>
    <x v="0"/>
    <s v="No"/>
    <n v="1"/>
    <s v="No"/>
    <s v="Obesity"/>
    <x v="0"/>
    <x v="0"/>
  </r>
  <r>
    <x v="1711"/>
    <s v="Cynthia"/>
    <x v="1711"/>
    <s v="tier - 2"/>
    <s v="tier - 1"/>
    <x v="3"/>
    <s v="18-Nov-1989"/>
    <x v="4"/>
    <n v="32.9"/>
    <x v="261"/>
    <s v="No"/>
    <x v="0"/>
    <s v="No"/>
    <n v="0"/>
    <s v="No"/>
    <s v="Obesity"/>
    <x v="2"/>
    <x v="0"/>
  </r>
  <r>
    <x v="1712"/>
    <s v="Tyler"/>
    <x v="1712"/>
    <s v="tier - 2"/>
    <s v="tier - 2"/>
    <x v="1"/>
    <s v="1-Jun-1986"/>
    <x v="28"/>
    <n v="30.875"/>
    <x v="114"/>
    <s v="yes"/>
    <x v="0"/>
    <s v="No"/>
    <n v="1"/>
    <s v="No"/>
    <s v="Obesity"/>
    <x v="0"/>
    <x v="0"/>
  </r>
  <r>
    <x v="1713"/>
    <s v="Holly J"/>
    <x v="1713"/>
    <s v="tier - 2"/>
    <s v="tier - 1"/>
    <x v="3"/>
    <s v="7-Dec-1994"/>
    <x v="6"/>
    <n v="32.64"/>
    <x v="119"/>
    <s v="No"/>
    <x v="0"/>
    <s v="No"/>
    <n v="0"/>
    <s v="No"/>
    <s v="Obesity"/>
    <x v="1"/>
    <x v="0"/>
  </r>
  <r>
    <x v="1714"/>
    <s v="Kristen"/>
    <x v="1714"/>
    <s v="tier - 2"/>
    <s v="tier - 3"/>
    <x v="2"/>
    <s v="7-Nov-1989"/>
    <x v="4"/>
    <n v="22.135000000000002"/>
    <x v="199"/>
    <s v="No"/>
    <x v="0"/>
    <s v="No"/>
    <n v="0"/>
    <s v="No"/>
    <s v="Normal Weight "/>
    <x v="2"/>
    <x v="0"/>
  </r>
  <r>
    <x v="1715"/>
    <s v="Thomas"/>
    <x v="1715"/>
    <s v="tier - 2"/>
    <s v="tier - 3"/>
    <x v="0"/>
    <s v="15-Dec-1972"/>
    <x v="29"/>
    <n v="16.53"/>
    <x v="31"/>
    <s v="No"/>
    <x v="0"/>
    <s v="No"/>
    <n v="2"/>
    <s v="No"/>
    <s v="Underweight "/>
    <x v="2"/>
    <x v="0"/>
  </r>
  <r>
    <x v="1716"/>
    <s v="Tricity M"/>
    <x v="1716"/>
    <s v="tier - 2"/>
    <s v="tier - 1"/>
    <x v="1"/>
    <s v="28-Aug-1991"/>
    <x v="3"/>
    <n v="32.774999999999999"/>
    <x v="505"/>
    <s v="No"/>
    <x v="0"/>
    <s v="No"/>
    <n v="0"/>
    <s v="No"/>
    <s v="Obesity"/>
    <x v="2"/>
    <x v="0"/>
  </r>
  <r>
    <x v="1717"/>
    <s v="Sarah A"/>
    <x v="1717"/>
    <s v="tier - 2"/>
    <s v="tier - 1"/>
    <x v="3"/>
    <s v="18-Jun-1992"/>
    <x v="34"/>
    <n v="30.9"/>
    <x v="3"/>
    <s v="No"/>
    <x v="0"/>
    <s v="No"/>
    <n v="1"/>
    <s v="No"/>
    <s v="Obesity"/>
    <x v="1"/>
    <x v="0"/>
  </r>
  <r>
    <x v="1718"/>
    <s v="Lisa M."/>
    <x v="1718"/>
    <s v="tier - 2"/>
    <s v="tier - 1"/>
    <x v="1"/>
    <s v="2-Sep-1974"/>
    <x v="20"/>
    <n v="15.58"/>
    <x v="162"/>
    <s v="No"/>
    <x v="0"/>
    <s v="No"/>
    <n v="0"/>
    <s v="No"/>
    <s v="Underweight "/>
    <x v="0"/>
    <x v="0"/>
  </r>
  <r>
    <x v="1719"/>
    <s v="Tracy A."/>
    <x v="1719"/>
    <s v="tier - 2"/>
    <s v="tier - 2"/>
    <x v="1"/>
    <s v="13-Nov-1994"/>
    <x v="6"/>
    <n v="26.315000000000001"/>
    <x v="136"/>
    <s v="No"/>
    <x v="0"/>
    <s v="No"/>
    <n v="0"/>
    <s v="No"/>
    <s v="Overweight "/>
    <x v="1"/>
    <x v="0"/>
  </r>
  <r>
    <x v="1720"/>
    <s v="Patrick"/>
    <x v="1720"/>
    <s v="tier - 2"/>
    <s v="tier - 3"/>
    <x v="1"/>
    <s v="9-Sep-2000"/>
    <x v="22"/>
    <n v="35.61"/>
    <x v="120"/>
    <s v="No"/>
    <x v="1"/>
    <s v="No"/>
    <n v="1"/>
    <s v="No"/>
    <s v="Obesity"/>
    <x v="2"/>
    <x v="1"/>
  </r>
  <r>
    <x v="1721"/>
    <s v="Trent"/>
    <x v="1721"/>
    <s v="tier - 2"/>
    <s v="tier - 2"/>
    <x v="13"/>
    <s v="22-Aug-2004"/>
    <x v="41"/>
    <n v="37.56"/>
    <x v="169"/>
    <s v="No"/>
    <x v="1"/>
    <s v="No"/>
    <n v="1"/>
    <s v="No"/>
    <s v="Obesity"/>
    <x v="1"/>
    <x v="1"/>
  </r>
  <r>
    <x v="1722"/>
    <s v="Julie"/>
    <x v="1722"/>
    <s v="tier - 2"/>
    <s v="tier - 2"/>
    <x v="1"/>
    <s v="12-Nov-1974"/>
    <x v="20"/>
    <n v="15.49"/>
    <x v="327"/>
    <s v="No"/>
    <x v="0"/>
    <s v="No"/>
    <n v="0"/>
    <s v="No"/>
    <s v="Underweight "/>
    <x v="0"/>
    <x v="0"/>
  </r>
  <r>
    <x v="1723"/>
    <s v="Sawomir"/>
    <x v="1723"/>
    <s v="tier - 2"/>
    <s v="tier - 2"/>
    <x v="0"/>
    <s v="1-Sep-1987"/>
    <x v="38"/>
    <n v="23.48"/>
    <x v="149"/>
    <s v="No"/>
    <x v="0"/>
    <s v="No"/>
    <n v="1"/>
    <s v="No"/>
    <s v="Normal Weight "/>
    <x v="1"/>
    <x v="0"/>
  </r>
  <r>
    <x v="1724"/>
    <s v="Micah"/>
    <x v="1724"/>
    <s v="tier - 2"/>
    <s v="tier - 3"/>
    <x v="1"/>
    <s v="20-Oct-1986"/>
    <x v="28"/>
    <n v="30.02"/>
    <x v="281"/>
    <s v="yes"/>
    <x v="0"/>
    <s v="No"/>
    <n v="1"/>
    <s v="No"/>
    <s v="Obesity"/>
    <x v="0"/>
    <x v="0"/>
  </r>
  <r>
    <x v="1725"/>
    <s v="Kelly H."/>
    <x v="1725"/>
    <s v="tier - 2"/>
    <s v="tier - 2"/>
    <x v="1"/>
    <s v="20-Sep-1986"/>
    <x v="28"/>
    <n v="26.885000000000002"/>
    <x v="262"/>
    <s v="yes"/>
    <x v="0"/>
    <s v="No"/>
    <n v="1"/>
    <s v="No"/>
    <s v="Overweight "/>
    <x v="0"/>
    <x v="0"/>
  </r>
  <r>
    <x v="1726"/>
    <s v="Lindsay M."/>
    <x v="1726"/>
    <s v="tier - 2"/>
    <s v="tier - 2"/>
    <x v="1"/>
    <s v="25-Oct-1986"/>
    <x v="28"/>
    <n v="25.84"/>
    <x v="641"/>
    <s v="yes"/>
    <x v="0"/>
    <s v="No"/>
    <n v="1"/>
    <s v="No"/>
    <s v="Overweight "/>
    <x v="0"/>
    <x v="0"/>
  </r>
  <r>
    <x v="1727"/>
    <s v="Austen G"/>
    <x v="1727"/>
    <s v="tier - 2"/>
    <s v="tier - 2"/>
    <x v="1"/>
    <s v="19-Jul-1989"/>
    <x v="4"/>
    <n v="27.454999999999998"/>
    <x v="117"/>
    <s v="No"/>
    <x v="0"/>
    <s v="No"/>
    <n v="0"/>
    <s v="No"/>
    <s v="Overweight "/>
    <x v="2"/>
    <x v="0"/>
  </r>
  <r>
    <x v="1728"/>
    <s v="Tory J."/>
    <x v="1728"/>
    <s v="tier - 2"/>
    <s v="tier - 2"/>
    <x v="1"/>
    <s v="25-Nov-1989"/>
    <x v="4"/>
    <n v="24.605"/>
    <x v="155"/>
    <s v="No"/>
    <x v="0"/>
    <s v="No"/>
    <n v="0"/>
    <s v="No"/>
    <s v="Normal Weight "/>
    <x v="1"/>
    <x v="0"/>
  </r>
  <r>
    <x v="1729"/>
    <s v="Robert J."/>
    <x v="1729"/>
    <s v="tier - 3"/>
    <s v="tier - 3"/>
    <x v="3"/>
    <s v="6-Jul-1990"/>
    <x v="42"/>
    <n v="30.8"/>
    <x v="103"/>
    <s v="No"/>
    <x v="0"/>
    <s v="No"/>
    <n v="0"/>
    <s v="No"/>
    <s v="Obesity"/>
    <x v="2"/>
    <x v="0"/>
  </r>
  <r>
    <x v="1730"/>
    <s v="Steph"/>
    <x v="1730"/>
    <s v="tier - 2"/>
    <s v="tier - 3"/>
    <x v="3"/>
    <s v="9-Sep-1987"/>
    <x v="38"/>
    <n v="34.799999999999997"/>
    <x v="24"/>
    <s v="No"/>
    <x v="0"/>
    <s v="No"/>
    <n v="1"/>
    <s v="No"/>
    <s v="Obesity"/>
    <x v="2"/>
    <x v="0"/>
  </r>
  <r>
    <x v="1731"/>
    <s v="Kate"/>
    <x v="1731"/>
    <s v="tier - 2"/>
    <s v="tier - 2"/>
    <x v="0"/>
    <s v="5-Jul-1987"/>
    <x v="38"/>
    <n v="34.21"/>
    <x v="117"/>
    <s v="No"/>
    <x v="0"/>
    <s v="No"/>
    <n v="1"/>
    <s v="No"/>
    <s v="Obesity"/>
    <x v="2"/>
    <x v="0"/>
  </r>
  <r>
    <x v="1732"/>
    <s v="Kristina"/>
    <x v="1732"/>
    <s v="tier - 2"/>
    <s v="tier - 2"/>
    <x v="3"/>
    <s v="26-Dec-1987"/>
    <x v="38"/>
    <n v="31"/>
    <x v="626"/>
    <s v="No"/>
    <x v="0"/>
    <s v="No"/>
    <n v="1"/>
    <s v="No"/>
    <s v="Obesity"/>
    <x v="2"/>
    <x v="0"/>
  </r>
  <r>
    <x v="1733"/>
    <s v="Ms.  Flo"/>
    <x v="1733"/>
    <s v="tier - 2"/>
    <s v="tier - 1"/>
    <x v="2"/>
    <s v="29-Jun-1987"/>
    <x v="38"/>
    <n v="26.125"/>
    <x v="122"/>
    <s v="No"/>
    <x v="0"/>
    <s v="No"/>
    <n v="1"/>
    <s v="No"/>
    <s v="Overweight "/>
    <x v="2"/>
    <x v="0"/>
  </r>
  <r>
    <x v="1734"/>
    <s v="Sarah P."/>
    <x v="1734"/>
    <s v="tier - 2"/>
    <s v="tier - 2"/>
    <x v="15"/>
    <s v="6-Jun-1995"/>
    <x v="40"/>
    <n v="30.13"/>
    <x v="79"/>
    <s v="yes"/>
    <x v="0"/>
    <s v="No"/>
    <n v="1"/>
    <s v="No"/>
    <s v="Obesity"/>
    <x v="2"/>
    <x v="0"/>
  </r>
  <r>
    <x v="1735"/>
    <s v="Anabel"/>
    <x v="1735"/>
    <s v="tier - 2"/>
    <s v="tier - 1"/>
    <x v="1"/>
    <s v="1-Dec-1999"/>
    <x v="35"/>
    <n v="34.19"/>
    <x v="40"/>
    <s v="No"/>
    <x v="0"/>
    <s v="No"/>
    <n v="0"/>
    <s v="No"/>
    <s v="Obesity"/>
    <x v="2"/>
    <x v="0"/>
  </r>
  <r>
    <x v="1736"/>
    <s v="Ian"/>
    <x v="1736"/>
    <s v="tier - 3"/>
    <s v="tier - 3"/>
    <x v="6"/>
    <s v="17-Jun-1993"/>
    <x v="21"/>
    <n v="22.515000000000001"/>
    <x v="161"/>
    <s v="No"/>
    <x v="0"/>
    <s v="Yes"/>
    <n v="1"/>
    <s v="No"/>
    <s v="Normal Weight "/>
    <x v="2"/>
    <x v="0"/>
  </r>
  <r>
    <x v="1737"/>
    <s v="Alex"/>
    <x v="1737"/>
    <s v="tier - 2"/>
    <s v="tier - 2"/>
    <x v="1"/>
    <s v="24-Oct-1983"/>
    <x v="33"/>
    <n v="18.239999999999998"/>
    <x v="391"/>
    <s v="yes"/>
    <x v="0"/>
    <s v="Yes"/>
    <n v="1"/>
    <s v="No"/>
    <s v="Underweight "/>
    <x v="2"/>
    <x v="0"/>
  </r>
  <r>
    <x v="1738"/>
    <s v="Richard J"/>
    <x v="1738"/>
    <s v="tier - 2"/>
    <s v="tier - 2"/>
    <x v="13"/>
    <s v="6-Jun-2004"/>
    <x v="41"/>
    <n v="37.28"/>
    <x v="497"/>
    <s v="No"/>
    <x v="1"/>
    <s v="No"/>
    <n v="1"/>
    <s v="No"/>
    <s v="Obesity"/>
    <x v="2"/>
    <x v="1"/>
  </r>
  <r>
    <x v="1739"/>
    <s v="Jacqueline N."/>
    <x v="1739"/>
    <s v="tier - 2"/>
    <s v="tier - 2"/>
    <x v="0"/>
    <s v="12-Sep-1979"/>
    <x v="19"/>
    <n v="18.2"/>
    <x v="366"/>
    <s v="No"/>
    <x v="0"/>
    <s v="Yes"/>
    <n v="1"/>
    <s v="No"/>
    <s v="Underweight "/>
    <x v="1"/>
    <x v="0"/>
  </r>
  <r>
    <x v="1740"/>
    <s v="Cindy"/>
    <x v="1740"/>
    <s v="tier - 2"/>
    <s v="tier - 1"/>
    <x v="0"/>
    <s v="16-Oct-1984"/>
    <x v="32"/>
    <n v="20.53"/>
    <x v="320"/>
    <s v="No"/>
    <x v="0"/>
    <s v="No"/>
    <n v="1"/>
    <s v="No"/>
    <s v="Normal Weight "/>
    <x v="2"/>
    <x v="0"/>
  </r>
  <r>
    <x v="1741"/>
    <s v="Marcia"/>
    <x v="1741"/>
    <s v="tier - 2"/>
    <s v="tier - 2"/>
    <x v="1"/>
    <s v="29-Aug-1991"/>
    <x v="3"/>
    <n v="23.79"/>
    <x v="435"/>
    <s v="No"/>
    <x v="0"/>
    <s v="No"/>
    <n v="0"/>
    <s v="No"/>
    <s v="Normal Weight "/>
    <x v="2"/>
    <x v="0"/>
  </r>
  <r>
    <x v="1742"/>
    <s v="Samantha R."/>
    <x v="1742"/>
    <s v="tier - 2"/>
    <s v="tier - 2"/>
    <x v="3"/>
    <s v="9-Oct-1990"/>
    <x v="42"/>
    <n v="29.8"/>
    <x v="100"/>
    <s v="No"/>
    <x v="0"/>
    <s v="No"/>
    <n v="0"/>
    <s v="No"/>
    <s v="Overweight "/>
    <x v="1"/>
    <x v="0"/>
  </r>
  <r>
    <x v="1743"/>
    <s v="Katie"/>
    <x v="1743"/>
    <s v="tier - 2"/>
    <s v="tier - 2"/>
    <x v="2"/>
    <s v="22-Aug-1990"/>
    <x v="42"/>
    <n v="31.54"/>
    <x v="380"/>
    <s v="No"/>
    <x v="0"/>
    <s v="No"/>
    <n v="0"/>
    <s v="No"/>
    <s v="Obesity"/>
    <x v="2"/>
    <x v="0"/>
  </r>
  <r>
    <x v="1744"/>
    <s v="John P"/>
    <x v="1744"/>
    <s v="tier - 2"/>
    <s v="tier - 1"/>
    <x v="0"/>
    <s v="22-Aug-1984"/>
    <x v="32"/>
    <n v="20.82"/>
    <x v="122"/>
    <s v="No"/>
    <x v="0"/>
    <s v="No"/>
    <n v="1"/>
    <s v="No"/>
    <s v="Normal Weight "/>
    <x v="2"/>
    <x v="0"/>
  </r>
  <r>
    <x v="1745"/>
    <s v="Rachel"/>
    <x v="1745"/>
    <s v="tier - 2"/>
    <s v="tier - 2"/>
    <x v="0"/>
    <s v="10-Dec-1993"/>
    <x v="21"/>
    <n v="38.83"/>
    <x v="226"/>
    <s v="No"/>
    <x v="0"/>
    <s v="Yes"/>
    <n v="1"/>
    <s v="No"/>
    <s v="Obesity"/>
    <x v="2"/>
    <x v="0"/>
  </r>
  <r>
    <x v="1746"/>
    <s v="Isabelle"/>
    <x v="1746"/>
    <s v="tier - 2"/>
    <s v="tier - 1"/>
    <x v="0"/>
    <s v="15-Sep-1988"/>
    <x v="25"/>
    <n v="23.44"/>
    <x v="347"/>
    <s v="yes"/>
    <x v="0"/>
    <s v="No"/>
    <n v="1"/>
    <s v="No"/>
    <s v="Normal Weight "/>
    <x v="2"/>
    <x v="0"/>
  </r>
  <r>
    <x v="1747"/>
    <s v="Neil"/>
    <x v="1747"/>
    <s v="tier - 1"/>
    <s v="tier - 2"/>
    <x v="1"/>
    <s v="13-Sep-1987"/>
    <x v="38"/>
    <n v="24.13"/>
    <x v="112"/>
    <s v="No"/>
    <x v="0"/>
    <s v="No"/>
    <n v="1"/>
    <s v="No"/>
    <s v="Normal Weight "/>
    <x v="2"/>
    <x v="0"/>
  </r>
  <r>
    <x v="1748"/>
    <s v="Tom"/>
    <x v="1748"/>
    <s v="tier - 2"/>
    <s v="tier - 3"/>
    <x v="0"/>
    <s v="1-Nov-1988"/>
    <x v="25"/>
    <n v="42.13"/>
    <x v="117"/>
    <s v="yes"/>
    <x v="0"/>
    <s v="No"/>
    <n v="1"/>
    <s v="No"/>
    <s v="Obesity"/>
    <x v="2"/>
    <x v="0"/>
  </r>
  <r>
    <x v="1749"/>
    <s v="Nathan"/>
    <x v="1749"/>
    <s v="tier - 2"/>
    <s v="tier - 2"/>
    <x v="1"/>
    <s v="18-Nov-1987"/>
    <x v="38"/>
    <n v="17.86"/>
    <x v="92"/>
    <s v="No"/>
    <x v="0"/>
    <s v="No"/>
    <n v="1"/>
    <s v="No"/>
    <s v="Underweight "/>
    <x v="2"/>
    <x v="0"/>
  </r>
  <r>
    <x v="1750"/>
    <s v="Kelli N"/>
    <x v="1750"/>
    <s v="tier - 2"/>
    <s v="tier - 2"/>
    <x v="12"/>
    <s v="19-Jun-1999"/>
    <x v="35"/>
    <n v="32.78"/>
    <x v="368"/>
    <s v="No"/>
    <x v="0"/>
    <s v="No"/>
    <n v="0"/>
    <s v="No"/>
    <s v="Obesity"/>
    <x v="2"/>
    <x v="0"/>
  </r>
  <r>
    <x v="1751"/>
    <s v="Scott M."/>
    <x v="1751"/>
    <s v="tier - 3"/>
    <s v="tier - 2"/>
    <x v="3"/>
    <s v="14-Jul-1997"/>
    <x v="31"/>
    <n v="23.9"/>
    <x v="87"/>
    <s v="yes"/>
    <x v="0"/>
    <s v="Yes"/>
    <n v="1"/>
    <s v="No"/>
    <s v="Normal Weight "/>
    <x v="1"/>
    <x v="0"/>
  </r>
  <r>
    <x v="1752"/>
    <s v="Grant A"/>
    <x v="1752"/>
    <s v="tier - 2"/>
    <s v="tier - 3"/>
    <x v="1"/>
    <s v="22-Nov-1978"/>
    <x v="9"/>
    <n v="15.47"/>
    <x v="642"/>
    <s v="No"/>
    <x v="0"/>
    <s v="No"/>
    <n v="0"/>
    <s v="No"/>
    <s v="Underweight "/>
    <x v="0"/>
    <x v="0"/>
  </r>
  <r>
    <x v="1753"/>
    <s v="Jonathan C"/>
    <x v="1753"/>
    <s v="tier - 2"/>
    <s v="tier - 1"/>
    <x v="14"/>
    <s v="11-Jun-1993"/>
    <x v="21"/>
    <n v="28.54"/>
    <x v="49"/>
    <s v="No"/>
    <x v="0"/>
    <s v="Yes"/>
    <n v="1"/>
    <s v="No"/>
    <s v="Overweight "/>
    <x v="2"/>
    <x v="0"/>
  </r>
  <r>
    <x v="1754"/>
    <s v="Rachael M."/>
    <x v="1754"/>
    <s v="tier - 2"/>
    <s v="tier - 2"/>
    <x v="0"/>
    <s v="7-Sep-1980"/>
    <x v="27"/>
    <n v="18.54"/>
    <x v="436"/>
    <s v="No"/>
    <x v="0"/>
    <s v="No"/>
    <n v="0"/>
    <s v="No"/>
    <s v="Normal Weight "/>
    <x v="2"/>
    <x v="0"/>
  </r>
  <r>
    <x v="1755"/>
    <s v="Pilar"/>
    <x v="1755"/>
    <s v="tier - 2"/>
    <s v="tier - 2"/>
    <x v="1"/>
    <s v="29-Jul-1997"/>
    <x v="31"/>
    <n v="32.18"/>
    <x v="643"/>
    <s v="yes"/>
    <x v="0"/>
    <s v="Yes"/>
    <n v="1"/>
    <s v="No"/>
    <s v="Obesity"/>
    <x v="1"/>
    <x v="0"/>
  </r>
  <r>
    <x v="1756"/>
    <s v="Kyle M"/>
    <x v="1756"/>
    <s v="tier - 2"/>
    <s v="tier - 3"/>
    <x v="3"/>
    <s v="16-Oct-2001"/>
    <x v="46"/>
    <n v="37.380000000000003"/>
    <x v="3"/>
    <s v="yes"/>
    <x v="0"/>
    <s v="No"/>
    <n v="0"/>
    <s v="No"/>
    <s v="Obesity"/>
    <x v="1"/>
    <x v="0"/>
  </r>
  <r>
    <x v="1757"/>
    <s v="Mrs.  Christie"/>
    <x v="1757"/>
    <s v="tier - 2"/>
    <s v="tier - 2"/>
    <x v="15"/>
    <s v="4-Dec-1997"/>
    <x v="31"/>
    <n v="31.12"/>
    <x v="70"/>
    <s v="yes"/>
    <x v="0"/>
    <s v="Yes"/>
    <n v="1"/>
    <s v="No"/>
    <s v="Obesity"/>
    <x v="2"/>
    <x v="0"/>
  </r>
  <r>
    <x v="1758"/>
    <s v="David A."/>
    <x v="1758"/>
    <s v="tier - 2"/>
    <s v="tier - 2"/>
    <x v="0"/>
    <s v="29-Jun-1986"/>
    <x v="28"/>
    <n v="22.01"/>
    <x v="379"/>
    <s v="yes"/>
    <x v="0"/>
    <s v="No"/>
    <n v="1"/>
    <s v="No"/>
    <s v="Normal Weight "/>
    <x v="0"/>
    <x v="0"/>
  </r>
  <r>
    <x v="1759"/>
    <s v="Masahiro"/>
    <x v="1759"/>
    <s v="tier - 3"/>
    <s v="tier - 1"/>
    <x v="4"/>
    <s v="10-Sep-1991"/>
    <x v="3"/>
    <n v="27.645"/>
    <x v="155"/>
    <s v="No"/>
    <x v="0"/>
    <s v="No"/>
    <n v="0"/>
    <s v="No"/>
    <s v="Overweight "/>
    <x v="1"/>
    <x v="0"/>
  </r>
  <r>
    <x v="1760"/>
    <s v="Logan B."/>
    <x v="1760"/>
    <s v="tier - 1"/>
    <s v="tier - 2"/>
    <x v="1"/>
    <s v="28-Dec-1985"/>
    <x v="18"/>
    <n v="29.64"/>
    <x v="391"/>
    <s v="yes"/>
    <x v="0"/>
    <s v="No"/>
    <n v="0"/>
    <s v="No"/>
    <s v="Overweight "/>
    <x v="2"/>
    <x v="0"/>
  </r>
  <r>
    <x v="1761"/>
    <s v="Stephanie L."/>
    <x v="1761"/>
    <s v="tier - 2"/>
    <s v="tier - 3"/>
    <x v="3"/>
    <s v="9-Nov-1988"/>
    <x v="25"/>
    <n v="33.700000000000003"/>
    <x v="538"/>
    <s v="yes"/>
    <x v="0"/>
    <s v="No"/>
    <n v="1"/>
    <s v="No"/>
    <s v="Obesity"/>
    <x v="2"/>
    <x v="0"/>
  </r>
  <r>
    <x v="1762"/>
    <s v="Angela H"/>
    <x v="1762"/>
    <s v="tier - 2"/>
    <s v="tier - 3"/>
    <x v="3"/>
    <s v="8-Jul-1988"/>
    <x v="25"/>
    <n v="27.5"/>
    <x v="80"/>
    <s v="yes"/>
    <x v="0"/>
    <s v="No"/>
    <n v="1"/>
    <s v="No"/>
    <s v="Overweight "/>
    <x v="2"/>
    <x v="0"/>
  </r>
  <r>
    <x v="1763"/>
    <s v="Britt K"/>
    <x v="1763"/>
    <s v="tier - 2"/>
    <s v="tier - 3"/>
    <x v="0"/>
    <s v="9-Jun-1977"/>
    <x v="1"/>
    <n v="16.12"/>
    <x v="34"/>
    <s v="No"/>
    <x v="0"/>
    <s v="No"/>
    <n v="0"/>
    <s v="No"/>
    <s v="Underweight "/>
    <x v="1"/>
    <x v="0"/>
  </r>
  <r>
    <x v="1764"/>
    <s v="Joyce R."/>
    <x v="1764"/>
    <s v="tier - 2"/>
    <s v="tier - 2"/>
    <x v="0"/>
    <s v="4-Sep-1988"/>
    <x v="25"/>
    <n v="26.73"/>
    <x v="435"/>
    <s v="yes"/>
    <x v="0"/>
    <s v="No"/>
    <n v="1"/>
    <s v="No"/>
    <s v="Overweight "/>
    <x v="2"/>
    <x v="0"/>
  </r>
  <r>
    <x v="1765"/>
    <s v="Ben"/>
    <x v="1765"/>
    <s v="tier - 2"/>
    <s v="tier - 2"/>
    <x v="3"/>
    <s v="5-Oct-2001"/>
    <x v="46"/>
    <n v="37.25"/>
    <x v="195"/>
    <s v="yes"/>
    <x v="0"/>
    <s v="No"/>
    <n v="0"/>
    <s v="No"/>
    <s v="Obesity"/>
    <x v="1"/>
    <x v="0"/>
  </r>
  <r>
    <x v="1766"/>
    <s v="Sarah M."/>
    <x v="1766"/>
    <s v="tier - 2"/>
    <s v="tier - 3"/>
    <x v="2"/>
    <s v="24-Jun-1988"/>
    <x v="25"/>
    <n v="23.56"/>
    <x v="4"/>
    <s v="yes"/>
    <x v="0"/>
    <s v="No"/>
    <n v="1"/>
    <s v="No"/>
    <s v="Normal Weight "/>
    <x v="2"/>
    <x v="0"/>
  </r>
  <r>
    <x v="1767"/>
    <s v="Sarah"/>
    <x v="1767"/>
    <s v="tier - 2"/>
    <s v="tier - 3"/>
    <x v="0"/>
    <s v="7-Nov-1973"/>
    <x v="30"/>
    <n v="15.84"/>
    <x v="532"/>
    <s v="No"/>
    <x v="0"/>
    <s v="No"/>
    <n v="2"/>
    <s v="No"/>
    <s v="Underweight "/>
    <x v="0"/>
    <x v="0"/>
  </r>
  <r>
    <x v="1768"/>
    <s v="Katie"/>
    <x v="1768"/>
    <s v="tier - 2"/>
    <s v="tier - 1"/>
    <x v="0"/>
    <s v="30-Aug-1991"/>
    <x v="3"/>
    <n v="36.630000000000003"/>
    <x v="616"/>
    <s v="No"/>
    <x v="0"/>
    <s v="No"/>
    <n v="0"/>
    <s v="No"/>
    <s v="Obesity"/>
    <x v="2"/>
    <x v="0"/>
  </r>
  <r>
    <x v="1769"/>
    <s v="Michaela L"/>
    <x v="1769"/>
    <s v="tier - 2"/>
    <s v="tier - 2"/>
    <x v="0"/>
    <s v="26-Jun-1974"/>
    <x v="20"/>
    <n v="16.47"/>
    <x v="644"/>
    <s v="No"/>
    <x v="0"/>
    <s v="No"/>
    <n v="0"/>
    <s v="No"/>
    <s v="Underweight "/>
    <x v="0"/>
    <x v="0"/>
  </r>
  <r>
    <x v="1770"/>
    <s v="Shalaleh"/>
    <x v="1770"/>
    <s v="tier - 2"/>
    <s v="tier - 3"/>
    <x v="3"/>
    <s v="27-Nov-1991"/>
    <x v="3"/>
    <n v="25.8"/>
    <x v="319"/>
    <s v="No"/>
    <x v="0"/>
    <s v="No"/>
    <n v="0"/>
    <s v="No"/>
    <s v="Overweight "/>
    <x v="2"/>
    <x v="0"/>
  </r>
  <r>
    <x v="1771"/>
    <s v="Karen"/>
    <x v="1771"/>
    <s v="tier - 2"/>
    <s v="tier - 3"/>
    <x v="3"/>
    <s v="23-Aug-1991"/>
    <x v="3"/>
    <n v="23.6"/>
    <x v="280"/>
    <s v="No"/>
    <x v="0"/>
    <s v="No"/>
    <n v="0"/>
    <s v="No"/>
    <s v="Normal Weight "/>
    <x v="2"/>
    <x v="0"/>
  </r>
  <r>
    <x v="1772"/>
    <s v="Zuzana"/>
    <x v="1772"/>
    <s v="tier - 2"/>
    <s v="tier - 2"/>
    <x v="1"/>
    <s v="10-Aug-1993"/>
    <x v="21"/>
    <n v="32.11"/>
    <x v="149"/>
    <s v="No"/>
    <x v="0"/>
    <s v="Yes"/>
    <n v="1"/>
    <s v="No"/>
    <s v="Obesity"/>
    <x v="1"/>
    <x v="0"/>
  </r>
  <r>
    <x v="1773"/>
    <s v="Daniel J."/>
    <x v="1773"/>
    <s v="tier - 2"/>
    <s v="tier - 1"/>
    <x v="6"/>
    <s v="21-Aug-2002"/>
    <x v="43"/>
    <n v="30.114999999999998"/>
    <x v="429"/>
    <s v="No"/>
    <x v="0"/>
    <s v="No"/>
    <n v="0"/>
    <s v="No"/>
    <s v="Obesity"/>
    <x v="0"/>
    <x v="0"/>
  </r>
  <r>
    <x v="1774"/>
    <s v="Alexandra"/>
    <x v="1774"/>
    <s v="tier - 2"/>
    <s v="tier - 3"/>
    <x v="0"/>
    <s v="18-Oct-1981"/>
    <x v="36"/>
    <n v="20.28"/>
    <x v="445"/>
    <s v="yes"/>
    <x v="0"/>
    <s v="No"/>
    <n v="0"/>
    <s v="No"/>
    <s v="Normal Weight "/>
    <x v="0"/>
    <x v="0"/>
  </r>
  <r>
    <x v="1775"/>
    <s v="Jessica"/>
    <x v="1775"/>
    <s v="tier - 2"/>
    <s v="tier - 1"/>
    <x v="1"/>
    <s v="10-Jul-1993"/>
    <x v="21"/>
    <n v="20.234999999999999"/>
    <x v="27"/>
    <s v="No"/>
    <x v="0"/>
    <s v="Yes"/>
    <n v="1"/>
    <s v="No"/>
    <s v="Normal Weight "/>
    <x v="2"/>
    <x v="0"/>
  </r>
  <r>
    <x v="1776"/>
    <s v="Matthew M"/>
    <x v="1776"/>
    <s v="tier - 3"/>
    <s v="tier - 3"/>
    <x v="1"/>
    <s v="23-Sep-1988"/>
    <x v="25"/>
    <n v="25.27"/>
    <x v="155"/>
    <s v="yes"/>
    <x v="0"/>
    <s v="No"/>
    <n v="1"/>
    <s v="No"/>
    <s v="Overweight "/>
    <x v="1"/>
    <x v="0"/>
  </r>
  <r>
    <x v="1777"/>
    <s v="Nadine A."/>
    <x v="1777"/>
    <s v="tier - 2"/>
    <s v="tier - 3"/>
    <x v="0"/>
    <s v="28-Nov-1990"/>
    <x v="42"/>
    <n v="24.24"/>
    <x v="259"/>
    <s v="No"/>
    <x v="0"/>
    <s v="No"/>
    <n v="0"/>
    <s v="No"/>
    <s v="Normal Weight "/>
    <x v="1"/>
    <x v="0"/>
  </r>
  <r>
    <x v="1778"/>
    <s v="Peter J. Jr."/>
    <x v="1778"/>
    <s v="tier - 3"/>
    <s v="tier - 2"/>
    <x v="0"/>
    <s v="10-Jul-1989"/>
    <x v="4"/>
    <n v="35.75"/>
    <x v="103"/>
    <s v="No"/>
    <x v="0"/>
    <s v="No"/>
    <n v="0"/>
    <s v="No"/>
    <s v="Obesity"/>
    <x v="2"/>
    <x v="0"/>
  </r>
  <r>
    <x v="1779"/>
    <s v="Colleen M"/>
    <x v="1779"/>
    <s v="tier - 2"/>
    <s v="tier - 1"/>
    <x v="0"/>
    <s v="27-Oct-1986"/>
    <x v="28"/>
    <n v="29.92"/>
    <x v="221"/>
    <s v="yes"/>
    <x v="0"/>
    <s v="No"/>
    <n v="1"/>
    <s v="No"/>
    <e v="#N/A"/>
    <x v="0"/>
    <x v="0"/>
  </r>
  <r>
    <x v="1780"/>
    <s v="Julie A."/>
    <x v="1780"/>
    <s v="tier - 2"/>
    <s v="tier - 1"/>
    <x v="3"/>
    <s v="23-Dec-1986"/>
    <x v="28"/>
    <n v="26.2"/>
    <x v="185"/>
    <s v="yes"/>
    <x v="0"/>
    <s v="No"/>
    <n v="1"/>
    <s v="No"/>
    <s v="Overweight "/>
    <x v="0"/>
    <x v="0"/>
  </r>
  <r>
    <x v="1781"/>
    <s v="Douglas W"/>
    <x v="1781"/>
    <s v="tier - 2"/>
    <s v="tier - 3"/>
    <x v="1"/>
    <s v="29-Sep-1997"/>
    <x v="31"/>
    <n v="26.695"/>
    <x v="139"/>
    <s v="yes"/>
    <x v="0"/>
    <s v="Yes"/>
    <n v="1"/>
    <s v="No"/>
    <s v="Overweight "/>
    <x v="2"/>
    <x v="0"/>
  </r>
  <r>
    <x v="1782"/>
    <s v="Catherine"/>
    <x v="1782"/>
    <s v="tier - 2"/>
    <s v="tier - 3"/>
    <x v="3"/>
    <s v="1-Sep-1989"/>
    <x v="4"/>
    <n v="23.16"/>
    <x v="335"/>
    <s v="No"/>
    <x v="0"/>
    <s v="No"/>
    <n v="0"/>
    <s v="No"/>
    <s v="Normal Weight "/>
    <x v="2"/>
    <x v="0"/>
  </r>
  <r>
    <x v="1783"/>
    <s v="James A"/>
    <x v="1783"/>
    <s v="tier - 2"/>
    <s v="tier - 3"/>
    <x v="6"/>
    <s v="27-Dec-1995"/>
    <x v="40"/>
    <n v="32.585000000000001"/>
    <x v="328"/>
    <s v="yes"/>
    <x v="0"/>
    <s v="No"/>
    <n v="1"/>
    <s v="No"/>
    <s v="Obesity"/>
    <x v="2"/>
    <x v="0"/>
  </r>
  <r>
    <x v="1784"/>
    <s v="Youngseong"/>
    <x v="1784"/>
    <s v="tier - 2"/>
    <s v="tier - 3"/>
    <x v="14"/>
    <s v="7-Jun-2001"/>
    <x v="46"/>
    <n v="33.97"/>
    <x v="374"/>
    <s v="yes"/>
    <x v="0"/>
    <s v="No"/>
    <n v="0"/>
    <s v="No"/>
    <s v="Obesity"/>
    <x v="2"/>
    <x v="0"/>
  </r>
  <r>
    <x v="1785"/>
    <s v="John"/>
    <x v="1785"/>
    <s v="tier - 2"/>
    <s v="tier - 2"/>
    <x v="0"/>
    <s v="11-Sep-1974"/>
    <x v="20"/>
    <n v="16.57"/>
    <x v="645"/>
    <s v="No"/>
    <x v="0"/>
    <s v="No"/>
    <n v="0"/>
    <s v="No"/>
    <s v="Underweight "/>
    <x v="0"/>
    <x v="0"/>
  </r>
  <r>
    <x v="1786"/>
    <s v="Brandon S."/>
    <x v="1786"/>
    <s v="tier - 2"/>
    <s v="tier - 3"/>
    <x v="0"/>
    <s v="13-Dec-1979"/>
    <x v="19"/>
    <n v="17.55"/>
    <x v="623"/>
    <s v="No"/>
    <x v="0"/>
    <s v="Yes"/>
    <n v="1"/>
    <s v="No"/>
    <s v="Underweight "/>
    <x v="1"/>
    <x v="0"/>
  </r>
  <r>
    <x v="1787"/>
    <s v="Sean P"/>
    <x v="1787"/>
    <s v="tier - 2"/>
    <s v="tier - 1"/>
    <x v="14"/>
    <s v="29-Sep-1995"/>
    <x v="40"/>
    <n v="29.41"/>
    <x v="109"/>
    <s v="yes"/>
    <x v="0"/>
    <s v="No"/>
    <n v="1"/>
    <s v="No"/>
    <s v="Overweight "/>
    <x v="1"/>
    <x v="0"/>
  </r>
  <r>
    <x v="1788"/>
    <s v="Scott"/>
    <x v="1788"/>
    <s v="tier - 2"/>
    <s v="tier - 1"/>
    <x v="1"/>
    <s v="15-Oct-1984"/>
    <x v="32"/>
    <n v="17.91"/>
    <x v="120"/>
    <s v="No"/>
    <x v="0"/>
    <s v="No"/>
    <n v="1"/>
    <s v="No"/>
    <s v="Underweight "/>
    <x v="2"/>
    <x v="0"/>
  </r>
  <r>
    <x v="1789"/>
    <s v="Janez"/>
    <x v="1789"/>
    <s v="tier - 3"/>
    <s v="tier - 2"/>
    <x v="0"/>
    <s v="10-Sep-1992"/>
    <x v="34"/>
    <n v="31.57"/>
    <x v="259"/>
    <s v="No"/>
    <x v="0"/>
    <s v="No"/>
    <n v="1"/>
    <s v="No"/>
    <s v="Obesity"/>
    <x v="1"/>
    <x v="0"/>
  </r>
  <r>
    <x v="1790"/>
    <s v="John I. Jr."/>
    <x v="1790"/>
    <s v="tier - 2"/>
    <s v="tier - 2"/>
    <x v="14"/>
    <s v="11-Dec-2000"/>
    <x v="22"/>
    <n v="33.18"/>
    <x v="151"/>
    <s v="No"/>
    <x v="1"/>
    <s v="No"/>
    <n v="1"/>
    <s v="No"/>
    <s v="Obesity"/>
    <x v="2"/>
    <x v="1"/>
  </r>
  <r>
    <x v="1791"/>
    <s v="Heather"/>
    <x v="1791"/>
    <s v="tier - 2"/>
    <s v="tier - 1"/>
    <x v="3"/>
    <s v="27-Jun-2002"/>
    <x v="43"/>
    <n v="37"/>
    <x v="278"/>
    <s v="No"/>
    <x v="0"/>
    <s v="No"/>
    <n v="0"/>
    <s v="No"/>
    <s v="Obesity"/>
    <x v="0"/>
    <x v="0"/>
  </r>
  <r>
    <x v="1792"/>
    <s v="Michael"/>
    <x v="1792"/>
    <s v="tier - 1"/>
    <s v="tier - 2"/>
    <x v="10"/>
    <s v="1-Dec-1995"/>
    <x v="40"/>
    <n v="18.905000000000001"/>
    <x v="470"/>
    <s v="yes"/>
    <x v="0"/>
    <s v="No"/>
    <n v="1"/>
    <s v="No"/>
    <s v="Normal Weight "/>
    <x v="2"/>
    <x v="0"/>
  </r>
  <r>
    <x v="1793"/>
    <s v="Kathleen"/>
    <x v="1793"/>
    <s v="tier - 2"/>
    <s v="tier - 1"/>
    <x v="0"/>
    <s v="3-Jul-1981"/>
    <x v="36"/>
    <n v="20.03"/>
    <x v="646"/>
    <s v="yes"/>
    <x v="0"/>
    <s v="No"/>
    <n v="0"/>
    <s v="No"/>
    <s v="Normal Weight "/>
    <x v="0"/>
    <x v="0"/>
  </r>
  <r>
    <x v="1794"/>
    <s v="Ryan M"/>
    <x v="1794"/>
    <s v="tier - 2"/>
    <s v="tier - 3"/>
    <x v="0"/>
    <s v="3-Oct-1978"/>
    <x v="9"/>
    <n v="16.7"/>
    <x v="647"/>
    <s v="No"/>
    <x v="0"/>
    <s v="No"/>
    <n v="0"/>
    <s v="No"/>
    <s v="Underweight "/>
    <x v="0"/>
    <x v="0"/>
  </r>
  <r>
    <x v="1795"/>
    <s v="Sara"/>
    <x v="1795"/>
    <s v="tier - 2"/>
    <s v="tier - 1"/>
    <x v="0"/>
    <s v="16-Dec-1989"/>
    <x v="4"/>
    <n v="39.82"/>
    <x v="87"/>
    <s v="No"/>
    <x v="0"/>
    <s v="No"/>
    <n v="0"/>
    <s v="No"/>
    <s v="Obesity"/>
    <x v="1"/>
    <x v="0"/>
  </r>
  <r>
    <x v="1796"/>
    <s v="Deniz"/>
    <x v="1796"/>
    <s v="tier - 2"/>
    <s v="tier - 3"/>
    <x v="0"/>
    <s v="22-Jun-1987"/>
    <x v="38"/>
    <n v="22.04"/>
    <x v="236"/>
    <s v="No"/>
    <x v="0"/>
    <s v="No"/>
    <n v="1"/>
    <s v="No"/>
    <s v="Normal Weight "/>
    <x v="1"/>
    <x v="0"/>
  </r>
  <r>
    <x v="1797"/>
    <s v="Shannon L."/>
    <x v="1797"/>
    <s v="tier - 2"/>
    <s v="tier - 3"/>
    <x v="0"/>
    <s v="9-Dec-1989"/>
    <x v="4"/>
    <n v="28.27"/>
    <x v="196"/>
    <s v="No"/>
    <x v="0"/>
    <s v="No"/>
    <n v="0"/>
    <s v="No"/>
    <s v="Overweight "/>
    <x v="2"/>
    <x v="0"/>
  </r>
  <r>
    <x v="1798"/>
    <s v="Kaitlin M."/>
    <x v="1798"/>
    <s v="tier - 2"/>
    <s v="tier - 3"/>
    <x v="3"/>
    <s v="1-Aug-1989"/>
    <x v="4"/>
    <n v="18.5"/>
    <x v="196"/>
    <s v="No"/>
    <x v="0"/>
    <s v="No"/>
    <n v="0"/>
    <s v="No"/>
    <s v="Normal Weight "/>
    <x v="2"/>
    <x v="0"/>
  </r>
  <r>
    <x v="1799"/>
    <s v="Mr.  Alfredo"/>
    <x v="1799"/>
    <s v="tier - 3"/>
    <s v="tier - 3"/>
    <x v="3"/>
    <s v="27-Sep-1987"/>
    <x v="38"/>
    <n v="38.6"/>
    <x v="216"/>
    <s v="No"/>
    <x v="0"/>
    <s v="No"/>
    <n v="1"/>
    <s v="No"/>
    <s v="Obesity"/>
    <x v="1"/>
    <x v="0"/>
  </r>
  <r>
    <x v="1800"/>
    <s v="Kristen"/>
    <x v="1800"/>
    <s v="tier - 2"/>
    <s v="tier - 3"/>
    <x v="0"/>
    <s v="16-Aug-1992"/>
    <x v="34"/>
    <n v="43.12"/>
    <x v="178"/>
    <s v="No"/>
    <x v="0"/>
    <s v="No"/>
    <n v="1"/>
    <s v="No"/>
    <s v="Obesity"/>
    <x v="1"/>
    <x v="0"/>
  </r>
  <r>
    <x v="1801"/>
    <s v="Daniel"/>
    <x v="1801"/>
    <s v="tier - 3"/>
    <s v="tier - 1"/>
    <x v="3"/>
    <s v="22-Nov-1987"/>
    <x v="38"/>
    <n v="30.5"/>
    <x v="358"/>
    <s v="No"/>
    <x v="0"/>
    <s v="No"/>
    <n v="1"/>
    <s v="No"/>
    <s v="Obesity"/>
    <x v="2"/>
    <x v="0"/>
  </r>
  <r>
    <x v="1802"/>
    <s v="Jonathan"/>
    <x v="1802"/>
    <s v="tier - 2"/>
    <s v="tier - 2"/>
    <x v="0"/>
    <s v="2-Sep-1987"/>
    <x v="38"/>
    <n v="27.61"/>
    <x v="192"/>
    <s v="No"/>
    <x v="0"/>
    <s v="No"/>
    <n v="1"/>
    <s v="No"/>
    <s v="Overweight "/>
    <x v="2"/>
    <x v="0"/>
  </r>
  <r>
    <x v="1803"/>
    <s v="Troy"/>
    <x v="1803"/>
    <s v="tier - 2"/>
    <s v="tier - 2"/>
    <x v="3"/>
    <s v="5-Jun-1987"/>
    <x v="38"/>
    <n v="27.1"/>
    <x v="31"/>
    <s v="No"/>
    <x v="0"/>
    <s v="No"/>
    <n v="1"/>
    <s v="No"/>
    <s v="Overweight "/>
    <x v="2"/>
    <x v="0"/>
  </r>
  <r>
    <x v="1804"/>
    <s v="Daniel C"/>
    <x v="1804"/>
    <s v="tier - 2"/>
    <s v="tier - 3"/>
    <x v="14"/>
    <s v="24-Nov-2004"/>
    <x v="41"/>
    <n v="35.93"/>
    <x v="508"/>
    <s v="No"/>
    <x v="1"/>
    <s v="No"/>
    <n v="1"/>
    <s v="No"/>
    <s v="Obesity"/>
    <x v="2"/>
    <x v="1"/>
  </r>
  <r>
    <x v="1805"/>
    <s v="Lauren"/>
    <x v="1805"/>
    <s v="tier - 2"/>
    <s v="tier - 3"/>
    <x v="1"/>
    <s v="12-Oct-1991"/>
    <x v="3"/>
    <n v="32.68"/>
    <x v="576"/>
    <s v="No"/>
    <x v="0"/>
    <s v="No"/>
    <n v="0"/>
    <s v="No"/>
    <s v="Obesity"/>
    <x v="2"/>
    <x v="0"/>
  </r>
  <r>
    <x v="1806"/>
    <s v="Jennefer"/>
    <x v="1806"/>
    <s v="tier - 2"/>
    <s v="tier - 1"/>
    <x v="0"/>
    <s v="5-Sep-1986"/>
    <x v="28"/>
    <n v="20.74"/>
    <x v="648"/>
    <s v="yes"/>
    <x v="0"/>
    <s v="No"/>
    <n v="1"/>
    <s v="No"/>
    <s v="Normal Weight "/>
    <x v="0"/>
    <x v="0"/>
  </r>
  <r>
    <x v="1807"/>
    <s v="Tracey L."/>
    <x v="1807"/>
    <s v="tier - 2"/>
    <s v="tier - 3"/>
    <x v="1"/>
    <s v="2-Jul-1980"/>
    <x v="27"/>
    <n v="15.57"/>
    <x v="6"/>
    <s v="No"/>
    <x v="0"/>
    <s v="No"/>
    <n v="0"/>
    <s v="No"/>
    <s v="Underweight "/>
    <x v="1"/>
    <x v="0"/>
  </r>
  <r>
    <x v="1808"/>
    <s v="Ashley"/>
    <x v="1808"/>
    <s v="tier - 2"/>
    <s v="tier - 1"/>
    <x v="1"/>
    <s v="12-Aug-1994"/>
    <x v="6"/>
    <n v="23.844999999999999"/>
    <x v="67"/>
    <s v="No"/>
    <x v="0"/>
    <s v="No"/>
    <n v="0"/>
    <s v="No"/>
    <s v="Normal Weight "/>
    <x v="2"/>
    <x v="0"/>
  </r>
  <r>
    <x v="1809"/>
    <s v="Cindy"/>
    <x v="1809"/>
    <s v="tier - 2"/>
    <s v="tier - 2"/>
    <x v="2"/>
    <s v="28-Sep-1992"/>
    <x v="34"/>
    <n v="22.895"/>
    <x v="219"/>
    <s v="No"/>
    <x v="0"/>
    <s v="No"/>
    <n v="1"/>
    <s v="No"/>
    <s v="Normal Weight "/>
    <x v="2"/>
    <x v="0"/>
  </r>
  <r>
    <x v="1810"/>
    <s v="Esther"/>
    <x v="1810"/>
    <s v="tier - 2"/>
    <s v="tier - 3"/>
    <x v="2"/>
    <s v="9-Oct-1992"/>
    <x v="34"/>
    <n v="21.945"/>
    <x v="191"/>
    <s v="No"/>
    <x v="0"/>
    <s v="No"/>
    <n v="1"/>
    <s v="No"/>
    <s v="Normal Weight "/>
    <x v="2"/>
    <x v="0"/>
  </r>
  <r>
    <x v="1811"/>
    <s v="Jackie"/>
    <x v="1811"/>
    <s v="tier - 2"/>
    <s v="tier - 3"/>
    <x v="3"/>
    <s v="12-Aug-1981"/>
    <x v="36"/>
    <n v="19.47"/>
    <x v="416"/>
    <s v="yes"/>
    <x v="0"/>
    <s v="No"/>
    <n v="0"/>
    <s v="No"/>
    <s v="Normal Weight "/>
    <x v="0"/>
    <x v="0"/>
  </r>
  <r>
    <x v="1812"/>
    <s v="Timothy P."/>
    <x v="1812"/>
    <s v="tier - 2"/>
    <s v="tier - 3"/>
    <x v="0"/>
    <s v="4-Dec-1977"/>
    <x v="1"/>
    <n v="15.61"/>
    <x v="1"/>
    <s v="No"/>
    <x v="0"/>
    <s v="No"/>
    <n v="0"/>
    <s v="No"/>
    <s v="Underweight "/>
    <x v="1"/>
    <x v="0"/>
  </r>
  <r>
    <x v="1813"/>
    <s v="Lauren"/>
    <x v="1813"/>
    <s v="tier - 2"/>
    <s v="tier - 3"/>
    <x v="3"/>
    <s v="22-Jun-2003"/>
    <x v="39"/>
    <n v="28.6"/>
    <x v="637"/>
    <s v="No"/>
    <x v="0"/>
    <s v="Yes"/>
    <n v="1"/>
    <s v="No"/>
    <s v="Overweight "/>
    <x v="1"/>
    <x v="0"/>
  </r>
  <r>
    <x v="1814"/>
    <s v="Benjamin"/>
    <x v="1814"/>
    <s v="tier - 3"/>
    <s v="tier - 3"/>
    <x v="0"/>
    <s v="4-Sep-1990"/>
    <x v="42"/>
    <n v="46.53"/>
    <x v="243"/>
    <s v="No"/>
    <x v="0"/>
    <s v="No"/>
    <n v="0"/>
    <s v="No"/>
    <s v="Obesity"/>
    <x v="2"/>
    <x v="0"/>
  </r>
  <r>
    <x v="1815"/>
    <s v="Hugo M"/>
    <x v="1815"/>
    <s v="tier - 2"/>
    <s v="tier - 1"/>
    <x v="14"/>
    <s v="4-Oct-2003"/>
    <x v="39"/>
    <n v="34.99"/>
    <x v="199"/>
    <s v="No"/>
    <x v="0"/>
    <s v="Yes"/>
    <n v="1"/>
    <s v="No"/>
    <s v="Obesity"/>
    <x v="2"/>
    <x v="0"/>
  </r>
  <r>
    <x v="1816"/>
    <s v="Daniel J. Jr."/>
    <x v="1816"/>
    <s v="tier - 2"/>
    <s v="tier - 1"/>
    <x v="0"/>
    <s v="18-Oct-1979"/>
    <x v="19"/>
    <n v="17.05"/>
    <x v="352"/>
    <s v="No"/>
    <x v="0"/>
    <s v="Yes"/>
    <n v="1"/>
    <s v="No"/>
    <s v="Underweight "/>
    <x v="2"/>
    <x v="0"/>
  </r>
  <r>
    <x v="1817"/>
    <s v="Justin R"/>
    <x v="1817"/>
    <s v="tier - 2"/>
    <s v="tier - 1"/>
    <x v="0"/>
    <s v="13-Jul-1990"/>
    <x v="42"/>
    <n v="37.18"/>
    <x v="166"/>
    <s v="No"/>
    <x v="0"/>
    <s v="No"/>
    <n v="0"/>
    <s v="No"/>
    <s v="Obesity"/>
    <x v="2"/>
    <x v="0"/>
  </r>
  <r>
    <x v="1818"/>
    <s v="Colin"/>
    <x v="1818"/>
    <s v="tier - 2"/>
    <s v="tier - 2"/>
    <x v="3"/>
    <s v="26-Sep-1990"/>
    <x v="42"/>
    <n v="35.200000000000003"/>
    <x v="122"/>
    <s v="No"/>
    <x v="0"/>
    <s v="No"/>
    <n v="0"/>
    <s v="No"/>
    <s v="Obesity"/>
    <x v="2"/>
    <x v="0"/>
  </r>
  <r>
    <x v="1819"/>
    <s v="Rob"/>
    <x v="1819"/>
    <s v="tier - 3"/>
    <s v="tier - 3"/>
    <x v="4"/>
    <s v="5-Aug-1990"/>
    <x v="42"/>
    <n v="37.335000000000001"/>
    <x v="436"/>
    <s v="No"/>
    <x v="0"/>
    <s v="No"/>
    <n v="0"/>
    <s v="No"/>
    <s v="Obesity"/>
    <x v="2"/>
    <x v="0"/>
  </r>
  <r>
    <x v="1820"/>
    <s v="Patrick"/>
    <x v="1820"/>
    <s v="tier - 2"/>
    <s v="tier - 1"/>
    <x v="6"/>
    <s v="25-Oct-1996"/>
    <x v="45"/>
    <n v="27.265000000000001"/>
    <x v="649"/>
    <s v="yes"/>
    <x v="0"/>
    <s v="No"/>
    <n v="0"/>
    <s v="No"/>
    <s v="Overweight "/>
    <x v="1"/>
    <x v="0"/>
  </r>
  <r>
    <x v="1821"/>
    <s v="Austin D"/>
    <x v="1821"/>
    <s v="tier - 1"/>
    <s v="tier - 1"/>
    <x v="3"/>
    <s v="22-Jun-1985"/>
    <x v="18"/>
    <n v="30.8"/>
    <x v="166"/>
    <s v="yes"/>
    <x v="0"/>
    <s v="No"/>
    <n v="0"/>
    <s v="No"/>
    <s v="Obesity"/>
    <x v="2"/>
    <x v="0"/>
  </r>
  <r>
    <x v="1822"/>
    <s v="Ms.  Brittany"/>
    <x v="1822"/>
    <s v="tier - 2"/>
    <s v="tier - 1"/>
    <x v="1"/>
    <s v="29-Jun-1998"/>
    <x v="44"/>
    <n v="30.21"/>
    <x v="127"/>
    <s v="No"/>
    <x v="0"/>
    <s v="No"/>
    <n v="1"/>
    <s v="No"/>
    <s v="Obesity"/>
    <x v="2"/>
    <x v="0"/>
  </r>
  <r>
    <x v="1823"/>
    <s v="Matthew T"/>
    <x v="1823"/>
    <s v="tier - 2"/>
    <s v="tier - 3"/>
    <x v="3"/>
    <s v="2-Jul-2000"/>
    <x v="22"/>
    <n v="35.340000000000003"/>
    <x v="351"/>
    <s v="No"/>
    <x v="1"/>
    <s v="No"/>
    <n v="1"/>
    <s v="No"/>
    <s v="Obesity"/>
    <x v="2"/>
    <x v="1"/>
  </r>
  <r>
    <x v="1824"/>
    <s v="Becky G."/>
    <x v="1824"/>
    <s v="tier - 2"/>
    <s v="tier - 2"/>
    <x v="1"/>
    <s v="18-Sep-1989"/>
    <x v="4"/>
    <n v="26.695"/>
    <x v="124"/>
    <s v="No"/>
    <x v="0"/>
    <s v="No"/>
    <n v="0"/>
    <s v="No"/>
    <s v="Overweight "/>
    <x v="2"/>
    <x v="0"/>
  </r>
  <r>
    <x v="1825"/>
    <s v="Virginie"/>
    <x v="1825"/>
    <s v="tier - 2"/>
    <s v="tier - 2"/>
    <x v="2"/>
    <s v="25-Dec-1996"/>
    <x v="45"/>
    <n v="29.355"/>
    <x v="82"/>
    <s v="yes"/>
    <x v="0"/>
    <s v="No"/>
    <n v="0"/>
    <s v="No"/>
    <s v="Overweight "/>
    <x v="2"/>
    <x v="0"/>
  </r>
  <r>
    <x v="1826"/>
    <s v="Allison A"/>
    <x v="1826"/>
    <s v="tier - 2"/>
    <s v="tier - 2"/>
    <x v="0"/>
    <s v="20-Sep-1990"/>
    <x v="42"/>
    <n v="29.59"/>
    <x v="81"/>
    <s v="No"/>
    <x v="0"/>
    <s v="No"/>
    <n v="0"/>
    <s v="No"/>
    <s v="Overweight "/>
    <x v="2"/>
    <x v="0"/>
  </r>
  <r>
    <x v="1827"/>
    <s v="Julie"/>
    <x v="1827"/>
    <s v="tier - 2"/>
    <s v="tier - 2"/>
    <x v="2"/>
    <s v="22-Dec-2004"/>
    <x v="41"/>
    <n v="31.35"/>
    <x v="267"/>
    <s v="No"/>
    <x v="1"/>
    <s v="No"/>
    <n v="1"/>
    <s v="No"/>
    <s v="Obesity"/>
    <x v="2"/>
    <x v="1"/>
  </r>
  <r>
    <x v="1828"/>
    <s v="Katherine"/>
    <x v="1828"/>
    <s v="tier - 2"/>
    <s v="tier - 1"/>
    <x v="2"/>
    <s v="17-Nov-1990"/>
    <x v="42"/>
    <n v="20.52"/>
    <x v="249"/>
    <s v="No"/>
    <x v="0"/>
    <s v="No"/>
    <n v="0"/>
    <s v="No"/>
    <s v="Normal Weight "/>
    <x v="2"/>
    <x v="0"/>
  </r>
  <r>
    <x v="1829"/>
    <s v="Caleb"/>
    <x v="1829"/>
    <s v="tier - 2"/>
    <s v="tier - 2"/>
    <x v="3"/>
    <s v="13-Jun-1988"/>
    <x v="25"/>
    <n v="42.9"/>
    <x v="189"/>
    <s v="yes"/>
    <x v="0"/>
    <s v="No"/>
    <n v="1"/>
    <s v="No"/>
    <s v="Obesity"/>
    <x v="2"/>
    <x v="0"/>
  </r>
  <r>
    <x v="1830"/>
    <s v="Jaime"/>
    <x v="1830"/>
    <s v="tier - 2"/>
    <s v="tier - 1"/>
    <x v="3"/>
    <s v="29-Jun-1993"/>
    <x v="21"/>
    <n v="24.6"/>
    <x v="236"/>
    <s v="No"/>
    <x v="0"/>
    <s v="Yes"/>
    <n v="1"/>
    <s v="No"/>
    <s v="Normal Weight "/>
    <x v="1"/>
    <x v="0"/>
  </r>
  <r>
    <x v="1831"/>
    <s v="Hannah"/>
    <x v="1831"/>
    <s v="tier - 2"/>
    <s v="tier - 2"/>
    <x v="1"/>
    <s v="13-Aug-1992"/>
    <x v="34"/>
    <n v="28.405000000000001"/>
    <x v="198"/>
    <s v="No"/>
    <x v="0"/>
    <s v="No"/>
    <n v="1"/>
    <s v="No"/>
    <s v="Overweight "/>
    <x v="2"/>
    <x v="0"/>
  </r>
  <r>
    <x v="1832"/>
    <s v="Zachariah"/>
    <x v="1832"/>
    <s v="tier - 2"/>
    <s v="tier - 2"/>
    <x v="6"/>
    <s v="21-Dec-1988"/>
    <x v="25"/>
    <n v="34.674999999999997"/>
    <x v="268"/>
    <s v="yes"/>
    <x v="0"/>
    <s v="No"/>
    <n v="1"/>
    <s v="No"/>
    <s v="Obesity"/>
    <x v="1"/>
    <x v="0"/>
  </r>
  <r>
    <x v="1833"/>
    <s v="Patricia A"/>
    <x v="1833"/>
    <s v="tier - 2"/>
    <s v="tier - 3"/>
    <x v="1"/>
    <s v="5-Dec-1987"/>
    <x v="38"/>
    <n v="18.850000000000001"/>
    <x v="100"/>
    <s v="No"/>
    <x v="0"/>
    <s v="No"/>
    <n v="1"/>
    <s v="No"/>
    <s v="Normal Weight "/>
    <x v="1"/>
    <x v="0"/>
  </r>
  <r>
    <x v="1834"/>
    <s v="Elizabeth A."/>
    <x v="1834"/>
    <s v="tier - 2"/>
    <s v="tier - 3"/>
    <x v="12"/>
    <s v="2-Oct-2003"/>
    <x v="39"/>
    <n v="34.130000000000003"/>
    <x v="120"/>
    <s v="No"/>
    <x v="0"/>
    <s v="Yes"/>
    <n v="1"/>
    <s v="No"/>
    <s v="Obesity"/>
    <x v="2"/>
    <x v="0"/>
  </r>
  <r>
    <x v="1835"/>
    <s v="Benjamin"/>
    <x v="1835"/>
    <s v="tier - 2"/>
    <s v="tier - 3"/>
    <x v="0"/>
    <s v="16-Jun-1980"/>
    <x v="27"/>
    <n v="17.34"/>
    <x v="203"/>
    <s v="No"/>
    <x v="0"/>
    <s v="No"/>
    <n v="0"/>
    <s v="No"/>
    <s v="Underweight "/>
    <x v="2"/>
    <x v="0"/>
  </r>
  <r>
    <x v="1836"/>
    <s v="Breno"/>
    <x v="1836"/>
    <s v="tier - 2"/>
    <s v="tier - 3"/>
    <x v="0"/>
    <s v="27-Sep-1982"/>
    <x v="37"/>
    <n v="17.440000000000001"/>
    <x v="106"/>
    <s v="No"/>
    <x v="0"/>
    <s v="No"/>
    <n v="0"/>
    <s v="No"/>
    <s v="Underweight "/>
    <x v="1"/>
    <x v="0"/>
  </r>
  <r>
    <x v="1837"/>
    <s v="Takaya"/>
    <x v="1837"/>
    <s v="tier - 1"/>
    <s v="tier - 2"/>
    <x v="0"/>
    <s v="13-Oct-1997"/>
    <x v="31"/>
    <n v="33.659999999999997"/>
    <x v="337"/>
    <s v="yes"/>
    <x v="0"/>
    <s v="Yes"/>
    <n v="1"/>
    <s v="No"/>
    <s v="Obesity"/>
    <x v="2"/>
    <x v="0"/>
  </r>
  <r>
    <x v="1838"/>
    <s v="Thomas IV"/>
    <x v="1838"/>
    <s v="tier - 2"/>
    <s v="tier - 1"/>
    <x v="6"/>
    <s v="26-Jun-1988"/>
    <x v="25"/>
    <n v="21.375"/>
    <x v="366"/>
    <s v="yes"/>
    <x v="0"/>
    <s v="No"/>
    <n v="1"/>
    <s v="No"/>
    <s v="Normal Weight "/>
    <x v="1"/>
    <x v="0"/>
  </r>
  <r>
    <x v="1839"/>
    <s v="Bradley E"/>
    <x v="1839"/>
    <s v="tier - 2"/>
    <s v="tier - 3"/>
    <x v="1"/>
    <s v="12-Jul-1992"/>
    <x v="34"/>
    <n v="27.14"/>
    <x v="214"/>
    <s v="No"/>
    <x v="0"/>
    <s v="No"/>
    <n v="1"/>
    <s v="No"/>
    <s v="Overweight "/>
    <x v="1"/>
    <x v="0"/>
  </r>
  <r>
    <x v="1840"/>
    <s v="Megan"/>
    <x v="1840"/>
    <s v="tier - 2"/>
    <s v="tier - 2"/>
    <x v="1"/>
    <s v="18-Jul-2004"/>
    <x v="41"/>
    <n v="35.78"/>
    <x v="6"/>
    <s v="No"/>
    <x v="1"/>
    <s v="No"/>
    <n v="1"/>
    <s v="No"/>
    <s v="Obesity"/>
    <x v="1"/>
    <x v="1"/>
  </r>
  <r>
    <x v="1841"/>
    <s v="Ruby J"/>
    <x v="1841"/>
    <s v="tier - 2"/>
    <s v="tier - 2"/>
    <x v="1"/>
    <s v="20-Nov-1999"/>
    <x v="35"/>
    <n v="34.96"/>
    <x v="507"/>
    <s v="No"/>
    <x v="0"/>
    <s v="No"/>
    <n v="0"/>
    <s v="No"/>
    <s v="Obesity"/>
    <x v="2"/>
    <x v="0"/>
  </r>
  <r>
    <x v="1842"/>
    <s v="Bart"/>
    <x v="1842"/>
    <s v="tier - 3"/>
    <s v="tier - 3"/>
    <x v="0"/>
    <s v="4-Jul-1991"/>
    <x v="3"/>
    <n v="38.39"/>
    <x v="3"/>
    <s v="No"/>
    <x v="0"/>
    <s v="No"/>
    <n v="0"/>
    <s v="No"/>
    <s v="Obesity"/>
    <x v="1"/>
    <x v="0"/>
  </r>
  <r>
    <x v="1843"/>
    <s v="Robert A."/>
    <x v="1843"/>
    <s v="tier - 2"/>
    <s v="tier - 3"/>
    <x v="1"/>
    <s v="15-Jul-1990"/>
    <x v="42"/>
    <n v="33.82"/>
    <x v="347"/>
    <s v="No"/>
    <x v="0"/>
    <s v="No"/>
    <n v="0"/>
    <s v="No"/>
    <s v="Obesity"/>
    <x v="2"/>
    <x v="0"/>
  </r>
  <r>
    <x v="1844"/>
    <s v="Adam"/>
    <x v="1844"/>
    <s v="tier - 2"/>
    <s v="tier - 3"/>
    <x v="1"/>
    <s v="8-Aug-1990"/>
    <x v="42"/>
    <n v="27.835000000000001"/>
    <x v="191"/>
    <s v="No"/>
    <x v="0"/>
    <s v="No"/>
    <n v="0"/>
    <s v="No"/>
    <s v="Overweight "/>
    <x v="2"/>
    <x v="0"/>
  </r>
  <r>
    <x v="1845"/>
    <s v="Yemane Adhane"/>
    <x v="1845"/>
    <s v="tier - 1"/>
    <s v="tier - 2"/>
    <x v="0"/>
    <s v="28-Jun-1994"/>
    <x v="6"/>
    <n v="33"/>
    <x v="125"/>
    <s v="No"/>
    <x v="0"/>
    <s v="No"/>
    <n v="0"/>
    <s v="No"/>
    <s v="Obesity"/>
    <x v="2"/>
    <x v="0"/>
  </r>
  <r>
    <x v="1846"/>
    <s v="Jesse A."/>
    <x v="1846"/>
    <s v="tier - 1"/>
    <s v="tier - 2"/>
    <x v="7"/>
    <s v="3-Sep-1991"/>
    <x v="3"/>
    <n v="26.885000000000002"/>
    <x v="236"/>
    <s v="No"/>
    <x v="0"/>
    <s v="No"/>
    <n v="0"/>
    <s v="No"/>
    <s v="Overweight "/>
    <x v="1"/>
    <x v="0"/>
  </r>
  <r>
    <x v="1847"/>
    <s v="Bird"/>
    <x v="1847"/>
    <s v="tier - 2"/>
    <s v="tier - 3"/>
    <x v="6"/>
    <s v="24-Oct-1994"/>
    <x v="6"/>
    <n v="29.26"/>
    <x v="321"/>
    <s v="No"/>
    <x v="0"/>
    <s v="No"/>
    <n v="0"/>
    <s v="No"/>
    <s v="Overweight "/>
    <x v="2"/>
    <x v="0"/>
  </r>
  <r>
    <x v="1848"/>
    <s v="Patrick M."/>
    <x v="1848"/>
    <s v="tier - 3"/>
    <s v="tier - 2"/>
    <x v="4"/>
    <s v="8-Oct-1994"/>
    <x v="6"/>
    <n v="26.98"/>
    <x v="500"/>
    <s v="No"/>
    <x v="0"/>
    <s v="No"/>
    <n v="0"/>
    <s v="No"/>
    <s v="Overweight "/>
    <x v="2"/>
    <x v="0"/>
  </r>
  <r>
    <x v="1849"/>
    <s v="Kyle"/>
    <x v="1849"/>
    <s v="tier - 2"/>
    <s v="tier - 2"/>
    <x v="1"/>
    <s v="23-Dec-1993"/>
    <x v="21"/>
    <n v="32.11"/>
    <x v="27"/>
    <s v="No"/>
    <x v="0"/>
    <s v="Yes"/>
    <n v="1"/>
    <s v="No"/>
    <s v="Obesity"/>
    <x v="2"/>
    <x v="0"/>
  </r>
  <r>
    <x v="1850"/>
    <s v="Ryan"/>
    <x v="1850"/>
    <s v="tier - 2"/>
    <s v="tier - 3"/>
    <x v="1"/>
    <s v="4-Sep-1993"/>
    <x v="21"/>
    <n v="31.73"/>
    <x v="361"/>
    <s v="No"/>
    <x v="0"/>
    <s v="Yes"/>
    <n v="1"/>
    <s v="No"/>
    <s v="Obesity"/>
    <x v="2"/>
    <x v="0"/>
  </r>
  <r>
    <x v="1851"/>
    <s v="Yuri"/>
    <x v="1851"/>
    <s v="tier - 3"/>
    <s v="tier - 1"/>
    <x v="6"/>
    <s v="29-Dec-1994"/>
    <x v="6"/>
    <n v="22.515000000000001"/>
    <x v="180"/>
    <s v="No"/>
    <x v="0"/>
    <s v="No"/>
    <n v="0"/>
    <s v="No"/>
    <s v="Normal Weight "/>
    <x v="2"/>
    <x v="0"/>
  </r>
  <r>
    <x v="1852"/>
    <s v="Ryan"/>
    <x v="1852"/>
    <s v="tier - 2"/>
    <s v="tier - 3"/>
    <x v="16"/>
    <s v="15-Aug-1992"/>
    <x v="34"/>
    <n v="25.9"/>
    <x v="4"/>
    <s v="No"/>
    <x v="0"/>
    <s v="No"/>
    <n v="1"/>
    <s v="No"/>
    <s v="Overweight "/>
    <x v="2"/>
    <x v="0"/>
  </r>
  <r>
    <x v="1853"/>
    <s v="Debbie"/>
    <x v="1853"/>
    <s v="tier - 2"/>
    <s v="tier - 1"/>
    <x v="0"/>
    <s v="16-Sep-1988"/>
    <x v="25"/>
    <n v="27.72"/>
    <x v="52"/>
    <s v="yes"/>
    <x v="0"/>
    <s v="No"/>
    <n v="1"/>
    <s v="No"/>
    <s v="Overweight "/>
    <x v="2"/>
    <x v="0"/>
  </r>
  <r>
    <x v="1854"/>
    <s v="Mark D"/>
    <x v="1854"/>
    <s v="tier - 2"/>
    <s v="tier - 2"/>
    <x v="3"/>
    <s v="13-Jul-1986"/>
    <x v="28"/>
    <n v="31.5"/>
    <x v="385"/>
    <s v="yes"/>
    <x v="0"/>
    <s v="No"/>
    <n v="1"/>
    <s v="No"/>
    <s v="Obesity"/>
    <x v="0"/>
    <x v="0"/>
  </r>
  <r>
    <x v="1855"/>
    <s v="Christopher"/>
    <x v="1855"/>
    <s v="tier - 3"/>
    <s v="tier - 2"/>
    <x v="0"/>
    <s v="11-Aug-1986"/>
    <x v="28"/>
    <n v="29.7"/>
    <x v="650"/>
    <s v="yes"/>
    <x v="0"/>
    <s v="No"/>
    <n v="1"/>
    <s v="No"/>
    <s v="Overweight "/>
    <x v="0"/>
    <x v="0"/>
  </r>
  <r>
    <x v="1856"/>
    <s v="Daniell L"/>
    <x v="1856"/>
    <s v="tier - 2"/>
    <s v="tier - 2"/>
    <x v="0"/>
    <s v="18-Jul-1988"/>
    <x v="25"/>
    <n v="21.26"/>
    <x v="332"/>
    <s v="yes"/>
    <x v="0"/>
    <s v="No"/>
    <n v="1"/>
    <s v="No"/>
    <s v="Normal Weight "/>
    <x v="2"/>
    <x v="0"/>
  </r>
  <r>
    <x v="1857"/>
    <s v="Janne"/>
    <x v="1857"/>
    <s v="tier - 2"/>
    <s v="tier - 2"/>
    <x v="0"/>
    <s v="29-Jun-1982"/>
    <x v="37"/>
    <n v="17.09"/>
    <x v="363"/>
    <s v="No"/>
    <x v="0"/>
    <s v="No"/>
    <n v="0"/>
    <s v="No"/>
    <s v="Underweight "/>
    <x v="2"/>
    <x v="0"/>
  </r>
  <r>
    <x v="1858"/>
    <s v="Martina"/>
    <x v="1858"/>
    <s v="tier - 2"/>
    <s v="tier - 2"/>
    <x v="3"/>
    <s v="29-Nov-1997"/>
    <x v="31"/>
    <n v="24.3"/>
    <x v="166"/>
    <s v="yes"/>
    <x v="0"/>
    <s v="Yes"/>
    <n v="1"/>
    <s v="No"/>
    <s v="Normal Weight "/>
    <x v="2"/>
    <x v="0"/>
  </r>
  <r>
    <x v="1859"/>
    <s v="Elizabeth L"/>
    <x v="1859"/>
    <s v="tier - 2"/>
    <s v="tier - 3"/>
    <x v="1"/>
    <s v="28-Aug-1990"/>
    <x v="42"/>
    <n v="29.734999999999999"/>
    <x v="123"/>
    <s v="No"/>
    <x v="0"/>
    <s v="No"/>
    <n v="0"/>
    <s v="No"/>
    <s v="Overweight "/>
    <x v="1"/>
    <x v="0"/>
  </r>
  <r>
    <x v="1860"/>
    <s v="Stephanie C."/>
    <x v="1860"/>
    <s v="tier - 2"/>
    <s v="tier - 2"/>
    <x v="0"/>
    <s v="13-Sep-1991"/>
    <x v="3"/>
    <n v="29.26"/>
    <x v="577"/>
    <s v="No"/>
    <x v="0"/>
    <s v="No"/>
    <n v="0"/>
    <s v="No"/>
    <s v="Overweight "/>
    <x v="2"/>
    <x v="0"/>
  </r>
  <r>
    <x v="1861"/>
    <s v="Katie"/>
    <x v="1861"/>
    <s v="tier - 2"/>
    <s v="tier - 2"/>
    <x v="0"/>
    <s v="1-Nov-1994"/>
    <x v="6"/>
    <n v="33"/>
    <x v="288"/>
    <s v="No"/>
    <x v="0"/>
    <s v="No"/>
    <n v="0"/>
    <s v="No"/>
    <s v="Obesity"/>
    <x v="1"/>
    <x v="0"/>
  </r>
  <r>
    <x v="1862"/>
    <s v="Callie"/>
    <x v="1862"/>
    <s v="tier - 2"/>
    <s v="tier - 1"/>
    <x v="2"/>
    <s v="1-Jun-1991"/>
    <x v="3"/>
    <n v="31.065000000000001"/>
    <x v="80"/>
    <s v="No"/>
    <x v="0"/>
    <s v="No"/>
    <n v="0"/>
    <s v="No"/>
    <s v="Obesity"/>
    <x v="2"/>
    <x v="0"/>
  </r>
  <r>
    <x v="1863"/>
    <s v="Inna"/>
    <x v="1863"/>
    <s v="tier - 2"/>
    <s v="tier - 1"/>
    <x v="0"/>
    <s v="26-Oct-1994"/>
    <x v="6"/>
    <n v="26.51"/>
    <x v="331"/>
    <s v="No"/>
    <x v="0"/>
    <s v="No"/>
    <n v="0"/>
    <s v="No"/>
    <s v="Overweight "/>
    <x v="1"/>
    <x v="0"/>
  </r>
  <r>
    <x v="1864"/>
    <s v="Mary K."/>
    <x v="1864"/>
    <s v="tier - 2"/>
    <s v="tier - 1"/>
    <x v="2"/>
    <s v="2-Nov-1994"/>
    <x v="6"/>
    <n v="28.88"/>
    <x v="98"/>
    <s v="No"/>
    <x v="0"/>
    <s v="No"/>
    <n v="0"/>
    <s v="No"/>
    <s v="Overweight "/>
    <x v="2"/>
    <x v="0"/>
  </r>
  <r>
    <x v="1865"/>
    <s v="Samuel M."/>
    <x v="1865"/>
    <s v="tier - 2"/>
    <s v="tier - 1"/>
    <x v="1"/>
    <s v="19-Dec-1988"/>
    <x v="25"/>
    <n v="35.814999999999998"/>
    <x v="78"/>
    <s v="yes"/>
    <x v="0"/>
    <s v="No"/>
    <n v="1"/>
    <s v="No"/>
    <s v="Obesity"/>
    <x v="2"/>
    <x v="0"/>
  </r>
  <r>
    <x v="1866"/>
    <s v="Kimberly"/>
    <x v="1866"/>
    <s v="tier - 2"/>
    <s v="tier - 3"/>
    <x v="1"/>
    <s v="25-Nov-2000"/>
    <x v="22"/>
    <n v="21.28"/>
    <x v="458"/>
    <s v="No"/>
    <x v="1"/>
    <s v="No"/>
    <n v="1"/>
    <s v="No"/>
    <s v="Normal Weight "/>
    <x v="2"/>
    <x v="1"/>
  </r>
  <r>
    <x v="1867"/>
    <s v="Tom J."/>
    <x v="1867"/>
    <s v="tier - 2"/>
    <s v="tier - 1"/>
    <x v="14"/>
    <s v="8-Jun-2003"/>
    <x v="39"/>
    <n v="33.81"/>
    <x v="651"/>
    <s v="No"/>
    <x v="0"/>
    <s v="Yes"/>
    <n v="1"/>
    <s v="No"/>
    <s v="Obesity"/>
    <x v="1"/>
    <x v="0"/>
  </r>
  <r>
    <x v="1868"/>
    <s v="Zachary"/>
    <x v="1868"/>
    <s v="tier - 3"/>
    <s v="tier - 2"/>
    <x v="0"/>
    <s v="18-Jun-1992"/>
    <x v="34"/>
    <n v="44.22"/>
    <x v="40"/>
    <s v="No"/>
    <x v="0"/>
    <s v="No"/>
    <n v="1"/>
    <s v="No"/>
    <s v="Obesity"/>
    <x v="2"/>
    <x v="0"/>
  </r>
  <r>
    <x v="1869"/>
    <s v="Dane"/>
    <x v="1869"/>
    <s v="tier - 2"/>
    <s v="tier - 1"/>
    <x v="1"/>
    <s v="20-Nov-1983"/>
    <x v="33"/>
    <n v="15.46"/>
    <x v="115"/>
    <s v="yes"/>
    <x v="0"/>
    <s v="Yes"/>
    <n v="1"/>
    <s v="No"/>
    <s v="Underweight "/>
    <x v="2"/>
    <x v="0"/>
  </r>
  <r>
    <x v="1870"/>
    <s v="Dougie J"/>
    <x v="1870"/>
    <s v="tier - 3"/>
    <s v="tier - 2"/>
    <x v="3"/>
    <s v="14-Oct-1995"/>
    <x v="40"/>
    <n v="30.3"/>
    <x v="372"/>
    <s v="yes"/>
    <x v="0"/>
    <s v="No"/>
    <n v="1"/>
    <s v="No"/>
    <s v="Obesity"/>
    <x v="2"/>
    <x v="0"/>
  </r>
  <r>
    <x v="1871"/>
    <s v="Jeremiah H"/>
    <x v="1871"/>
    <s v="tier - 2"/>
    <s v="tier - 3"/>
    <x v="0"/>
    <s v="16-Jun-1982"/>
    <x v="37"/>
    <n v="16.670000000000002"/>
    <x v="339"/>
    <s v="No"/>
    <x v="0"/>
    <s v="No"/>
    <n v="0"/>
    <s v="No"/>
    <s v="Underweight "/>
    <x v="2"/>
    <x v="0"/>
  </r>
  <r>
    <x v="1872"/>
    <s v="Ashley J."/>
    <x v="1872"/>
    <s v="tier - 3"/>
    <s v="tier - 1"/>
    <x v="1"/>
    <s v="1-Dec-1991"/>
    <x v="3"/>
    <n v="28.594999999999999"/>
    <x v="508"/>
    <s v="No"/>
    <x v="0"/>
    <s v="No"/>
    <n v="0"/>
    <s v="No"/>
    <s v="Overweight "/>
    <x v="2"/>
    <x v="0"/>
  </r>
  <r>
    <x v="1873"/>
    <s v="Turner J."/>
    <x v="1873"/>
    <s v="tier - 2"/>
    <s v="tier - 2"/>
    <x v="1"/>
    <s v="3-Nov-1991"/>
    <x v="3"/>
    <n v="25.934999999999999"/>
    <x v="144"/>
    <s v="No"/>
    <x v="0"/>
    <s v="No"/>
    <n v="0"/>
    <s v="No"/>
    <s v="Overweight "/>
    <x v="2"/>
    <x v="0"/>
  </r>
  <r>
    <x v="1874"/>
    <s v="Roger"/>
    <x v="1874"/>
    <s v="tier - 3"/>
    <s v="tier - 1"/>
    <x v="4"/>
    <s v="27-Jun-1992"/>
    <x v="34"/>
    <n v="27.645"/>
    <x v="174"/>
    <s v="No"/>
    <x v="0"/>
    <s v="No"/>
    <n v="1"/>
    <s v="No"/>
    <s v="Overweight "/>
    <x v="2"/>
    <x v="0"/>
  </r>
  <r>
    <x v="1875"/>
    <s v="Pamela"/>
    <x v="1875"/>
    <s v="tier - 2"/>
    <s v="tier - 1"/>
    <x v="3"/>
    <s v="14-Dec-1998"/>
    <x v="44"/>
    <n v="30.1"/>
    <x v="299"/>
    <s v="No"/>
    <x v="0"/>
    <s v="No"/>
    <n v="1"/>
    <s v="No"/>
    <s v="Obesity"/>
    <x v="2"/>
    <x v="0"/>
  </r>
  <r>
    <x v="1876"/>
    <s v="Allison M."/>
    <x v="1876"/>
    <s v="tier - 2"/>
    <s v="tier - 2"/>
    <x v="1"/>
    <s v="6-Sep-1997"/>
    <x v="31"/>
    <n v="26.79"/>
    <x v="633"/>
    <s v="yes"/>
    <x v="0"/>
    <s v="Yes"/>
    <n v="1"/>
    <s v="No"/>
    <s v="Overweight "/>
    <x v="2"/>
    <x v="0"/>
  </r>
  <r>
    <x v="1877"/>
    <s v="Katherine H."/>
    <x v="1877"/>
    <s v="tier - 2"/>
    <s v="tier - 2"/>
    <x v="15"/>
    <s v="3-Oct-1995"/>
    <x v="40"/>
    <n v="27.1"/>
    <x v="138"/>
    <s v="yes"/>
    <x v="0"/>
    <s v="No"/>
    <n v="1"/>
    <s v="No"/>
    <s v="Overweight "/>
    <x v="2"/>
    <x v="0"/>
  </r>
  <r>
    <x v="1878"/>
    <s v="Robin"/>
    <x v="1878"/>
    <s v="tier - 2"/>
    <s v="tier - 3"/>
    <x v="0"/>
    <s v="25-Jun-1989"/>
    <x v="4"/>
    <n v="24.31"/>
    <x v="66"/>
    <s v="No"/>
    <x v="0"/>
    <s v="No"/>
    <n v="0"/>
    <s v="No"/>
    <s v="Normal Weight "/>
    <x v="2"/>
    <x v="0"/>
  </r>
  <r>
    <x v="1879"/>
    <s v="Terri"/>
    <x v="1879"/>
    <s v="tier - 2"/>
    <s v="tier - 2"/>
    <x v="1"/>
    <s v="16-Sep-1984"/>
    <x v="32"/>
    <n v="15.53"/>
    <x v="336"/>
    <s v="No"/>
    <x v="0"/>
    <s v="No"/>
    <n v="1"/>
    <s v="No"/>
    <s v="Underweight "/>
    <x v="1"/>
    <x v="0"/>
  </r>
  <r>
    <x v="1880"/>
    <s v="Eddie"/>
    <x v="1880"/>
    <s v="tier - 2"/>
    <s v="tier - 1"/>
    <x v="1"/>
    <s v="26-Nov-1998"/>
    <x v="44"/>
    <n v="30.7"/>
    <x v="99"/>
    <s v="No"/>
    <x v="0"/>
    <s v="No"/>
    <n v="1"/>
    <s v="No"/>
    <s v="Obesity"/>
    <x v="1"/>
    <x v="0"/>
  </r>
  <r>
    <x v="1881"/>
    <s v="Pamela"/>
    <x v="1881"/>
    <s v="tier - 2"/>
    <s v="tier - 2"/>
    <x v="0"/>
    <s v="4-Aug-1992"/>
    <x v="34"/>
    <n v="33.33"/>
    <x v="48"/>
    <s v="No"/>
    <x v="0"/>
    <s v="No"/>
    <n v="1"/>
    <s v="No"/>
    <s v="Obesity"/>
    <x v="2"/>
    <x v="0"/>
  </r>
  <r>
    <x v="1882"/>
    <s v="Joyce"/>
    <x v="1882"/>
    <s v="tier - 2"/>
    <s v="tier - 1"/>
    <x v="3"/>
    <s v="28-Jun-1992"/>
    <x v="34"/>
    <n v="32.4"/>
    <x v="31"/>
    <s v="No"/>
    <x v="0"/>
    <s v="No"/>
    <n v="1"/>
    <s v="No"/>
    <s v="Obesity"/>
    <x v="2"/>
    <x v="0"/>
  </r>
  <r>
    <x v="1883"/>
    <s v="Alison W."/>
    <x v="1883"/>
    <s v="tier - 2"/>
    <s v="tier - 3"/>
    <x v="2"/>
    <s v="18-Jun-1992"/>
    <x v="34"/>
    <n v="27.93"/>
    <x v="450"/>
    <s v="No"/>
    <x v="0"/>
    <s v="No"/>
    <n v="1"/>
    <s v="No"/>
    <s v="Overweight "/>
    <x v="2"/>
    <x v="0"/>
  </r>
  <r>
    <x v="1884"/>
    <s v="Tammara C"/>
    <x v="1884"/>
    <s v="tier - 2"/>
    <s v="tier - 1"/>
    <x v="1"/>
    <s v="6-Aug-1991"/>
    <x v="3"/>
    <n v="21.754999999999999"/>
    <x v="89"/>
    <s v="No"/>
    <x v="0"/>
    <s v="No"/>
    <n v="0"/>
    <s v="No"/>
    <s v="Normal Weight "/>
    <x v="2"/>
    <x v="0"/>
  </r>
  <r>
    <x v="1885"/>
    <s v="Dorota"/>
    <x v="1885"/>
    <s v="tier - 2"/>
    <s v="tier - 3"/>
    <x v="1"/>
    <s v="21-Aug-1994"/>
    <x v="6"/>
    <n v="25.934999999999999"/>
    <x v="436"/>
    <s v="No"/>
    <x v="0"/>
    <s v="No"/>
    <n v="0"/>
    <s v="No"/>
    <s v="Overweight "/>
    <x v="2"/>
    <x v="0"/>
  </r>
  <r>
    <x v="1886"/>
    <s v="Mr.  Jose Norberto Sr."/>
    <x v="1886"/>
    <s v="tier - 2"/>
    <s v="tier - 3"/>
    <x v="3"/>
    <s v="14-Dec-1990"/>
    <x v="42"/>
    <n v="31.5"/>
    <x v="635"/>
    <s v="No"/>
    <x v="0"/>
    <s v="No"/>
    <n v="0"/>
    <s v="No"/>
    <s v="Obesity"/>
    <x v="1"/>
    <x v="0"/>
  </r>
  <r>
    <x v="1887"/>
    <s v="Peter"/>
    <x v="1887"/>
    <s v="tier - 3"/>
    <s v="tier - 2"/>
    <x v="0"/>
    <s v="1-Dec-1990"/>
    <x v="42"/>
    <n v="30.03"/>
    <x v="652"/>
    <s v="No"/>
    <x v="0"/>
    <s v="No"/>
    <n v="0"/>
    <s v="No"/>
    <s v="Obesity"/>
    <x v="1"/>
    <x v="0"/>
  </r>
  <r>
    <x v="1888"/>
    <s v="Bryant"/>
    <x v="1888"/>
    <s v="tier - 2"/>
    <s v="tier - 1"/>
    <x v="1"/>
    <s v="18-Oct-2002"/>
    <x v="43"/>
    <n v="33.479999999999997"/>
    <x v="653"/>
    <s v="No"/>
    <x v="0"/>
    <s v="No"/>
    <n v="0"/>
    <s v="No"/>
    <s v="Obesity"/>
    <x v="0"/>
    <x v="0"/>
  </r>
  <r>
    <x v="1889"/>
    <s v="Christina"/>
    <x v="1889"/>
    <s v="tier - 2"/>
    <s v="tier - 1"/>
    <x v="0"/>
    <s v="16-Sep-1983"/>
    <x v="33"/>
    <n v="16.510000000000002"/>
    <x v="614"/>
    <s v="yes"/>
    <x v="0"/>
    <s v="Yes"/>
    <n v="1"/>
    <s v="No"/>
    <s v="Underweight "/>
    <x v="2"/>
    <x v="0"/>
  </r>
  <r>
    <x v="1890"/>
    <s v="John"/>
    <x v="1890"/>
    <s v="tier - 3"/>
    <s v="tier - 3"/>
    <x v="1"/>
    <s v="14-Sep-1995"/>
    <x v="40"/>
    <n v="33.155000000000001"/>
    <x v="352"/>
    <s v="yes"/>
    <x v="0"/>
    <s v="No"/>
    <n v="1"/>
    <s v="No"/>
    <s v="Obesity"/>
    <x v="2"/>
    <x v="0"/>
  </r>
  <r>
    <x v="1891"/>
    <s v="Eduardo"/>
    <x v="1891"/>
    <s v="tier - 2"/>
    <s v="tier - 1"/>
    <x v="0"/>
    <s v="13-Aug-1993"/>
    <x v="21"/>
    <n v="37.29"/>
    <x v="202"/>
    <s v="No"/>
    <x v="0"/>
    <s v="Yes"/>
    <n v="1"/>
    <s v="No"/>
    <s v="Obesity"/>
    <x v="2"/>
    <x v="0"/>
  </r>
  <r>
    <x v="1892"/>
    <s v="Laura M."/>
    <x v="1892"/>
    <s v="tier - 2"/>
    <s v="tier - 1"/>
    <x v="0"/>
    <s v="30-Nov-1988"/>
    <x v="25"/>
    <n v="20.23"/>
    <x v="635"/>
    <s v="yes"/>
    <x v="0"/>
    <s v="No"/>
    <n v="1"/>
    <s v="No"/>
    <s v="Normal Weight "/>
    <x v="1"/>
    <x v="0"/>
  </r>
  <r>
    <x v="1893"/>
    <s v="Charlie"/>
    <x v="1893"/>
    <s v="tier - 3"/>
    <s v="tier - 3"/>
    <x v="5"/>
    <s v="26-Dec-1993"/>
    <x v="21"/>
    <n v="28.975000000000001"/>
    <x v="198"/>
    <s v="No"/>
    <x v="0"/>
    <s v="Yes"/>
    <n v="1"/>
    <s v="No"/>
    <s v="Overweight "/>
    <x v="2"/>
    <x v="0"/>
  </r>
  <r>
    <x v="1894"/>
    <s v="Melissa D."/>
    <x v="1894"/>
    <s v="tier - 2"/>
    <s v="tier - 1"/>
    <x v="0"/>
    <s v="10-Nov-1983"/>
    <x v="33"/>
    <n v="16.420000000000002"/>
    <x v="1"/>
    <s v="yes"/>
    <x v="0"/>
    <s v="Yes"/>
    <n v="1"/>
    <s v="No"/>
    <s v="Underweight "/>
    <x v="1"/>
    <x v="0"/>
  </r>
  <r>
    <x v="1895"/>
    <s v="Dan C. Jr."/>
    <x v="1895"/>
    <s v="tier - 2"/>
    <s v="tier - 1"/>
    <x v="0"/>
    <s v="7-Jul-1984"/>
    <x v="32"/>
    <n v="17.559999999999999"/>
    <x v="58"/>
    <s v="No"/>
    <x v="0"/>
    <s v="No"/>
    <n v="1"/>
    <s v="No"/>
    <s v="Underweight "/>
    <x v="1"/>
    <x v="0"/>
  </r>
  <r>
    <x v="1896"/>
    <s v="Matthew"/>
    <x v="1896"/>
    <s v="tier - 3"/>
    <s v="tier - 3"/>
    <x v="1"/>
    <s v="11-Oct-1992"/>
    <x v="34"/>
    <n v="24.13"/>
    <x v="495"/>
    <s v="No"/>
    <x v="0"/>
    <s v="No"/>
    <n v="1"/>
    <s v="No"/>
    <s v="Normal Weight "/>
    <x v="2"/>
    <x v="0"/>
  </r>
  <r>
    <x v="1897"/>
    <s v="Wesley C."/>
    <x v="1897"/>
    <s v="tier - 2"/>
    <s v="tier - 1"/>
    <x v="5"/>
    <s v="13-Sep-2000"/>
    <x v="22"/>
    <n v="19.95"/>
    <x v="273"/>
    <s v="No"/>
    <x v="1"/>
    <s v="No"/>
    <n v="2"/>
    <s v="No"/>
    <s v="Normal Weight "/>
    <x v="2"/>
    <x v="1"/>
  </r>
  <r>
    <x v="1898"/>
    <s v="Christopher"/>
    <x v="1898"/>
    <s v="tier - 2"/>
    <s v="tier - 1"/>
    <x v="0"/>
    <s v="10-Jul-1989"/>
    <x v="4"/>
    <n v="21.24"/>
    <x v="326"/>
    <s v="No"/>
    <x v="0"/>
    <s v="No"/>
    <n v="0"/>
    <s v="No"/>
    <s v="Normal Weight "/>
    <x v="2"/>
    <x v="0"/>
  </r>
  <r>
    <x v="1899"/>
    <s v="Jessica"/>
    <x v="1899"/>
    <s v="tier - 2"/>
    <s v="tier - 2"/>
    <x v="0"/>
    <s v="1-Nov-1990"/>
    <x v="42"/>
    <n v="44.22"/>
    <x v="348"/>
    <s v="No"/>
    <x v="0"/>
    <s v="No"/>
    <n v="0"/>
    <s v="No"/>
    <s v="Obesity"/>
    <x v="1"/>
    <x v="0"/>
  </r>
  <r>
    <x v="1900"/>
    <s v="Christin"/>
    <x v="1900"/>
    <s v="tier - 2"/>
    <s v="tier - 2"/>
    <x v="3"/>
    <s v="22-Nov-1990"/>
    <x v="42"/>
    <n v="41.1"/>
    <x v="427"/>
    <s v="No"/>
    <x v="0"/>
    <s v="No"/>
    <n v="0"/>
    <s v="No"/>
    <s v="Obesity"/>
    <x v="1"/>
    <x v="0"/>
  </r>
  <r>
    <x v="1901"/>
    <s v="Sara"/>
    <x v="1901"/>
    <s v="tier - 2"/>
    <s v="tier - 2"/>
    <x v="3"/>
    <s v="8-Sep-1996"/>
    <x v="45"/>
    <n v="34.200000000000003"/>
    <x v="226"/>
    <s v="yes"/>
    <x v="0"/>
    <s v="No"/>
    <n v="0"/>
    <s v="No"/>
    <s v="Obesity"/>
    <x v="2"/>
    <x v="0"/>
  </r>
  <r>
    <x v="1902"/>
    <s v="Elizabeth"/>
    <x v="1902"/>
    <s v="tier - 2"/>
    <s v="tier - 2"/>
    <x v="0"/>
    <s v="17-Aug-1996"/>
    <x v="45"/>
    <n v="29.92"/>
    <x v="216"/>
    <s v="yes"/>
    <x v="0"/>
    <s v="No"/>
    <n v="0"/>
    <s v="No"/>
    <e v="#N/A"/>
    <x v="1"/>
    <x v="0"/>
  </r>
  <r>
    <x v="1903"/>
    <s v="Margaret P."/>
    <x v="1903"/>
    <s v="tier - 2"/>
    <s v="tier - 3"/>
    <x v="0"/>
    <s v="29-Jul-1990"/>
    <x v="42"/>
    <n v="28.93"/>
    <x v="321"/>
    <s v="No"/>
    <x v="0"/>
    <s v="No"/>
    <n v="0"/>
    <s v="No"/>
    <s v="Overweight "/>
    <x v="2"/>
    <x v="0"/>
  </r>
  <r>
    <x v="1904"/>
    <s v="Tiffany K"/>
    <x v="1904"/>
    <s v="tier - 2"/>
    <s v="tier - 2"/>
    <x v="1"/>
    <s v="11-Jul-1995"/>
    <x v="40"/>
    <n v="31.254999999999999"/>
    <x v="85"/>
    <s v="yes"/>
    <x v="0"/>
    <s v="No"/>
    <n v="1"/>
    <s v="No"/>
    <s v="Obesity"/>
    <x v="1"/>
    <x v="0"/>
  </r>
  <r>
    <x v="1905"/>
    <s v="David M."/>
    <x v="1905"/>
    <s v="tier - 2"/>
    <s v="tier - 3"/>
    <x v="14"/>
    <s v="10-Jul-1999"/>
    <x v="35"/>
    <n v="29.83"/>
    <x v="125"/>
    <s v="No"/>
    <x v="0"/>
    <s v="No"/>
    <n v="0"/>
    <s v="No"/>
    <s v="Overweight "/>
    <x v="2"/>
    <x v="0"/>
  </r>
  <r>
    <x v="1906"/>
    <s v="Christine E"/>
    <x v="1906"/>
    <s v="tier - 2"/>
    <s v="tier - 2"/>
    <x v="0"/>
    <s v="11-Nov-1993"/>
    <x v="21"/>
    <n v="29.59"/>
    <x v="635"/>
    <s v="No"/>
    <x v="0"/>
    <s v="Yes"/>
    <n v="1"/>
    <s v="No"/>
    <s v="Overweight "/>
    <x v="1"/>
    <x v="0"/>
  </r>
  <r>
    <x v="1907"/>
    <s v="Ms.  Donna"/>
    <x v="1907"/>
    <s v="tier - 2"/>
    <s v="tier - 3"/>
    <x v="2"/>
    <s v="29-Sep-1993"/>
    <x v="21"/>
    <n v="31.16"/>
    <x v="326"/>
    <s v="No"/>
    <x v="0"/>
    <s v="Yes"/>
    <n v="1"/>
    <s v="No"/>
    <s v="Obesity"/>
    <x v="2"/>
    <x v="0"/>
  </r>
  <r>
    <x v="1908"/>
    <s v="Rod"/>
    <x v="1908"/>
    <s v="tier - 3"/>
    <s v="tier - 1"/>
    <x v="0"/>
    <s v="24-Oct-1988"/>
    <x v="25"/>
    <n v="34.21"/>
    <x v="338"/>
    <s v="yes"/>
    <x v="0"/>
    <s v="No"/>
    <n v="1"/>
    <s v="No"/>
    <s v="Obesity"/>
    <x v="2"/>
    <x v="0"/>
  </r>
  <r>
    <x v="1909"/>
    <s v="Joe"/>
    <x v="1909"/>
    <s v="tier - 2"/>
    <s v="tier - 3"/>
    <x v="3"/>
    <s v="15-Jun-2002"/>
    <x v="43"/>
    <n v="34.86"/>
    <x v="221"/>
    <s v="No"/>
    <x v="0"/>
    <s v="No"/>
    <n v="0"/>
    <s v="No"/>
    <s v="Obesity"/>
    <x v="0"/>
    <x v="0"/>
  </r>
  <r>
    <x v="1910"/>
    <s v="Kayleigh"/>
    <x v="1910"/>
    <s v="tier - 2"/>
    <s v="tier - 2"/>
    <x v="2"/>
    <s v="10-Jul-2000"/>
    <x v="22"/>
    <n v="34.58"/>
    <x v="39"/>
    <s v="No"/>
    <x v="1"/>
    <s v="No"/>
    <n v="2"/>
    <s v="No"/>
    <s v="Obesity"/>
    <x v="2"/>
    <x v="1"/>
  </r>
  <r>
    <x v="1911"/>
    <s v="Lorcan A."/>
    <x v="1911"/>
    <s v="tier - 2"/>
    <s v="tier - 2"/>
    <x v="0"/>
    <s v="5-Jul-1985"/>
    <x v="18"/>
    <n v="17.940000000000001"/>
    <x v="587"/>
    <s v="yes"/>
    <x v="0"/>
    <s v="No"/>
    <n v="0"/>
    <s v="No"/>
    <s v="Underweight "/>
    <x v="2"/>
    <x v="0"/>
  </r>
  <r>
    <x v="1912"/>
    <s v="Billy"/>
    <x v="1912"/>
    <s v="tier - 3"/>
    <s v="tier - 3"/>
    <x v="3"/>
    <s v="24-Nov-1997"/>
    <x v="31"/>
    <n v="26.8"/>
    <x v="194"/>
    <s v="yes"/>
    <x v="0"/>
    <s v="Yes"/>
    <n v="1"/>
    <s v="No"/>
    <s v="Overweight "/>
    <x v="1"/>
    <x v="0"/>
  </r>
  <r>
    <x v="1913"/>
    <s v="Paul M."/>
    <x v="1913"/>
    <s v="tier - 2"/>
    <s v="tier - 2"/>
    <x v="0"/>
    <s v="27-Aug-1981"/>
    <x v="36"/>
    <n v="17.690000000000001"/>
    <x v="269"/>
    <s v="yes"/>
    <x v="0"/>
    <s v="No"/>
    <n v="0"/>
    <s v="No"/>
    <s v="Underweight "/>
    <x v="0"/>
    <x v="0"/>
  </r>
  <r>
    <x v="1914"/>
    <s v="Brenda M."/>
    <x v="1914"/>
    <s v="tier - 2"/>
    <s v="tier - 2"/>
    <x v="1"/>
    <s v="14-Sep-1993"/>
    <x v="21"/>
    <n v="25.77"/>
    <x v="46"/>
    <s v="No"/>
    <x v="0"/>
    <s v="Yes"/>
    <n v="1"/>
    <s v="No"/>
    <s v="Overweight "/>
    <x v="2"/>
    <x v="0"/>
  </r>
  <r>
    <x v="1915"/>
    <s v="Jeff H"/>
    <x v="1915"/>
    <s v="tier - 2"/>
    <s v="tier - 2"/>
    <x v="1"/>
    <s v="13-Jul-2004"/>
    <x v="41"/>
    <n v="34.46"/>
    <x v="550"/>
    <s v="No"/>
    <x v="1"/>
    <s v="No"/>
    <n v="1"/>
    <s v="No"/>
    <s v="Obesity"/>
    <x v="2"/>
    <x v="1"/>
  </r>
  <r>
    <x v="1916"/>
    <s v="Michael"/>
    <x v="1916"/>
    <s v="tier - 1"/>
    <s v="tier - 3"/>
    <x v="1"/>
    <s v="23-Oct-1996"/>
    <x v="45"/>
    <n v="30.875"/>
    <x v="436"/>
    <s v="yes"/>
    <x v="0"/>
    <s v="No"/>
    <n v="0"/>
    <s v="No"/>
    <s v="Obesity"/>
    <x v="2"/>
    <x v="0"/>
  </r>
  <r>
    <x v="1917"/>
    <s v="Jan"/>
    <x v="1917"/>
    <s v="tier - 2"/>
    <s v="tier - 3"/>
    <x v="0"/>
    <s v="25-Jul-1991"/>
    <x v="3"/>
    <n v="39.49"/>
    <x v="273"/>
    <s v="No"/>
    <x v="0"/>
    <s v="No"/>
    <n v="0"/>
    <s v="No"/>
    <s v="Obesity"/>
    <x v="2"/>
    <x v="0"/>
  </r>
  <r>
    <x v="1918"/>
    <s v="Bernard"/>
    <x v="1918"/>
    <s v="tier - 1"/>
    <s v="tier - 1"/>
    <x v="1"/>
    <s v="24-Jun-1990"/>
    <x v="42"/>
    <n v="28.88"/>
    <x v="276"/>
    <s v="No"/>
    <x v="0"/>
    <s v="No"/>
    <n v="0"/>
    <s v="No"/>
    <s v="Overweight "/>
    <x v="2"/>
    <x v="0"/>
  </r>
  <r>
    <x v="1919"/>
    <s v="Craig"/>
    <x v="1919"/>
    <s v="tier - 2"/>
    <s v="tier - 2"/>
    <x v="4"/>
    <s v="18-Oct-2001"/>
    <x v="46"/>
    <n v="20.234999999999999"/>
    <x v="170"/>
    <s v="yes"/>
    <x v="0"/>
    <s v="No"/>
    <n v="0"/>
    <s v="No"/>
    <s v="Normal Weight "/>
    <x v="2"/>
    <x v="0"/>
  </r>
  <r>
    <x v="1920"/>
    <s v="Bryn"/>
    <x v="1920"/>
    <s v="tier - 2"/>
    <s v="tier - 3"/>
    <x v="15"/>
    <s v="6-Jun-2001"/>
    <x v="46"/>
    <n v="30.67"/>
    <x v="111"/>
    <s v="yes"/>
    <x v="0"/>
    <s v="No"/>
    <n v="0"/>
    <s v="No"/>
    <s v="Obesity"/>
    <x v="2"/>
    <x v="0"/>
  </r>
  <r>
    <x v="1921"/>
    <s v="Michael"/>
    <x v="1921"/>
    <s v="tier - 3"/>
    <s v="tier - 1"/>
    <x v="4"/>
    <s v="19-Aug-1991"/>
    <x v="3"/>
    <n v="30.875"/>
    <x v="651"/>
    <s v="No"/>
    <x v="0"/>
    <s v="No"/>
    <n v="0"/>
    <s v="No"/>
    <s v="Obesity"/>
    <x v="1"/>
    <x v="0"/>
  </r>
  <r>
    <x v="1922"/>
    <s v="Benjamin"/>
    <x v="1922"/>
    <s v="tier - 3"/>
    <s v="tier - 2"/>
    <x v="3"/>
    <s v="12-Aug-1994"/>
    <x v="6"/>
    <n v="23.8"/>
    <x v="337"/>
    <s v="No"/>
    <x v="0"/>
    <s v="No"/>
    <n v="0"/>
    <s v="No"/>
    <s v="Normal Weight "/>
    <x v="2"/>
    <x v="0"/>
  </r>
  <r>
    <x v="1923"/>
    <s v="Jay"/>
    <x v="1923"/>
    <s v="tier - 2"/>
    <s v="tier - 3"/>
    <x v="1"/>
    <s v="29-Sep-1981"/>
    <x v="36"/>
    <n v="15.37"/>
    <x v="447"/>
    <s v="yes"/>
    <x v="0"/>
    <s v="No"/>
    <n v="0"/>
    <s v="No"/>
    <s v="Underweight "/>
    <x v="0"/>
    <x v="0"/>
  </r>
  <r>
    <x v="1924"/>
    <s v="William"/>
    <x v="1924"/>
    <s v="tier - 2"/>
    <s v="tier - 3"/>
    <x v="1"/>
    <s v="24-Jun-1999"/>
    <x v="35"/>
    <n v="30.4"/>
    <x v="124"/>
    <s v="No"/>
    <x v="0"/>
    <s v="No"/>
    <n v="0"/>
    <s v="No"/>
    <s v="Obesity"/>
    <x v="2"/>
    <x v="0"/>
  </r>
  <r>
    <x v="1925"/>
    <s v="Shelley"/>
    <x v="1925"/>
    <s v="tier - 2"/>
    <s v="tier - 3"/>
    <x v="0"/>
    <s v="28-Aug-1988"/>
    <x v="25"/>
    <n v="19.48"/>
    <x v="507"/>
    <s v="yes"/>
    <x v="0"/>
    <s v="No"/>
    <n v="1"/>
    <s v="No"/>
    <s v="Normal Weight "/>
    <x v="2"/>
    <x v="0"/>
  </r>
  <r>
    <x v="1926"/>
    <s v="Jekaterina"/>
    <x v="1926"/>
    <s v="tier - 2"/>
    <s v="tier - 1"/>
    <x v="0"/>
    <s v="13-Dec-1981"/>
    <x v="36"/>
    <n v="16.96"/>
    <x v="62"/>
    <s v="yes"/>
    <x v="0"/>
    <s v="No"/>
    <n v="0"/>
    <s v="No"/>
    <s v="Underweight "/>
    <x v="0"/>
    <x v="0"/>
  </r>
  <r>
    <x v="1927"/>
    <s v="Daniel"/>
    <x v="1927"/>
    <s v="tier - 2"/>
    <s v="tier - 3"/>
    <x v="0"/>
    <s v="24-Oct-1987"/>
    <x v="38"/>
    <n v="19.05"/>
    <x v="329"/>
    <s v="No"/>
    <x v="0"/>
    <s v="No"/>
    <n v="1"/>
    <s v="No"/>
    <s v="Normal Weight "/>
    <x v="2"/>
    <x v="0"/>
  </r>
  <r>
    <x v="1928"/>
    <s v="Pauline"/>
    <x v="1928"/>
    <s v="tier - 2"/>
    <s v="tier - 1"/>
    <x v="0"/>
    <s v="21-Nov-1994"/>
    <x v="6"/>
    <n v="37.619999999999997"/>
    <x v="237"/>
    <s v="No"/>
    <x v="0"/>
    <s v="No"/>
    <n v="0"/>
    <s v="No"/>
    <s v="Obesity"/>
    <x v="2"/>
    <x v="0"/>
  </r>
  <r>
    <x v="1929"/>
    <s v="Colleen"/>
    <x v="1929"/>
    <s v="tier - 2"/>
    <s v="tier - 3"/>
    <x v="3"/>
    <s v="24-Oct-1991"/>
    <x v="3"/>
    <n v="29.1"/>
    <x v="145"/>
    <s v="No"/>
    <x v="0"/>
    <s v="No"/>
    <n v="0"/>
    <s v="No"/>
    <s v="Overweight "/>
    <x v="2"/>
    <x v="0"/>
  </r>
  <r>
    <x v="1930"/>
    <s v="Aleah K"/>
    <x v="1930"/>
    <s v="tier - 2"/>
    <s v="tier - 1"/>
    <x v="0"/>
    <s v="25-Aug-1991"/>
    <x v="3"/>
    <n v="26.62"/>
    <x v="149"/>
    <s v="No"/>
    <x v="0"/>
    <s v="No"/>
    <n v="0"/>
    <s v="No"/>
    <s v="Overweight "/>
    <x v="1"/>
    <x v="0"/>
  </r>
  <r>
    <x v="1931"/>
    <s v="Mare"/>
    <x v="1931"/>
    <s v="tier - 2"/>
    <s v="tier - 2"/>
    <x v="0"/>
    <s v="28-Oct-1991"/>
    <x v="3"/>
    <n v="25.74"/>
    <x v="74"/>
    <s v="No"/>
    <x v="0"/>
    <s v="No"/>
    <n v="0"/>
    <s v="No"/>
    <s v="Overweight "/>
    <x v="1"/>
    <x v="0"/>
  </r>
  <r>
    <x v="1932"/>
    <s v="Kevin"/>
    <x v="1932"/>
    <s v="tier - 2"/>
    <s v="tier - 2"/>
    <x v="0"/>
    <s v="9-Sep-1986"/>
    <x v="28"/>
    <n v="18.22"/>
    <x v="172"/>
    <s v="yes"/>
    <x v="0"/>
    <s v="No"/>
    <n v="1"/>
    <s v="No"/>
    <s v="Underweight "/>
    <x v="0"/>
    <x v="0"/>
  </r>
  <r>
    <x v="1933"/>
    <s v="Jessica"/>
    <x v="1933"/>
    <s v="tier - 2"/>
    <s v="tier - 2"/>
    <x v="1"/>
    <s v="22-Jun-1993"/>
    <x v="21"/>
    <n v="26.03"/>
    <x v="412"/>
    <s v="No"/>
    <x v="0"/>
    <s v="Yes"/>
    <n v="1"/>
    <s v="No"/>
    <s v="Overweight "/>
    <x v="1"/>
    <x v="0"/>
  </r>
  <r>
    <x v="1934"/>
    <s v="Amanda R"/>
    <x v="1934"/>
    <s v="tier - 2"/>
    <s v="tier - 3"/>
    <x v="2"/>
    <s v="22-Aug-1994"/>
    <x v="6"/>
    <n v="17.29"/>
    <x v="244"/>
    <s v="No"/>
    <x v="0"/>
    <s v="No"/>
    <n v="0"/>
    <s v="No"/>
    <s v="Underweight "/>
    <x v="2"/>
    <x v="0"/>
  </r>
  <r>
    <x v="1935"/>
    <s v="Murray W."/>
    <x v="1935"/>
    <s v="tier - 2"/>
    <s v="tier - 2"/>
    <x v="0"/>
    <s v="1-Dec-1986"/>
    <x v="28"/>
    <n v="18.170000000000002"/>
    <x v="654"/>
    <s v="yes"/>
    <x v="0"/>
    <s v="No"/>
    <n v="1"/>
    <s v="No"/>
    <s v="Underweight "/>
    <x v="0"/>
    <x v="0"/>
  </r>
  <r>
    <x v="1936"/>
    <s v="Meghan P."/>
    <x v="1936"/>
    <s v="tier - 2"/>
    <s v="tier - 2"/>
    <x v="15"/>
    <s v="5-Nov-2004"/>
    <x v="41"/>
    <n v="32.54"/>
    <x v="245"/>
    <s v="No"/>
    <x v="1"/>
    <s v="No"/>
    <n v="1"/>
    <s v="No"/>
    <s v="Obesity"/>
    <x v="1"/>
    <x v="1"/>
  </r>
  <r>
    <x v="1937"/>
    <s v="David"/>
    <x v="1937"/>
    <s v="tier - 2"/>
    <s v="tier - 2"/>
    <x v="0"/>
    <s v="2-Dec-1989"/>
    <x v="4"/>
    <n v="30.25"/>
    <x v="372"/>
    <s v="No"/>
    <x v="0"/>
    <s v="No"/>
    <n v="0"/>
    <s v="No"/>
    <s v="Obesity"/>
    <x v="2"/>
    <x v="0"/>
  </r>
  <r>
    <x v="1938"/>
    <s v="Seth"/>
    <x v="1938"/>
    <s v="tier - 2"/>
    <s v="tier - 3"/>
    <x v="0"/>
    <s v="18-Aug-1988"/>
    <x v="25"/>
    <n v="19.59"/>
    <x v="60"/>
    <s v="yes"/>
    <x v="0"/>
    <s v="No"/>
    <n v="1"/>
    <s v="No"/>
    <s v="Normal Weight "/>
    <x v="1"/>
    <x v="0"/>
  </r>
  <r>
    <x v="1939"/>
    <s v="Michael P."/>
    <x v="1939"/>
    <s v="tier - 2"/>
    <s v="tier - 3"/>
    <x v="3"/>
    <s v="21-Oct-1995"/>
    <x v="40"/>
    <n v="45.9"/>
    <x v="167"/>
    <s v="yes"/>
    <x v="0"/>
    <s v="No"/>
    <n v="1"/>
    <s v="No"/>
    <s v="Obesity"/>
    <x v="2"/>
    <x v="0"/>
  </r>
  <r>
    <x v="1940"/>
    <s v="Russell M"/>
    <x v="1940"/>
    <s v="tier - 2"/>
    <s v="tier - 2"/>
    <x v="0"/>
    <s v="14-Dec-1981"/>
    <x v="36"/>
    <n v="17.059999999999999"/>
    <x v="356"/>
    <s v="yes"/>
    <x v="0"/>
    <s v="No"/>
    <n v="0"/>
    <s v="No"/>
    <s v="Underweight "/>
    <x v="0"/>
    <x v="0"/>
  </r>
  <r>
    <x v="1941"/>
    <s v="Martin"/>
    <x v="1941"/>
    <s v="tier - 2"/>
    <s v="tier - 2"/>
    <x v="14"/>
    <s v="10-Jul-2003"/>
    <x v="39"/>
    <n v="32.07"/>
    <x v="174"/>
    <s v="No"/>
    <x v="0"/>
    <s v="Yes"/>
    <n v="1"/>
    <s v="No"/>
    <s v="Obesity"/>
    <x v="2"/>
    <x v="0"/>
  </r>
  <r>
    <x v="1942"/>
    <s v="Michael"/>
    <x v="1942"/>
    <s v="tier - 2"/>
    <s v="tier - 3"/>
    <x v="0"/>
    <s v="6-Jul-1984"/>
    <x v="32"/>
    <n v="16.5"/>
    <x v="52"/>
    <s v="No"/>
    <x v="0"/>
    <s v="No"/>
    <n v="1"/>
    <s v="No"/>
    <s v="Underweight "/>
    <x v="2"/>
    <x v="0"/>
  </r>
  <r>
    <x v="1943"/>
    <s v="Miles"/>
    <x v="1943"/>
    <s v="tier - 3"/>
    <s v="tier - 1"/>
    <x v="3"/>
    <s v="14-Sep-1992"/>
    <x v="34"/>
    <n v="31.4"/>
    <x v="169"/>
    <s v="No"/>
    <x v="0"/>
    <s v="No"/>
    <n v="1"/>
    <s v="No"/>
    <s v="Obesity"/>
    <x v="1"/>
    <x v="0"/>
  </r>
  <r>
    <x v="1944"/>
    <s v="Amanda"/>
    <x v="1944"/>
    <s v="tier - 2"/>
    <s v="tier - 3"/>
    <x v="3"/>
    <s v="8-Nov-1990"/>
    <x v="42"/>
    <n v="20.36"/>
    <x v="326"/>
    <s v="No"/>
    <x v="0"/>
    <s v="No"/>
    <n v="0"/>
    <s v="No"/>
    <s v="Normal Weight "/>
    <x v="2"/>
    <x v="0"/>
  </r>
  <r>
    <x v="1945"/>
    <s v="Roger"/>
    <x v="1945"/>
    <s v="tier - 1"/>
    <s v="tier - 2"/>
    <x v="7"/>
    <s v="17-Nov-1992"/>
    <x v="34"/>
    <n v="25.46"/>
    <x v="419"/>
    <s v="No"/>
    <x v="0"/>
    <s v="No"/>
    <n v="1"/>
    <s v="No"/>
    <s v="Overweight "/>
    <x v="2"/>
    <x v="0"/>
  </r>
  <r>
    <x v="1946"/>
    <s v="Brock J"/>
    <x v="1946"/>
    <s v="tier - 2"/>
    <s v="tier - 1"/>
    <x v="0"/>
    <s v="14-Jun-1985"/>
    <x v="18"/>
    <n v="17.09"/>
    <x v="330"/>
    <s v="yes"/>
    <x v="0"/>
    <s v="No"/>
    <n v="0"/>
    <s v="No"/>
    <s v="Underweight "/>
    <x v="1"/>
    <x v="0"/>
  </r>
  <r>
    <x v="1947"/>
    <s v="Stephen F."/>
    <x v="1947"/>
    <s v="tier - 2"/>
    <s v="tier - 1"/>
    <x v="0"/>
    <s v="11-Oct-1990"/>
    <x v="42"/>
    <n v="20.83"/>
    <x v="89"/>
    <s v="No"/>
    <x v="0"/>
    <s v="No"/>
    <n v="0"/>
    <s v="No"/>
    <s v="Normal Weight "/>
    <x v="2"/>
    <x v="0"/>
  </r>
  <r>
    <x v="1948"/>
    <s v="Missy"/>
    <x v="1948"/>
    <s v="tier - 2"/>
    <s v="tier - 1"/>
    <x v="0"/>
    <s v="4-Nov-1988"/>
    <x v="25"/>
    <n v="18.920000000000002"/>
    <x v="213"/>
    <s v="yes"/>
    <x v="0"/>
    <s v="No"/>
    <n v="1"/>
    <s v="No"/>
    <s v="Normal Weight "/>
    <x v="1"/>
    <x v="0"/>
  </r>
  <r>
    <x v="1949"/>
    <s v="William"/>
    <x v="1949"/>
    <s v="tier - 2"/>
    <s v="tier - 2"/>
    <x v="3"/>
    <s v="12-Aug-1999"/>
    <x v="35"/>
    <n v="37.1"/>
    <x v="339"/>
    <s v="No"/>
    <x v="0"/>
    <s v="No"/>
    <n v="0"/>
    <s v="No"/>
    <s v="Obesity"/>
    <x v="2"/>
    <x v="0"/>
  </r>
  <r>
    <x v="1950"/>
    <s v="Lauren M"/>
    <x v="1950"/>
    <s v="tier - 2"/>
    <s v="tier - 2"/>
    <x v="1"/>
    <s v="4-Nov-1997"/>
    <x v="31"/>
    <n v="22.515000000000001"/>
    <x v="470"/>
    <s v="yes"/>
    <x v="0"/>
    <s v="Yes"/>
    <n v="1"/>
    <s v="No"/>
    <s v="Normal Weight "/>
    <x v="2"/>
    <x v="0"/>
  </r>
  <r>
    <x v="1951"/>
    <s v="Mr.  Apolo U."/>
    <x v="1951"/>
    <s v="tier - 2"/>
    <s v="tier - 3"/>
    <x v="3"/>
    <s v="6-Jun-1999"/>
    <x v="35"/>
    <n v="32.700000000000003"/>
    <x v="497"/>
    <s v="No"/>
    <x v="0"/>
    <s v="No"/>
    <n v="0"/>
    <s v="No"/>
    <s v="Obesity"/>
    <x v="2"/>
    <x v="0"/>
  </r>
  <r>
    <x v="1952"/>
    <s v="Alfons"/>
    <x v="1952"/>
    <s v="tier - 2"/>
    <s v="tier - 2"/>
    <x v="0"/>
    <s v="27-Dec-1986"/>
    <x v="28"/>
    <n v="17.75"/>
    <x v="555"/>
    <s v="yes"/>
    <x v="0"/>
    <s v="No"/>
    <n v="1"/>
    <s v="No"/>
    <s v="Underweight "/>
    <x v="0"/>
    <x v="0"/>
  </r>
  <r>
    <x v="1953"/>
    <s v="Amber"/>
    <x v="1953"/>
    <s v="tier - 2"/>
    <s v="tier - 2"/>
    <x v="1"/>
    <s v="11-Nov-2001"/>
    <x v="46"/>
    <n v="33.630000000000003"/>
    <x v="47"/>
    <s v="yes"/>
    <x v="0"/>
    <s v="No"/>
    <n v="0"/>
    <s v="No"/>
    <s v="Obesity"/>
    <x v="2"/>
    <x v="0"/>
  </r>
  <r>
    <x v="1954"/>
    <s v="Leah C."/>
    <x v="1954"/>
    <s v="tier - 2"/>
    <s v="tier - 3"/>
    <x v="3"/>
    <s v="23-Aug-1995"/>
    <x v="40"/>
    <n v="34.799999999999997"/>
    <x v="337"/>
    <s v="yes"/>
    <x v="0"/>
    <s v="No"/>
    <n v="1"/>
    <s v="No"/>
    <s v="Obesity"/>
    <x v="2"/>
    <x v="0"/>
  </r>
  <r>
    <x v="1955"/>
    <s v="Lilia"/>
    <x v="1955"/>
    <s v="tier - 2"/>
    <s v="tier - 1"/>
    <x v="1"/>
    <s v="18-Aug-1988"/>
    <x v="25"/>
    <n v="16.809999999999999"/>
    <x v="49"/>
    <s v="yes"/>
    <x v="0"/>
    <s v="No"/>
    <n v="1"/>
    <s v="No"/>
    <s v="Underweight "/>
    <x v="2"/>
    <x v="0"/>
  </r>
  <r>
    <x v="1956"/>
    <s v="Mr.  Danny"/>
    <x v="1956"/>
    <s v="tier - 2"/>
    <s v="tier - 1"/>
    <x v="0"/>
    <s v="10-Oct-1981"/>
    <x v="36"/>
    <n v="16.690000000000001"/>
    <x v="655"/>
    <s v="yes"/>
    <x v="0"/>
    <s v="No"/>
    <n v="0"/>
    <s v="No"/>
    <s v="Underweight "/>
    <x v="0"/>
    <x v="0"/>
  </r>
  <r>
    <x v="1957"/>
    <s v="Lauren"/>
    <x v="1957"/>
    <s v="tier - 2"/>
    <s v="tier - 1"/>
    <x v="0"/>
    <s v="16-Jun-1995"/>
    <x v="40"/>
    <n v="23.21"/>
    <x v="39"/>
    <s v="yes"/>
    <x v="0"/>
    <s v="No"/>
    <n v="1"/>
    <s v="No"/>
    <s v="Normal Weight "/>
    <x v="2"/>
    <x v="0"/>
  </r>
  <r>
    <x v="1958"/>
    <s v="Courtney"/>
    <x v="1958"/>
    <s v="tier - 2"/>
    <s v="tier - 3"/>
    <x v="2"/>
    <s v="9-Oct-1995"/>
    <x v="40"/>
    <n v="25.175000000000001"/>
    <x v="127"/>
    <s v="yes"/>
    <x v="0"/>
    <s v="No"/>
    <n v="1"/>
    <s v="No"/>
    <s v="Overweight "/>
    <x v="2"/>
    <x v="0"/>
  </r>
  <r>
    <x v="1959"/>
    <s v="Elizabeth"/>
    <x v="1959"/>
    <s v="tier - 2"/>
    <s v="tier - 3"/>
    <x v="1"/>
    <s v="24-Sep-1994"/>
    <x v="6"/>
    <n v="34.770000000000003"/>
    <x v="195"/>
    <s v="No"/>
    <x v="0"/>
    <s v="No"/>
    <n v="0"/>
    <s v="No"/>
    <s v="Obesity"/>
    <x v="1"/>
    <x v="0"/>
  </r>
  <r>
    <x v="1960"/>
    <s v="Satomi"/>
    <x v="1960"/>
    <s v="tier - 2"/>
    <s v="tier - 3"/>
    <x v="3"/>
    <s v="22-Dec-1992"/>
    <x v="34"/>
    <n v="27.7"/>
    <x v="374"/>
    <s v="No"/>
    <x v="0"/>
    <s v="No"/>
    <n v="1"/>
    <s v="No"/>
    <s v="Overweight "/>
    <x v="2"/>
    <x v="0"/>
  </r>
  <r>
    <x v="1961"/>
    <s v="Matthew D"/>
    <x v="1961"/>
    <s v="tier - 2"/>
    <s v="tier - 1"/>
    <x v="0"/>
    <s v="15-Oct-1988"/>
    <x v="25"/>
    <n v="19.12"/>
    <x v="18"/>
    <s v="yes"/>
    <x v="0"/>
    <s v="No"/>
    <n v="1"/>
    <s v="No"/>
    <s v="Normal Weight "/>
    <x v="2"/>
    <x v="0"/>
  </r>
  <r>
    <x v="1962"/>
    <s v="Peter T II"/>
    <x v="1962"/>
    <s v="tier - 2"/>
    <s v="tier - 2"/>
    <x v="1"/>
    <s v="24-Aug-2003"/>
    <x v="39"/>
    <n v="32.67"/>
    <x v="145"/>
    <s v="No"/>
    <x v="0"/>
    <s v="Yes"/>
    <n v="1"/>
    <s v="No"/>
    <s v="Obesity"/>
    <x v="2"/>
    <x v="0"/>
  </r>
  <r>
    <x v="1963"/>
    <s v="Manuel"/>
    <x v="1963"/>
    <s v="tier - 3"/>
    <s v="tier - 3"/>
    <x v="1"/>
    <s v="16-Sep-1998"/>
    <x v="44"/>
    <n v="28.5"/>
    <x v="184"/>
    <s v="No"/>
    <x v="0"/>
    <s v="No"/>
    <n v="1"/>
    <s v="No"/>
    <s v="Overweight "/>
    <x v="1"/>
    <x v="0"/>
  </r>
  <r>
    <x v="1964"/>
    <s v="Kindsey P."/>
    <x v="1964"/>
    <s v="tier - 2"/>
    <s v="tier - 2"/>
    <x v="0"/>
    <s v="22-Sep-1999"/>
    <x v="35"/>
    <n v="39.270000000000003"/>
    <x v="178"/>
    <s v="No"/>
    <x v="0"/>
    <s v="No"/>
    <n v="0"/>
    <s v="No"/>
    <s v="Obesity"/>
    <x v="1"/>
    <x v="0"/>
  </r>
  <r>
    <x v="1965"/>
    <s v="Thomas G."/>
    <x v="1965"/>
    <s v="tier - 1"/>
    <s v="tier - 2"/>
    <x v="5"/>
    <s v="18-Sep-1996"/>
    <x v="45"/>
    <n v="32.49"/>
    <x v="544"/>
    <s v="yes"/>
    <x v="0"/>
    <s v="No"/>
    <n v="0"/>
    <s v="No"/>
    <s v="Obesity"/>
    <x v="2"/>
    <x v="0"/>
  </r>
  <r>
    <x v="1966"/>
    <s v="Kyle S"/>
    <x v="1966"/>
    <s v="tier - 3"/>
    <s v="tier - 3"/>
    <x v="3"/>
    <s v="19-Sep-1996"/>
    <x v="45"/>
    <n v="23.7"/>
    <x v="122"/>
    <s v="yes"/>
    <x v="0"/>
    <s v="No"/>
    <n v="0"/>
    <s v="No"/>
    <s v="Normal Weight "/>
    <x v="2"/>
    <x v="0"/>
  </r>
  <r>
    <x v="1967"/>
    <s v="Alexander J."/>
    <x v="1967"/>
    <s v="tier - 2"/>
    <s v="tier - 3"/>
    <x v="4"/>
    <s v="26-Jun-2004"/>
    <x v="41"/>
    <n v="30.4"/>
    <x v="33"/>
    <s v="No"/>
    <x v="1"/>
    <s v="No"/>
    <n v="1"/>
    <s v="No"/>
    <s v="Obesity"/>
    <x v="1"/>
    <x v="1"/>
  </r>
  <r>
    <x v="1968"/>
    <s v="Dustin L"/>
    <x v="1968"/>
    <s v="tier - 2"/>
    <s v="tier - 2"/>
    <x v="0"/>
    <s v="12-Oct-1993"/>
    <x v="21"/>
    <n v="38.94"/>
    <x v="67"/>
    <s v="No"/>
    <x v="0"/>
    <s v="Yes"/>
    <n v="1"/>
    <s v="No"/>
    <s v="Obesity"/>
    <x v="2"/>
    <x v="0"/>
  </r>
  <r>
    <x v="1969"/>
    <s v="Chloe"/>
    <x v="1969"/>
    <s v="tier - 2"/>
    <s v="tier - 1"/>
    <x v="15"/>
    <s v="29-Jul-2003"/>
    <x v="39"/>
    <n v="31.02"/>
    <x v="95"/>
    <s v="No"/>
    <x v="0"/>
    <s v="Yes"/>
    <n v="1"/>
    <s v="No"/>
    <s v="Obesity"/>
    <x v="2"/>
    <x v="0"/>
  </r>
  <r>
    <x v="1970"/>
    <s v="Cailtlin"/>
    <x v="1970"/>
    <s v="tier - 2"/>
    <s v="tier - 1"/>
    <x v="3"/>
    <s v="14-Sep-1987"/>
    <x v="38"/>
    <n v="17.5"/>
    <x v="176"/>
    <s v="No"/>
    <x v="0"/>
    <s v="No"/>
    <n v="1"/>
    <s v="No"/>
    <s v="Underweight "/>
    <x v="2"/>
    <x v="0"/>
  </r>
  <r>
    <x v="1971"/>
    <s v="Joshua"/>
    <x v="1971"/>
    <s v="tier - 2"/>
    <s v="tier - 1"/>
    <x v="3"/>
    <s v="20-Jun-2000"/>
    <x v="22"/>
    <n v="34.799999999999997"/>
    <x v="614"/>
    <s v="yes"/>
    <x v="1"/>
    <s v="No"/>
    <n v="2"/>
    <s v="No"/>
    <s v="Obesity"/>
    <x v="2"/>
    <x v="1"/>
  </r>
  <r>
    <x v="1972"/>
    <s v="Chuy"/>
    <x v="1972"/>
    <s v="tier - 2"/>
    <s v="tier - 1"/>
    <x v="0"/>
    <s v="27-Aug-1986"/>
    <x v="28"/>
    <n v="17.3"/>
    <x v="223"/>
    <s v="yes"/>
    <x v="0"/>
    <s v="No"/>
    <n v="1"/>
    <s v="No"/>
    <s v="Underweight "/>
    <x v="0"/>
    <x v="0"/>
  </r>
  <r>
    <x v="1973"/>
    <s v="Laurie B"/>
    <x v="1973"/>
    <s v="tier - 2"/>
    <s v="tier - 2"/>
    <x v="3"/>
    <s v="26-Dec-2001"/>
    <x v="46"/>
    <n v="32.25"/>
    <x v="112"/>
    <s v="yes"/>
    <x v="0"/>
    <s v="No"/>
    <n v="0"/>
    <s v="No"/>
    <s v="Obesity"/>
    <x v="2"/>
    <x v="0"/>
  </r>
  <r>
    <x v="1974"/>
    <s v="Rachel B."/>
    <x v="1974"/>
    <s v="tier - 2"/>
    <s v="tier - 2"/>
    <x v="3"/>
    <s v="19-Dec-1996"/>
    <x v="45"/>
    <n v="42.4"/>
    <x v="102"/>
    <s v="yes"/>
    <x v="0"/>
    <s v="No"/>
    <n v="0"/>
    <s v="No"/>
    <s v="Obesity"/>
    <x v="2"/>
    <x v="0"/>
  </r>
  <r>
    <x v="1975"/>
    <s v="Ms.  Liza"/>
    <x v="1975"/>
    <s v="tier - 2"/>
    <s v="tier - 2"/>
    <x v="8"/>
    <s v="16-Jul-2004"/>
    <x v="41"/>
    <n v="38.664999999999999"/>
    <x v="320"/>
    <s v="No"/>
    <x v="1"/>
    <s v="No"/>
    <n v="1"/>
    <s v="No"/>
    <s v="Obesity"/>
    <x v="2"/>
    <x v="1"/>
  </r>
  <r>
    <x v="1976"/>
    <s v="Lindsey"/>
    <x v="1976"/>
    <s v="tier - 2"/>
    <s v="tier - 3"/>
    <x v="0"/>
    <s v="27-Oct-1996"/>
    <x v="45"/>
    <n v="29.92"/>
    <x v="206"/>
    <s v="yes"/>
    <x v="0"/>
    <s v="No"/>
    <n v="0"/>
    <s v="No"/>
    <e v="#N/A"/>
    <x v="2"/>
    <x v="0"/>
  </r>
  <r>
    <x v="1977"/>
    <s v="Lindsay E."/>
    <x v="1977"/>
    <s v="tier - 2"/>
    <s v="tier - 3"/>
    <x v="0"/>
    <s v="10-Aug-1996"/>
    <x v="45"/>
    <n v="29.48"/>
    <x v="197"/>
    <s v="yes"/>
    <x v="0"/>
    <s v="No"/>
    <n v="0"/>
    <s v="No"/>
    <s v="Overweight "/>
    <x v="2"/>
    <x v="0"/>
  </r>
  <r>
    <x v="1978"/>
    <s v="Kathleen M."/>
    <x v="1978"/>
    <s v="tier - 2"/>
    <s v="tier - 2"/>
    <x v="2"/>
    <s v="13-Nov-1996"/>
    <x v="45"/>
    <n v="28.785"/>
    <x v="283"/>
    <s v="yes"/>
    <x v="0"/>
    <s v="No"/>
    <n v="0"/>
    <s v="No"/>
    <s v="Overweight "/>
    <x v="2"/>
    <x v="0"/>
  </r>
  <r>
    <x v="1979"/>
    <s v="Aya"/>
    <x v="1979"/>
    <s v="tier - 2"/>
    <s v="tier - 1"/>
    <x v="3"/>
    <s v="14-Dec-1996"/>
    <x v="45"/>
    <n v="19.8"/>
    <x v="544"/>
    <s v="yes"/>
    <x v="0"/>
    <s v="No"/>
    <n v="0"/>
    <s v="No"/>
    <s v="Normal Weight "/>
    <x v="2"/>
    <x v="0"/>
  </r>
  <r>
    <x v="1980"/>
    <s v="Carolyn R"/>
    <x v="1980"/>
    <s v="tier - 2"/>
    <s v="tier - 2"/>
    <x v="0"/>
    <s v="7-Oct-1993"/>
    <x v="21"/>
    <n v="35.53"/>
    <x v="82"/>
    <s v="No"/>
    <x v="0"/>
    <s v="Yes"/>
    <n v="1"/>
    <s v="No"/>
    <s v="Obesity"/>
    <x v="2"/>
    <x v="0"/>
  </r>
  <r>
    <x v="1981"/>
    <s v="Bethany"/>
    <x v="1981"/>
    <s v="tier - 2"/>
    <s v="tier - 3"/>
    <x v="1"/>
    <s v="23-Jun-1995"/>
    <x v="40"/>
    <n v="21.47"/>
    <x v="93"/>
    <s v="yes"/>
    <x v="0"/>
    <s v="No"/>
    <n v="1"/>
    <s v="No"/>
    <s v="Normal Weight "/>
    <x v="2"/>
    <x v="0"/>
  </r>
  <r>
    <x v="1982"/>
    <s v="Holly A"/>
    <x v="1982"/>
    <s v="tier - 2"/>
    <s v="tier - 1"/>
    <x v="3"/>
    <s v="28-Oct-1993"/>
    <x v="21"/>
    <n v="25.9"/>
    <x v="89"/>
    <s v="No"/>
    <x v="0"/>
    <s v="Yes"/>
    <n v="1"/>
    <s v="No"/>
    <s v="Overweight "/>
    <x v="2"/>
    <x v="0"/>
  </r>
  <r>
    <x v="1983"/>
    <s v="Ping"/>
    <x v="1983"/>
    <s v="tier - 2"/>
    <s v="tier - 1"/>
    <x v="0"/>
    <s v="1-Sep-1991"/>
    <x v="3"/>
    <n v="20.81"/>
    <x v="315"/>
    <s v="No"/>
    <x v="0"/>
    <s v="No"/>
    <n v="0"/>
    <s v="No"/>
    <s v="Normal Weight "/>
    <x v="2"/>
    <x v="0"/>
  </r>
  <r>
    <x v="1984"/>
    <s v="Tim"/>
    <x v="1984"/>
    <s v="tier - 3"/>
    <s v="tier - 3"/>
    <x v="6"/>
    <s v="20-Jun-1997"/>
    <x v="31"/>
    <n v="25.84"/>
    <x v="336"/>
    <s v="yes"/>
    <x v="0"/>
    <s v="Yes"/>
    <n v="1"/>
    <s v="No"/>
    <s v="Overweight "/>
    <x v="1"/>
    <x v="0"/>
  </r>
  <r>
    <x v="1985"/>
    <s v="John"/>
    <x v="1985"/>
    <s v="tier - 2"/>
    <s v="tier - 1"/>
    <x v="14"/>
    <s v="18-Nov-2003"/>
    <x v="39"/>
    <n v="30.95"/>
    <x v="361"/>
    <s v="No"/>
    <x v="0"/>
    <s v="Yes"/>
    <n v="1"/>
    <s v="No"/>
    <s v="Obesity"/>
    <x v="2"/>
    <x v="0"/>
  </r>
  <r>
    <x v="1986"/>
    <s v="Mrs.  Cynthia"/>
    <x v="1986"/>
    <s v="tier - 2"/>
    <s v="tier - 2"/>
    <x v="15"/>
    <s v="5-Dec-2003"/>
    <x v="39"/>
    <n v="30.54"/>
    <x v="633"/>
    <s v="No"/>
    <x v="0"/>
    <s v="Yes"/>
    <n v="1"/>
    <s v="No"/>
    <s v="Obesity"/>
    <x v="2"/>
    <x v="0"/>
  </r>
  <r>
    <x v="1987"/>
    <s v="Emmett"/>
    <x v="1987"/>
    <s v="tier - 2"/>
    <s v="tier - 2"/>
    <x v="1"/>
    <s v="17-Nov-1996"/>
    <x v="45"/>
    <n v="33.914999999999999"/>
    <x v="85"/>
    <s v="yes"/>
    <x v="0"/>
    <s v="No"/>
    <n v="0"/>
    <s v="No"/>
    <s v="Obesity"/>
    <x v="1"/>
    <x v="0"/>
  </r>
  <r>
    <x v="1988"/>
    <s v="Kate"/>
    <x v="1988"/>
    <s v="tier - 2"/>
    <s v="tier - 3"/>
    <x v="3"/>
    <s v="3-Jul-2003"/>
    <x v="39"/>
    <n v="33.31"/>
    <x v="40"/>
    <s v="No"/>
    <x v="0"/>
    <s v="Yes"/>
    <n v="1"/>
    <s v="No"/>
    <s v="Obesity"/>
    <x v="2"/>
    <x v="0"/>
  </r>
  <r>
    <x v="1989"/>
    <s v="Christopher L."/>
    <x v="1989"/>
    <s v="tier - 2"/>
    <s v="tier - 1"/>
    <x v="6"/>
    <s v="6-Oct-2001"/>
    <x v="46"/>
    <n v="25.745000000000001"/>
    <x v="473"/>
    <s v="yes"/>
    <x v="0"/>
    <s v="No"/>
    <n v="0"/>
    <s v="No"/>
    <s v="Overweight "/>
    <x v="2"/>
    <x v="0"/>
  </r>
  <r>
    <x v="1990"/>
    <s v="Christopher P."/>
    <x v="1990"/>
    <s v="tier - 2"/>
    <s v="tier - 3"/>
    <x v="3"/>
    <s v="1-Jul-1994"/>
    <x v="6"/>
    <n v="37.1"/>
    <x v="149"/>
    <s v="No"/>
    <x v="0"/>
    <s v="No"/>
    <n v="0"/>
    <s v="No"/>
    <s v="Obesity"/>
    <x v="1"/>
    <x v="0"/>
  </r>
  <r>
    <x v="1991"/>
    <s v="Christopher W"/>
    <x v="1991"/>
    <s v="tier - 3"/>
    <s v="tier - 1"/>
    <x v="4"/>
    <s v="2-Dec-1994"/>
    <x v="6"/>
    <n v="35.435000000000002"/>
    <x v="336"/>
    <s v="No"/>
    <x v="0"/>
    <s v="No"/>
    <n v="0"/>
    <s v="No"/>
    <s v="Obesity"/>
    <x v="1"/>
    <x v="0"/>
  </r>
  <r>
    <x v="1992"/>
    <s v="Norman H."/>
    <x v="1992"/>
    <s v="tier - 3"/>
    <s v="tier - 2"/>
    <x v="3"/>
    <s v="13-Nov-1991"/>
    <x v="3"/>
    <n v="20.399999999999999"/>
    <x v="249"/>
    <s v="No"/>
    <x v="0"/>
    <s v="No"/>
    <n v="0"/>
    <s v="No"/>
    <s v="Normal Weight "/>
    <x v="2"/>
    <x v="0"/>
  </r>
  <r>
    <x v="1993"/>
    <s v="Susan"/>
    <x v="1993"/>
    <s v="tier - 2"/>
    <s v="tier - 3"/>
    <x v="0"/>
    <s v="2-Sep-1997"/>
    <x v="31"/>
    <n v="42.13"/>
    <x v="186"/>
    <s v="yes"/>
    <x v="0"/>
    <s v="Yes"/>
    <n v="1"/>
    <s v="No"/>
    <s v="Obesity"/>
    <x v="1"/>
    <x v="0"/>
  </r>
  <r>
    <x v="1994"/>
    <s v="Tatyana K"/>
    <x v="1994"/>
    <s v="tier - 2"/>
    <s v="tier - 3"/>
    <x v="0"/>
    <s v="2-Aug-1997"/>
    <x v="31"/>
    <n v="33.99"/>
    <x v="249"/>
    <s v="yes"/>
    <x v="0"/>
    <s v="Yes"/>
    <n v="1"/>
    <s v="No"/>
    <s v="Obesity"/>
    <x v="2"/>
    <x v="0"/>
  </r>
  <r>
    <x v="1995"/>
    <s v="Chrissy"/>
    <x v="1995"/>
    <s v="tier - 2"/>
    <s v="tier - 2"/>
    <x v="2"/>
    <s v="6-Jul-1997"/>
    <x v="31"/>
    <n v="28.594999999999999"/>
    <x v="419"/>
    <s v="yes"/>
    <x v="0"/>
    <s v="Yes"/>
    <n v="1"/>
    <s v="No"/>
    <s v="Overweight "/>
    <x v="2"/>
    <x v="0"/>
  </r>
  <r>
    <x v="1996"/>
    <s v="Carrie"/>
    <x v="1996"/>
    <s v="tier - 2"/>
    <s v="tier - 3"/>
    <x v="3"/>
    <s v="22-Dec-1997"/>
    <x v="31"/>
    <n v="20.8"/>
    <x v="212"/>
    <s v="yes"/>
    <x v="0"/>
    <s v="Yes"/>
    <n v="1"/>
    <s v="No"/>
    <s v="Normal Weight "/>
    <x v="2"/>
    <x v="0"/>
  </r>
  <r>
    <x v="1997"/>
    <s v="Halle"/>
    <x v="1997"/>
    <s v="tier - 2"/>
    <s v="tier - 3"/>
    <x v="2"/>
    <s v="5-Jul-1997"/>
    <x v="31"/>
    <n v="23.465"/>
    <x v="106"/>
    <s v="yes"/>
    <x v="0"/>
    <s v="Yes"/>
    <n v="1"/>
    <s v="No"/>
    <s v="Normal Weight "/>
    <x v="1"/>
    <x v="0"/>
  </r>
  <r>
    <x v="1998"/>
    <s v="Carolyn"/>
    <x v="1998"/>
    <s v="tier - 2"/>
    <s v="tier - 3"/>
    <x v="1"/>
    <s v="11-Oct-1996"/>
    <x v="45"/>
    <n v="40.185000000000002"/>
    <x v="169"/>
    <s v="yes"/>
    <x v="0"/>
    <s v="No"/>
    <n v="0"/>
    <s v="No"/>
    <s v="Obesity"/>
    <x v="1"/>
    <x v="0"/>
  </r>
  <r>
    <x v="1999"/>
    <s v="Tara D."/>
    <x v="1999"/>
    <s v="tier - 2"/>
    <s v="tier - 2"/>
    <x v="0"/>
    <s v="2-Sep-2001"/>
    <x v="46"/>
    <n v="21.89"/>
    <x v="186"/>
    <s v="yes"/>
    <x v="0"/>
    <s v="No"/>
    <n v="0"/>
    <s v="No"/>
    <s v="Normal Weight "/>
    <x v="1"/>
    <x v="0"/>
  </r>
  <r>
    <x v="2000"/>
    <s v="Rasim M"/>
    <x v="2000"/>
    <s v="tier - 2"/>
    <s v="tier - 2"/>
    <x v="1"/>
    <s v="23-Sep-2000"/>
    <x v="22"/>
    <n v="29.34"/>
    <x v="34"/>
    <s v="yes"/>
    <x v="1"/>
    <s v="No"/>
    <n v="2"/>
    <s v="No"/>
    <s v="Overweight "/>
    <x v="1"/>
    <x v="1"/>
  </r>
  <r>
    <x v="2001"/>
    <s v="Dina"/>
    <x v="2001"/>
    <s v="tier - 2"/>
    <s v="tier - 1"/>
    <x v="1"/>
    <s v="3-Jul-1996"/>
    <x v="45"/>
    <n v="22.61"/>
    <x v="69"/>
    <s v="yes"/>
    <x v="0"/>
    <s v="No"/>
    <n v="0"/>
    <s v="No"/>
    <s v="Normal Weight "/>
    <x v="2"/>
    <x v="0"/>
  </r>
  <r>
    <x v="2002"/>
    <s v="Lisa"/>
    <x v="2002"/>
    <s v="tier - 2"/>
    <s v="tier - 2"/>
    <x v="1"/>
    <s v="14-Aug-1996"/>
    <x v="45"/>
    <n v="22.23"/>
    <x v="34"/>
    <s v="yes"/>
    <x v="0"/>
    <s v="No"/>
    <n v="0"/>
    <s v="No"/>
    <s v="Normal Weight "/>
    <x v="1"/>
    <x v="0"/>
  </r>
  <r>
    <x v="2003"/>
    <s v="Caitrin"/>
    <x v="2003"/>
    <s v="tier - 2"/>
    <s v="tier - 1"/>
    <x v="3"/>
    <s v="6-Jul-1994"/>
    <x v="6"/>
    <n v="33.4"/>
    <x v="49"/>
    <s v="No"/>
    <x v="0"/>
    <s v="No"/>
    <n v="0"/>
    <s v="No"/>
    <s v="Obesity"/>
    <x v="2"/>
    <x v="0"/>
  </r>
  <r>
    <x v="2004"/>
    <s v="Adriana S"/>
    <x v="2004"/>
    <s v="tier - 2"/>
    <s v="tier - 3"/>
    <x v="0"/>
    <s v="25-Oct-1994"/>
    <x v="6"/>
    <n v="33.11"/>
    <x v="507"/>
    <s v="No"/>
    <x v="0"/>
    <s v="No"/>
    <n v="0"/>
    <s v="No"/>
    <s v="Obesity"/>
    <x v="2"/>
    <x v="0"/>
  </r>
  <r>
    <x v="2005"/>
    <s v="Megan"/>
    <x v="2005"/>
    <s v="tier - 2"/>
    <s v="tier - 3"/>
    <x v="2"/>
    <s v="29-Aug-2001"/>
    <x v="46"/>
    <n v="16.815000000000001"/>
    <x v="319"/>
    <s v="yes"/>
    <x v="0"/>
    <s v="No"/>
    <n v="0"/>
    <s v="No"/>
    <s v="Underweight "/>
    <x v="2"/>
    <x v="0"/>
  </r>
  <r>
    <x v="2006"/>
    <s v="Kristen M"/>
    <x v="2006"/>
    <s v="tier - 2"/>
    <s v="tier - 3"/>
    <x v="0"/>
    <s v="25-Sep-1993"/>
    <x v="21"/>
    <n v="25.61"/>
    <x v="544"/>
    <s v="No"/>
    <x v="0"/>
    <s v="Yes"/>
    <n v="1"/>
    <s v="No"/>
    <s v="Overweight "/>
    <x v="2"/>
    <x v="0"/>
  </r>
  <r>
    <x v="2007"/>
    <s v="Alix"/>
    <x v="2007"/>
    <s v="tier - 2"/>
    <s v="tier - 1"/>
    <x v="3"/>
    <s v="10-Jul-1994"/>
    <x v="6"/>
    <n v="25.8"/>
    <x v="206"/>
    <s v="No"/>
    <x v="0"/>
    <s v="No"/>
    <n v="0"/>
    <s v="No"/>
    <s v="Overweight "/>
    <x v="2"/>
    <x v="0"/>
  </r>
  <r>
    <x v="2008"/>
    <s v="Kakushin"/>
    <x v="2008"/>
    <s v="tier - 2"/>
    <s v="tier - 3"/>
    <x v="14"/>
    <s v="25-Jun-1999"/>
    <x v="35"/>
    <n v="27.39"/>
    <x v="45"/>
    <s v="No"/>
    <x v="0"/>
    <s v="No"/>
    <n v="0"/>
    <s v="No"/>
    <s v="Overweight "/>
    <x v="2"/>
    <x v="0"/>
  </r>
  <r>
    <x v="2009"/>
    <s v="Michael J"/>
    <x v="2009"/>
    <s v="tier - 2"/>
    <s v="tier - 2"/>
    <x v="0"/>
    <s v="1-Aug-1987"/>
    <x v="38"/>
    <n v="17.03"/>
    <x v="198"/>
    <s v="No"/>
    <x v="0"/>
    <s v="No"/>
    <n v="1"/>
    <s v="No"/>
    <s v="Underweight "/>
    <x v="2"/>
    <x v="0"/>
  </r>
  <r>
    <x v="2010"/>
    <s v="Bradley"/>
    <x v="2010"/>
    <s v="tier - 2"/>
    <s v="tier - 1"/>
    <x v="1"/>
    <s v="13-Oct-2001"/>
    <x v="46"/>
    <n v="23.75"/>
    <x v="206"/>
    <s v="yes"/>
    <x v="0"/>
    <s v="No"/>
    <n v="0"/>
    <s v="No"/>
    <s v="Normal Weight "/>
    <x v="2"/>
    <x v="0"/>
  </r>
  <r>
    <x v="2011"/>
    <s v="Matt"/>
    <x v="2011"/>
    <s v="tier - 3"/>
    <s v="tier - 1"/>
    <x v="6"/>
    <s v="10-Sep-1995"/>
    <x v="40"/>
    <n v="26.03"/>
    <x v="78"/>
    <s v="yes"/>
    <x v="0"/>
    <s v="No"/>
    <n v="1"/>
    <s v="No"/>
    <s v="Overweight "/>
    <x v="2"/>
    <x v="0"/>
  </r>
  <r>
    <x v="2012"/>
    <s v="Amanda C."/>
    <x v="2012"/>
    <s v="tier - 2"/>
    <s v="tier - 1"/>
    <x v="1"/>
    <s v="1-Oct-1989"/>
    <x v="4"/>
    <n v="16.079999999999998"/>
    <x v="425"/>
    <s v="No"/>
    <x v="0"/>
    <s v="No"/>
    <n v="0"/>
    <s v="No"/>
    <s v="Underweight "/>
    <x v="1"/>
    <x v="0"/>
  </r>
  <r>
    <x v="2013"/>
    <s v="Valur"/>
    <x v="2013"/>
    <s v="tier - 3"/>
    <s v="tier - 1"/>
    <x v="1"/>
    <s v="26-Sep-1994"/>
    <x v="6"/>
    <n v="30.875"/>
    <x v="540"/>
    <s v="No"/>
    <x v="0"/>
    <s v="No"/>
    <n v="0"/>
    <s v="No"/>
    <s v="Obesity"/>
    <x v="2"/>
    <x v="0"/>
  </r>
  <r>
    <x v="2014"/>
    <s v="Erica J"/>
    <x v="2014"/>
    <s v="tier - 2"/>
    <s v="tier - 3"/>
    <x v="0"/>
    <s v="21-Jun-2002"/>
    <x v="43"/>
    <n v="31.79"/>
    <x v="656"/>
    <s v="No"/>
    <x v="0"/>
    <s v="No"/>
    <n v="0"/>
    <s v="No"/>
    <s v="Obesity"/>
    <x v="0"/>
    <x v="0"/>
  </r>
  <r>
    <x v="2015"/>
    <s v="Stephen F."/>
    <x v="2015"/>
    <s v="tier - 2"/>
    <s v="tier - 2"/>
    <x v="3"/>
    <s v="22-Dec-1997"/>
    <x v="31"/>
    <n v="28.48"/>
    <x v="21"/>
    <s v="yes"/>
    <x v="0"/>
    <s v="Yes"/>
    <n v="1"/>
    <s v="No"/>
    <s v="Overweight "/>
    <x v="1"/>
    <x v="0"/>
  </r>
  <r>
    <x v="2016"/>
    <s v="Lissa"/>
    <x v="2016"/>
    <s v="tier - 2"/>
    <s v="tier - 1"/>
    <x v="8"/>
    <s v="9-Aug-1998"/>
    <x v="44"/>
    <n v="26.6"/>
    <x v="280"/>
    <s v="No"/>
    <x v="0"/>
    <s v="No"/>
    <n v="1"/>
    <s v="No"/>
    <s v="Overweight "/>
    <x v="2"/>
    <x v="0"/>
  </r>
  <r>
    <x v="2017"/>
    <s v="Megan"/>
    <x v="2017"/>
    <s v="tier - 2"/>
    <s v="tier - 3"/>
    <x v="2"/>
    <s v="15-Sep-1998"/>
    <x v="44"/>
    <n v="25.27"/>
    <x v="334"/>
    <s v="No"/>
    <x v="0"/>
    <s v="No"/>
    <n v="1"/>
    <s v="No"/>
    <s v="Overweight "/>
    <x v="1"/>
    <x v="0"/>
  </r>
  <r>
    <x v="2018"/>
    <s v="Alyson"/>
    <x v="2018"/>
    <s v="tier - 2"/>
    <s v="tier - 3"/>
    <x v="1"/>
    <s v="19-Dec-1997"/>
    <x v="31"/>
    <n v="34.484999999999999"/>
    <x v="577"/>
    <s v="yes"/>
    <x v="0"/>
    <s v="Yes"/>
    <n v="1"/>
    <s v="No"/>
    <s v="Obesity"/>
    <x v="2"/>
    <x v="0"/>
  </r>
  <r>
    <x v="2019"/>
    <s v="Chance B"/>
    <x v="2019"/>
    <s v="tier - 2"/>
    <s v="tier - 2"/>
    <x v="1"/>
    <s v="28-Sep-1988"/>
    <x v="25"/>
    <n v="15.57"/>
    <x v="212"/>
    <s v="yes"/>
    <x v="0"/>
    <s v="No"/>
    <n v="1"/>
    <s v="No"/>
    <s v="Underweight "/>
    <x v="2"/>
    <x v="0"/>
  </r>
  <r>
    <x v="2020"/>
    <s v="Sean P"/>
    <x v="2020"/>
    <s v="tier - 2"/>
    <s v="tier - 3"/>
    <x v="1"/>
    <s v="15-Dec-2002"/>
    <x v="43"/>
    <n v="30.36"/>
    <x v="464"/>
    <s v="No"/>
    <x v="0"/>
    <s v="No"/>
    <n v="0"/>
    <s v="No"/>
    <s v="Obesity"/>
    <x v="0"/>
    <x v="0"/>
  </r>
  <r>
    <x v="2021"/>
    <s v="Therese"/>
    <x v="2021"/>
    <s v="tier - 2"/>
    <s v="tier - 2"/>
    <x v="0"/>
    <s v="20-Nov-1991"/>
    <x v="3"/>
    <n v="19.37"/>
    <x v="237"/>
    <s v="No"/>
    <x v="0"/>
    <s v="No"/>
    <n v="0"/>
    <s v="No"/>
    <s v="Normal Weight "/>
    <x v="2"/>
    <x v="0"/>
  </r>
  <r>
    <x v="2022"/>
    <s v="Beau"/>
    <x v="2022"/>
    <s v="tier - 2"/>
    <s v="tier - 3"/>
    <x v="0"/>
    <s v="18-Jun-1987"/>
    <x v="38"/>
    <n v="16.71"/>
    <x v="237"/>
    <s v="No"/>
    <x v="0"/>
    <s v="No"/>
    <n v="1"/>
    <s v="No"/>
    <s v="Underweight "/>
    <x v="2"/>
    <x v="0"/>
  </r>
  <r>
    <x v="2023"/>
    <s v="Kelsey M"/>
    <x v="2023"/>
    <s v="tier - 2"/>
    <s v="tier - 1"/>
    <x v="3"/>
    <s v="24-Sep-1995"/>
    <x v="40"/>
    <n v="24.1"/>
    <x v="171"/>
    <s v="yes"/>
    <x v="0"/>
    <s v="No"/>
    <n v="1"/>
    <s v="No"/>
    <s v="Normal Weight "/>
    <x v="2"/>
    <x v="0"/>
  </r>
  <r>
    <x v="2024"/>
    <s v="Gretchen"/>
    <x v="2024"/>
    <s v="tier - 2"/>
    <s v="tier - 3"/>
    <x v="1"/>
    <s v="30-Sep-2002"/>
    <x v="43"/>
    <n v="29.77"/>
    <x v="207"/>
    <s v="No"/>
    <x v="0"/>
    <s v="No"/>
    <n v="0"/>
    <s v="No"/>
    <s v="Overweight "/>
    <x v="0"/>
    <x v="0"/>
  </r>
  <r>
    <x v="2025"/>
    <s v="Nicholas E."/>
    <x v="2025"/>
    <s v="tier - 2"/>
    <s v="tier - 2"/>
    <x v="0"/>
    <s v="30-Jun-1996"/>
    <x v="45"/>
    <n v="46.53"/>
    <x v="95"/>
    <s v="yes"/>
    <x v="0"/>
    <s v="No"/>
    <n v="0"/>
    <s v="No"/>
    <s v="Obesity"/>
    <x v="2"/>
    <x v="0"/>
  </r>
  <r>
    <x v="2026"/>
    <s v="Deborah"/>
    <x v="2026"/>
    <s v="tier - 2"/>
    <s v="tier - 2"/>
    <x v="3"/>
    <s v="5-Jun-2003"/>
    <x v="39"/>
    <n v="23.4"/>
    <x v="102"/>
    <s v="No"/>
    <x v="0"/>
    <s v="Yes"/>
    <n v="1"/>
    <s v="No"/>
    <s v="Normal Weight "/>
    <x v="2"/>
    <x v="0"/>
  </r>
  <r>
    <x v="2027"/>
    <s v="Chuck W. Jr."/>
    <x v="2027"/>
    <s v="tier - 2"/>
    <s v="tier - 2"/>
    <x v="3"/>
    <s v="13-Jun-1996"/>
    <x v="45"/>
    <n v="30"/>
    <x v="280"/>
    <s v="yes"/>
    <x v="0"/>
    <s v="No"/>
    <n v="0"/>
    <s v="No"/>
    <s v="Obesity"/>
    <x v="2"/>
    <x v="0"/>
  </r>
  <r>
    <x v="2028"/>
    <s v="Daniel"/>
    <x v="2028"/>
    <s v="tier - 2"/>
    <s v="tier - 2"/>
    <x v="0"/>
    <s v="24-Oct-1996"/>
    <x v="45"/>
    <n v="29.15"/>
    <x v="470"/>
    <s v="yes"/>
    <x v="0"/>
    <s v="No"/>
    <n v="0"/>
    <s v="No"/>
    <s v="Overweight "/>
    <x v="2"/>
    <x v="0"/>
  </r>
  <r>
    <x v="2029"/>
    <s v="Amany"/>
    <x v="2029"/>
    <s v="tier - 2"/>
    <s v="tier - 2"/>
    <x v="2"/>
    <s v="1-Nov-1999"/>
    <x v="35"/>
    <n v="34.865000000000002"/>
    <x v="375"/>
    <s v="No"/>
    <x v="0"/>
    <s v="No"/>
    <n v="0"/>
    <s v="No"/>
    <s v="Obesity"/>
    <x v="2"/>
    <x v="0"/>
  </r>
  <r>
    <x v="2030"/>
    <s v="Kipling"/>
    <x v="2030"/>
    <s v="tier - 2"/>
    <s v="tier - 1"/>
    <x v="1"/>
    <s v="14-Jul-2000"/>
    <x v="22"/>
    <n v="28.12"/>
    <x v="122"/>
    <s v="yes"/>
    <x v="1"/>
    <s v="No"/>
    <n v="2"/>
    <s v="No"/>
    <s v="Overweight "/>
    <x v="2"/>
    <x v="1"/>
  </r>
  <r>
    <x v="2031"/>
    <s v="Duncan"/>
    <x v="2031"/>
    <s v="tier - 3"/>
    <s v="tier - 3"/>
    <x v="4"/>
    <s v="21-Jun-1996"/>
    <x v="45"/>
    <n v="29.45"/>
    <x v="219"/>
    <s v="yes"/>
    <x v="0"/>
    <s v="No"/>
    <n v="0"/>
    <s v="No"/>
    <s v="Overweight "/>
    <x v="2"/>
    <x v="0"/>
  </r>
  <r>
    <x v="2032"/>
    <s v="Louis C."/>
    <x v="2032"/>
    <s v="tier - 1"/>
    <s v="tier - 3"/>
    <x v="0"/>
    <s v="12-Aug-1993"/>
    <x v="21"/>
    <n v="27.94"/>
    <x v="637"/>
    <s v="No"/>
    <x v="0"/>
    <s v="Yes"/>
    <n v="1"/>
    <s v="No"/>
    <s v="Overweight "/>
    <x v="1"/>
    <x v="0"/>
  </r>
  <r>
    <x v="2033"/>
    <s v="Daniel J"/>
    <x v="2033"/>
    <s v="tier - 3"/>
    <s v="tier - 3"/>
    <x v="3"/>
    <s v="1-Nov-1993"/>
    <x v="21"/>
    <n v="27.2"/>
    <x v="334"/>
    <s v="No"/>
    <x v="0"/>
    <s v="Yes"/>
    <n v="1"/>
    <s v="No"/>
    <s v="Overweight "/>
    <x v="1"/>
    <x v="0"/>
  </r>
  <r>
    <x v="2034"/>
    <s v="Ildiko M."/>
    <x v="2034"/>
    <s v="tier - 2"/>
    <s v="tier - 3"/>
    <x v="1"/>
    <s v="4-Sep-1998"/>
    <x v="44"/>
    <n v="33.344999999999999"/>
    <x v="144"/>
    <s v="No"/>
    <x v="0"/>
    <s v="No"/>
    <n v="1"/>
    <s v="No"/>
    <s v="Obesity"/>
    <x v="2"/>
    <x v="0"/>
  </r>
  <r>
    <x v="2035"/>
    <s v="Melinda E."/>
    <x v="2035"/>
    <s v="tier - 2"/>
    <s v="tier - 3"/>
    <x v="1"/>
    <s v="17-Jun-1998"/>
    <x v="44"/>
    <n v="29.925000000000001"/>
    <x v="352"/>
    <s v="No"/>
    <x v="0"/>
    <s v="No"/>
    <n v="1"/>
    <s v="No"/>
    <e v="#N/A"/>
    <x v="2"/>
    <x v="0"/>
  </r>
  <r>
    <x v="2036"/>
    <s v="Ashley M"/>
    <x v="2036"/>
    <s v="tier - 2"/>
    <s v="tier - 3"/>
    <x v="1"/>
    <s v="15-Nov-1998"/>
    <x v="44"/>
    <n v="24.225000000000001"/>
    <x v="614"/>
    <s v="No"/>
    <x v="0"/>
    <s v="No"/>
    <n v="1"/>
    <s v="No"/>
    <s v="Normal Weight "/>
    <x v="2"/>
    <x v="0"/>
  </r>
  <r>
    <x v="2037"/>
    <s v="Stephanie"/>
    <x v="2037"/>
    <s v="tier - 2"/>
    <s v="tier - 3"/>
    <x v="3"/>
    <s v="1-Oct-2000"/>
    <x v="22"/>
    <n v="29.68"/>
    <x v="251"/>
    <s v="No"/>
    <x v="1"/>
    <s v="No"/>
    <n v="1"/>
    <s v="No"/>
    <s v="Overweight "/>
    <x v="2"/>
    <x v="1"/>
  </r>
  <r>
    <x v="2038"/>
    <s v="Sean P."/>
    <x v="2038"/>
    <s v="tier - 2"/>
    <s v="tier - 1"/>
    <x v="1"/>
    <s v="23-Sep-2003"/>
    <x v="39"/>
    <n v="20.614999999999998"/>
    <x v="3"/>
    <s v="No"/>
    <x v="0"/>
    <s v="Yes"/>
    <n v="1"/>
    <s v="No"/>
    <s v="Normal Weight "/>
    <x v="1"/>
    <x v="0"/>
  </r>
  <r>
    <x v="2039"/>
    <s v="Emily G"/>
    <x v="2039"/>
    <s v="tier - 2"/>
    <s v="tier - 3"/>
    <x v="0"/>
    <s v="4-Aug-2004"/>
    <x v="41"/>
    <n v="32.119999999999997"/>
    <x v="196"/>
    <s v="No"/>
    <x v="1"/>
    <s v="No"/>
    <n v="1"/>
    <s v="No"/>
    <s v="Obesity"/>
    <x v="2"/>
    <x v="1"/>
  </r>
  <r>
    <x v="2040"/>
    <s v="Malcolm"/>
    <x v="2040"/>
    <s v="tier - 2"/>
    <s v="tier - 3"/>
    <x v="1"/>
    <s v="24-Dec-1999"/>
    <x v="35"/>
    <n v="27.36"/>
    <x v="21"/>
    <s v="No"/>
    <x v="0"/>
    <s v="No"/>
    <n v="0"/>
    <s v="No"/>
    <s v="Overweight "/>
    <x v="1"/>
    <x v="0"/>
  </r>
  <r>
    <x v="2041"/>
    <s v="Danilo"/>
    <x v="2041"/>
    <s v="tier - 2"/>
    <s v="tier - 1"/>
    <x v="1"/>
    <s v="29-Aug-1999"/>
    <x v="35"/>
    <n v="17.385000000000002"/>
    <x v="85"/>
    <s v="No"/>
    <x v="0"/>
    <s v="No"/>
    <n v="0"/>
    <s v="No"/>
    <s v="Underweight "/>
    <x v="1"/>
    <x v="0"/>
  </r>
  <r>
    <x v="2042"/>
    <s v="Mikko"/>
    <x v="2042"/>
    <s v="tier - 2"/>
    <s v="tier - 1"/>
    <x v="14"/>
    <s v="14-Nov-2004"/>
    <x v="41"/>
    <n v="30.13"/>
    <x v="268"/>
    <s v="No"/>
    <x v="1"/>
    <s v="No"/>
    <n v="1"/>
    <s v="No"/>
    <s v="Obesity"/>
    <x v="1"/>
    <x v="1"/>
  </r>
  <r>
    <x v="2043"/>
    <s v="Paula C."/>
    <x v="2043"/>
    <s v="tier - 2"/>
    <s v="tier - 1"/>
    <x v="1"/>
    <s v="10-Aug-1997"/>
    <x v="31"/>
    <n v="25.44"/>
    <x v="60"/>
    <s v="yes"/>
    <x v="0"/>
    <s v="Yes"/>
    <n v="1"/>
    <s v="No"/>
    <s v="Overweight "/>
    <x v="1"/>
    <x v="0"/>
  </r>
  <r>
    <x v="2044"/>
    <s v="Kirsten N."/>
    <x v="2044"/>
    <s v="tier - 2"/>
    <s v="tier - 1"/>
    <x v="2"/>
    <s v="11-Oct-2000"/>
    <x v="22"/>
    <n v="39.805"/>
    <x v="24"/>
    <s v="No"/>
    <x v="1"/>
    <s v="No"/>
    <n v="1"/>
    <s v="No"/>
    <s v="Obesity"/>
    <x v="2"/>
    <x v="1"/>
  </r>
  <r>
    <x v="2045"/>
    <s v="Christy"/>
    <x v="2045"/>
    <s v="tier - 2"/>
    <s v="tier - 3"/>
    <x v="2"/>
    <s v="3-Oct-2000"/>
    <x v="22"/>
    <n v="30.4"/>
    <x v="209"/>
    <s v="yes"/>
    <x v="1"/>
    <s v="No"/>
    <n v="1"/>
    <s v="No"/>
    <s v="Obesity"/>
    <x v="2"/>
    <x v="1"/>
  </r>
  <r>
    <x v="2046"/>
    <s v="Jennifer"/>
    <x v="2046"/>
    <s v="tier - 2"/>
    <s v="tier - 3"/>
    <x v="2"/>
    <s v="17-Dec-2000"/>
    <x v="22"/>
    <n v="23.18"/>
    <x v="180"/>
    <s v="No"/>
    <x v="1"/>
    <s v="No"/>
    <n v="1"/>
    <s v="No"/>
    <s v="Normal Weight "/>
    <x v="2"/>
    <x v="1"/>
  </r>
  <r>
    <x v="2047"/>
    <s v="Jingjing"/>
    <x v="2047"/>
    <s v="tier - 2"/>
    <s v="tier - 3"/>
    <x v="1"/>
    <s v="3-Dec-2003"/>
    <x v="39"/>
    <n v="39.615000000000002"/>
    <x v="147"/>
    <s v="No"/>
    <x v="0"/>
    <s v="Yes"/>
    <n v="1"/>
    <s v="No"/>
    <s v="Obesity"/>
    <x v="1"/>
    <x v="0"/>
  </r>
  <r>
    <x v="2048"/>
    <s v="Morgan"/>
    <x v="2048"/>
    <s v="tier - 3"/>
    <s v="tier - 3"/>
    <x v="4"/>
    <s v="6-Oct-1997"/>
    <x v="31"/>
    <n v="30.59"/>
    <x v="562"/>
    <s v="yes"/>
    <x v="0"/>
    <s v="Yes"/>
    <n v="1"/>
    <s v="No"/>
    <s v="Obesity"/>
    <x v="1"/>
    <x v="0"/>
  </r>
  <r>
    <x v="2049"/>
    <s v="Patrick J."/>
    <x v="2049"/>
    <s v="tier - 2"/>
    <s v="tier - 2"/>
    <x v="0"/>
    <s v="20-Aug-1988"/>
    <x v="25"/>
    <n v="16.72"/>
    <x v="24"/>
    <s v="yes"/>
    <x v="0"/>
    <s v="No"/>
    <n v="1"/>
    <s v="No"/>
    <s v="Underweight "/>
    <x v="2"/>
    <x v="0"/>
  </r>
  <r>
    <x v="2050"/>
    <s v="Frankline"/>
    <x v="2050"/>
    <s v="tier - 1"/>
    <s v="tier - 3"/>
    <x v="7"/>
    <s v="30-Oct-1997"/>
    <x v="31"/>
    <n v="26.22"/>
    <x v="347"/>
    <s v="yes"/>
    <x v="0"/>
    <s v="Yes"/>
    <n v="1"/>
    <s v="No"/>
    <s v="Overweight "/>
    <x v="2"/>
    <x v="0"/>
  </r>
  <r>
    <x v="2051"/>
    <s v="Laura T."/>
    <x v="2051"/>
    <s v="tier - 2"/>
    <s v="tier - 2"/>
    <x v="1"/>
    <s v="6-Aug-2003"/>
    <x v="39"/>
    <n v="31.824999999999999"/>
    <x v="577"/>
    <s v="No"/>
    <x v="0"/>
    <s v="Yes"/>
    <n v="1"/>
    <s v="No"/>
    <s v="Obesity"/>
    <x v="2"/>
    <x v="0"/>
  </r>
  <r>
    <x v="2052"/>
    <s v="Natalia"/>
    <x v="2052"/>
    <s v="tier - 2"/>
    <s v="tier - 3"/>
    <x v="1"/>
    <s v="1-Dec-2003"/>
    <x v="39"/>
    <n v="25.745000000000001"/>
    <x v="83"/>
    <s v="No"/>
    <x v="0"/>
    <s v="Yes"/>
    <n v="1"/>
    <s v="No"/>
    <s v="Overweight "/>
    <x v="2"/>
    <x v="0"/>
  </r>
  <r>
    <x v="2053"/>
    <s v="Jennifer L."/>
    <x v="2053"/>
    <s v="tier - 2"/>
    <s v="tier - 2"/>
    <x v="1"/>
    <s v="21-Nov-2003"/>
    <x v="39"/>
    <n v="24.605"/>
    <x v="133"/>
    <s v="No"/>
    <x v="0"/>
    <s v="Yes"/>
    <n v="1"/>
    <s v="No"/>
    <s v="Normal Weight "/>
    <x v="2"/>
    <x v="0"/>
  </r>
  <r>
    <x v="2054"/>
    <s v="Brooke"/>
    <x v="2054"/>
    <s v="tier - 2"/>
    <s v="tier - 2"/>
    <x v="1"/>
    <s v="17-Jul-2003"/>
    <x v="39"/>
    <n v="24.51"/>
    <x v="180"/>
    <s v="No"/>
    <x v="0"/>
    <s v="Yes"/>
    <n v="1"/>
    <s v="No"/>
    <s v="Normal Weight "/>
    <x v="2"/>
    <x v="0"/>
  </r>
  <r>
    <x v="2055"/>
    <s v="Jeremy M"/>
    <x v="2055"/>
    <s v="tier - 2"/>
    <s v="tier - 1"/>
    <x v="1"/>
    <s v="13-Jun-1996"/>
    <x v="45"/>
    <n v="31.065000000000001"/>
    <x v="90"/>
    <s v="yes"/>
    <x v="0"/>
    <s v="No"/>
    <n v="0"/>
    <s v="No"/>
    <s v="Obesity"/>
    <x v="2"/>
    <x v="0"/>
  </r>
  <r>
    <x v="2056"/>
    <s v="Megan L."/>
    <x v="2056"/>
    <s v="tier - 2"/>
    <s v="tier - 2"/>
    <x v="1"/>
    <s v="11-Jun-1999"/>
    <x v="35"/>
    <n v="28.12"/>
    <x v="203"/>
    <s v="No"/>
    <x v="0"/>
    <s v="No"/>
    <n v="0"/>
    <s v="No"/>
    <s v="Overweight "/>
    <x v="2"/>
    <x v="0"/>
  </r>
  <r>
    <x v="2057"/>
    <s v="Bryan"/>
    <x v="2057"/>
    <s v="tier - 3"/>
    <s v="tier - 2"/>
    <x v="0"/>
    <s v="2-Oct-1994"/>
    <x v="6"/>
    <n v="38.06"/>
    <x v="635"/>
    <s v="No"/>
    <x v="0"/>
    <s v="No"/>
    <n v="0"/>
    <s v="No"/>
    <s v="Obesity"/>
    <x v="1"/>
    <x v="0"/>
  </r>
  <r>
    <x v="2058"/>
    <s v="Marny"/>
    <x v="2058"/>
    <s v="tier - 2"/>
    <s v="tier - 2"/>
    <x v="0"/>
    <s v="17-Sep-1994"/>
    <x v="6"/>
    <n v="24.96"/>
    <x v="90"/>
    <s v="No"/>
    <x v="0"/>
    <s v="No"/>
    <n v="0"/>
    <s v="No"/>
    <e v="#N/A"/>
    <x v="2"/>
    <x v="0"/>
  </r>
  <r>
    <x v="2059"/>
    <s v="Marc"/>
    <x v="2059"/>
    <s v="tier - 3"/>
    <s v="tier - 2"/>
    <x v="1"/>
    <s v="5-Aug-1996"/>
    <x v="45"/>
    <n v="17.670000000000002"/>
    <x v="102"/>
    <s v="yes"/>
    <x v="0"/>
    <s v="No"/>
    <n v="0"/>
    <s v="No"/>
    <s v="Underweight "/>
    <x v="2"/>
    <x v="0"/>
  </r>
  <r>
    <x v="2060"/>
    <s v="Benjamin L"/>
    <x v="2060"/>
    <s v="tier - 2"/>
    <s v="tier - 1"/>
    <x v="1"/>
    <s v="9-Dec-2000"/>
    <x v="22"/>
    <n v="31.35"/>
    <x v="85"/>
    <s v="No"/>
    <x v="1"/>
    <s v="No"/>
    <n v="1"/>
    <s v="No"/>
    <s v="Obesity"/>
    <x v="1"/>
    <x v="1"/>
  </r>
  <r>
    <x v="2061"/>
    <s v="Rob G"/>
    <x v="2061"/>
    <s v="tier - 2"/>
    <s v="tier - 2"/>
    <x v="1"/>
    <s v="24-Jun-2000"/>
    <x v="22"/>
    <n v="28.31"/>
    <x v="652"/>
    <s v="No"/>
    <x v="1"/>
    <s v="No"/>
    <n v="1"/>
    <s v="No"/>
    <s v="Overweight "/>
    <x v="1"/>
    <x v="1"/>
  </r>
  <r>
    <x v="2062"/>
    <s v="Stefanie A"/>
    <x v="2062"/>
    <s v="tier - 2"/>
    <s v="tier - 1"/>
    <x v="3"/>
    <s v="26-Aug-1997"/>
    <x v="31"/>
    <n v="30.3"/>
    <x v="376"/>
    <s v="yes"/>
    <x v="0"/>
    <s v="Yes"/>
    <n v="1"/>
    <s v="No"/>
    <s v="Obesity"/>
    <x v="2"/>
    <x v="0"/>
  </r>
  <r>
    <x v="2063"/>
    <s v="Stephanie"/>
    <x v="2063"/>
    <s v="tier - 2"/>
    <s v="tier - 1"/>
    <x v="3"/>
    <s v="26-Aug-2001"/>
    <x v="46"/>
    <n v="26.4"/>
    <x v="21"/>
    <s v="yes"/>
    <x v="0"/>
    <s v="No"/>
    <n v="0"/>
    <s v="No"/>
    <s v="Overweight "/>
    <x v="1"/>
    <x v="0"/>
  </r>
  <r>
    <x v="2064"/>
    <s v="Caroline F."/>
    <x v="2064"/>
    <s v="tier - 2"/>
    <s v="tier - 2"/>
    <x v="2"/>
    <s v="28-Jul-2001"/>
    <x v="46"/>
    <n v="22.135000000000002"/>
    <x v="135"/>
    <s v="yes"/>
    <x v="0"/>
    <s v="No"/>
    <n v="0"/>
    <s v="No"/>
    <s v="Normal Weight "/>
    <x v="2"/>
    <x v="0"/>
  </r>
  <r>
    <x v="2065"/>
    <s v="Julia J."/>
    <x v="2065"/>
    <s v="tier - 2"/>
    <s v="tier - 3"/>
    <x v="3"/>
    <s v="15-Oct-2001"/>
    <x v="46"/>
    <n v="17.399999999999999"/>
    <x v="146"/>
    <s v="yes"/>
    <x v="0"/>
    <s v="No"/>
    <n v="0"/>
    <s v="No"/>
    <s v="Underweight "/>
    <x v="2"/>
    <x v="0"/>
  </r>
  <r>
    <x v="2066"/>
    <s v="Jack"/>
    <x v="2066"/>
    <s v="tier - 2"/>
    <s v="tier - 2"/>
    <x v="14"/>
    <s v="20-Jul-2002"/>
    <x v="43"/>
    <n v="28.06"/>
    <x v="640"/>
    <s v="No"/>
    <x v="0"/>
    <s v="No"/>
    <n v="0"/>
    <s v="No"/>
    <s v="Overweight "/>
    <x v="0"/>
    <x v="0"/>
  </r>
  <r>
    <x v="2067"/>
    <s v="Bernat"/>
    <x v="2067"/>
    <s v="tier - 2"/>
    <s v="tier - 3"/>
    <x v="0"/>
    <s v="11-Oct-2002"/>
    <x v="43"/>
    <n v="31.13"/>
    <x v="657"/>
    <s v="No"/>
    <x v="0"/>
    <s v="No"/>
    <n v="0"/>
    <s v="No"/>
    <s v="Obesity"/>
    <x v="0"/>
    <x v="0"/>
  </r>
  <r>
    <x v="2068"/>
    <s v="Hicham"/>
    <x v="2068"/>
    <s v="tier - 2"/>
    <s v="tier - 1"/>
    <x v="0"/>
    <s v="17-Nov-1991"/>
    <x v="3"/>
    <n v="18.46"/>
    <x v="174"/>
    <s v="No"/>
    <x v="0"/>
    <s v="No"/>
    <n v="0"/>
    <s v="No"/>
    <s v="Underweight "/>
    <x v="2"/>
    <x v="0"/>
  </r>
  <r>
    <x v="2069"/>
    <s v="Sarah"/>
    <x v="2069"/>
    <s v="tier - 2"/>
    <s v="tier - 2"/>
    <x v="0"/>
    <s v="1-Oct-1990"/>
    <x v="42"/>
    <n v="17.3"/>
    <x v="505"/>
    <s v="No"/>
    <x v="0"/>
    <s v="No"/>
    <n v="0"/>
    <s v="No"/>
    <s v="Underweight "/>
    <x v="2"/>
    <x v="0"/>
  </r>
  <r>
    <x v="2070"/>
    <s v="Anthony S"/>
    <x v="2070"/>
    <s v="tier - 3"/>
    <s v="tier - 3"/>
    <x v="1"/>
    <s v="28-Jul-1997"/>
    <x v="31"/>
    <n v="35.625"/>
    <x v="82"/>
    <s v="yes"/>
    <x v="0"/>
    <s v="Yes"/>
    <n v="1"/>
    <s v="No"/>
    <s v="Obesity"/>
    <x v="2"/>
    <x v="0"/>
  </r>
  <r>
    <x v="2071"/>
    <s v="Elisabetta"/>
    <x v="2071"/>
    <s v="tier - 2"/>
    <s v="tier - 3"/>
    <x v="1"/>
    <s v="25-Aug-2000"/>
    <x v="22"/>
    <n v="20.234999999999999"/>
    <x v="331"/>
    <s v="yes"/>
    <x v="1"/>
    <s v="No"/>
    <n v="2"/>
    <s v="No"/>
    <s v="Normal Weight "/>
    <x v="1"/>
    <x v="1"/>
  </r>
  <r>
    <x v="2072"/>
    <s v="Trevor N."/>
    <x v="2072"/>
    <s v="tier - 3"/>
    <s v="tier - 1"/>
    <x v="1"/>
    <s v="2-Nov-1997"/>
    <x v="31"/>
    <n v="27.55"/>
    <x v="176"/>
    <s v="yes"/>
    <x v="0"/>
    <s v="Yes"/>
    <n v="1"/>
    <s v="No"/>
    <s v="Overweight "/>
    <x v="2"/>
    <x v="0"/>
  </r>
  <r>
    <x v="2073"/>
    <s v="Nancy"/>
    <x v="2073"/>
    <s v="tier - 2"/>
    <s v="tier - 1"/>
    <x v="0"/>
    <s v="5-Aug-1991"/>
    <x v="3"/>
    <n v="17.97"/>
    <x v="562"/>
    <s v="No"/>
    <x v="0"/>
    <s v="No"/>
    <n v="0"/>
    <s v="No"/>
    <s v="Underweight "/>
    <x v="1"/>
    <x v="0"/>
  </r>
  <r>
    <x v="2074"/>
    <s v="Allison R."/>
    <x v="2074"/>
    <s v="tier - 2"/>
    <s v="tier - 2"/>
    <x v="1"/>
    <s v="6-Sep-2004"/>
    <x v="41"/>
    <n v="29.98"/>
    <x v="100"/>
    <s v="No"/>
    <x v="1"/>
    <s v="No"/>
    <n v="1"/>
    <s v="No"/>
    <e v="#N/A"/>
    <x v="1"/>
    <x v="1"/>
  </r>
  <r>
    <x v="2075"/>
    <s v="Robert J."/>
    <x v="2075"/>
    <s v="tier - 3"/>
    <s v="tier - 3"/>
    <x v="0"/>
    <s v="15-Oct-1995"/>
    <x v="40"/>
    <n v="33.659999999999997"/>
    <x v="267"/>
    <s v="yes"/>
    <x v="0"/>
    <s v="No"/>
    <n v="1"/>
    <s v="No"/>
    <s v="Obesity"/>
    <x v="2"/>
    <x v="0"/>
  </r>
  <r>
    <x v="2076"/>
    <s v="Nicholas"/>
    <x v="2076"/>
    <s v="tier - 3"/>
    <s v="tier - 3"/>
    <x v="0"/>
    <s v="9-Jul-1995"/>
    <x v="40"/>
    <n v="32.67"/>
    <x v="515"/>
    <s v="yes"/>
    <x v="0"/>
    <s v="No"/>
    <n v="1"/>
    <s v="No"/>
    <s v="Obesity"/>
    <x v="2"/>
    <x v="0"/>
  </r>
  <r>
    <x v="2077"/>
    <s v="Kevin L"/>
    <x v="2077"/>
    <s v="tier - 3"/>
    <s v="tier - 1"/>
    <x v="3"/>
    <s v="14-Oct-1995"/>
    <x v="40"/>
    <n v="30.5"/>
    <x v="169"/>
    <s v="yes"/>
    <x v="0"/>
    <s v="No"/>
    <n v="1"/>
    <s v="No"/>
    <s v="Obesity"/>
    <x v="1"/>
    <x v="0"/>
  </r>
  <r>
    <x v="2078"/>
    <s v="Bryan"/>
    <x v="2078"/>
    <s v="tier - 3"/>
    <s v="tier - 2"/>
    <x v="0"/>
    <s v="6-Nov-1995"/>
    <x v="40"/>
    <n v="23.1"/>
    <x v="563"/>
    <s v="yes"/>
    <x v="0"/>
    <s v="No"/>
    <n v="1"/>
    <s v="No"/>
    <s v="Normal Weight "/>
    <x v="1"/>
    <x v="0"/>
  </r>
  <r>
    <x v="2079"/>
    <s v="Janae N."/>
    <x v="2079"/>
    <s v="tier - 2"/>
    <s v="tier - 2"/>
    <x v="0"/>
    <s v="20-Jun-1998"/>
    <x v="44"/>
    <n v="39.49"/>
    <x v="358"/>
    <s v="No"/>
    <x v="0"/>
    <s v="No"/>
    <n v="1"/>
    <s v="No"/>
    <s v="Obesity"/>
    <x v="2"/>
    <x v="0"/>
  </r>
  <r>
    <x v="2080"/>
    <s v="Audrey"/>
    <x v="2080"/>
    <s v="tier - 2"/>
    <s v="tier - 3"/>
    <x v="0"/>
    <s v="2-Jul-1998"/>
    <x v="44"/>
    <n v="33.99"/>
    <x v="188"/>
    <s v="No"/>
    <x v="0"/>
    <s v="No"/>
    <n v="1"/>
    <s v="No"/>
    <s v="Obesity"/>
    <x v="2"/>
    <x v="0"/>
  </r>
  <r>
    <x v="2081"/>
    <s v="Laura"/>
    <x v="2081"/>
    <s v="tier - 2"/>
    <s v="tier - 3"/>
    <x v="0"/>
    <s v="17-Aug-1998"/>
    <x v="44"/>
    <n v="27.72"/>
    <x v="658"/>
    <s v="No"/>
    <x v="0"/>
    <s v="No"/>
    <n v="1"/>
    <s v="No"/>
    <s v="Overweight "/>
    <x v="1"/>
    <x v="0"/>
  </r>
  <r>
    <x v="2082"/>
    <s v="Nicole F"/>
    <x v="2082"/>
    <s v="tier - 2"/>
    <s v="tier - 2"/>
    <x v="2"/>
    <s v="11-Jul-2002"/>
    <x v="43"/>
    <n v="30.59"/>
    <x v="659"/>
    <s v="No"/>
    <x v="0"/>
    <s v="No"/>
    <n v="0"/>
    <s v="No"/>
    <s v="Obesity"/>
    <x v="0"/>
    <x v="0"/>
  </r>
  <r>
    <x v="2083"/>
    <s v="Krista L"/>
    <x v="2083"/>
    <s v="tier - 2"/>
    <s v="tier - 1"/>
    <x v="3"/>
    <s v="19-Nov-1998"/>
    <x v="44"/>
    <n v="22.6"/>
    <x v="60"/>
    <s v="No"/>
    <x v="0"/>
    <s v="No"/>
    <n v="1"/>
    <s v="No"/>
    <s v="Normal Weight "/>
    <x v="1"/>
    <x v="0"/>
  </r>
  <r>
    <x v="2084"/>
    <s v="Denise"/>
    <x v="2084"/>
    <s v="tier - 2"/>
    <s v="tier - 1"/>
    <x v="2"/>
    <s v="29-Jul-2002"/>
    <x v="43"/>
    <n v="28.785"/>
    <x v="163"/>
    <s v="No"/>
    <x v="0"/>
    <s v="No"/>
    <n v="0"/>
    <s v="No"/>
    <s v="Overweight "/>
    <x v="0"/>
    <x v="0"/>
  </r>
  <r>
    <x v="2085"/>
    <s v="Ariel"/>
    <x v="2085"/>
    <s v="tier - 2"/>
    <s v="tier - 2"/>
    <x v="0"/>
    <s v="21-Nov-1999"/>
    <x v="35"/>
    <n v="50.38"/>
    <x v="330"/>
    <s v="No"/>
    <x v="0"/>
    <s v="No"/>
    <n v="0"/>
    <s v="No"/>
    <s v="Obesity"/>
    <x v="1"/>
    <x v="0"/>
  </r>
  <r>
    <x v="2086"/>
    <s v="Jeremy"/>
    <x v="2086"/>
    <s v="tier - 2"/>
    <s v="tier - 2"/>
    <x v="3"/>
    <s v="12-Nov-1999"/>
    <x v="35"/>
    <n v="35.200000000000003"/>
    <x v="141"/>
    <s v="No"/>
    <x v="0"/>
    <s v="No"/>
    <n v="0"/>
    <s v="No"/>
    <s v="Obesity"/>
    <x v="2"/>
    <x v="0"/>
  </r>
  <r>
    <x v="2087"/>
    <s v="Rosalie"/>
    <x v="2087"/>
    <s v="tier - 2"/>
    <s v="tier - 3"/>
    <x v="1"/>
    <s v="3-Jun-2001"/>
    <x v="46"/>
    <n v="35.72"/>
    <x v="335"/>
    <s v="yes"/>
    <x v="0"/>
    <s v="No"/>
    <n v="0"/>
    <s v="No"/>
    <s v="Obesity"/>
    <x v="2"/>
    <x v="0"/>
  </r>
  <r>
    <x v="2088"/>
    <s v="Jay"/>
    <x v="2088"/>
    <s v="tier - 2"/>
    <s v="tier - 1"/>
    <x v="9"/>
    <s v="10-Aug-1999"/>
    <x v="35"/>
    <n v="24.51"/>
    <x v="164"/>
    <s v="No"/>
    <x v="0"/>
    <s v="No"/>
    <n v="0"/>
    <s v="No"/>
    <s v="Normal Weight "/>
    <x v="2"/>
    <x v="0"/>
  </r>
  <r>
    <x v="2089"/>
    <s v="Vitaliy"/>
    <x v="2089"/>
    <s v="tier - 2"/>
    <s v="tier - 1"/>
    <x v="7"/>
    <s v="17-Dec-1999"/>
    <x v="35"/>
    <n v="23.844999999999999"/>
    <x v="46"/>
    <s v="No"/>
    <x v="0"/>
    <s v="No"/>
    <n v="0"/>
    <s v="No"/>
    <s v="Normal Weight "/>
    <x v="2"/>
    <x v="0"/>
  </r>
  <r>
    <x v="2090"/>
    <s v="Benjamin W."/>
    <x v="2090"/>
    <s v="tier - 2"/>
    <s v="tier - 2"/>
    <x v="0"/>
    <s v="12-Dec-1988"/>
    <x v="25"/>
    <n v="15.68"/>
    <x v="635"/>
    <s v="yes"/>
    <x v="0"/>
    <s v="No"/>
    <n v="1"/>
    <s v="No"/>
    <s v="Underweight "/>
    <x v="1"/>
    <x v="0"/>
  </r>
  <r>
    <x v="2091"/>
    <s v="Jesse"/>
    <x v="2091"/>
    <s v="tier - 2"/>
    <s v="tier - 1"/>
    <x v="1"/>
    <s v="5-Nov-2002"/>
    <x v="43"/>
    <n v="32.395000000000003"/>
    <x v="485"/>
    <s v="No"/>
    <x v="0"/>
    <s v="No"/>
    <n v="0"/>
    <s v="No"/>
    <s v="Obesity"/>
    <x v="0"/>
    <x v="0"/>
  </r>
  <r>
    <x v="2092"/>
    <s v="Mark"/>
    <x v="2092"/>
    <s v="tier - 3"/>
    <s v="tier - 3"/>
    <x v="1"/>
    <s v="21-Oct-1998"/>
    <x v="44"/>
    <n v="23.655000000000001"/>
    <x v="563"/>
    <s v="No"/>
    <x v="0"/>
    <s v="No"/>
    <n v="1"/>
    <s v="No"/>
    <s v="Normal Weight "/>
    <x v="1"/>
    <x v="0"/>
  </r>
  <r>
    <x v="2093"/>
    <s v="Lauren"/>
    <x v="2093"/>
    <s v="tier - 2"/>
    <s v="tier - 3"/>
    <x v="3"/>
    <s v="18-Nov-2003"/>
    <x v="39"/>
    <n v="28.4"/>
    <x v="412"/>
    <s v="No"/>
    <x v="0"/>
    <s v="Yes"/>
    <n v="1"/>
    <s v="No"/>
    <s v="Overweight "/>
    <x v="1"/>
    <x v="0"/>
  </r>
  <r>
    <x v="2094"/>
    <s v="Massimiliano"/>
    <x v="2094"/>
    <s v="tier - 2"/>
    <s v="tier - 1"/>
    <x v="0"/>
    <s v="17-Dec-1996"/>
    <x v="45"/>
    <n v="35.42"/>
    <x v="202"/>
    <s v="yes"/>
    <x v="0"/>
    <s v="No"/>
    <n v="0"/>
    <s v="No"/>
    <s v="Obesity"/>
    <x v="2"/>
    <x v="0"/>
  </r>
  <r>
    <x v="2095"/>
    <s v="Josh"/>
    <x v="2095"/>
    <s v="tier - 2"/>
    <s v="tier - 3"/>
    <x v="0"/>
    <s v="6-Sep-2004"/>
    <x v="41"/>
    <n v="26.18"/>
    <x v="65"/>
    <s v="No"/>
    <x v="1"/>
    <s v="No"/>
    <n v="1"/>
    <s v="No"/>
    <s v="Overweight "/>
    <x v="1"/>
    <x v="1"/>
  </r>
  <r>
    <x v="2096"/>
    <s v="Kiyokatsu"/>
    <x v="2096"/>
    <s v="tier - 1"/>
    <s v="tier - 2"/>
    <x v="3"/>
    <s v="28-Nov-1996"/>
    <x v="45"/>
    <n v="20.8"/>
    <x v="189"/>
    <s v="yes"/>
    <x v="0"/>
    <s v="No"/>
    <n v="0"/>
    <s v="No"/>
    <s v="Normal Weight "/>
    <x v="2"/>
    <x v="0"/>
  </r>
  <r>
    <x v="2097"/>
    <s v="Amanda L"/>
    <x v="2097"/>
    <s v="tier - 2"/>
    <s v="tier - 1"/>
    <x v="0"/>
    <s v="5-Oct-1989"/>
    <x v="4"/>
    <n v="15.82"/>
    <x v="192"/>
    <s v="No"/>
    <x v="0"/>
    <s v="No"/>
    <n v="0"/>
    <s v="No"/>
    <s v="Underweight "/>
    <x v="2"/>
    <x v="0"/>
  </r>
  <r>
    <x v="2098"/>
    <s v="Matthew"/>
    <x v="2098"/>
    <s v="tier - 2"/>
    <s v="tier - 1"/>
    <x v="0"/>
    <s v="16-Jun-1991"/>
    <x v="3"/>
    <n v="17.670000000000002"/>
    <x v="226"/>
    <s v="No"/>
    <x v="0"/>
    <s v="No"/>
    <n v="0"/>
    <s v="No"/>
    <s v="Underweight "/>
    <x v="2"/>
    <x v="0"/>
  </r>
  <r>
    <x v="2099"/>
    <s v="Julia M"/>
    <x v="2099"/>
    <s v="tier - 2"/>
    <s v="tier - 1"/>
    <x v="1"/>
    <s v="12-Nov-2002"/>
    <x v="43"/>
    <n v="31.92"/>
    <x v="53"/>
    <s v="No"/>
    <x v="0"/>
    <s v="No"/>
    <n v="0"/>
    <s v="No"/>
    <s v="Obesity"/>
    <x v="0"/>
    <x v="0"/>
  </r>
  <r>
    <x v="2100"/>
    <s v="Rhea"/>
    <x v="2100"/>
    <s v="tier - 2"/>
    <s v="tier - 1"/>
    <x v="1"/>
    <s v="15-Jul-2002"/>
    <x v="43"/>
    <n v="28.975000000000001"/>
    <x v="580"/>
    <s v="No"/>
    <x v="0"/>
    <s v="No"/>
    <n v="0"/>
    <s v="No"/>
    <s v="Overweight "/>
    <x v="0"/>
    <x v="0"/>
  </r>
  <r>
    <x v="2101"/>
    <s v="Justin"/>
    <x v="2101"/>
    <s v="tier - 2"/>
    <s v="tier - 3"/>
    <x v="4"/>
    <s v="11-Dec-2000"/>
    <x v="22"/>
    <n v="31.73"/>
    <x v="226"/>
    <s v="yes"/>
    <x v="1"/>
    <s v="No"/>
    <n v="2"/>
    <s v="No"/>
    <s v="Obesity"/>
    <x v="2"/>
    <x v="1"/>
  </r>
  <r>
    <x v="2102"/>
    <s v="Shamus M."/>
    <x v="2102"/>
    <s v="tier - 2"/>
    <s v="tier - 2"/>
    <x v="11"/>
    <s v="30-Jun-2000"/>
    <x v="22"/>
    <n v="28.88"/>
    <x v="34"/>
    <s v="yes"/>
    <x v="1"/>
    <s v="No"/>
    <n v="2"/>
    <s v="No"/>
    <s v="Overweight "/>
    <x v="1"/>
    <x v="1"/>
  </r>
  <r>
    <x v="2103"/>
    <s v="Mike"/>
    <x v="2103"/>
    <s v="tier - 2"/>
    <s v="tier - 3"/>
    <x v="1"/>
    <s v="10-Dec-2003"/>
    <x v="39"/>
    <n v="25.555"/>
    <x v="78"/>
    <s v="No"/>
    <x v="0"/>
    <s v="Yes"/>
    <n v="1"/>
    <s v="No"/>
    <s v="Overweight "/>
    <x v="2"/>
    <x v="0"/>
  </r>
  <r>
    <x v="2104"/>
    <s v="Mary Beth"/>
    <x v="2104"/>
    <s v="tier - 2"/>
    <s v="tier - 1"/>
    <x v="0"/>
    <s v="12-Dec-2004"/>
    <x v="41"/>
    <n v="37.29"/>
    <x v="135"/>
    <s v="No"/>
    <x v="1"/>
    <s v="No"/>
    <n v="1"/>
    <s v="No"/>
    <s v="Obesity"/>
    <x v="2"/>
    <x v="1"/>
  </r>
  <r>
    <x v="2105"/>
    <s v="Erin"/>
    <x v="2105"/>
    <s v="tier - 2"/>
    <s v="tier - 1"/>
    <x v="2"/>
    <s v="25-Sep-2004"/>
    <x v="41"/>
    <n v="40.28"/>
    <x v="184"/>
    <s v="No"/>
    <x v="1"/>
    <s v="No"/>
    <n v="1"/>
    <s v="No"/>
    <s v="Obesity"/>
    <x v="1"/>
    <x v="1"/>
  </r>
  <r>
    <x v="2106"/>
    <s v="Ms.  Hallie"/>
    <x v="2106"/>
    <s v="tier - 2"/>
    <s v="tier - 1"/>
    <x v="2"/>
    <s v="13-Jun-2004"/>
    <x v="41"/>
    <n v="40.185000000000002"/>
    <x v="497"/>
    <s v="No"/>
    <x v="1"/>
    <s v="No"/>
    <n v="1"/>
    <s v="No"/>
    <s v="Obesity"/>
    <x v="2"/>
    <x v="1"/>
  </r>
  <r>
    <x v="2107"/>
    <s v="Paige P"/>
    <x v="2107"/>
    <s v="tier - 2"/>
    <s v="tier - 2"/>
    <x v="0"/>
    <s v="17-Nov-1994"/>
    <x v="6"/>
    <n v="23.57"/>
    <x v="105"/>
    <s v="No"/>
    <x v="0"/>
    <s v="No"/>
    <n v="0"/>
    <s v="No"/>
    <s v="Normal Weight "/>
    <x v="1"/>
    <x v="0"/>
  </r>
  <r>
    <x v="2108"/>
    <s v="Ji"/>
    <x v="2108"/>
    <s v="tier - 2"/>
    <s v="tier - 2"/>
    <x v="2"/>
    <s v="27-Jul-2004"/>
    <x v="41"/>
    <n v="35.625"/>
    <x v="200"/>
    <s v="No"/>
    <x v="1"/>
    <s v="No"/>
    <n v="1"/>
    <s v="No"/>
    <s v="Obesity"/>
    <x v="1"/>
    <x v="1"/>
  </r>
  <r>
    <x v="2109"/>
    <s v="Carissa A"/>
    <x v="2109"/>
    <s v="tier - 2"/>
    <s v="tier - 2"/>
    <x v="2"/>
    <s v="6-Aug-2004"/>
    <x v="41"/>
    <n v="33.155000000000001"/>
    <x v="192"/>
    <s v="No"/>
    <x v="1"/>
    <s v="No"/>
    <n v="1"/>
    <s v="No"/>
    <s v="Obesity"/>
    <x v="2"/>
    <x v="1"/>
  </r>
  <r>
    <x v="2110"/>
    <s v="Mona"/>
    <x v="2110"/>
    <s v="tier - 2"/>
    <s v="tier - 3"/>
    <x v="2"/>
    <s v="13-Nov-2004"/>
    <x v="41"/>
    <n v="31.92"/>
    <x v="264"/>
    <s v="No"/>
    <x v="1"/>
    <s v="No"/>
    <n v="1"/>
    <s v="No"/>
    <s v="Obesity"/>
    <x v="2"/>
    <x v="1"/>
  </r>
  <r>
    <x v="2111"/>
    <s v="Kristin R."/>
    <x v="2111"/>
    <s v="tier - 2"/>
    <s v="tier - 2"/>
    <x v="2"/>
    <s v="28-Oct-2004"/>
    <x v="41"/>
    <n v="30.305"/>
    <x v="31"/>
    <s v="No"/>
    <x v="1"/>
    <s v="No"/>
    <n v="1"/>
    <s v="No"/>
    <s v="Obesity"/>
    <x v="2"/>
    <x v="1"/>
  </r>
  <r>
    <x v="2112"/>
    <s v="Beth"/>
    <x v="2112"/>
    <s v="tier - 2"/>
    <s v="tier - 2"/>
    <x v="2"/>
    <s v="6-Aug-2004"/>
    <x v="41"/>
    <n v="30.114999999999998"/>
    <x v="24"/>
    <s v="No"/>
    <x v="1"/>
    <s v="No"/>
    <n v="1"/>
    <s v="No"/>
    <s v="Obesity"/>
    <x v="2"/>
    <x v="1"/>
  </r>
  <r>
    <x v="2113"/>
    <s v="Allison"/>
    <x v="2113"/>
    <s v="tier - 2"/>
    <s v="tier - 3"/>
    <x v="0"/>
    <s v="27-Jul-2004"/>
    <x v="41"/>
    <n v="24.09"/>
    <x v="270"/>
    <s v="No"/>
    <x v="1"/>
    <s v="No"/>
    <n v="1"/>
    <s v="No"/>
    <s v="Normal Weight "/>
    <x v="2"/>
    <x v="1"/>
  </r>
  <r>
    <x v="2114"/>
    <s v="Ashley E"/>
    <x v="2114"/>
    <s v="tier - 2"/>
    <s v="tier - 2"/>
    <x v="2"/>
    <s v="12-Sep-2004"/>
    <x v="41"/>
    <n v="28.215"/>
    <x v="139"/>
    <s v="No"/>
    <x v="1"/>
    <s v="No"/>
    <n v="1"/>
    <s v="No"/>
    <s v="Overweight "/>
    <x v="2"/>
    <x v="1"/>
  </r>
  <r>
    <x v="2115"/>
    <s v="Hilary K."/>
    <x v="2115"/>
    <s v="tier - 2"/>
    <s v="tier - 1"/>
    <x v="8"/>
    <s v="3-Sep-2004"/>
    <x v="41"/>
    <n v="26.315000000000001"/>
    <x v="324"/>
    <s v="No"/>
    <x v="1"/>
    <s v="No"/>
    <n v="1"/>
    <s v="No"/>
    <s v="Overweight "/>
    <x v="2"/>
    <x v="1"/>
  </r>
  <r>
    <x v="2116"/>
    <s v="Dominique"/>
    <x v="2116"/>
    <s v="tier - 2"/>
    <s v="tier - 3"/>
    <x v="2"/>
    <s v="7-Dec-2004"/>
    <x v="41"/>
    <n v="25.08"/>
    <x v="111"/>
    <s v="No"/>
    <x v="1"/>
    <s v="No"/>
    <n v="1"/>
    <s v="No"/>
    <s v="Overweight "/>
    <x v="2"/>
    <x v="1"/>
  </r>
  <r>
    <x v="2117"/>
    <s v="Carlos I"/>
    <x v="2117"/>
    <s v="tier - 2"/>
    <s v="tier - 2"/>
    <x v="1"/>
    <s v="16-Dec-1991"/>
    <x v="3"/>
    <n v="15.41"/>
    <x v="31"/>
    <s v="No"/>
    <x v="0"/>
    <s v="No"/>
    <n v="0"/>
    <s v="No"/>
    <s v="Underweight "/>
    <x v="2"/>
    <x v="0"/>
  </r>
  <r>
    <x v="2118"/>
    <s v="Matthew"/>
    <x v="2118"/>
    <s v="tier - 2"/>
    <s v="tier - 2"/>
    <x v="0"/>
    <s v="27-Sep-1994"/>
    <x v="6"/>
    <n v="23.83"/>
    <x v="251"/>
    <s v="No"/>
    <x v="0"/>
    <s v="No"/>
    <n v="0"/>
    <s v="No"/>
    <s v="Normal Weight "/>
    <x v="2"/>
    <x v="0"/>
  </r>
  <r>
    <x v="2119"/>
    <s v="Kara"/>
    <x v="2119"/>
    <s v="tier - 2"/>
    <s v="tier - 2"/>
    <x v="3"/>
    <s v="23-Aug-2000"/>
    <x v="22"/>
    <n v="36"/>
    <x v="497"/>
    <s v="No"/>
    <x v="1"/>
    <s v="No"/>
    <n v="1"/>
    <s v="No"/>
    <s v="Obesity"/>
    <x v="2"/>
    <x v="1"/>
  </r>
  <r>
    <x v="2120"/>
    <s v="Sarah S"/>
    <x v="2120"/>
    <s v="tier - 2"/>
    <s v="tier - 2"/>
    <x v="0"/>
    <s v="10-Dec-2000"/>
    <x v="22"/>
    <n v="28.82"/>
    <x v="450"/>
    <s v="No"/>
    <x v="1"/>
    <s v="No"/>
    <n v="1"/>
    <s v="No"/>
    <s v="Overweight "/>
    <x v="2"/>
    <x v="1"/>
  </r>
  <r>
    <x v="2121"/>
    <s v="Shauna R."/>
    <x v="2121"/>
    <s v="tier - 2"/>
    <s v="tier - 3"/>
    <x v="0"/>
    <s v="29-Nov-2000"/>
    <x v="22"/>
    <n v="28.05"/>
    <x v="58"/>
    <s v="No"/>
    <x v="1"/>
    <s v="No"/>
    <n v="1"/>
    <s v="No"/>
    <s v="Overweight "/>
    <x v="1"/>
    <x v="1"/>
  </r>
  <r>
    <x v="2122"/>
    <s v="Ms.  Lindsay J."/>
    <x v="2122"/>
    <s v="tier - 2"/>
    <s v="tier - 2"/>
    <x v="3"/>
    <s v="22-Oct-2000"/>
    <x v="22"/>
    <n v="27.1"/>
    <x v="150"/>
    <s v="No"/>
    <x v="1"/>
    <s v="No"/>
    <n v="1"/>
    <s v="No"/>
    <s v="Overweight "/>
    <x v="2"/>
    <x v="1"/>
  </r>
  <r>
    <x v="2123"/>
    <s v="Danya A."/>
    <x v="2123"/>
    <s v="tier - 2"/>
    <s v="tier - 3"/>
    <x v="3"/>
    <s v="27-Dec-2000"/>
    <x v="22"/>
    <n v="24.3"/>
    <x v="148"/>
    <s v="yes"/>
    <x v="1"/>
    <s v="No"/>
    <n v="1"/>
    <s v="No"/>
    <s v="Normal Weight "/>
    <x v="1"/>
    <x v="1"/>
  </r>
  <r>
    <x v="2124"/>
    <s v="Lorraine"/>
    <x v="2124"/>
    <s v="tier - 2"/>
    <s v="tier - 1"/>
    <x v="3"/>
    <s v="4-Oct-2004"/>
    <x v="41"/>
    <n v="30.72"/>
    <x v="87"/>
    <s v="No"/>
    <x v="1"/>
    <s v="No"/>
    <n v="1"/>
    <s v="No"/>
    <s v="Obesity"/>
    <x v="1"/>
    <x v="1"/>
  </r>
  <r>
    <x v="2125"/>
    <s v="Jennifer L."/>
    <x v="2125"/>
    <s v="tier - 2"/>
    <s v="tier - 1"/>
    <x v="1"/>
    <s v="19-Aug-2003"/>
    <x v="39"/>
    <n v="37.43"/>
    <x v="176"/>
    <s v="No"/>
    <x v="0"/>
    <s v="Yes"/>
    <n v="1"/>
    <s v="No"/>
    <s v="Obesity"/>
    <x v="2"/>
    <x v="0"/>
  </r>
  <r>
    <x v="2126"/>
    <s v="Jesus Sr."/>
    <x v="2126"/>
    <s v="tier - 3"/>
    <s v="tier - 1"/>
    <x v="0"/>
    <s v="3-Sep-1997"/>
    <x v="31"/>
    <n v="25.74"/>
    <x v="652"/>
    <s v="yes"/>
    <x v="0"/>
    <s v="Yes"/>
    <n v="1"/>
    <s v="No"/>
    <s v="Overweight "/>
    <x v="1"/>
    <x v="0"/>
  </r>
  <r>
    <x v="2127"/>
    <s v="Kristen"/>
    <x v="2127"/>
    <s v="tier - 2"/>
    <s v="tier - 2"/>
    <x v="1"/>
    <s v="26-Sep-2003"/>
    <x v="39"/>
    <n v="36.575000000000003"/>
    <x v="252"/>
    <s v="No"/>
    <x v="0"/>
    <s v="Yes"/>
    <n v="1"/>
    <s v="No"/>
    <s v="Obesity"/>
    <x v="2"/>
    <x v="0"/>
  </r>
  <r>
    <x v="2128"/>
    <s v="Catherine C."/>
    <x v="2128"/>
    <s v="tier - 2"/>
    <s v="tier - 3"/>
    <x v="1"/>
    <s v="1-Sep-2003"/>
    <x v="39"/>
    <n v="35.15"/>
    <x v="324"/>
    <s v="No"/>
    <x v="0"/>
    <s v="Yes"/>
    <n v="1"/>
    <s v="No"/>
    <s v="Obesity"/>
    <x v="2"/>
    <x v="0"/>
  </r>
  <r>
    <x v="2129"/>
    <s v="Paula"/>
    <x v="2129"/>
    <s v="tier - 2"/>
    <s v="tier - 3"/>
    <x v="1"/>
    <s v="22-Dec-2003"/>
    <x v="39"/>
    <n v="32.11"/>
    <x v="46"/>
    <s v="No"/>
    <x v="0"/>
    <s v="Yes"/>
    <n v="1"/>
    <s v="No"/>
    <s v="Obesity"/>
    <x v="2"/>
    <x v="0"/>
  </r>
  <r>
    <x v="2130"/>
    <s v="Evan"/>
    <x v="2130"/>
    <s v="tier - 2"/>
    <s v="tier - 1"/>
    <x v="1"/>
    <s v="30-Aug-2003"/>
    <x v="39"/>
    <n v="30.495000000000001"/>
    <x v="436"/>
    <s v="No"/>
    <x v="0"/>
    <s v="Yes"/>
    <n v="1"/>
    <s v="No"/>
    <s v="Obesity"/>
    <x v="2"/>
    <x v="0"/>
  </r>
  <r>
    <x v="2131"/>
    <s v="Nathan J"/>
    <x v="2131"/>
    <s v="tier - 2"/>
    <s v="tier - 1"/>
    <x v="1"/>
    <s v="4-Nov-2004"/>
    <x v="41"/>
    <n v="29.24"/>
    <x v="299"/>
    <s v="No"/>
    <x v="1"/>
    <s v="No"/>
    <n v="1"/>
    <s v="No"/>
    <s v="Overweight "/>
    <x v="2"/>
    <x v="1"/>
  </r>
  <r>
    <x v="2132"/>
    <s v="Ashley M"/>
    <x v="2132"/>
    <s v="tier - 2"/>
    <s v="tier - 3"/>
    <x v="1"/>
    <s v="30-Sep-2003"/>
    <x v="39"/>
    <n v="22.515000000000001"/>
    <x v="623"/>
    <s v="No"/>
    <x v="0"/>
    <s v="Yes"/>
    <n v="1"/>
    <s v="No"/>
    <s v="Normal Weight "/>
    <x v="1"/>
    <x v="0"/>
  </r>
  <r>
    <x v="2133"/>
    <s v="Jason"/>
    <x v="2133"/>
    <s v="tier - 2"/>
    <s v="tier - 2"/>
    <x v="0"/>
    <s v="21-Jul-1989"/>
    <x v="4"/>
    <n v="15.65"/>
    <x v="80"/>
    <s v="No"/>
    <x v="0"/>
    <s v="No"/>
    <n v="0"/>
    <s v="No"/>
    <s v="Underweight "/>
    <x v="2"/>
    <x v="0"/>
  </r>
  <r>
    <x v="2134"/>
    <s v="Marshall"/>
    <x v="2134"/>
    <s v="tier - 2"/>
    <s v="tier - 1"/>
    <x v="4"/>
    <s v="28-Nov-2001"/>
    <x v="46"/>
    <n v="27.36"/>
    <x v="450"/>
    <s v="yes"/>
    <x v="0"/>
    <s v="No"/>
    <n v="0"/>
    <s v="No"/>
    <s v="Overweight "/>
    <x v="2"/>
    <x v="0"/>
  </r>
  <r>
    <x v="2135"/>
    <s v="Lavar"/>
    <x v="2135"/>
    <s v="tier - 3"/>
    <s v="tier - 2"/>
    <x v="3"/>
    <s v="22-Jun-2001"/>
    <x v="46"/>
    <n v="22.3"/>
    <x v="143"/>
    <s v="yes"/>
    <x v="0"/>
    <s v="No"/>
    <n v="0"/>
    <s v="No"/>
    <s v="Normal Weight "/>
    <x v="2"/>
    <x v="0"/>
  </r>
  <r>
    <x v="2136"/>
    <s v="Charlie T."/>
    <x v="2136"/>
    <s v="tier - 3"/>
    <s v="tier - 2"/>
    <x v="9"/>
    <s v="14-Aug-2001"/>
    <x v="46"/>
    <n v="26.03"/>
    <x v="336"/>
    <s v="yes"/>
    <x v="0"/>
    <s v="No"/>
    <n v="0"/>
    <s v="No"/>
    <s v="Overweight "/>
    <x v="1"/>
    <x v="0"/>
  </r>
  <r>
    <x v="2137"/>
    <s v="Lauren"/>
    <x v="2137"/>
    <s v="tier - 3"/>
    <s v="tier - 2"/>
    <x v="15"/>
    <s v="12-Jun-2004"/>
    <x v="41"/>
    <n v="27.74"/>
    <x v="144"/>
    <s v="No"/>
    <x v="1"/>
    <s v="No"/>
    <n v="1"/>
    <s v="No"/>
    <s v="Overweight "/>
    <x v="2"/>
    <x v="1"/>
  </r>
  <r>
    <x v="2138"/>
    <s v="Arthur"/>
    <x v="2138"/>
    <s v="tier - 3"/>
    <s v="tier - 3"/>
    <x v="1"/>
    <s v="26-Jul-2000"/>
    <x v="22"/>
    <n v="32.11"/>
    <x v="79"/>
    <s v="yes"/>
    <x v="1"/>
    <s v="No"/>
    <n v="2"/>
    <s v="No"/>
    <s v="Obesity"/>
    <x v="2"/>
    <x v="1"/>
  </r>
  <r>
    <x v="2139"/>
    <s v="Thomas"/>
    <x v="2139"/>
    <s v="tier - 3"/>
    <s v="tier - 3"/>
    <x v="1"/>
    <s v="2-Sep-2000"/>
    <x v="22"/>
    <n v="25.175000000000001"/>
    <x v="109"/>
    <s v="yes"/>
    <x v="1"/>
    <s v="No"/>
    <n v="2"/>
    <s v="No"/>
    <s v="Overweight "/>
    <x v="1"/>
    <x v="1"/>
  </r>
  <r>
    <x v="2140"/>
    <s v="Ms.  Jennifer"/>
    <x v="2140"/>
    <s v="tier - 3"/>
    <s v="tier - 2"/>
    <x v="0"/>
    <s v="4-Aug-2001"/>
    <x v="46"/>
    <n v="39.49"/>
    <x v="338"/>
    <s v="yes"/>
    <x v="0"/>
    <s v="No"/>
    <n v="0"/>
    <s v="No"/>
    <s v="Obesity"/>
    <x v="2"/>
    <x v="0"/>
  </r>
  <r>
    <x v="2141"/>
    <s v="Tammy"/>
    <x v="2141"/>
    <s v="tier - 3"/>
    <s v="tier - 2"/>
    <x v="0"/>
    <s v="6-Sep-2001"/>
    <x v="46"/>
    <n v="34.869999999999997"/>
    <x v="49"/>
    <s v="yes"/>
    <x v="0"/>
    <s v="No"/>
    <n v="0"/>
    <s v="No"/>
    <s v="Obesity"/>
    <x v="2"/>
    <x v="0"/>
  </r>
  <r>
    <x v="2142"/>
    <s v="Lena"/>
    <x v="2142"/>
    <s v="tier - 3"/>
    <s v="tier - 1"/>
    <x v="3"/>
    <s v="1-Jul-2001"/>
    <x v="46"/>
    <n v="34.6"/>
    <x v="146"/>
    <s v="yes"/>
    <x v="0"/>
    <s v="No"/>
    <n v="0"/>
    <s v="No"/>
    <s v="Obesity"/>
    <x v="2"/>
    <x v="0"/>
  </r>
  <r>
    <x v="2143"/>
    <s v="Valentina"/>
    <x v="2143"/>
    <s v="tier - 3"/>
    <s v="tier - 2"/>
    <x v="3"/>
    <s v="14-Aug-2001"/>
    <x v="46"/>
    <n v="25.8"/>
    <x v="109"/>
    <s v="yes"/>
    <x v="0"/>
    <s v="No"/>
    <n v="0"/>
    <s v="No"/>
    <s v="Overweight "/>
    <x v="1"/>
    <x v="0"/>
  </r>
  <r>
    <x v="2144"/>
    <s v="Russell N."/>
    <x v="2144"/>
    <s v="tier - 3"/>
    <s v="tier - 2"/>
    <x v="0"/>
    <s v="14-Sep-1998"/>
    <x v="44"/>
    <n v="35.86"/>
    <x v="280"/>
    <s v="No"/>
    <x v="0"/>
    <s v="No"/>
    <n v="1"/>
    <s v="No"/>
    <s v="Obesity"/>
    <x v="2"/>
    <x v="0"/>
  </r>
  <r>
    <x v="2145"/>
    <s v="Scott R."/>
    <x v="2145"/>
    <s v="tier - 3"/>
    <s v="tier - 3"/>
    <x v="4"/>
    <s v="29-Sep-2002"/>
    <x v="43"/>
    <n v="40.47"/>
    <x v="660"/>
    <s v="No"/>
    <x v="0"/>
    <s v="No"/>
    <n v="0"/>
    <s v="No"/>
    <s v="Obesity"/>
    <x v="0"/>
    <x v="0"/>
  </r>
  <r>
    <x v="2146"/>
    <s v="Jose Francisco Sr."/>
    <x v="2146"/>
    <s v="tier - 3"/>
    <s v="tier - 1"/>
    <x v="0"/>
    <s v="29-Dec-1998"/>
    <x v="44"/>
    <n v="32.01"/>
    <x v="589"/>
    <s v="No"/>
    <x v="0"/>
    <s v="No"/>
    <n v="1"/>
    <s v="No"/>
    <s v="Obesity"/>
    <x v="1"/>
    <x v="0"/>
  </r>
  <r>
    <x v="2147"/>
    <s v="Paul J"/>
    <x v="2147"/>
    <s v="tier - 3"/>
    <s v="tier - 3"/>
    <x v="3"/>
    <s v="16-Jul-2002"/>
    <x v="43"/>
    <n v="33"/>
    <x v="101"/>
    <s v="No"/>
    <x v="0"/>
    <s v="No"/>
    <n v="0"/>
    <s v="No"/>
    <s v="Obesity"/>
    <x v="0"/>
    <x v="0"/>
  </r>
  <r>
    <x v="2148"/>
    <s v="Adam"/>
    <x v="2148"/>
    <s v="tier - 3"/>
    <s v="tier - 1"/>
    <x v="3"/>
    <s v="29-Sep-1998"/>
    <x v="44"/>
    <n v="29.3"/>
    <x v="259"/>
    <s v="No"/>
    <x v="0"/>
    <s v="No"/>
    <n v="1"/>
    <s v="No"/>
    <s v="Overweight "/>
    <x v="1"/>
    <x v="0"/>
  </r>
  <r>
    <x v="2149"/>
    <s v="Edward J."/>
    <x v="2149"/>
    <s v="tier - 3"/>
    <s v="tier - 1"/>
    <x v="3"/>
    <s v="5-Oct-1998"/>
    <x v="44"/>
    <n v="25.8"/>
    <x v="351"/>
    <s v="No"/>
    <x v="0"/>
    <s v="No"/>
    <n v="1"/>
    <s v="No"/>
    <s v="Overweight "/>
    <x v="2"/>
    <x v="0"/>
  </r>
  <r>
    <x v="2150"/>
    <s v="Patrick A."/>
    <x v="2150"/>
    <s v="tier - 3"/>
    <s v="tier - 3"/>
    <x v="3"/>
    <s v="28-Sep-1998"/>
    <x v="44"/>
    <n v="23.4"/>
    <x v="180"/>
    <s v="No"/>
    <x v="0"/>
    <s v="No"/>
    <n v="1"/>
    <s v="No"/>
    <s v="Normal Weight "/>
    <x v="2"/>
    <x v="0"/>
  </r>
  <r>
    <x v="2151"/>
    <s v="Geraint H"/>
    <x v="2151"/>
    <s v="tier - 3"/>
    <s v="tier - 2"/>
    <x v="4"/>
    <s v="29-Jul-2002"/>
    <x v="43"/>
    <n v="27.93"/>
    <x v="502"/>
    <s v="No"/>
    <x v="0"/>
    <s v="No"/>
    <n v="0"/>
    <s v="No"/>
    <s v="Overweight "/>
    <x v="0"/>
    <x v="0"/>
  </r>
  <r>
    <x v="2152"/>
    <s v="Dj"/>
    <x v="2152"/>
    <s v="tier - 3"/>
    <s v="tier - 1"/>
    <x v="3"/>
    <s v="7-Sep-2002"/>
    <x v="43"/>
    <n v="22"/>
    <x v="292"/>
    <s v="No"/>
    <x v="0"/>
    <s v="No"/>
    <n v="0"/>
    <s v="No"/>
    <s v="Normal Weight "/>
    <x v="0"/>
    <x v="0"/>
  </r>
  <r>
    <x v="2153"/>
    <s v="Zachary A"/>
    <x v="2153"/>
    <s v="tier - 3"/>
    <s v="tier - 2"/>
    <x v="1"/>
    <s v="9-Dec-2001"/>
    <x v="46"/>
    <n v="36.86"/>
    <x v="482"/>
    <s v="yes"/>
    <x v="0"/>
    <s v="No"/>
    <n v="0"/>
    <s v="No"/>
    <s v="Obesity"/>
    <x v="2"/>
    <x v="0"/>
  </r>
  <r>
    <x v="2154"/>
    <s v="Brian W."/>
    <x v="2154"/>
    <s v="tier - 3"/>
    <s v="tier - 3"/>
    <x v="1"/>
    <s v="3-Aug-2001"/>
    <x v="46"/>
    <n v="31.254999999999999"/>
    <x v="206"/>
    <s v="yes"/>
    <x v="0"/>
    <s v="No"/>
    <n v="0"/>
    <s v="No"/>
    <s v="Obesity"/>
    <x v="2"/>
    <x v="0"/>
  </r>
  <r>
    <x v="2155"/>
    <s v="Joe"/>
    <x v="2155"/>
    <s v="tier - 3"/>
    <s v="tier - 3"/>
    <x v="0"/>
    <s v="6-Oct-1994"/>
    <x v="6"/>
    <n v="23.06"/>
    <x v="47"/>
    <s v="No"/>
    <x v="0"/>
    <s v="No"/>
    <n v="0"/>
    <s v="No"/>
    <s v="Normal Weight "/>
    <x v="2"/>
    <x v="0"/>
  </r>
  <r>
    <x v="2156"/>
    <s v="Stephen"/>
    <x v="2156"/>
    <s v="tier - 3"/>
    <s v="tier - 1"/>
    <x v="1"/>
    <s v="10-Aug-2001"/>
    <x v="46"/>
    <n v="28.975000000000001"/>
    <x v="83"/>
    <s v="yes"/>
    <x v="0"/>
    <s v="No"/>
    <n v="0"/>
    <s v="No"/>
    <s v="Overweight "/>
    <x v="2"/>
    <x v="0"/>
  </r>
  <r>
    <x v="2157"/>
    <s v="Ellen L."/>
    <x v="2157"/>
    <s v="tier - 3"/>
    <s v="tier - 1"/>
    <x v="3"/>
    <s v="21-Aug-2002"/>
    <x v="43"/>
    <n v="33.299999999999997"/>
    <x v="661"/>
    <s v="No"/>
    <x v="0"/>
    <s v="No"/>
    <n v="0"/>
    <s v="No"/>
    <s v="Obesity"/>
    <x v="0"/>
    <x v="0"/>
  </r>
  <r>
    <x v="2158"/>
    <s v="Cindy"/>
    <x v="2158"/>
    <s v="tier - 3"/>
    <s v="tier - 2"/>
    <x v="0"/>
    <s v="29-Aug-2002"/>
    <x v="43"/>
    <n v="33"/>
    <x v="307"/>
    <s v="No"/>
    <x v="0"/>
    <s v="No"/>
    <n v="0"/>
    <s v="No"/>
    <s v="Obesity"/>
    <x v="0"/>
    <x v="0"/>
  </r>
  <r>
    <x v="2159"/>
    <s v="Ms.  Abigail R."/>
    <x v="2159"/>
    <s v="tier - 3"/>
    <s v="tier - 1"/>
    <x v="0"/>
    <s v="29-Oct-2002"/>
    <x v="43"/>
    <n v="31.46"/>
    <x v="217"/>
    <s v="No"/>
    <x v="0"/>
    <s v="No"/>
    <n v="0"/>
    <s v="No"/>
    <s v="Obesity"/>
    <x v="0"/>
    <x v="0"/>
  </r>
  <r>
    <x v="2160"/>
    <s v="Amy L."/>
    <x v="2160"/>
    <s v="tier - 3"/>
    <s v="tier - 2"/>
    <x v="3"/>
    <s v="22-Sep-2002"/>
    <x v="43"/>
    <n v="29.6"/>
    <x v="303"/>
    <s v="No"/>
    <x v="0"/>
    <s v="No"/>
    <n v="0"/>
    <s v="No"/>
    <s v="Overweight "/>
    <x v="0"/>
    <x v="0"/>
  </r>
  <r>
    <x v="2161"/>
    <s v="Amy"/>
    <x v="2161"/>
    <s v="tier - 3"/>
    <s v="tier - 3"/>
    <x v="1"/>
    <s v="2-Jul-1996"/>
    <x v="45"/>
    <n v="22.05"/>
    <x v="46"/>
    <s v="yes"/>
    <x v="0"/>
    <s v="No"/>
    <n v="0"/>
    <s v="No"/>
    <s v="Normal Weight "/>
    <x v="2"/>
    <x v="0"/>
  </r>
  <r>
    <x v="2162"/>
    <s v="Grace H"/>
    <x v="2162"/>
    <s v="tier - 3"/>
    <s v="tier - 1"/>
    <x v="15"/>
    <s v="27-Dec-2004"/>
    <x v="41"/>
    <n v="27.06"/>
    <x v="105"/>
    <s v="No"/>
    <x v="1"/>
    <s v="No"/>
    <n v="1"/>
    <s v="No"/>
    <s v="Overweight "/>
    <x v="1"/>
    <x v="1"/>
  </r>
  <r>
    <x v="2163"/>
    <s v="Caitie J."/>
    <x v="2163"/>
    <s v="tier - 3"/>
    <s v="tier - 2"/>
    <x v="1"/>
    <s v="6-Dec-1994"/>
    <x v="6"/>
    <n v="20.49"/>
    <x v="189"/>
    <s v="No"/>
    <x v="0"/>
    <s v="No"/>
    <n v="0"/>
    <s v="No"/>
    <s v="Normal Weight "/>
    <x v="2"/>
    <x v="0"/>
  </r>
  <r>
    <x v="2164"/>
    <s v="Benjamin"/>
    <x v="2164"/>
    <s v="tier - 3"/>
    <s v="tier - 2"/>
    <x v="3"/>
    <s v="20-Jul-2003"/>
    <x v="39"/>
    <n v="28.4"/>
    <x v="167"/>
    <s v="No"/>
    <x v="0"/>
    <s v="Yes"/>
    <n v="1"/>
    <s v="No"/>
    <s v="Overweight "/>
    <x v="2"/>
    <x v="0"/>
  </r>
  <r>
    <x v="2165"/>
    <s v="Ian T"/>
    <x v="2165"/>
    <s v="tier - 3"/>
    <s v="tier - 2"/>
    <x v="0"/>
    <s v="12-Dec-1999"/>
    <x v="35"/>
    <n v="41.91"/>
    <x v="366"/>
    <s v="No"/>
    <x v="0"/>
    <s v="No"/>
    <n v="0"/>
    <s v="No"/>
    <s v="Obesity"/>
    <x v="1"/>
    <x v="0"/>
  </r>
  <r>
    <x v="2166"/>
    <s v="Tadese"/>
    <x v="2166"/>
    <s v="tier - 3"/>
    <s v="tier - 2"/>
    <x v="3"/>
    <s v="4-Aug-2003"/>
    <x v="39"/>
    <n v="24.6"/>
    <x v="366"/>
    <s v="No"/>
    <x v="0"/>
    <s v="Yes"/>
    <n v="1"/>
    <s v="No"/>
    <s v="Normal Weight "/>
    <x v="1"/>
    <x v="0"/>
  </r>
  <r>
    <x v="2167"/>
    <s v="Jonathan"/>
    <x v="2167"/>
    <s v="tier - 3"/>
    <s v="tier - 3"/>
    <x v="3"/>
    <s v="11-Aug-2003"/>
    <x v="39"/>
    <n v="20.9"/>
    <x v="89"/>
    <s v="No"/>
    <x v="0"/>
    <s v="Yes"/>
    <n v="1"/>
    <s v="No"/>
    <s v="Normal Weight "/>
    <x v="2"/>
    <x v="0"/>
  </r>
  <r>
    <x v="2168"/>
    <s v="Dathan"/>
    <x v="2168"/>
    <s v="tier - 3"/>
    <s v="tier - 2"/>
    <x v="3"/>
    <s v="1-Oct-1999"/>
    <x v="35"/>
    <n v="34.4"/>
    <x v="299"/>
    <s v="No"/>
    <x v="0"/>
    <s v="No"/>
    <n v="0"/>
    <s v="No"/>
    <s v="Obesity"/>
    <x v="2"/>
    <x v="0"/>
  </r>
  <r>
    <x v="2169"/>
    <s v="Eric"/>
    <x v="2169"/>
    <s v="tier - 3"/>
    <s v="tier - 3"/>
    <x v="0"/>
    <s v="17-Nov-1999"/>
    <x v="35"/>
    <n v="32.56"/>
    <x v="332"/>
    <s v="No"/>
    <x v="0"/>
    <s v="No"/>
    <n v="0"/>
    <s v="No"/>
    <s v="Obesity"/>
    <x v="2"/>
    <x v="0"/>
  </r>
  <r>
    <x v="2170"/>
    <s v="Allison M"/>
    <x v="2170"/>
    <s v="tier - 3"/>
    <s v="tier - 1"/>
    <x v="1"/>
    <s v="19-Aug-2004"/>
    <x v="41"/>
    <n v="27.98"/>
    <x v="24"/>
    <s v="No"/>
    <x v="1"/>
    <s v="No"/>
    <n v="1"/>
    <s v="No"/>
    <s v="Overweight "/>
    <x v="2"/>
    <x v="1"/>
  </r>
  <r>
    <x v="2171"/>
    <s v="Paul"/>
    <x v="2171"/>
    <s v="tier - 3"/>
    <s v="tier - 3"/>
    <x v="0"/>
    <s v="25-Sep-1999"/>
    <x v="35"/>
    <n v="26.51"/>
    <x v="253"/>
    <s v="No"/>
    <x v="0"/>
    <s v="No"/>
    <n v="0"/>
    <s v="No"/>
    <s v="Overweight "/>
    <x v="2"/>
    <x v="0"/>
  </r>
  <r>
    <x v="2172"/>
    <s v="Aaron R"/>
    <x v="2172"/>
    <s v="tier - 3"/>
    <s v="tier - 3"/>
    <x v="1"/>
    <s v="13-Dec-2002"/>
    <x v="43"/>
    <n v="29.734999999999999"/>
    <x v="397"/>
    <s v="No"/>
    <x v="0"/>
    <s v="No"/>
    <n v="0"/>
    <s v="No"/>
    <s v="Overweight "/>
    <x v="0"/>
    <x v="0"/>
  </r>
  <r>
    <x v="2173"/>
    <s v="Caitlin H."/>
    <x v="2173"/>
    <s v="tier - 3"/>
    <s v="tier - 1"/>
    <x v="3"/>
    <s v="19-Nov-2003"/>
    <x v="39"/>
    <n v="40.5"/>
    <x v="66"/>
    <s v="No"/>
    <x v="0"/>
    <s v="Yes"/>
    <n v="1"/>
    <s v="No"/>
    <s v="Obesity"/>
    <x v="2"/>
    <x v="0"/>
  </r>
  <r>
    <x v="2174"/>
    <s v="Harald E."/>
    <x v="2174"/>
    <s v="tier - 3"/>
    <s v="tier - 3"/>
    <x v="0"/>
    <s v="7-Oct-1998"/>
    <x v="44"/>
    <n v="25.64"/>
    <x v="70"/>
    <s v="No"/>
    <x v="0"/>
    <s v="No"/>
    <n v="1"/>
    <s v="No"/>
    <s v="Overweight "/>
    <x v="2"/>
    <x v="0"/>
  </r>
  <r>
    <x v="2175"/>
    <s v="Siobhan A."/>
    <x v="2175"/>
    <s v="tier - 3"/>
    <s v="tier - 1"/>
    <x v="3"/>
    <s v="26-Sep-2003"/>
    <x v="39"/>
    <n v="32.9"/>
    <x v="226"/>
    <s v="No"/>
    <x v="0"/>
    <s v="Yes"/>
    <n v="1"/>
    <s v="No"/>
    <s v="Obesity"/>
    <x v="2"/>
    <x v="0"/>
  </r>
  <r>
    <x v="2176"/>
    <s v="Andrea J."/>
    <x v="2176"/>
    <s v="tier - 3"/>
    <s v="tier - 1"/>
    <x v="3"/>
    <s v="28-Jul-2003"/>
    <x v="39"/>
    <n v="29.8"/>
    <x v="228"/>
    <s v="No"/>
    <x v="0"/>
    <s v="Yes"/>
    <n v="1"/>
    <s v="No"/>
    <s v="Overweight "/>
    <x v="2"/>
    <x v="0"/>
  </r>
  <r>
    <x v="2177"/>
    <s v="Marie"/>
    <x v="2177"/>
    <s v="tier - 3"/>
    <s v="tier - 1"/>
    <x v="3"/>
    <s v="25-Jul-2003"/>
    <x v="39"/>
    <n v="28.9"/>
    <x v="561"/>
    <s v="No"/>
    <x v="0"/>
    <s v="Yes"/>
    <n v="1"/>
    <s v="No"/>
    <s v="Overweight "/>
    <x v="1"/>
    <x v="0"/>
  </r>
  <r>
    <x v="2178"/>
    <s v="Rachel A."/>
    <x v="2178"/>
    <s v="tier - 3"/>
    <s v="tier - 2"/>
    <x v="3"/>
    <s v="14-Nov-2003"/>
    <x v="39"/>
    <n v="24.7"/>
    <x v="134"/>
    <s v="No"/>
    <x v="0"/>
    <s v="Yes"/>
    <n v="1"/>
    <s v="No"/>
    <s v="Normal Weight "/>
    <x v="2"/>
    <x v="0"/>
  </r>
  <r>
    <x v="2179"/>
    <s v="Emma"/>
    <x v="2179"/>
    <s v="tier - 3"/>
    <s v="tier - 2"/>
    <x v="3"/>
    <s v="9-Nov-2003"/>
    <x v="39"/>
    <n v="20.6"/>
    <x v="39"/>
    <s v="No"/>
    <x v="0"/>
    <s v="Yes"/>
    <n v="1"/>
    <s v="No"/>
    <s v="Normal Weight "/>
    <x v="2"/>
    <x v="0"/>
  </r>
  <r>
    <x v="2180"/>
    <s v="Kiersten"/>
    <x v="2180"/>
    <s v="tier - 3"/>
    <s v="tier - 2"/>
    <x v="3"/>
    <s v="1-Sep-2003"/>
    <x v="39"/>
    <n v="18.600000000000001"/>
    <x v="633"/>
    <s v="No"/>
    <x v="0"/>
    <s v="Yes"/>
    <n v="1"/>
    <s v="No"/>
    <s v="Normal Weight "/>
    <x v="2"/>
    <x v="0"/>
  </r>
  <r>
    <x v="2181"/>
    <s v="Rachael"/>
    <x v="2181"/>
    <s v="tier - 3"/>
    <s v="tier - 3"/>
    <x v="3"/>
    <s v="21-Nov-2003"/>
    <x v="39"/>
    <n v="17.8"/>
    <x v="188"/>
    <s v="No"/>
    <x v="0"/>
    <s v="Yes"/>
    <n v="1"/>
    <s v="No"/>
    <s v="Underweight "/>
    <x v="2"/>
    <x v="0"/>
  </r>
  <r>
    <x v="2182"/>
    <s v="Timothy P."/>
    <x v="2182"/>
    <s v="tier - 3"/>
    <s v="tier - 1"/>
    <x v="0"/>
    <s v="9-Sep-2004"/>
    <x v="41"/>
    <n v="35.200000000000003"/>
    <x v="412"/>
    <s v="No"/>
    <x v="1"/>
    <s v="No"/>
    <n v="1"/>
    <s v="No"/>
    <s v="Obesity"/>
    <x v="1"/>
    <x v="1"/>
  </r>
  <r>
    <x v="2183"/>
    <s v="Lelisa"/>
    <x v="2183"/>
    <s v="tier - 3"/>
    <s v="tier - 2"/>
    <x v="0"/>
    <s v="21-Oct-2004"/>
    <x v="41"/>
    <n v="33.770000000000003"/>
    <x v="93"/>
    <s v="No"/>
    <x v="1"/>
    <s v="No"/>
    <n v="1"/>
    <s v="No"/>
    <s v="Obesity"/>
    <x v="2"/>
    <x v="1"/>
  </r>
  <r>
    <x v="2184"/>
    <s v="Nate"/>
    <x v="2184"/>
    <s v="tier - 3"/>
    <s v="tier - 3"/>
    <x v="0"/>
    <s v="11-Sep-2004"/>
    <x v="41"/>
    <n v="30.03"/>
    <x v="299"/>
    <s v="No"/>
    <x v="1"/>
    <s v="No"/>
    <n v="1"/>
    <s v="No"/>
    <s v="Obesity"/>
    <x v="2"/>
    <x v="1"/>
  </r>
  <r>
    <x v="2185"/>
    <s v="Chris C."/>
    <x v="2185"/>
    <s v="tier - 3"/>
    <s v="tier - 3"/>
    <x v="0"/>
    <s v="10-Jun-2004"/>
    <x v="41"/>
    <n v="29.37"/>
    <x v="540"/>
    <s v="No"/>
    <x v="1"/>
    <s v="No"/>
    <n v="1"/>
    <s v="No"/>
    <s v="Overweight "/>
    <x v="2"/>
    <x v="1"/>
  </r>
  <r>
    <x v="2186"/>
    <s v="Scott"/>
    <x v="2186"/>
    <s v="tier - 3"/>
    <s v="tier - 1"/>
    <x v="4"/>
    <s v="21-Sep-2004"/>
    <x v="41"/>
    <n v="28.5"/>
    <x v="79"/>
    <s v="No"/>
    <x v="1"/>
    <s v="No"/>
    <n v="1"/>
    <s v="No"/>
    <s v="Overweight "/>
    <x v="2"/>
    <x v="1"/>
  </r>
  <r>
    <x v="2187"/>
    <s v="Kevin"/>
    <x v="2187"/>
    <s v="tier - 3"/>
    <s v="tier - 3"/>
    <x v="0"/>
    <s v="19-Sep-2004"/>
    <x v="41"/>
    <n v="23.32"/>
    <x v="133"/>
    <s v="No"/>
    <x v="1"/>
    <s v="No"/>
    <n v="1"/>
    <s v="No"/>
    <s v="Normal Weight "/>
    <x v="2"/>
    <x v="1"/>
  </r>
  <r>
    <x v="2188"/>
    <s v="Erik C."/>
    <x v="2188"/>
    <s v="tier - 3"/>
    <s v="tier - 1"/>
    <x v="9"/>
    <s v="12-Dec-2004"/>
    <x v="41"/>
    <n v="26.125"/>
    <x v="173"/>
    <s v="No"/>
    <x v="1"/>
    <s v="No"/>
    <n v="1"/>
    <s v="No"/>
    <s v="Overweight "/>
    <x v="2"/>
    <x v="1"/>
  </r>
  <r>
    <x v="2189"/>
    <s v="Shawn C"/>
    <x v="2189"/>
    <s v="tier - 3"/>
    <s v="tier - 2"/>
    <x v="4"/>
    <s v="17-Oct-2004"/>
    <x v="41"/>
    <n v="25.46"/>
    <x v="107"/>
    <s v="No"/>
    <x v="1"/>
    <s v="No"/>
    <n v="1"/>
    <s v="No"/>
    <s v="Overweight "/>
    <x v="2"/>
    <x v="1"/>
  </r>
  <r>
    <x v="2190"/>
    <s v="Vajin L."/>
    <x v="2190"/>
    <s v="tier - 2"/>
    <s v="tier - 2"/>
    <x v="5"/>
    <s v="6-Dec-2004"/>
    <x v="41"/>
    <n v="23.75"/>
    <x v="173"/>
    <s v="No"/>
    <x v="1"/>
    <s v="No"/>
    <n v="1"/>
    <s v="No"/>
    <s v="Normal Weight "/>
    <x v="2"/>
    <x v="1"/>
  </r>
  <r>
    <x v="2191"/>
    <s v="John K. Jr."/>
    <x v="2191"/>
    <s v="tier - 2"/>
    <s v="tier - 3"/>
    <x v="11"/>
    <s v="14-Dec-2004"/>
    <x v="41"/>
    <n v="23.085000000000001"/>
    <x v="133"/>
    <s v="No"/>
    <x v="1"/>
    <s v="No"/>
    <n v="1"/>
    <s v="No"/>
    <s v="Normal Weight "/>
    <x v="2"/>
    <x v="1"/>
  </r>
  <r>
    <x v="2192"/>
    <s v="Kevin J."/>
    <x v="2192"/>
    <s v="tier - 2"/>
    <s v="tier - 1"/>
    <x v="4"/>
    <s v="7-Nov-2004"/>
    <x v="41"/>
    <n v="22.99"/>
    <x v="388"/>
    <s v="No"/>
    <x v="1"/>
    <s v="No"/>
    <n v="1"/>
    <s v="No"/>
    <s v="Normal Weight "/>
    <x v="2"/>
    <x v="1"/>
  </r>
  <r>
    <x v="2193"/>
    <s v="Kirby W."/>
    <x v="2193"/>
    <s v="tier - 2"/>
    <s v="tier - 3"/>
    <x v="9"/>
    <s v="10-Dec-2004"/>
    <x v="41"/>
    <n v="21.47"/>
    <x v="164"/>
    <s v="No"/>
    <x v="1"/>
    <s v="No"/>
    <n v="1"/>
    <s v="No"/>
    <s v="Normal Weight "/>
    <x v="2"/>
    <x v="1"/>
  </r>
  <r>
    <x v="2194"/>
    <s v="J A"/>
    <x v="2194"/>
    <s v="tier - 2"/>
    <s v="tier - 2"/>
    <x v="5"/>
    <s v="17-Nov-2004"/>
    <x v="41"/>
    <n v="15.96"/>
    <x v="576"/>
    <s v="No"/>
    <x v="1"/>
    <s v="No"/>
    <n v="1"/>
    <s v="No"/>
    <s v="Underweight "/>
    <x v="2"/>
    <x v="1"/>
  </r>
  <r>
    <x v="2195"/>
    <s v="Dustin G."/>
    <x v="2195"/>
    <s v="tier - 2"/>
    <s v="tier - 2"/>
    <x v="3"/>
    <s v="21-Oct-2000"/>
    <x v="22"/>
    <n v="39.5"/>
    <x v="203"/>
    <s v="No"/>
    <x v="1"/>
    <s v="No"/>
    <n v="1"/>
    <s v="No"/>
    <s v="Obesity"/>
    <x v="2"/>
    <x v="1"/>
  </r>
  <r>
    <x v="2196"/>
    <s v="Anthony G"/>
    <x v="2196"/>
    <s v="tier - 2"/>
    <s v="tier - 2"/>
    <x v="0"/>
    <s v="10-Jun-2000"/>
    <x v="22"/>
    <n v="33.770000000000003"/>
    <x v="272"/>
    <s v="No"/>
    <x v="1"/>
    <s v="No"/>
    <n v="1"/>
    <s v="No"/>
    <s v="Obesity"/>
    <x v="1"/>
    <x v="1"/>
  </r>
  <r>
    <x v="2197"/>
    <s v="Ryan"/>
    <x v="2197"/>
    <s v="tier - 2"/>
    <s v="tier - 2"/>
    <x v="0"/>
    <s v="23-Oct-2000"/>
    <x v="22"/>
    <n v="26.84"/>
    <x v="74"/>
    <s v="yes"/>
    <x v="1"/>
    <s v="No"/>
    <n v="1"/>
    <s v="No"/>
    <s v="Overweight "/>
    <x v="1"/>
    <x v="1"/>
  </r>
  <r>
    <x v="2198"/>
    <s v="Eric N"/>
    <x v="2198"/>
    <s v="tier - 2"/>
    <s v="tier - 1"/>
    <x v="1"/>
    <s v="30-Dec-2003"/>
    <x v="39"/>
    <n v="35.53"/>
    <x v="67"/>
    <s v="No"/>
    <x v="0"/>
    <s v="Yes"/>
    <n v="1"/>
    <s v="No"/>
    <s v="Obesity"/>
    <x v="2"/>
    <x v="0"/>
  </r>
  <r>
    <x v="2199"/>
    <s v="Connor"/>
    <x v="2199"/>
    <s v="tier - 2"/>
    <s v="tier - 2"/>
    <x v="1"/>
    <s v="21-Aug-2003"/>
    <x v="39"/>
    <n v="30.59"/>
    <x v="500"/>
    <s v="No"/>
    <x v="0"/>
    <s v="Yes"/>
    <n v="1"/>
    <s v="No"/>
    <s v="Obesity"/>
    <x v="2"/>
    <x v="0"/>
  </r>
  <r>
    <x v="2200"/>
    <s v="Patrick H."/>
    <x v="2199"/>
    <s v="tier - 2"/>
    <s v="tier - 2"/>
    <x v="1"/>
    <s v="16-Sep-2003"/>
    <x v="39"/>
    <n v="30.59"/>
    <x v="550"/>
    <s v="No"/>
    <x v="0"/>
    <s v="Yes"/>
    <n v="1"/>
    <s v="No"/>
    <s v="Obesity"/>
    <x v="2"/>
    <x v="0"/>
  </r>
  <r>
    <x v="2201"/>
    <s v="Tyler"/>
    <x v="2200"/>
    <s v="tier - 2"/>
    <s v="tier - 3"/>
    <x v="1"/>
    <s v="30-Dec-2003"/>
    <x v="39"/>
    <n v="27.835000000000001"/>
    <x v="321"/>
    <s v="No"/>
    <x v="0"/>
    <s v="Yes"/>
    <n v="1"/>
    <s v="No"/>
    <s v="Overweight "/>
    <x v="2"/>
    <x v="0"/>
  </r>
  <r>
    <x v="2202"/>
    <s v="Deborah L."/>
    <x v="2201"/>
    <s v="tier - 2"/>
    <s v="tier - 2"/>
    <x v="0"/>
    <s v="13-Jun-2004"/>
    <x v="41"/>
    <n v="40.26"/>
    <x v="315"/>
    <s v="No"/>
    <x v="1"/>
    <s v="No"/>
    <n v="1"/>
    <s v="No"/>
    <s v="Obesity"/>
    <x v="2"/>
    <x v="1"/>
  </r>
  <r>
    <x v="2203"/>
    <s v="Andrea K"/>
    <x v="2202"/>
    <s v="tier - 2"/>
    <s v="tier - 1"/>
    <x v="0"/>
    <s v="8-Aug-2004"/>
    <x v="41"/>
    <n v="39.82"/>
    <x v="214"/>
    <s v="No"/>
    <x v="1"/>
    <s v="No"/>
    <n v="1"/>
    <s v="No"/>
    <s v="Obesity"/>
    <x v="1"/>
    <x v="1"/>
  </r>
  <r>
    <x v="2204"/>
    <s v="Elleree"/>
    <x v="2203"/>
    <s v="tier - 2"/>
    <s v="tier - 2"/>
    <x v="0"/>
    <s v="13-Dec-2004"/>
    <x v="41"/>
    <n v="39.159999999999997"/>
    <x v="336"/>
    <s v="No"/>
    <x v="1"/>
    <s v="No"/>
    <n v="1"/>
    <s v="No"/>
    <s v="Obesity"/>
    <x v="1"/>
    <x v="1"/>
  </r>
  <r>
    <x v="2205"/>
    <s v="Brandon J"/>
    <x v="2204"/>
    <s v="tier - 2"/>
    <s v="tier - 2"/>
    <x v="1"/>
    <s v="16-Sep-2003"/>
    <x v="39"/>
    <n v="25.555"/>
    <x v="161"/>
    <s v="No"/>
    <x v="0"/>
    <s v="Yes"/>
    <n v="1"/>
    <s v="No"/>
    <s v="Overweight "/>
    <x v="2"/>
    <x v="0"/>
  </r>
  <r>
    <x v="2206"/>
    <s v="Steve"/>
    <x v="2205"/>
    <s v="tier - 2"/>
    <s v="tier - 2"/>
    <x v="1"/>
    <s v="3-Oct-2003"/>
    <x v="39"/>
    <n v="25.175000000000001"/>
    <x v="300"/>
    <s v="No"/>
    <x v="0"/>
    <s v="Yes"/>
    <n v="1"/>
    <s v="No"/>
    <s v="Overweight "/>
    <x v="1"/>
    <x v="0"/>
  </r>
  <r>
    <x v="2207"/>
    <s v="Nina Wavik Sr."/>
    <x v="2206"/>
    <s v="tier - 2"/>
    <s v="tier - 1"/>
    <x v="0"/>
    <s v="9-Jul-2004"/>
    <x v="41"/>
    <n v="38.28"/>
    <x v="125"/>
    <s v="No"/>
    <x v="1"/>
    <s v="No"/>
    <n v="1"/>
    <s v="No"/>
    <s v="Obesity"/>
    <x v="2"/>
    <x v="1"/>
  </r>
  <r>
    <x v="2208"/>
    <s v="Dani"/>
    <x v="2207"/>
    <s v="tier - 2"/>
    <s v="tier - 3"/>
    <x v="0"/>
    <s v="5-Dec-2004"/>
    <x v="41"/>
    <n v="38.17"/>
    <x v="212"/>
    <s v="No"/>
    <x v="1"/>
    <s v="No"/>
    <n v="1"/>
    <s v="No"/>
    <s v="Obesity"/>
    <x v="2"/>
    <x v="1"/>
  </r>
  <r>
    <x v="2209"/>
    <s v="Jennifer A."/>
    <x v="2208"/>
    <s v="tier - 2"/>
    <s v="tier - 2"/>
    <x v="0"/>
    <s v="4-Oct-2004"/>
    <x v="41"/>
    <n v="36.85"/>
    <x v="206"/>
    <s v="No"/>
    <x v="1"/>
    <s v="No"/>
    <n v="1"/>
    <s v="No"/>
    <s v="Obesity"/>
    <x v="2"/>
    <x v="1"/>
  </r>
  <r>
    <x v="2210"/>
    <s v="Martin"/>
    <x v="2209"/>
    <s v="tier - 2"/>
    <s v="tier - 1"/>
    <x v="1"/>
    <s v="17-Jul-2003"/>
    <x v="39"/>
    <n v="22.61"/>
    <x v="251"/>
    <s v="No"/>
    <x v="0"/>
    <s v="Yes"/>
    <n v="1"/>
    <s v="No"/>
    <s v="Normal Weight "/>
    <x v="2"/>
    <x v="0"/>
  </r>
  <r>
    <x v="2211"/>
    <s v="Steve"/>
    <x v="2210"/>
    <s v="tier - 2"/>
    <s v="tier - 2"/>
    <x v="1"/>
    <s v="4-Dec-2003"/>
    <x v="39"/>
    <n v="21.754999999999999"/>
    <x v="34"/>
    <s v="No"/>
    <x v="0"/>
    <s v="Yes"/>
    <n v="1"/>
    <s v="No"/>
    <s v="Normal Weight "/>
    <x v="1"/>
    <x v="0"/>
  </r>
  <r>
    <x v="2212"/>
    <s v="Christopher"/>
    <x v="2211"/>
    <s v="tier - 2"/>
    <s v="tier - 3"/>
    <x v="1"/>
    <s v="9-Sep-2003"/>
    <x v="39"/>
    <n v="20.425000000000001"/>
    <x v="102"/>
    <s v="No"/>
    <x v="0"/>
    <s v="Yes"/>
    <n v="1"/>
    <s v="No"/>
    <s v="Normal Weight "/>
    <x v="2"/>
    <x v="0"/>
  </r>
  <r>
    <x v="2213"/>
    <s v="Ms.  Kathryn M."/>
    <x v="2212"/>
    <s v="tier - 2"/>
    <s v="tier - 1"/>
    <x v="0"/>
    <s v="25-Jul-2004"/>
    <x v="41"/>
    <n v="31.35"/>
    <x v="141"/>
    <s v="No"/>
    <x v="1"/>
    <s v="No"/>
    <n v="1"/>
    <s v="No"/>
    <s v="Obesity"/>
    <x v="2"/>
    <x v="1"/>
  </r>
  <r>
    <x v="2214"/>
    <s v="Emily"/>
    <x v="2213"/>
    <s v="tier - 2"/>
    <s v="tier - 2"/>
    <x v="0"/>
    <s v="21-Aug-2004"/>
    <x v="41"/>
    <n v="31.13"/>
    <x v="214"/>
    <s v="No"/>
    <x v="1"/>
    <s v="No"/>
    <n v="1"/>
    <s v="No"/>
    <s v="Obesity"/>
    <x v="1"/>
    <x v="1"/>
  </r>
  <r>
    <x v="2215"/>
    <s v="Trent A"/>
    <x v="2214"/>
    <s v="tier - 2"/>
    <s v="tier - 2"/>
    <x v="1"/>
    <s v="14-Sep-2003"/>
    <x v="39"/>
    <n v="17.48"/>
    <x v="662"/>
    <s v="No"/>
    <x v="0"/>
    <s v="Yes"/>
    <n v="1"/>
    <s v="No"/>
    <s v="Underweight "/>
    <x v="2"/>
    <x v="0"/>
  </r>
  <r>
    <x v="2216"/>
    <s v="Jennifer E"/>
    <x v="2215"/>
    <s v="tier - 2"/>
    <s v="tier - 1"/>
    <x v="0"/>
    <s v="5-Aug-1995"/>
    <x v="40"/>
    <n v="22.57"/>
    <x v="330"/>
    <s v="yes"/>
    <x v="0"/>
    <s v="No"/>
    <n v="1"/>
    <s v="No"/>
    <s v="Normal Weight "/>
    <x v="1"/>
    <x v="0"/>
  </r>
  <r>
    <x v="2217"/>
    <s v="Polly"/>
    <x v="2216"/>
    <s v="tier - 2"/>
    <s v="tier - 1"/>
    <x v="0"/>
    <s v="22-Jul-2004"/>
    <x v="41"/>
    <n v="26.73"/>
    <x v="31"/>
    <s v="No"/>
    <x v="1"/>
    <s v="No"/>
    <n v="1"/>
    <s v="No"/>
    <s v="Overweight "/>
    <x v="2"/>
    <x v="1"/>
  </r>
  <r>
    <x v="2218"/>
    <s v="Elizabeth"/>
    <x v="2217"/>
    <s v="tier - 2"/>
    <s v="tier - 3"/>
    <x v="0"/>
    <s v="19-Nov-2004"/>
    <x v="41"/>
    <n v="20.79"/>
    <x v="85"/>
    <s v="No"/>
    <x v="1"/>
    <s v="No"/>
    <n v="1"/>
    <s v="No"/>
    <s v="Normal Weight "/>
    <x v="1"/>
    <x v="1"/>
  </r>
  <r>
    <x v="2219"/>
    <s v="Tiffany A."/>
    <x v="2218"/>
    <s v="tier - 2"/>
    <s v="tier - 1"/>
    <x v="0"/>
    <s v="22-Sep-1992"/>
    <x v="34"/>
    <n v="20.149999999999999"/>
    <x v="325"/>
    <s v="No"/>
    <x v="0"/>
    <s v="No"/>
    <n v="1"/>
    <s v="No"/>
    <s v="Normal Weight "/>
    <x v="2"/>
    <x v="0"/>
  </r>
  <r>
    <x v="2220"/>
    <s v="Cole"/>
    <x v="2219"/>
    <s v="tier - 2"/>
    <s v="tier - 2"/>
    <x v="0"/>
    <s v="5-Dec-2001"/>
    <x v="46"/>
    <n v="36.85"/>
    <x v="67"/>
    <s v="yes"/>
    <x v="0"/>
    <s v="No"/>
    <n v="0"/>
    <s v="No"/>
    <s v="Obesity"/>
    <x v="2"/>
    <x v="0"/>
  </r>
  <r>
    <x v="2221"/>
    <s v="Matthew T."/>
    <x v="2220"/>
    <s v="tier - 2"/>
    <s v="tier - 2"/>
    <x v="0"/>
    <s v="2-Jun-2001"/>
    <x v="46"/>
    <n v="35.53"/>
    <x v="188"/>
    <s v="yes"/>
    <x v="0"/>
    <s v="No"/>
    <n v="0"/>
    <s v="No"/>
    <s v="Obesity"/>
    <x v="2"/>
    <x v="0"/>
  </r>
  <r>
    <x v="2222"/>
    <s v="Zachary"/>
    <x v="2221"/>
    <s v="tier - 2"/>
    <s v="tier - 3"/>
    <x v="3"/>
    <s v="7-Jul-2001"/>
    <x v="46"/>
    <n v="31.1"/>
    <x v="161"/>
    <s v="yes"/>
    <x v="0"/>
    <s v="No"/>
    <n v="0"/>
    <s v="No"/>
    <s v="Obesity"/>
    <x v="2"/>
    <x v="0"/>
  </r>
  <r>
    <x v="2223"/>
    <s v="Matthew T."/>
    <x v="2222"/>
    <s v="tier - 2"/>
    <s v="tier - 3"/>
    <x v="0"/>
    <s v="25-Aug-2001"/>
    <x v="46"/>
    <n v="23.21"/>
    <x v="219"/>
    <s v="yes"/>
    <x v="0"/>
    <s v="No"/>
    <n v="0"/>
    <s v="No"/>
    <s v="Normal Weight "/>
    <x v="2"/>
    <x v="0"/>
  </r>
  <r>
    <x v="2224"/>
    <s v="Pat"/>
    <x v="2223"/>
    <s v="tier - 2"/>
    <s v="tier - 2"/>
    <x v="0"/>
    <s v="19-Jun-1998"/>
    <x v="44"/>
    <n v="18.36"/>
    <x v="10"/>
    <s v="No"/>
    <x v="0"/>
    <s v="No"/>
    <n v="1"/>
    <s v="No"/>
    <s v="Underweight "/>
    <x v="1"/>
    <x v="0"/>
  </r>
  <r>
    <x v="2225"/>
    <s v="Ashley"/>
    <x v="2224"/>
    <s v="tier - 2"/>
    <s v="tier - 3"/>
    <x v="0"/>
    <s v="7-Oct-1995"/>
    <x v="40"/>
    <n v="15.92"/>
    <x v="70"/>
    <s v="yes"/>
    <x v="0"/>
    <s v="No"/>
    <n v="1"/>
    <s v="No"/>
    <s v="Underweight "/>
    <x v="2"/>
    <x v="0"/>
  </r>
  <r>
    <x v="2226"/>
    <s v="Elizabeth A."/>
    <x v="2225"/>
    <s v="tier - 2"/>
    <s v="tier - 1"/>
    <x v="1"/>
    <s v="9-Jun-1997"/>
    <x v="31"/>
    <n v="15.17"/>
    <x v="167"/>
    <s v="yes"/>
    <x v="0"/>
    <s v="Yes"/>
    <n v="1"/>
    <s v="No"/>
    <s v="Underweight "/>
    <x v="2"/>
    <x v="0"/>
  </r>
  <r>
    <x v="2227"/>
    <s v="Rebecca M."/>
    <x v="2226"/>
    <s v="tier - 2"/>
    <s v="tier - 1"/>
    <x v="0"/>
    <s v="7-Dec-1998"/>
    <x v="44"/>
    <n v="16.63"/>
    <x v="146"/>
    <s v="No"/>
    <x v="0"/>
    <s v="No"/>
    <n v="1"/>
    <s v="No"/>
    <s v="Underweight "/>
    <x v="2"/>
    <x v="0"/>
  </r>
  <r>
    <x v="2228"/>
    <s v="Ruth"/>
    <x v="2227"/>
    <s v="tier - 2"/>
    <s v="tier - 2"/>
    <x v="0"/>
    <s v="20-Jun-2003"/>
    <x v="39"/>
    <n v="19.39"/>
    <x v="450"/>
    <s v="No"/>
    <x v="0"/>
    <s v="Yes"/>
    <n v="1"/>
    <s v="No"/>
    <s v="Normal Weight "/>
    <x v="2"/>
    <x v="0"/>
  </r>
  <r>
    <x v="2229"/>
    <s v="Gregory S"/>
    <x v="2228"/>
    <s v="tier - 2"/>
    <s v="tier - 1"/>
    <x v="0"/>
    <s v="19-Jun-1997"/>
    <x v="31"/>
    <n v="17.34"/>
    <x v="109"/>
    <s v="yes"/>
    <x v="0"/>
    <s v="Yes"/>
    <n v="1"/>
    <s v="No"/>
    <s v="Underweight "/>
    <x v="1"/>
    <x v="0"/>
  </r>
  <r>
    <x v="2230"/>
    <s v="Alexandra S"/>
    <x v="2229"/>
    <s v="tier - 2"/>
    <s v="tier - 2"/>
    <x v="0"/>
    <s v="1-Sep-2000"/>
    <x v="22"/>
    <n v="17.940000000000001"/>
    <x v="40"/>
    <s v="No"/>
    <x v="1"/>
    <s v="No"/>
    <n v="1"/>
    <s v="No"/>
    <s v="Underweight "/>
    <x v="2"/>
    <x v="1"/>
  </r>
  <r>
    <x v="2231"/>
    <s v="Hillary"/>
    <x v="2230"/>
    <s v="tier - 2"/>
    <s v="tier - 2"/>
    <x v="0"/>
    <s v="5-Dec-1997"/>
    <x v="31"/>
    <n v="16.670000000000002"/>
    <x v="577"/>
    <s v="yes"/>
    <x v="0"/>
    <s v="Yes"/>
    <n v="1"/>
    <s v="No"/>
    <s v="Underweight "/>
    <x v="2"/>
    <x v="0"/>
  </r>
  <r>
    <x v="2232"/>
    <s v="Amy K."/>
    <x v="2231"/>
    <s v="tier - 2"/>
    <s v="tier - 2"/>
    <x v="0"/>
    <s v="23-Aug-2001"/>
    <x v="46"/>
    <n v="20.58"/>
    <x v="409"/>
    <s v="yes"/>
    <x v="0"/>
    <s v="No"/>
    <n v="0"/>
    <s v="No"/>
    <s v="Normal Weight "/>
    <x v="2"/>
    <x v="0"/>
  </r>
  <r>
    <x v="2233"/>
    <s v="Scott"/>
    <x v="2232"/>
    <s v="tier - 2"/>
    <s v="tier - 3"/>
    <x v="0"/>
    <s v="23-Jun-1996"/>
    <x v="45"/>
    <n v="16.5"/>
    <x v="92"/>
    <s v="yes"/>
    <x v="0"/>
    <s v="No"/>
    <n v="0"/>
    <s v="No"/>
    <s v="Underweight "/>
    <x v="2"/>
    <x v="0"/>
  </r>
  <r>
    <x v="2234"/>
    <s v="John"/>
    <x v="2233"/>
    <s v="tier - 2"/>
    <s v="tier - 3"/>
    <x v="3"/>
    <s v="27-Oct-1997"/>
    <x v="31"/>
    <n v="15.41"/>
    <x v="508"/>
    <s v="yes"/>
    <x v="0"/>
    <s v="Yes"/>
    <n v="1"/>
    <s v="No"/>
    <s v="Underweight "/>
    <x v="2"/>
    <x v="0"/>
  </r>
  <r>
    <x v="2235"/>
    <s v="Maaikel"/>
    <x v="2234"/>
    <s v="tier - 2"/>
    <s v="tier - 2"/>
    <x v="0"/>
    <s v="5-Sep-1998"/>
    <x v="44"/>
    <n v="24.59"/>
    <x v="24"/>
    <s v="No"/>
    <x v="0"/>
    <s v="No"/>
    <n v="1"/>
    <s v="No"/>
    <s v="Normal Weight "/>
    <x v="2"/>
    <x v="0"/>
  </r>
  <r>
    <x v="2236"/>
    <s v="Daniel C"/>
    <x v="2235"/>
    <s v="tier - 2"/>
    <s v="tier - 1"/>
    <x v="0"/>
    <s v="22-Dec-2002"/>
    <x v="43"/>
    <n v="33.33"/>
    <x v="663"/>
    <s v="No"/>
    <x v="0"/>
    <s v="No"/>
    <n v="0"/>
    <s v="No"/>
    <s v="Obesity"/>
    <x v="0"/>
    <x v="0"/>
  </r>
  <r>
    <x v="2237"/>
    <s v="Christopher S."/>
    <x v="2236"/>
    <s v="tier - 2"/>
    <s v="tier - 2"/>
    <x v="0"/>
    <s v="14-Nov-2002"/>
    <x v="43"/>
    <n v="18.5"/>
    <x v="496"/>
    <s v="No"/>
    <x v="0"/>
    <s v="No"/>
    <n v="0"/>
    <s v="No"/>
    <s v="Normal Weight "/>
    <x v="0"/>
    <x v="0"/>
  </r>
  <r>
    <x v="2238"/>
    <s v="William R"/>
    <x v="2237"/>
    <s v="tier - 2"/>
    <s v="tier - 2"/>
    <x v="0"/>
    <s v="6-Jul-1999"/>
    <x v="35"/>
    <n v="18.579999999999998"/>
    <x v="21"/>
    <s v="No"/>
    <x v="0"/>
    <s v="No"/>
    <n v="0"/>
    <s v="No"/>
    <s v="Normal Weight "/>
    <x v="1"/>
    <x v="0"/>
  </r>
  <r>
    <x v="2239"/>
    <s v="Lyndsy"/>
    <x v="2238"/>
    <s v="tier - 2"/>
    <s v="tier - 1"/>
    <x v="0"/>
    <s v="15-Aug-2002"/>
    <x v="43"/>
    <n v="16.64"/>
    <x v="564"/>
    <s v="No"/>
    <x v="0"/>
    <s v="No"/>
    <n v="0"/>
    <s v="No"/>
    <s v="Underweight "/>
    <x v="0"/>
    <x v="0"/>
  </r>
  <r>
    <x v="2240"/>
    <s v="Jessica"/>
    <x v="2239"/>
    <s v="tier - 2"/>
    <s v="tier - 1"/>
    <x v="0"/>
    <s v="3-Dec-1998"/>
    <x v="44"/>
    <n v="19.329999999999998"/>
    <x v="538"/>
    <s v="No"/>
    <x v="0"/>
    <s v="No"/>
    <n v="1"/>
    <s v="No"/>
    <s v="Normal Weight "/>
    <x v="2"/>
    <x v="0"/>
  </r>
  <r>
    <x v="2241"/>
    <s v="Anna"/>
    <x v="2240"/>
    <s v="tier - 2"/>
    <s v="tier - 2"/>
    <x v="1"/>
    <s v="7-Nov-1997"/>
    <x v="31"/>
    <n v="21.26"/>
    <x v="120"/>
    <s v="yes"/>
    <x v="0"/>
    <s v="Yes"/>
    <n v="1"/>
    <s v="No"/>
    <s v="Normal Weight "/>
    <x v="2"/>
    <x v="0"/>
  </r>
  <r>
    <x v="2242"/>
    <s v="Jordan"/>
    <x v="2241"/>
    <s v="tier - 2"/>
    <s v="tier - 3"/>
    <x v="1"/>
    <s v="30-Jul-1995"/>
    <x v="40"/>
    <n v="15.6"/>
    <x v="198"/>
    <s v="yes"/>
    <x v="0"/>
    <s v="No"/>
    <n v="1"/>
    <s v="No"/>
    <s v="Underweight "/>
    <x v="2"/>
    <x v="0"/>
  </r>
  <r>
    <x v="2243"/>
    <s v="Brian"/>
    <x v="2242"/>
    <s v="tier - 2"/>
    <s v="tier - 3"/>
    <x v="0"/>
    <s v="12-Jul-1998"/>
    <x v="44"/>
    <n v="24.39"/>
    <x v="149"/>
    <s v="No"/>
    <x v="0"/>
    <s v="No"/>
    <n v="1"/>
    <s v="No"/>
    <s v="Normal Weight "/>
    <x v="1"/>
    <x v="0"/>
  </r>
  <r>
    <x v="2244"/>
    <s v="Katherine A"/>
    <x v="2243"/>
    <s v="tier - 2"/>
    <s v="tier - 3"/>
    <x v="0"/>
    <s v="14-Oct-1999"/>
    <x v="35"/>
    <n v="24.75"/>
    <x v="249"/>
    <s v="No"/>
    <x v="0"/>
    <s v="No"/>
    <n v="0"/>
    <s v="No"/>
    <s v="Normal Weight "/>
    <x v="2"/>
    <x v="0"/>
  </r>
  <r>
    <x v="2245"/>
    <s v="Melanie"/>
    <x v="2244"/>
    <s v="tier - 2"/>
    <s v="tier - 2"/>
    <x v="0"/>
    <s v="13-Oct-2002"/>
    <x v="43"/>
    <n v="20.88"/>
    <x v="565"/>
    <s v="No"/>
    <x v="0"/>
    <s v="No"/>
    <n v="0"/>
    <s v="No"/>
    <s v="Normal Weight "/>
    <x v="0"/>
    <x v="0"/>
  </r>
  <r>
    <x v="2246"/>
    <s v="Jessica"/>
    <x v="2245"/>
    <s v="tier - 2"/>
    <s v="tier - 2"/>
    <x v="0"/>
    <s v="2-Dec-1999"/>
    <x v="35"/>
    <n v="20.43"/>
    <x v="117"/>
    <s v="No"/>
    <x v="0"/>
    <s v="No"/>
    <n v="0"/>
    <s v="No"/>
    <s v="Normal Weight "/>
    <x v="2"/>
    <x v="0"/>
  </r>
  <r>
    <x v="2247"/>
    <s v="Eric S"/>
    <x v="2245"/>
    <s v="tier - 2"/>
    <s v="tier - 2"/>
    <x v="1"/>
    <s v="10-Dec-2002"/>
    <x v="43"/>
    <n v="15.18"/>
    <x v="498"/>
    <s v="No"/>
    <x v="0"/>
    <s v="No"/>
    <n v="0"/>
    <s v="No"/>
    <s v="Underweight "/>
    <x v="0"/>
    <x v="0"/>
  </r>
  <r>
    <x v="2248"/>
    <s v="Joseph"/>
    <x v="2246"/>
    <s v="tier - 2"/>
    <s v="tier - 3"/>
    <x v="1"/>
    <s v="29-Nov-2001"/>
    <x v="46"/>
    <n v="15.12"/>
    <x v="79"/>
    <s v="yes"/>
    <x v="0"/>
    <s v="No"/>
    <n v="0"/>
    <s v="No"/>
    <s v="Underweight "/>
    <x v="2"/>
    <x v="0"/>
  </r>
  <r>
    <x v="2249"/>
    <s v="Mary"/>
    <x v="2247"/>
    <s v="tier - 2"/>
    <s v="tier - 2"/>
    <x v="0"/>
    <s v="4-Jun-1998"/>
    <x v="44"/>
    <n v="23.88"/>
    <x v="523"/>
    <s v="No"/>
    <x v="0"/>
    <s v="No"/>
    <n v="1"/>
    <s v="No"/>
    <s v="Normal Weight "/>
    <x v="2"/>
    <x v="0"/>
  </r>
  <r>
    <x v="2250"/>
    <s v="Natalie"/>
    <x v="2248"/>
    <s v="tier - 2"/>
    <s v="tier - 2"/>
    <x v="0"/>
    <s v="26-Jun-2000"/>
    <x v="22"/>
    <n v="16.13"/>
    <x v="209"/>
    <s v="No"/>
    <x v="1"/>
    <s v="No"/>
    <n v="1"/>
    <s v="No"/>
    <s v="Underweight "/>
    <x v="2"/>
    <x v="1"/>
  </r>
  <r>
    <x v="2251"/>
    <s v="Christopher"/>
    <x v="2249"/>
    <s v="tier - 2"/>
    <s v="tier - 3"/>
    <x v="0"/>
    <s v="28-Jul-2004"/>
    <x v="41"/>
    <n v="24.09"/>
    <x v="276"/>
    <s v="No"/>
    <x v="1"/>
    <s v="No"/>
    <n v="1"/>
    <s v="No"/>
    <s v="Normal Weight "/>
    <x v="2"/>
    <x v="1"/>
  </r>
  <r>
    <x v="2252"/>
    <s v="Sonja"/>
    <x v="2250"/>
    <s v="tier - 2"/>
    <s v="tier - 1"/>
    <x v="0"/>
    <s v="30-Sep-2004"/>
    <x v="41"/>
    <n v="19.43"/>
    <x v="561"/>
    <s v="No"/>
    <x v="1"/>
    <s v="No"/>
    <n v="1"/>
    <s v="No"/>
    <s v="Normal Weight "/>
    <x v="1"/>
    <x v="1"/>
  </r>
  <r>
    <x v="2253"/>
    <s v="Alexandra"/>
    <x v="2251"/>
    <s v="tier - 2"/>
    <s v="tier - 2"/>
    <x v="1"/>
    <s v="26-Oct-1997"/>
    <x v="31"/>
    <n v="15.22"/>
    <x v="329"/>
    <s v="yes"/>
    <x v="0"/>
    <s v="Yes"/>
    <n v="1"/>
    <s v="No"/>
    <s v="Underweight "/>
    <x v="2"/>
    <x v="0"/>
  </r>
  <r>
    <x v="2254"/>
    <s v="Martha L."/>
    <x v="2252"/>
    <s v="tier - 2"/>
    <s v="tier - 1"/>
    <x v="0"/>
    <s v="4-Dec-2002"/>
    <x v="43"/>
    <n v="20.72"/>
    <x v="403"/>
    <s v="No"/>
    <x v="0"/>
    <s v="No"/>
    <n v="0"/>
    <s v="No"/>
    <s v="Normal Weight "/>
    <x v="0"/>
    <x v="0"/>
  </r>
  <r>
    <x v="2255"/>
    <s v="Ryan C."/>
    <x v="2253"/>
    <s v="tier - 2"/>
    <s v="tier - 3"/>
    <x v="3"/>
    <s v="21-Nov-2003"/>
    <x v="39"/>
    <n v="35.4"/>
    <x v="425"/>
    <s v="No"/>
    <x v="0"/>
    <s v="Yes"/>
    <n v="1"/>
    <s v="No"/>
    <s v="Obesity"/>
    <x v="1"/>
    <x v="0"/>
  </r>
  <r>
    <x v="2256"/>
    <s v="Cliff"/>
    <x v="2254"/>
    <s v="tier - 2"/>
    <s v="tier - 3"/>
    <x v="3"/>
    <s v="15-Aug-2003"/>
    <x v="39"/>
    <n v="34.4"/>
    <x v="155"/>
    <s v="No"/>
    <x v="0"/>
    <s v="Yes"/>
    <n v="1"/>
    <s v="No"/>
    <s v="Obesity"/>
    <x v="1"/>
    <x v="0"/>
  </r>
  <r>
    <x v="2257"/>
    <s v="Blue"/>
    <x v="2255"/>
    <s v="tier - 2"/>
    <s v="tier - 3"/>
    <x v="3"/>
    <s v="30-Oct-2003"/>
    <x v="39"/>
    <n v="34.1"/>
    <x v="351"/>
    <s v="No"/>
    <x v="0"/>
    <s v="Yes"/>
    <n v="1"/>
    <s v="No"/>
    <s v="Obesity"/>
    <x v="2"/>
    <x v="0"/>
  </r>
  <r>
    <x v="2258"/>
    <s v="Jeffrey M"/>
    <x v="2256"/>
    <s v="tier - 2"/>
    <s v="tier - 3"/>
    <x v="3"/>
    <s v="13-Oct-2003"/>
    <x v="39"/>
    <n v="30.4"/>
    <x v="372"/>
    <s v="No"/>
    <x v="0"/>
    <s v="Yes"/>
    <n v="1"/>
    <s v="No"/>
    <s v="Obesity"/>
    <x v="2"/>
    <x v="0"/>
  </r>
  <r>
    <x v="2259"/>
    <s v="Andrew"/>
    <x v="2257"/>
    <s v="tier - 2"/>
    <s v="tier - 2"/>
    <x v="3"/>
    <s v="10-Dec-2003"/>
    <x v="39"/>
    <n v="28.7"/>
    <x v="115"/>
    <s v="No"/>
    <x v="0"/>
    <s v="Yes"/>
    <n v="1"/>
    <s v="No"/>
    <s v="Overweight "/>
    <x v="2"/>
    <x v="0"/>
  </r>
  <r>
    <x v="2260"/>
    <s v="Julia"/>
    <x v="2258"/>
    <s v="tier - 2"/>
    <s v="tier - 2"/>
    <x v="0"/>
    <s v="4-Nov-1997"/>
    <x v="31"/>
    <n v="17.440000000000001"/>
    <x v="614"/>
    <s v="yes"/>
    <x v="0"/>
    <s v="Yes"/>
    <n v="1"/>
    <s v="No"/>
    <s v="Underweight "/>
    <x v="2"/>
    <x v="0"/>
  </r>
  <r>
    <x v="2261"/>
    <s v="Daniel"/>
    <x v="2259"/>
    <s v="tier - 2"/>
    <s v="tier - 3"/>
    <x v="3"/>
    <s v="15-Sep-2003"/>
    <x v="39"/>
    <n v="27.6"/>
    <x v="138"/>
    <s v="No"/>
    <x v="0"/>
    <s v="Yes"/>
    <n v="1"/>
    <s v="No"/>
    <s v="Overweight "/>
    <x v="2"/>
    <x v="0"/>
  </r>
  <r>
    <x v="2262"/>
    <s v="Mr.  Jaime"/>
    <x v="2260"/>
    <s v="tier - 2"/>
    <s v="tier - 1"/>
    <x v="3"/>
    <s v="8-Sep-2003"/>
    <x v="39"/>
    <n v="20.7"/>
    <x v="326"/>
    <s v="No"/>
    <x v="0"/>
    <s v="Yes"/>
    <n v="1"/>
    <s v="No"/>
    <s v="Normal Weight "/>
    <x v="2"/>
    <x v="0"/>
  </r>
  <r>
    <x v="2263"/>
    <s v="Mr.  Mohd Syahidan"/>
    <x v="2261"/>
    <s v="tier - 2"/>
    <s v="tier - 1"/>
    <x v="3"/>
    <s v="15-Sep-2003"/>
    <x v="39"/>
    <n v="20.3"/>
    <x v="240"/>
    <s v="No"/>
    <x v="0"/>
    <s v="Yes"/>
    <n v="1"/>
    <s v="No"/>
    <s v="Normal Weight "/>
    <x v="1"/>
    <x v="0"/>
  </r>
  <r>
    <x v="2264"/>
    <s v="Mr.  Matthew"/>
    <x v="2262"/>
    <s v="tier - 2"/>
    <s v="tier - 2"/>
    <x v="3"/>
    <s v="2-Aug-2003"/>
    <x v="39"/>
    <n v="19.8"/>
    <x v="89"/>
    <s v="No"/>
    <x v="0"/>
    <s v="Yes"/>
    <n v="1"/>
    <s v="No"/>
    <s v="Normal Weight "/>
    <x v="2"/>
    <x v="0"/>
  </r>
  <r>
    <x v="2265"/>
    <s v="Elizabeth S."/>
    <x v="2263"/>
    <s v="tier - 2"/>
    <s v="tier - 2"/>
    <x v="0"/>
    <s v="1-Jul-2002"/>
    <x v="43"/>
    <n v="21.87"/>
    <x v="350"/>
    <s v="No"/>
    <x v="0"/>
    <s v="No"/>
    <n v="0"/>
    <s v="No"/>
    <s v="Normal Weight "/>
    <x v="0"/>
    <x v="0"/>
  </r>
  <r>
    <x v="2266"/>
    <s v="Katie"/>
    <x v="2264"/>
    <s v="tier - 2"/>
    <s v="tier - 1"/>
    <x v="1"/>
    <s v="11-Oct-1998"/>
    <x v="44"/>
    <n v="16.600000000000001"/>
    <x v="231"/>
    <s v="No"/>
    <x v="0"/>
    <s v="No"/>
    <n v="1"/>
    <s v="No"/>
    <s v="Underweight "/>
    <x v="1"/>
    <x v="0"/>
  </r>
  <r>
    <x v="2267"/>
    <s v="Christi A."/>
    <x v="2265"/>
    <s v="tier - 2"/>
    <s v="tier - 2"/>
    <x v="0"/>
    <s v="12-Dec-2002"/>
    <x v="43"/>
    <n v="21.98"/>
    <x v="355"/>
    <s v="No"/>
    <x v="0"/>
    <s v="No"/>
    <n v="0"/>
    <s v="No"/>
    <s v="Normal Weight "/>
    <x v="0"/>
    <x v="0"/>
  </r>
  <r>
    <x v="2268"/>
    <s v="Sandra K."/>
    <x v="2266"/>
    <s v="tier - 2"/>
    <s v="tier - 1"/>
    <x v="0"/>
    <s v="13-Jul-1998"/>
    <x v="44"/>
    <n v="19.7"/>
    <x v="49"/>
    <s v="No"/>
    <x v="0"/>
    <s v="No"/>
    <n v="1"/>
    <s v="No"/>
    <s v="Normal Weight "/>
    <x v="2"/>
    <x v="0"/>
  </r>
  <r>
    <x v="2269"/>
    <s v="Katharine"/>
    <x v="2267"/>
    <s v="tier - 2"/>
    <s v="tier - 1"/>
    <x v="1"/>
    <s v="16-Oct-2004"/>
    <x v="41"/>
    <n v="19.21"/>
    <x v="70"/>
    <s v="No"/>
    <x v="1"/>
    <s v="No"/>
    <n v="1"/>
    <s v="No"/>
    <s v="Normal Weight "/>
    <x v="2"/>
    <x v="1"/>
  </r>
  <r>
    <x v="2270"/>
    <s v="Jerome"/>
    <x v="2268"/>
    <s v="tier - 2"/>
    <s v="tier - 1"/>
    <x v="0"/>
    <s v="9-Jul-2004"/>
    <x v="41"/>
    <n v="19.3"/>
    <x v="577"/>
    <s v="No"/>
    <x v="1"/>
    <s v="No"/>
    <n v="1"/>
    <s v="No"/>
    <s v="Normal Weight "/>
    <x v="2"/>
    <x v="1"/>
  </r>
  <r>
    <x v="2271"/>
    <s v="Julia R"/>
    <x v="2269"/>
    <s v="tier - 2"/>
    <s v="tier - 3"/>
    <x v="1"/>
    <s v="4-Nov-1996"/>
    <x v="45"/>
    <n v="16.22"/>
    <x v="200"/>
    <s v="yes"/>
    <x v="0"/>
    <s v="No"/>
    <n v="0"/>
    <s v="No"/>
    <s v="Underweight "/>
    <x v="1"/>
    <x v="0"/>
  </r>
  <r>
    <x v="2272"/>
    <s v="Sean Henry"/>
    <x v="2270"/>
    <s v="tier - 2"/>
    <s v="tier - 1"/>
    <x v="0"/>
    <s v="2-Jun-2004"/>
    <x v="41"/>
    <n v="17.12"/>
    <x v="193"/>
    <s v="No"/>
    <x v="1"/>
    <s v="No"/>
    <n v="1"/>
    <s v="No"/>
    <s v="Underweight "/>
    <x v="2"/>
    <x v="1"/>
  </r>
  <r>
    <x v="2273"/>
    <s v="Rachel A."/>
    <x v="2271"/>
    <s v="tier - 2"/>
    <s v="tier - 3"/>
    <x v="0"/>
    <s v="6-Oct-1992"/>
    <x v="34"/>
    <n v="19.07"/>
    <x v="4"/>
    <s v="No"/>
    <x v="0"/>
    <s v="No"/>
    <n v="1"/>
    <s v="No"/>
    <s v="Normal Weight "/>
    <x v="2"/>
    <x v="0"/>
  </r>
  <r>
    <x v="2274"/>
    <s v="Jim"/>
    <x v="2272"/>
    <s v="tier - 2"/>
    <s v="tier - 3"/>
    <x v="1"/>
    <s v="28-Jun-1999"/>
    <x v="35"/>
    <n v="15.56"/>
    <x v="614"/>
    <s v="No"/>
    <x v="0"/>
    <s v="No"/>
    <n v="0"/>
    <s v="No"/>
    <s v="Underweight "/>
    <x v="2"/>
    <x v="0"/>
  </r>
  <r>
    <x v="2275"/>
    <s v="Tim"/>
    <x v="2273"/>
    <s v="tier - 2"/>
    <s v="tier - 1"/>
    <x v="0"/>
    <s v="26-Aug-2002"/>
    <x v="43"/>
    <n v="22.76"/>
    <x v="664"/>
    <s v="No"/>
    <x v="0"/>
    <s v="No"/>
    <n v="0"/>
    <s v="No"/>
    <s v="Normal Weight "/>
    <x v="0"/>
    <x v="0"/>
  </r>
  <r>
    <x v="2276"/>
    <s v="Abby L."/>
    <x v="2274"/>
    <s v="tier - 2"/>
    <s v="tier - 2"/>
    <x v="0"/>
    <s v="28-Jun-1997"/>
    <x v="31"/>
    <n v="22.79"/>
    <x v="259"/>
    <s v="yes"/>
    <x v="0"/>
    <s v="Yes"/>
    <n v="1"/>
    <s v="No"/>
    <s v="Normal Weight "/>
    <x v="1"/>
    <x v="0"/>
  </r>
  <r>
    <x v="2277"/>
    <s v="Mark"/>
    <x v="2275"/>
    <s v="tier - 2"/>
    <s v="tier - 3"/>
    <x v="0"/>
    <s v="11-Aug-1996"/>
    <x v="45"/>
    <n v="17.41"/>
    <x v="273"/>
    <s v="yes"/>
    <x v="0"/>
    <s v="No"/>
    <n v="0"/>
    <s v="No"/>
    <s v="Underweight "/>
    <x v="2"/>
    <x v="0"/>
  </r>
  <r>
    <x v="2278"/>
    <s v="Ali"/>
    <x v="2276"/>
    <s v="tier - 2"/>
    <s v="tier - 1"/>
    <x v="0"/>
    <s v="12-Nov-2001"/>
    <x v="46"/>
    <n v="19.32"/>
    <x v="98"/>
    <s v="yes"/>
    <x v="0"/>
    <s v="No"/>
    <n v="0"/>
    <s v="No"/>
    <s v="Normal Weight "/>
    <x v="2"/>
    <x v="0"/>
  </r>
  <r>
    <x v="2279"/>
    <s v="Joshua"/>
    <x v="2277"/>
    <s v="tier - 2"/>
    <s v="tier - 3"/>
    <x v="1"/>
    <s v="11-Jun-2002"/>
    <x v="43"/>
    <n v="18.25"/>
    <x v="400"/>
    <s v="No"/>
    <x v="0"/>
    <s v="No"/>
    <n v="0"/>
    <s v="No"/>
    <s v="Underweight "/>
    <x v="0"/>
    <x v="0"/>
  </r>
  <r>
    <x v="2280"/>
    <s v="Pierre"/>
    <x v="2278"/>
    <s v="tier - 2"/>
    <s v="tier - 3"/>
    <x v="0"/>
    <s v="11-Nov-2004"/>
    <x v="41"/>
    <n v="53.13"/>
    <x v="321"/>
    <s v="No"/>
    <x v="1"/>
    <s v="No"/>
    <n v="1"/>
    <s v="No"/>
    <s v="Obesity"/>
    <x v="2"/>
    <x v="1"/>
  </r>
  <r>
    <x v="2281"/>
    <s v="Kate"/>
    <x v="2279"/>
    <s v="tier - 2"/>
    <s v="tier - 1"/>
    <x v="0"/>
    <s v="26-Jul-1994"/>
    <x v="6"/>
    <n v="20.46"/>
    <x v="93"/>
    <s v="No"/>
    <x v="0"/>
    <s v="No"/>
    <n v="0"/>
    <s v="No"/>
    <s v="Normal Weight "/>
    <x v="2"/>
    <x v="0"/>
  </r>
  <r>
    <x v="2282"/>
    <s v="David"/>
    <x v="2280"/>
    <s v="tier - 2"/>
    <s v="tier - 2"/>
    <x v="0"/>
    <s v="18-Jul-2004"/>
    <x v="41"/>
    <n v="43.01"/>
    <x v="576"/>
    <s v="No"/>
    <x v="1"/>
    <s v="No"/>
    <n v="1"/>
    <s v="No"/>
    <s v="Obesity"/>
    <x v="2"/>
    <x v="1"/>
  </r>
  <r>
    <x v="2283"/>
    <s v="Carla"/>
    <x v="2281"/>
    <s v="tier - 2"/>
    <s v="tier - 1"/>
    <x v="1"/>
    <s v="12-Jun-2003"/>
    <x v="39"/>
    <n v="15.01"/>
    <x v="325"/>
    <s v="No"/>
    <x v="0"/>
    <s v="Yes"/>
    <n v="1"/>
    <s v="No"/>
    <s v="Underweight "/>
    <x v="2"/>
    <x v="0"/>
  </r>
  <r>
    <x v="2284"/>
    <s v="Alvaro Sr."/>
    <x v="2282"/>
    <s v="tier - 2"/>
    <s v="tier - 2"/>
    <x v="0"/>
    <s v="10-Jun-2004"/>
    <x v="41"/>
    <n v="41.14"/>
    <x v="216"/>
    <s v="No"/>
    <x v="1"/>
    <s v="No"/>
    <n v="1"/>
    <s v="No"/>
    <s v="Obesity"/>
    <x v="1"/>
    <x v="1"/>
  </r>
  <r>
    <x v="2285"/>
    <s v="Hope"/>
    <x v="2283"/>
    <s v="tier - 3"/>
    <s v="tier - 2"/>
    <x v="3"/>
    <s v="1-Oct-2002"/>
    <x v="43"/>
    <n v="16.55"/>
    <x v="582"/>
    <s v="No"/>
    <x v="0"/>
    <s v="No"/>
    <n v="0"/>
    <s v="No"/>
    <s v="Underweight "/>
    <x v="0"/>
    <x v="0"/>
  </r>
  <r>
    <x v="2286"/>
    <s v="Mark P."/>
    <x v="2284"/>
    <s v="tier - 3"/>
    <s v="tier - 3"/>
    <x v="0"/>
    <s v="12-Sep-2004"/>
    <x v="41"/>
    <n v="37.29"/>
    <x v="52"/>
    <s v="No"/>
    <x v="1"/>
    <s v="No"/>
    <n v="1"/>
    <s v="No"/>
    <s v="Obesity"/>
    <x v="2"/>
    <x v="1"/>
  </r>
  <r>
    <x v="2287"/>
    <s v="Desiree"/>
    <x v="2285"/>
    <s v="tier - 3"/>
    <s v="tier - 1"/>
    <x v="0"/>
    <s v="25-Oct-2001"/>
    <x v="46"/>
    <n v="16.739999999999998"/>
    <x v="337"/>
    <s v="yes"/>
    <x v="0"/>
    <s v="No"/>
    <n v="0"/>
    <s v="No"/>
    <s v="Underweight "/>
    <x v="2"/>
    <x v="0"/>
  </r>
  <r>
    <x v="2288"/>
    <s v="Mario Jr."/>
    <x v="2286"/>
    <s v="tier - 3"/>
    <s v="tier - 2"/>
    <x v="0"/>
    <s v="27-Nov-2004"/>
    <x v="41"/>
    <n v="34.43"/>
    <x v="159"/>
    <s v="No"/>
    <x v="1"/>
    <s v="No"/>
    <n v="1"/>
    <s v="No"/>
    <s v="Obesity"/>
    <x v="2"/>
    <x v="1"/>
  </r>
  <r>
    <x v="2289"/>
    <s v="Lusapho"/>
    <x v="2287"/>
    <s v="tier - 3"/>
    <s v="tier - 1"/>
    <x v="0"/>
    <s v="15-Oct-2004"/>
    <x v="41"/>
    <n v="34.1"/>
    <x v="212"/>
    <s v="No"/>
    <x v="1"/>
    <s v="No"/>
    <n v="1"/>
    <s v="No"/>
    <s v="Obesity"/>
    <x v="2"/>
    <x v="1"/>
  </r>
  <r>
    <x v="2290"/>
    <s v="Erin C."/>
    <x v="2288"/>
    <s v="tier - 3"/>
    <s v="tier - 1"/>
    <x v="0"/>
    <s v="11-Aug-2002"/>
    <x v="43"/>
    <n v="19.3"/>
    <x v="665"/>
    <s v="No"/>
    <x v="0"/>
    <s v="No"/>
    <n v="0"/>
    <s v="No"/>
    <s v="Normal Weight "/>
    <x v="0"/>
    <x v="0"/>
  </r>
  <r>
    <x v="2291"/>
    <s v="Alan F"/>
    <x v="2289"/>
    <s v="tier - 3"/>
    <s v="tier - 3"/>
    <x v="0"/>
    <s v="28-Nov-2004"/>
    <x v="41"/>
    <n v="33.659999999999997"/>
    <x v="268"/>
    <s v="No"/>
    <x v="1"/>
    <s v="No"/>
    <n v="1"/>
    <s v="No"/>
    <s v="Obesity"/>
    <x v="1"/>
    <x v="1"/>
  </r>
  <r>
    <x v="2292"/>
    <s v="Ryan"/>
    <x v="2290"/>
    <s v="tier - 3"/>
    <s v="tier - 3"/>
    <x v="0"/>
    <s v="11-Jun-2004"/>
    <x v="41"/>
    <n v="33.33"/>
    <x v="637"/>
    <s v="No"/>
    <x v="1"/>
    <s v="No"/>
    <n v="1"/>
    <s v="No"/>
    <s v="Obesity"/>
    <x v="1"/>
    <x v="1"/>
  </r>
  <r>
    <x v="2293"/>
    <s v="Hope"/>
    <x v="2291"/>
    <s v="tier - 3"/>
    <s v="tier - 3"/>
    <x v="0"/>
    <s v="6-Oct-2004"/>
    <x v="41"/>
    <n v="21.84"/>
    <x v="268"/>
    <s v="No"/>
    <x v="1"/>
    <s v="No"/>
    <n v="1"/>
    <s v="No"/>
    <s v="Normal Weight "/>
    <x v="1"/>
    <x v="1"/>
  </r>
  <r>
    <x v="2294"/>
    <s v="Josh"/>
    <x v="2292"/>
    <s v="tier - 3"/>
    <s v="tier - 1"/>
    <x v="0"/>
    <s v="19-Jul-2002"/>
    <x v="43"/>
    <n v="16.87"/>
    <x v="402"/>
    <s v="No"/>
    <x v="0"/>
    <s v="No"/>
    <n v="0"/>
    <s v="No"/>
    <s v="Underweight "/>
    <x v="0"/>
    <x v="0"/>
  </r>
  <r>
    <x v="2295"/>
    <s v="Jacob J"/>
    <x v="2293"/>
    <s v="tier - 3"/>
    <s v="tier - 1"/>
    <x v="0"/>
    <s v="14-Jun-2004"/>
    <x v="41"/>
    <n v="30.14"/>
    <x v="206"/>
    <s v="No"/>
    <x v="1"/>
    <s v="No"/>
    <n v="1"/>
    <s v="No"/>
    <s v="Obesity"/>
    <x v="2"/>
    <x v="1"/>
  </r>
  <r>
    <x v="2296"/>
    <s v="Barros, Mr.  Jose Tomas"/>
    <x v="2294"/>
    <s v="tier - 3"/>
    <s v="tier - 1"/>
    <x v="0"/>
    <s v="12-Nov-2004"/>
    <x v="41"/>
    <n v="23.21"/>
    <x v="161"/>
    <s v="No"/>
    <x v="1"/>
    <s v="No"/>
    <n v="1"/>
    <s v="No"/>
    <s v="Normal Weight "/>
    <x v="2"/>
    <x v="1"/>
  </r>
  <r>
    <x v="2297"/>
    <s v="Mary Evan"/>
    <x v="2295"/>
    <s v="tier - 3"/>
    <s v="tier - 3"/>
    <x v="0"/>
    <s v="13-Aug-2002"/>
    <x v="43"/>
    <n v="17.170000000000002"/>
    <x v="666"/>
    <s v="No"/>
    <x v="0"/>
    <s v="No"/>
    <n v="0"/>
    <s v="No"/>
    <s v="Underweight "/>
    <x v="0"/>
    <x v="0"/>
  </r>
  <r>
    <x v="2298"/>
    <s v="Justin K."/>
    <x v="2296"/>
    <s v="tier - 3"/>
    <s v="tier - 2"/>
    <x v="0"/>
    <s v="26-Dec-1998"/>
    <x v="44"/>
    <n v="15.61"/>
    <x v="124"/>
    <s v="No"/>
    <x v="0"/>
    <s v="No"/>
    <n v="1"/>
    <s v="No"/>
    <s v="Underweight "/>
    <x v="2"/>
    <x v="0"/>
  </r>
  <r>
    <x v="2299"/>
    <s v="Patrick"/>
    <x v="2297"/>
    <s v="tier - 3"/>
    <s v="tier - 3"/>
    <x v="0"/>
    <s v="13-Aug-1997"/>
    <x v="31"/>
    <n v="17.98"/>
    <x v="196"/>
    <s v="yes"/>
    <x v="0"/>
    <s v="Yes"/>
    <n v="1"/>
    <s v="No"/>
    <s v="Underweight "/>
    <x v="2"/>
    <x v="0"/>
  </r>
  <r>
    <x v="2300"/>
    <s v="Roman"/>
    <x v="2298"/>
    <s v="tier - 3"/>
    <s v="tier - 3"/>
    <x v="0"/>
    <s v="24-Aug-2004"/>
    <x v="41"/>
    <n v="21.64"/>
    <x v="335"/>
    <s v="No"/>
    <x v="1"/>
    <s v="No"/>
    <n v="1"/>
    <s v="No"/>
    <s v="Normal Weight "/>
    <x v="2"/>
    <x v="1"/>
  </r>
  <r>
    <x v="2301"/>
    <s v="David"/>
    <x v="2299"/>
    <s v="tier - 3"/>
    <s v="tier - 1"/>
    <x v="0"/>
    <s v="28-Sep-1993"/>
    <x v="21"/>
    <n v="16.399999999999999"/>
    <x v="66"/>
    <s v="No"/>
    <x v="0"/>
    <s v="Yes"/>
    <n v="1"/>
    <s v="No"/>
    <s v="Underweight "/>
    <x v="2"/>
    <x v="0"/>
  </r>
  <r>
    <x v="2302"/>
    <s v="Evelyn L"/>
    <x v="2300"/>
    <s v="tier - 3"/>
    <s v="tier - 2"/>
    <x v="0"/>
    <s v="1-Jun-1995"/>
    <x v="40"/>
    <n v="15.77"/>
    <x v="3"/>
    <s v="yes"/>
    <x v="0"/>
    <s v="No"/>
    <n v="1"/>
    <s v="No"/>
    <s v="Underweight "/>
    <x v="1"/>
    <x v="0"/>
  </r>
  <r>
    <x v="2303"/>
    <s v="Jim"/>
    <x v="2301"/>
    <s v="tier - 3"/>
    <s v="tier - 2"/>
    <x v="1"/>
    <s v="1-Jul-2002"/>
    <x v="43"/>
    <n v="18.27"/>
    <x v="467"/>
    <s v="No"/>
    <x v="0"/>
    <s v="No"/>
    <n v="0"/>
    <s v="No"/>
    <s v="Underweight "/>
    <x v="0"/>
    <x v="0"/>
  </r>
  <r>
    <x v="2304"/>
    <s v="Matthew S"/>
    <x v="2302"/>
    <s v="tier - 3"/>
    <s v="tier - 1"/>
    <x v="0"/>
    <s v="20-Jul-2002"/>
    <x v="43"/>
    <n v="16.489999999999998"/>
    <x v="456"/>
    <s v="No"/>
    <x v="0"/>
    <s v="No"/>
    <n v="0"/>
    <s v="No"/>
    <s v="Underweight "/>
    <x v="0"/>
    <x v="0"/>
  </r>
  <r>
    <x v="2305"/>
    <s v="Kenneth"/>
    <x v="2303"/>
    <s v="tier - 3"/>
    <s v="tier - 2"/>
    <x v="0"/>
    <s v="17-Nov-1994"/>
    <x v="6"/>
    <n v="16.14"/>
    <x v="320"/>
    <s v="No"/>
    <x v="0"/>
    <s v="No"/>
    <n v="0"/>
    <s v="No"/>
    <s v="Underweight "/>
    <x v="2"/>
    <x v="0"/>
  </r>
  <r>
    <x v="2306"/>
    <s v="Andrea"/>
    <x v="2304"/>
    <s v="tier - 3"/>
    <s v="tier - 1"/>
    <x v="0"/>
    <s v="5-Oct-1995"/>
    <x v="40"/>
    <n v="20.85"/>
    <x v="150"/>
    <s v="yes"/>
    <x v="0"/>
    <s v="No"/>
    <n v="1"/>
    <s v="No"/>
    <s v="Normal Weight "/>
    <x v="2"/>
    <x v="0"/>
  </r>
  <r>
    <x v="2307"/>
    <s v="Kristina"/>
    <x v="2305"/>
    <s v="tier - 3"/>
    <s v="tier - 2"/>
    <x v="0"/>
    <s v="5-Aug-1999"/>
    <x v="35"/>
    <n v="15.88"/>
    <x v="67"/>
    <s v="No"/>
    <x v="0"/>
    <s v="No"/>
    <n v="0"/>
    <s v="No"/>
    <s v="Underweight "/>
    <x v="2"/>
    <x v="0"/>
  </r>
  <r>
    <x v="2308"/>
    <s v="Kristen"/>
    <x v="2306"/>
    <s v="tier - 3"/>
    <s v="tier - 2"/>
    <x v="0"/>
    <s v="9-Oct-2000"/>
    <x v="22"/>
    <n v="20.66"/>
    <x v="330"/>
    <s v="No"/>
    <x v="1"/>
    <s v="No"/>
    <n v="1"/>
    <s v="No"/>
    <s v="Normal Weight "/>
    <x v="1"/>
    <x v="1"/>
  </r>
  <r>
    <x v="2309"/>
    <s v="Matthew"/>
    <x v="2307"/>
    <s v="tier - 3"/>
    <s v="tier - 2"/>
    <x v="0"/>
    <s v="22-Nov-1994"/>
    <x v="6"/>
    <n v="20.399999999999999"/>
    <x v="173"/>
    <s v="No"/>
    <x v="0"/>
    <s v="No"/>
    <n v="0"/>
    <s v="No"/>
    <s v="Normal Weight "/>
    <x v="2"/>
    <x v="0"/>
  </r>
  <r>
    <x v="2310"/>
    <s v="Kathleen"/>
    <x v="2308"/>
    <s v="tier - 3"/>
    <s v="tier - 2"/>
    <x v="0"/>
    <s v="19-Aug-2001"/>
    <x v="46"/>
    <n v="25.19"/>
    <x v="409"/>
    <s v="yes"/>
    <x v="0"/>
    <s v="No"/>
    <n v="0"/>
    <s v="No"/>
    <s v="Overweight "/>
    <x v="2"/>
    <x v="0"/>
  </r>
  <r>
    <x v="2311"/>
    <s v="Lindsey"/>
    <x v="2309"/>
    <s v="tier - 3"/>
    <s v="tier - 1"/>
    <x v="0"/>
    <s v="28-Oct-1995"/>
    <x v="40"/>
    <n v="20.54"/>
    <x v="267"/>
    <s v="yes"/>
    <x v="0"/>
    <s v="No"/>
    <n v="1"/>
    <s v="No"/>
    <s v="Normal Weight "/>
    <x v="2"/>
    <x v="0"/>
  </r>
  <r>
    <x v="2312"/>
    <s v="Robert"/>
    <x v="2310"/>
    <s v="tier - 3"/>
    <s v="tier - 1"/>
    <x v="0"/>
    <s v="30-Oct-1994"/>
    <x v="6"/>
    <n v="20.13"/>
    <x v="140"/>
    <s v="No"/>
    <x v="0"/>
    <s v="No"/>
    <n v="0"/>
    <s v="No"/>
    <s v="Normal Weight "/>
    <x v="2"/>
    <x v="0"/>
  </r>
  <r>
    <x v="2313"/>
    <s v="Sarah E."/>
    <x v="2311"/>
    <s v="tier - 3"/>
    <s v="tier - 1"/>
    <x v="0"/>
    <s v="27-Nov-1993"/>
    <x v="21"/>
    <n v="18.93"/>
    <x v="184"/>
    <s v="No"/>
    <x v="0"/>
    <s v="Yes"/>
    <n v="1"/>
    <s v="No"/>
    <s v="Normal Weight "/>
    <x v="1"/>
    <x v="0"/>
  </r>
  <r>
    <x v="2314"/>
    <s v="Flannery"/>
    <x v="2312"/>
    <s v="tier - 3"/>
    <s v="tier - 1"/>
    <x v="0"/>
    <s v="18-Nov-2000"/>
    <x v="22"/>
    <n v="24.14"/>
    <x v="319"/>
    <s v="No"/>
    <x v="1"/>
    <s v="No"/>
    <n v="1"/>
    <s v="No"/>
    <s v="Normal Weight "/>
    <x v="2"/>
    <x v="1"/>
  </r>
  <r>
    <x v="2315"/>
    <s v="John T"/>
    <x v="2313"/>
    <s v="tier - 3"/>
    <s v="tier - 2"/>
    <x v="3"/>
    <s v="7-Oct-2004"/>
    <x v="41"/>
    <n v="25.03"/>
    <x v="119"/>
    <s v="No"/>
    <x v="1"/>
    <s v="No"/>
    <n v="1"/>
    <s v="No"/>
    <s v="Overweight "/>
    <x v="1"/>
    <x v="1"/>
  </r>
  <r>
    <x v="2316"/>
    <s v="Koji"/>
    <x v="2314"/>
    <s v="tier - 3"/>
    <s v="tier - 2"/>
    <x v="0"/>
    <s v="7-Dec-1995"/>
    <x v="40"/>
    <n v="20.47"/>
    <x v="336"/>
    <s v="yes"/>
    <x v="0"/>
    <s v="No"/>
    <n v="1"/>
    <s v="No"/>
    <s v="Normal Weight "/>
    <x v="1"/>
    <x v="0"/>
  </r>
  <r>
    <x v="2317"/>
    <s v="Candice M"/>
    <x v="2315"/>
    <s v="tier - 3"/>
    <s v="tier - 2"/>
    <x v="1"/>
    <s v="18-Sep-1996"/>
    <x v="45"/>
    <n v="18.82"/>
    <x v="49"/>
    <s v="yes"/>
    <x v="0"/>
    <s v="No"/>
    <n v="0"/>
    <s v="No"/>
    <s v="Normal Weight "/>
    <x v="2"/>
    <x v="0"/>
  </r>
  <r>
    <x v="2318"/>
    <s v="Theodore A."/>
    <x v="2316"/>
    <s v="tier - 3"/>
    <s v="tier - 3"/>
    <x v="0"/>
    <s v="28-Jun-1993"/>
    <x v="21"/>
    <n v="17.079999999999998"/>
    <x v="208"/>
    <s v="No"/>
    <x v="0"/>
    <s v="Yes"/>
    <n v="1"/>
    <s v="No"/>
    <s v="Underweight "/>
    <x v="1"/>
    <x v="0"/>
  </r>
  <r>
    <x v="2319"/>
    <s v="Ms.  Lindy"/>
    <x v="2317"/>
    <s v="tier - 3"/>
    <s v="tier - 3"/>
    <x v="0"/>
    <s v="22-Oct-1996"/>
    <x v="45"/>
    <n v="19.21"/>
    <x v="102"/>
    <s v="yes"/>
    <x v="0"/>
    <s v="No"/>
    <n v="0"/>
    <s v="No"/>
    <s v="Normal Weight "/>
    <x v="2"/>
    <x v="0"/>
  </r>
  <r>
    <x v="2320"/>
    <s v="Thomas"/>
    <x v="2317"/>
    <s v="tier - 3"/>
    <s v="tier - 1"/>
    <x v="0"/>
    <s v="9-Aug-1993"/>
    <x v="21"/>
    <n v="17.86"/>
    <x v="508"/>
    <s v="No"/>
    <x v="0"/>
    <s v="Yes"/>
    <n v="1"/>
    <s v="No"/>
    <s v="Underweight "/>
    <x v="2"/>
    <x v="0"/>
  </r>
  <r>
    <x v="2321"/>
    <s v="Holly"/>
    <x v="2318"/>
    <s v="tier - 3"/>
    <s v="tier - 1"/>
    <x v="1"/>
    <s v="19-Sep-2002"/>
    <x v="43"/>
    <n v="21.38"/>
    <x v="126"/>
    <s v="No"/>
    <x v="0"/>
    <s v="No"/>
    <n v="0"/>
    <s v="No"/>
    <s v="Normal Weight "/>
    <x v="0"/>
    <x v="0"/>
  </r>
  <r>
    <x v="2322"/>
    <s v="Matthew"/>
    <x v="2319"/>
    <s v="tier - 3"/>
    <s v="tier - 1"/>
    <x v="0"/>
    <s v="14-Dec-1999"/>
    <x v="35"/>
    <n v="23.35"/>
    <x v="425"/>
    <s v="No"/>
    <x v="0"/>
    <s v="No"/>
    <n v="0"/>
    <s v="No"/>
    <s v="Normal Weight "/>
    <x v="1"/>
    <x v="0"/>
  </r>
  <r>
    <x v="2323"/>
    <s v="Meghan K"/>
    <x v="2320"/>
    <s v="tier - 2"/>
    <s v="tier - 3"/>
    <x v="0"/>
    <s v="26-Dec-1999"/>
    <x v="35"/>
    <n v="22.24"/>
    <x v="264"/>
    <s v="No"/>
    <x v="0"/>
    <s v="No"/>
    <n v="0"/>
    <s v="No"/>
    <s v="Normal Weight "/>
    <x v="2"/>
    <x v="0"/>
  </r>
  <r>
    <x v="2324"/>
    <s v="Fred"/>
    <x v="2321"/>
    <s v="tier - 3"/>
    <s v="tier - 2"/>
    <x v="0"/>
    <s v="12-Sep-2001"/>
    <x v="46"/>
    <n v="24.76"/>
    <x v="117"/>
    <s v="yes"/>
    <x v="0"/>
    <s v="No"/>
    <n v="0"/>
    <s v="No"/>
    <s v="Normal Weight "/>
    <x v="2"/>
    <x v="0"/>
  </r>
  <r>
    <x v="2325"/>
    <s v="Sebastian"/>
    <x v="2322"/>
    <s v="tier - 3"/>
    <s v="tier - 3"/>
    <x v="0"/>
    <s v="9-Nov-1997"/>
    <x v="31"/>
    <n v="20.100000000000001"/>
    <x v="374"/>
    <s v="yes"/>
    <x v="0"/>
    <s v="Yes"/>
    <n v="1"/>
    <s v="No"/>
    <s v="Normal Weight "/>
    <x v="2"/>
    <x v="0"/>
  </r>
  <r>
    <x v="2326"/>
    <s v="Laura"/>
    <x v="2323"/>
    <s v="tier - 3"/>
    <s v="tier - 2"/>
    <x v="1"/>
    <s v="29-Nov-2002"/>
    <x v="43"/>
    <n v="21.77"/>
    <x v="156"/>
    <s v="No"/>
    <x v="0"/>
    <s v="No"/>
    <n v="0"/>
    <s v="No"/>
    <s v="Normal Weight "/>
    <x v="0"/>
    <x v="0"/>
  </r>
  <r>
    <x v="2327"/>
    <s v="Nicole"/>
    <x v="2324"/>
    <s v="tier - 3"/>
    <s v="tier - 3"/>
    <x v="0"/>
    <s v="4-Jul-1995"/>
    <x v="40"/>
    <n v="17.82"/>
    <x v="274"/>
    <s v="yes"/>
    <x v="0"/>
    <s v="No"/>
    <n v="1"/>
    <s v="No"/>
    <s v="Underweight "/>
    <x v="2"/>
    <x v="0"/>
  </r>
  <r>
    <x v="2328"/>
    <s v="Susan E"/>
    <x v="2324"/>
    <s v="tier - 3"/>
    <s v="tier - 3"/>
    <x v="0"/>
    <s v="1-Jun-1993"/>
    <x v="21"/>
    <n v="17.07"/>
    <x v="151"/>
    <s v="No"/>
    <x v="0"/>
    <s v="Yes"/>
    <n v="1"/>
    <s v="No"/>
    <s v="Underweight "/>
    <x v="2"/>
    <x v="0"/>
  </r>
  <r>
    <x v="2329"/>
    <s v="Katy"/>
    <x v="2325"/>
    <s v="tier - 3"/>
    <s v="tier - 3"/>
    <x v="1"/>
    <s v="20-Nov-2001"/>
    <x v="46"/>
    <n v="22.24"/>
    <x v="144"/>
    <s v="yes"/>
    <x v="0"/>
    <s v="No"/>
    <n v="0"/>
    <s v="No"/>
    <s v="Normal Weight "/>
    <x v="2"/>
    <x v="0"/>
  </r>
  <r>
    <x v="2330"/>
    <s v="Jordan"/>
    <x v="2326"/>
    <s v="tier - 3"/>
    <s v="tier - 3"/>
    <x v="0"/>
    <s v="27-Jul-1998"/>
    <x v="44"/>
    <n v="22.34"/>
    <x v="252"/>
    <s v="No"/>
    <x v="0"/>
    <s v="No"/>
    <n v="1"/>
    <s v="No"/>
    <s v="Normal Weight "/>
    <x v="2"/>
    <x v="0"/>
  </r>
  <r>
    <x v="2331"/>
    <s v="Mr.  Juan D. Sr."/>
    <x v="2327"/>
    <s v="tier - 3"/>
    <s v="tier - 3"/>
    <x v="0"/>
    <s v="13-Sep-1992"/>
    <x v="34"/>
    <n v="17.7"/>
    <x v="288"/>
    <s v="No"/>
    <x v="0"/>
    <s v="No"/>
    <n v="1"/>
    <s v="No"/>
    <s v="Underweight "/>
    <x v="1"/>
    <x v="0"/>
  </r>
  <r>
    <x v="2332"/>
    <s v="Julie"/>
    <x v="2328"/>
    <s v="tier - 2"/>
    <s v="tier - 1"/>
    <x v="0"/>
    <s v="30-Jun-1993"/>
    <x v="21"/>
    <n v="16.47"/>
    <x v="348"/>
    <s v="No"/>
    <x v="0"/>
    <s v="Yes"/>
    <n v="1"/>
    <s v="No"/>
    <s v="Underweight "/>
    <x v="1"/>
    <x v="0"/>
  </r>
  <r>
    <x v="2333"/>
    <s v="Evan P"/>
    <x v="2329"/>
    <s v="tier - 2"/>
    <s v="tier - 1"/>
    <x v="0"/>
    <s v="30-Nov-1992"/>
    <x v="34"/>
    <n v="17.600000000000001"/>
    <x v="495"/>
    <s v="No"/>
    <x v="0"/>
    <s v="No"/>
    <n v="1"/>
    <s v="No"/>
    <s v="Underweight "/>
    <x v="2"/>
    <x v="0"/>
  </r>
  <r>
    <x v="2334"/>
    <s v="Aaron K"/>
    <x v="2330"/>
    <s v="tier - 2"/>
    <s v="tier - 3"/>
    <x v="0"/>
    <s v="9-Jul-1992"/>
    <x v="34"/>
    <n v="17.579999999999998"/>
    <x v="523"/>
    <s v="No"/>
    <x v="0"/>
    <s v="No"/>
    <n v="1"/>
    <s v="No"/>
    <s v="Underweight "/>
    <x v="2"/>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Kelly"/>
    <n v="63770.43"/>
    <s v="tier - 1"/>
    <s v="tier - 3"/>
    <s v="R1013"/>
    <s v="12-Oct-1968"/>
    <s v="55 Y "/>
    <n v="47.41"/>
    <n v="7.47"/>
    <s v="No"/>
    <s v="No"/>
    <s v="No"/>
    <n v="0"/>
    <s v="yes"/>
    <x v="0"/>
    <x v="0"/>
    <s v="Without transplant"/>
  </r>
  <r>
    <s v="Matthew D"/>
    <n v="62592.87"/>
    <s v="tier - 2"/>
    <s v="tier - 3"/>
    <s v="R1013"/>
    <s v="8-Jun-1977"/>
    <s v="46 Y "/>
    <n v="30.36"/>
    <n v="5.77"/>
    <s v="No"/>
    <s v="No"/>
    <s v="No"/>
    <n v="0"/>
    <s v="yes"/>
    <x v="0"/>
    <x v="1"/>
    <s v="Without transplant"/>
  </r>
  <r>
    <s v="Phil"/>
    <n v="60021.4"/>
    <s v="tier - 1"/>
    <s v="tier - 1"/>
    <s v="R1012"/>
    <s v="11-Sep-1970"/>
    <s v="53 Y "/>
    <n v="34.484999999999999"/>
    <n v="11.87"/>
    <s v="yes"/>
    <s v="No"/>
    <s v="No"/>
    <n v="2"/>
    <s v="yes"/>
    <x v="0"/>
    <x v="0"/>
    <s v="Without transplant"/>
  </r>
  <r>
    <s v="Kelsey"/>
    <n v="58571.07"/>
    <s v="tier - 1"/>
    <s v="tier - 3"/>
    <s v="R1024"/>
    <s v="6-Jun-1991"/>
    <s v="32 Y "/>
    <n v="38.094999999999999"/>
    <n v="6.05"/>
    <s v="No"/>
    <s v="No"/>
    <s v="No"/>
    <n v="0"/>
    <s v="yes"/>
    <x v="0"/>
    <x v="1"/>
    <s v="Without transplant"/>
  </r>
  <r>
    <s v="Kristyn"/>
    <n v="55135.4"/>
    <s v="tier - 1"/>
    <s v="tier - 2"/>
    <s v="R1012"/>
    <s v="19-Jun-1989"/>
    <s v="34 Y "/>
    <n v="35.53"/>
    <n v="5.45"/>
    <s v="No"/>
    <s v="No"/>
    <s v="No"/>
    <n v="0"/>
    <s v="yes"/>
    <x v="0"/>
    <x v="2"/>
    <s v="Without transplant"/>
  </r>
  <r>
    <s v="Russell B."/>
    <n v="52590.83"/>
    <s v="tier - 1"/>
    <s v="tier - 3"/>
    <s v="R1011"/>
    <s v="4-Aug-1962"/>
    <s v="61 Y "/>
    <n v="32.799999999999997"/>
    <n v="6.59"/>
    <s v="No"/>
    <s v="No"/>
    <s v="No"/>
    <n v="0"/>
    <s v="yes"/>
    <x v="0"/>
    <x v="0"/>
    <s v="Without transplant"/>
  </r>
  <r>
    <s v="Scott"/>
    <n v="51194.559999999998"/>
    <s v="tier - 1"/>
    <s v="tier - 3"/>
    <s v="R1011"/>
    <s v="27-Oct-1994"/>
    <s v="29 Y "/>
    <n v="36.4"/>
    <n v="6.07"/>
    <s v="No"/>
    <s v="No"/>
    <s v="No"/>
    <n v="0"/>
    <s v="yes"/>
    <x v="0"/>
    <x v="1"/>
    <s v="Without transplant"/>
  </r>
  <r>
    <s v="Stephen"/>
    <n v="49577.66"/>
    <s v="tier - 2"/>
    <s v="tier - 2"/>
    <s v="R1013"/>
    <s v="27-Jun-1958"/>
    <s v="65 Y "/>
    <n v="36.96"/>
    <n v="7.93"/>
    <s v="No"/>
    <s v="No"/>
    <s v="No"/>
    <n v="3"/>
    <s v="yes"/>
    <x v="0"/>
    <x v="0"/>
    <s v="Without transplant"/>
  </r>
  <r>
    <s v="Patrick R."/>
    <n v="48970.25"/>
    <s v="tier - 1"/>
    <s v="tier - 2"/>
    <s v="R1013"/>
    <s v="4-Sep-1963"/>
    <s v="60 Y "/>
    <n v="41.14"/>
    <n v="9.58"/>
    <s v="yes"/>
    <s v="No"/>
    <s v="Yes"/>
    <n v="1"/>
    <s v="yes"/>
    <x v="0"/>
    <x v="0"/>
    <s v="Without transplant"/>
  </r>
  <r>
    <s v="Brooke N."/>
    <n v="48885.14"/>
    <s v="tier - 1"/>
    <s v="tier - 2"/>
    <s v="R1013"/>
    <s v="29-Dec-1978"/>
    <s v="45 Y "/>
    <n v="38.06"/>
    <n v="10.79"/>
    <s v="No"/>
    <s v="No"/>
    <s v="No"/>
    <n v="0"/>
    <s v="yes"/>
    <x v="0"/>
    <x v="0"/>
    <s v="Without transplant"/>
  </r>
  <r>
    <s v="Ms.  Paola Andrea"/>
    <n v="48824.45"/>
    <s v="tier - 2"/>
    <s v="tier - 1"/>
    <s v="R1011"/>
    <s v="22-Jul-1959"/>
    <s v="64 Y "/>
    <n v="37.700000000000003"/>
    <n v="5.96"/>
    <s v="yes"/>
    <s v="No"/>
    <s v="No"/>
    <n v="2"/>
    <s v="yes"/>
    <x v="0"/>
    <x v="1"/>
    <s v="Without transplant"/>
  </r>
  <r>
    <s v="David"/>
    <n v="48675.519999999997"/>
    <s v="tier - 1"/>
    <s v="tier - 2"/>
    <s v="R1013"/>
    <s v="27-Oct-1965"/>
    <s v="58 Y "/>
    <n v="42.13"/>
    <n v="11.9"/>
    <s v="No"/>
    <s v="No"/>
    <s v="No"/>
    <n v="0"/>
    <s v="yes"/>
    <x v="0"/>
    <x v="0"/>
    <s v="Without transplant"/>
  </r>
  <r>
    <s v="Wade"/>
    <n v="48673.56"/>
    <s v="tier - 1"/>
    <s v="tier - 2"/>
    <s v="R1013"/>
    <s v="11-Oct-1962"/>
    <s v="61 Y "/>
    <n v="40.92"/>
    <n v="8.41"/>
    <s v="No"/>
    <s v="No"/>
    <s v="No"/>
    <n v="0"/>
    <s v="yes"/>
    <x v="0"/>
    <x v="0"/>
    <s v="Without transplant"/>
  </r>
  <r>
    <s v="Franklin"/>
    <n v="48549.18"/>
    <s v="tier - 1"/>
    <s v="tier - 3"/>
    <s v="R1016"/>
    <s v="1-Dec-1968"/>
    <s v="55 Y "/>
    <n v="40.564999999999998"/>
    <n v="7.02"/>
    <s v="No"/>
    <s v="No"/>
    <s v="No"/>
    <n v="0"/>
    <s v="yes"/>
    <x v="0"/>
    <x v="0"/>
    <s v="Without transplant"/>
  </r>
  <r>
    <s v="Leilani M."/>
    <n v="48517.56"/>
    <s v="tier - 1"/>
    <s v="tier - 3"/>
    <s v="R1024"/>
    <s v="21-Dec-1961"/>
    <s v="62 Y "/>
    <n v="36.384999999999998"/>
    <n v="7.59"/>
    <s v="yes"/>
    <s v="No"/>
    <s v="No"/>
    <n v="2"/>
    <s v="yes"/>
    <x v="0"/>
    <x v="0"/>
    <s v="Without transplant"/>
  </r>
  <r>
    <s v="Mr.  Philippe"/>
    <n v="48173.36"/>
    <s v="tier - 1"/>
    <s v="tier - 3"/>
    <s v="R1011"/>
    <s v="27-Aug-1962"/>
    <s v="61 Y "/>
    <n v="39.9"/>
    <n v="11.32"/>
    <s v="No"/>
    <s v="No"/>
    <s v="No"/>
    <n v="0"/>
    <s v="yes"/>
    <x v="0"/>
    <x v="0"/>
    <s v="Without transplant"/>
  </r>
  <r>
    <s v="Jennifer A."/>
    <n v="47928.03"/>
    <s v="tier - 2"/>
    <s v="tier - 3"/>
    <s v="R1011"/>
    <s v="16-Nov-1958"/>
    <s v="65 Y "/>
    <n v="33.799999999999997"/>
    <n v="7.67"/>
    <s v="No"/>
    <s v="No"/>
    <s v="No"/>
    <n v="3"/>
    <s v="yes"/>
    <x v="0"/>
    <x v="0"/>
    <s v="Without transplant"/>
  </r>
  <r>
    <s v="Christina M."/>
    <n v="47896.79"/>
    <s v="tier - 1"/>
    <s v="tier - 3"/>
    <s v="R1024"/>
    <s v="5-Aug-1963"/>
    <s v="60 Y "/>
    <n v="36.765000000000001"/>
    <n v="7.29"/>
    <s v="yes"/>
    <s v="No"/>
    <s v="Yes"/>
    <n v="1"/>
    <s v="yes"/>
    <x v="0"/>
    <x v="0"/>
    <s v="Without transplant"/>
  </r>
  <r>
    <s v="Said Sr."/>
    <n v="47496.49"/>
    <s v="tier - 1"/>
    <s v="tier - 3"/>
    <s v="R1012"/>
    <s v="7-Nov-1964"/>
    <s v="59 Y "/>
    <n v="36.954999999999998"/>
    <n v="4.72"/>
    <s v="yes"/>
    <s v="No"/>
    <s v="No"/>
    <n v="1"/>
    <s v="yes"/>
    <x v="0"/>
    <x v="2"/>
    <s v="Without transplant"/>
  </r>
  <r>
    <s v="John"/>
    <n v="47462.89"/>
    <s v="tier - 1"/>
    <s v="tier - 2"/>
    <s v="R1013"/>
    <s v="27-Sep-1971"/>
    <s v="52 Y "/>
    <n v="42.9"/>
    <n v="11.41"/>
    <s v="No"/>
    <s v="No"/>
    <s v="No"/>
    <n v="0"/>
    <s v="yes"/>
    <x v="0"/>
    <x v="0"/>
    <s v="Without transplant"/>
  </r>
  <r>
    <s v="Myles"/>
    <n v="47403.88"/>
    <s v="tier - 1"/>
    <s v="tier - 3"/>
    <s v="R1011"/>
    <s v="13-Jun-1961"/>
    <s v="62 Y "/>
    <n v="36.299999999999997"/>
    <n v="11.5"/>
    <s v="yes"/>
    <s v="No"/>
    <s v="No"/>
    <n v="2"/>
    <s v="yes"/>
    <x v="0"/>
    <x v="0"/>
    <s v="Without transplant"/>
  </r>
  <r>
    <s v="Madelyn C"/>
    <n v="47305.31"/>
    <s v="tier - 2"/>
    <s v="tier - 1"/>
    <s v="R1011"/>
    <s v="4-Oct-1959"/>
    <s v="64 Y "/>
    <n v="32.200000000000003"/>
    <n v="6.22"/>
    <s v="yes"/>
    <s v="No"/>
    <s v="No"/>
    <n v="2"/>
    <s v="yes"/>
    <x v="0"/>
    <x v="1"/>
    <s v="Without transplant"/>
  </r>
  <r>
    <s v="Nicole"/>
    <n v="47291.06"/>
    <s v="tier - 2"/>
    <s v="tier - 1"/>
    <s v="R1011"/>
    <s v="3-Sep-1958"/>
    <s v="65 Y "/>
    <n v="31.3"/>
    <n v="11.38"/>
    <s v="No"/>
    <s v="No"/>
    <s v="No"/>
    <n v="3"/>
    <s v="yes"/>
    <x v="0"/>
    <x v="0"/>
    <s v="Without transplant"/>
  </r>
  <r>
    <s v="Eric A."/>
    <n v="47269.85"/>
    <s v="tier - 1"/>
    <s v="tier - 2"/>
    <s v="R1013"/>
    <s v="28-Dec-1970"/>
    <s v="53 Y "/>
    <n v="41.8"/>
    <n v="7.89"/>
    <s v="yes"/>
    <s v="No"/>
    <s v="No"/>
    <n v="2"/>
    <s v="yes"/>
    <x v="0"/>
    <x v="0"/>
    <s v="Without transplant"/>
  </r>
  <r>
    <s v="Emiliano I."/>
    <n v="47055.53"/>
    <s v="tier - 2"/>
    <s v="tier - 1"/>
    <s v="R1013"/>
    <s v="14-Jul-1959"/>
    <s v="64 Y "/>
    <n v="35.090000000000003"/>
    <n v="4.38"/>
    <s v="yes"/>
    <s v="No"/>
    <s v="No"/>
    <n v="2"/>
    <s v="yes"/>
    <x v="0"/>
    <x v="2"/>
    <s v="Without transplant"/>
  </r>
  <r>
    <s v="Adam"/>
    <n v="46889.26"/>
    <s v="tier - 2"/>
    <s v="tier - 3"/>
    <s v="R1013"/>
    <s v="15-Sep-1958"/>
    <s v="65 Y "/>
    <n v="33.880000000000003"/>
    <n v="7.01"/>
    <s v="No"/>
    <s v="No"/>
    <s v="No"/>
    <n v="3"/>
    <s v="yes"/>
    <x v="0"/>
    <x v="0"/>
    <s v="Without transplant"/>
  </r>
  <r>
    <s v="Mr.  Zach"/>
    <n v="46718.16"/>
    <s v="tier - 1"/>
    <s v="tier - 1"/>
    <s v="R1012"/>
    <s v="17-Nov-1960"/>
    <s v="63 Y "/>
    <n v="30.875"/>
    <n v="11.88"/>
    <s v="No"/>
    <s v="No"/>
    <s v="No"/>
    <n v="0"/>
    <s v="yes"/>
    <x v="0"/>
    <x v="0"/>
    <s v="Without transplant"/>
  </r>
  <r>
    <s v="Stephanie W."/>
    <n v="46661.440000000002"/>
    <s v="tier - 1"/>
    <s v="tier - 3"/>
    <s v="R1012"/>
    <s v="23-Jun-1969"/>
    <s v="54 Y "/>
    <n v="36.86"/>
    <n v="5.19"/>
    <s v="yes"/>
    <s v="No"/>
    <s v="Yes"/>
    <n v="1"/>
    <s v="yes"/>
    <x v="0"/>
    <x v="2"/>
    <s v="Without transplant"/>
  </r>
  <r>
    <s v="Stephen"/>
    <n v="46599.11"/>
    <s v="tier - 1"/>
    <s v="tier - 1"/>
    <s v="R1013"/>
    <s v="8-Aug-1961"/>
    <s v="62 Y "/>
    <n v="35.86"/>
    <n v="6.74"/>
    <s v="yes"/>
    <s v="No"/>
    <s v="No"/>
    <n v="2"/>
    <s v="yes"/>
    <x v="0"/>
    <x v="0"/>
    <s v="Without transplant"/>
  </r>
  <r>
    <s v="Natalie"/>
    <n v="46255.11"/>
    <s v="tier - 1"/>
    <s v="tier - 3"/>
    <s v="R1024"/>
    <s v="6-Dec-1971"/>
    <s v="52 Y "/>
    <n v="37.049999999999997"/>
    <n v="8.44"/>
    <s v="No"/>
    <s v="No"/>
    <s v="No"/>
    <n v="0"/>
    <s v="yes"/>
    <x v="0"/>
    <x v="0"/>
    <s v="Without transplant"/>
  </r>
  <r>
    <s v="Nicole J."/>
    <n v="46200.99"/>
    <s v="tier - 1"/>
    <s v="tier - 1"/>
    <s v="R1013"/>
    <s v="17-Aug-1978"/>
    <s v="45 Y "/>
    <n v="43.89"/>
    <n v="8.7100000000000009"/>
    <s v="No"/>
    <s v="No"/>
    <s v="No"/>
    <n v="0"/>
    <s v="yes"/>
    <x v="0"/>
    <x v="0"/>
    <s v="Without transplant"/>
  </r>
  <r>
    <s v="Jefferson D"/>
    <n v="46151.12"/>
    <s v="tier - 1"/>
    <s v="tier - 3"/>
    <s v="R1013"/>
    <s v="2-Dec-1976"/>
    <s v="47 Y "/>
    <n v="42.35"/>
    <n v="5.08"/>
    <s v="yes"/>
    <s v="No"/>
    <s v="No"/>
    <n v="0"/>
    <s v="yes"/>
    <x v="0"/>
    <x v="2"/>
    <s v="Without transplant"/>
  </r>
  <r>
    <s v="Brendan D."/>
    <n v="46130.53"/>
    <s v="tier - 1"/>
    <s v="tier - 1"/>
    <s v="R1012"/>
    <s v="4-Dec-1962"/>
    <s v="61 Y "/>
    <n v="31.35"/>
    <n v="6.86"/>
    <s v="No"/>
    <s v="No"/>
    <s v="No"/>
    <n v="0"/>
    <s v="yes"/>
    <x v="0"/>
    <x v="0"/>
    <s v="Without transplant"/>
  </r>
  <r>
    <s v="Courtney"/>
    <n v="46113.51"/>
    <s v="tier - 2"/>
    <s v="tier - 3"/>
    <s v="R1011"/>
    <s v="30-Sep-1985"/>
    <s v="38 Y "/>
    <n v="47.6"/>
    <n v="5.95"/>
    <s v="yes"/>
    <s v="No"/>
    <s v="No"/>
    <n v="0"/>
    <s v="yes"/>
    <x v="0"/>
    <x v="1"/>
    <s v="Without transplant"/>
  </r>
  <r>
    <s v="Sydney L."/>
    <n v="45863.21"/>
    <s v="tier - 2"/>
    <s v="tier - 1"/>
    <s v="R1013"/>
    <s v="12-Aug-1979"/>
    <s v="44 Y "/>
    <n v="46.2"/>
    <n v="6.09"/>
    <s v="No"/>
    <s v="No"/>
    <s v="Yes"/>
    <n v="1"/>
    <s v="yes"/>
    <x v="0"/>
    <x v="1"/>
    <s v="Without transplant"/>
  </r>
  <r>
    <s v="Julien"/>
    <n v="45710.21"/>
    <s v="tier - 2"/>
    <s v="tier - 2"/>
    <s v="R1016"/>
    <s v="21-Dec-1960"/>
    <s v="63 Y "/>
    <n v="32.015000000000001"/>
    <n v="11.75"/>
    <s v="No"/>
    <s v="No"/>
    <s v="No"/>
    <n v="0"/>
    <s v="yes"/>
    <x v="0"/>
    <x v="0"/>
    <s v="Without transplant"/>
  </r>
  <r>
    <s v="Ryan M"/>
    <n v="45702.02"/>
    <s v="tier - 2"/>
    <s v="tier - 2"/>
    <s v="R1012"/>
    <s v="9-Aug-1974"/>
    <s v="49 Y "/>
    <n v="40.564999999999998"/>
    <n v="7.37"/>
    <s v="No"/>
    <s v="No"/>
    <s v="No"/>
    <n v="0"/>
    <s v="yes"/>
    <x v="0"/>
    <x v="0"/>
    <s v="Without transplant"/>
  </r>
  <r>
    <s v="Anna H."/>
    <n v="45008.959999999999"/>
    <s v="tier - 2"/>
    <s v="tier - 2"/>
    <s v="R1013"/>
    <s v="17-Dec-1962"/>
    <s v="61 Y "/>
    <n v="32.450000000000003"/>
    <n v="11.91"/>
    <s v="No"/>
    <s v="No"/>
    <s v="No"/>
    <n v="0"/>
    <s v="yes"/>
    <x v="0"/>
    <x v="0"/>
    <s v="Without transplant"/>
  </r>
  <r>
    <s v="Samantha"/>
    <n v="44641.2"/>
    <s v="tier - 2"/>
    <s v="tier - 3"/>
    <s v="R1024"/>
    <s v="13-Aug-1971"/>
    <s v="52 Y "/>
    <n v="34.96"/>
    <n v="6.52"/>
    <s v="No"/>
    <s v="No"/>
    <s v="No"/>
    <n v="0"/>
    <s v="yes"/>
    <x v="0"/>
    <x v="0"/>
    <s v="Without transplant"/>
  </r>
  <r>
    <s v="Robert"/>
    <n v="44585.46"/>
    <s v="tier - 2"/>
    <s v="tier - 2"/>
    <s v="R1011"/>
    <s v="11-Oct-1993"/>
    <s v="30 Y "/>
    <n v="35.5"/>
    <n v="5.14"/>
    <s v="No"/>
    <s v="No"/>
    <s v="Yes"/>
    <n v="1"/>
    <s v="yes"/>
    <x v="0"/>
    <x v="2"/>
    <s v="Without transplant"/>
  </r>
  <r>
    <s v="James R."/>
    <n v="44501.4"/>
    <s v="tier - 2"/>
    <s v="tier - 3"/>
    <s v="R1013"/>
    <s v="2-Aug-2000"/>
    <s v="23 Y "/>
    <n v="52.58"/>
    <n v="4.1900000000000004"/>
    <s v="No"/>
    <s v="yes"/>
    <s v="No"/>
    <n v="1"/>
    <s v="yes"/>
    <x v="0"/>
    <x v="2"/>
    <s v="With transplant"/>
  </r>
  <r>
    <s v="Roseann"/>
    <n v="44423.8"/>
    <s v="tier - 2"/>
    <s v="tier - 3"/>
    <s v="R1013"/>
    <s v="14-Sep-1967"/>
    <s v="56 Y "/>
    <n v="35.200000000000003"/>
    <n v="11.68"/>
    <s v="yes"/>
    <s v="No"/>
    <s v="No"/>
    <n v="0"/>
    <s v="yes"/>
    <x v="0"/>
    <x v="0"/>
    <s v="Without transplant"/>
  </r>
  <r>
    <s v="Nicole"/>
    <n v="44400.41"/>
    <s v="tier - 2"/>
    <s v="tier - 2"/>
    <s v="R1013"/>
    <s v="29-Oct-1971"/>
    <s v="52 Y "/>
    <n v="38.06"/>
    <n v="6.98"/>
    <s v="No"/>
    <s v="No"/>
    <s v="No"/>
    <n v="0"/>
    <s v="yes"/>
    <x v="0"/>
    <x v="0"/>
    <s v="Without transplant"/>
  </r>
  <r>
    <s v="Spencer"/>
    <n v="44260.75"/>
    <s v="tier - 2"/>
    <s v="tier - 1"/>
    <s v="R1013"/>
    <s v="24-Nov-1968"/>
    <s v="55 Y "/>
    <n v="34.21"/>
    <n v="8.34"/>
    <s v="No"/>
    <s v="No"/>
    <s v="No"/>
    <n v="0"/>
    <s v="yes"/>
    <x v="0"/>
    <x v="0"/>
    <s v="Without transplant"/>
  </r>
  <r>
    <s v="Eric W"/>
    <n v="44202.65"/>
    <s v="tier - 2"/>
    <s v="tier - 2"/>
    <s v="R1013"/>
    <s v="1-Jun-1975"/>
    <s v="48 Y "/>
    <n v="38.94"/>
    <n v="8.49"/>
    <s v="yes"/>
    <s v="No"/>
    <s v="No"/>
    <n v="1"/>
    <s v="yes"/>
    <x v="0"/>
    <x v="0"/>
    <s v="Without transplant"/>
  </r>
  <r>
    <s v="Brianna L"/>
    <n v="43943.88"/>
    <s v="tier - 2"/>
    <s v="tier - 1"/>
    <s v="R1012"/>
    <s v="16-Jul-1988"/>
    <s v="35 Y "/>
    <n v="30.21"/>
    <n v="5.34"/>
    <s v="yes"/>
    <s v="No"/>
    <s v="No"/>
    <n v="1"/>
    <s v="yes"/>
    <x v="0"/>
    <x v="2"/>
    <s v="Without transplant"/>
  </r>
  <r>
    <s v="Thomas J."/>
    <n v="43921.18"/>
    <s v="tier - 2"/>
    <s v="tier - 2"/>
    <s v="R1012"/>
    <s v="5-Oct-1966"/>
    <s v="57 Y "/>
    <n v="33.630000000000003"/>
    <n v="4.43"/>
    <s v="yes"/>
    <s v="No"/>
    <s v="No"/>
    <n v="2"/>
    <s v="yes"/>
    <x v="0"/>
    <x v="2"/>
    <s v="Without transplant"/>
  </r>
  <r>
    <s v="Melissa L"/>
    <n v="43896.38"/>
    <s v="tier - 2"/>
    <s v="tier - 1"/>
    <s v="R1013"/>
    <s v="10-Nov-1980"/>
    <s v="43 Y "/>
    <n v="40.369999999999997"/>
    <n v="4.47"/>
    <s v="No"/>
    <s v="No"/>
    <s v="No"/>
    <n v="0"/>
    <s v="yes"/>
    <x v="0"/>
    <x v="2"/>
    <s v="Without transplant"/>
  </r>
  <r>
    <s v="Mr.  Flavio"/>
    <n v="43817.45"/>
    <s v="tier - 2"/>
    <s v="tier - 3"/>
    <s v="R1012"/>
    <s v="2-Jul-1966"/>
    <s v="57 Y "/>
    <n v="53.09"/>
    <n v="4.82"/>
    <s v="yes"/>
    <s v="No"/>
    <s v="No"/>
    <n v="2"/>
    <s v="yes"/>
    <x v="0"/>
    <x v="2"/>
    <s v="Without transplant"/>
  </r>
  <r>
    <s v="Ryan"/>
    <n v="43813.87"/>
    <s v="tier - 2"/>
    <s v="tier - 2"/>
    <s v="R1013"/>
    <s v="25-Oct-1966"/>
    <s v="57 Y "/>
    <n v="31.79"/>
    <n v="5.51"/>
    <s v="yes"/>
    <s v="No"/>
    <s v="No"/>
    <n v="2"/>
    <s v="yes"/>
    <x v="0"/>
    <x v="2"/>
    <s v="Without transplant"/>
  </r>
  <r>
    <s v="Anthony J."/>
    <n v="43753.34"/>
    <s v="tier - 2"/>
    <s v="tier - 1"/>
    <s v="R1015"/>
    <s v="29-Dec-1986"/>
    <s v="37 Y "/>
    <n v="41.895000000000003"/>
    <n v="10.87"/>
    <s v="yes"/>
    <s v="No"/>
    <s v="No"/>
    <n v="1"/>
    <s v="yes"/>
    <x v="0"/>
    <x v="0"/>
    <s v="Without transplant"/>
  </r>
  <r>
    <s v="Alex"/>
    <n v="43578.94"/>
    <s v="tier - 2"/>
    <s v="tier - 2"/>
    <s v="R1012"/>
    <s v="22-Aug-1965"/>
    <s v="58 Y "/>
    <n v="31.16"/>
    <n v="9.34"/>
    <s v="No"/>
    <s v="No"/>
    <s v="No"/>
    <n v="0"/>
    <s v="yes"/>
    <x v="0"/>
    <x v="0"/>
    <s v="Without transplant"/>
  </r>
  <r>
    <s v="David"/>
    <n v="43254.42"/>
    <s v="tier - 2"/>
    <s v="tier - 2"/>
    <s v="R1016"/>
    <s v="3-Dec-1969"/>
    <s v="54 Y "/>
    <n v="34.104999999999997"/>
    <n v="5.03"/>
    <s v="yes"/>
    <s v="No"/>
    <s v="Yes"/>
    <n v="1"/>
    <s v="yes"/>
    <x v="0"/>
    <x v="2"/>
    <s v="Without transplant"/>
  </r>
  <r>
    <s v="Andrew B"/>
    <n v="43073.760000000002"/>
    <s v="tier - 2"/>
    <s v="tier - 2"/>
    <s v="R1011"/>
    <s v="29-Nov-1965"/>
    <s v="58 Y "/>
    <n v="51.93"/>
    <n v="11.05"/>
    <s v="No"/>
    <s v="No"/>
    <s v="No"/>
    <n v="0"/>
    <s v="yes"/>
    <x v="0"/>
    <x v="0"/>
    <s v="Without transplant"/>
  </r>
  <r>
    <s v="Dara E"/>
    <n v="42983.46"/>
    <s v="tier - 1"/>
    <s v="tier - 2"/>
    <s v="R1012"/>
    <s v="4-Nov-1978"/>
    <s v="45 Y "/>
    <n v="38.950000000000003"/>
    <n v="11.95"/>
    <s v="No"/>
    <s v="No"/>
    <s v="No"/>
    <n v="0"/>
    <s v="yes"/>
    <x v="0"/>
    <x v="0"/>
    <s v="Without transplant"/>
  </r>
  <r>
    <s v="Inna"/>
    <n v="42969.85"/>
    <s v="tier - 1"/>
    <s v="tier - 3"/>
    <s v="R1013"/>
    <s v="23-Oct-1975"/>
    <s v="48 Y "/>
    <n v="36.630000000000003"/>
    <n v="7.72"/>
    <s v="yes"/>
    <s v="No"/>
    <s v="No"/>
    <n v="1"/>
    <s v="yes"/>
    <x v="0"/>
    <x v="0"/>
    <s v="Without transplant"/>
  </r>
  <r>
    <s v="Ari"/>
    <n v="42856.84"/>
    <s v="tier - 1"/>
    <s v="tier - 1"/>
    <s v="R1011"/>
    <s v="10-Sep-1972"/>
    <s v="51 Y "/>
    <n v="34.200000000000003"/>
    <n v="5.75"/>
    <s v="No"/>
    <s v="No"/>
    <s v="No"/>
    <n v="2"/>
    <s v="yes"/>
    <x v="0"/>
    <x v="1"/>
    <s v="Without transplant"/>
  </r>
  <r>
    <s v="Lindsey"/>
    <n v="42764.12"/>
    <s v="tier - 1"/>
    <s v="tier - 2"/>
    <s v="R1011"/>
    <s v="29-Oct-1965"/>
    <s v="58 Y "/>
    <n v="50.63"/>
    <n v="11.89"/>
    <s v="No"/>
    <s v="No"/>
    <s v="No"/>
    <n v="0"/>
    <s v="yes"/>
    <x v="0"/>
    <x v="0"/>
    <s v="Without transplant"/>
  </r>
  <r>
    <s v="Kenny"/>
    <n v="42760.5"/>
    <s v="tier - 1"/>
    <s v="tier - 2"/>
    <s v="R1012"/>
    <s v="21-Oct-1977"/>
    <s v="46 Y "/>
    <n v="36.479999999999997"/>
    <n v="6.2"/>
    <s v="No"/>
    <s v="No"/>
    <s v="No"/>
    <n v="0"/>
    <s v="yes"/>
    <x v="0"/>
    <x v="1"/>
    <s v="Without transplant"/>
  </r>
  <r>
    <s v="Louise"/>
    <n v="42644.2"/>
    <s v="tier - 1"/>
    <s v="tier - 3"/>
    <s v="R1011"/>
    <s v="3-Nov-1971"/>
    <s v="52 Y "/>
    <n v="54.82"/>
    <n v="10.61"/>
    <s v="No"/>
    <s v="No"/>
    <s v="No"/>
    <n v="0"/>
    <s v="yes"/>
    <x v="0"/>
    <x v="0"/>
    <s v="Without transplant"/>
  </r>
  <r>
    <s v="Cameron"/>
    <n v="42560.43"/>
    <s v="tier - 1"/>
    <s v="tier - 3"/>
    <s v="R1013"/>
    <s v="27-Dec-1979"/>
    <s v="44 Y "/>
    <n v="38.06"/>
    <n v="6.04"/>
    <s v="No"/>
    <s v="No"/>
    <s v="Yes"/>
    <n v="1"/>
    <s v="yes"/>
    <x v="0"/>
    <x v="1"/>
    <s v="Without transplant"/>
  </r>
  <r>
    <s v="Katie T."/>
    <n v="42538.720000000001"/>
    <s v="tier - 1"/>
    <s v="tier - 3"/>
    <s v="R1011"/>
    <s v="27-Jun-1967"/>
    <s v="56 Y "/>
    <n v="51.48"/>
    <n v="9.33"/>
    <s v="yes"/>
    <s v="No"/>
    <s v="No"/>
    <n v="0"/>
    <s v="yes"/>
    <x v="0"/>
    <x v="0"/>
    <s v="Without transplant"/>
  </r>
  <r>
    <s v="Casey"/>
    <n v="42478.6"/>
    <s v="tier - 1"/>
    <s v="tier - 2"/>
    <s v="R1011"/>
    <s v="3-Aug-1968"/>
    <s v="55 Y "/>
    <n v="52.06"/>
    <n v="11.47"/>
    <s v="No"/>
    <s v="No"/>
    <s v="No"/>
    <n v="0"/>
    <s v="yes"/>
    <x v="0"/>
    <x v="0"/>
    <s v="Without transplant"/>
  </r>
  <r>
    <s v="David"/>
    <n v="42303.69"/>
    <s v="tier - 1"/>
    <s v="tier - 2"/>
    <s v="R1016"/>
    <s v="28-Jun-1967"/>
    <s v="56 Y "/>
    <n v="30.684999999999999"/>
    <n v="7.02"/>
    <s v="yes"/>
    <s v="No"/>
    <s v="No"/>
    <n v="0"/>
    <s v="yes"/>
    <x v="0"/>
    <x v="0"/>
    <s v="Without transplant"/>
  </r>
  <r>
    <s v="Bryson C."/>
    <n v="42211.14"/>
    <s v="tier - 1"/>
    <s v="tier - 3"/>
    <s v="R1013"/>
    <s v="15-Aug-1975"/>
    <s v="48 Y "/>
    <n v="36.08"/>
    <n v="8.8000000000000007"/>
    <s v="yes"/>
    <s v="No"/>
    <s v="No"/>
    <n v="1"/>
    <s v="yes"/>
    <x v="0"/>
    <x v="0"/>
    <s v="Without transplant"/>
  </r>
  <r>
    <s v="Megan"/>
    <n v="42188.15"/>
    <s v="tier - 1"/>
    <s v="tier - 1"/>
    <s v="R1011"/>
    <s v="18-Sep-1973"/>
    <s v="50 Y "/>
    <n v="54.99"/>
    <n v="8.68"/>
    <s v="No"/>
    <s v="No"/>
    <s v="No"/>
    <n v="2"/>
    <s v="yes"/>
    <x v="0"/>
    <x v="0"/>
    <s v="Without transplant"/>
  </r>
  <r>
    <s v="Daniel"/>
    <n v="42124.52"/>
    <s v="tier - 1"/>
    <s v="tier - 1"/>
    <s v="R1013"/>
    <s v="3-Jul-1979"/>
    <s v="44 Y "/>
    <n v="35.97"/>
    <n v="6.12"/>
    <s v="No"/>
    <s v="No"/>
    <s v="Yes"/>
    <n v="1"/>
    <s v="yes"/>
    <x v="0"/>
    <x v="1"/>
    <s v="Without transplant"/>
  </r>
  <r>
    <s v="Steven M."/>
    <n v="42112.24"/>
    <s v="tier - 1"/>
    <s v="tier - 3"/>
    <s v="R1013"/>
    <s v="9-Dec-1997"/>
    <s v="26 Y "/>
    <n v="45.54"/>
    <n v="5.4"/>
    <s v="yes"/>
    <s v="No"/>
    <s v="Yes"/>
    <n v="1"/>
    <s v="yes"/>
    <x v="0"/>
    <x v="2"/>
    <s v="Without transplant"/>
  </r>
  <r>
    <s v="Jenna L."/>
    <n v="42111.66"/>
    <s v="tier - 1"/>
    <s v="tier - 1"/>
    <s v="R1024"/>
    <s v="28-Nov-1976"/>
    <s v="47 Y "/>
    <n v="35.53"/>
    <n v="4.3600000000000003"/>
    <s v="yes"/>
    <s v="No"/>
    <s v="No"/>
    <n v="0"/>
    <s v="yes"/>
    <x v="0"/>
    <x v="2"/>
    <s v="Without transplant"/>
  </r>
  <r>
    <s v="Freeman"/>
    <n v="41999.519999999997"/>
    <s v="tier - 1"/>
    <s v="tier - 3"/>
    <s v="R1013"/>
    <s v="19-Dec-1968"/>
    <s v="55 Y "/>
    <n v="30.8"/>
    <n v="9.77"/>
    <s v="No"/>
    <s v="No"/>
    <s v="No"/>
    <n v="0"/>
    <s v="yes"/>
    <x v="0"/>
    <x v="0"/>
    <s v="Without transplant"/>
  </r>
  <r>
    <s v="Jeff"/>
    <n v="41949.24"/>
    <s v="tier - 1"/>
    <s v="tier - 1"/>
    <s v="R1013"/>
    <s v="10-Nov-1984"/>
    <s v="39 Y "/>
    <n v="38.39"/>
    <n v="4.25"/>
    <s v="No"/>
    <s v="No"/>
    <s v="No"/>
    <n v="1"/>
    <s v="yes"/>
    <x v="0"/>
    <x v="2"/>
    <s v="Without transplant"/>
  </r>
  <r>
    <s v="Elenilton V. Sr."/>
    <n v="41919.1"/>
    <s v="tier - 1"/>
    <s v="tier - 1"/>
    <s v="R1016"/>
    <s v="8-Jun-1972"/>
    <s v="51 Y "/>
    <n v="32.299999999999997"/>
    <n v="4.76"/>
    <s v="No"/>
    <s v="No"/>
    <s v="No"/>
    <n v="2"/>
    <s v="yes"/>
    <x v="0"/>
    <x v="2"/>
    <s v="Without transplant"/>
  </r>
  <r>
    <s v="Maurya"/>
    <n v="41886.54"/>
    <s v="tier - 1"/>
    <s v="tier - 3"/>
    <s v="R1011"/>
    <s v="21-Sep-1966"/>
    <s v="57 Y "/>
    <n v="48.8"/>
    <n v="6.22"/>
    <s v="yes"/>
    <s v="No"/>
    <s v="No"/>
    <n v="2"/>
    <s v="yes"/>
    <x v="0"/>
    <x v="1"/>
    <s v="Without transplant"/>
  </r>
  <r>
    <s v="Samantha C"/>
    <n v="41794.629999999997"/>
    <s v="tier - 1"/>
    <s v="tier - 3"/>
    <s v="R1011"/>
    <s v="22-Sep-1962"/>
    <s v="61 Y "/>
    <n v="45.5"/>
    <n v="7.96"/>
    <s v="No"/>
    <s v="No"/>
    <s v="No"/>
    <n v="0"/>
    <s v="yes"/>
    <x v="0"/>
    <x v="0"/>
    <s v="Without transplant"/>
  </r>
  <r>
    <s v="Bethany A"/>
    <n v="41681.86"/>
    <s v="tier - 1"/>
    <s v="tier - 1"/>
    <s v="R1011"/>
    <s v="29-Sep-1975"/>
    <s v="48 Y "/>
    <n v="53.61"/>
    <n v="10.92"/>
    <s v="yes"/>
    <s v="No"/>
    <s v="No"/>
    <n v="1"/>
    <s v="yes"/>
    <x v="0"/>
    <x v="0"/>
    <s v="Without transplant"/>
  </r>
  <r>
    <s v="Yves"/>
    <n v="41676.080000000002"/>
    <s v="tier - 1"/>
    <s v="tier - 2"/>
    <s v="R1013"/>
    <s v="14-Nov-1975"/>
    <s v="48 Y "/>
    <n v="36.19"/>
    <n v="11.51"/>
    <s v="yes"/>
    <s v="No"/>
    <s v="No"/>
    <n v="1"/>
    <s v="yes"/>
    <x v="0"/>
    <x v="0"/>
    <s v="Without transplant"/>
  </r>
  <r>
    <s v="Ms.  Danielle"/>
    <n v="41661.599999999999"/>
    <s v="tier - 1"/>
    <s v="tier - 3"/>
    <s v="R1011"/>
    <s v="29-Oct-1976"/>
    <s v="47 Y "/>
    <n v="34.6"/>
    <n v="5.99"/>
    <s v="yes"/>
    <s v="No"/>
    <s v="No"/>
    <n v="0"/>
    <s v="yes"/>
    <x v="0"/>
    <x v="1"/>
    <s v="Without transplant"/>
  </r>
  <r>
    <s v="Julia"/>
    <n v="41636.199999999997"/>
    <s v="tier - 1"/>
    <s v="tier - 1"/>
    <s v="R1011"/>
    <s v="24-Nov-1974"/>
    <s v="49 Y "/>
    <n v="54.12"/>
    <n v="11.57"/>
    <s v="No"/>
    <s v="No"/>
    <s v="No"/>
    <n v="0"/>
    <s v="yes"/>
    <x v="0"/>
    <x v="0"/>
    <s v="Without transplant"/>
  </r>
  <r>
    <s v="Joshua"/>
    <n v="41505.15"/>
    <s v="tier - 1"/>
    <s v="tier - 2"/>
    <s v="R1011"/>
    <s v="22-Dec-1967"/>
    <s v="56 Y "/>
    <n v="48.82"/>
    <n v="6.67"/>
    <s v="yes"/>
    <s v="No"/>
    <s v="No"/>
    <n v="0"/>
    <s v="yes"/>
    <x v="0"/>
    <x v="0"/>
    <s v="Without transplant"/>
  </r>
  <r>
    <s v="Jennifer"/>
    <n v="41351.879999999997"/>
    <s v="tier - 1"/>
    <s v="tier - 2"/>
    <s v="R1011"/>
    <s v="16-Oct-1971"/>
    <s v="52 Y "/>
    <n v="51.01"/>
    <n v="9.1999999999999993"/>
    <s v="No"/>
    <s v="No"/>
    <s v="No"/>
    <n v="0"/>
    <s v="yes"/>
    <x v="0"/>
    <x v="0"/>
    <s v="Without transplant"/>
  </r>
  <r>
    <s v="Gwen M."/>
    <n v="41331.79"/>
    <s v="tier - 1"/>
    <s v="tier - 2"/>
    <s v="R1011"/>
    <s v="7-Oct-1964"/>
    <s v="59 Y "/>
    <n v="45.65"/>
    <n v="5.1100000000000003"/>
    <s v="yes"/>
    <s v="No"/>
    <s v="No"/>
    <n v="1"/>
    <s v="yes"/>
    <x v="0"/>
    <x v="2"/>
    <s v="Without transplant"/>
  </r>
  <r>
    <s v="Patrick"/>
    <n v="41271.5"/>
    <s v="tier - 1"/>
    <s v="tier - 2"/>
    <s v="R1011"/>
    <s v="27-Aug-1977"/>
    <s v="46 Y "/>
    <n v="52.9"/>
    <n v="5.34"/>
    <s v="No"/>
    <s v="No"/>
    <s v="No"/>
    <n v="0"/>
    <s v="yes"/>
    <x v="0"/>
    <x v="2"/>
    <s v="Without transplant"/>
  </r>
  <r>
    <s v="Kate"/>
    <n v="41250.39"/>
    <s v="tier - 1"/>
    <s v="tier - 3"/>
    <s v="R1011"/>
    <s v="6-Jun-1964"/>
    <s v="59 Y "/>
    <n v="45.41"/>
    <n v="4.03"/>
    <s v="yes"/>
    <s v="No"/>
    <s v="No"/>
    <n v="1"/>
    <s v="yes"/>
    <x v="0"/>
    <x v="2"/>
    <s v="Without transplant"/>
  </r>
  <r>
    <s v="Kevin"/>
    <n v="41191.57"/>
    <s v="tier - 1"/>
    <s v="tier - 2"/>
    <s v="R1011"/>
    <s v="8-Aug-1969"/>
    <s v="54 Y "/>
    <n v="49.41"/>
    <n v="4.2300000000000004"/>
    <s v="yes"/>
    <s v="No"/>
    <s v="Yes"/>
    <n v="1"/>
    <s v="yes"/>
    <x v="0"/>
    <x v="2"/>
    <s v="Without transplant"/>
  </r>
  <r>
    <s v="Stephen II"/>
    <n v="41097.160000000003"/>
    <s v="tier - 1"/>
    <s v="tier - 3"/>
    <s v="R1016"/>
    <s v="6-Sep-1972"/>
    <s v="51 Y "/>
    <n v="31.824999999999999"/>
    <n v="4.0599999999999996"/>
    <s v="No"/>
    <s v="No"/>
    <s v="No"/>
    <n v="2"/>
    <s v="yes"/>
    <x v="0"/>
    <x v="2"/>
    <s v="Without transplant"/>
  </r>
  <r>
    <s v="Philip"/>
    <n v="41055.29"/>
    <s v="tier - 1"/>
    <s v="tier - 2"/>
    <s v="R1011"/>
    <s v="12-Aug-1972"/>
    <s v="51 Y "/>
    <n v="51.28"/>
    <n v="4.68"/>
    <s v="No"/>
    <s v="No"/>
    <s v="No"/>
    <n v="2"/>
    <s v="yes"/>
    <x v="0"/>
    <x v="2"/>
    <s v="Without transplant"/>
  </r>
  <r>
    <s v="Brett A"/>
    <n v="41034.22"/>
    <s v="tier - 1"/>
    <s v="tier - 3"/>
    <s v="R1017"/>
    <s v="11-Oct-1979"/>
    <s v="44 Y "/>
    <n v="34.96"/>
    <n v="4.34"/>
    <s v="No"/>
    <s v="No"/>
    <s v="Yes"/>
    <n v="1"/>
    <s v="yes"/>
    <x v="0"/>
    <x v="2"/>
    <s v="Without transplant"/>
  </r>
  <r>
    <s v="Rebecca"/>
    <n v="40974.160000000003"/>
    <s v="tier - 1"/>
    <s v="tier - 2"/>
    <s v="R1013"/>
    <s v="5-Jun-1974"/>
    <s v="49 Y "/>
    <n v="33.11"/>
    <n v="10.51"/>
    <s v="No"/>
    <s v="No"/>
    <s v="No"/>
    <n v="0"/>
    <s v="yes"/>
    <x v="0"/>
    <x v="0"/>
    <s v="Without transplant"/>
  </r>
  <r>
    <s v="Kelley"/>
    <n v="40961.29"/>
    <s v="tier - 1"/>
    <s v="tier - 2"/>
    <s v="R1011"/>
    <s v="8-Sep-1983"/>
    <s v="40 Y "/>
    <n v="54.74"/>
    <n v="5.84"/>
    <s v="yes"/>
    <s v="No"/>
    <s v="Yes"/>
    <n v="1"/>
    <s v="yes"/>
    <x v="0"/>
    <x v="1"/>
    <s v="Without transplant"/>
  </r>
  <r>
    <s v="Abigail K"/>
    <n v="40941.29"/>
    <s v="tier - 1"/>
    <s v="tier - 2"/>
    <s v="R1013"/>
    <s v="16-Sep-1979"/>
    <s v="44 Y "/>
    <n v="32.56"/>
    <n v="5.41"/>
    <s v="No"/>
    <s v="No"/>
    <s v="Yes"/>
    <n v="1"/>
    <s v="yes"/>
    <x v="0"/>
    <x v="2"/>
    <s v="Without transplant"/>
  </r>
  <r>
    <s v="Hope"/>
    <n v="40932.43"/>
    <s v="tier - 1"/>
    <s v="tier - 2"/>
    <s v="R1013"/>
    <s v="4-Aug-1992"/>
    <s v="31 Y "/>
    <n v="39.049999999999997"/>
    <n v="6.06"/>
    <s v="No"/>
    <s v="No"/>
    <s v="No"/>
    <n v="1"/>
    <s v="yes"/>
    <x v="0"/>
    <x v="1"/>
    <s v="Without transplant"/>
  </r>
  <r>
    <s v="Elyse M."/>
    <n v="40904.199999999997"/>
    <s v="tier - 1"/>
    <s v="tier - 1"/>
    <s v="R1024"/>
    <s v="2-Jul-1999"/>
    <s v="24 Y "/>
    <n v="42.75"/>
    <n v="4.22"/>
    <s v="No"/>
    <s v="No"/>
    <s v="No"/>
    <n v="0"/>
    <s v="yes"/>
    <x v="0"/>
    <x v="2"/>
    <s v="Without transplant"/>
  </r>
  <r>
    <s v="Nicholas"/>
    <n v="40817.85"/>
    <s v="tier - 1"/>
    <s v="tier - 3"/>
    <s v="R1011"/>
    <s v="10-Jun-1972"/>
    <s v="51 Y "/>
    <n v="50.58"/>
    <n v="5.12"/>
    <s v="No"/>
    <s v="No"/>
    <s v="No"/>
    <n v="2"/>
    <s v="yes"/>
    <x v="0"/>
    <x v="2"/>
    <s v="Without transplant"/>
  </r>
  <r>
    <s v="David"/>
    <n v="40720.550000000003"/>
    <s v="tier - 1"/>
    <s v="tier - 3"/>
    <s v="R1012"/>
    <s v="26-Dec-1976"/>
    <s v="47 Y "/>
    <n v="30.495000000000001"/>
    <n v="4.57"/>
    <s v="yes"/>
    <s v="No"/>
    <s v="No"/>
    <n v="0"/>
    <s v="yes"/>
    <x v="0"/>
    <x v="2"/>
    <s v="Without transplant"/>
  </r>
  <r>
    <s v="Natalie"/>
    <n v="40692.910000000003"/>
    <s v="tier - 1"/>
    <s v="tier - 1"/>
    <s v="R1011"/>
    <s v="25-Sep-1970"/>
    <s v="53 Y "/>
    <n v="48.31"/>
    <n v="9.58"/>
    <s v="yes"/>
    <s v="No"/>
    <s v="No"/>
    <n v="2"/>
    <s v="yes"/>
    <x v="0"/>
    <x v="0"/>
    <s v="Without transplant"/>
  </r>
  <r>
    <s v="Thomas"/>
    <n v="40590.550000000003"/>
    <s v="tier - 1"/>
    <s v="tier - 3"/>
    <s v="R1012"/>
    <s v="10-Jul-1975"/>
    <s v="48 Y "/>
    <n v="48.99"/>
    <n v="9.7799999999999994"/>
    <s v="yes"/>
    <s v="No"/>
    <s v="No"/>
    <n v="1"/>
    <s v="yes"/>
    <x v="0"/>
    <x v="0"/>
    <s v="Without transplant"/>
  </r>
  <r>
    <s v="Ms.  Pamela J."/>
    <n v="40419.019999999997"/>
    <s v="tier - 1"/>
    <s v="tier - 2"/>
    <s v="R1013"/>
    <s v="3-Nov-1985"/>
    <s v="38 Y "/>
    <n v="38.39"/>
    <n v="4.1100000000000003"/>
    <s v="yes"/>
    <s v="No"/>
    <s v="No"/>
    <n v="0"/>
    <s v="yes"/>
    <x v="0"/>
    <x v="2"/>
    <s v="Without transplant"/>
  </r>
  <r>
    <s v="Jessica"/>
    <n v="40373.74"/>
    <s v="tier - 1"/>
    <s v="tier - 3"/>
    <s v="R1011"/>
    <s v="12-Aug-1966"/>
    <s v="57 Y "/>
    <n v="44.34"/>
    <n v="4.0199999999999996"/>
    <s v="yes"/>
    <s v="No"/>
    <s v="No"/>
    <n v="2"/>
    <s v="yes"/>
    <x v="0"/>
    <x v="2"/>
    <s v="Without transplant"/>
  </r>
  <r>
    <s v="Ron N"/>
    <n v="40309.93"/>
    <s v="tier - 1"/>
    <s v="tier - 3"/>
    <s v="R1011"/>
    <s v="4-Sep-1962"/>
    <s v="61 Y "/>
    <n v="41.51"/>
    <n v="6.92"/>
    <s v="No"/>
    <s v="No"/>
    <s v="No"/>
    <n v="0"/>
    <s v="yes"/>
    <x v="0"/>
    <x v="0"/>
    <s v="Without transplant"/>
  </r>
  <r>
    <s v="Daniel"/>
    <n v="40284.379999999997"/>
    <s v="tier - 1"/>
    <s v="tier - 3"/>
    <s v="R1012"/>
    <s v="27-Jun-1977"/>
    <s v="46 Y "/>
    <n v="48.2"/>
    <n v="4.84"/>
    <s v="No"/>
    <s v="No"/>
    <s v="No"/>
    <n v="0"/>
    <s v="yes"/>
    <x v="0"/>
    <x v="2"/>
    <s v="Without transplant"/>
  </r>
  <r>
    <s v="Brian"/>
    <n v="40273.65"/>
    <s v="tier - 1"/>
    <s v="tier - 3"/>
    <s v="R1013"/>
    <s v="4-Oct-1981"/>
    <s v="42 Y "/>
    <n v="35.75"/>
    <n v="8"/>
    <s v="yes"/>
    <s v="No"/>
    <s v="No"/>
    <n v="0"/>
    <s v="yes"/>
    <x v="0"/>
    <x v="0"/>
    <s v="Without transplant"/>
  </r>
  <r>
    <s v="Sari"/>
    <n v="40208.559999999998"/>
    <s v="tier - 1"/>
    <s v="tier - 2"/>
    <s v="R1011"/>
    <s v="28-Jul-1981"/>
    <s v="42 Y "/>
    <n v="53.81"/>
    <n v="8.77"/>
    <s v="yes"/>
    <s v="No"/>
    <s v="No"/>
    <n v="0"/>
    <s v="yes"/>
    <x v="0"/>
    <x v="0"/>
    <s v="Without transplant"/>
  </r>
  <r>
    <s v="Robert M."/>
    <n v="40204.83"/>
    <s v="tier - 1"/>
    <s v="tier - 3"/>
    <s v="R1012"/>
    <s v="18-Aug-1979"/>
    <s v="44 Y "/>
    <n v="49.48"/>
    <n v="4.96"/>
    <s v="No"/>
    <s v="No"/>
    <s v="Yes"/>
    <n v="1"/>
    <s v="yes"/>
    <x v="0"/>
    <x v="2"/>
    <s v="Without transplant"/>
  </r>
  <r>
    <s v="Ricardo"/>
    <n v="40182.25"/>
    <s v="tier - 1"/>
    <s v="tier - 2"/>
    <s v="R1011"/>
    <s v="21-Oct-1985"/>
    <s v="38 Y "/>
    <n v="34.1"/>
    <n v="4.43"/>
    <s v="yes"/>
    <s v="No"/>
    <s v="No"/>
    <n v="0"/>
    <s v="yes"/>
    <x v="0"/>
    <x v="2"/>
    <s v="Without transplant"/>
  </r>
  <r>
    <s v="Gedion"/>
    <n v="40103.89"/>
    <s v="tier - 1"/>
    <s v="tier - 2"/>
    <s v="R1011"/>
    <s v="14-Oct-1983"/>
    <s v="40 Y "/>
    <n v="35.299999999999997"/>
    <n v="5.82"/>
    <s v="yes"/>
    <s v="No"/>
    <s v="Yes"/>
    <n v="1"/>
    <s v="yes"/>
    <x v="0"/>
    <x v="1"/>
    <s v="Without transplant"/>
  </r>
  <r>
    <s v="Mr.  Mark"/>
    <n v="40069.440000000002"/>
    <s v="tier - 1"/>
    <s v="tier - 3"/>
    <s v="R1011"/>
    <s v="12-Aug-1966"/>
    <s v="57 Y "/>
    <n v="43.83"/>
    <n v="6.03"/>
    <s v="yes"/>
    <s v="No"/>
    <s v="No"/>
    <n v="2"/>
    <s v="yes"/>
    <x v="0"/>
    <x v="1"/>
    <s v="Without transplant"/>
  </r>
  <r>
    <s v="Gamini P."/>
    <n v="40054.730000000003"/>
    <s v="tier - 1"/>
    <s v="tier - 3"/>
    <s v="R1011"/>
    <s v="20-Dec-1978"/>
    <s v="45 Y "/>
    <n v="50.07"/>
    <n v="9.27"/>
    <s v="No"/>
    <s v="No"/>
    <s v="No"/>
    <n v="0"/>
    <s v="yes"/>
    <x v="0"/>
    <x v="0"/>
    <s v="Without transplant"/>
  </r>
  <r>
    <s v="Emily J"/>
    <n v="40003.33"/>
    <s v="tier - 1"/>
    <s v="tier - 1"/>
    <s v="R1012"/>
    <s v="25-Dec-1982"/>
    <s v="41 Y "/>
    <n v="32.774999999999999"/>
    <n v="5.53"/>
    <s v="No"/>
    <s v="No"/>
    <s v="No"/>
    <n v="0"/>
    <s v="yes"/>
    <x v="0"/>
    <x v="2"/>
    <s v="Without transplant"/>
  </r>
  <r>
    <s v="Amanda"/>
    <n v="39983.43"/>
    <s v="tier - 2"/>
    <s v="tier - 3"/>
    <s v="R1012"/>
    <s v="8-Aug-1987"/>
    <s v="36 Y "/>
    <n v="34.104999999999997"/>
    <n v="5.07"/>
    <s v="No"/>
    <s v="No"/>
    <s v="No"/>
    <n v="1"/>
    <s v="yes"/>
    <x v="0"/>
    <x v="2"/>
    <s v="Without transplant"/>
  </r>
  <r>
    <s v="Nicholas"/>
    <n v="39963.120000000003"/>
    <s v="tier - 2"/>
    <s v="tier - 2"/>
    <s v="R1011"/>
    <s v="2-Dec-1975"/>
    <s v="48 Y "/>
    <n v="48.93"/>
    <n v="11.17"/>
    <s v="yes"/>
    <s v="No"/>
    <s v="No"/>
    <n v="1"/>
    <s v="yes"/>
    <x v="0"/>
    <x v="0"/>
    <s v="Without transplant"/>
  </r>
  <r>
    <s v="Knox"/>
    <n v="39871.699999999997"/>
    <s v="tier - 1"/>
    <s v="tier - 2"/>
    <s v="R1013"/>
    <s v="22-Aug-1985"/>
    <s v="38 Y "/>
    <n v="37.07"/>
    <n v="6.14"/>
    <s v="yes"/>
    <s v="No"/>
    <s v="No"/>
    <n v="0"/>
    <s v="yes"/>
    <x v="0"/>
    <x v="1"/>
    <s v="Without transplant"/>
  </r>
  <r>
    <s v="Yianna"/>
    <n v="39865.699999999997"/>
    <s v="tier - 2"/>
    <s v="tier - 2"/>
    <s v="R1011"/>
    <s v="1-Jun-1983"/>
    <s v="40 Y "/>
    <n v="51.51"/>
    <n v="6.26"/>
    <s v="yes"/>
    <s v="No"/>
    <s v="Yes"/>
    <n v="1"/>
    <s v="yes"/>
    <x v="0"/>
    <x v="1"/>
    <s v="Without transplant"/>
  </r>
  <r>
    <s v="Roberta"/>
    <n v="39836.519999999997"/>
    <s v="tier - 2"/>
    <s v="tier - 1"/>
    <s v="R1011"/>
    <s v="17-Jul-1985"/>
    <s v="38 Y "/>
    <n v="34.799999999999997"/>
    <n v="4.72"/>
    <s v="yes"/>
    <s v="No"/>
    <s v="No"/>
    <n v="0"/>
    <s v="yes"/>
    <x v="0"/>
    <x v="2"/>
    <s v="Without transplant"/>
  </r>
  <r>
    <s v="Benjamin P."/>
    <n v="39774.28"/>
    <s v="tier - 1"/>
    <s v="tier - 1"/>
    <s v="R1014"/>
    <s v="24-Jul-1987"/>
    <s v="36 Y "/>
    <n v="36.67"/>
    <n v="5.18"/>
    <s v="No"/>
    <s v="No"/>
    <s v="No"/>
    <n v="1"/>
    <s v="yes"/>
    <x v="0"/>
    <x v="2"/>
    <s v="Without transplant"/>
  </r>
  <r>
    <s v="Craig"/>
    <n v="39727.61"/>
    <s v="tier - 1"/>
    <s v="tier - 2"/>
    <s v="R1011"/>
    <s v="17-Dec-1973"/>
    <s v="50 Y "/>
    <n v="30.9"/>
    <n v="9.4"/>
    <s v="No"/>
    <s v="No"/>
    <s v="No"/>
    <n v="2"/>
    <s v="yes"/>
    <x v="0"/>
    <x v="0"/>
    <s v="Without transplant"/>
  </r>
  <r>
    <s v="Ann"/>
    <n v="39725.519999999997"/>
    <s v="tier - 2"/>
    <s v="tier - 1"/>
    <s v="R1012"/>
    <s v="12-Aug-1977"/>
    <s v="46 Y "/>
    <n v="30.495000000000001"/>
    <n v="6.29"/>
    <s v="No"/>
    <s v="No"/>
    <s v="No"/>
    <n v="0"/>
    <s v="yes"/>
    <x v="0"/>
    <x v="1"/>
    <s v="Without transplant"/>
  </r>
  <r>
    <s v="Jamie P"/>
    <n v="39722.75"/>
    <s v="tier - 1"/>
    <s v="tier - 1"/>
    <s v="R1013"/>
    <s v="16-Jul-2003"/>
    <s v="20 Y "/>
    <n v="44.88"/>
    <n v="6.04"/>
    <s v="No"/>
    <s v="No"/>
    <s v="Yes"/>
    <n v="1"/>
    <s v="yes"/>
    <x v="0"/>
    <x v="1"/>
    <s v="Without transplant"/>
  </r>
  <r>
    <s v="John"/>
    <n v="39721.93"/>
    <s v="tier - 2"/>
    <s v="tier - 2"/>
    <s v="R1011"/>
    <s v="29-Sep-1968"/>
    <s v="55 Y "/>
    <n v="44.32"/>
    <n v="10.55"/>
    <s v="No"/>
    <s v="No"/>
    <s v="No"/>
    <n v="0"/>
    <s v="yes"/>
    <x v="0"/>
    <x v="0"/>
    <s v="Without transplant"/>
  </r>
  <r>
    <s v="Charlie"/>
    <n v="39670.44"/>
    <s v="tier - 2"/>
    <s v="tier - 1"/>
    <s v="R1012"/>
    <s v="17-Dec-1977"/>
    <s v="46 Y "/>
    <n v="46.39"/>
    <n v="5.09"/>
    <s v="No"/>
    <s v="No"/>
    <s v="No"/>
    <n v="0"/>
    <s v="yes"/>
    <x v="0"/>
    <x v="2"/>
    <s v="Without transplant"/>
  </r>
  <r>
    <s v="Meb"/>
    <n v="39611.760000000002"/>
    <s v="tier - 1"/>
    <s v="tier - 3"/>
    <s v="R1013"/>
    <s v="7-Aug-1995"/>
    <s v="28 Y "/>
    <n v="42.13"/>
    <n v="5.2"/>
    <s v="yes"/>
    <s v="No"/>
    <s v="No"/>
    <n v="1"/>
    <s v="yes"/>
    <x v="0"/>
    <x v="2"/>
    <s v="Without transplant"/>
  </r>
  <r>
    <s v="Aaqib L."/>
    <n v="39597.410000000003"/>
    <s v="tier - 1"/>
    <s v="tier - 2"/>
    <s v="R1017"/>
    <s v="5-Jul-1981"/>
    <s v="42 Y "/>
    <n v="30.78"/>
    <n v="8.4499999999999993"/>
    <s v="yes"/>
    <s v="No"/>
    <s v="No"/>
    <n v="0"/>
    <s v="yes"/>
    <x v="0"/>
    <x v="0"/>
    <s v="Without transplant"/>
  </r>
  <r>
    <s v="Craig A."/>
    <n v="39556.49"/>
    <s v="tier - 1"/>
    <s v="tier - 2"/>
    <s v="R1015"/>
    <s v="12-Jul-1978"/>
    <s v="45 Y "/>
    <n v="31.35"/>
    <n v="9.5399999999999991"/>
    <s v="No"/>
    <s v="No"/>
    <s v="No"/>
    <n v="0"/>
    <s v="yes"/>
    <x v="0"/>
    <x v="0"/>
    <s v="Without transplant"/>
  </r>
  <r>
    <s v="Meredith"/>
    <n v="39396.86"/>
    <s v="tier - 2"/>
    <s v="tier - 2"/>
    <s v="R1011"/>
    <s v="24-Jun-1966"/>
    <s v="57 Y "/>
    <n v="41.46"/>
    <n v="4.99"/>
    <s v="yes"/>
    <s v="No"/>
    <s v="No"/>
    <n v="2"/>
    <s v="yes"/>
    <x v="0"/>
    <x v="2"/>
    <s v="Without transplant"/>
  </r>
  <r>
    <s v="Doug"/>
    <n v="39352.6"/>
    <s v="tier - 2"/>
    <s v="tier - 3"/>
    <s v="R1011"/>
    <s v="5-Aug-1978"/>
    <s v="45 Y "/>
    <n v="48"/>
    <n v="10.54"/>
    <s v="No"/>
    <s v="No"/>
    <s v="No"/>
    <n v="0"/>
    <s v="yes"/>
    <x v="0"/>
    <x v="0"/>
    <s v="Without transplant"/>
  </r>
  <r>
    <s v="Elizabeth J."/>
    <n v="39315.279999999999"/>
    <s v="tier - 2"/>
    <s v="tier - 3"/>
    <s v="R1011"/>
    <s v="16-Aug-1982"/>
    <s v="41 Y "/>
    <n v="49.13"/>
    <n v="4.54"/>
    <s v="No"/>
    <s v="No"/>
    <s v="No"/>
    <n v="0"/>
    <s v="yes"/>
    <x v="0"/>
    <x v="2"/>
    <s v="Without transplant"/>
  </r>
  <r>
    <s v="Matthew P"/>
    <n v="39241.440000000002"/>
    <s v="tier - 1"/>
    <s v="tier - 3"/>
    <s v="R1011"/>
    <s v="30-Nov-1992"/>
    <s v="31 Y "/>
    <n v="37.799999999999997"/>
    <n v="6.29"/>
    <s v="No"/>
    <s v="No"/>
    <s v="No"/>
    <n v="1"/>
    <s v="yes"/>
    <x v="0"/>
    <x v="1"/>
    <s v="Without transplant"/>
  </r>
  <r>
    <s v="Mr.  Guillermo Sr."/>
    <n v="39221.120000000003"/>
    <s v="tier - 2"/>
    <s v="tier - 1"/>
    <s v="R1011"/>
    <s v="7-Jul-1962"/>
    <s v="61 Y "/>
    <n v="38.299999999999997"/>
    <n v="9.51"/>
    <s v="No"/>
    <s v="No"/>
    <s v="No"/>
    <n v="0"/>
    <s v="yes"/>
    <x v="0"/>
    <x v="0"/>
    <s v="Without transplant"/>
  </r>
  <r>
    <s v="Ryan C"/>
    <n v="39125.33"/>
    <s v="tier - 1"/>
    <s v="tier - 1"/>
    <s v="R1016"/>
    <s v="4-Aug-1982"/>
    <s v="41 Y "/>
    <n v="32.774999999999999"/>
    <n v="4.72"/>
    <s v="No"/>
    <s v="No"/>
    <s v="No"/>
    <n v="0"/>
    <s v="yes"/>
    <x v="0"/>
    <x v="2"/>
    <s v="Without transplant"/>
  </r>
  <r>
    <s v="Dane"/>
    <n v="39047.29"/>
    <s v="tier - 1"/>
    <s v="tier - 3"/>
    <s v="R1017"/>
    <s v="20-Sep-1985"/>
    <s v="38 Y "/>
    <n v="34.200000000000003"/>
    <n v="5.91"/>
    <s v="yes"/>
    <s v="No"/>
    <s v="No"/>
    <n v="0"/>
    <s v="yes"/>
    <x v="0"/>
    <x v="1"/>
    <s v="Without transplant"/>
  </r>
  <r>
    <s v="Jonas"/>
    <n v="38998.550000000003"/>
    <s v="tier - 1"/>
    <s v="tier - 1"/>
    <s v="R1011"/>
    <s v="12-Oct-1978"/>
    <s v="45 Y "/>
    <n v="30.2"/>
    <n v="9.58"/>
    <s v="No"/>
    <s v="No"/>
    <s v="No"/>
    <n v="0"/>
    <s v="yes"/>
    <x v="0"/>
    <x v="0"/>
    <s v="Without transplant"/>
  </r>
  <r>
    <s v="George E"/>
    <n v="38947.43"/>
    <s v="tier - 2"/>
    <s v="tier - 3"/>
    <s v="R1011"/>
    <s v="24-Sep-1980"/>
    <s v="43 Y "/>
    <n v="48.32"/>
    <n v="5.77"/>
    <s v="No"/>
    <s v="No"/>
    <s v="No"/>
    <n v="0"/>
    <s v="yes"/>
    <x v="0"/>
    <x v="1"/>
    <s v="Without transplant"/>
  </r>
  <r>
    <s v="Sara S"/>
    <n v="38932.559999999998"/>
    <s v="tier - 2"/>
    <s v="tier - 3"/>
    <s v="R1011"/>
    <s v="15-Dec-1976"/>
    <s v="47 Y "/>
    <n v="44.86"/>
    <n v="4.38"/>
    <s v="yes"/>
    <s v="No"/>
    <s v="No"/>
    <n v="0"/>
    <s v="yes"/>
    <x v="0"/>
    <x v="2"/>
    <s v="Without transplant"/>
  </r>
  <r>
    <s v="Nick"/>
    <n v="38924.04"/>
    <s v="tier - 2"/>
    <s v="tier - 2"/>
    <s v="R1011"/>
    <s v="16-Jun-1987"/>
    <s v="36 Y "/>
    <n v="52.15"/>
    <n v="5.65"/>
    <s v="No"/>
    <s v="No"/>
    <s v="No"/>
    <n v="1"/>
    <s v="yes"/>
    <x v="0"/>
    <x v="2"/>
    <s v="Without transplant"/>
  </r>
  <r>
    <s v="Timothy"/>
    <n v="38893.360000000001"/>
    <s v="tier - 1"/>
    <s v="tier - 2"/>
    <s v="R1011"/>
    <s v="30-Jul-1967"/>
    <s v="56 Y "/>
    <n v="41.12"/>
    <n v="7.54"/>
    <s v="yes"/>
    <s v="No"/>
    <s v="No"/>
    <n v="0"/>
    <s v="yes"/>
    <x v="0"/>
    <x v="0"/>
    <s v="Without transplant"/>
  </r>
  <r>
    <s v="Becky L"/>
    <n v="38869.25"/>
    <s v="tier - 2"/>
    <s v="tier - 2"/>
    <s v="R1011"/>
    <s v="6-Jun-1964"/>
    <s v="59 Y "/>
    <n v="38.39"/>
    <n v="5.1100000000000003"/>
    <s v="yes"/>
    <s v="No"/>
    <s v="No"/>
    <n v="1"/>
    <s v="yes"/>
    <x v="0"/>
    <x v="2"/>
    <s v="Without transplant"/>
  </r>
  <r>
    <s v="Steph K."/>
    <n v="38836.980000000003"/>
    <s v="tier - 2"/>
    <s v="tier - 1"/>
    <s v="R1011"/>
    <s v="3-Dec-1979"/>
    <s v="44 Y "/>
    <n v="46.85"/>
    <n v="4.25"/>
    <s v="No"/>
    <s v="No"/>
    <s v="Yes"/>
    <n v="1"/>
    <s v="yes"/>
    <x v="0"/>
    <x v="2"/>
    <s v="Without transplant"/>
  </r>
  <r>
    <s v="Kristine B."/>
    <n v="38792.69"/>
    <s v="tier - 2"/>
    <s v="tier - 2"/>
    <s v="R1013"/>
    <s v="5-Dec-2004"/>
    <s v="19 Y "/>
    <n v="42.24"/>
    <n v="5.55"/>
    <s v="No"/>
    <s v="yes"/>
    <s v="No"/>
    <n v="1"/>
    <s v="yes"/>
    <x v="0"/>
    <x v="2"/>
    <s v="With transplant"/>
  </r>
  <r>
    <s v="Taylor B"/>
    <n v="38746.36"/>
    <s v="tier - 1"/>
    <s v="tier - 2"/>
    <s v="R1012"/>
    <s v="8-Nov-1991"/>
    <s v="32 Y "/>
    <n v="34.39"/>
    <n v="5.78"/>
    <s v="No"/>
    <s v="No"/>
    <s v="No"/>
    <n v="0"/>
    <s v="yes"/>
    <x v="0"/>
    <x v="1"/>
    <s v="Without transplant"/>
  </r>
  <r>
    <s v="William"/>
    <n v="38740.120000000003"/>
    <s v="tier - 2"/>
    <s v="tier - 2"/>
    <s v="R1012"/>
    <s v="15-Jun-1976"/>
    <s v="47 Y "/>
    <n v="42.89"/>
    <n v="5.28"/>
    <s v="yes"/>
    <s v="No"/>
    <s v="No"/>
    <n v="0"/>
    <s v="yes"/>
    <x v="0"/>
    <x v="2"/>
    <s v="Without transplant"/>
  </r>
  <r>
    <s v="Sage"/>
    <n v="38711"/>
    <s v="tier - 2"/>
    <s v="tier - 2"/>
    <s v="R1011"/>
    <s v="2-Nov-1991"/>
    <s v="32 Y "/>
    <n v="36.299999999999997"/>
    <n v="5.39"/>
    <s v="No"/>
    <s v="No"/>
    <s v="No"/>
    <n v="0"/>
    <s v="yes"/>
    <x v="0"/>
    <x v="2"/>
    <s v="Without transplant"/>
  </r>
  <r>
    <s v="Cole"/>
    <n v="38709.18"/>
    <s v="tier - 1"/>
    <s v="tier - 3"/>
    <s v="R1013"/>
    <s v="20-Jul-1986"/>
    <s v="37 Y "/>
    <n v="35.200000000000003"/>
    <n v="8.01"/>
    <s v="yes"/>
    <s v="No"/>
    <s v="No"/>
    <n v="1"/>
    <s v="yes"/>
    <x v="0"/>
    <x v="0"/>
    <s v="Without transplant"/>
  </r>
  <r>
    <s v="Jesse"/>
    <n v="38652.089999999997"/>
    <s v="tier - 2"/>
    <s v="tier - 2"/>
    <s v="R1011"/>
    <s v="13-Jul-1990"/>
    <s v="33 Y "/>
    <n v="53.62"/>
    <n v="5.21"/>
    <s v="No"/>
    <s v="No"/>
    <s v="No"/>
    <n v="0"/>
    <s v="yes"/>
    <x v="0"/>
    <x v="2"/>
    <s v="Without transplant"/>
  </r>
  <r>
    <s v="Tammi J."/>
    <n v="38511.629999999997"/>
    <s v="tier - 2"/>
    <s v="tier - 2"/>
    <s v="R1024"/>
    <s v="12-Nov-1999"/>
    <s v="24 Y "/>
    <n v="36.67"/>
    <n v="6.27"/>
    <s v="No"/>
    <s v="No"/>
    <s v="No"/>
    <n v="0"/>
    <s v="yes"/>
    <x v="0"/>
    <x v="1"/>
    <s v="Without transplant"/>
  </r>
  <r>
    <s v="Matthew S."/>
    <n v="38415.47"/>
    <s v="tier - 1"/>
    <s v="tier - 2"/>
    <s v="R1011"/>
    <s v="21-Jun-1986"/>
    <s v="37 Y "/>
    <n v="33.4"/>
    <n v="10.73"/>
    <s v="yes"/>
    <s v="No"/>
    <s v="No"/>
    <n v="1"/>
    <s v="yes"/>
    <x v="0"/>
    <x v="0"/>
    <s v="Without transplant"/>
  </r>
  <r>
    <s v="Eric"/>
    <n v="38405.26"/>
    <s v="tier - 2"/>
    <s v="tier - 1"/>
    <s v="R1011"/>
    <s v="23-Dec-1971"/>
    <s v="52 Y "/>
    <n v="42.71"/>
    <n v="10.52"/>
    <s v="No"/>
    <s v="No"/>
    <s v="No"/>
    <n v="0"/>
    <s v="yes"/>
    <x v="0"/>
    <x v="0"/>
    <s v="Without transplant"/>
  </r>
  <r>
    <s v="Valeria R"/>
    <n v="38389.79"/>
    <s v="tier - 2"/>
    <s v="tier - 3"/>
    <s v="R1011"/>
    <s v="22-Aug-1970"/>
    <s v="53 Y "/>
    <n v="41.52"/>
    <n v="11.82"/>
    <s v="yes"/>
    <s v="No"/>
    <s v="No"/>
    <n v="2"/>
    <s v="yes"/>
    <x v="0"/>
    <x v="0"/>
    <s v="Without transplant"/>
  </r>
  <r>
    <s v="Michael P"/>
    <n v="38344.57"/>
    <s v="tier - 1"/>
    <s v="tier - 3"/>
    <s v="R1011"/>
    <s v="17-Sep-2002"/>
    <s v="21 Y "/>
    <n v="39.4"/>
    <n v="6.76"/>
    <s v="No"/>
    <s v="No"/>
    <s v="No"/>
    <n v="0"/>
    <s v="yes"/>
    <x v="0"/>
    <x v="0"/>
    <s v="Without transplant"/>
  </r>
  <r>
    <s v="Rami"/>
    <n v="38313.129999999997"/>
    <s v="tier - 1"/>
    <s v="tier - 3"/>
    <s v="R1011"/>
    <s v="12-Jun-1980"/>
    <s v="43 Y "/>
    <n v="46.45"/>
    <n v="5.62"/>
    <s v="No"/>
    <s v="No"/>
    <s v="No"/>
    <n v="0"/>
    <s v="yes"/>
    <x v="0"/>
    <x v="2"/>
    <s v="Without transplant"/>
  </r>
  <r>
    <s v="Denis"/>
    <n v="38282.75"/>
    <s v="tier - 1"/>
    <s v="tier - 2"/>
    <s v="R1013"/>
    <s v="30-Oct-1989"/>
    <s v="34 Y "/>
    <n v="35.75"/>
    <n v="4.1900000000000004"/>
    <s v="No"/>
    <s v="No"/>
    <s v="No"/>
    <n v="0"/>
    <s v="yes"/>
    <x v="0"/>
    <x v="2"/>
    <s v="Without transplant"/>
  </r>
  <r>
    <s v="Brian E"/>
    <n v="38245.589999999997"/>
    <s v="tier - 1"/>
    <s v="tier - 2"/>
    <s v="R1013"/>
    <s v="16-Aug-1980"/>
    <s v="43 Y "/>
    <n v="26.07"/>
    <n v="5.32"/>
    <s v="No"/>
    <s v="No"/>
    <s v="No"/>
    <n v="0"/>
    <s v="yes"/>
    <x v="1"/>
    <x v="2"/>
    <s v="Without transplant"/>
  </r>
  <r>
    <s v="Bonnie"/>
    <n v="38241.74"/>
    <s v="tier - 2"/>
    <s v="tier - 3"/>
    <s v="R1011"/>
    <s v="16-Jun-1964"/>
    <s v="59 Y "/>
    <n v="36.54"/>
    <n v="4.46"/>
    <s v="yes"/>
    <s v="No"/>
    <s v="No"/>
    <n v="1"/>
    <s v="yes"/>
    <x v="0"/>
    <x v="2"/>
    <s v="Without transplant"/>
  </r>
  <r>
    <s v="Michael P"/>
    <n v="38237.339999999997"/>
    <s v="tier - 2"/>
    <s v="tier - 3"/>
    <s v="R1011"/>
    <s v="8-Sep-1989"/>
    <s v="34 Y "/>
    <n v="51.64"/>
    <n v="5.65"/>
    <s v="No"/>
    <s v="No"/>
    <s v="No"/>
    <n v="0"/>
    <s v="yes"/>
    <x v="0"/>
    <x v="2"/>
    <s v="Without transplant"/>
  </r>
  <r>
    <s v="Paul"/>
    <n v="38189.1"/>
    <s v="tier - 2"/>
    <s v="tier - 2"/>
    <s v="R1011"/>
    <s v="19-Nov-1972"/>
    <s v="51 Y "/>
    <n v="42.83"/>
    <n v="6.04"/>
    <s v="No"/>
    <s v="No"/>
    <s v="No"/>
    <n v="2"/>
    <s v="yes"/>
    <x v="0"/>
    <x v="1"/>
    <s v="Without transplant"/>
  </r>
  <r>
    <s v="Michael"/>
    <n v="38126.25"/>
    <s v="tier - 1"/>
    <s v="tier - 3"/>
    <s v="R1013"/>
    <s v="29-Jul-1998"/>
    <s v="25 Y "/>
    <n v="40.15"/>
    <n v="5.76"/>
    <s v="No"/>
    <s v="No"/>
    <s v="No"/>
    <n v="1"/>
    <s v="yes"/>
    <x v="0"/>
    <x v="1"/>
    <s v="Without transplant"/>
  </r>
  <r>
    <s v="Samuel"/>
    <n v="37829.72"/>
    <s v="tier - 1"/>
    <s v="tier - 2"/>
    <s v="R1011"/>
    <s v="9-Sep-1979"/>
    <s v="44 Y "/>
    <n v="27.8"/>
    <n v="4.3600000000000003"/>
    <s v="No"/>
    <s v="No"/>
    <s v="Yes"/>
    <n v="1"/>
    <s v="yes"/>
    <x v="1"/>
    <x v="2"/>
    <s v="Without transplant"/>
  </r>
  <r>
    <s v="Matthew"/>
    <n v="37800.980000000003"/>
    <s v="tier - 2"/>
    <s v="tier - 2"/>
    <s v="R1011"/>
    <s v="26-Jul-1983"/>
    <s v="40 Y "/>
    <n v="45.81"/>
    <n v="4.76"/>
    <s v="yes"/>
    <s v="No"/>
    <s v="Yes"/>
    <n v="1"/>
    <s v="yes"/>
    <x v="0"/>
    <x v="2"/>
    <s v="Without transplant"/>
  </r>
  <r>
    <s v="Daniel"/>
    <n v="37742.58"/>
    <s v="tier - 1"/>
    <s v="tier - 1"/>
    <s v="R1013"/>
    <s v="15-Aug-1986"/>
    <s v="37 Y "/>
    <n v="34.43"/>
    <n v="10.82"/>
    <s v="yes"/>
    <s v="No"/>
    <s v="No"/>
    <n v="1"/>
    <s v="yes"/>
    <x v="0"/>
    <x v="0"/>
    <s v="Without transplant"/>
  </r>
  <r>
    <s v="Syndy"/>
    <n v="37735.199999999997"/>
    <s v="tier - 2"/>
    <s v="tier - 2"/>
    <s v="R1011"/>
    <s v="18-Sep-1976"/>
    <s v="47 Y "/>
    <n v="41.33"/>
    <n v="4.01"/>
    <s v="yes"/>
    <s v="No"/>
    <s v="No"/>
    <n v="0"/>
    <s v="yes"/>
    <x v="0"/>
    <x v="2"/>
    <s v="Without transplant"/>
  </r>
  <r>
    <s v="Aleksandra"/>
    <n v="37701.879999999997"/>
    <s v="tier - 2"/>
    <s v="tier - 3"/>
    <s v="R1023"/>
    <s v="10-Oct-1988"/>
    <s v="35 Y "/>
    <n v="31.92"/>
    <n v="5.12"/>
    <s v="yes"/>
    <s v="No"/>
    <s v="No"/>
    <n v="1"/>
    <s v="yes"/>
    <x v="0"/>
    <x v="2"/>
    <s v="Without transplant"/>
  </r>
  <r>
    <s v="Steeve T Sr."/>
    <n v="37675.06"/>
    <s v="tier - 2"/>
    <s v="tier - 3"/>
    <s v="R1011"/>
    <s v="28-Oct-1970"/>
    <s v="53 Y "/>
    <n v="39.799999999999997"/>
    <n v="10.54"/>
    <s v="yes"/>
    <s v="No"/>
    <s v="No"/>
    <n v="2"/>
    <s v="yes"/>
    <x v="0"/>
    <x v="0"/>
    <s v="Without transplant"/>
  </r>
  <r>
    <s v="Richard"/>
    <n v="37650.74"/>
    <s v="tier - 2"/>
    <s v="tier - 2"/>
    <s v="R1012"/>
    <s v="20-Jun-1982"/>
    <s v="41 Y "/>
    <n v="42.82"/>
    <n v="4.21"/>
    <s v="No"/>
    <s v="No"/>
    <s v="No"/>
    <n v="0"/>
    <s v="yes"/>
    <x v="0"/>
    <x v="2"/>
    <s v="Without transplant"/>
  </r>
  <r>
    <s v="Aaron T"/>
    <n v="37607.53"/>
    <s v="tier - 1"/>
    <s v="tier - 2"/>
    <s v="R1019"/>
    <s v="16-Nov-1990"/>
    <s v="33 Y "/>
    <n v="33.630000000000003"/>
    <n v="5.42"/>
    <s v="No"/>
    <s v="No"/>
    <s v="No"/>
    <n v="0"/>
    <s v="yes"/>
    <x v="0"/>
    <x v="2"/>
    <s v="Without transplant"/>
  </r>
  <r>
    <s v="Akira"/>
    <n v="37484.449999999997"/>
    <s v="tier - 1"/>
    <s v="tier - 1"/>
    <s v="R1013"/>
    <s v="12-Oct-2000"/>
    <s v="23 Y "/>
    <n v="37.07"/>
    <n v="4.28"/>
    <s v="No"/>
    <s v="yes"/>
    <s v="No"/>
    <n v="1"/>
    <s v="yes"/>
    <x v="0"/>
    <x v="2"/>
    <s v="With transplant"/>
  </r>
  <r>
    <s v="Ben"/>
    <n v="37465.339999999997"/>
    <s v="tier - 1"/>
    <s v="tier - 2"/>
    <s v="R1012"/>
    <s v="27-Sep-2002"/>
    <s v="21 Y "/>
    <n v="35.625"/>
    <n v="8.9"/>
    <s v="No"/>
    <s v="No"/>
    <s v="No"/>
    <n v="0"/>
    <s v="yes"/>
    <x v="0"/>
    <x v="0"/>
    <s v="Without transplant"/>
  </r>
  <r>
    <s v="Jana"/>
    <n v="37425.94"/>
    <s v="tier - 2"/>
    <s v="tier - 1"/>
    <s v="R1011"/>
    <s v="3-Aug-1979"/>
    <s v="44 Y "/>
    <n v="42.69"/>
    <n v="4.8899999999999997"/>
    <s v="No"/>
    <s v="No"/>
    <s v="Yes"/>
    <n v="1"/>
    <s v="yes"/>
    <x v="0"/>
    <x v="2"/>
    <s v="Without transplant"/>
  </r>
  <r>
    <s v="Jay T."/>
    <n v="37277.269999999997"/>
    <s v="tier - 1"/>
    <s v="tier - 3"/>
    <s v="R1011"/>
    <s v="30-Oct-1969"/>
    <s v="54 Y "/>
    <n v="37.869999999999997"/>
    <n v="4.29"/>
    <s v="yes"/>
    <s v="No"/>
    <s v="Yes"/>
    <n v="1"/>
    <s v="yes"/>
    <x v="0"/>
    <x v="2"/>
    <s v="Without transplant"/>
  </r>
  <r>
    <s v="Marie-Helene"/>
    <n v="37272.339999999997"/>
    <s v="tier - 2"/>
    <s v="tier - 3"/>
    <s v="R1011"/>
    <s v="9-Nov-1975"/>
    <s v="48 Y "/>
    <n v="40.61"/>
    <n v="8"/>
    <s v="yes"/>
    <s v="No"/>
    <s v="No"/>
    <n v="1"/>
    <s v="yes"/>
    <x v="0"/>
    <x v="0"/>
    <s v="Without transplant"/>
  </r>
  <r>
    <s v="Bret R"/>
    <n v="37270.15"/>
    <s v="tier - 2"/>
    <s v="tier - 1"/>
    <s v="R1024"/>
    <s v="17-Nov-1985"/>
    <s v="38 Y "/>
    <n v="30.78"/>
    <n v="4.67"/>
    <s v="yes"/>
    <s v="No"/>
    <s v="No"/>
    <n v="0"/>
    <s v="yes"/>
    <x v="0"/>
    <x v="2"/>
    <s v="Without transplant"/>
  </r>
  <r>
    <s v="Gardner L"/>
    <n v="37251.22"/>
    <s v="tier - 2"/>
    <s v="tier - 2"/>
    <s v="R1011"/>
    <s v="17-Oct-1990"/>
    <s v="33 Y "/>
    <n v="49.49"/>
    <n v="4.5"/>
    <s v="No"/>
    <s v="No"/>
    <s v="No"/>
    <n v="0"/>
    <s v="yes"/>
    <x v="0"/>
    <x v="2"/>
    <s v="Without transplant"/>
  </r>
  <r>
    <s v="Bobby"/>
    <n v="37165.160000000003"/>
    <s v="tier - 1"/>
    <s v="tier - 3"/>
    <s v="Unknown"/>
    <s v="5-Sep-2000"/>
    <s v="23 Y "/>
    <n v="37.619999999999997"/>
    <n v="6.32"/>
    <s v="yes"/>
    <s v="yes"/>
    <s v="No"/>
    <n v="2"/>
    <s v="yes"/>
    <x v="0"/>
    <x v="1"/>
    <s v="With transplant"/>
  </r>
  <r>
    <s v="Natalie"/>
    <n v="37133.9"/>
    <s v="tier - 2"/>
    <s v="tier - 2"/>
    <s v="R1013"/>
    <s v="30-Oct-1995"/>
    <s v="28 Y "/>
    <n v="36.08"/>
    <n v="6.1"/>
    <s v="yes"/>
    <s v="No"/>
    <s v="No"/>
    <n v="1"/>
    <s v="yes"/>
    <x v="0"/>
    <x v="1"/>
    <s v="Without transplant"/>
  </r>
  <r>
    <s v="Lina"/>
    <n v="37079.370000000003"/>
    <s v="tier - 2"/>
    <s v="tier - 3"/>
    <s v="R1011"/>
    <s v="10-Jun-1989"/>
    <s v="34 Y "/>
    <n v="33.5"/>
    <n v="5.4"/>
    <s v="No"/>
    <s v="No"/>
    <s v="No"/>
    <n v="0"/>
    <s v="yes"/>
    <x v="0"/>
    <x v="2"/>
    <s v="Without transplant"/>
  </r>
  <r>
    <s v="Zebulon"/>
    <n v="37076.370000000003"/>
    <s v="tier - 2"/>
    <s v="tier - 1"/>
    <s v="R1011"/>
    <s v="17-Dec-1988"/>
    <s v="35 Y "/>
    <n v="47.46"/>
    <n v="6.24"/>
    <s v="yes"/>
    <s v="No"/>
    <s v="No"/>
    <n v="1"/>
    <s v="yes"/>
    <x v="0"/>
    <x v="1"/>
    <s v="Without transplant"/>
  </r>
  <r>
    <s v="Amanda"/>
    <n v="37040.879999999997"/>
    <s v="tier - 2"/>
    <s v="tier - 2"/>
    <s v="R1011"/>
    <s v="1-Nov-1991"/>
    <s v="32 Y "/>
    <n v="49.24"/>
    <n v="4.45"/>
    <s v="No"/>
    <s v="No"/>
    <s v="No"/>
    <n v="0"/>
    <s v="yes"/>
    <x v="0"/>
    <x v="2"/>
    <s v="Without transplant"/>
  </r>
  <r>
    <s v="Greg"/>
    <n v="36976.449999999997"/>
    <s v="tier - 2"/>
    <s v="tier - 3"/>
    <s v="R1011"/>
    <s v="13-Sep-1992"/>
    <s v="31 Y "/>
    <n v="54.4"/>
    <n v="5.22"/>
    <s v="No"/>
    <s v="No"/>
    <s v="No"/>
    <n v="1"/>
    <s v="yes"/>
    <x v="0"/>
    <x v="2"/>
    <s v="Without transplant"/>
  </r>
  <r>
    <s v="John"/>
    <n v="36950.26"/>
    <s v="tier - 1"/>
    <s v="tier - 1"/>
    <s v="R1013"/>
    <s v="25-Aug-1992"/>
    <s v="31 Y "/>
    <n v="35.53"/>
    <n v="4.6100000000000003"/>
    <s v="No"/>
    <s v="No"/>
    <s v="No"/>
    <n v="1"/>
    <s v="yes"/>
    <x v="0"/>
    <x v="2"/>
    <s v="Without transplant"/>
  </r>
  <r>
    <s v="Kelsey A."/>
    <n v="36935.64"/>
    <s v="tier - 2"/>
    <s v="tier - 1"/>
    <s v="R1011"/>
    <s v="13-Aug-1977"/>
    <s v="46 Y "/>
    <n v="39.729999999999997"/>
    <n v="6.24"/>
    <s v="No"/>
    <s v="No"/>
    <s v="No"/>
    <n v="0"/>
    <s v="yes"/>
    <x v="0"/>
    <x v="1"/>
    <s v="Without transplant"/>
  </r>
  <r>
    <s v="Ms.  Bronwen L"/>
    <n v="36922.61"/>
    <s v="tier - 2"/>
    <s v="tier - 1"/>
    <s v="R1011"/>
    <s v="22-Oct-1968"/>
    <s v="55 Y "/>
    <n v="35.68"/>
    <n v="10.039999999999999"/>
    <s v="No"/>
    <s v="No"/>
    <s v="No"/>
    <n v="0"/>
    <s v="yes"/>
    <x v="0"/>
    <x v="0"/>
    <s v="Without transplant"/>
  </r>
  <r>
    <s v="Manuela"/>
    <n v="36911.99"/>
    <s v="tier - 2"/>
    <s v="tier - 2"/>
    <s v="R1011"/>
    <s v="10-Jun-1991"/>
    <s v="32 Y "/>
    <n v="48.86"/>
    <n v="6.09"/>
    <s v="No"/>
    <s v="No"/>
    <s v="No"/>
    <n v="0"/>
    <s v="yes"/>
    <x v="0"/>
    <x v="1"/>
    <s v="Without transplant"/>
  </r>
  <r>
    <s v="Jennifer L"/>
    <n v="36910.61"/>
    <s v="tier - 2"/>
    <s v="tier - 2"/>
    <s v="R1011"/>
    <s v="24-Jul-1963"/>
    <s v="60 Y "/>
    <n v="34.799999999999997"/>
    <n v="11.4"/>
    <s v="yes"/>
    <s v="No"/>
    <s v="Yes"/>
    <n v="1"/>
    <s v="No"/>
    <x v="0"/>
    <x v="0"/>
    <s v="Without transplant"/>
  </r>
  <r>
    <s v="Abby W."/>
    <n v="36898.730000000003"/>
    <s v="tier - 2"/>
    <s v="tier - 1"/>
    <s v="R1012"/>
    <s v="21-Jun-2003"/>
    <s v="20 Y "/>
    <n v="32.49"/>
    <n v="4.29"/>
    <s v="No"/>
    <s v="No"/>
    <s v="Yes"/>
    <n v="1"/>
    <s v="yes"/>
    <x v="0"/>
    <x v="2"/>
    <s v="Without transplant"/>
  </r>
  <r>
    <s v="Tyler"/>
    <n v="36889.99"/>
    <s v="tier - 1"/>
    <s v="tier - 3"/>
    <s v="R1011"/>
    <s v="5-Dec-1972"/>
    <s v="51 Y "/>
    <n v="39"/>
    <n v="5.7"/>
    <s v="No"/>
    <s v="No"/>
    <s v="No"/>
    <n v="2"/>
    <s v="yes"/>
    <x v="0"/>
    <x v="1"/>
    <s v="Without transplant"/>
  </r>
  <r>
    <s v="Jeffrey"/>
    <n v="36837.47"/>
    <s v="tier - 2"/>
    <s v="tier - 3"/>
    <s v="R1011"/>
    <s v="4-Jul-1992"/>
    <s v="31 Y "/>
    <n v="35.299999999999997"/>
    <n v="6.09"/>
    <s v="No"/>
    <s v="No"/>
    <s v="No"/>
    <n v="1"/>
    <s v="yes"/>
    <x v="0"/>
    <x v="1"/>
    <s v="Without transplant"/>
  </r>
  <r>
    <s v="Matthew F"/>
    <n v="36795.29"/>
    <s v="tier - 2"/>
    <s v="tier - 1"/>
    <s v="R1011"/>
    <s v="28-Dec-1965"/>
    <s v="58 Y "/>
    <n v="33.42"/>
    <n v="10.67"/>
    <s v="No"/>
    <s v="No"/>
    <s v="No"/>
    <n v="0"/>
    <s v="yes"/>
    <x v="0"/>
    <x v="0"/>
    <s v="Without transplant"/>
  </r>
  <r>
    <s v="Ryan J."/>
    <n v="36786.370000000003"/>
    <s v="tier - 1"/>
    <s v="tier - 1"/>
    <s v="R1011"/>
    <s v="14-Jul-1970"/>
    <s v="53 Y "/>
    <n v="37.18"/>
    <n v="6.75"/>
    <s v="yes"/>
    <s v="No"/>
    <s v="No"/>
    <n v="2"/>
    <s v="yes"/>
    <x v="0"/>
    <x v="0"/>
    <s v="Without transplant"/>
  </r>
  <r>
    <s v="Amy"/>
    <n v="36580.28"/>
    <s v="tier - 2"/>
    <s v="tier - 2"/>
    <s v="R1013"/>
    <s v="29-Jul-1961"/>
    <s v="62 Y "/>
    <n v="33.33"/>
    <n v="9.26"/>
    <s v="yes"/>
    <s v="No"/>
    <s v="No"/>
    <n v="2"/>
    <s v="No"/>
    <x v="0"/>
    <x v="0"/>
    <s v="Without transplant"/>
  </r>
  <r>
    <s v="Andrew P"/>
    <n v="36572.800000000003"/>
    <s v="tier - 1"/>
    <s v="tier - 2"/>
    <s v="R1011"/>
    <s v="9-Oct-1992"/>
    <s v="31 Y "/>
    <n v="53.21"/>
    <n v="4.2699999999999996"/>
    <s v="No"/>
    <s v="No"/>
    <s v="No"/>
    <n v="1"/>
    <s v="yes"/>
    <x v="0"/>
    <x v="2"/>
    <s v="Without transplant"/>
  </r>
  <r>
    <s v="George M. V"/>
    <n v="36541.550000000003"/>
    <s v="tier - 2"/>
    <s v="tier - 3"/>
    <s v="R1011"/>
    <s v="9-Aug-1973"/>
    <s v="50 Y "/>
    <n v="38.729999999999997"/>
    <n v="11.51"/>
    <s v="No"/>
    <s v="No"/>
    <s v="No"/>
    <n v="2"/>
    <s v="yes"/>
    <x v="0"/>
    <x v="0"/>
    <s v="Without transplant"/>
  </r>
  <r>
    <s v="Sarah"/>
    <n v="36445.550000000003"/>
    <s v="tier - 2"/>
    <s v="tier - 2"/>
    <s v="R1011"/>
    <s v="19-Nov-1962"/>
    <s v="61 Y "/>
    <n v="29.73"/>
    <n v="7.22"/>
    <s v="No"/>
    <s v="No"/>
    <s v="No"/>
    <n v="0"/>
    <s v="yes"/>
    <x v="1"/>
    <x v="0"/>
    <s v="Without transplant"/>
  </r>
  <r>
    <s v="Lara"/>
    <n v="36397.58"/>
    <s v="tier - 2"/>
    <s v="tier - 3"/>
    <s v="R1011"/>
    <s v="9-Dec-2003"/>
    <s v="20 Y "/>
    <n v="34.700000000000003"/>
    <n v="4.37"/>
    <s v="No"/>
    <s v="No"/>
    <s v="Yes"/>
    <n v="1"/>
    <s v="yes"/>
    <x v="0"/>
    <x v="2"/>
    <s v="Without transplant"/>
  </r>
  <r>
    <s v="Sebastien"/>
    <n v="36350.71"/>
    <s v="tier - 1"/>
    <s v="tier - 2"/>
    <s v="R1011"/>
    <s v="5-Jun-1975"/>
    <s v="48 Y "/>
    <n v="38.28"/>
    <n v="11.56"/>
    <s v="yes"/>
    <s v="No"/>
    <s v="No"/>
    <n v="1"/>
    <s v="yes"/>
    <x v="0"/>
    <x v="0"/>
    <s v="Without transplant"/>
  </r>
  <r>
    <s v="Padraig"/>
    <n v="36332.449999999997"/>
    <s v="tier - 1"/>
    <s v="tier - 3"/>
    <s v="R1011"/>
    <s v="18-Oct-1967"/>
    <s v="56 Y "/>
    <n v="33.57"/>
    <n v="8.82"/>
    <s v="yes"/>
    <s v="No"/>
    <s v="No"/>
    <n v="0"/>
    <s v="yes"/>
    <x v="0"/>
    <x v="0"/>
    <s v="Without transplant"/>
  </r>
  <r>
    <s v="Heather"/>
    <n v="36314.050000000003"/>
    <s v="tier - 2"/>
    <s v="tier - 2"/>
    <s v="R1011"/>
    <s v="16-Jun-1992"/>
    <s v="31 Y "/>
    <n v="52.06"/>
    <n v="4.6900000000000004"/>
    <s v="No"/>
    <s v="No"/>
    <s v="No"/>
    <n v="1"/>
    <s v="yes"/>
    <x v="0"/>
    <x v="2"/>
    <s v="Without transplant"/>
  </r>
  <r>
    <s v="Mr.  Jorge"/>
    <n v="36307.800000000003"/>
    <s v="tier - 1"/>
    <s v="tier - 2"/>
    <s v="R1013"/>
    <s v="25-Dec-2004"/>
    <s v="19 Y "/>
    <n v="38.17"/>
    <n v="4.53"/>
    <s v="No"/>
    <s v="yes"/>
    <s v="No"/>
    <n v="1"/>
    <s v="yes"/>
    <x v="0"/>
    <x v="2"/>
    <s v="With transplant"/>
  </r>
  <r>
    <s v="Jack R"/>
    <n v="36219.410000000003"/>
    <s v="tier - 1"/>
    <s v="tier - 1"/>
    <s v="R1012"/>
    <s v="5-Sep-2003"/>
    <s v="20 Y "/>
    <n v="36.954999999999998"/>
    <n v="5.84"/>
    <s v="No"/>
    <s v="No"/>
    <s v="Yes"/>
    <n v="1"/>
    <s v="yes"/>
    <x v="0"/>
    <x v="1"/>
    <s v="Without transplant"/>
  </r>
  <r>
    <s v="Felix"/>
    <n v="36197.699999999997"/>
    <s v="tier - 1"/>
    <s v="tier - 3"/>
    <s v="R1011"/>
    <s v="28-Dec-1993"/>
    <s v="30 Y "/>
    <n v="34.4"/>
    <n v="4.9000000000000004"/>
    <s v="No"/>
    <s v="No"/>
    <s v="Yes"/>
    <n v="1"/>
    <s v="yes"/>
    <x v="0"/>
    <x v="2"/>
    <s v="Without transplant"/>
  </r>
  <r>
    <s v="Christopher C"/>
    <n v="36189.1"/>
    <s v="tier - 1"/>
    <s v="tier - 3"/>
    <s v="R1016"/>
    <s v="1-Oct-1999"/>
    <s v="24 Y "/>
    <n v="31.73"/>
    <n v="4.3"/>
    <s v="No"/>
    <s v="No"/>
    <s v="No"/>
    <n v="0"/>
    <s v="yes"/>
    <x v="0"/>
    <x v="2"/>
    <s v="Without transplant"/>
  </r>
  <r>
    <s v="Jesse"/>
    <n v="36182.870000000003"/>
    <s v="tier - 2"/>
    <s v="tier - 3"/>
    <s v="R1012"/>
    <s v="6-Dec-1974"/>
    <s v="49 Y "/>
    <n v="36.64"/>
    <n v="11.34"/>
    <s v="No"/>
    <s v="No"/>
    <s v="No"/>
    <n v="0"/>
    <s v="yes"/>
    <x v="0"/>
    <x v="0"/>
    <s v="Without transplant"/>
  </r>
  <r>
    <s v="Jill"/>
    <n v="36149.480000000003"/>
    <s v="tier - 2"/>
    <s v="tier - 2"/>
    <s v="R1013"/>
    <s v="30-Aug-2004"/>
    <s v="19 Y "/>
    <n v="36.85"/>
    <n v="5.88"/>
    <s v="No"/>
    <s v="yes"/>
    <s v="No"/>
    <n v="1"/>
    <s v="yes"/>
    <x v="0"/>
    <x v="1"/>
    <s v="With transplant"/>
  </r>
  <r>
    <s v="William"/>
    <n v="36124.57"/>
    <s v="tier - 1"/>
    <s v="tier - 3"/>
    <s v="R1013"/>
    <s v="12-Jun-1997"/>
    <s v="26 Y "/>
    <n v="33.33"/>
    <n v="5.01"/>
    <s v="yes"/>
    <s v="No"/>
    <s v="Yes"/>
    <n v="1"/>
    <s v="yes"/>
    <x v="0"/>
    <x v="2"/>
    <s v="Without transplant"/>
  </r>
  <r>
    <s v="Alejandro"/>
    <n v="36090.49"/>
    <s v="tier - 2"/>
    <s v="tier - 2"/>
    <s v="R1011"/>
    <s v="4-Nov-1979"/>
    <s v="44 Y "/>
    <n v="39.14"/>
    <n v="4.4000000000000004"/>
    <s v="No"/>
    <s v="No"/>
    <s v="Yes"/>
    <n v="1"/>
    <s v="yes"/>
    <x v="0"/>
    <x v="2"/>
    <s v="Without transplant"/>
  </r>
  <r>
    <s v="Ian E."/>
    <n v="36085.22"/>
    <s v="tier - 1"/>
    <s v="tier - 1"/>
    <s v="R1011"/>
    <s v="20-Aug-1996"/>
    <s v="27 Y "/>
    <n v="32.9"/>
    <n v="6.26"/>
    <s v="yes"/>
    <s v="No"/>
    <s v="No"/>
    <n v="0"/>
    <s v="yes"/>
    <x v="0"/>
    <x v="1"/>
    <s v="Without transplant"/>
  </r>
  <r>
    <s v="Hector Sr."/>
    <n v="36074.339999999997"/>
    <s v="tier - 2"/>
    <s v="tier - 1"/>
    <s v="R1011"/>
    <s v="22-Jul-1963"/>
    <s v="60 Y "/>
    <n v="29.78"/>
    <n v="10.27"/>
    <s v="yes"/>
    <s v="No"/>
    <s v="Yes"/>
    <n v="1"/>
    <s v="yes"/>
    <x v="1"/>
    <x v="0"/>
    <s v="Without transplant"/>
  </r>
  <r>
    <s v="Rebecca"/>
    <n v="36021.01"/>
    <s v="tier - 2"/>
    <s v="tier - 3"/>
    <s v="R1013"/>
    <s v="4-Sep-1999"/>
    <s v="24 Y "/>
    <n v="32.78"/>
    <n v="5.27"/>
    <s v="No"/>
    <s v="No"/>
    <s v="No"/>
    <n v="0"/>
    <s v="yes"/>
    <x v="0"/>
    <x v="2"/>
    <s v="Without transplant"/>
  </r>
  <r>
    <s v="Matt"/>
    <n v="35952.65"/>
    <s v="tier - 1"/>
    <s v="tier - 3"/>
    <s v="R1011"/>
    <s v="22-Nov-1981"/>
    <s v="42 Y "/>
    <n v="41.65"/>
    <n v="10.73"/>
    <s v="yes"/>
    <s v="No"/>
    <s v="No"/>
    <n v="0"/>
    <s v="yes"/>
    <x v="0"/>
    <x v="0"/>
    <s v="Without transplant"/>
  </r>
  <r>
    <s v="Elizabeth H"/>
    <n v="35883.269999999997"/>
    <s v="tier - 2"/>
    <s v="tier - 1"/>
    <s v="R1011"/>
    <s v="18-Jun-1992"/>
    <s v="31 Y "/>
    <n v="50.79"/>
    <n v="4.45"/>
    <s v="No"/>
    <s v="No"/>
    <s v="No"/>
    <n v="1"/>
    <s v="yes"/>
    <x v="0"/>
    <x v="2"/>
    <s v="Without transplant"/>
  </r>
  <r>
    <s v="Grace"/>
    <n v="35733.96"/>
    <s v="tier - 2"/>
    <s v="tier - 2"/>
    <s v="R1011"/>
    <s v="4-Oct-1976"/>
    <s v="47 Y "/>
    <n v="35.43"/>
    <n v="5.25"/>
    <s v="yes"/>
    <s v="No"/>
    <s v="No"/>
    <n v="0"/>
    <s v="yes"/>
    <x v="0"/>
    <x v="2"/>
    <s v="Without transplant"/>
  </r>
  <r>
    <s v="Jaime"/>
    <n v="35711.39"/>
    <s v="tier - 2"/>
    <s v="tier - 3"/>
    <s v="R1012"/>
    <s v="15-Jul-1974"/>
    <s v="49 Y "/>
    <n v="35.25"/>
    <n v="9.51"/>
    <s v="No"/>
    <s v="No"/>
    <s v="No"/>
    <n v="0"/>
    <s v="yes"/>
    <x v="0"/>
    <x v="0"/>
    <s v="Without transplant"/>
  </r>
  <r>
    <s v="Calesse"/>
    <n v="35701.9"/>
    <s v="tier - 2"/>
    <s v="tier - 1"/>
    <s v="R1011"/>
    <s v="19-Dec-1978"/>
    <s v="45 Y "/>
    <n v="36.85"/>
    <n v="11.12"/>
    <s v="No"/>
    <s v="No"/>
    <s v="No"/>
    <n v="0"/>
    <s v="yes"/>
    <x v="0"/>
    <x v="0"/>
    <s v="Without transplant"/>
  </r>
  <r>
    <s v="Kate L"/>
    <n v="35595.589999999997"/>
    <s v="tier - 2"/>
    <s v="tier - 3"/>
    <s v="R1013"/>
    <s v="17-Dec-2000"/>
    <s v="23 Y "/>
    <n v="31.02"/>
    <n v="4.5599999999999996"/>
    <s v="No"/>
    <s v="yes"/>
    <s v="No"/>
    <n v="1"/>
    <s v="yes"/>
    <x v="0"/>
    <x v="2"/>
    <s v="With transplant"/>
  </r>
  <r>
    <s v="Sergey"/>
    <n v="35585.58"/>
    <s v="tier - 2"/>
    <s v="tier - 3"/>
    <s v="R1011"/>
    <s v="19-Nov-2000"/>
    <s v="23 Y "/>
    <n v="35.6"/>
    <n v="4.0199999999999996"/>
    <s v="yes"/>
    <s v="yes"/>
    <s v="No"/>
    <n v="2"/>
    <s v="yes"/>
    <x v="0"/>
    <x v="2"/>
    <s v="With transplant"/>
  </r>
  <r>
    <s v="Timothy V"/>
    <n v="35583.17"/>
    <s v="tier - 1"/>
    <s v="tier - 3"/>
    <s v="R1011"/>
    <s v="10-Aug-1971"/>
    <s v="52 Y "/>
    <n v="34.39"/>
    <n v="8.7200000000000006"/>
    <s v="No"/>
    <s v="No"/>
    <s v="No"/>
    <n v="0"/>
    <s v="yes"/>
    <x v="0"/>
    <x v="0"/>
    <s v="Without transplant"/>
  </r>
  <r>
    <s v="Andrew S"/>
    <n v="35573.26"/>
    <s v="tier - 2"/>
    <s v="tier - 1"/>
    <s v="R1011"/>
    <s v="29-Aug-1964"/>
    <s v="59 Y "/>
    <n v="29.06"/>
    <n v="6.25"/>
    <s v="yes"/>
    <s v="No"/>
    <s v="No"/>
    <n v="1"/>
    <s v="yes"/>
    <x v="1"/>
    <x v="1"/>
    <s v="Without transplant"/>
  </r>
  <r>
    <s v="Matthew D"/>
    <n v="35547.72"/>
    <s v="tier - 1"/>
    <s v="tier - 1"/>
    <s v="R1011"/>
    <s v="27-Oct-1973"/>
    <s v="50 Y "/>
    <n v="35.799999999999997"/>
    <n v="7.32"/>
    <s v="No"/>
    <s v="No"/>
    <s v="No"/>
    <n v="2"/>
    <s v="yes"/>
    <x v="0"/>
    <x v="0"/>
    <s v="Without transplant"/>
  </r>
  <r>
    <s v="Jessica"/>
    <n v="35547.47"/>
    <s v="tier - 2"/>
    <s v="tier - 3"/>
    <s v="R1011"/>
    <s v="13-Sep-1992"/>
    <s v="31 Y "/>
    <n v="49.8"/>
    <n v="4.24"/>
    <s v="No"/>
    <s v="No"/>
    <s v="No"/>
    <n v="1"/>
    <s v="yes"/>
    <x v="0"/>
    <x v="2"/>
    <s v="Without transplant"/>
  </r>
  <r>
    <s v="Lawrence"/>
    <n v="35517.19"/>
    <s v="tier - 2"/>
    <s v="tier - 2"/>
    <s v="R1011"/>
    <s v="16-Dec-1973"/>
    <s v="50 Y "/>
    <n v="35.71"/>
    <n v="6.84"/>
    <s v="No"/>
    <s v="No"/>
    <s v="No"/>
    <n v="2"/>
    <s v="yes"/>
    <x v="0"/>
    <x v="0"/>
    <s v="Without transplant"/>
  </r>
  <r>
    <s v="Alex"/>
    <n v="35491.64"/>
    <s v="tier - 1"/>
    <s v="tier - 2"/>
    <s v="R1011"/>
    <s v="20-Nov-1988"/>
    <s v="35 Y "/>
    <n v="30.8"/>
    <n v="5.23"/>
    <s v="yes"/>
    <s v="No"/>
    <s v="No"/>
    <n v="1"/>
    <s v="yes"/>
    <x v="0"/>
    <x v="2"/>
    <s v="Without transplant"/>
  </r>
  <r>
    <s v="Kevin"/>
    <n v="35345.730000000003"/>
    <s v="tier - 2"/>
    <s v="tier - 3"/>
    <s v="R1011"/>
    <s v="22-Sep-1971"/>
    <s v="52 Y "/>
    <n v="33.69"/>
    <n v="9.68"/>
    <s v="No"/>
    <s v="No"/>
    <s v="No"/>
    <n v="0"/>
    <s v="yes"/>
    <x v="0"/>
    <x v="0"/>
    <s v="Without transplant"/>
  </r>
  <r>
    <s v="Gavin M."/>
    <n v="35315.96"/>
    <s v="tier - 2"/>
    <s v="tier - 1"/>
    <s v="R1011"/>
    <s v="19-Sep-1988"/>
    <s v="35 Y "/>
    <n v="42.27"/>
    <n v="6.05"/>
    <s v="yes"/>
    <s v="No"/>
    <s v="No"/>
    <n v="1"/>
    <s v="yes"/>
    <x v="0"/>
    <x v="1"/>
    <s v="Without transplant"/>
  </r>
  <r>
    <s v="Rick E"/>
    <n v="35302.089999999997"/>
    <s v="tier - 1"/>
    <s v="tier - 2"/>
    <s v="R1011"/>
    <s v="9-Jul-1997"/>
    <s v="26 Y "/>
    <n v="53.25"/>
    <n v="6.11"/>
    <s v="yes"/>
    <s v="No"/>
    <s v="Yes"/>
    <n v="1"/>
    <s v="yes"/>
    <x v="0"/>
    <x v="1"/>
    <s v="Without transplant"/>
  </r>
  <r>
    <s v="Andrea H."/>
    <n v="35160.129999999997"/>
    <s v="tier - 2"/>
    <s v="tier - 2"/>
    <s v="R1011"/>
    <s v="30-Dec-1967"/>
    <s v="56 Y "/>
    <n v="26.8"/>
    <n v="10.93"/>
    <s v="yes"/>
    <s v="No"/>
    <s v="No"/>
    <n v="0"/>
    <s v="No"/>
    <x v="1"/>
    <x v="0"/>
    <s v="Without transplant"/>
  </r>
  <r>
    <s v="Anthony S"/>
    <n v="35147.53"/>
    <s v="tier - 1"/>
    <s v="tier - 1"/>
    <s v="R1016"/>
    <s v="22-Dec-1998"/>
    <s v="25 Y "/>
    <n v="28.5"/>
    <n v="5.12"/>
    <s v="No"/>
    <s v="No"/>
    <s v="No"/>
    <n v="1"/>
    <s v="yes"/>
    <x v="1"/>
    <x v="2"/>
    <s v="Without transplant"/>
  </r>
  <r>
    <s v="Erik"/>
    <n v="35069.370000000003"/>
    <s v="tier - 1"/>
    <s v="tier - 1"/>
    <s v="R1017"/>
    <s v="29-Jun-1977"/>
    <s v="46 Y "/>
    <n v="22.895"/>
    <n v="5.72"/>
    <s v="No"/>
    <s v="No"/>
    <s v="No"/>
    <n v="0"/>
    <s v="yes"/>
    <x v="2"/>
    <x v="1"/>
    <s v="Without transplant"/>
  </r>
  <r>
    <s v="Kiley D"/>
    <n v="35050.620000000003"/>
    <s v="tier - 2"/>
    <s v="tier - 1"/>
    <s v="R1011"/>
    <s v="29-Aug-1975"/>
    <s v="48 Y "/>
    <n v="34.06"/>
    <n v="11.83"/>
    <s v="yes"/>
    <s v="No"/>
    <s v="No"/>
    <n v="1"/>
    <s v="yes"/>
    <x v="0"/>
    <x v="0"/>
    <s v="Without transplant"/>
  </r>
  <r>
    <s v="Jennifer"/>
    <n v="35000.730000000003"/>
    <s v="tier - 2"/>
    <s v="tier - 3"/>
    <s v="R1011"/>
    <s v="5-Jul-1982"/>
    <s v="41 Y "/>
    <n v="36.409999999999997"/>
    <n v="4.55"/>
    <s v="No"/>
    <s v="No"/>
    <s v="No"/>
    <n v="0"/>
    <s v="yes"/>
    <x v="0"/>
    <x v="2"/>
    <s v="Without transplant"/>
  </r>
  <r>
    <s v="Chris"/>
    <n v="34979.86"/>
    <s v="tier - 2"/>
    <s v="tier - 2"/>
    <s v="R1011"/>
    <s v="22-Aug-1997"/>
    <s v="26 Y "/>
    <n v="52.3"/>
    <n v="4.87"/>
    <s v="yes"/>
    <s v="No"/>
    <s v="Yes"/>
    <n v="1"/>
    <s v="yes"/>
    <x v="0"/>
    <x v="2"/>
    <s v="Without transplant"/>
  </r>
  <r>
    <s v="Marian M."/>
    <n v="34976.42"/>
    <s v="tier - 2"/>
    <s v="tier - 1"/>
    <s v="R1011"/>
    <s v="22-Aug-1998"/>
    <s v="25 Y "/>
    <n v="52.66"/>
    <n v="4.45"/>
    <s v="No"/>
    <s v="No"/>
    <s v="No"/>
    <n v="1"/>
    <s v="yes"/>
    <x v="0"/>
    <x v="2"/>
    <s v="Without transplant"/>
  </r>
  <r>
    <s v="Jeremy"/>
    <n v="34975.68"/>
    <s v="tier - 2"/>
    <s v="tier - 2"/>
    <s v="R1011"/>
    <s v="7-Oct-1967"/>
    <s v="56 Y "/>
    <n v="29.57"/>
    <n v="9.42"/>
    <s v="yes"/>
    <s v="No"/>
    <s v="No"/>
    <n v="0"/>
    <s v="yes"/>
    <x v="1"/>
    <x v="0"/>
    <s v="Without transplant"/>
  </r>
  <r>
    <s v="Allison H"/>
    <n v="34940.61"/>
    <s v="tier - 2"/>
    <s v="tier - 3"/>
    <s v="R1011"/>
    <s v="29-Jul-1983"/>
    <s v="40 Y "/>
    <n v="36.99"/>
    <n v="5.37"/>
    <s v="yes"/>
    <s v="No"/>
    <s v="Yes"/>
    <n v="1"/>
    <s v="yes"/>
    <x v="0"/>
    <x v="2"/>
    <s v="Without transplant"/>
  </r>
  <r>
    <s v="Elizabeth"/>
    <n v="34838.870000000003"/>
    <s v="tier - 2"/>
    <s v="tier - 3"/>
    <s v="R1011"/>
    <s v="17-Oct-1995"/>
    <s v="28 Y "/>
    <n v="31.4"/>
    <n v="4.5999999999999996"/>
    <s v="yes"/>
    <s v="No"/>
    <s v="No"/>
    <n v="1"/>
    <s v="yes"/>
    <x v="0"/>
    <x v="2"/>
    <s v="Without transplant"/>
  </r>
  <r>
    <s v="Andrew"/>
    <n v="34828.65"/>
    <s v="tier - 1"/>
    <s v="tier - 3"/>
    <s v="R1011"/>
    <s v="17-Sep-2003"/>
    <s v="20 Y "/>
    <n v="34.9"/>
    <n v="6.22"/>
    <s v="No"/>
    <s v="No"/>
    <s v="Yes"/>
    <n v="1"/>
    <s v="yes"/>
    <x v="0"/>
    <x v="1"/>
    <s v="Without transplant"/>
  </r>
  <r>
    <s v="Anders J"/>
    <n v="34806.47"/>
    <s v="tier - 1"/>
    <s v="tier - 2"/>
    <s v="R1013"/>
    <s v="27-Dec-1995"/>
    <s v="28 Y "/>
    <n v="31.13"/>
    <n v="4.5199999999999996"/>
    <s v="yes"/>
    <s v="No"/>
    <s v="No"/>
    <n v="1"/>
    <s v="yes"/>
    <x v="0"/>
    <x v="2"/>
    <s v="Without transplant"/>
  </r>
  <r>
    <s v="Sean"/>
    <n v="34779.620000000003"/>
    <s v="tier - 1"/>
    <s v="tier - 2"/>
    <s v="R1011"/>
    <s v="3-Jul-2003"/>
    <s v="20 Y "/>
    <n v="34.799999999999997"/>
    <n v="6.18"/>
    <s v="No"/>
    <s v="No"/>
    <s v="Yes"/>
    <n v="1"/>
    <s v="yes"/>
    <x v="0"/>
    <x v="1"/>
    <s v="Without transplant"/>
  </r>
  <r>
    <s v="Brian M."/>
    <n v="34672.15"/>
    <s v="tier - 1"/>
    <s v="tier - 3"/>
    <s v="R1013"/>
    <s v="7-Jul-1994"/>
    <s v="29 Y "/>
    <n v="31.68"/>
    <n v="4.4000000000000004"/>
    <s v="No"/>
    <s v="No"/>
    <s v="No"/>
    <n v="0"/>
    <s v="yes"/>
    <x v="0"/>
    <x v="2"/>
    <s v="Without transplant"/>
  </r>
  <r>
    <s v="Jeremy"/>
    <n v="34617.839999999997"/>
    <s v="tier - 1"/>
    <s v="tier - 3"/>
    <s v="R1016"/>
    <s v="9-Oct-2004"/>
    <s v="19 Y "/>
    <n v="33.534999999999997"/>
    <n v="6.23"/>
    <s v="No"/>
    <s v="yes"/>
    <s v="No"/>
    <n v="1"/>
    <s v="yes"/>
    <x v="0"/>
    <x v="1"/>
    <s v="With transplant"/>
  </r>
  <r>
    <s v="Susannah"/>
    <n v="34543.39"/>
    <s v="tier - 2"/>
    <s v="tier - 3"/>
    <s v="R1011"/>
    <s v="25-Nov-1976"/>
    <s v="47 Y "/>
    <n v="31.92"/>
    <n v="5.33"/>
    <s v="yes"/>
    <s v="No"/>
    <s v="No"/>
    <n v="0"/>
    <s v="yes"/>
    <x v="0"/>
    <x v="2"/>
    <s v="Without transplant"/>
  </r>
  <r>
    <s v="Randy"/>
    <n v="34472.839999999997"/>
    <s v="tier - 1"/>
    <s v="tier - 3"/>
    <s v="R1011"/>
    <s v="24-Jun-1998"/>
    <s v="25 Y "/>
    <n v="32.700000000000003"/>
    <n v="4.09"/>
    <s v="No"/>
    <s v="No"/>
    <s v="No"/>
    <n v="1"/>
    <s v="yes"/>
    <x v="0"/>
    <x v="2"/>
    <s v="Without transplant"/>
  </r>
  <r>
    <s v="Leslie"/>
    <n v="34456.269999999997"/>
    <s v="tier - 1"/>
    <s v="tier - 2"/>
    <s v="R1011"/>
    <s v="24-Sep-1990"/>
    <s v="33 Y "/>
    <n v="41.25"/>
    <n v="5.19"/>
    <s v="No"/>
    <s v="No"/>
    <s v="No"/>
    <n v="0"/>
    <s v="yes"/>
    <x v="0"/>
    <x v="2"/>
    <s v="Without transplant"/>
  </r>
  <r>
    <s v="Brittany L."/>
    <n v="34439.86"/>
    <s v="tier - 2"/>
    <s v="tier - 1"/>
    <s v="R1013"/>
    <s v="5-Oct-2003"/>
    <s v="20 Y "/>
    <n v="33.11"/>
    <n v="4.12"/>
    <s v="No"/>
    <s v="No"/>
    <s v="Yes"/>
    <n v="1"/>
    <s v="yes"/>
    <x v="0"/>
    <x v="2"/>
    <s v="Without transplant"/>
  </r>
  <r>
    <s v="Cassie J."/>
    <n v="34402.22"/>
    <s v="tier - 2"/>
    <s v="tier - 3"/>
    <s v="R1011"/>
    <s v="1-Oct-1984"/>
    <s v="39 Y "/>
    <n v="36.159999999999997"/>
    <n v="5.0999999999999996"/>
    <s v="No"/>
    <s v="No"/>
    <s v="No"/>
    <n v="1"/>
    <s v="yes"/>
    <x v="0"/>
    <x v="2"/>
    <s v="Without transplant"/>
  </r>
  <r>
    <s v="Peter W"/>
    <n v="34307.22"/>
    <s v="tier - 2"/>
    <s v="tier - 2"/>
    <s v="R1012"/>
    <s v="2-Oct-1983"/>
    <s v="40 Y "/>
    <n v="33.72"/>
    <n v="6.21"/>
    <s v="yes"/>
    <s v="No"/>
    <s v="Yes"/>
    <n v="1"/>
    <s v="yes"/>
    <x v="0"/>
    <x v="1"/>
    <s v="Without transplant"/>
  </r>
  <r>
    <s v="Douglas"/>
    <n v="34293.120000000003"/>
    <s v="tier - 1"/>
    <s v="tier - 2"/>
    <s v="R1011"/>
    <s v="11-Oct-1986"/>
    <s v="37 Y "/>
    <n v="37.74"/>
    <n v="9.5299999999999994"/>
    <s v="yes"/>
    <s v="No"/>
    <s v="No"/>
    <n v="1"/>
    <s v="yes"/>
    <x v="0"/>
    <x v="0"/>
    <s v="Without transplant"/>
  </r>
  <r>
    <s v="Dan"/>
    <n v="34289.43"/>
    <s v="tier - 1"/>
    <s v="tier - 1"/>
    <s v="R1011"/>
    <s v="30-Oct-1995"/>
    <s v="28 Y "/>
    <n v="48.75"/>
    <n v="4.6399999999999997"/>
    <s v="yes"/>
    <s v="No"/>
    <s v="No"/>
    <n v="1"/>
    <s v="yes"/>
    <x v="0"/>
    <x v="2"/>
    <s v="Without transplant"/>
  </r>
  <r>
    <s v="Dan M."/>
    <n v="34254.050000000003"/>
    <s v="tier - 1"/>
    <s v="tier - 3"/>
    <s v="R1019"/>
    <s v="11-Jun-1998"/>
    <s v="25 Y "/>
    <n v="31.065000000000001"/>
    <n v="5.05"/>
    <s v="No"/>
    <s v="No"/>
    <s v="No"/>
    <n v="1"/>
    <s v="yes"/>
    <x v="0"/>
    <x v="2"/>
    <s v="Without transplant"/>
  </r>
  <r>
    <s v="Eric L."/>
    <n v="34218.019999999997"/>
    <s v="tier - 1"/>
    <s v="tier - 1"/>
    <s v="R1011"/>
    <s v="5-Jul-1962"/>
    <s v="61 Y "/>
    <n v="23.55"/>
    <n v="10.38"/>
    <s v="No"/>
    <s v="No"/>
    <s v="No"/>
    <n v="0"/>
    <s v="yes"/>
    <x v="2"/>
    <x v="0"/>
    <s v="Without transplant"/>
  </r>
  <r>
    <s v="Les J"/>
    <n v="34210.33"/>
    <s v="tier - 2"/>
    <s v="tier - 1"/>
    <s v="R1012"/>
    <s v="21-Jul-1975"/>
    <s v="48 Y "/>
    <n v="30.18"/>
    <n v="8.31"/>
    <s v="yes"/>
    <s v="No"/>
    <s v="No"/>
    <n v="1"/>
    <s v="yes"/>
    <x v="0"/>
    <x v="0"/>
    <s v="Without transplant"/>
  </r>
  <r>
    <s v="Stephanie"/>
    <n v="34205.07"/>
    <s v="tier - 2"/>
    <s v="tier - 2"/>
    <s v="R1011"/>
    <s v="25-Aug-1971"/>
    <s v="52 Y "/>
    <n v="29.94"/>
    <n v="7.59"/>
    <s v="No"/>
    <s v="No"/>
    <s v="No"/>
    <n v="0"/>
    <s v="yes"/>
    <x v="1"/>
    <x v="0"/>
    <s v="Without transplant"/>
  </r>
  <r>
    <s v="Melissa Y"/>
    <n v="34166.269999999997"/>
    <s v="tier - 2"/>
    <s v="tier - 3"/>
    <s v="R1011"/>
    <s v="6-Nov-1999"/>
    <s v="24 Y "/>
    <n v="31.4"/>
    <n v="5.49"/>
    <s v="No"/>
    <s v="No"/>
    <s v="No"/>
    <n v="0"/>
    <s v="yes"/>
    <x v="0"/>
    <x v="2"/>
    <s v="Without transplant"/>
  </r>
  <r>
    <s v="Ashley"/>
    <n v="34084.68"/>
    <s v="tier - 2"/>
    <s v="tier - 3"/>
    <s v="R1011"/>
    <s v="26-Dec-2002"/>
    <s v="21 Y "/>
    <n v="53.06"/>
    <n v="11.68"/>
    <s v="No"/>
    <s v="No"/>
    <s v="No"/>
    <n v="0"/>
    <s v="yes"/>
    <x v="0"/>
    <x v="0"/>
    <s v="Without transplant"/>
  </r>
  <r>
    <s v="Stephanie M."/>
    <n v="34053.360000000001"/>
    <s v="tier - 2"/>
    <s v="tier - 2"/>
    <s v="R1011"/>
    <s v="26-Jul-1972"/>
    <s v="51 Y "/>
    <n v="30.25"/>
    <n v="4.1900000000000004"/>
    <s v="No"/>
    <s v="No"/>
    <s v="No"/>
    <n v="2"/>
    <s v="yes"/>
    <x v="0"/>
    <x v="2"/>
    <s v="Without transplant"/>
  </r>
  <r>
    <s v="Kylie"/>
    <n v="33975.47"/>
    <s v="tier - 2"/>
    <s v="tier - 2"/>
    <s v="R1011"/>
    <s v="25-Sep-1994"/>
    <s v="29 Y "/>
    <n v="46.68"/>
    <n v="4.01"/>
    <s v="No"/>
    <s v="No"/>
    <s v="No"/>
    <n v="0"/>
    <s v="yes"/>
    <x v="0"/>
    <x v="2"/>
    <s v="Without transplant"/>
  </r>
  <r>
    <s v="Kelly"/>
    <n v="33907.550000000003"/>
    <s v="tier - 2"/>
    <s v="tier - 2"/>
    <s v="R1012"/>
    <s v="27-Dec-2000"/>
    <s v="23 Y "/>
    <n v="30.4"/>
    <n v="5.91"/>
    <s v="No"/>
    <s v="yes"/>
    <s v="No"/>
    <n v="2"/>
    <s v="yes"/>
    <x v="0"/>
    <x v="1"/>
    <s v="With transplant"/>
  </r>
  <r>
    <s v="Carrie"/>
    <n v="33900.65"/>
    <s v="tier - 2"/>
    <s v="tier - 3"/>
    <s v="R1011"/>
    <s v="9-Aug-1997"/>
    <s v="26 Y "/>
    <n v="30.2"/>
    <n v="4.47"/>
    <s v="yes"/>
    <s v="No"/>
    <s v="Yes"/>
    <n v="1"/>
    <s v="yes"/>
    <x v="0"/>
    <x v="2"/>
    <s v="Without transplant"/>
  </r>
  <r>
    <s v="Alex"/>
    <n v="33829.39"/>
    <s v="tier - 2"/>
    <s v="tier - 3"/>
    <s v="R1011"/>
    <s v="26-Oct-2000"/>
    <s v="23 Y "/>
    <n v="51.18"/>
    <n v="4.5599999999999996"/>
    <s v="yes"/>
    <s v="yes"/>
    <s v="No"/>
    <n v="2"/>
    <s v="yes"/>
    <x v="0"/>
    <x v="2"/>
    <s v="With transplant"/>
  </r>
  <r>
    <s v="Zach S"/>
    <n v="33753.32"/>
    <s v="tier - 1"/>
    <s v="tier - 3"/>
    <s v="R1011"/>
    <s v="11-Dec-1962"/>
    <s v="61 Y "/>
    <n v="22.18"/>
    <n v="9.9"/>
    <s v="No"/>
    <s v="No"/>
    <s v="No"/>
    <n v="0"/>
    <s v="yes"/>
    <x v="2"/>
    <x v="0"/>
    <s v="Without transplant"/>
  </r>
  <r>
    <s v="Alan"/>
    <n v="33750.29"/>
    <s v="tier - 1"/>
    <s v="tier - 3"/>
    <s v="R1012"/>
    <s v="12-Sep-2003"/>
    <s v="20 Y "/>
    <n v="31.92"/>
    <n v="5.1100000000000003"/>
    <s v="No"/>
    <s v="No"/>
    <s v="Yes"/>
    <n v="1"/>
    <s v="yes"/>
    <x v="0"/>
    <x v="2"/>
    <s v="Without transplant"/>
  </r>
  <r>
    <s v="Nate"/>
    <n v="33732.69"/>
    <s v="tier - 1"/>
    <s v="tier - 1"/>
    <s v="R1017"/>
    <s v="1-Nov-2004"/>
    <s v="19 Y "/>
    <n v="31.73"/>
    <n v="5.73"/>
    <s v="No"/>
    <s v="yes"/>
    <s v="No"/>
    <n v="1"/>
    <s v="yes"/>
    <x v="0"/>
    <x v="1"/>
    <s v="With transplant"/>
  </r>
  <r>
    <s v="Jesse G."/>
    <n v="33707.550000000003"/>
    <s v="tier - 2"/>
    <s v="tier - 2"/>
    <s v="R1011"/>
    <s v="28-Nov-1993"/>
    <s v="30 Y "/>
    <n v="45.52"/>
    <n v="6.04"/>
    <s v="No"/>
    <s v="No"/>
    <s v="Yes"/>
    <n v="1"/>
    <s v="yes"/>
    <x v="0"/>
    <x v="1"/>
    <s v="Without transplant"/>
  </r>
  <r>
    <s v="Jason"/>
    <n v="33611.71"/>
    <s v="tier - 1"/>
    <s v="tier - 2"/>
    <s v="R1011"/>
    <s v="9-Sep-2003"/>
    <s v="20 Y "/>
    <n v="52.81"/>
    <n v="5.19"/>
    <s v="No"/>
    <s v="No"/>
    <s v="Yes"/>
    <n v="1"/>
    <s v="yes"/>
    <x v="0"/>
    <x v="2"/>
    <s v="Without transplant"/>
  </r>
  <r>
    <s v="Megan A."/>
    <n v="33527.1"/>
    <s v="tier - 2"/>
    <s v="tier - 3"/>
    <s v="R1011"/>
    <s v="22-Jul-1984"/>
    <s v="39 Y "/>
    <n v="33.58"/>
    <n v="5.56"/>
    <s v="No"/>
    <s v="No"/>
    <s v="No"/>
    <n v="1"/>
    <s v="yes"/>
    <x v="0"/>
    <x v="2"/>
    <s v="Without transplant"/>
  </r>
  <r>
    <s v="Luke M"/>
    <n v="33475.82"/>
    <s v="tier - 1"/>
    <s v="tier - 1"/>
    <s v="R1018"/>
    <s v="25-Aug-2002"/>
    <s v="21 Y "/>
    <n v="30.684999999999999"/>
    <n v="8.23"/>
    <s v="No"/>
    <s v="No"/>
    <s v="No"/>
    <n v="0"/>
    <s v="yes"/>
    <x v="0"/>
    <x v="0"/>
    <s v="Without transplant"/>
  </r>
  <r>
    <s v="Jacy D"/>
    <n v="33471.97"/>
    <s v="tier - 2"/>
    <s v="tier - 2"/>
    <s v="R1012"/>
    <s v="18-Jun-1970"/>
    <s v="53 Y "/>
    <n v="37.524999999999999"/>
    <n v="9.0299999999999994"/>
    <s v="yes"/>
    <s v="No"/>
    <s v="No"/>
    <n v="2"/>
    <s v="No"/>
    <x v="0"/>
    <x v="0"/>
    <s v="Without transplant"/>
  </r>
  <r>
    <s v="Simon G."/>
    <n v="33450.99"/>
    <s v="tier - 2"/>
    <s v="tier - 2"/>
    <s v="R1011"/>
    <s v="7-Dec-1985"/>
    <s v="38 Y "/>
    <n v="34.5"/>
    <n v="4.07"/>
    <s v="yes"/>
    <s v="No"/>
    <s v="No"/>
    <n v="0"/>
    <s v="yes"/>
    <x v="0"/>
    <x v="2"/>
    <s v="Without transplant"/>
  </r>
  <r>
    <s v="Ainsley E."/>
    <n v="33344.449999999997"/>
    <s v="tier - 2"/>
    <s v="tier - 3"/>
    <s v="R1011"/>
    <s v="5-Sep-1972"/>
    <s v="51 Y "/>
    <n v="28.16"/>
    <n v="5.77"/>
    <s v="No"/>
    <s v="No"/>
    <s v="No"/>
    <n v="2"/>
    <s v="yes"/>
    <x v="1"/>
    <x v="1"/>
    <s v="Without transplant"/>
  </r>
  <r>
    <s v="Erica A."/>
    <n v="33307.550000000003"/>
    <s v="tier - 2"/>
    <s v="tier - 3"/>
    <s v="R1012"/>
    <s v="28-Nov-2003"/>
    <s v="20 Y "/>
    <n v="30.02"/>
    <n v="5.98"/>
    <s v="No"/>
    <s v="No"/>
    <s v="Yes"/>
    <n v="1"/>
    <s v="yes"/>
    <x v="0"/>
    <x v="1"/>
    <s v="Without transplant"/>
  </r>
  <r>
    <s v="Erik"/>
    <n v="33292.83"/>
    <s v="tier - 2"/>
    <s v="tier - 1"/>
    <s v="R1011"/>
    <s v="12-Oct-1990"/>
    <s v="33 Y "/>
    <n v="37.82"/>
    <n v="6.01"/>
    <s v="No"/>
    <s v="No"/>
    <s v="No"/>
    <n v="0"/>
    <s v="yes"/>
    <x v="0"/>
    <x v="1"/>
    <s v="Without transplant"/>
  </r>
  <r>
    <s v="Erin C."/>
    <n v="33121"/>
    <s v="tier - 2"/>
    <s v="tier - 1"/>
    <s v="R1011"/>
    <s v="15-Jul-1985"/>
    <s v="38 Y "/>
    <n v="33.14"/>
    <n v="5.67"/>
    <s v="yes"/>
    <s v="No"/>
    <s v="No"/>
    <n v="0"/>
    <s v="yes"/>
    <x v="0"/>
    <x v="2"/>
    <s v="Without transplant"/>
  </r>
  <r>
    <s v="Adrienne"/>
    <n v="33090.660000000003"/>
    <s v="tier - 2"/>
    <s v="tier - 2"/>
    <s v="R1011"/>
    <s v="30-Oct-1969"/>
    <s v="54 Y "/>
    <n v="25.14"/>
    <n v="6.02"/>
    <s v="yes"/>
    <s v="No"/>
    <s v="Yes"/>
    <n v="1"/>
    <s v="yes"/>
    <x v="1"/>
    <x v="1"/>
    <s v="Without transplant"/>
  </r>
  <r>
    <s v="Adam"/>
    <n v="33074.94"/>
    <s v="tier - 1"/>
    <s v="tier - 2"/>
    <s v="R1011"/>
    <s v="1-Jul-1962"/>
    <s v="61 Y "/>
    <n v="20.18"/>
    <n v="11.19"/>
    <s v="No"/>
    <s v="No"/>
    <s v="No"/>
    <n v="0"/>
    <s v="yes"/>
    <x v="2"/>
    <x v="0"/>
    <s v="Without transplant"/>
  </r>
  <r>
    <s v="Yutaka"/>
    <n v="33057.230000000003"/>
    <s v="tier - 1"/>
    <s v="tier - 2"/>
    <s v="R1011"/>
    <s v="28-Jul-1994"/>
    <s v="29 Y "/>
    <n v="44.36"/>
    <n v="5.1100000000000003"/>
    <s v="No"/>
    <s v="No"/>
    <s v="No"/>
    <n v="0"/>
    <s v="yes"/>
    <x v="0"/>
    <x v="2"/>
    <s v="Without transplant"/>
  </r>
  <r>
    <s v="Tyler M"/>
    <n v="33025.32"/>
    <s v="tier - 2"/>
    <s v="tier - 3"/>
    <s v="R1011"/>
    <s v="10-Jul-1967"/>
    <s v="56 Y "/>
    <n v="23.82"/>
    <n v="10.85"/>
    <s v="yes"/>
    <s v="No"/>
    <s v="No"/>
    <n v="0"/>
    <s v="yes"/>
    <x v="2"/>
    <x v="0"/>
    <s v="Without transplant"/>
  </r>
  <r>
    <s v="Stephen"/>
    <n v="33017.46"/>
    <s v="tier - 1"/>
    <s v="tier - 1"/>
    <s v="R1011"/>
    <s v="8-Jul-1995"/>
    <s v="28 Y "/>
    <n v="45"/>
    <n v="5.24"/>
    <s v="yes"/>
    <s v="No"/>
    <s v="No"/>
    <n v="1"/>
    <s v="yes"/>
    <x v="0"/>
    <x v="2"/>
    <s v="Without transplant"/>
  </r>
  <r>
    <s v="Andrew B."/>
    <n v="32947.629999999997"/>
    <s v="tier - 2"/>
    <s v="tier - 1"/>
    <s v="R1011"/>
    <s v="24-Aug-1971"/>
    <s v="52 Y "/>
    <n v="26.62"/>
    <n v="10.08"/>
    <s v="No"/>
    <s v="No"/>
    <s v="No"/>
    <n v="0"/>
    <s v="yes"/>
    <x v="1"/>
    <x v="0"/>
    <s v="Without transplant"/>
  </r>
  <r>
    <s v="James"/>
    <n v="32906.69"/>
    <s v="tier - 2"/>
    <s v="tier - 3"/>
    <s v="R1011"/>
    <s v="17-Nov-1981"/>
    <s v="42 Y "/>
    <n v="32.67"/>
    <n v="10.97"/>
    <s v="yes"/>
    <s v="No"/>
    <s v="No"/>
    <n v="0"/>
    <s v="yes"/>
    <x v="0"/>
    <x v="0"/>
    <s v="Without transplant"/>
  </r>
  <r>
    <s v="Shawn P."/>
    <n v="32827.51"/>
    <s v="tier - 1"/>
    <s v="tier - 2"/>
    <s v="R1011"/>
    <s v="4-Dec-1995"/>
    <s v="28 Y "/>
    <n v="44.44"/>
    <n v="4.9000000000000004"/>
    <s v="yes"/>
    <s v="No"/>
    <s v="No"/>
    <n v="1"/>
    <s v="yes"/>
    <x v="0"/>
    <x v="2"/>
    <s v="Without transplant"/>
  </r>
  <r>
    <s v="Matt"/>
    <n v="32787.46"/>
    <s v="tier - 1"/>
    <s v="tier - 3"/>
    <s v="R1012"/>
    <s v="12-Dec-1980"/>
    <s v="43 Y "/>
    <n v="28.31"/>
    <n v="5.33"/>
    <s v="No"/>
    <s v="No"/>
    <s v="No"/>
    <n v="0"/>
    <s v="yes"/>
    <x v="1"/>
    <x v="2"/>
    <s v="Without transplant"/>
  </r>
  <r>
    <s v="Nathaniel"/>
    <n v="32765.33"/>
    <s v="tier - 2"/>
    <s v="tier - 2"/>
    <s v="R1012"/>
    <s v="7-Nov-1972"/>
    <s v="51 Y "/>
    <n v="25.05"/>
    <n v="4.6100000000000003"/>
    <s v="No"/>
    <s v="No"/>
    <s v="No"/>
    <n v="2"/>
    <s v="yes"/>
    <x v="1"/>
    <x v="2"/>
    <s v="Without transplant"/>
  </r>
  <r>
    <s v="Kevin D."/>
    <n v="32760.48"/>
    <s v="tier - 1"/>
    <s v="tier - 1"/>
    <s v="R1011"/>
    <s v="6-Dec-1974"/>
    <s v="49 Y "/>
    <n v="28.34"/>
    <n v="8.18"/>
    <s v="No"/>
    <s v="No"/>
    <s v="No"/>
    <n v="0"/>
    <s v="yes"/>
    <x v="1"/>
    <x v="0"/>
    <s v="Without transplant"/>
  </r>
  <r>
    <s v="Joan"/>
    <n v="32734.19"/>
    <s v="tier - 2"/>
    <s v="tier - 1"/>
    <s v="R1012"/>
    <s v="9-Jul-1990"/>
    <s v="33 Y "/>
    <n v="17.765000000000001"/>
    <n v="5.62"/>
    <s v="No"/>
    <s v="No"/>
    <s v="No"/>
    <n v="0"/>
    <s v="yes"/>
    <x v="3"/>
    <x v="2"/>
    <s v="Without transplant"/>
  </r>
  <r>
    <s v="Christopher A"/>
    <n v="32716.2"/>
    <s v="tier - 1"/>
    <s v="tier - 2"/>
    <s v="R1011"/>
    <s v="30-Sep-1990"/>
    <s v="33 Y "/>
    <n v="36.119999999999997"/>
    <n v="5.82"/>
    <s v="No"/>
    <s v="No"/>
    <s v="No"/>
    <n v="0"/>
    <s v="yes"/>
    <x v="0"/>
    <x v="1"/>
    <s v="Without transplant"/>
  </r>
  <r>
    <s v="Kacy L."/>
    <n v="32686.080000000002"/>
    <s v="tier - 2"/>
    <s v="tier - 3"/>
    <s v="R1011"/>
    <s v="1-Nov-1968"/>
    <s v="55 Y "/>
    <n v="23.19"/>
    <n v="7.66"/>
    <s v="No"/>
    <s v="No"/>
    <s v="No"/>
    <n v="0"/>
    <s v="yes"/>
    <x v="2"/>
    <x v="0"/>
    <s v="Without transplant"/>
  </r>
  <r>
    <s v="Benjamin H."/>
    <n v="32672.11"/>
    <s v="tier - 1"/>
    <s v="tier - 1"/>
    <s v="R1011"/>
    <s v="13-Jul-1990"/>
    <s v="33 Y "/>
    <n v="35.99"/>
    <n v="4.2300000000000004"/>
    <s v="No"/>
    <s v="No"/>
    <s v="No"/>
    <n v="0"/>
    <s v="yes"/>
    <x v="0"/>
    <x v="2"/>
    <s v="Without transplant"/>
  </r>
  <r>
    <s v="Xaviour J."/>
    <n v="32548.34"/>
    <s v="tier - 1"/>
    <s v="tier - 2"/>
    <s v="R1013"/>
    <s v="8-Oct-2003"/>
    <s v="20 Y "/>
    <n v="30.25"/>
    <n v="5.58"/>
    <s v="No"/>
    <s v="No"/>
    <s v="Yes"/>
    <n v="1"/>
    <s v="yes"/>
    <x v="0"/>
    <x v="2"/>
    <s v="Without transplant"/>
  </r>
  <r>
    <s v="Michael T."/>
    <n v="32485.46"/>
    <s v="tier - 2"/>
    <s v="tier - 1"/>
    <s v="R1011"/>
    <s v="19-Sep-1976"/>
    <s v="47 Y "/>
    <n v="26.24"/>
    <n v="6.26"/>
    <s v="yes"/>
    <s v="No"/>
    <s v="No"/>
    <n v="0"/>
    <s v="yes"/>
    <x v="1"/>
    <x v="1"/>
    <s v="Without transplant"/>
  </r>
  <r>
    <s v="Bradley"/>
    <n v="32462.35"/>
    <s v="tier - 2"/>
    <s v="tier - 2"/>
    <s v="R1011"/>
    <s v="27-Sep-1981"/>
    <s v="42 Y "/>
    <n v="31.36"/>
    <n v="10.6"/>
    <s v="yes"/>
    <s v="No"/>
    <s v="No"/>
    <n v="0"/>
    <s v="yes"/>
    <x v="0"/>
    <x v="0"/>
    <s v="Without transplant"/>
  </r>
  <r>
    <s v="Andrea"/>
    <n v="32430.22"/>
    <s v="tier - 2"/>
    <s v="tier - 3"/>
    <s v="R1011"/>
    <s v="9-Aug-1976"/>
    <s v="47 Y "/>
    <n v="25.69"/>
    <n v="4.78"/>
    <s v="yes"/>
    <s v="No"/>
    <s v="No"/>
    <n v="0"/>
    <s v="yes"/>
    <x v="1"/>
    <x v="2"/>
    <s v="Without transplant"/>
  </r>
  <r>
    <s v="Nancy M"/>
    <n v="32428.63"/>
    <s v="tier - 2"/>
    <s v="tier - 2"/>
    <s v="R1011"/>
    <s v="19-Oct-1972"/>
    <s v="51 Y "/>
    <n v="25.46"/>
    <n v="6.03"/>
    <s v="No"/>
    <s v="No"/>
    <s v="No"/>
    <n v="2"/>
    <s v="yes"/>
    <x v="1"/>
    <x v="1"/>
    <s v="Without transplant"/>
  </r>
  <r>
    <s v="Matt"/>
    <n v="32288.49"/>
    <s v="tier - 2"/>
    <s v="tier - 2"/>
    <s v="R1011"/>
    <s v="2-Dec-1986"/>
    <s v="37 Y "/>
    <n v="31.83"/>
    <n v="11.55"/>
    <s v="yes"/>
    <s v="No"/>
    <s v="No"/>
    <n v="1"/>
    <s v="yes"/>
    <x v="0"/>
    <x v="0"/>
    <s v="Without transplant"/>
  </r>
  <r>
    <s v="Lee"/>
    <n v="32259.96"/>
    <s v="tier - 2"/>
    <s v="tier - 3"/>
    <s v="R1012"/>
    <s v="17-Dec-1975"/>
    <s v="48 Y "/>
    <n v="24.43"/>
    <n v="7.59"/>
    <s v="yes"/>
    <s v="No"/>
    <s v="No"/>
    <n v="1"/>
    <s v="yes"/>
    <x v="2"/>
    <x v="0"/>
    <s v="Without transplant"/>
  </r>
  <r>
    <s v="Chris"/>
    <n v="32222.81"/>
    <s v="tier - 2"/>
    <s v="tier - 1"/>
    <s v="R1011"/>
    <s v="8-Sep-1994"/>
    <s v="29 Y "/>
    <n v="41.9"/>
    <n v="4.26"/>
    <s v="No"/>
    <s v="No"/>
    <s v="No"/>
    <n v="0"/>
    <s v="yes"/>
    <x v="0"/>
    <x v="2"/>
    <s v="Without transplant"/>
  </r>
  <r>
    <s v="Erik T."/>
    <n v="32192.76"/>
    <s v="tier - 1"/>
    <s v="tier - 2"/>
    <s v="R1011"/>
    <s v="11-Sep-1969"/>
    <s v="54 Y "/>
    <n v="22.88"/>
    <n v="5.9"/>
    <s v="yes"/>
    <s v="No"/>
    <s v="Yes"/>
    <n v="1"/>
    <s v="yes"/>
    <x v="2"/>
    <x v="1"/>
    <s v="Without transplant"/>
  </r>
  <r>
    <s v="Rod W"/>
    <n v="32108.66"/>
    <s v="tier - 1"/>
    <s v="tier - 3"/>
    <s v="R1017"/>
    <s v="10-Nov-1978"/>
    <s v="45 Y "/>
    <n v="29.734999999999999"/>
    <n v="7.79"/>
    <s v="No"/>
    <s v="No"/>
    <s v="No"/>
    <n v="0"/>
    <s v="No"/>
    <x v="1"/>
    <x v="0"/>
    <s v="Without transplant"/>
  </r>
  <r>
    <s v="Joey"/>
    <n v="32086.21"/>
    <s v="tier - 1"/>
    <s v="tier - 3"/>
    <s v="R1011"/>
    <s v="13-Sep-1993"/>
    <s v="30 Y "/>
    <n v="40.74"/>
    <n v="5.28"/>
    <s v="No"/>
    <s v="No"/>
    <s v="Yes"/>
    <n v="1"/>
    <s v="yes"/>
    <x v="0"/>
    <x v="2"/>
    <s v="Without transplant"/>
  </r>
  <r>
    <s v="Hillary L."/>
    <n v="31980.89"/>
    <s v="tier - 2"/>
    <s v="tier - 1"/>
    <s v="R1011"/>
    <s v="21-Sep-1972"/>
    <s v="51 Y "/>
    <n v="24.14"/>
    <n v="5.87"/>
    <s v="No"/>
    <s v="No"/>
    <s v="No"/>
    <n v="2"/>
    <s v="yes"/>
    <x v="2"/>
    <x v="1"/>
    <s v="Without transplant"/>
  </r>
  <r>
    <s v="Eric J"/>
    <n v="31897.1"/>
    <s v="tier - 2"/>
    <s v="tier - 3"/>
    <s v="R1011"/>
    <s v="25-Sep-1975"/>
    <s v="48 Y "/>
    <n v="25.15"/>
    <n v="9.08"/>
    <s v="yes"/>
    <s v="No"/>
    <s v="No"/>
    <n v="1"/>
    <s v="yes"/>
    <x v="1"/>
    <x v="0"/>
    <s v="Without transplant"/>
  </r>
  <r>
    <s v="Nicolas"/>
    <n v="31743.919999999998"/>
    <s v="tier - 2"/>
    <s v="tier - 1"/>
    <s v="R1011"/>
    <s v="10-Sep-1984"/>
    <s v="39 Y "/>
    <n v="28.71"/>
    <n v="5.2"/>
    <s v="No"/>
    <s v="No"/>
    <s v="No"/>
    <n v="1"/>
    <s v="yes"/>
    <x v="1"/>
    <x v="2"/>
    <s v="Without transplant"/>
  </r>
  <r>
    <s v="Marcel"/>
    <n v="31736.7"/>
    <s v="tier - 2"/>
    <s v="tier - 2"/>
    <s v="R1012"/>
    <s v="14-Oct-1977"/>
    <s v="46 Y "/>
    <n v="23"/>
    <n v="5.48"/>
    <s v="No"/>
    <s v="No"/>
    <s v="No"/>
    <n v="0"/>
    <s v="yes"/>
    <x v="2"/>
    <x v="2"/>
    <s v="Without transplant"/>
  </r>
  <r>
    <s v="Ashley N"/>
    <n v="31620"/>
    <s v="tier - 2"/>
    <s v="tier - 1"/>
    <s v="R1024"/>
    <s v="13-Dec-1960"/>
    <s v="63 Y "/>
    <n v="36.86"/>
    <n v="11.95"/>
    <s v="No"/>
    <s v="No"/>
    <s v="No"/>
    <n v="0"/>
    <s v="No"/>
    <x v="0"/>
    <x v="0"/>
    <s v="Without transplant"/>
  </r>
  <r>
    <s v="Evan D"/>
    <n v="31591.82"/>
    <s v="tier - 2"/>
    <s v="tier - 1"/>
    <s v="R1011"/>
    <s v="29-Oct-1975"/>
    <s v="48 Y "/>
    <n v="24.25"/>
    <n v="8.6999999999999993"/>
    <s v="yes"/>
    <s v="No"/>
    <s v="No"/>
    <n v="1"/>
    <s v="yes"/>
    <x v="2"/>
    <x v="0"/>
    <s v="Without transplant"/>
  </r>
  <r>
    <s v="Krisana"/>
    <n v="31368.81"/>
    <s v="tier - 2"/>
    <s v="tier - 3"/>
    <s v="R1011"/>
    <s v="8-Oct-1974"/>
    <s v="49 Y "/>
    <n v="23.85"/>
    <n v="7.84"/>
    <s v="No"/>
    <s v="No"/>
    <s v="No"/>
    <n v="0"/>
    <s v="yes"/>
    <x v="2"/>
    <x v="0"/>
    <s v="Without transplant"/>
  </r>
  <r>
    <s v="Kyle"/>
    <n v="31328.27"/>
    <s v="tier - 2"/>
    <s v="tier - 2"/>
    <s v="R1011"/>
    <s v="27-Sep-1995"/>
    <s v="28 Y "/>
    <n v="40.020000000000003"/>
    <n v="5.19"/>
    <s v="yes"/>
    <s v="No"/>
    <s v="No"/>
    <n v="1"/>
    <s v="yes"/>
    <x v="0"/>
    <x v="2"/>
    <s v="Without transplant"/>
  </r>
  <r>
    <s v="Kate"/>
    <n v="31322.53"/>
    <s v="tier - 2"/>
    <s v="tier - 1"/>
    <s v="R1011"/>
    <s v="9-Jul-1968"/>
    <s v="55 Y "/>
    <n v="19.170000000000002"/>
    <n v="8.41"/>
    <s v="No"/>
    <s v="No"/>
    <s v="No"/>
    <n v="0"/>
    <s v="yes"/>
    <x v="2"/>
    <x v="0"/>
    <s v="Without transplant"/>
  </r>
  <r>
    <s v="Martin A."/>
    <n v="31234.560000000001"/>
    <s v="tier - 1"/>
    <s v="tier - 1"/>
    <s v="R1011"/>
    <s v="22-Jul-2000"/>
    <s v="23 Y "/>
    <n v="43.53"/>
    <n v="5.86"/>
    <s v="yes"/>
    <s v="yes"/>
    <s v="No"/>
    <n v="2"/>
    <s v="yes"/>
    <x v="0"/>
    <x v="1"/>
    <s v="With transplant"/>
  </r>
  <r>
    <s v="Stacey"/>
    <n v="31196.61"/>
    <s v="tier - 2"/>
    <s v="tier - 1"/>
    <s v="R1011"/>
    <s v="9-Nov-2004"/>
    <s v="19 Y "/>
    <n v="46.06"/>
    <n v="4.18"/>
    <s v="No"/>
    <s v="yes"/>
    <s v="No"/>
    <n v="1"/>
    <s v="yes"/>
    <x v="0"/>
    <x v="2"/>
    <s v="With transplant"/>
  </r>
  <r>
    <s v="Christine"/>
    <n v="30942.19"/>
    <s v="tier - 2"/>
    <s v="tier - 2"/>
    <s v="R1013"/>
    <s v="9-Sep-1961"/>
    <s v="62 Y "/>
    <n v="29.92"/>
    <n v="11.99"/>
    <s v="yes"/>
    <s v="No"/>
    <s v="No"/>
    <n v="2"/>
    <s v="yes"/>
    <x v="1"/>
    <x v="0"/>
    <s v="Without transplant"/>
  </r>
  <r>
    <s v="Sarah C."/>
    <n v="30763.01"/>
    <s v="tier - 2"/>
    <s v="tier - 1"/>
    <s v="R1011"/>
    <s v="5-Sep-1988"/>
    <s v="35 Y "/>
    <n v="28.46"/>
    <n v="4.8499999999999996"/>
    <s v="yes"/>
    <s v="No"/>
    <s v="No"/>
    <n v="1"/>
    <s v="yes"/>
    <x v="1"/>
    <x v="2"/>
    <s v="Without transplant"/>
  </r>
  <r>
    <s v="Megan"/>
    <n v="30724.44"/>
    <s v="tier - 2"/>
    <s v="tier - 3"/>
    <s v="R1011"/>
    <s v="21-Dec-1983"/>
    <s v="40 Y "/>
    <n v="24.56"/>
    <n v="6.18"/>
    <s v="yes"/>
    <s v="No"/>
    <s v="Yes"/>
    <n v="1"/>
    <s v="yes"/>
    <x v="2"/>
    <x v="1"/>
    <s v="Without transplant"/>
  </r>
  <r>
    <s v="Jason W"/>
    <n v="30697.71"/>
    <s v="tier - 1"/>
    <s v="tier - 2"/>
    <s v="R1011"/>
    <s v="21-Sep-1999"/>
    <s v="24 Y "/>
    <n v="41.19"/>
    <n v="6.37"/>
    <s v="No"/>
    <s v="No"/>
    <s v="No"/>
    <n v="0"/>
    <s v="yes"/>
    <x v="0"/>
    <x v="1"/>
    <s v="Without transplant"/>
  </r>
  <r>
    <s v="Michele"/>
    <n v="30625.65"/>
    <s v="tier - 2"/>
    <s v="tier - 3"/>
    <s v="R1011"/>
    <s v="11-Nov-1970"/>
    <s v="53 Y "/>
    <n v="18.63"/>
    <n v="9.81"/>
    <s v="yes"/>
    <s v="No"/>
    <s v="No"/>
    <n v="2"/>
    <s v="yes"/>
    <x v="2"/>
    <x v="0"/>
    <s v="Without transplant"/>
  </r>
  <r>
    <s v="Nikki"/>
    <n v="30530.5"/>
    <s v="tier - 2"/>
    <s v="tier - 1"/>
    <s v="R1011"/>
    <s v="10-Aug-1986"/>
    <s v="37 Y "/>
    <n v="26.26"/>
    <n v="11.8"/>
    <s v="yes"/>
    <s v="No"/>
    <s v="No"/>
    <n v="1"/>
    <s v="yes"/>
    <x v="1"/>
    <x v="0"/>
    <s v="Without transplant"/>
  </r>
  <r>
    <s v="Philip J."/>
    <n v="30457.37"/>
    <s v="tier - 2"/>
    <s v="tier - 1"/>
    <s v="R1012"/>
    <s v="3-Sep-1983"/>
    <s v="40 Y "/>
    <n v="22.37"/>
    <n v="5.86"/>
    <s v="yes"/>
    <s v="No"/>
    <s v="Yes"/>
    <n v="1"/>
    <s v="yes"/>
    <x v="2"/>
    <x v="1"/>
    <s v="Without transplant"/>
  </r>
  <r>
    <s v="Bryan L"/>
    <n v="30422.03"/>
    <s v="tier - 2"/>
    <s v="tier - 3"/>
    <s v="R1011"/>
    <s v="28-Oct-1998"/>
    <s v="25 Y "/>
    <n v="39.619999999999997"/>
    <n v="4.28"/>
    <s v="No"/>
    <s v="No"/>
    <s v="No"/>
    <n v="1"/>
    <s v="yes"/>
    <x v="0"/>
    <x v="2"/>
    <s v="Without transplant"/>
  </r>
  <r>
    <s v="Timothy F"/>
    <n v="30409.53"/>
    <s v="tier - 2"/>
    <s v="tier - 3"/>
    <s v="R1012"/>
    <s v="3-Sep-1976"/>
    <s v="47 Y "/>
    <n v="18.329999999999998"/>
    <n v="4.16"/>
    <s v="yes"/>
    <s v="No"/>
    <s v="No"/>
    <n v="0"/>
    <s v="yes"/>
    <x v="3"/>
    <x v="2"/>
    <s v="Without transplant"/>
  </r>
  <r>
    <s v="Ms.  Angielyn M"/>
    <n v="30366.93"/>
    <s v="tier - 2"/>
    <s v="tier - 2"/>
    <s v="R1011"/>
    <s v="30-Jul-1969"/>
    <s v="54 Y "/>
    <n v="17.11"/>
    <n v="4.9800000000000004"/>
    <s v="yes"/>
    <s v="No"/>
    <s v="Yes"/>
    <n v="1"/>
    <s v="yes"/>
    <x v="3"/>
    <x v="2"/>
    <s v="Without transplant"/>
  </r>
  <r>
    <s v="Jeanie M."/>
    <n v="30328.27"/>
    <s v="tier - 2"/>
    <s v="tier - 2"/>
    <s v="R1011"/>
    <s v="1-Jun-2004"/>
    <s v="19 Y "/>
    <n v="43.5"/>
    <n v="6.38"/>
    <s v="No"/>
    <s v="yes"/>
    <s v="No"/>
    <n v="1"/>
    <s v="yes"/>
    <x v="0"/>
    <x v="1"/>
    <s v="With transplant"/>
  </r>
  <r>
    <s v="Greg"/>
    <n v="30284.639999999999"/>
    <s v="tier - 1"/>
    <s v="tier - 1"/>
    <s v="R1012"/>
    <s v="24-Jul-1972"/>
    <s v="51 Y "/>
    <n v="25.364999999999998"/>
    <n v="5.19"/>
    <s v="No"/>
    <s v="No"/>
    <s v="No"/>
    <n v="2"/>
    <s v="No"/>
    <x v="1"/>
    <x v="2"/>
    <s v="Without transplant"/>
  </r>
  <r>
    <s v="John"/>
    <n v="30260"/>
    <s v="tier - 1"/>
    <s v="tier - 1"/>
    <s v="R1014"/>
    <s v="15-Sep-1962"/>
    <s v="61 Y "/>
    <n v="28.594999999999999"/>
    <n v="10.210000000000001"/>
    <s v="No"/>
    <s v="No"/>
    <s v="No"/>
    <n v="0"/>
    <s v="No"/>
    <x v="1"/>
    <x v="0"/>
    <s v="Without transplant"/>
  </r>
  <r>
    <s v="Aliaksandr"/>
    <n v="30184.94"/>
    <s v="tier - 1"/>
    <s v="tier - 1"/>
    <s v="R1014"/>
    <s v="13-Sep-1963"/>
    <s v="60 Y "/>
    <n v="29.83"/>
    <n v="9.6999999999999993"/>
    <s v="yes"/>
    <s v="No"/>
    <s v="Yes"/>
    <n v="1"/>
    <s v="yes"/>
    <x v="1"/>
    <x v="0"/>
    <s v="Without transplant"/>
  </r>
  <r>
    <s v="Jason M."/>
    <n v="30166.62"/>
    <s v="tier - 1"/>
    <s v="tier - 3"/>
    <s v="R1012"/>
    <s v="11-Aug-1958"/>
    <s v="65 Y "/>
    <n v="24.7"/>
    <n v="10.25"/>
    <s v="No"/>
    <s v="No"/>
    <s v="No"/>
    <n v="3"/>
    <s v="No"/>
    <x v="2"/>
    <x v="0"/>
    <s v="Without transplant"/>
  </r>
  <r>
    <s v="Sheera K"/>
    <n v="30134.75"/>
    <s v="tier - 2"/>
    <s v="tier - 3"/>
    <s v="R1011"/>
    <s v="25-Dec-1971"/>
    <s v="52 Y "/>
    <n v="17.940000000000001"/>
    <n v="9.77"/>
    <s v="No"/>
    <s v="No"/>
    <s v="No"/>
    <n v="0"/>
    <s v="yes"/>
    <x v="3"/>
    <x v="0"/>
    <s v="Without transplant"/>
  </r>
  <r>
    <s v="Janice"/>
    <n v="30095.97"/>
    <s v="tier - 2"/>
    <s v="tier - 3"/>
    <s v="R1011"/>
    <s v="2-Sep-1979"/>
    <s v="44 Y "/>
    <n v="21.08"/>
    <n v="4.83"/>
    <s v="No"/>
    <s v="No"/>
    <s v="Yes"/>
    <n v="1"/>
    <s v="yes"/>
    <x v="2"/>
    <x v="2"/>
    <s v="Without transplant"/>
  </r>
  <r>
    <s v="Timothy G."/>
    <n v="30063.58"/>
    <s v="tier - 1"/>
    <s v="tier - 1"/>
    <s v="R1012"/>
    <s v="16-Jun-1967"/>
    <s v="56 Y "/>
    <n v="37.715000000000003"/>
    <n v="10.86"/>
    <s v="yes"/>
    <s v="No"/>
    <s v="No"/>
    <n v="0"/>
    <s v="No"/>
    <x v="0"/>
    <x v="0"/>
    <s v="Without transplant"/>
  </r>
  <r>
    <s v="Alan R"/>
    <n v="30026.87"/>
    <s v="tier - 2"/>
    <s v="tier - 3"/>
    <s v="R1012"/>
    <s v="4-Aug-1981"/>
    <s v="42 Y "/>
    <n v="22.39"/>
    <n v="9.5299999999999994"/>
    <s v="yes"/>
    <s v="No"/>
    <s v="No"/>
    <n v="0"/>
    <s v="yes"/>
    <x v="2"/>
    <x v="0"/>
    <s v="Without transplant"/>
  </r>
  <r>
    <s v="Michael"/>
    <n v="29969.67"/>
    <s v="tier - 1"/>
    <s v="tier - 1"/>
    <s v="R1011"/>
    <s v="5-Oct-1991"/>
    <s v="32 Y "/>
    <n v="28.78"/>
    <n v="5.68"/>
    <s v="No"/>
    <s v="No"/>
    <s v="No"/>
    <n v="0"/>
    <s v="yes"/>
    <x v="1"/>
    <x v="2"/>
    <s v="Without transplant"/>
  </r>
  <r>
    <s v="Marie-France"/>
    <n v="29933.75"/>
    <s v="tier - 1"/>
    <s v="tier - 1"/>
    <s v="R1011"/>
    <s v="12-Jun-1976"/>
    <s v="47 Y "/>
    <n v="18.329999999999998"/>
    <n v="5.57"/>
    <s v="yes"/>
    <s v="No"/>
    <s v="No"/>
    <n v="0"/>
    <s v="yes"/>
    <x v="3"/>
    <x v="2"/>
    <s v="Without transplant"/>
  </r>
  <r>
    <s v="Erik F."/>
    <n v="29929.56"/>
    <s v="tier - 1"/>
    <s v="tier - 1"/>
    <s v="R1011"/>
    <s v="30-Dec-1988"/>
    <s v="35 Y "/>
    <n v="26.39"/>
    <n v="4.58"/>
    <s v="yes"/>
    <s v="No"/>
    <s v="No"/>
    <n v="1"/>
    <s v="yes"/>
    <x v="1"/>
    <x v="2"/>
    <s v="Without transplant"/>
  </r>
  <r>
    <s v="Andrew"/>
    <n v="29899.25"/>
    <s v="tier - 1"/>
    <s v="tier - 3"/>
    <s v="R1011"/>
    <s v="19-Aug-1975"/>
    <s v="48 Y "/>
    <n v="19.260000000000002"/>
    <n v="8.9600000000000009"/>
    <s v="yes"/>
    <s v="No"/>
    <s v="No"/>
    <n v="1"/>
    <s v="yes"/>
    <x v="2"/>
    <x v="0"/>
    <s v="Without transplant"/>
  </r>
  <r>
    <s v="Anthony"/>
    <n v="29852.48"/>
    <s v="tier - 1"/>
    <s v="tier - 3"/>
    <s v="R1011"/>
    <s v="30-Dec-1989"/>
    <s v="34 Y "/>
    <n v="26.92"/>
    <n v="6.09"/>
    <s v="No"/>
    <s v="No"/>
    <s v="No"/>
    <n v="0"/>
    <s v="yes"/>
    <x v="1"/>
    <x v="1"/>
    <s v="Without transplant"/>
  </r>
  <r>
    <s v="Chris"/>
    <n v="29818.76"/>
    <s v="tier - 1"/>
    <s v="tier - 1"/>
    <s v="R1012"/>
    <s v="29-Oct-1982"/>
    <s v="41 Y "/>
    <n v="19.73"/>
    <n v="4.3600000000000003"/>
    <s v="No"/>
    <s v="No"/>
    <s v="No"/>
    <n v="0"/>
    <s v="yes"/>
    <x v="2"/>
    <x v="2"/>
    <s v="Without transplant"/>
  </r>
  <r>
    <s v="Yu"/>
    <n v="29816.639999999999"/>
    <s v="tier - 1"/>
    <s v="tier - 2"/>
    <s v="R1011"/>
    <s v="13-Aug-1981"/>
    <s v="42 Y "/>
    <n v="23.56"/>
    <n v="11.74"/>
    <s v="yes"/>
    <s v="No"/>
    <s v="No"/>
    <n v="0"/>
    <s v="yes"/>
    <x v="2"/>
    <x v="0"/>
    <s v="Without transplant"/>
  </r>
  <r>
    <s v="Caleb N"/>
    <n v="29760.6"/>
    <s v="tier - 1"/>
    <s v="tier - 2"/>
    <s v="R1011"/>
    <s v="20-Jun-1998"/>
    <s v="25 Y "/>
    <n v="37.67"/>
    <n v="5.89"/>
    <s v="No"/>
    <s v="No"/>
    <s v="No"/>
    <n v="1"/>
    <s v="yes"/>
    <x v="0"/>
    <x v="1"/>
    <s v="Without transplant"/>
  </r>
  <r>
    <s v="Jason M."/>
    <n v="29757.69"/>
    <s v="tier - 1"/>
    <s v="tier - 3"/>
    <s v="R1011"/>
    <s v="23-Aug-1973"/>
    <s v="50 Y "/>
    <n v="18.73"/>
    <n v="10.64"/>
    <s v="No"/>
    <s v="No"/>
    <s v="No"/>
    <n v="2"/>
    <s v="yes"/>
    <x v="2"/>
    <x v="0"/>
    <s v="Without transplant"/>
  </r>
  <r>
    <s v="Angela R"/>
    <n v="29622.69"/>
    <s v="tier - 1"/>
    <s v="tier - 1"/>
    <s v="R1011"/>
    <s v="27-Jul-1993"/>
    <s v="30 Y "/>
    <n v="33.090000000000003"/>
    <n v="6.06"/>
    <s v="No"/>
    <s v="No"/>
    <s v="Yes"/>
    <n v="1"/>
    <s v="yes"/>
    <x v="0"/>
    <x v="1"/>
    <s v="Without transplant"/>
  </r>
  <r>
    <s v="Keith J"/>
    <n v="29583.8"/>
    <s v="tier - 1"/>
    <s v="tier - 1"/>
    <s v="R1011"/>
    <s v="3-Nov-1975"/>
    <s v="48 Y "/>
    <n v="18.329999999999998"/>
    <n v="7.46"/>
    <s v="yes"/>
    <s v="No"/>
    <s v="No"/>
    <n v="1"/>
    <s v="yes"/>
    <x v="3"/>
    <x v="0"/>
    <s v="Without transplant"/>
  </r>
  <r>
    <s v="Emma"/>
    <n v="29523.17"/>
    <s v="tier - 1"/>
    <s v="tier - 2"/>
    <s v="R1024"/>
    <s v="20-Oct-1959"/>
    <s v="64 Y "/>
    <n v="27.74"/>
    <n v="4.68"/>
    <s v="yes"/>
    <s v="No"/>
    <s v="No"/>
    <n v="2"/>
    <s v="yes"/>
    <x v="1"/>
    <x v="2"/>
    <s v="Without transplant"/>
  </r>
  <r>
    <s v="Nathan A"/>
    <n v="29443.59"/>
    <s v="tier - 1"/>
    <s v="tier - 1"/>
    <s v="R1011"/>
    <s v="16-Jul-1987"/>
    <s v="36 Y "/>
    <n v="24.2"/>
    <n v="6.15"/>
    <s v="No"/>
    <s v="No"/>
    <s v="No"/>
    <n v="1"/>
    <s v="yes"/>
    <x v="2"/>
    <x v="1"/>
    <s v="Without transplant"/>
  </r>
  <r>
    <s v="Kathryn"/>
    <n v="29352.560000000001"/>
    <s v="tier - 1"/>
    <s v="tier - 1"/>
    <s v="R1011"/>
    <s v="7-Nov-1985"/>
    <s v="38 Y "/>
    <n v="22.03"/>
    <n v="4.28"/>
    <s v="yes"/>
    <s v="No"/>
    <s v="No"/>
    <n v="0"/>
    <s v="yes"/>
    <x v="2"/>
    <x v="2"/>
    <s v="Without transplant"/>
  </r>
  <r>
    <s v="Elizabeth H."/>
    <n v="29330.98"/>
    <s v="tier - 1"/>
    <s v="tier - 2"/>
    <s v="R1012"/>
    <s v="5-Jun-1958"/>
    <s v="65 Y "/>
    <n v="26.885000000000002"/>
    <n v="9.86"/>
    <s v="No"/>
    <s v="No"/>
    <s v="No"/>
    <n v="3"/>
    <s v="yes"/>
    <x v="1"/>
    <x v="0"/>
    <s v="Without transplant"/>
  </r>
  <r>
    <s v="Ben"/>
    <n v="29227.599999999999"/>
    <s v="tier - 1"/>
    <s v="tier - 3"/>
    <s v="R1012"/>
    <s v="21-Jul-1978"/>
    <s v="45 Y "/>
    <n v="16.36"/>
    <n v="11.19"/>
    <s v="No"/>
    <s v="No"/>
    <s v="No"/>
    <n v="0"/>
    <s v="yes"/>
    <x v="3"/>
    <x v="0"/>
    <s v="Without transplant"/>
  </r>
  <r>
    <s v="Cheryl A"/>
    <n v="29186.48"/>
    <s v="tier - 1"/>
    <s v="tier - 3"/>
    <s v="R1024"/>
    <s v="9-Jul-1969"/>
    <s v="54 Y "/>
    <n v="32.299999999999997"/>
    <n v="4.8899999999999997"/>
    <s v="yes"/>
    <s v="No"/>
    <s v="Yes"/>
    <n v="1"/>
    <s v="No"/>
    <x v="0"/>
    <x v="2"/>
    <s v="Without transplant"/>
  </r>
  <r>
    <s v="Kimberly A"/>
    <n v="29160.39"/>
    <s v="tier - 1"/>
    <s v="tier - 2"/>
    <s v="R1011"/>
    <s v="8-Nov-1976"/>
    <s v="47 Y "/>
    <n v="16.05"/>
    <n v="4.3499999999999996"/>
    <s v="yes"/>
    <s v="No"/>
    <s v="No"/>
    <n v="0"/>
    <s v="yes"/>
    <x v="3"/>
    <x v="2"/>
    <s v="Without transplant"/>
  </r>
  <r>
    <s v="Cynthia"/>
    <n v="29141.360000000001"/>
    <s v="tier - 1"/>
    <s v="tier - 3"/>
    <s v="R1012"/>
    <s v="24-Dec-1961"/>
    <s v="62 Y "/>
    <n v="29.07"/>
    <n v="8.66"/>
    <s v="yes"/>
    <s v="No"/>
    <s v="No"/>
    <n v="2"/>
    <s v="yes"/>
    <x v="1"/>
    <x v="0"/>
    <s v="Without transplant"/>
  </r>
  <r>
    <s v="Jessica"/>
    <n v="29114.77"/>
    <s v="tier - 1"/>
    <s v="tier - 1"/>
    <s v="R1011"/>
    <s v="29-Nov-1978"/>
    <s v="45 Y "/>
    <n v="17.43"/>
    <n v="8.64"/>
    <s v="No"/>
    <s v="No"/>
    <s v="No"/>
    <n v="0"/>
    <s v="yes"/>
    <x v="3"/>
    <x v="0"/>
    <s v="Without transplant"/>
  </r>
  <r>
    <s v="Bruce"/>
    <n v="29114.21"/>
    <s v="tier - 1"/>
    <s v="tier - 3"/>
    <s v="R1011"/>
    <s v="14-Jul-1980"/>
    <s v="43 Y "/>
    <n v="19.329999999999998"/>
    <n v="4.2699999999999996"/>
    <s v="No"/>
    <s v="No"/>
    <s v="No"/>
    <n v="0"/>
    <s v="yes"/>
    <x v="2"/>
    <x v="2"/>
    <s v="Without transplant"/>
  </r>
  <r>
    <s v="Allison"/>
    <n v="29007.82"/>
    <s v="tier - 1"/>
    <s v="tier - 3"/>
    <s v="R1011"/>
    <s v="7-Jul-1992"/>
    <s v="31 Y "/>
    <n v="30.52"/>
    <n v="4.21"/>
    <s v="No"/>
    <s v="No"/>
    <s v="No"/>
    <n v="1"/>
    <s v="yes"/>
    <x v="0"/>
    <x v="2"/>
    <s v="Without transplant"/>
  </r>
  <r>
    <s v="Alex"/>
    <n v="28998.68"/>
    <s v="tier - 1"/>
    <s v="tier - 3"/>
    <s v="R1011"/>
    <s v="1-Sep-2003"/>
    <s v="20 Y "/>
    <n v="39.21"/>
    <n v="5.04"/>
    <s v="No"/>
    <s v="No"/>
    <s v="Yes"/>
    <n v="1"/>
    <s v="yes"/>
    <x v="0"/>
    <x v="2"/>
    <s v="Without transplant"/>
  </r>
  <r>
    <s v="Gabriela"/>
    <n v="28950.47"/>
    <s v="tier - 1"/>
    <s v="tier - 1"/>
    <s v="R1012"/>
    <s v="5-Dec-1959"/>
    <s v="64 Y "/>
    <n v="26.98"/>
    <n v="5.21"/>
    <s v="yes"/>
    <s v="No"/>
    <s v="No"/>
    <n v="2"/>
    <s v="yes"/>
    <x v="1"/>
    <x v="2"/>
    <s v="Without transplant"/>
  </r>
  <r>
    <s v="Sharon"/>
    <n v="28923.14"/>
    <s v="tier - 1"/>
    <s v="tier - 1"/>
    <s v="R1012"/>
    <s v="25-Jul-1962"/>
    <s v="61 Y "/>
    <n v="25.84"/>
    <n v="8.83"/>
    <s v="No"/>
    <s v="No"/>
    <s v="No"/>
    <n v="0"/>
    <s v="No"/>
    <x v="1"/>
    <x v="0"/>
    <s v="Without transplant"/>
  </r>
  <r>
    <s v="Jason A"/>
    <n v="28868.66"/>
    <s v="tier - 1"/>
    <s v="tier - 2"/>
    <s v="R1012"/>
    <s v="3-Aug-1961"/>
    <s v="62 Y "/>
    <n v="28.31"/>
    <n v="8.4700000000000006"/>
    <s v="yes"/>
    <s v="No"/>
    <s v="No"/>
    <n v="2"/>
    <s v="yes"/>
    <x v="1"/>
    <x v="0"/>
    <s v="Without transplant"/>
  </r>
  <r>
    <s v="Chelsey C."/>
    <n v="28716.14"/>
    <s v="tier - 1"/>
    <s v="tier - 3"/>
    <s v="R1011"/>
    <s v="5-Dec-1990"/>
    <s v="33 Y "/>
    <n v="23.94"/>
    <n v="4.2"/>
    <s v="No"/>
    <s v="No"/>
    <s v="No"/>
    <n v="0"/>
    <s v="yes"/>
    <x v="2"/>
    <x v="2"/>
    <s v="Without transplant"/>
  </r>
  <r>
    <s v="Devon A."/>
    <n v="28542.86"/>
    <s v="tier - 1"/>
    <s v="tier - 3"/>
    <s v="R1011"/>
    <s v="27-Sep-1985"/>
    <s v="38 Y "/>
    <n v="20.03"/>
    <n v="6.14"/>
    <s v="yes"/>
    <s v="No"/>
    <s v="No"/>
    <n v="0"/>
    <s v="yes"/>
    <x v="2"/>
    <x v="1"/>
    <s v="Without transplant"/>
  </r>
  <r>
    <s v="Joni L"/>
    <n v="28476.73"/>
    <s v="tier - 1"/>
    <s v="tier - 2"/>
    <s v="R1012"/>
    <s v="11-Dec-1982"/>
    <s v="41 Y "/>
    <n v="41.42"/>
    <n v="6.07"/>
    <s v="No"/>
    <s v="No"/>
    <s v="No"/>
    <n v="0"/>
    <s v="No"/>
    <x v="0"/>
    <x v="1"/>
    <s v="Without transplant"/>
  </r>
  <r>
    <s v="Colin"/>
    <n v="28468.92"/>
    <s v="tier - 1"/>
    <s v="tier - 1"/>
    <s v="R1012"/>
    <s v="16-Sep-1974"/>
    <s v="49 Y "/>
    <n v="36.67"/>
    <n v="10.210000000000001"/>
    <s v="No"/>
    <s v="No"/>
    <s v="No"/>
    <n v="0"/>
    <s v="No"/>
    <x v="0"/>
    <x v="0"/>
    <s v="Without transplant"/>
  </r>
  <r>
    <s v="Rachael"/>
    <n v="28340.19"/>
    <s v="tier - 1"/>
    <s v="tier - 2"/>
    <s v="R1012"/>
    <s v="2-Dec-1977"/>
    <s v="46 Y "/>
    <n v="27.645"/>
    <n v="4.6900000000000004"/>
    <s v="No"/>
    <s v="No"/>
    <s v="No"/>
    <n v="0"/>
    <s v="No"/>
    <x v="1"/>
    <x v="2"/>
    <s v="Without transplant"/>
  </r>
  <r>
    <s v="Torres, Ms.  Maricela"/>
    <n v="28302.33"/>
    <s v="tier - 1"/>
    <s v="tier - 2"/>
    <s v="R1011"/>
    <s v="24-Dec-1990"/>
    <s v="33 Y "/>
    <n v="22.72"/>
    <n v="5.71"/>
    <s v="No"/>
    <s v="No"/>
    <s v="No"/>
    <n v="0"/>
    <s v="yes"/>
    <x v="2"/>
    <x v="1"/>
    <s v="Without transplant"/>
  </r>
  <r>
    <s v="Marie"/>
    <n v="28287.9"/>
    <s v="tier - 1"/>
    <s v="tier - 1"/>
    <s v="R1013"/>
    <s v="25-Nov-1963"/>
    <s v="60 Y "/>
    <n v="36.520000000000003"/>
    <n v="9.07"/>
    <s v="yes"/>
    <s v="No"/>
    <s v="Yes"/>
    <n v="1"/>
    <s v="No"/>
    <x v="0"/>
    <x v="0"/>
    <s v="Without transplant"/>
  </r>
  <r>
    <s v="Frank"/>
    <n v="28245.34"/>
    <s v="tier - 1"/>
    <s v="tier - 3"/>
    <s v="R1011"/>
    <s v="6-Sep-1999"/>
    <s v="24 Y "/>
    <n v="33.96"/>
    <n v="4.99"/>
    <s v="No"/>
    <s v="No"/>
    <s v="No"/>
    <n v="0"/>
    <s v="yes"/>
    <x v="0"/>
    <x v="2"/>
    <s v="Without transplant"/>
  </r>
  <r>
    <s v="Jeffry"/>
    <n v="28101.33"/>
    <s v="tier - 1"/>
    <s v="tier - 2"/>
    <s v="R1019"/>
    <s v="22-Nov-1960"/>
    <s v="63 Y "/>
    <n v="26.695"/>
    <n v="8.31"/>
    <s v="No"/>
    <s v="No"/>
    <s v="No"/>
    <n v="0"/>
    <s v="yes"/>
    <x v="1"/>
    <x v="0"/>
    <s v="Without transplant"/>
  </r>
  <r>
    <s v="Mike"/>
    <n v="28006.94"/>
    <s v="tier - 1"/>
    <s v="tier - 2"/>
    <s v="R1011"/>
    <s v="29-Nov-1985"/>
    <s v="38 Y "/>
    <n v="18.45"/>
    <n v="5.07"/>
    <s v="yes"/>
    <s v="No"/>
    <s v="No"/>
    <n v="0"/>
    <s v="yes"/>
    <x v="3"/>
    <x v="2"/>
    <s v="Without transplant"/>
  </r>
  <r>
    <s v="Rick"/>
    <n v="27980.77"/>
    <s v="tier - 1"/>
    <s v="tier - 1"/>
    <s v="R1011"/>
    <s v="21-Dec-1999"/>
    <s v="24 Y "/>
    <n v="33.18"/>
    <n v="4.79"/>
    <s v="No"/>
    <s v="No"/>
    <s v="No"/>
    <n v="0"/>
    <s v="yes"/>
    <x v="0"/>
    <x v="2"/>
    <s v="Without transplant"/>
  </r>
  <r>
    <s v="Pierre-Michel"/>
    <n v="27941.29"/>
    <s v="tier - 1"/>
    <s v="tier - 3"/>
    <s v="R1011"/>
    <s v="28-Jul-1961"/>
    <s v="62 Y "/>
    <n v="36.1"/>
    <n v="11.39"/>
    <s v="yes"/>
    <s v="No"/>
    <s v="No"/>
    <n v="2"/>
    <s v="No"/>
    <x v="0"/>
    <x v="0"/>
    <s v="Without transplant"/>
  </r>
  <r>
    <s v="Daniel"/>
    <n v="27931.11"/>
    <s v="tier - 1"/>
    <s v="tier - 3"/>
    <s v="R1011"/>
    <s v="4-Jun-1991"/>
    <s v="32 Y "/>
    <n v="22.77"/>
    <n v="6"/>
    <s v="No"/>
    <s v="No"/>
    <s v="No"/>
    <n v="0"/>
    <s v="yes"/>
    <x v="2"/>
    <x v="1"/>
    <s v="Without transplant"/>
  </r>
  <r>
    <s v="Brian L."/>
    <n v="27925.86"/>
    <s v="tier - 1"/>
    <s v="tier - 2"/>
    <s v="R1011"/>
    <s v="21-Nov-1989"/>
    <s v="34 Y "/>
    <n v="21.24"/>
    <n v="5.13"/>
    <s v="No"/>
    <s v="No"/>
    <s v="No"/>
    <n v="0"/>
    <s v="yes"/>
    <x v="2"/>
    <x v="2"/>
    <s v="Without transplant"/>
  </r>
  <r>
    <s v="Morgan M."/>
    <n v="27849.94"/>
    <s v="tier - 1"/>
    <s v="tier - 1"/>
    <s v="R1011"/>
    <s v="4-Dec-1985"/>
    <s v="38 Y "/>
    <n v="17.600000000000001"/>
    <n v="5.26"/>
    <s v="yes"/>
    <s v="No"/>
    <s v="No"/>
    <n v="0"/>
    <s v="yes"/>
    <x v="3"/>
    <x v="2"/>
    <s v="Without transplant"/>
  </r>
  <r>
    <s v="Caroline"/>
    <n v="27808.73"/>
    <s v="tier - 1"/>
    <s v="tier - 1"/>
    <s v="R1013"/>
    <s v="6-Jul-1960"/>
    <s v="63 Y "/>
    <n v="26.29"/>
    <n v="6.84"/>
    <s v="No"/>
    <s v="No"/>
    <s v="No"/>
    <n v="0"/>
    <s v="yes"/>
    <x v="1"/>
    <x v="0"/>
    <s v="Without transplant"/>
  </r>
  <r>
    <s v="Drew T."/>
    <n v="27724.29"/>
    <s v="tier - 1"/>
    <s v="tier - 3"/>
    <s v="R1013"/>
    <s v="6-Dec-2002"/>
    <s v="21 Y "/>
    <n v="35.31"/>
    <n v="9.0399999999999991"/>
    <s v="No"/>
    <s v="No"/>
    <s v="No"/>
    <n v="0"/>
    <s v="No"/>
    <x v="0"/>
    <x v="0"/>
    <s v="Without transplant"/>
  </r>
  <r>
    <s v="Austin W"/>
    <n v="27696.11"/>
    <s v="tier - 1"/>
    <s v="tier - 2"/>
    <s v="R1011"/>
    <s v="3-Jul-1992"/>
    <s v="31 Y "/>
    <n v="27.04"/>
    <n v="4.0999999999999996"/>
    <s v="No"/>
    <s v="No"/>
    <s v="No"/>
    <n v="1"/>
    <s v="yes"/>
    <x v="1"/>
    <x v="2"/>
    <s v="Without transplant"/>
  </r>
  <r>
    <s v="Berenice"/>
    <n v="27625.17"/>
    <s v="tier - 1"/>
    <s v="tier - 1"/>
    <s v="R1011"/>
    <s v="7-Oct-1997"/>
    <s v="26 Y "/>
    <n v="30.23"/>
    <n v="4.2300000000000004"/>
    <s v="yes"/>
    <s v="No"/>
    <s v="Yes"/>
    <n v="1"/>
    <s v="yes"/>
    <x v="0"/>
    <x v="2"/>
    <s v="Without transplant"/>
  </r>
  <r>
    <s v="Kenneth A"/>
    <n v="27619.360000000001"/>
    <s v="tier - 2"/>
    <s v="tier - 3"/>
    <s v="R1011"/>
    <s v="9-Sep-1997"/>
    <s v="26 Y "/>
    <n v="30.6"/>
    <n v="6.48"/>
    <s v="yes"/>
    <s v="No"/>
    <s v="Yes"/>
    <n v="1"/>
    <s v="yes"/>
    <x v="0"/>
    <x v="1"/>
    <s v="Without transplant"/>
  </r>
  <r>
    <s v="Mr.  Miguel"/>
    <n v="27614.71"/>
    <s v="tier - 2"/>
    <s v="tier - 3"/>
    <s v="R1011"/>
    <s v="11-Jun-1992"/>
    <s v="31 Y "/>
    <n v="26.8"/>
    <n v="5.53"/>
    <s v="No"/>
    <s v="No"/>
    <s v="No"/>
    <n v="1"/>
    <s v="yes"/>
    <x v="1"/>
    <x v="2"/>
    <s v="Without transplant"/>
  </r>
  <r>
    <s v="Hadley T."/>
    <n v="27598.93"/>
    <s v="tier - 2"/>
    <s v="tier - 1"/>
    <s v="R1011"/>
    <s v="6-Nov-1985"/>
    <s v="38 Y "/>
    <n v="16.86"/>
    <n v="4.07"/>
    <s v="yes"/>
    <s v="No"/>
    <s v="No"/>
    <n v="0"/>
    <s v="yes"/>
    <x v="3"/>
    <x v="2"/>
    <s v="Without transplant"/>
  </r>
  <r>
    <s v="Taylor"/>
    <n v="27534.53"/>
    <s v="tier - 2"/>
    <s v="tier - 2"/>
    <s v="R1011"/>
    <s v="22-Jul-1984"/>
    <s v="39 Y "/>
    <n v="16.3"/>
    <n v="5.51"/>
    <s v="No"/>
    <s v="No"/>
    <s v="No"/>
    <n v="1"/>
    <s v="yes"/>
    <x v="3"/>
    <x v="2"/>
    <s v="Without transplant"/>
  </r>
  <r>
    <s v="Tenielle M"/>
    <n v="27533.91"/>
    <s v="tier - 2"/>
    <s v="tier - 3"/>
    <s v="R1013"/>
    <s v="19-Oct-1965"/>
    <s v="58 Y "/>
    <n v="29.81"/>
    <n v="11.66"/>
    <s v="No"/>
    <s v="No"/>
    <s v="No"/>
    <n v="0"/>
    <s v="yes"/>
    <x v="1"/>
    <x v="0"/>
    <s v="Without transplant"/>
  </r>
  <r>
    <s v="Andrea"/>
    <n v="27495.59"/>
    <s v="tier - 2"/>
    <s v="tier - 1"/>
    <s v="R1011"/>
    <s v="3-Oct-1981"/>
    <s v="42 Y "/>
    <n v="16.329999999999998"/>
    <n v="7.26"/>
    <s v="yes"/>
    <s v="No"/>
    <s v="No"/>
    <n v="0"/>
    <s v="yes"/>
    <x v="3"/>
    <x v="0"/>
    <s v="Without transplant"/>
  </r>
  <r>
    <s v="Nora P"/>
    <n v="27432.73"/>
    <s v="tier - 2"/>
    <s v="tier - 1"/>
    <s v="R1011"/>
    <s v="5-Dec-1985"/>
    <s v="38 Y "/>
    <n v="16.37"/>
    <n v="4.79"/>
    <s v="yes"/>
    <s v="No"/>
    <s v="No"/>
    <n v="0"/>
    <s v="yes"/>
    <x v="3"/>
    <x v="2"/>
    <s v="Without transplant"/>
  </r>
  <r>
    <s v="Zachary"/>
    <n v="27375.9"/>
    <s v="tier - 2"/>
    <s v="tier - 3"/>
    <s v="R1015"/>
    <s v="15-Sep-1988"/>
    <s v="35 Y "/>
    <n v="22.42"/>
    <n v="4.68"/>
    <s v="yes"/>
    <s v="No"/>
    <s v="No"/>
    <n v="1"/>
    <s v="No"/>
    <x v="2"/>
    <x v="2"/>
    <s v="Without transplant"/>
  </r>
  <r>
    <s v="Michael"/>
    <n v="27346.04"/>
    <s v="tier - 2"/>
    <s v="tier - 2"/>
    <s v="R1013"/>
    <s v="16-Oct-1969"/>
    <s v="54 Y "/>
    <n v="31.35"/>
    <n v="4.33"/>
    <s v="yes"/>
    <s v="No"/>
    <s v="Yes"/>
    <n v="1"/>
    <s v="No"/>
    <x v="0"/>
    <x v="2"/>
    <s v="Without transplant"/>
  </r>
  <r>
    <s v="Alyssa K."/>
    <n v="27322.73"/>
    <s v="tier - 2"/>
    <s v="tier - 2"/>
    <s v="R1013"/>
    <s v="6-Jun-1968"/>
    <s v="55 Y "/>
    <n v="31.9"/>
    <n v="11.89"/>
    <s v="No"/>
    <s v="No"/>
    <s v="No"/>
    <n v="0"/>
    <s v="No"/>
    <x v="0"/>
    <x v="0"/>
    <s v="Without transplant"/>
  </r>
  <r>
    <s v="Heather"/>
    <n v="27236.959999999999"/>
    <s v="tier - 2"/>
    <s v="tier - 1"/>
    <s v="R1011"/>
    <s v="2-Dec-1999"/>
    <s v="24 Y "/>
    <n v="30.6"/>
    <n v="5.24"/>
    <s v="No"/>
    <s v="No"/>
    <s v="No"/>
    <n v="0"/>
    <s v="yes"/>
    <x v="0"/>
    <x v="2"/>
    <s v="Without transplant"/>
  </r>
  <r>
    <s v="Dante"/>
    <n v="27218.44"/>
    <s v="tier - 2"/>
    <s v="tier - 1"/>
    <s v="R1017"/>
    <s v="21-Dec-1965"/>
    <s v="58 Y "/>
    <n v="28.975000000000001"/>
    <n v="7.63"/>
    <s v="No"/>
    <s v="No"/>
    <s v="No"/>
    <n v="0"/>
    <s v="yes"/>
    <x v="1"/>
    <x v="0"/>
    <s v="Without transplant"/>
  </r>
  <r>
    <s v="Sara E."/>
    <n v="27117.99"/>
    <s v="tier - 2"/>
    <s v="tier - 2"/>
    <s v="R1013"/>
    <s v="2-Oct-1970"/>
    <s v="53 Y "/>
    <n v="24.86"/>
    <n v="8.92"/>
    <s v="yes"/>
    <s v="No"/>
    <s v="No"/>
    <n v="2"/>
    <s v="No"/>
    <x v="2"/>
    <x v="0"/>
    <s v="Without transplant"/>
  </r>
  <r>
    <s v="Scott"/>
    <n v="27092.38"/>
    <s v="tier - 2"/>
    <s v="tier - 3"/>
    <s v="R1011"/>
    <s v="13-Dec-1990"/>
    <s v="33 Y "/>
    <n v="19.54"/>
    <n v="5.37"/>
    <s v="No"/>
    <s v="No"/>
    <s v="No"/>
    <n v="0"/>
    <s v="yes"/>
    <x v="2"/>
    <x v="2"/>
    <s v="Without transplant"/>
  </r>
  <r>
    <s v="Sean"/>
    <n v="27080.639999999999"/>
    <s v="tier - 2"/>
    <s v="tier - 2"/>
    <s v="R1011"/>
    <s v="2-Jul-1994"/>
    <s v="29 Y "/>
    <n v="26.74"/>
    <n v="4.3099999999999996"/>
    <s v="No"/>
    <s v="No"/>
    <s v="No"/>
    <n v="0"/>
    <s v="yes"/>
    <x v="1"/>
    <x v="2"/>
    <s v="Without transplant"/>
  </r>
  <r>
    <s v="Danielle"/>
    <n v="27037.91"/>
    <s v="tier - 2"/>
    <s v="tier - 2"/>
    <s v="R1013"/>
    <s v="30-Jun-1958"/>
    <s v="65 Y "/>
    <n v="22.99"/>
    <n v="10.46"/>
    <s v="No"/>
    <s v="No"/>
    <s v="No"/>
    <n v="3"/>
    <s v="yes"/>
    <x v="2"/>
    <x v="0"/>
    <s v="Without transplant"/>
  </r>
  <r>
    <s v="Andrew D."/>
    <n v="27000.98"/>
    <s v="tier - 2"/>
    <s v="tier - 2"/>
    <s v="R1013"/>
    <s v="9-Jul-1960"/>
    <s v="63 Y "/>
    <n v="31.46"/>
    <n v="7.39"/>
    <s v="No"/>
    <s v="No"/>
    <s v="No"/>
    <n v="0"/>
    <s v="No"/>
    <x v="0"/>
    <x v="0"/>
    <s v="Without transplant"/>
  </r>
  <r>
    <s v="Joel D"/>
    <n v="26936.98"/>
    <s v="tier - 2"/>
    <s v="tier - 3"/>
    <s v="R1011"/>
    <s v="9-Nov-2000"/>
    <s v="23 Y "/>
    <n v="30.86"/>
    <n v="6.18"/>
    <s v="No"/>
    <s v="yes"/>
    <s v="No"/>
    <n v="2"/>
    <s v="yes"/>
    <x v="0"/>
    <x v="1"/>
    <s v="With transplant"/>
  </r>
  <r>
    <s v="Michelle"/>
    <n v="26927.69"/>
    <s v="tier - 2"/>
    <s v="tier - 2"/>
    <s v="R1011"/>
    <s v="17-Jun-2002"/>
    <s v="21 Y "/>
    <n v="31.96"/>
    <n v="8.86"/>
    <s v="No"/>
    <s v="No"/>
    <s v="No"/>
    <n v="0"/>
    <s v="yes"/>
    <x v="0"/>
    <x v="0"/>
    <s v="Without transplant"/>
  </r>
  <r>
    <s v="Michael J."/>
    <n v="26926.51"/>
    <s v="tier - 2"/>
    <s v="tier - 1"/>
    <s v="R1013"/>
    <s v="25-Dec-1958"/>
    <s v="65 Y "/>
    <n v="23.76"/>
    <n v="10.96"/>
    <s v="No"/>
    <s v="No"/>
    <s v="No"/>
    <n v="3"/>
    <s v="yes"/>
    <x v="2"/>
    <x v="0"/>
    <s v="Without transplant"/>
  </r>
  <r>
    <s v="Nikki"/>
    <n v="26912.560000000001"/>
    <s v="tier - 2"/>
    <s v="tier - 2"/>
    <s v="R1011"/>
    <s v="22-Aug-1991"/>
    <s v="32 Y "/>
    <n v="19.38"/>
    <n v="6.28"/>
    <s v="No"/>
    <s v="No"/>
    <s v="No"/>
    <n v="0"/>
    <s v="yes"/>
    <x v="2"/>
    <x v="1"/>
    <s v="Without transplant"/>
  </r>
  <r>
    <s v="Summer B."/>
    <n v="26607.89"/>
    <s v="tier - 2"/>
    <s v="tier - 1"/>
    <s v="R1011"/>
    <s v="22-Jul-1988"/>
    <s v="35 Y "/>
    <n v="16.21"/>
    <n v="6.29"/>
    <s v="yes"/>
    <s v="No"/>
    <s v="No"/>
    <n v="1"/>
    <s v="yes"/>
    <x v="3"/>
    <x v="1"/>
    <s v="Without transplant"/>
  </r>
  <r>
    <s v="Edward"/>
    <n v="26479.4"/>
    <s v="tier - 2"/>
    <s v="tier - 2"/>
    <s v="R1011"/>
    <s v="5-Sep-2004"/>
    <s v="19 Y "/>
    <n v="32.54"/>
    <n v="4.0199999999999996"/>
    <s v="No"/>
    <s v="yes"/>
    <s v="No"/>
    <n v="1"/>
    <s v="yes"/>
    <x v="0"/>
    <x v="2"/>
    <s v="With transplant"/>
  </r>
  <r>
    <s v="Ryan"/>
    <n v="26467.1"/>
    <s v="tier - 2"/>
    <s v="tier - 3"/>
    <s v="R1012"/>
    <s v="27-Aug-1970"/>
    <s v="53 Y "/>
    <n v="36.765000000000001"/>
    <n v="11.95"/>
    <s v="yes"/>
    <s v="No"/>
    <s v="No"/>
    <n v="2"/>
    <s v="No"/>
    <x v="0"/>
    <x v="0"/>
    <s v="Without transplant"/>
  </r>
  <r>
    <s v="Kacee"/>
    <n v="26392.26"/>
    <s v="tier - 2"/>
    <s v="tier - 2"/>
    <s v="R1024"/>
    <s v="21-Sep-1974"/>
    <s v="49 Y "/>
    <n v="35.909999999999997"/>
    <n v="8.7100000000000009"/>
    <s v="No"/>
    <s v="No"/>
    <s v="No"/>
    <n v="0"/>
    <s v="No"/>
    <x v="0"/>
    <x v="0"/>
    <s v="Without transplant"/>
  </r>
  <r>
    <s v="Dave"/>
    <n v="26316.59"/>
    <s v="tier - 2"/>
    <s v="tier - 3"/>
    <s v="R1011"/>
    <s v="5-Dec-2004"/>
    <s v="19 Y "/>
    <n v="32.06"/>
    <n v="4.67"/>
    <s v="No"/>
    <s v="yes"/>
    <s v="No"/>
    <n v="1"/>
    <s v="yes"/>
    <x v="0"/>
    <x v="2"/>
    <s v="With transplant"/>
  </r>
  <r>
    <s v="Maryanna"/>
    <n v="26236.58"/>
    <s v="tier - 2"/>
    <s v="tier - 1"/>
    <s v="R1011"/>
    <s v="4-Jun-1975"/>
    <s v="48 Y "/>
    <n v="24.1"/>
    <n v="11.14"/>
    <s v="yes"/>
    <s v="No"/>
    <s v="No"/>
    <n v="1"/>
    <s v="No"/>
    <x v="2"/>
    <x v="0"/>
    <s v="Without transplant"/>
  </r>
  <r>
    <s v="Jessica H."/>
    <n v="26140.36"/>
    <s v="tier - 2"/>
    <s v="tier - 3"/>
    <s v="R1011"/>
    <s v="7-Jul-1973"/>
    <s v="50 Y "/>
    <n v="27.1"/>
    <n v="9.0500000000000007"/>
    <s v="No"/>
    <s v="No"/>
    <s v="No"/>
    <n v="2"/>
    <s v="No"/>
    <x v="1"/>
    <x v="0"/>
    <s v="Without transplant"/>
  </r>
  <r>
    <s v="Deanna"/>
    <n v="26125.67"/>
    <s v="tier - 2"/>
    <s v="tier - 1"/>
    <s v="R1013"/>
    <s v="11-Oct-2002"/>
    <s v="21 Y "/>
    <n v="24.42"/>
    <n v="11.31"/>
    <s v="No"/>
    <s v="No"/>
    <s v="No"/>
    <n v="0"/>
    <s v="yes"/>
    <x v="2"/>
    <x v="0"/>
    <s v="Without transplant"/>
  </r>
  <r>
    <s v="Peter"/>
    <n v="26109.33"/>
    <s v="tier - 2"/>
    <s v="tier - 3"/>
    <s v="R1012"/>
    <s v="9-Jul-1966"/>
    <s v="57 Y "/>
    <n v="26.695"/>
    <n v="4.68"/>
    <s v="yes"/>
    <s v="No"/>
    <s v="No"/>
    <n v="2"/>
    <s v="yes"/>
    <x v="1"/>
    <x v="2"/>
    <s v="Without transplant"/>
  </r>
  <r>
    <s v="Rebecca"/>
    <n v="26026.97"/>
    <s v="tier - 2"/>
    <s v="tier - 3"/>
    <s v="R1011"/>
    <s v="26-Dec-2000"/>
    <s v="23 Y "/>
    <n v="27.79"/>
    <n v="6.05"/>
    <s v="yes"/>
    <s v="yes"/>
    <s v="No"/>
    <n v="1"/>
    <s v="yes"/>
    <x v="1"/>
    <x v="1"/>
    <s v="With transplant"/>
  </r>
  <r>
    <s v="Elizabeth M."/>
    <n v="26018.95"/>
    <s v="tier - 2"/>
    <s v="tier - 2"/>
    <s v="R1012"/>
    <s v="5-Jun-2001"/>
    <s v="22 Y "/>
    <n v="32.68"/>
    <n v="4.68"/>
    <s v="yes"/>
    <s v="No"/>
    <s v="No"/>
    <n v="0"/>
    <s v="No"/>
    <x v="0"/>
    <x v="2"/>
    <s v="Without transplant"/>
  </r>
  <r>
    <s v="Gregory"/>
    <n v="25992.82"/>
    <s v="tier - 2"/>
    <s v="tier - 2"/>
    <s v="R1013"/>
    <s v="3-Dec-1970"/>
    <s v="53 Y "/>
    <n v="26.4"/>
    <n v="9.5"/>
    <s v="yes"/>
    <s v="No"/>
    <s v="No"/>
    <n v="2"/>
    <s v="No"/>
    <x v="1"/>
    <x v="0"/>
    <s v="Without transplant"/>
  </r>
  <r>
    <s v="Ms.  Sarah E."/>
    <n v="25678.78"/>
    <s v="tier - 2"/>
    <s v="tier - 3"/>
    <s v="R1012"/>
    <s v="21-Aug-1963"/>
    <s v="60 Y "/>
    <n v="23.655000000000001"/>
    <n v="10.84"/>
    <s v="yes"/>
    <s v="No"/>
    <s v="Yes"/>
    <n v="1"/>
    <s v="yes"/>
    <x v="2"/>
    <x v="0"/>
    <s v="Without transplant"/>
  </r>
  <r>
    <s v="Anne Elise"/>
    <n v="25656.58"/>
    <s v="tier - 2"/>
    <s v="tier - 3"/>
    <s v="R1024"/>
    <s v="17-Jul-1972"/>
    <s v="51 Y "/>
    <n v="27.36"/>
    <n v="5.88"/>
    <s v="No"/>
    <s v="No"/>
    <s v="No"/>
    <n v="2"/>
    <s v="No"/>
    <x v="1"/>
    <x v="1"/>
    <s v="Without transplant"/>
  </r>
  <r>
    <s v="Christopher R"/>
    <n v="25648.98"/>
    <s v="tier - 2"/>
    <s v="tier - 1"/>
    <s v="R1011"/>
    <s v="2-Aug-2001"/>
    <s v="22 Y "/>
    <n v="27.82"/>
    <n v="5.24"/>
    <s v="yes"/>
    <s v="No"/>
    <s v="No"/>
    <n v="0"/>
    <s v="yes"/>
    <x v="1"/>
    <x v="2"/>
    <s v="Without transplant"/>
  </r>
  <r>
    <s v="Elliot"/>
    <n v="25517.11"/>
    <s v="tier - 2"/>
    <s v="tier - 3"/>
    <s v="R1017"/>
    <s v="11-Dec-1968"/>
    <s v="55 Y "/>
    <n v="25.46"/>
    <n v="11.75"/>
    <s v="No"/>
    <s v="No"/>
    <s v="No"/>
    <n v="0"/>
    <s v="No"/>
    <x v="1"/>
    <x v="0"/>
    <s v="Without transplant"/>
  </r>
  <r>
    <s v="Christopher D."/>
    <n v="25382.3"/>
    <s v="tier - 2"/>
    <s v="tier - 2"/>
    <s v="R1011"/>
    <s v="22-Aug-1968"/>
    <s v="55 Y "/>
    <n v="25.1"/>
    <n v="6.97"/>
    <s v="No"/>
    <s v="No"/>
    <s v="No"/>
    <n v="0"/>
    <s v="yes"/>
    <x v="1"/>
    <x v="0"/>
    <s v="Without transplant"/>
  </r>
  <r>
    <s v="Corey"/>
    <n v="25333.33"/>
    <s v="tier - 2"/>
    <s v="tier - 2"/>
    <s v="R1017"/>
    <s v="26-Sep-1972"/>
    <s v="51 Y "/>
    <n v="32.11"/>
    <n v="4.76"/>
    <s v="No"/>
    <s v="No"/>
    <s v="No"/>
    <n v="2"/>
    <s v="No"/>
    <x v="0"/>
    <x v="2"/>
    <s v="Without transplant"/>
  </r>
  <r>
    <s v="Patrick D."/>
    <n v="25309.49"/>
    <s v="tier - 2"/>
    <s v="tier - 1"/>
    <s v="R1011"/>
    <s v="14-Dec-1975"/>
    <s v="48 Y "/>
    <n v="29.8"/>
    <n v="8.24"/>
    <s v="yes"/>
    <s v="No"/>
    <s v="No"/>
    <n v="1"/>
    <s v="yes"/>
    <x v="1"/>
    <x v="0"/>
    <s v="Without transplant"/>
  </r>
  <r>
    <s v="Anthony D."/>
    <n v="25127.22"/>
    <s v="tier - 2"/>
    <s v="tier - 3"/>
    <s v="R1011"/>
    <s v="24-Nov-1998"/>
    <s v="25 Y "/>
    <n v="24.01"/>
    <n v="4.76"/>
    <s v="No"/>
    <s v="No"/>
    <s v="No"/>
    <n v="1"/>
    <s v="yes"/>
    <x v="2"/>
    <x v="2"/>
    <s v="Without transplant"/>
  </r>
  <r>
    <s v="Melissa"/>
    <n v="25081.77"/>
    <s v="tier - 2"/>
    <s v="tier - 2"/>
    <s v="R1013"/>
    <s v="14-Jun-1998"/>
    <s v="25 Y "/>
    <n v="23.21"/>
    <n v="6.03"/>
    <s v="No"/>
    <s v="No"/>
    <s v="No"/>
    <n v="1"/>
    <s v="No"/>
    <x v="2"/>
    <x v="1"/>
    <s v="Without transplant"/>
  </r>
  <r>
    <s v="Raven"/>
    <n v="25075.97"/>
    <s v="tier - 2"/>
    <s v="tier - 2"/>
    <s v="R1011"/>
    <s v="4-Dec-1995"/>
    <s v="28 Y "/>
    <n v="21.2"/>
    <n v="4.07"/>
    <s v="yes"/>
    <s v="No"/>
    <s v="No"/>
    <n v="1"/>
    <s v="yes"/>
    <x v="2"/>
    <x v="2"/>
    <s v="Without transplant"/>
  </r>
  <r>
    <s v="Christopher"/>
    <n v="24915.22"/>
    <s v="tier - 2"/>
    <s v="tier - 3"/>
    <s v="R1012"/>
    <s v="14-Nov-1975"/>
    <s v="48 Y "/>
    <n v="28.215"/>
    <n v="8.26"/>
    <s v="yes"/>
    <s v="No"/>
    <s v="No"/>
    <n v="1"/>
    <s v="yes"/>
    <x v="1"/>
    <x v="0"/>
    <s v="Without transplant"/>
  </r>
  <r>
    <s v="Kendra A"/>
    <n v="24915.05"/>
    <s v="tier - 2"/>
    <s v="tier - 1"/>
    <s v="R1024"/>
    <s v="14-Jun-1987"/>
    <s v="36 Y "/>
    <n v="38.094999999999999"/>
    <n v="4.76"/>
    <s v="No"/>
    <s v="No"/>
    <s v="No"/>
    <n v="1"/>
    <s v="No"/>
    <x v="0"/>
    <x v="2"/>
    <s v="Without transplant"/>
  </r>
  <r>
    <s v="Jordan"/>
    <n v="24873.38"/>
    <s v="tier - 2"/>
    <s v="tier - 1"/>
    <s v="R1024"/>
    <s v="23-Jul-1969"/>
    <s v="54 Y "/>
    <n v="22.61"/>
    <n v="6.13"/>
    <s v="yes"/>
    <s v="No"/>
    <s v="Yes"/>
    <n v="1"/>
    <s v="yes"/>
    <x v="2"/>
    <x v="1"/>
    <s v="Without transplant"/>
  </r>
  <r>
    <s v="Nils"/>
    <n v="24869.84"/>
    <s v="tier - 2"/>
    <s v="tier - 2"/>
    <s v="R1016"/>
    <s v="26-Nov-1970"/>
    <s v="53 Y "/>
    <n v="24.32"/>
    <n v="10.47"/>
    <s v="yes"/>
    <s v="No"/>
    <s v="No"/>
    <n v="2"/>
    <s v="yes"/>
    <x v="2"/>
    <x v="0"/>
    <s v="Without transplant"/>
  </r>
  <r>
    <s v="Scott"/>
    <n v="24863.25"/>
    <s v="tier - 2"/>
    <s v="tier - 3"/>
    <s v="R1011"/>
    <s v="10-Jun-1995"/>
    <s v="28 Y "/>
    <n v="20.96"/>
    <n v="4.04"/>
    <s v="yes"/>
    <s v="No"/>
    <s v="No"/>
    <n v="1"/>
    <s v="yes"/>
    <x v="2"/>
    <x v="2"/>
    <s v="Without transplant"/>
  </r>
  <r>
    <s v="Angela"/>
    <n v="24817.25"/>
    <s v="tier - 2"/>
    <s v="tier - 2"/>
    <s v="R1011"/>
    <s v="9-Sep-1994"/>
    <s v="29 Y "/>
    <n v="19.68"/>
    <n v="5.74"/>
    <s v="No"/>
    <s v="No"/>
    <s v="No"/>
    <n v="0"/>
    <s v="yes"/>
    <x v="2"/>
    <x v="1"/>
    <s v="Without transplant"/>
  </r>
  <r>
    <s v="Allison"/>
    <n v="24795.040000000001"/>
    <s v="tier - 2"/>
    <s v="tier - 3"/>
    <s v="R1011"/>
    <s v="11-Oct-1992"/>
    <s v="31 Y "/>
    <n v="18.100000000000001"/>
    <n v="6.33"/>
    <s v="No"/>
    <s v="No"/>
    <s v="No"/>
    <n v="1"/>
    <s v="yes"/>
    <x v="3"/>
    <x v="1"/>
    <s v="Without transplant"/>
  </r>
  <r>
    <s v="Caitlin O."/>
    <n v="24671.66"/>
    <s v="tier - 2"/>
    <s v="tier - 1"/>
    <s v="R1024"/>
    <s v="28-Aug-1996"/>
    <s v="27 Y "/>
    <n v="29.64"/>
    <n v="4.28"/>
    <s v="yes"/>
    <s v="No"/>
    <s v="No"/>
    <n v="0"/>
    <s v="No"/>
    <x v="1"/>
    <x v="2"/>
    <s v="Without transplant"/>
  </r>
  <r>
    <s v="Tracy M"/>
    <n v="24667.42"/>
    <s v="tier - 2"/>
    <s v="tier - 3"/>
    <s v="R1013"/>
    <s v="12-Jun-1970"/>
    <s v="53 Y "/>
    <n v="25.3"/>
    <n v="9.4700000000000006"/>
    <s v="yes"/>
    <s v="No"/>
    <s v="No"/>
    <n v="2"/>
    <s v="yes"/>
    <x v="1"/>
    <x v="0"/>
    <s v="Without transplant"/>
  </r>
  <r>
    <s v="Dustin M."/>
    <n v="24603.05"/>
    <s v="tier - 2"/>
    <s v="tier - 2"/>
    <s v="R1011"/>
    <s v="12-Oct-1976"/>
    <s v="47 Y "/>
    <n v="27.6"/>
    <n v="4.8499999999999996"/>
    <s v="yes"/>
    <s v="No"/>
    <s v="No"/>
    <n v="0"/>
    <s v="No"/>
    <x v="1"/>
    <x v="2"/>
    <s v="Without transplant"/>
  </r>
  <r>
    <s v="Jenny"/>
    <n v="24535.7"/>
    <s v="tier - 2"/>
    <s v="tier - 2"/>
    <s v="R1012"/>
    <s v="13-Jun-1975"/>
    <s v="48 Y "/>
    <n v="27.645"/>
    <n v="11.03"/>
    <s v="yes"/>
    <s v="No"/>
    <s v="No"/>
    <n v="1"/>
    <s v="yes"/>
    <x v="1"/>
    <x v="0"/>
    <s v="Without transplant"/>
  </r>
  <r>
    <s v="Emily"/>
    <n v="24520.26"/>
    <s v="tier - 2"/>
    <s v="tier - 3"/>
    <s v="R1011"/>
    <s v="14-Sep-1972"/>
    <s v="51 Y "/>
    <n v="27.6"/>
    <n v="5.22"/>
    <s v="No"/>
    <s v="No"/>
    <s v="No"/>
    <n v="2"/>
    <s v="yes"/>
    <x v="1"/>
    <x v="2"/>
    <s v="Without transplant"/>
  </r>
  <r>
    <s v="Fabienne"/>
    <n v="24513.09"/>
    <s v="tier - 2"/>
    <s v="tier - 2"/>
    <s v="R1013"/>
    <s v="21-Oct-1961"/>
    <s v="62 Y "/>
    <n v="25.08"/>
    <n v="9.52"/>
    <s v="yes"/>
    <s v="No"/>
    <s v="No"/>
    <n v="2"/>
    <s v="No"/>
    <x v="1"/>
    <x v="0"/>
    <s v="Without transplant"/>
  </r>
  <r>
    <s v="Jordan"/>
    <n v="24476.48"/>
    <s v="tier - 2"/>
    <s v="tier - 2"/>
    <s v="R1012"/>
    <s v="6-Jul-1968"/>
    <s v="55 Y "/>
    <n v="30.02"/>
    <n v="11.09"/>
    <s v="No"/>
    <s v="No"/>
    <s v="No"/>
    <n v="0"/>
    <s v="No"/>
    <x v="0"/>
    <x v="0"/>
    <s v="Without transplant"/>
  </r>
  <r>
    <s v="Matt"/>
    <n v="24393.62"/>
    <s v="tier - 2"/>
    <s v="tier - 3"/>
    <s v="R1012"/>
    <s v="30-Nov-1970"/>
    <s v="53 Y "/>
    <n v="27.36"/>
    <n v="9.4499999999999993"/>
    <s v="yes"/>
    <s v="No"/>
    <s v="No"/>
    <n v="2"/>
    <s v="yes"/>
    <x v="1"/>
    <x v="0"/>
    <s v="Without transplant"/>
  </r>
  <r>
    <s v="Taryn L"/>
    <n v="24387.74"/>
    <s v="tier - 2"/>
    <s v="tier - 1"/>
    <s v="R1011"/>
    <s v="7-Oct-1999"/>
    <s v="24 Y "/>
    <n v="22.2"/>
    <n v="5.51"/>
    <s v="No"/>
    <s v="No"/>
    <s v="No"/>
    <n v="0"/>
    <s v="yes"/>
    <x v="2"/>
    <x v="2"/>
    <s v="Without transplant"/>
  </r>
  <r>
    <s v="Temima"/>
    <n v="24294.02"/>
    <s v="tier - 2"/>
    <s v="tier - 1"/>
    <s v="R1011"/>
    <s v="3-Aug-2004"/>
    <s v="19 Y "/>
    <n v="25.71"/>
    <n v="4.18"/>
    <s v="No"/>
    <s v="yes"/>
    <s v="No"/>
    <n v="1"/>
    <s v="yes"/>
    <x v="1"/>
    <x v="2"/>
    <s v="With transplant"/>
  </r>
  <r>
    <s v="Jennifer"/>
    <n v="24227.34"/>
    <s v="tier - 2"/>
    <s v="tier - 1"/>
    <s v="R1013"/>
    <s v="16-Dec-1964"/>
    <s v="59 Y "/>
    <n v="41.91"/>
    <n v="5.98"/>
    <s v="yes"/>
    <s v="No"/>
    <s v="No"/>
    <n v="1"/>
    <s v="No"/>
    <x v="0"/>
    <x v="1"/>
    <s v="Without transplant"/>
  </r>
  <r>
    <s v="Serena M."/>
    <n v="24180.93"/>
    <s v="tier - 2"/>
    <s v="tier - 1"/>
    <s v="R1013"/>
    <s v="10-Sep-1974"/>
    <s v="49 Y "/>
    <n v="25.85"/>
    <n v="10.16"/>
    <s v="No"/>
    <s v="No"/>
    <s v="No"/>
    <n v="0"/>
    <s v="yes"/>
    <x v="1"/>
    <x v="0"/>
    <s v="Without transplant"/>
  </r>
  <r>
    <s v="Victoria M."/>
    <n v="24106.91"/>
    <s v="tier - 2"/>
    <s v="tier - 2"/>
    <s v="R1024"/>
    <s v="13-Jun-1973"/>
    <s v="50 Y "/>
    <n v="23.844999999999999"/>
    <n v="11.71"/>
    <s v="No"/>
    <s v="No"/>
    <s v="No"/>
    <n v="2"/>
    <s v="yes"/>
    <x v="2"/>
    <x v="0"/>
    <s v="Without transplant"/>
  </r>
  <r>
    <s v="Phoebe"/>
    <n v="24059.68"/>
    <s v="tier - 2"/>
    <s v="tier - 2"/>
    <s v="R1012"/>
    <s v="30-Dec-2003"/>
    <s v="20 Y "/>
    <n v="30.59"/>
    <n v="5.23"/>
    <s v="No"/>
    <s v="No"/>
    <s v="Yes"/>
    <n v="1"/>
    <s v="No"/>
    <x v="0"/>
    <x v="2"/>
    <s v="Without transplant"/>
  </r>
  <r>
    <s v="Corey"/>
    <n v="23967.38"/>
    <s v="tier - 2"/>
    <s v="tier - 2"/>
    <s v="R1012"/>
    <s v="10-Jul-1971"/>
    <s v="52 Y "/>
    <n v="24.795000000000002"/>
    <n v="6.85"/>
    <s v="No"/>
    <s v="No"/>
    <s v="No"/>
    <n v="0"/>
    <s v="yes"/>
    <x v="2"/>
    <x v="0"/>
    <s v="Without transplant"/>
  </r>
  <r>
    <s v="Rebecca"/>
    <n v="23887.66"/>
    <s v="tier - 2"/>
    <s v="tier - 3"/>
    <s v="R1012"/>
    <s v="8-Aug-1970"/>
    <s v="53 Y "/>
    <n v="24.13"/>
    <n v="7.05"/>
    <s v="yes"/>
    <s v="No"/>
    <s v="No"/>
    <n v="2"/>
    <s v="yes"/>
    <x v="2"/>
    <x v="0"/>
    <s v="Without transplant"/>
  </r>
  <r>
    <s v="Nicholas D"/>
    <n v="23807.24"/>
    <s v="tier - 2"/>
    <s v="tier - 3"/>
    <s v="R1012"/>
    <s v="27-Jun-1973"/>
    <s v="50 Y "/>
    <n v="25.84"/>
    <n v="11.64"/>
    <s v="No"/>
    <s v="No"/>
    <s v="No"/>
    <n v="2"/>
    <s v="yes"/>
    <x v="1"/>
    <x v="0"/>
    <s v="Without transplant"/>
  </r>
  <r>
    <s v="Christian"/>
    <n v="23568.27"/>
    <s v="tier - 2"/>
    <s v="tier - 2"/>
    <s v="R1011"/>
    <s v="2-Jun-1974"/>
    <s v="49 Y "/>
    <n v="28"/>
    <n v="10.52"/>
    <s v="No"/>
    <s v="No"/>
    <s v="No"/>
    <n v="0"/>
    <s v="yes"/>
    <x v="1"/>
    <x v="0"/>
    <s v="Without transplant"/>
  </r>
  <r>
    <s v="Jonathon S."/>
    <n v="23563.02"/>
    <s v="tier - 2"/>
    <s v="tier - 2"/>
    <s v="R1013"/>
    <s v="26-Aug-1983"/>
    <s v="40 Y "/>
    <n v="34.1"/>
    <n v="4.01"/>
    <s v="yes"/>
    <s v="No"/>
    <s v="Yes"/>
    <n v="1"/>
    <s v="No"/>
    <x v="0"/>
    <x v="2"/>
    <s v="Without transplant"/>
  </r>
  <r>
    <s v="Caroline"/>
    <n v="23401.31"/>
    <s v="tier - 2"/>
    <s v="tier - 3"/>
    <s v="R1024"/>
    <s v="13-Nov-1975"/>
    <s v="48 Y "/>
    <n v="26.125"/>
    <n v="8.56"/>
    <s v="yes"/>
    <s v="No"/>
    <s v="No"/>
    <n v="1"/>
    <s v="yes"/>
    <x v="1"/>
    <x v="0"/>
    <s v="Without transplant"/>
  </r>
  <r>
    <s v="Joshua D."/>
    <n v="23306.55"/>
    <s v="tier - 2"/>
    <s v="tier - 2"/>
    <s v="R1011"/>
    <s v="22-Oct-1973"/>
    <s v="50 Y "/>
    <n v="25.6"/>
    <n v="10.5"/>
    <s v="No"/>
    <s v="No"/>
    <s v="No"/>
    <n v="2"/>
    <s v="yes"/>
    <x v="1"/>
    <x v="0"/>
    <s v="Without transplant"/>
  </r>
  <r>
    <s v="Nichole"/>
    <n v="23288.93"/>
    <s v="tier - 2"/>
    <s v="tier - 3"/>
    <s v="R1024"/>
    <s v="3-Oct-1994"/>
    <s v="29 Y "/>
    <n v="24.32"/>
    <n v="6.39"/>
    <s v="No"/>
    <s v="No"/>
    <s v="No"/>
    <n v="0"/>
    <s v="No"/>
    <x v="2"/>
    <x v="1"/>
    <s v="Without transplant"/>
  </r>
  <r>
    <s v="Denise M"/>
    <n v="23244.79"/>
    <s v="tier - 2"/>
    <s v="tier - 3"/>
    <s v="R1013"/>
    <s v="14-Nov-1969"/>
    <s v="54 Y "/>
    <n v="22.88"/>
    <n v="5.71"/>
    <s v="yes"/>
    <s v="No"/>
    <s v="Yes"/>
    <n v="1"/>
    <s v="yes"/>
    <x v="2"/>
    <x v="1"/>
    <s v="Without transplant"/>
  </r>
  <r>
    <s v="Peter R."/>
    <n v="23241.47"/>
    <s v="tier - 2"/>
    <s v="tier - 3"/>
    <s v="R1018"/>
    <s v="7-Aug-1997"/>
    <s v="26 Y "/>
    <n v="24.984999999999999"/>
    <n v="4.43"/>
    <s v="yes"/>
    <s v="No"/>
    <s v="Yes"/>
    <n v="1"/>
    <s v="No"/>
    <x v="2"/>
    <x v="2"/>
    <s v="Without transplant"/>
  </r>
  <r>
    <s v="Johnson K"/>
    <n v="23082.959999999999"/>
    <s v="tier - 2"/>
    <s v="tier - 2"/>
    <s v="R1011"/>
    <s v="14-Dec-2003"/>
    <s v="20 Y "/>
    <n v="33.1"/>
    <n v="5.52"/>
    <s v="No"/>
    <s v="No"/>
    <s v="Yes"/>
    <n v="1"/>
    <s v="No"/>
    <x v="0"/>
    <x v="2"/>
    <s v="Without transplant"/>
  </r>
  <r>
    <s v="Katherine"/>
    <n v="23065.42"/>
    <s v="tier - 2"/>
    <s v="tier - 2"/>
    <s v="R1013"/>
    <s v="9-Sep-1975"/>
    <s v="48 Y "/>
    <n v="27.83"/>
    <n v="9.1999999999999993"/>
    <s v="yes"/>
    <s v="No"/>
    <s v="No"/>
    <n v="1"/>
    <s v="yes"/>
    <x v="1"/>
    <x v="0"/>
    <s v="Without transplant"/>
  </r>
  <r>
    <s v="Lynda"/>
    <n v="23045.57"/>
    <s v="tier - 2"/>
    <s v="tier - 2"/>
    <s v="R1024"/>
    <s v="9-Nov-1970"/>
    <s v="53 Y "/>
    <n v="30.875"/>
    <n v="10.97"/>
    <s v="yes"/>
    <s v="No"/>
    <s v="No"/>
    <n v="2"/>
    <s v="No"/>
    <x v="0"/>
    <x v="0"/>
    <s v="Without transplant"/>
  </r>
  <r>
    <s v="Anthony"/>
    <n v="22493.66"/>
    <s v="tier - 2"/>
    <s v="tier - 1"/>
    <s v="R1012"/>
    <s v="25-Jul-2003"/>
    <s v="20 Y "/>
    <n v="27.265000000000001"/>
    <n v="4.25"/>
    <s v="No"/>
    <s v="No"/>
    <s v="Yes"/>
    <n v="1"/>
    <s v="No"/>
    <x v="1"/>
    <x v="2"/>
    <s v="Without transplant"/>
  </r>
  <r>
    <s v="Linnea C."/>
    <n v="22478.6"/>
    <s v="tier - 3"/>
    <s v="tier - 2"/>
    <s v="R1011"/>
    <s v="14-Nov-1979"/>
    <s v="44 Y "/>
    <n v="26.7"/>
    <n v="5.23"/>
    <s v="No"/>
    <s v="No"/>
    <s v="Yes"/>
    <n v="1"/>
    <s v="yes"/>
    <x v="1"/>
    <x v="2"/>
    <s v="Without transplant"/>
  </r>
  <r>
    <s v="Massimiliano A."/>
    <n v="22462.04"/>
    <s v="tier - 3"/>
    <s v="tier - 1"/>
    <s v="R1019"/>
    <s v="21-Dec-1983"/>
    <s v="40 Y "/>
    <n v="29.925000000000001"/>
    <n v="5.96"/>
    <s v="yes"/>
    <s v="No"/>
    <s v="Yes"/>
    <n v="1"/>
    <s v="yes"/>
    <x v="1"/>
    <x v="1"/>
    <s v="Without transplant"/>
  </r>
  <r>
    <s v="James M."/>
    <n v="22412.65"/>
    <s v="tier - 3"/>
    <s v="tier - 3"/>
    <s v="R1014"/>
    <s v="18-Aug-1966"/>
    <s v="57 Y "/>
    <n v="19.95"/>
    <n v="4.29"/>
    <s v="yes"/>
    <s v="No"/>
    <s v="No"/>
    <n v="2"/>
    <s v="yes"/>
    <x v="2"/>
    <x v="2"/>
    <s v="Without transplant"/>
  </r>
  <r>
    <s v="Lauren"/>
    <n v="22395.74"/>
    <s v="tier - 3"/>
    <s v="tier - 2"/>
    <s v="R1024"/>
    <s v="26-Aug-1999"/>
    <s v="24 Y "/>
    <n v="24.225000000000001"/>
    <n v="4.09"/>
    <s v="No"/>
    <s v="No"/>
    <s v="No"/>
    <n v="0"/>
    <s v="No"/>
    <x v="2"/>
    <x v="2"/>
    <s v="Without transplant"/>
  </r>
  <r>
    <s v="Michele V."/>
    <n v="22331.57"/>
    <s v="tier - 2"/>
    <s v="tier - 3"/>
    <s v="R1024"/>
    <s v="27-Dec-1982"/>
    <s v="41 Y "/>
    <n v="28.12"/>
    <n v="4.88"/>
    <s v="No"/>
    <s v="No"/>
    <s v="No"/>
    <n v="0"/>
    <s v="yes"/>
    <x v="1"/>
    <x v="2"/>
    <s v="Without transplant"/>
  </r>
  <r>
    <s v="Xiao"/>
    <n v="22218.11"/>
    <s v="tier - 2"/>
    <s v="tier - 3"/>
    <s v="R1013"/>
    <s v="16-Jun-1971"/>
    <s v="52 Y "/>
    <n v="23.21"/>
    <n v="6.76"/>
    <s v="No"/>
    <s v="No"/>
    <s v="No"/>
    <n v="0"/>
    <s v="yes"/>
    <x v="2"/>
    <x v="0"/>
    <s v="Without transplant"/>
  </r>
  <r>
    <s v="Harper L"/>
    <n v="22192.44"/>
    <s v="tier - 3"/>
    <s v="tier - 1"/>
    <s v="R1013"/>
    <s v="24-Aug-1965"/>
    <s v="58 Y "/>
    <n v="23.98"/>
    <n v="10.67"/>
    <s v="No"/>
    <s v="No"/>
    <s v="No"/>
    <n v="0"/>
    <s v="No"/>
    <x v="2"/>
    <x v="0"/>
    <s v="Without transplant"/>
  </r>
  <r>
    <s v="Nick"/>
    <n v="22144.03"/>
    <s v="tier - 2"/>
    <s v="tier - 2"/>
    <s v="R1011"/>
    <s v="12-Sep-1980"/>
    <s v="43 Y "/>
    <n v="30"/>
    <n v="6.21"/>
    <s v="No"/>
    <s v="No"/>
    <s v="No"/>
    <n v="0"/>
    <s v="yes"/>
    <x v="0"/>
    <x v="1"/>
    <s v="Without transplant"/>
  </r>
  <r>
    <s v="Scott"/>
    <n v="22097.62"/>
    <s v="tier - 3"/>
    <s v="tier - 1"/>
    <s v="R1011"/>
    <s v="28-Aug-2001"/>
    <s v="22 Y "/>
    <n v="17.350000000000001"/>
    <n v="5.03"/>
    <s v="yes"/>
    <s v="No"/>
    <s v="No"/>
    <n v="0"/>
    <s v="yes"/>
    <x v="3"/>
    <x v="2"/>
    <s v="Without transplant"/>
  </r>
  <r>
    <s v="Wilson"/>
    <n v="21984.47"/>
    <s v="tier - 3"/>
    <s v="tier - 1"/>
    <s v="R1012"/>
    <s v="14-Oct-1989"/>
    <s v="34 Y "/>
    <n v="22.704999999999998"/>
    <n v="5.27"/>
    <s v="No"/>
    <s v="No"/>
    <s v="No"/>
    <n v="0"/>
    <s v="No"/>
    <x v="2"/>
    <x v="2"/>
    <s v="Without transplant"/>
  </r>
  <r>
    <s v="Lee"/>
    <n v="21978.68"/>
    <s v="tier - 3"/>
    <s v="tier - 3"/>
    <s v="R1013"/>
    <s v="19-Dec-1975"/>
    <s v="48 Y "/>
    <n v="25.41"/>
    <n v="10.53"/>
    <s v="yes"/>
    <s v="No"/>
    <s v="No"/>
    <n v="1"/>
    <s v="yes"/>
    <x v="1"/>
    <x v="0"/>
    <s v="Without transplant"/>
  </r>
  <r>
    <s v="Shizhong"/>
    <n v="21882.400000000001"/>
    <s v="tier - 2"/>
    <s v="tier - 1"/>
    <s v="R1011"/>
    <s v="28-Sep-2003"/>
    <s v="20 Y "/>
    <n v="18.23"/>
    <n v="5.78"/>
    <s v="No"/>
    <s v="No"/>
    <s v="Yes"/>
    <n v="1"/>
    <s v="yes"/>
    <x v="3"/>
    <x v="1"/>
    <s v="Without transplant"/>
  </r>
  <r>
    <s v="Marie-Claire"/>
    <n v="21880.82"/>
    <s v="tier - 3"/>
    <s v="tier - 1"/>
    <s v="R1012"/>
    <s v="17-Aug-1979"/>
    <s v="44 Y "/>
    <n v="24.7"/>
    <n v="4.3600000000000003"/>
    <s v="No"/>
    <s v="No"/>
    <s v="Yes"/>
    <n v="1"/>
    <s v="yes"/>
    <x v="2"/>
    <x v="2"/>
    <s v="Without transplant"/>
  </r>
  <r>
    <s v="Todd J."/>
    <n v="21797"/>
    <s v="tier - 3"/>
    <s v="tier - 1"/>
    <s v="R1011"/>
    <s v="27-Aug-1963"/>
    <s v="60 Y "/>
    <n v="37.4"/>
    <n v="9.7200000000000006"/>
    <s v="yes"/>
    <s v="No"/>
    <s v="Yes"/>
    <n v="1"/>
    <s v="No"/>
    <x v="0"/>
    <x v="0"/>
    <s v="Without transplant"/>
  </r>
  <r>
    <s v="Carolyn"/>
    <n v="21774.32"/>
    <s v="tier - 3"/>
    <s v="tier - 2"/>
    <s v="R1012"/>
    <s v="28-Sep-1979"/>
    <s v="44 Y "/>
    <n v="26.885000000000002"/>
    <n v="5.18"/>
    <s v="No"/>
    <s v="No"/>
    <s v="Yes"/>
    <n v="1"/>
    <s v="yes"/>
    <x v="1"/>
    <x v="2"/>
    <s v="Without transplant"/>
  </r>
  <r>
    <s v="Lindsey"/>
    <n v="21771.34"/>
    <s v="tier - 3"/>
    <s v="tier - 1"/>
    <s v="R1024"/>
    <s v="20-Sep-1979"/>
    <s v="44 Y "/>
    <n v="25.27"/>
    <n v="5.29"/>
    <s v="No"/>
    <s v="No"/>
    <s v="Yes"/>
    <n v="1"/>
    <s v="yes"/>
    <x v="1"/>
    <x v="2"/>
    <s v="Without transplant"/>
  </r>
  <r>
    <s v="Marissa D"/>
    <n v="21677.279999999999"/>
    <s v="tier - 3"/>
    <s v="tier - 1"/>
    <s v="R1012"/>
    <s v="18-Jul-1976"/>
    <s v="47 Y "/>
    <n v="23.655000000000001"/>
    <n v="4.8600000000000003"/>
    <s v="yes"/>
    <s v="No"/>
    <s v="No"/>
    <n v="0"/>
    <s v="yes"/>
    <x v="2"/>
    <x v="2"/>
    <s v="Without transplant"/>
  </r>
  <r>
    <s v="Jean Luc"/>
    <n v="21661.16"/>
    <s v="tier - 2"/>
    <s v="tier - 2"/>
    <s v="R1012"/>
    <s v="16-Nov-1962"/>
    <s v="61 Y "/>
    <n v="55.05"/>
    <n v="7.66"/>
    <s v="No"/>
    <s v="No"/>
    <s v="No"/>
    <n v="0"/>
    <s v="No"/>
    <x v="0"/>
    <x v="0"/>
    <s v="Without transplant"/>
  </r>
  <r>
    <s v="Danielle"/>
    <n v="21659.93"/>
    <s v="tier - 3"/>
    <s v="tier - 3"/>
    <s v="R1024"/>
    <s v="25-Dec-1983"/>
    <s v="40 Y "/>
    <n v="24.89"/>
    <n v="6.1"/>
    <s v="yes"/>
    <s v="No"/>
    <s v="Yes"/>
    <n v="1"/>
    <s v="yes"/>
    <x v="2"/>
    <x v="1"/>
    <s v="Without transplant"/>
  </r>
  <r>
    <s v="Jim"/>
    <n v="21595.38"/>
    <s v="tier - 2"/>
    <s v="tier - 3"/>
    <s v="R1012"/>
    <s v="12-Jun-1999"/>
    <s v="24 Y "/>
    <n v="18.715"/>
    <n v="4.4400000000000004"/>
    <s v="No"/>
    <s v="No"/>
    <s v="No"/>
    <n v="0"/>
    <s v="No"/>
    <x v="2"/>
    <x v="2"/>
    <s v="Without transplant"/>
  </r>
  <r>
    <s v="Matthew T"/>
    <n v="21472.48"/>
    <s v="tier - 2"/>
    <s v="tier - 2"/>
    <s v="R1012"/>
    <s v="21-Nov-1990"/>
    <s v="33 Y "/>
    <n v="28.12"/>
    <n v="6.15"/>
    <s v="No"/>
    <s v="No"/>
    <s v="No"/>
    <n v="0"/>
    <s v="yes"/>
    <x v="1"/>
    <x v="1"/>
    <s v="Without transplant"/>
  </r>
  <r>
    <s v="Rachel L."/>
    <n v="21348.71"/>
    <s v="tier - 2"/>
    <s v="tier - 1"/>
    <s v="R1012"/>
    <s v="4-Sep-1980"/>
    <s v="43 Y "/>
    <n v="26.6"/>
    <n v="4.53"/>
    <s v="No"/>
    <s v="No"/>
    <s v="No"/>
    <n v="0"/>
    <s v="yes"/>
    <x v="1"/>
    <x v="2"/>
    <s v="Without transplant"/>
  </r>
  <r>
    <s v="Corina"/>
    <n v="21344.85"/>
    <s v="tier - 3"/>
    <s v="tier - 1"/>
    <s v="R1024"/>
    <s v="4-Aug-2004"/>
    <s v="19 Y "/>
    <n v="30.114999999999998"/>
    <n v="5.48"/>
    <s v="No"/>
    <s v="yes"/>
    <s v="No"/>
    <n v="1"/>
    <s v="No"/>
    <x v="0"/>
    <x v="2"/>
    <s v="With transplant"/>
  </r>
  <r>
    <s v="Guannan"/>
    <n v="21259.38"/>
    <s v="tier - 3"/>
    <s v="tier - 3"/>
    <s v="R1019"/>
    <s v="10-Dec-1980"/>
    <s v="43 Y "/>
    <n v="24.605"/>
    <n v="5.48"/>
    <s v="No"/>
    <s v="No"/>
    <s v="No"/>
    <n v="0"/>
    <s v="yes"/>
    <x v="2"/>
    <x v="2"/>
    <s v="Without transplant"/>
  </r>
  <r>
    <s v="Don"/>
    <n v="21232.18"/>
    <s v="tier - 3"/>
    <s v="tier - 2"/>
    <s v="R1011"/>
    <s v="3-Sep-1974"/>
    <s v="49 Y "/>
    <n v="29.6"/>
    <n v="8.1"/>
    <s v="No"/>
    <s v="No"/>
    <s v="No"/>
    <n v="0"/>
    <s v="No"/>
    <x v="1"/>
    <x v="0"/>
    <s v="Without transplant"/>
  </r>
  <r>
    <s v="Chris"/>
    <n v="21223.68"/>
    <s v="tier - 3"/>
    <s v="tier - 2"/>
    <s v="R1013"/>
    <s v="14-Oct-1974"/>
    <s v="49 Y "/>
    <n v="24.42"/>
    <n v="7.16"/>
    <s v="No"/>
    <s v="No"/>
    <s v="No"/>
    <n v="0"/>
    <s v="yes"/>
    <x v="2"/>
    <x v="0"/>
    <s v="Without transplant"/>
  </r>
  <r>
    <s v="Gavin V."/>
    <n v="21195.82"/>
    <s v="tier - 3"/>
    <s v="tier - 1"/>
    <s v="R1013"/>
    <s v="26-Aug-1969"/>
    <s v="54 Y "/>
    <n v="20.9"/>
    <n v="4.55"/>
    <s v="yes"/>
    <s v="No"/>
    <s v="Yes"/>
    <n v="1"/>
    <s v="yes"/>
    <x v="2"/>
    <x v="2"/>
    <s v="Without transplant"/>
  </r>
  <r>
    <s v="David"/>
    <n v="21098.55"/>
    <s v="tier - 3"/>
    <s v="tier - 3"/>
    <s v="R1012"/>
    <s v="23-Nov-1977"/>
    <s v="46 Y "/>
    <n v="22.895"/>
    <n v="6.03"/>
    <s v="No"/>
    <s v="No"/>
    <s v="No"/>
    <n v="0"/>
    <s v="yes"/>
    <x v="2"/>
    <x v="1"/>
    <s v="Without transplant"/>
  </r>
  <r>
    <s v="Jatin"/>
    <n v="21082.16"/>
    <s v="tier - 3"/>
    <s v="tier - 2"/>
    <s v="R1011"/>
    <s v="2-Jul-1983"/>
    <s v="40 Y "/>
    <n v="28.3"/>
    <n v="5.47"/>
    <s v="yes"/>
    <s v="No"/>
    <s v="Yes"/>
    <n v="1"/>
    <s v="yes"/>
    <x v="1"/>
    <x v="2"/>
    <s v="Without transplant"/>
  </r>
  <r>
    <s v="J P. II"/>
    <n v="20893.060000000001"/>
    <s v="tier - 2"/>
    <s v="tier - 3"/>
    <s v="R1012"/>
    <s v="19-Nov-1964"/>
    <s v="59 Y "/>
    <n v="54.3"/>
    <n v="4.1500000000000004"/>
    <s v="yes"/>
    <s v="No"/>
    <s v="No"/>
    <n v="1"/>
    <s v="No"/>
    <x v="0"/>
    <x v="2"/>
    <s v="Without transplant"/>
  </r>
  <r>
    <s v="Angela M."/>
    <n v="20878.78"/>
    <s v="tier - 2"/>
    <s v="tier - 1"/>
    <s v="R1024"/>
    <s v="8-Dec-1975"/>
    <s v="48 Y "/>
    <n v="33.344999999999999"/>
    <n v="11.32"/>
    <s v="yes"/>
    <s v="No"/>
    <s v="No"/>
    <n v="1"/>
    <s v="No"/>
    <x v="0"/>
    <x v="0"/>
    <s v="Without transplant"/>
  </r>
  <r>
    <s v="Blake K."/>
    <n v="20781.490000000002"/>
    <s v="tier - 2"/>
    <s v="tier - 3"/>
    <s v="R1013"/>
    <s v="8-Sep-1967"/>
    <s v="56 Y "/>
    <n v="33"/>
    <n v="9.51"/>
    <s v="yes"/>
    <s v="No"/>
    <s v="No"/>
    <n v="0"/>
    <s v="No"/>
    <x v="0"/>
    <x v="0"/>
    <s v="Without transplant"/>
  </r>
  <r>
    <s v="Brian T."/>
    <n v="20773.63"/>
    <s v="tier - 2"/>
    <s v="tier - 3"/>
    <s v="R1017"/>
    <s v="4-Aug-1986"/>
    <s v="37 Y "/>
    <n v="28.024999999999999"/>
    <n v="7.67"/>
    <s v="yes"/>
    <s v="No"/>
    <s v="No"/>
    <n v="1"/>
    <s v="yes"/>
    <x v="1"/>
    <x v="0"/>
    <s v="Without transplant"/>
  </r>
  <r>
    <s v="Damon"/>
    <n v="20745.990000000002"/>
    <s v="tier - 3"/>
    <s v="tier - 1"/>
    <s v="R1012"/>
    <s v="14-Sep-1992"/>
    <s v="31 Y "/>
    <n v="28.69"/>
    <n v="6.23"/>
    <s v="No"/>
    <s v="No"/>
    <s v="No"/>
    <n v="1"/>
    <s v="yes"/>
    <x v="1"/>
    <x v="1"/>
    <s v="Without transplant"/>
  </r>
  <r>
    <s v="Jeffrey"/>
    <n v="20709.02"/>
    <s v="tier - 3"/>
    <s v="tier - 2"/>
    <s v="R1019"/>
    <s v="1-Aug-1965"/>
    <s v="58 Y "/>
    <n v="40.28"/>
    <n v="8.9"/>
    <s v="No"/>
    <s v="No"/>
    <s v="No"/>
    <n v="0"/>
    <s v="No"/>
    <x v="0"/>
    <x v="0"/>
    <s v="Without transplant"/>
  </r>
  <r>
    <s v="Malcolm J."/>
    <n v="20630.28"/>
    <s v="tier - 2"/>
    <s v="tier - 3"/>
    <s v="R1011"/>
    <s v="17-Dec-1967"/>
    <s v="56 Y "/>
    <n v="37.299999999999997"/>
    <n v="7.79"/>
    <s v="yes"/>
    <s v="No"/>
    <s v="No"/>
    <n v="0"/>
    <s v="No"/>
    <x v="0"/>
    <x v="0"/>
    <s v="Without transplant"/>
  </r>
  <r>
    <s v="Margaret B."/>
    <n v="20568.32"/>
    <s v="tier - 3"/>
    <s v="tier - 2"/>
    <s v="R1012"/>
    <s v="9-Jul-1966"/>
    <s v="57 Y "/>
    <n v="54.47"/>
    <n v="4.49"/>
    <s v="yes"/>
    <s v="No"/>
    <s v="No"/>
    <n v="2"/>
    <s v="No"/>
    <x v="0"/>
    <x v="2"/>
    <s v="Without transplant"/>
  </r>
  <r>
    <s v="Helen"/>
    <n v="20463"/>
    <s v="tier - 2"/>
    <s v="tier - 2"/>
    <s v="R1013"/>
    <s v="13-Oct-1969"/>
    <s v="54 Y "/>
    <n v="38.06"/>
    <n v="5.24"/>
    <s v="yes"/>
    <s v="No"/>
    <s v="Yes"/>
    <n v="1"/>
    <s v="No"/>
    <x v="0"/>
    <x v="2"/>
    <s v="Without transplant"/>
  </r>
  <r>
    <s v="Matthew"/>
    <n v="20446.849999999999"/>
    <s v="tier - 2"/>
    <s v="tier - 1"/>
    <s v="R1012"/>
    <s v="18-Oct-1962"/>
    <s v="61 Y "/>
    <n v="51.47"/>
    <n v="9.6"/>
    <s v="No"/>
    <s v="No"/>
    <s v="No"/>
    <n v="0"/>
    <s v="No"/>
    <x v="0"/>
    <x v="0"/>
    <s v="Without transplant"/>
  </r>
  <r>
    <s v="Jeff"/>
    <n v="20420.599999999999"/>
    <s v="tier - 3"/>
    <s v="tier - 2"/>
    <s v="R1011"/>
    <s v="12-Jul-1985"/>
    <s v="38 Y "/>
    <n v="29.8"/>
    <n v="5.78"/>
    <s v="yes"/>
    <s v="No"/>
    <s v="No"/>
    <n v="0"/>
    <s v="No"/>
    <x v="1"/>
    <x v="1"/>
    <s v="Without transplant"/>
  </r>
  <r>
    <s v="Tara R"/>
    <n v="20354.5"/>
    <s v="tier - 3"/>
    <s v="tier - 2"/>
    <s v="R1026"/>
    <s v="2-Jul-1962"/>
    <s v="61 Y "/>
    <n v="49.77"/>
    <n v="7.02"/>
    <s v="No"/>
    <s v="No"/>
    <s v="No"/>
    <n v="0"/>
    <s v="No"/>
    <x v="0"/>
    <x v="0"/>
    <s v="Without transplant"/>
  </r>
  <r>
    <s v="Kristin"/>
    <n v="20296.86"/>
    <s v="tier - 3"/>
    <s v="tier - 1"/>
    <s v="R1024"/>
    <s v="17-Sep-1985"/>
    <s v="38 Y "/>
    <n v="25.555"/>
    <n v="4.09"/>
    <s v="yes"/>
    <s v="No"/>
    <s v="No"/>
    <n v="0"/>
    <s v="yes"/>
    <x v="1"/>
    <x v="2"/>
    <s v="Without transplant"/>
  </r>
  <r>
    <s v="Timothy"/>
    <n v="20277.810000000001"/>
    <s v="tier - 3"/>
    <s v="tier - 3"/>
    <s v="R1016"/>
    <s v="7-Sep-1993"/>
    <s v="30 Y "/>
    <n v="29.64"/>
    <n v="4.93"/>
    <s v="No"/>
    <s v="No"/>
    <s v="Yes"/>
    <n v="1"/>
    <s v="No"/>
    <x v="1"/>
    <x v="2"/>
    <s v="Without transplant"/>
  </r>
  <r>
    <s v="Scott"/>
    <n v="20253.84"/>
    <s v="tier - 2"/>
    <s v="tier - 3"/>
    <s v="R1012"/>
    <s v="22-Aug-1966"/>
    <s v="57 Y "/>
    <n v="53.93"/>
    <n v="5.34"/>
    <s v="yes"/>
    <s v="No"/>
    <s v="No"/>
    <n v="2"/>
    <s v="No"/>
    <x v="0"/>
    <x v="2"/>
    <s v="Without transplant"/>
  </r>
  <r>
    <s v="Carly E"/>
    <n v="20234.849999999999"/>
    <s v="tier - 2"/>
    <s v="tier - 3"/>
    <s v="R1012"/>
    <s v="17-Oct-1987"/>
    <s v="36 Y "/>
    <n v="28.024999999999999"/>
    <n v="5.65"/>
    <s v="No"/>
    <s v="No"/>
    <s v="No"/>
    <n v="1"/>
    <s v="yes"/>
    <x v="1"/>
    <x v="2"/>
    <s v="Without transplant"/>
  </r>
  <r>
    <s v="Lisa"/>
    <n v="20177.669999999998"/>
    <s v="tier - 2"/>
    <s v="tier - 1"/>
    <s v="R1011"/>
    <s v="8-Jun-1994"/>
    <s v="29 Y "/>
    <n v="27.5"/>
    <n v="4.49"/>
    <s v="No"/>
    <s v="No"/>
    <s v="No"/>
    <n v="0"/>
    <s v="No"/>
    <x v="1"/>
    <x v="2"/>
    <s v="Without transplant"/>
  </r>
  <r>
    <s v="Stacey"/>
    <n v="20167.34"/>
    <s v="tier - 3"/>
    <s v="tier - 3"/>
    <s v="R1011"/>
    <s v="9-Jul-2002"/>
    <s v="21 Y "/>
    <n v="21.8"/>
    <n v="10.55"/>
    <s v="No"/>
    <s v="No"/>
    <s v="No"/>
    <n v="0"/>
    <s v="yes"/>
    <x v="2"/>
    <x v="0"/>
    <s v="Without transplant"/>
  </r>
  <r>
    <s v="Louis"/>
    <n v="20149.32"/>
    <s v="tier - 2"/>
    <s v="tier - 1"/>
    <s v="R1016"/>
    <s v="6-Oct-1983"/>
    <s v="40 Y "/>
    <n v="26.41"/>
    <n v="4.92"/>
    <s v="yes"/>
    <s v="No"/>
    <s v="Yes"/>
    <n v="1"/>
    <s v="yes"/>
    <x v="1"/>
    <x v="2"/>
    <s v="Without transplant"/>
  </r>
  <r>
    <s v="Brian R."/>
    <n v="20009.63"/>
    <s v="tier - 2"/>
    <s v="tier - 1"/>
    <s v="R1012"/>
    <s v="25-Jul-1988"/>
    <s v="35 Y "/>
    <n v="27.835000000000001"/>
    <n v="5.9"/>
    <s v="yes"/>
    <s v="No"/>
    <s v="No"/>
    <n v="1"/>
    <s v="yes"/>
    <x v="1"/>
    <x v="1"/>
    <s v="Without transplant"/>
  </r>
  <r>
    <s v="Jessica"/>
    <n v="19995.29"/>
    <s v="tier - 1"/>
    <s v="tier - 3"/>
    <s v="R1026"/>
    <s v="10-Aug-1966"/>
    <s v="57 Y "/>
    <n v="51.74"/>
    <n v="4.9800000000000004"/>
    <s v="yes"/>
    <s v="No"/>
    <s v="No"/>
    <n v="2"/>
    <s v="No"/>
    <x v="0"/>
    <x v="2"/>
    <s v="Without transplant"/>
  </r>
  <r>
    <s v="Dawn M."/>
    <n v="19964.75"/>
    <s v="tier - 1"/>
    <s v="tier - 2"/>
    <s v="R1024"/>
    <s v="9-Oct-1980"/>
    <s v="43 Y "/>
    <n v="23.37"/>
    <n v="5.8"/>
    <s v="No"/>
    <s v="No"/>
    <s v="No"/>
    <n v="0"/>
    <s v="yes"/>
    <x v="2"/>
    <x v="1"/>
    <s v="Without transplant"/>
  </r>
  <r>
    <s v="Mr.  Chris"/>
    <n v="19933.46"/>
    <s v="tier - 1"/>
    <s v="tier - 3"/>
    <s v="R1011"/>
    <s v="18-Oct-1997"/>
    <s v="26 Y "/>
    <n v="29.7"/>
    <n v="6.21"/>
    <s v="yes"/>
    <s v="No"/>
    <s v="Yes"/>
    <n v="1"/>
    <s v="yes"/>
    <x v="1"/>
    <x v="1"/>
    <s v="Without transplant"/>
  </r>
  <r>
    <s v="Karen"/>
    <n v="19798.05"/>
    <s v="tier - 1"/>
    <s v="tier - 1"/>
    <s v="R1024"/>
    <s v="30-Oct-1979"/>
    <s v="44 Y "/>
    <n v="20.045000000000002"/>
    <n v="6.17"/>
    <s v="No"/>
    <s v="No"/>
    <s v="Yes"/>
    <n v="1"/>
    <s v="yes"/>
    <x v="2"/>
    <x v="1"/>
    <s v="Without transplant"/>
  </r>
  <r>
    <s v="Jessica"/>
    <n v="19749.38"/>
    <s v="tier - 1"/>
    <s v="tier - 3"/>
    <s v="R1013"/>
    <s v="14-Jun-1972"/>
    <s v="51 Y "/>
    <n v="27.83"/>
    <n v="5.36"/>
    <s v="No"/>
    <s v="No"/>
    <s v="No"/>
    <n v="2"/>
    <s v="No"/>
    <x v="1"/>
    <x v="2"/>
    <s v="Without transplant"/>
  </r>
  <r>
    <s v="Mathieu"/>
    <n v="19719.689999999999"/>
    <s v="tier - 1"/>
    <s v="tier - 2"/>
    <s v="R1013"/>
    <s v="8-Aug-1990"/>
    <s v="33 Y "/>
    <n v="28.93"/>
    <n v="5.2"/>
    <s v="No"/>
    <s v="No"/>
    <s v="No"/>
    <n v="0"/>
    <s v="yes"/>
    <x v="1"/>
    <x v="2"/>
    <s v="Without transplant"/>
  </r>
  <r>
    <s v="Kam S."/>
    <n v="19673.34"/>
    <s v="tier - 1"/>
    <s v="tier - 2"/>
    <s v="R1012"/>
    <s v="27-Aug-1994"/>
    <s v="29 Y "/>
    <n v="33.82"/>
    <n v="5.42"/>
    <s v="No"/>
    <s v="No"/>
    <s v="No"/>
    <n v="0"/>
    <s v="No"/>
    <x v="0"/>
    <x v="2"/>
    <s v="Without transplant"/>
  </r>
  <r>
    <s v="Valerie A"/>
    <n v="19594.810000000001"/>
    <s v="tier - 1"/>
    <s v="tier - 1"/>
    <s v="R1024"/>
    <s v="24-Sep-1978"/>
    <s v="45 Y "/>
    <n v="20.234999999999999"/>
    <n v="6.84"/>
    <s v="No"/>
    <s v="No"/>
    <s v="No"/>
    <n v="0"/>
    <s v="yes"/>
    <x v="2"/>
    <x v="0"/>
    <s v="Without transplant"/>
  </r>
  <r>
    <s v="Freya R"/>
    <n v="19551.34"/>
    <s v="tier - 1"/>
    <s v="tier - 3"/>
    <s v="R1012"/>
    <s v="14-Jul-1963"/>
    <s v="60 Y "/>
    <n v="49.2"/>
    <n v="10.9"/>
    <s v="yes"/>
    <s v="No"/>
    <s v="Yes"/>
    <n v="1"/>
    <s v="No"/>
    <x v="0"/>
    <x v="0"/>
    <s v="Without transplant"/>
  </r>
  <r>
    <s v="Jennifer"/>
    <n v="19539.240000000002"/>
    <s v="tier - 1"/>
    <s v="tier - 1"/>
    <s v="R1013"/>
    <s v="17-Sep-1985"/>
    <s v="38 Y "/>
    <n v="26.4"/>
    <n v="4.87"/>
    <s v="yes"/>
    <s v="No"/>
    <s v="No"/>
    <n v="0"/>
    <s v="yes"/>
    <x v="1"/>
    <x v="2"/>
    <s v="Without transplant"/>
  </r>
  <r>
    <s v="Kara"/>
    <n v="19521.97"/>
    <s v="tier - 1"/>
    <s v="tier - 2"/>
    <s v="R1013"/>
    <s v="19-Aug-1992"/>
    <s v="31 Y "/>
    <n v="28.38"/>
    <n v="6.07"/>
    <s v="No"/>
    <s v="No"/>
    <s v="No"/>
    <n v="1"/>
    <s v="yes"/>
    <x v="1"/>
    <x v="1"/>
    <s v="Without transplant"/>
  </r>
  <r>
    <s v="Bradley A."/>
    <n v="19515.54"/>
    <s v="tier - 1"/>
    <s v="tier - 1"/>
    <s v="R1013"/>
    <s v="8-Nov-1980"/>
    <s v="43 Y "/>
    <n v="24.64"/>
    <n v="4.33"/>
    <s v="No"/>
    <s v="No"/>
    <s v="No"/>
    <n v="0"/>
    <s v="yes"/>
    <x v="2"/>
    <x v="2"/>
    <s v="Without transplant"/>
  </r>
  <r>
    <s v="Brendan"/>
    <n v="19496.72"/>
    <s v="tier - 1"/>
    <s v="tier - 3"/>
    <s v="R1019"/>
    <s v="30-Nov-1987"/>
    <s v="36 Y "/>
    <n v="39.71"/>
    <n v="5.83"/>
    <s v="No"/>
    <s v="No"/>
    <s v="No"/>
    <n v="1"/>
    <s v="No"/>
    <x v="0"/>
    <x v="1"/>
    <s v="Without transplant"/>
  </r>
  <r>
    <s v="Amber R"/>
    <n v="19444.27"/>
    <s v="tier - 1"/>
    <s v="tier - 1"/>
    <s v="R1013"/>
    <s v="15-Dec-1982"/>
    <s v="41 Y "/>
    <n v="22.22"/>
    <n v="5.5"/>
    <s v="No"/>
    <s v="No"/>
    <s v="No"/>
    <n v="0"/>
    <s v="yes"/>
    <x v="2"/>
    <x v="2"/>
    <s v="Without transplant"/>
  </r>
  <r>
    <s v="Sean K"/>
    <n v="19442.349999999999"/>
    <s v="tier - 1"/>
    <s v="tier - 3"/>
    <s v="R1012"/>
    <s v="6-Sep-1993"/>
    <s v="30 Y "/>
    <n v="33.344999999999999"/>
    <n v="4.79"/>
    <s v="No"/>
    <s v="No"/>
    <s v="Yes"/>
    <n v="1"/>
    <s v="No"/>
    <x v="0"/>
    <x v="2"/>
    <s v="Without transplant"/>
  </r>
  <r>
    <s v="Rick"/>
    <n v="19362"/>
    <s v="tier - 1"/>
    <s v="tier - 3"/>
    <s v="R1013"/>
    <s v="30-Jun-1987"/>
    <s v="36 Y "/>
    <n v="24.42"/>
    <n v="5.81"/>
    <s v="No"/>
    <s v="No"/>
    <s v="No"/>
    <n v="1"/>
    <s v="yes"/>
    <x v="2"/>
    <x v="1"/>
    <s v="Without transplant"/>
  </r>
  <r>
    <s v="Matthew"/>
    <n v="19350.37"/>
    <s v="tier - 1"/>
    <s v="tier - 3"/>
    <s v="R1013"/>
    <s v="24-Aug-1991"/>
    <s v="32 Y "/>
    <n v="29.81"/>
    <n v="5.58"/>
    <s v="No"/>
    <s v="No"/>
    <s v="No"/>
    <n v="0"/>
    <s v="yes"/>
    <x v="1"/>
    <x v="2"/>
    <s v="Without transplant"/>
  </r>
  <r>
    <s v="Brady"/>
    <n v="19321.060000000001"/>
    <s v="tier - 1"/>
    <s v="tier - 1"/>
    <s v="R1012"/>
    <s v="15-Nov-1966"/>
    <s v="57 Y "/>
    <n v="51.18"/>
    <n v="4.4000000000000004"/>
    <s v="yes"/>
    <s v="No"/>
    <s v="No"/>
    <n v="2"/>
    <s v="No"/>
    <x v="0"/>
    <x v="2"/>
    <s v="Without transplant"/>
  </r>
  <r>
    <s v="Kameko"/>
    <n v="19259.96"/>
    <s v="tier - 1"/>
    <s v="tier - 1"/>
    <s v="R1012"/>
    <s v="29-Jul-1967"/>
    <s v="56 Y "/>
    <n v="51.37"/>
    <n v="8.18"/>
    <s v="yes"/>
    <s v="No"/>
    <s v="No"/>
    <n v="0"/>
    <s v="No"/>
    <x v="0"/>
    <x v="0"/>
    <s v="Without transplant"/>
  </r>
  <r>
    <s v="Jeremy A"/>
    <n v="19214.71"/>
    <s v="tier - 1"/>
    <s v="tier - 3"/>
    <s v="R1013"/>
    <s v="28-Dec-1985"/>
    <s v="38 Y "/>
    <n v="36.19"/>
    <n v="5.52"/>
    <s v="yes"/>
    <s v="No"/>
    <s v="No"/>
    <n v="0"/>
    <s v="No"/>
    <x v="0"/>
    <x v="2"/>
    <s v="Without transplant"/>
  </r>
  <r>
    <s v="Daniel"/>
    <n v="19199.939999999999"/>
    <s v="tier - 1"/>
    <s v="tier - 3"/>
    <s v="R1011"/>
    <s v="16-Sep-1991"/>
    <s v="32 Y "/>
    <n v="25.9"/>
    <n v="4.84"/>
    <s v="No"/>
    <s v="No"/>
    <s v="No"/>
    <n v="0"/>
    <s v="yes"/>
    <x v="1"/>
    <x v="2"/>
    <s v="Without transplant"/>
  </r>
  <r>
    <s v="Amanda"/>
    <n v="19144.580000000002"/>
    <s v="tier - 1"/>
    <s v="tier - 1"/>
    <s v="R1024"/>
    <s v="2-Jul-1979"/>
    <s v="44 Y "/>
    <n v="35.72"/>
    <n v="4.08"/>
    <s v="No"/>
    <s v="No"/>
    <s v="Yes"/>
    <n v="1"/>
    <s v="No"/>
    <x v="0"/>
    <x v="2"/>
    <s v="Without transplant"/>
  </r>
  <r>
    <s v="Karen"/>
    <n v="19107.78"/>
    <s v="tier - 1"/>
    <s v="tier - 2"/>
    <s v="R1013"/>
    <s v="28-Sep-1993"/>
    <s v="30 Y "/>
    <n v="27.94"/>
    <n v="4.4800000000000004"/>
    <s v="No"/>
    <s v="No"/>
    <s v="Yes"/>
    <n v="1"/>
    <s v="yes"/>
    <x v="1"/>
    <x v="2"/>
    <s v="Without transplant"/>
  </r>
  <r>
    <s v="Gregory"/>
    <n v="19040.88"/>
    <s v="tier - 1"/>
    <s v="tier - 3"/>
    <s v="R1011"/>
    <s v="5-Jun-1989"/>
    <s v="34 Y "/>
    <n v="27.1"/>
    <n v="5.73"/>
    <s v="No"/>
    <s v="No"/>
    <s v="No"/>
    <n v="0"/>
    <s v="yes"/>
    <x v="1"/>
    <x v="1"/>
    <s v="Without transplant"/>
  </r>
  <r>
    <s v="Sabine"/>
    <n v="19023.259999999998"/>
    <s v="tier - 1"/>
    <s v="tier - 3"/>
    <s v="R1011"/>
    <s v="19-Dec-1983"/>
    <s v="40 Y "/>
    <n v="18.3"/>
    <n v="5.46"/>
    <s v="yes"/>
    <s v="No"/>
    <s v="Yes"/>
    <n v="1"/>
    <s v="yes"/>
    <x v="3"/>
    <x v="2"/>
    <s v="Without transplant"/>
  </r>
  <r>
    <s v="Joseph"/>
    <n v="18972.5"/>
    <s v="tier - 1"/>
    <s v="tier - 3"/>
    <s v="R1013"/>
    <s v="24-Oct-1988"/>
    <s v="35 Y "/>
    <n v="25.3"/>
    <n v="5.0199999999999996"/>
    <s v="yes"/>
    <s v="No"/>
    <s v="No"/>
    <n v="1"/>
    <s v="yes"/>
    <x v="1"/>
    <x v="2"/>
    <s v="Without transplant"/>
  </r>
  <r>
    <s v="Adam"/>
    <n v="18963.169999999998"/>
    <s v="tier - 1"/>
    <s v="tier - 1"/>
    <s v="R1013"/>
    <s v="30-Nov-1992"/>
    <s v="31 Y "/>
    <n v="38.83"/>
    <n v="6.36"/>
    <s v="No"/>
    <s v="No"/>
    <s v="No"/>
    <n v="1"/>
    <s v="No"/>
    <x v="0"/>
    <x v="1"/>
    <s v="Without transplant"/>
  </r>
  <r>
    <s v="Karolyn A"/>
    <n v="18955.22"/>
    <s v="tier - 1"/>
    <s v="tier - 3"/>
    <s v="R1011"/>
    <s v="6-Aug-1998"/>
    <s v="25 Y "/>
    <n v="27.6"/>
    <n v="5.36"/>
    <s v="No"/>
    <s v="No"/>
    <s v="No"/>
    <n v="1"/>
    <s v="No"/>
    <x v="1"/>
    <x v="2"/>
    <s v="Without transplant"/>
  </r>
  <r>
    <s v="Anita L."/>
    <n v="18954.560000000001"/>
    <s v="tier - 1"/>
    <s v="tier - 1"/>
    <s v="R1026"/>
    <s v="20-Oct-1963"/>
    <s v="60 Y "/>
    <n v="46.4"/>
    <n v="8.3699999999999992"/>
    <s v="yes"/>
    <s v="No"/>
    <s v="Yes"/>
    <n v="1"/>
    <s v="No"/>
    <x v="0"/>
    <x v="0"/>
    <s v="Without transplant"/>
  </r>
  <r>
    <s v="Laura E."/>
    <n v="18932.810000000001"/>
    <s v="tier - 1"/>
    <s v="tier - 3"/>
    <s v="R1012"/>
    <s v="3-Aug-1969"/>
    <s v="54 Y "/>
    <n v="51.92"/>
    <n v="5.18"/>
    <s v="yes"/>
    <s v="No"/>
    <s v="Yes"/>
    <n v="1"/>
    <s v="No"/>
    <x v="0"/>
    <x v="2"/>
    <s v="Without transplant"/>
  </r>
  <r>
    <s v="Sarah"/>
    <n v="18903.490000000002"/>
    <s v="tier - 1"/>
    <s v="tier - 2"/>
    <s v="R1024"/>
    <s v="27-Sep-1995"/>
    <s v="28 Y "/>
    <n v="32.395000000000003"/>
    <n v="5.68"/>
    <s v="yes"/>
    <s v="No"/>
    <s v="No"/>
    <n v="1"/>
    <s v="No"/>
    <x v="0"/>
    <x v="2"/>
    <s v="Without transplant"/>
  </r>
  <r>
    <s v="Ashley E"/>
    <n v="18883.330000000002"/>
    <s v="tier - 1"/>
    <s v="tier - 1"/>
    <s v="R1026"/>
    <s v="6-Dec-1963"/>
    <s v="60 Y "/>
    <n v="46.19"/>
    <n v="7.31"/>
    <s v="yes"/>
    <s v="No"/>
    <s v="Yes"/>
    <n v="1"/>
    <s v="No"/>
    <x v="0"/>
    <x v="0"/>
    <s v="Without transplant"/>
  </r>
  <r>
    <s v="Lindsey"/>
    <n v="18838.7"/>
    <s v="tier - 1"/>
    <s v="tier - 3"/>
    <s v="R1012"/>
    <s v="24-Jul-2003"/>
    <s v="20 Y "/>
    <n v="27.93"/>
    <n v="4.67"/>
    <s v="No"/>
    <s v="No"/>
    <s v="Yes"/>
    <n v="1"/>
    <s v="No"/>
    <x v="1"/>
    <x v="2"/>
    <s v="Without transplant"/>
  </r>
  <r>
    <s v="Alan"/>
    <n v="18815.53"/>
    <s v="tier - 1"/>
    <s v="tier - 1"/>
    <s v="R1023"/>
    <s v="18-Dec-1962"/>
    <s v="61 Y "/>
    <n v="45.62"/>
    <n v="6.87"/>
    <s v="No"/>
    <s v="No"/>
    <s v="No"/>
    <n v="0"/>
    <s v="No"/>
    <x v="0"/>
    <x v="0"/>
    <s v="Without transplant"/>
  </r>
  <r>
    <s v="Dan R."/>
    <n v="18806.150000000001"/>
    <s v="tier - 1"/>
    <s v="tier - 2"/>
    <s v="R1013"/>
    <s v="15-Oct-1979"/>
    <s v="44 Y "/>
    <n v="35.31"/>
    <n v="5.87"/>
    <s v="No"/>
    <s v="No"/>
    <s v="Yes"/>
    <n v="1"/>
    <s v="No"/>
    <x v="0"/>
    <x v="1"/>
    <s v="Without transplant"/>
  </r>
  <r>
    <s v="Katie"/>
    <n v="18804.75"/>
    <s v="tier - 1"/>
    <s v="tier - 1"/>
    <s v="R1012"/>
    <s v="28-Nov-1995"/>
    <s v="28 Y "/>
    <n v="30.4"/>
    <n v="4.07"/>
    <s v="yes"/>
    <s v="No"/>
    <s v="No"/>
    <n v="1"/>
    <s v="No"/>
    <x v="0"/>
    <x v="2"/>
    <s v="Without transplant"/>
  </r>
  <r>
    <s v="Eric"/>
    <n v="18767.740000000002"/>
    <s v="tier - 1"/>
    <s v="tier - 1"/>
    <s v="R1013"/>
    <s v="19-Nov-1979"/>
    <s v="44 Y "/>
    <n v="20.13"/>
    <n v="6.47"/>
    <s v="No"/>
    <s v="No"/>
    <s v="Yes"/>
    <n v="1"/>
    <s v="yes"/>
    <x v="2"/>
    <x v="1"/>
    <s v="Without transplant"/>
  </r>
  <r>
    <s v="Cathryn"/>
    <n v="18765.88"/>
    <s v="tier - 1"/>
    <s v="tier - 2"/>
    <s v="R1012"/>
    <s v="27-Dec-1992"/>
    <s v="31 Y "/>
    <n v="23.655000000000001"/>
    <n v="5.14"/>
    <s v="No"/>
    <s v="No"/>
    <s v="No"/>
    <n v="1"/>
    <s v="yes"/>
    <x v="2"/>
    <x v="2"/>
    <s v="Without transplant"/>
  </r>
  <r>
    <s v="Brendan"/>
    <n v="18694.689999999999"/>
    <s v="tier - 1"/>
    <s v="tier - 1"/>
    <s v="R1023"/>
    <s v="30-Aug-1967"/>
    <s v="56 Y "/>
    <n v="49.05"/>
    <n v="9.77"/>
    <s v="yes"/>
    <s v="No"/>
    <s v="No"/>
    <n v="0"/>
    <s v="No"/>
    <x v="0"/>
    <x v="0"/>
    <s v="Without transplant"/>
  </r>
  <r>
    <s v="Shauna"/>
    <n v="18682.740000000002"/>
    <s v="tier - 1"/>
    <s v="tier - 3"/>
    <s v="R1012"/>
    <s v="17-Oct-1970"/>
    <s v="53 Y "/>
    <n v="51.94"/>
    <n v="8.8000000000000007"/>
    <s v="yes"/>
    <s v="No"/>
    <s v="No"/>
    <n v="2"/>
    <s v="No"/>
    <x v="0"/>
    <x v="0"/>
    <s v="Without transplant"/>
  </r>
  <r>
    <s v="Terence"/>
    <n v="18648.419999999998"/>
    <s v="tier - 1"/>
    <s v="tier - 1"/>
    <s v="R1019"/>
    <s v="23-Sep-1998"/>
    <s v="25 Y "/>
    <n v="29.83"/>
    <n v="5.84"/>
    <s v="No"/>
    <s v="No"/>
    <s v="No"/>
    <n v="1"/>
    <s v="yes"/>
    <x v="1"/>
    <x v="1"/>
    <s v="Without transplant"/>
  </r>
  <r>
    <s v="Marisol"/>
    <n v="18608.259999999998"/>
    <s v="tier - 1"/>
    <s v="tier - 3"/>
    <s v="R1011"/>
    <s v="12-Aug-1986"/>
    <s v="37 Y "/>
    <n v="22.6"/>
    <n v="10.43"/>
    <s v="yes"/>
    <s v="No"/>
    <s v="No"/>
    <n v="1"/>
    <s v="yes"/>
    <x v="2"/>
    <x v="0"/>
    <s v="Without transplant"/>
  </r>
  <r>
    <s v="Lindsay"/>
    <n v="18443.11"/>
    <s v="tier - 1"/>
    <s v="tier - 2"/>
    <s v="R1012"/>
    <s v="26-Sep-1964"/>
    <s v="59 Y "/>
    <n v="46.69"/>
    <n v="4.25"/>
    <s v="yes"/>
    <s v="No"/>
    <s v="No"/>
    <n v="1"/>
    <s v="No"/>
    <x v="0"/>
    <x v="2"/>
    <s v="Without transplant"/>
  </r>
  <r>
    <s v="Katie"/>
    <n v="18328.240000000002"/>
    <s v="tier - 1"/>
    <s v="tier - 2"/>
    <s v="R1013"/>
    <s v="15-Dec-1999"/>
    <s v="24 Y "/>
    <n v="28.49"/>
    <n v="4.8899999999999997"/>
    <s v="No"/>
    <s v="No"/>
    <s v="No"/>
    <n v="0"/>
    <s v="yes"/>
    <x v="1"/>
    <x v="2"/>
    <s v="Without transplant"/>
  </r>
  <r>
    <s v="Daniel"/>
    <n v="18310.740000000002"/>
    <s v="tier - 1"/>
    <s v="tier - 3"/>
    <s v="R1012"/>
    <s v="4-Jul-1995"/>
    <s v="28 Y "/>
    <n v="28.5"/>
    <n v="5.55"/>
    <s v="yes"/>
    <s v="No"/>
    <s v="No"/>
    <n v="1"/>
    <s v="yes"/>
    <x v="1"/>
    <x v="2"/>
    <s v="Without transplant"/>
  </r>
  <r>
    <s v="Brett W"/>
    <n v="18259.22"/>
    <s v="tier - 1"/>
    <s v="tier - 3"/>
    <s v="R1011"/>
    <s v="25-Dec-1992"/>
    <s v="31 Y "/>
    <n v="24.4"/>
    <n v="4.5199999999999996"/>
    <s v="No"/>
    <s v="No"/>
    <s v="No"/>
    <n v="1"/>
    <s v="yes"/>
    <x v="2"/>
    <x v="2"/>
    <s v="Without transplant"/>
  </r>
  <r>
    <s v="Dylan J"/>
    <n v="18246.5"/>
    <s v="tier - 1"/>
    <s v="tier - 1"/>
    <s v="R1013"/>
    <s v="3-Aug-1995"/>
    <s v="28 Y "/>
    <n v="29.15"/>
    <n v="4.45"/>
    <s v="yes"/>
    <s v="No"/>
    <s v="No"/>
    <n v="1"/>
    <s v="yes"/>
    <x v="1"/>
    <x v="2"/>
    <s v="Without transplant"/>
  </r>
  <r>
    <s v="Elizabeth"/>
    <n v="18223.45"/>
    <s v="tier - 1"/>
    <s v="tier - 3"/>
    <s v="R1013"/>
    <s v="10-Sep-2004"/>
    <s v="19 Y "/>
    <n v="27.28"/>
    <n v="4.72"/>
    <s v="No"/>
    <s v="yes"/>
    <s v="No"/>
    <n v="1"/>
    <s v="yes"/>
    <x v="1"/>
    <x v="2"/>
    <s v="With transplant"/>
  </r>
  <r>
    <s v="Brooke M."/>
    <n v="18218.16"/>
    <s v="tier - 1"/>
    <s v="tier - 1"/>
    <s v="R1013"/>
    <s v="15-Jun-1997"/>
    <s v="26 Y "/>
    <n v="32.229999999999997"/>
    <n v="4.6500000000000004"/>
    <s v="yes"/>
    <s v="No"/>
    <s v="Yes"/>
    <n v="1"/>
    <s v="No"/>
    <x v="0"/>
    <x v="2"/>
    <s v="Without transplant"/>
  </r>
  <r>
    <s v="Teiko"/>
    <n v="18208.34"/>
    <s v="tier - 1"/>
    <s v="tier - 2"/>
    <s v="R1026"/>
    <s v="4-Jul-1963"/>
    <s v="60 Y "/>
    <n v="44.2"/>
    <n v="11.34"/>
    <s v="yes"/>
    <s v="No"/>
    <s v="Yes"/>
    <n v="1"/>
    <s v="No"/>
    <x v="0"/>
    <x v="0"/>
    <s v="Without transplant"/>
  </r>
  <r>
    <s v="Zachary"/>
    <n v="18157.88"/>
    <s v="tier - 1"/>
    <s v="tier - 1"/>
    <s v="R1012"/>
    <s v="12-Jul-1993"/>
    <s v="30 Y "/>
    <n v="29.734999999999999"/>
    <n v="4.53"/>
    <s v="No"/>
    <s v="No"/>
    <s v="Yes"/>
    <n v="1"/>
    <s v="No"/>
    <x v="1"/>
    <x v="2"/>
    <s v="Without transplant"/>
  </r>
  <r>
    <s v="Johannah"/>
    <n v="18033.97"/>
    <s v="tier - 1"/>
    <s v="tier - 1"/>
    <s v="R1012"/>
    <s v="24-Oct-1999"/>
    <s v="24 Y "/>
    <n v="28.31"/>
    <n v="6.35"/>
    <s v="No"/>
    <s v="No"/>
    <s v="No"/>
    <n v="0"/>
    <s v="yes"/>
    <x v="1"/>
    <x v="1"/>
    <s v="Without transplant"/>
  </r>
  <r>
    <s v="Ryan A"/>
    <n v="18031.189999999999"/>
    <s v="tier - 1"/>
    <s v="tier - 2"/>
    <s v="R1012"/>
    <s v="17-Oct-1965"/>
    <s v="58 Y "/>
    <n v="46.62"/>
    <n v="8.51"/>
    <s v="No"/>
    <s v="No"/>
    <s v="No"/>
    <n v="0"/>
    <s v="No"/>
    <x v="0"/>
    <x v="0"/>
    <s v="Without transplant"/>
  </r>
  <r>
    <s v="Andres Sr."/>
    <n v="18031.16"/>
    <s v="tier - 1"/>
    <s v="tier - 3"/>
    <s v="R1023"/>
    <s v="27-Jun-1975"/>
    <s v="48 Y "/>
    <n v="51.75"/>
    <n v="8.59"/>
    <s v="yes"/>
    <s v="No"/>
    <s v="No"/>
    <n v="1"/>
    <s v="No"/>
    <x v="0"/>
    <x v="0"/>
    <s v="Without transplant"/>
  </r>
  <r>
    <s v="Bryan"/>
    <n v="17942.11"/>
    <s v="tier - 1"/>
    <s v="tier - 2"/>
    <s v="R1011"/>
    <s v="28-Sep-2001"/>
    <s v="22 Y "/>
    <n v="25.7"/>
    <n v="4.13"/>
    <s v="yes"/>
    <s v="No"/>
    <s v="No"/>
    <n v="0"/>
    <s v="yes"/>
    <x v="1"/>
    <x v="2"/>
    <s v="Without transplant"/>
  </r>
  <r>
    <s v="Lizette"/>
    <n v="17929.3"/>
    <s v="tier - 1"/>
    <s v="tier - 2"/>
    <s v="R1013"/>
    <s v="17-Oct-1977"/>
    <s v="46 Y "/>
    <n v="31.79"/>
    <n v="4.55"/>
    <s v="No"/>
    <s v="No"/>
    <s v="No"/>
    <n v="0"/>
    <s v="No"/>
    <x v="0"/>
    <x v="2"/>
    <s v="Without transplant"/>
  </r>
  <r>
    <s v="Don"/>
    <n v="17904.53"/>
    <s v="tier - 1"/>
    <s v="tier - 2"/>
    <s v="R1017"/>
    <s v="4-Dec-1989"/>
    <s v="34 Y "/>
    <n v="24.795000000000002"/>
    <n v="4.5199999999999996"/>
    <s v="No"/>
    <s v="No"/>
    <s v="No"/>
    <n v="0"/>
    <s v="yes"/>
    <x v="2"/>
    <x v="2"/>
    <s v="Without transplant"/>
  </r>
  <r>
    <s v="Jeb"/>
    <n v="17882.669999999998"/>
    <s v="tier - 1"/>
    <s v="tier - 3"/>
    <s v="R1012"/>
    <s v="12-Nov-1979"/>
    <s v="44 Y "/>
    <n v="53.98"/>
    <n v="5.07"/>
    <s v="No"/>
    <s v="No"/>
    <s v="Yes"/>
    <n v="1"/>
    <s v="No"/>
    <x v="0"/>
    <x v="2"/>
    <s v="Without transplant"/>
  </r>
  <r>
    <s v="Amy R."/>
    <n v="17878.900000000001"/>
    <s v="tier - 1"/>
    <s v="tier - 2"/>
    <s v="R1024"/>
    <s v="26-Aug-1997"/>
    <s v="26 Y "/>
    <n v="41.325000000000003"/>
    <n v="4.04"/>
    <s v="yes"/>
    <s v="No"/>
    <s v="Yes"/>
    <n v="1"/>
    <s v="No"/>
    <x v="0"/>
    <x v="2"/>
    <s v="Without transplant"/>
  </r>
  <r>
    <s v="Brian"/>
    <n v="17862.919999999998"/>
    <s v="tier - 1"/>
    <s v="tier - 2"/>
    <s v="R1012"/>
    <s v="12-Dec-1976"/>
    <s v="47 Y "/>
    <n v="51.65"/>
    <n v="5.3"/>
    <s v="yes"/>
    <s v="No"/>
    <s v="No"/>
    <n v="0"/>
    <s v="No"/>
    <x v="0"/>
    <x v="2"/>
    <s v="Without transplant"/>
  </r>
  <r>
    <s v="Mike G"/>
    <n v="17832.599999999999"/>
    <s v="tier - 1"/>
    <s v="tier - 2"/>
    <s v="R1012"/>
    <s v="8-Dec-1963"/>
    <s v="60 Y "/>
    <n v="44.52"/>
    <n v="8.64"/>
    <s v="yes"/>
    <s v="No"/>
    <s v="Yes"/>
    <n v="1"/>
    <s v="No"/>
    <x v="0"/>
    <x v="0"/>
    <s v="Without transplant"/>
  </r>
  <r>
    <s v="Simonezitrone Sr."/>
    <n v="17779.939999999999"/>
    <s v="tier - 1"/>
    <s v="tier - 2"/>
    <s v="R1012"/>
    <s v="10-Oct-1979"/>
    <s v="44 Y "/>
    <n v="53.29"/>
    <n v="4.03"/>
    <s v="No"/>
    <s v="No"/>
    <s v="Yes"/>
    <n v="1"/>
    <s v="No"/>
    <x v="0"/>
    <x v="2"/>
    <s v="Without transplant"/>
  </r>
  <r>
    <s v="Nicholas"/>
    <n v="17777.73"/>
    <s v="tier - 1"/>
    <s v="tier - 3"/>
    <s v="R1012"/>
    <s v="21-Jun-1966"/>
    <s v="57 Y "/>
    <n v="46.63"/>
    <n v="4.26"/>
    <s v="yes"/>
    <s v="No"/>
    <s v="No"/>
    <n v="2"/>
    <s v="No"/>
    <x v="0"/>
    <x v="2"/>
    <s v="Without transplant"/>
  </r>
  <r>
    <s v="Angela M"/>
    <n v="17748.509999999998"/>
    <s v="tier - 1"/>
    <s v="tier - 1"/>
    <s v="R1012"/>
    <s v="14-Jul-2003"/>
    <s v="20 Y "/>
    <n v="28.88"/>
    <n v="5.35"/>
    <s v="No"/>
    <s v="No"/>
    <s v="Yes"/>
    <n v="1"/>
    <s v="yes"/>
    <x v="1"/>
    <x v="2"/>
    <s v="Without transplant"/>
  </r>
  <r>
    <s v="Oz"/>
    <n v="17663.14"/>
    <s v="tier - 1"/>
    <s v="tier - 3"/>
    <s v="R1013"/>
    <s v="1-Jul-1994"/>
    <s v="29 Y "/>
    <n v="23.98"/>
    <n v="4.9000000000000004"/>
    <s v="No"/>
    <s v="No"/>
    <s v="No"/>
    <n v="0"/>
    <s v="No"/>
    <x v="2"/>
    <x v="2"/>
    <s v="Without transplant"/>
  </r>
  <r>
    <s v="Erin M."/>
    <n v="17626.240000000002"/>
    <s v="tier - 1"/>
    <s v="tier - 3"/>
    <s v="R1013"/>
    <s v="25-Oct-1990"/>
    <s v="33 Y "/>
    <n v="23.65"/>
    <n v="4.5"/>
    <s v="No"/>
    <s v="No"/>
    <s v="No"/>
    <n v="0"/>
    <s v="No"/>
    <x v="2"/>
    <x v="2"/>
    <s v="Without transplant"/>
  </r>
  <r>
    <s v="Bobby E."/>
    <n v="17584.72"/>
    <s v="tier - 1"/>
    <s v="tier - 3"/>
    <s v="R1012"/>
    <s v="26-Jul-1970"/>
    <s v="53 Y "/>
    <n v="49.09"/>
    <n v="8.3800000000000008"/>
    <s v="yes"/>
    <s v="No"/>
    <s v="No"/>
    <n v="2"/>
    <s v="No"/>
    <x v="0"/>
    <x v="0"/>
    <s v="Without transplant"/>
  </r>
  <r>
    <s v="Daniel P."/>
    <n v="17560.38"/>
    <s v="tier - 1"/>
    <s v="tier - 1"/>
    <s v="R1012"/>
    <s v="25-Aug-2002"/>
    <s v="21 Y "/>
    <n v="28.024999999999999"/>
    <n v="7.03"/>
    <s v="No"/>
    <s v="No"/>
    <s v="No"/>
    <n v="0"/>
    <s v="yes"/>
    <x v="1"/>
    <x v="0"/>
    <s v="Without transplant"/>
  </r>
  <r>
    <s v="Marie E."/>
    <n v="17556.88"/>
    <s v="tier - 1"/>
    <s v="tier - 2"/>
    <s v="R1012"/>
    <s v="16-Nov-1963"/>
    <s v="60 Y "/>
    <n v="43.32"/>
    <n v="8.75"/>
    <s v="yes"/>
    <s v="No"/>
    <s v="Yes"/>
    <n v="1"/>
    <s v="No"/>
    <x v="0"/>
    <x v="0"/>
    <s v="Without transplant"/>
  </r>
  <r>
    <s v="Katie"/>
    <n v="17507.47"/>
    <s v="tier - 1"/>
    <s v="tier - 1"/>
    <s v="R1026"/>
    <s v="12-Jul-1968"/>
    <s v="55 Y "/>
    <n v="45.92"/>
    <n v="9.51"/>
    <s v="No"/>
    <s v="No"/>
    <s v="No"/>
    <n v="0"/>
    <s v="No"/>
    <x v="0"/>
    <x v="0"/>
    <s v="Without transplant"/>
  </r>
  <r>
    <s v="Eric D"/>
    <n v="17505.650000000001"/>
    <s v="tier - 1"/>
    <s v="tier - 2"/>
    <s v="R1023"/>
    <s v="16-Jun-1965"/>
    <s v="58 Y "/>
    <n v="44.03"/>
    <n v="9.36"/>
    <s v="No"/>
    <s v="No"/>
    <s v="No"/>
    <n v="0"/>
    <s v="No"/>
    <x v="0"/>
    <x v="0"/>
    <s v="Without transplant"/>
  </r>
  <r>
    <s v="Tara"/>
    <n v="17496.310000000001"/>
    <s v="tier - 1"/>
    <s v="tier - 2"/>
    <s v="R1011"/>
    <s v="29-Dec-1990"/>
    <s v="33 Y "/>
    <n v="24.6"/>
    <n v="4.8099999999999996"/>
    <s v="No"/>
    <s v="No"/>
    <s v="No"/>
    <n v="0"/>
    <s v="yes"/>
    <x v="2"/>
    <x v="2"/>
    <s v="Without transplant"/>
  </r>
  <r>
    <s v="Haley L"/>
    <n v="17479.53"/>
    <s v="tier - 1"/>
    <s v="tier - 1"/>
    <s v="R1012"/>
    <s v="8-Jun-1971"/>
    <s v="52 Y "/>
    <n v="49.15"/>
    <n v="8.08"/>
    <s v="No"/>
    <s v="No"/>
    <s v="No"/>
    <n v="0"/>
    <s v="No"/>
    <x v="0"/>
    <x v="0"/>
    <s v="Without transplant"/>
  </r>
  <r>
    <s v="Kayla B."/>
    <n v="17468.98"/>
    <s v="tier - 2"/>
    <s v="tier - 1"/>
    <s v="R1012"/>
    <s v="2-Nov-2003"/>
    <s v="20 Y "/>
    <n v="28.31"/>
    <n v="6.29"/>
    <s v="No"/>
    <s v="No"/>
    <s v="Yes"/>
    <n v="1"/>
    <s v="yes"/>
    <x v="1"/>
    <x v="1"/>
    <s v="Without transplant"/>
  </r>
  <r>
    <s v="Mark D."/>
    <n v="17361.77"/>
    <s v="tier - 2"/>
    <s v="tier - 1"/>
    <s v="R1012"/>
    <s v="18-Oct-1992"/>
    <s v="31 Y "/>
    <n v="22.99"/>
    <n v="6.29"/>
    <s v="No"/>
    <s v="No"/>
    <s v="No"/>
    <n v="1"/>
    <s v="yes"/>
    <x v="2"/>
    <x v="1"/>
    <s v="Without transplant"/>
  </r>
  <r>
    <s v="Patrick J."/>
    <n v="17352.68"/>
    <s v="tier - 2"/>
    <s v="tier - 3"/>
    <s v="R1012"/>
    <s v="1-Nov-2003"/>
    <s v="20 Y "/>
    <n v="29.07"/>
    <n v="5.12"/>
    <s v="No"/>
    <s v="No"/>
    <s v="Yes"/>
    <n v="1"/>
    <s v="yes"/>
    <x v="1"/>
    <x v="2"/>
    <s v="Without transplant"/>
  </r>
  <r>
    <s v="Alejandro"/>
    <n v="17337.580000000002"/>
    <s v="tier - 2"/>
    <s v="tier - 3"/>
    <s v="R1023"/>
    <s v="12-Jul-1963"/>
    <s v="60 Y "/>
    <n v="42.02"/>
    <n v="9.9499999999999993"/>
    <s v="yes"/>
    <s v="No"/>
    <s v="Yes"/>
    <n v="1"/>
    <s v="No"/>
    <x v="0"/>
    <x v="0"/>
    <s v="Without transplant"/>
  </r>
  <r>
    <s v="Beth A"/>
    <n v="17253.43"/>
    <s v="tier - 2"/>
    <s v="tier - 3"/>
    <s v="R1026"/>
    <s v="25-Aug-1975"/>
    <s v="48 Y "/>
    <n v="49.07"/>
    <n v="9.08"/>
    <s v="yes"/>
    <s v="No"/>
    <s v="No"/>
    <n v="1"/>
    <s v="No"/>
    <x v="0"/>
    <x v="0"/>
    <s v="Without transplant"/>
  </r>
  <r>
    <s v="Jason R"/>
    <n v="17179.52"/>
    <s v="tier - 2"/>
    <s v="tier - 1"/>
    <s v="R1013"/>
    <s v="22-Oct-1982"/>
    <s v="41 Y "/>
    <n v="19.8"/>
    <n v="4.82"/>
    <s v="No"/>
    <s v="No"/>
    <s v="No"/>
    <n v="0"/>
    <s v="yes"/>
    <x v="2"/>
    <x v="2"/>
    <s v="Without transplant"/>
  </r>
  <r>
    <s v="Yoshinori"/>
    <n v="17178.68"/>
    <s v="tier - 2"/>
    <s v="tier - 2"/>
    <s v="R1019"/>
    <s v="18-Aug-2004"/>
    <s v="19 Y "/>
    <n v="27.36"/>
    <n v="4.6500000000000004"/>
    <s v="No"/>
    <s v="yes"/>
    <s v="No"/>
    <n v="1"/>
    <s v="yes"/>
    <x v="1"/>
    <x v="2"/>
    <s v="With transplant"/>
  </r>
  <r>
    <s v="Adrienne G."/>
    <n v="17174.52"/>
    <s v="tier - 2"/>
    <s v="tier - 2"/>
    <s v="R1012"/>
    <s v="7-Jun-1964"/>
    <s v="59 Y "/>
    <n v="42.95"/>
    <n v="5.16"/>
    <s v="yes"/>
    <s v="No"/>
    <s v="No"/>
    <n v="1"/>
    <s v="No"/>
    <x v="0"/>
    <x v="2"/>
    <s v="Without transplant"/>
  </r>
  <r>
    <s v="Meredith"/>
    <n v="17172.27"/>
    <s v="tier - 2"/>
    <s v="tier - 2"/>
    <s v="R1026"/>
    <s v="16-Sep-1965"/>
    <s v="58 Y "/>
    <n v="42.66"/>
    <n v="10.44"/>
    <s v="No"/>
    <s v="No"/>
    <s v="No"/>
    <n v="0"/>
    <s v="No"/>
    <x v="0"/>
    <x v="0"/>
    <s v="Without transplant"/>
  </r>
  <r>
    <s v="Junyong"/>
    <n v="17128.43"/>
    <s v="tier - 2"/>
    <s v="tier - 3"/>
    <s v="R1016"/>
    <s v="3-Jun-1998"/>
    <s v="25 Y "/>
    <n v="33.630000000000003"/>
    <n v="5.69"/>
    <s v="No"/>
    <s v="No"/>
    <s v="No"/>
    <n v="1"/>
    <s v="No"/>
    <x v="0"/>
    <x v="2"/>
    <s v="Without transplant"/>
  </r>
  <r>
    <s v="Kristen A."/>
    <n v="17085.27"/>
    <s v="tier - 2"/>
    <s v="tier - 3"/>
    <s v="R1013"/>
    <s v="28-Jun-2002"/>
    <s v="21 Y "/>
    <n v="26.84"/>
    <n v="6.5"/>
    <s v="No"/>
    <s v="No"/>
    <s v="No"/>
    <n v="0"/>
    <s v="yes"/>
    <x v="1"/>
    <x v="0"/>
    <s v="Without transplant"/>
  </r>
  <r>
    <s v="Maria I."/>
    <n v="17081.080000000002"/>
    <s v="tier - 2"/>
    <s v="tier - 2"/>
    <s v="R1011"/>
    <s v="26-Dec-2003"/>
    <s v="20 Y "/>
    <n v="28.3"/>
    <n v="5.73"/>
    <s v="No"/>
    <s v="No"/>
    <s v="Yes"/>
    <n v="1"/>
    <s v="yes"/>
    <x v="1"/>
    <x v="1"/>
    <s v="Without transplant"/>
  </r>
  <r>
    <s v="Jonathan"/>
    <n v="17043.34"/>
    <s v="tier - 2"/>
    <s v="tier - 3"/>
    <s v="R1013"/>
    <s v="10-Jun-1996"/>
    <s v="27 Y "/>
    <n v="27.06"/>
    <n v="5.74"/>
    <s v="yes"/>
    <s v="No"/>
    <s v="No"/>
    <n v="0"/>
    <s v="yes"/>
    <x v="1"/>
    <x v="1"/>
    <s v="Without transplant"/>
  </r>
  <r>
    <s v="Phil"/>
    <n v="17016.009999999998"/>
    <s v="tier - 2"/>
    <s v="tier - 2"/>
    <s v="R1023"/>
    <s v="22-Aug-1971"/>
    <s v="52 Y "/>
    <n v="47.13"/>
    <n v="8.6999999999999993"/>
    <s v="No"/>
    <s v="No"/>
    <s v="No"/>
    <n v="0"/>
    <s v="No"/>
    <x v="0"/>
    <x v="0"/>
    <s v="Without transplant"/>
  </r>
  <r>
    <s v="Benjamina C"/>
    <n v="16990.55"/>
    <s v="tier - 2"/>
    <s v="tier - 3"/>
    <s v="R1012"/>
    <s v="16-Jul-1980"/>
    <s v="43 Y "/>
    <n v="51.72"/>
    <n v="5.09"/>
    <s v="No"/>
    <s v="No"/>
    <s v="No"/>
    <n v="0"/>
    <s v="No"/>
    <x v="0"/>
    <x v="2"/>
    <s v="Without transplant"/>
  </r>
  <r>
    <s v="Christopher"/>
    <n v="16921.09"/>
    <s v="tier - 2"/>
    <s v="tier - 3"/>
    <s v="R1023"/>
    <s v="25-Aug-1977"/>
    <s v="46 Y "/>
    <n v="48.59"/>
    <n v="5.57"/>
    <s v="No"/>
    <s v="No"/>
    <s v="No"/>
    <n v="0"/>
    <s v="No"/>
    <x v="0"/>
    <x v="2"/>
    <s v="Without transplant"/>
  </r>
  <r>
    <s v="Alison B"/>
    <n v="16903.5"/>
    <s v="tier - 2"/>
    <s v="tier - 3"/>
    <s v="R1012"/>
    <s v="21-Oct-1968"/>
    <s v="55 Y "/>
    <n v="45.18"/>
    <n v="10.87"/>
    <s v="No"/>
    <s v="No"/>
    <s v="No"/>
    <n v="0"/>
    <s v="No"/>
    <x v="0"/>
    <x v="0"/>
    <s v="Without transplant"/>
  </r>
  <r>
    <s v="Caroline"/>
    <n v="16884.919999999998"/>
    <s v="tier - 2"/>
    <s v="tier - 2"/>
    <s v="R1011"/>
    <s v="10-Sep-2003"/>
    <s v="20 Y "/>
    <n v="27.9"/>
    <n v="6.02"/>
    <s v="No"/>
    <s v="No"/>
    <s v="Yes"/>
    <n v="1"/>
    <s v="yes"/>
    <x v="1"/>
    <x v="1"/>
    <s v="Without transplant"/>
  </r>
  <r>
    <s v="Alexis N"/>
    <n v="16841.32"/>
    <s v="tier - 2"/>
    <s v="tier - 3"/>
    <s v="R1011"/>
    <s v="8-Aug-1974"/>
    <s v="49 Y "/>
    <n v="51.33"/>
    <n v="7"/>
    <s v="No"/>
    <s v="No"/>
    <s v="No"/>
    <n v="0"/>
    <s v="No"/>
    <x v="0"/>
    <x v="0"/>
    <s v="Without transplant"/>
  </r>
  <r>
    <s v="Shanda L"/>
    <n v="16796.41"/>
    <s v="tier - 2"/>
    <s v="tier - 3"/>
    <s v="R1024"/>
    <s v="19-Oct-1995"/>
    <s v="28 Y "/>
    <n v="30.59"/>
    <n v="5.56"/>
    <s v="yes"/>
    <s v="No"/>
    <s v="No"/>
    <n v="1"/>
    <s v="No"/>
    <x v="0"/>
    <x v="2"/>
    <s v="Without transplant"/>
  </r>
  <r>
    <s v="Lacey"/>
    <n v="16779.400000000001"/>
    <s v="tier - 2"/>
    <s v="tier - 2"/>
    <s v="R1026"/>
    <s v="29-Jul-1962"/>
    <s v="61 Y "/>
    <n v="39.229999999999997"/>
    <n v="8.4499999999999993"/>
    <s v="No"/>
    <s v="No"/>
    <s v="No"/>
    <n v="0"/>
    <s v="No"/>
    <x v="0"/>
    <x v="0"/>
    <s v="Without transplant"/>
  </r>
  <r>
    <s v="Laurette"/>
    <n v="16776.3"/>
    <s v="tier - 2"/>
    <s v="tier - 2"/>
    <s v="R1024"/>
    <s v="23-Sep-1989"/>
    <s v="34 Y "/>
    <n v="19.094999999999999"/>
    <n v="6.19"/>
    <s v="No"/>
    <s v="No"/>
    <s v="No"/>
    <n v="0"/>
    <s v="yes"/>
    <x v="2"/>
    <x v="1"/>
    <s v="Without transplant"/>
  </r>
  <r>
    <s v="Jason"/>
    <n v="16770.990000000002"/>
    <s v="tier - 2"/>
    <s v="tier - 1"/>
    <s v="R1012"/>
    <s v="28-Aug-1974"/>
    <s v="49 Y "/>
    <n v="49.72"/>
    <n v="7.71"/>
    <s v="No"/>
    <s v="No"/>
    <s v="No"/>
    <n v="0"/>
    <s v="No"/>
    <x v="0"/>
    <x v="0"/>
    <s v="Without transplant"/>
  </r>
  <r>
    <s v="Mary"/>
    <n v="16657.72"/>
    <s v="tier - 2"/>
    <s v="tier - 1"/>
    <s v="R1024"/>
    <s v="5-Nov-1993"/>
    <s v="30 Y "/>
    <n v="21.754999999999999"/>
    <n v="4.63"/>
    <s v="No"/>
    <s v="No"/>
    <s v="Yes"/>
    <n v="1"/>
    <s v="yes"/>
    <x v="2"/>
    <x v="2"/>
    <s v="Without transplant"/>
  </r>
  <r>
    <s v="Kati A"/>
    <n v="16631.61"/>
    <s v="tier - 2"/>
    <s v="tier - 1"/>
    <s v="R1012"/>
    <s v="25-Sep-1977"/>
    <s v="46 Y "/>
    <n v="48.39"/>
    <n v="4.6100000000000003"/>
    <s v="No"/>
    <s v="No"/>
    <s v="No"/>
    <n v="0"/>
    <s v="No"/>
    <x v="0"/>
    <x v="2"/>
    <s v="Without transplant"/>
  </r>
  <r>
    <s v="Kelly J"/>
    <n v="16602.18"/>
    <s v="tier - 2"/>
    <s v="tier - 1"/>
    <s v="R1026"/>
    <s v="24-Jul-1975"/>
    <s v="48 Y "/>
    <n v="47.15"/>
    <n v="9.5299999999999994"/>
    <s v="yes"/>
    <s v="No"/>
    <s v="No"/>
    <n v="1"/>
    <s v="No"/>
    <x v="0"/>
    <x v="0"/>
    <s v="Without transplant"/>
  </r>
  <r>
    <s v="Greer D"/>
    <n v="16600.16"/>
    <s v="tier - 2"/>
    <s v="tier - 2"/>
    <s v="R1011"/>
    <s v="10-Jul-1970"/>
    <s v="53 Y "/>
    <n v="47.59"/>
    <n v="11.43"/>
    <s v="yes"/>
    <s v="No"/>
    <s v="No"/>
    <n v="2"/>
    <s v="No"/>
    <x v="0"/>
    <x v="0"/>
    <s v="Without transplant"/>
  </r>
  <r>
    <s v="Brent"/>
    <n v="16587.96"/>
    <s v="tier - 2"/>
    <s v="tier - 2"/>
    <s v="R1023"/>
    <s v="25-Jun-1963"/>
    <s v="60 Y "/>
    <n v="39.81"/>
    <n v="7.65"/>
    <s v="yes"/>
    <s v="No"/>
    <s v="Yes"/>
    <n v="1"/>
    <s v="No"/>
    <x v="0"/>
    <x v="0"/>
    <s v="Without transplant"/>
  </r>
  <r>
    <s v="Eugene M"/>
    <n v="16586.5"/>
    <s v="tier - 2"/>
    <s v="tier - 1"/>
    <s v="R1013"/>
    <s v="25-Jun-2001"/>
    <s v="22 Y "/>
    <n v="31.02"/>
    <n v="5.87"/>
    <s v="yes"/>
    <s v="No"/>
    <s v="No"/>
    <n v="0"/>
    <s v="No"/>
    <x v="0"/>
    <x v="1"/>
    <s v="Without transplant"/>
  </r>
  <r>
    <s v="Erin D"/>
    <n v="16577.78"/>
    <s v="tier - 2"/>
    <s v="tier - 1"/>
    <s v="R1013"/>
    <s v="23-Dec-1995"/>
    <s v="28 Y "/>
    <n v="24.75"/>
    <n v="4.3600000000000003"/>
    <s v="yes"/>
    <s v="No"/>
    <s v="No"/>
    <n v="1"/>
    <s v="yes"/>
    <x v="2"/>
    <x v="2"/>
    <s v="Without transplant"/>
  </r>
  <r>
    <s v="Kamilla"/>
    <n v="16455.71"/>
    <s v="tier - 2"/>
    <s v="tier - 2"/>
    <s v="R1012"/>
    <s v="10-Oct-1958"/>
    <s v="65 Y "/>
    <n v="30.114999999999998"/>
    <n v="10.119999999999999"/>
    <s v="No"/>
    <s v="No"/>
    <s v="No"/>
    <n v="3"/>
    <s v="No"/>
    <x v="0"/>
    <x v="0"/>
    <s v="Without transplant"/>
  </r>
  <r>
    <s v="Wayne I."/>
    <n v="16450.89"/>
    <s v="tier - 2"/>
    <s v="tier - 1"/>
    <s v="R1012"/>
    <s v="20-Dec-2003"/>
    <s v="20 Y "/>
    <n v="26.03"/>
    <n v="4.01"/>
    <s v="No"/>
    <s v="No"/>
    <s v="Yes"/>
    <n v="1"/>
    <s v="yes"/>
    <x v="1"/>
    <x v="2"/>
    <s v="Without transplant"/>
  </r>
  <r>
    <s v="Tracy L"/>
    <n v="16420.490000000002"/>
    <s v="tier - 2"/>
    <s v="tier - 3"/>
    <s v="R1012"/>
    <s v="28-Sep-1995"/>
    <s v="28 Y "/>
    <n v="20.045000000000002"/>
    <n v="4.7699999999999996"/>
    <s v="yes"/>
    <s v="No"/>
    <s v="No"/>
    <n v="1"/>
    <s v="yes"/>
    <x v="2"/>
    <x v="2"/>
    <s v="Without transplant"/>
  </r>
  <r>
    <s v="Heather"/>
    <n v="16351.42"/>
    <s v="tier - 2"/>
    <s v="tier - 3"/>
    <s v="R1026"/>
    <s v="5-Dec-1965"/>
    <s v="58 Y "/>
    <n v="40.24"/>
    <n v="6.83"/>
    <s v="No"/>
    <s v="No"/>
    <s v="No"/>
    <n v="0"/>
    <s v="No"/>
    <x v="0"/>
    <x v="0"/>
    <s v="Without transplant"/>
  </r>
  <r>
    <s v="Megan C"/>
    <n v="16311.05"/>
    <s v="tier - 2"/>
    <s v="tier - 3"/>
    <s v="R1026"/>
    <s v="8-Aug-1969"/>
    <s v="54 Y "/>
    <n v="43.15"/>
    <n v="6.14"/>
    <s v="yes"/>
    <s v="No"/>
    <s v="Yes"/>
    <n v="1"/>
    <s v="No"/>
    <x v="0"/>
    <x v="1"/>
    <s v="Without transplant"/>
  </r>
  <r>
    <s v="Jonathan"/>
    <n v="16297.85"/>
    <s v="tier - 2"/>
    <s v="tier - 3"/>
    <s v="R1011"/>
    <s v="24-Aug-2003"/>
    <s v="20 Y "/>
    <n v="27.7"/>
    <n v="5.6"/>
    <s v="No"/>
    <s v="No"/>
    <s v="Yes"/>
    <n v="1"/>
    <s v="yes"/>
    <x v="1"/>
    <x v="2"/>
    <s v="Without transplant"/>
  </r>
  <r>
    <s v="Greg D."/>
    <n v="16267.32"/>
    <s v="tier - 2"/>
    <s v="tier - 2"/>
    <s v="R1023"/>
    <s v="30-Jul-1972"/>
    <s v="51 Y "/>
    <n v="45.68"/>
    <n v="4.8"/>
    <s v="No"/>
    <s v="No"/>
    <s v="No"/>
    <n v="2"/>
    <s v="No"/>
    <x v="0"/>
    <x v="2"/>
    <s v="Without transplant"/>
  </r>
  <r>
    <s v="Steven L."/>
    <n v="16232.85"/>
    <s v="tier - 2"/>
    <s v="tier - 1"/>
    <s v="R1011"/>
    <s v="8-Sep-2002"/>
    <s v="21 Y "/>
    <n v="27.3"/>
    <n v="11.89"/>
    <s v="No"/>
    <s v="No"/>
    <s v="No"/>
    <n v="0"/>
    <s v="yes"/>
    <x v="1"/>
    <x v="0"/>
    <s v="Without transplant"/>
  </r>
  <r>
    <s v="Gianfilippo"/>
    <n v="16205.88"/>
    <s v="tier - 2"/>
    <s v="tier - 1"/>
    <s v="R1012"/>
    <s v="21-Aug-1988"/>
    <s v="35 Y "/>
    <n v="54.45"/>
    <n v="4.7300000000000004"/>
    <s v="yes"/>
    <s v="No"/>
    <s v="No"/>
    <n v="1"/>
    <s v="No"/>
    <x v="0"/>
    <x v="2"/>
    <s v="Without transplant"/>
  </r>
  <r>
    <s v="Hector"/>
    <n v="16199.1"/>
    <s v="tier - 2"/>
    <s v="tier - 2"/>
    <s v="R1012"/>
    <s v="6-Aug-1988"/>
    <s v="35 Y "/>
    <n v="54.43"/>
    <n v="4.6100000000000003"/>
    <s v="yes"/>
    <s v="No"/>
    <s v="No"/>
    <n v="1"/>
    <s v="No"/>
    <x v="0"/>
    <x v="2"/>
    <s v="Without transplant"/>
  </r>
  <r>
    <s v="Mark W."/>
    <n v="16190.97"/>
    <s v="tier - 2"/>
    <s v="tier - 3"/>
    <s v="R1012"/>
    <s v="11-Sep-1974"/>
    <s v="49 Y "/>
    <n v="48.01"/>
    <n v="7.3"/>
    <s v="No"/>
    <s v="No"/>
    <s v="No"/>
    <n v="0"/>
    <s v="No"/>
    <x v="0"/>
    <x v="0"/>
    <s v="Without transplant"/>
  </r>
  <r>
    <s v="Aubri"/>
    <n v="16152.04"/>
    <s v="tier - 2"/>
    <s v="tier - 1"/>
    <s v="R1026"/>
    <s v="6-Jul-1982"/>
    <s v="41 Y "/>
    <n v="48.32"/>
    <n v="5.88"/>
    <s v="No"/>
    <s v="No"/>
    <s v="No"/>
    <n v="0"/>
    <s v="No"/>
    <x v="0"/>
    <x v="1"/>
    <s v="Without transplant"/>
  </r>
  <r>
    <s v="Justin"/>
    <n v="16138.76"/>
    <s v="tier - 2"/>
    <s v="tier - 3"/>
    <s v="R1017"/>
    <s v="12-Dec-1993"/>
    <s v="30 Y "/>
    <n v="22.895"/>
    <n v="4.0599999999999996"/>
    <s v="No"/>
    <s v="No"/>
    <s v="Yes"/>
    <n v="1"/>
    <s v="yes"/>
    <x v="2"/>
    <x v="2"/>
    <s v="Without transplant"/>
  </r>
  <r>
    <s v="Megan A."/>
    <n v="16122.65"/>
    <s v="tier - 2"/>
    <s v="tier - 1"/>
    <s v="R1011"/>
    <s v="6-Oct-1987"/>
    <s v="36 Y "/>
    <n v="54.85"/>
    <n v="4.9000000000000004"/>
    <s v="No"/>
    <s v="No"/>
    <s v="No"/>
    <n v="1"/>
    <s v="No"/>
    <x v="0"/>
    <x v="2"/>
    <s v="Without transplant"/>
  </r>
  <r>
    <s v="Erika M."/>
    <n v="16115.3"/>
    <s v="tier - 2"/>
    <s v="tier - 1"/>
    <s v="R1024"/>
    <s v="8-Aug-1993"/>
    <s v="30 Y "/>
    <n v="21.85"/>
    <n v="5.52"/>
    <s v="No"/>
    <s v="No"/>
    <s v="Yes"/>
    <n v="1"/>
    <s v="yes"/>
    <x v="2"/>
    <x v="2"/>
    <s v="Without transplant"/>
  </r>
  <r>
    <s v="Daniel G."/>
    <n v="16097.94"/>
    <s v="tier - 2"/>
    <s v="tier - 3"/>
    <s v="R1012"/>
    <s v="27-Aug-1985"/>
    <s v="38 Y "/>
    <n v="51.86"/>
    <n v="5.2"/>
    <s v="yes"/>
    <s v="No"/>
    <s v="No"/>
    <n v="0"/>
    <s v="No"/>
    <x v="0"/>
    <x v="2"/>
    <s v="Without transplant"/>
  </r>
  <r>
    <s v="Devin C."/>
    <n v="16085.13"/>
    <s v="tier - 2"/>
    <s v="tier - 2"/>
    <s v="R1013"/>
    <s v="21-Jun-1958"/>
    <s v="65 Y "/>
    <n v="39.049999999999997"/>
    <n v="7.59"/>
    <s v="No"/>
    <s v="No"/>
    <s v="No"/>
    <n v="3"/>
    <s v="No"/>
    <x v="0"/>
    <x v="0"/>
    <s v="Without transplant"/>
  </r>
  <r>
    <s v="Louise A"/>
    <n v="16069.08"/>
    <s v="tier - 2"/>
    <s v="tier - 2"/>
    <s v="R1024"/>
    <s v="22-Oct-1958"/>
    <s v="65 Y "/>
    <n v="31.824999999999999"/>
    <n v="8.2799999999999994"/>
    <s v="No"/>
    <s v="No"/>
    <s v="No"/>
    <n v="3"/>
    <s v="No"/>
    <x v="0"/>
    <x v="0"/>
    <s v="Without transplant"/>
  </r>
  <r>
    <s v="Sarah"/>
    <n v="16062.89"/>
    <s v="tier - 2"/>
    <s v="tier - 2"/>
    <s v="R1026"/>
    <s v="16-Sep-1978"/>
    <s v="45 Y "/>
    <n v="46.43"/>
    <n v="6.72"/>
    <s v="No"/>
    <s v="No"/>
    <s v="No"/>
    <n v="0"/>
    <s v="No"/>
    <x v="0"/>
    <x v="0"/>
    <s v="Without transplant"/>
  </r>
  <r>
    <s v="Amy"/>
    <n v="16059.06"/>
    <s v="tier - 2"/>
    <s v="tier - 3"/>
    <s v="R1012"/>
    <s v="5-Dec-1988"/>
    <s v="35 Y "/>
    <n v="53.63"/>
    <n v="5.47"/>
    <s v="yes"/>
    <s v="No"/>
    <s v="No"/>
    <n v="1"/>
    <s v="No"/>
    <x v="0"/>
    <x v="2"/>
    <s v="Without transplant"/>
  </r>
  <r>
    <s v="Brittany L."/>
    <n v="15966.19"/>
    <s v="tier - 2"/>
    <s v="tier - 2"/>
    <s v="R1012"/>
    <s v="19-Sep-1980"/>
    <s v="43 Y "/>
    <n v="48.7"/>
    <n v="4.71"/>
    <s v="No"/>
    <s v="No"/>
    <s v="No"/>
    <n v="0"/>
    <s v="No"/>
    <x v="0"/>
    <x v="2"/>
    <s v="Without transplant"/>
  </r>
  <r>
    <s v="Jessica L"/>
    <n v="15965.29"/>
    <s v="tier - 2"/>
    <s v="tier - 1"/>
    <s v="R1012"/>
    <s v="24-Jul-1982"/>
    <s v="41 Y "/>
    <n v="48.81"/>
    <n v="5.49"/>
    <s v="No"/>
    <s v="No"/>
    <s v="No"/>
    <n v="0"/>
    <s v="No"/>
    <x v="0"/>
    <x v="2"/>
    <s v="Without transplant"/>
  </r>
  <r>
    <s v="Kristina K"/>
    <n v="15922.29"/>
    <s v="tier - 2"/>
    <s v="tier - 3"/>
    <s v="R1026"/>
    <s v="12-Oct-1980"/>
    <s v="43 Y "/>
    <n v="47.53"/>
    <n v="4.72"/>
    <s v="No"/>
    <s v="No"/>
    <s v="No"/>
    <n v="0"/>
    <s v="No"/>
    <x v="0"/>
    <x v="2"/>
    <s v="Without transplant"/>
  </r>
  <r>
    <s v="Brad"/>
    <n v="15840.81"/>
    <s v="tier - 2"/>
    <s v="tier - 1"/>
    <s v="R1022"/>
    <s v="25-Dec-1962"/>
    <s v="61 Y "/>
    <n v="36.85"/>
    <n v="6.7"/>
    <s v="No"/>
    <s v="No"/>
    <s v="No"/>
    <n v="0"/>
    <s v="No"/>
    <x v="0"/>
    <x v="0"/>
    <s v="Without transplant"/>
  </r>
  <r>
    <s v="Margaret O"/>
    <n v="15828.82"/>
    <s v="tier - 2"/>
    <s v="tier - 3"/>
    <s v="R1011"/>
    <s v="11-Nov-1982"/>
    <s v="41 Y "/>
    <n v="29.3"/>
    <n v="5.5"/>
    <s v="No"/>
    <s v="No"/>
    <s v="No"/>
    <n v="0"/>
    <s v="No"/>
    <x v="1"/>
    <x v="2"/>
    <s v="Without transplant"/>
  </r>
  <r>
    <s v="Craig R."/>
    <n v="15820.7"/>
    <s v="tier - 2"/>
    <s v="tier - 3"/>
    <s v="R1011"/>
    <s v="26-Jun-1984"/>
    <s v="39 Y "/>
    <n v="19.3"/>
    <n v="4.46"/>
    <s v="No"/>
    <s v="No"/>
    <s v="No"/>
    <n v="1"/>
    <s v="yes"/>
    <x v="2"/>
    <x v="2"/>
    <s v="Without transplant"/>
  </r>
  <r>
    <s v="Simo"/>
    <n v="15817.99"/>
    <s v="tier - 2"/>
    <s v="tier - 2"/>
    <s v="R1012"/>
    <s v="9-Oct-1997"/>
    <s v="26 Y "/>
    <n v="24.13"/>
    <n v="5.29"/>
    <s v="yes"/>
    <s v="No"/>
    <s v="Yes"/>
    <n v="1"/>
    <s v="yes"/>
    <x v="2"/>
    <x v="2"/>
    <s v="Without transplant"/>
  </r>
  <r>
    <s v="Christopher J"/>
    <n v="15746.62"/>
    <s v="tier - 2"/>
    <s v="tier - 1"/>
    <s v="R1012"/>
    <s v="29-Aug-1974"/>
    <s v="49 Y "/>
    <n v="46.7"/>
    <n v="10.99"/>
    <s v="No"/>
    <s v="No"/>
    <s v="No"/>
    <n v="0"/>
    <s v="No"/>
    <x v="0"/>
    <x v="0"/>
    <s v="Without transplant"/>
  </r>
  <r>
    <s v="Mario Sr."/>
    <n v="15698.86"/>
    <s v="tier - 2"/>
    <s v="tier - 2"/>
    <s v="R1012"/>
    <s v="20-Sep-1976"/>
    <s v="47 Y "/>
    <n v="45.27"/>
    <n v="5.2"/>
    <s v="yes"/>
    <s v="No"/>
    <s v="No"/>
    <n v="0"/>
    <s v="No"/>
    <x v="0"/>
    <x v="2"/>
    <s v="Without transplant"/>
  </r>
  <r>
    <s v="Meghann R."/>
    <n v="15670.3"/>
    <s v="tier - 2"/>
    <s v="tier - 2"/>
    <s v="R1026"/>
    <s v="26-Jun-1973"/>
    <s v="50 Y "/>
    <n v="44.29"/>
    <n v="9.66"/>
    <s v="No"/>
    <s v="No"/>
    <s v="No"/>
    <n v="2"/>
    <s v="No"/>
    <x v="0"/>
    <x v="0"/>
    <s v="Without transplant"/>
  </r>
  <r>
    <s v="Scott M"/>
    <n v="15646.28"/>
    <s v="tier - 2"/>
    <s v="tier - 2"/>
    <s v="R1011"/>
    <s v="22-Dec-1988"/>
    <s v="35 Y "/>
    <n v="54.59"/>
    <n v="4.22"/>
    <s v="yes"/>
    <s v="No"/>
    <s v="No"/>
    <n v="1"/>
    <s v="No"/>
    <x v="0"/>
    <x v="2"/>
    <s v="Without transplant"/>
  </r>
  <r>
    <s v="Caitlin E."/>
    <n v="15612.19"/>
    <s v="tier - 2"/>
    <s v="tier - 2"/>
    <s v="R1012"/>
    <s v="6-Jun-1960"/>
    <s v="63 Y "/>
    <n v="32.965000000000003"/>
    <n v="11.78"/>
    <s v="No"/>
    <s v="No"/>
    <s v="No"/>
    <n v="0"/>
    <s v="No"/>
    <x v="0"/>
    <x v="0"/>
    <s v="Without transplant"/>
  </r>
  <r>
    <s v="Samantha A."/>
    <n v="15608.58"/>
    <s v="tier - 2"/>
    <s v="tier - 2"/>
    <s v="R1026"/>
    <s v="28-Oct-1965"/>
    <s v="58 Y "/>
    <n v="38.049999999999997"/>
    <n v="9.6199999999999992"/>
    <s v="No"/>
    <s v="No"/>
    <s v="No"/>
    <n v="0"/>
    <s v="No"/>
    <x v="0"/>
    <x v="0"/>
    <s v="Without transplant"/>
  </r>
  <r>
    <s v="Erik"/>
    <n v="15556.67"/>
    <s v="tier - 2"/>
    <s v="tier - 2"/>
    <s v="R1012"/>
    <s v="30-Jul-1974"/>
    <s v="49 Y "/>
    <n v="46.14"/>
    <n v="10.78"/>
    <s v="No"/>
    <s v="No"/>
    <s v="No"/>
    <n v="0"/>
    <s v="No"/>
    <x v="0"/>
    <x v="0"/>
    <s v="Without transplant"/>
  </r>
  <r>
    <s v="Christopher"/>
    <n v="15555.19"/>
    <s v="tier - 2"/>
    <s v="tier - 3"/>
    <s v="R1012"/>
    <s v="2-Oct-1959"/>
    <s v="64 Y "/>
    <n v="41.325000000000003"/>
    <n v="5.1100000000000003"/>
    <s v="yes"/>
    <s v="No"/>
    <s v="No"/>
    <n v="2"/>
    <s v="No"/>
    <x v="0"/>
    <x v="2"/>
    <s v="Without transplant"/>
  </r>
  <r>
    <s v="Maya"/>
    <n v="15532.16"/>
    <s v="tier - 2"/>
    <s v="tier - 2"/>
    <s v="R1026"/>
    <s v="28-Jun-1974"/>
    <s v="49 Y "/>
    <n v="44.64"/>
    <n v="7.18"/>
    <s v="No"/>
    <s v="No"/>
    <s v="No"/>
    <n v="0"/>
    <s v="No"/>
    <x v="0"/>
    <x v="0"/>
    <s v="Without transplant"/>
  </r>
  <r>
    <s v="Zachary T"/>
    <n v="15518.18"/>
    <s v="tier - 2"/>
    <s v="tier - 3"/>
    <s v="R1015"/>
    <s v="17-Jul-2004"/>
    <s v="19 Y "/>
    <n v="25.175000000000001"/>
    <n v="4.96"/>
    <s v="No"/>
    <s v="yes"/>
    <s v="No"/>
    <n v="1"/>
    <s v="No"/>
    <x v="1"/>
    <x v="2"/>
    <s v="With transplant"/>
  </r>
  <r>
    <s v="Hilda"/>
    <n v="15450.48"/>
    <s v="tier - 2"/>
    <s v="tier - 1"/>
    <s v="R1026"/>
    <s v="20-Jul-1976"/>
    <s v="47 Y "/>
    <n v="43.11"/>
    <n v="4.67"/>
    <s v="yes"/>
    <s v="No"/>
    <s v="No"/>
    <n v="0"/>
    <s v="No"/>
    <x v="0"/>
    <x v="2"/>
    <s v="Without transplant"/>
  </r>
  <r>
    <s v="Stephanie"/>
    <n v="15440.2"/>
    <s v="tier - 2"/>
    <s v="tier - 1"/>
    <s v="R1012"/>
    <s v="25-Oct-1990"/>
    <s v="33 Y "/>
    <n v="53.32"/>
    <n v="5.0599999999999996"/>
    <s v="No"/>
    <s v="No"/>
    <s v="No"/>
    <n v="0"/>
    <s v="No"/>
    <x v="0"/>
    <x v="2"/>
    <s v="Without transplant"/>
  </r>
  <r>
    <s v="Doug"/>
    <n v="15377.77"/>
    <s v="tier - 2"/>
    <s v="tier - 2"/>
    <s v="R1012"/>
    <s v="4-Sep-1964"/>
    <s v="59 Y "/>
    <n v="38.04"/>
    <n v="5.0199999999999996"/>
    <s v="yes"/>
    <s v="No"/>
    <s v="No"/>
    <n v="1"/>
    <s v="No"/>
    <x v="0"/>
    <x v="2"/>
    <s v="Without transplant"/>
  </r>
  <r>
    <s v="Bethany N."/>
    <n v="15368.22"/>
    <s v="tier - 2"/>
    <s v="tier - 2"/>
    <s v="R1011"/>
    <s v="6-Sep-1962"/>
    <s v="61 Y "/>
    <n v="37.9"/>
    <n v="7.76"/>
    <s v="No"/>
    <s v="No"/>
    <s v="No"/>
    <n v="0"/>
    <s v="No"/>
    <x v="0"/>
    <x v="0"/>
    <s v="Without transplant"/>
  </r>
  <r>
    <s v="Sandra H"/>
    <n v="15363.77"/>
    <s v="tier - 2"/>
    <s v="tier - 1"/>
    <s v="R1026"/>
    <s v="18-Jul-1968"/>
    <s v="55 Y "/>
    <n v="39.6"/>
    <n v="9.32"/>
    <s v="No"/>
    <s v="No"/>
    <s v="No"/>
    <n v="0"/>
    <s v="No"/>
    <x v="0"/>
    <x v="0"/>
    <s v="Without transplant"/>
  </r>
  <r>
    <s v="Takuo"/>
    <n v="15361.5"/>
    <s v="tier - 2"/>
    <s v="tier - 3"/>
    <s v="R1023"/>
    <s v="17-Dec-1988"/>
    <s v="35 Y "/>
    <n v="50.92"/>
    <n v="5.31"/>
    <s v="yes"/>
    <s v="No"/>
    <s v="No"/>
    <n v="1"/>
    <s v="No"/>
    <x v="0"/>
    <x v="2"/>
    <s v="Without transplant"/>
  </r>
  <r>
    <s v="Kelly A."/>
    <n v="15359.1"/>
    <s v="tier - 2"/>
    <s v="tier - 3"/>
    <s v="R1024"/>
    <s v="14-Jul-2001"/>
    <s v="22 Y "/>
    <n v="21.85"/>
    <n v="5.56"/>
    <s v="yes"/>
    <s v="No"/>
    <s v="No"/>
    <n v="0"/>
    <s v="yes"/>
    <x v="2"/>
    <x v="2"/>
    <s v="Without transplant"/>
  </r>
  <r>
    <s v="Scott"/>
    <n v="15322.77"/>
    <s v="tier - 2"/>
    <s v="tier - 3"/>
    <s v="R1021"/>
    <s v="13-Dec-1963"/>
    <s v="60 Y "/>
    <n v="36.08"/>
    <n v="7.11"/>
    <s v="yes"/>
    <s v="No"/>
    <s v="Yes"/>
    <n v="1"/>
    <s v="No"/>
    <x v="0"/>
    <x v="0"/>
    <s v="Without transplant"/>
  </r>
  <r>
    <s v="Benoit"/>
    <n v="15260.52"/>
    <s v="tier - 2"/>
    <s v="tier - 2"/>
    <s v="R1023"/>
    <s v="16-Sep-1969"/>
    <s v="54 Y "/>
    <n v="40.44"/>
    <n v="5.13"/>
    <s v="yes"/>
    <s v="No"/>
    <s v="Yes"/>
    <n v="1"/>
    <s v="No"/>
    <x v="0"/>
    <x v="2"/>
    <s v="Without transplant"/>
  </r>
  <r>
    <s v="Elizabeth M."/>
    <n v="15230.32"/>
    <s v="tier - 2"/>
    <s v="tier - 2"/>
    <s v="R1024"/>
    <s v="25-Jul-1960"/>
    <s v="63 Y "/>
    <n v="38.094999999999999"/>
    <n v="10.199999999999999"/>
    <s v="No"/>
    <s v="No"/>
    <s v="No"/>
    <n v="0"/>
    <s v="No"/>
    <x v="0"/>
    <x v="0"/>
    <s v="Without transplant"/>
  </r>
  <r>
    <s v="Jessica A."/>
    <n v="15207.92"/>
    <s v="tier - 2"/>
    <s v="tier - 1"/>
    <s v="R1012"/>
    <s v="23-Nov-1978"/>
    <s v="45 Y "/>
    <n v="44.95"/>
    <n v="10.4"/>
    <s v="No"/>
    <s v="No"/>
    <s v="No"/>
    <n v="0"/>
    <s v="No"/>
    <x v="0"/>
    <x v="0"/>
    <s v="Without transplant"/>
  </r>
  <r>
    <s v="Monica K"/>
    <n v="15174.81"/>
    <s v="tier - 2"/>
    <s v="tier - 1"/>
    <s v="R1012"/>
    <s v="17-Jun-1962"/>
    <s v="61 Y "/>
    <n v="35.54"/>
    <n v="10.67"/>
    <s v="No"/>
    <s v="No"/>
    <s v="No"/>
    <n v="0"/>
    <s v="No"/>
    <x v="0"/>
    <x v="0"/>
    <s v="Without transplant"/>
  </r>
  <r>
    <s v="Kevin L"/>
    <n v="15170.07"/>
    <s v="tier - 2"/>
    <s v="tier - 3"/>
    <s v="R1011"/>
    <s v="3-Dec-1959"/>
    <s v="64 Y "/>
    <n v="39.799999999999997"/>
    <n v="4.6500000000000004"/>
    <s v="yes"/>
    <s v="No"/>
    <s v="No"/>
    <n v="2"/>
    <s v="No"/>
    <x v="0"/>
    <x v="2"/>
    <s v="Without transplant"/>
  </r>
  <r>
    <s v="Gregory"/>
    <n v="15161.53"/>
    <s v="tier - 2"/>
    <s v="tier - 1"/>
    <s v="R1013"/>
    <s v="4-Jun-1959"/>
    <s v="64 Y "/>
    <n v="33.659999999999997"/>
    <n v="5.65"/>
    <s v="yes"/>
    <s v="No"/>
    <s v="No"/>
    <n v="2"/>
    <s v="No"/>
    <x v="0"/>
    <x v="2"/>
    <s v="Without transplant"/>
  </r>
  <r>
    <s v="Della"/>
    <n v="15161.25"/>
    <s v="tier - 2"/>
    <s v="tier - 2"/>
    <s v="R1012"/>
    <s v="25-Oct-1962"/>
    <s v="61 Y "/>
    <n v="35.5"/>
    <n v="11.97"/>
    <s v="No"/>
    <s v="No"/>
    <s v="No"/>
    <n v="0"/>
    <s v="No"/>
    <x v="0"/>
    <x v="0"/>
    <s v="Without transplant"/>
  </r>
  <r>
    <s v="David"/>
    <n v="15150.44"/>
    <s v="tier - 2"/>
    <s v="tier - 1"/>
    <s v="R1023"/>
    <s v="25-Nov-1971"/>
    <s v="52 Y "/>
    <n v="41.63"/>
    <n v="6.71"/>
    <s v="No"/>
    <s v="No"/>
    <s v="No"/>
    <n v="0"/>
    <s v="No"/>
    <x v="0"/>
    <x v="0"/>
    <s v="Without transplant"/>
  </r>
  <r>
    <s v="Victoria"/>
    <n v="15123.19"/>
    <s v="tier - 2"/>
    <s v="tier - 1"/>
    <s v="R1011"/>
    <s v="5-Sep-1978"/>
    <s v="45 Y "/>
    <n v="46.49"/>
    <n v="11.92"/>
    <s v="No"/>
    <s v="No"/>
    <s v="No"/>
    <n v="0"/>
    <s v="No"/>
    <x v="0"/>
    <x v="0"/>
    <s v="Without transplant"/>
  </r>
  <r>
    <s v="Tasos"/>
    <n v="15103.69"/>
    <s v="tier - 2"/>
    <s v="tier - 1"/>
    <s v="R1012"/>
    <s v="7-Nov-1972"/>
    <s v="51 Y "/>
    <n v="43.29"/>
    <n v="5.35"/>
    <s v="No"/>
    <s v="No"/>
    <s v="No"/>
    <n v="2"/>
    <s v="No"/>
    <x v="0"/>
    <x v="2"/>
    <s v="Without transplant"/>
  </r>
  <r>
    <s v="Thomas"/>
    <n v="15090.35"/>
    <s v="tier - 2"/>
    <s v="tier - 1"/>
    <s v="R1023"/>
    <s v="26-Oct-1975"/>
    <s v="48 Y "/>
    <n v="43.08"/>
    <n v="8.9600000000000009"/>
    <s v="yes"/>
    <s v="No"/>
    <s v="No"/>
    <n v="1"/>
    <s v="No"/>
    <x v="0"/>
    <x v="0"/>
    <s v="Without transplant"/>
  </r>
  <r>
    <s v="Lukasz"/>
    <n v="15052.68"/>
    <s v="tier - 2"/>
    <s v="tier - 2"/>
    <s v="R1022"/>
    <s v="12-Jun-1968"/>
    <s v="55 Y "/>
    <n v="39.07"/>
    <n v="11.93"/>
    <s v="No"/>
    <s v="No"/>
    <s v="No"/>
    <n v="0"/>
    <s v="No"/>
    <x v="0"/>
    <x v="0"/>
    <s v="Without transplant"/>
  </r>
  <r>
    <s v="Matthew A."/>
    <n v="15038.51"/>
    <s v="tier - 2"/>
    <s v="tier - 3"/>
    <s v="R1023"/>
    <s v="15-Aug-1971"/>
    <s v="52 Y "/>
    <n v="41.3"/>
    <n v="9.59"/>
    <s v="No"/>
    <s v="No"/>
    <s v="No"/>
    <n v="0"/>
    <s v="No"/>
    <x v="0"/>
    <x v="0"/>
    <s v="Without transplant"/>
  </r>
  <r>
    <s v="Meta"/>
    <n v="15026.3"/>
    <s v="tier - 2"/>
    <s v="tier - 3"/>
    <s v="R1011"/>
    <s v="11-Sep-1970"/>
    <s v="53 Y "/>
    <n v="42.95"/>
    <n v="11.88"/>
    <s v="yes"/>
    <s v="No"/>
    <s v="No"/>
    <n v="2"/>
    <s v="No"/>
    <x v="0"/>
    <x v="0"/>
    <s v="Without transplant"/>
  </r>
  <r>
    <s v="Rachel E"/>
    <n v="15025.76"/>
    <s v="tier - 2"/>
    <s v="tier - 1"/>
    <s v="R1011"/>
    <s v="25-Nov-1979"/>
    <s v="44 Y "/>
    <n v="46.96"/>
    <n v="4.6399999999999997"/>
    <s v="No"/>
    <s v="No"/>
    <s v="Yes"/>
    <n v="1"/>
    <s v="No"/>
    <x v="0"/>
    <x v="2"/>
    <s v="Without transplant"/>
  </r>
  <r>
    <s v="Angelica"/>
    <n v="15019.76"/>
    <s v="tier - 2"/>
    <s v="tier - 2"/>
    <s v="R1012"/>
    <s v="8-Aug-1960"/>
    <s v="63 Y "/>
    <n v="30.495000000000001"/>
    <n v="9.5299999999999994"/>
    <s v="No"/>
    <s v="No"/>
    <s v="No"/>
    <n v="0"/>
    <s v="No"/>
    <x v="0"/>
    <x v="0"/>
    <s v="Without transplant"/>
  </r>
  <r>
    <s v="Kathleen"/>
    <n v="15006.58"/>
    <s v="tier - 2"/>
    <s v="tier - 2"/>
    <s v="R1024"/>
    <s v="2-Aug-1995"/>
    <s v="28 Y "/>
    <n v="17.954999999999998"/>
    <n v="5.29"/>
    <s v="yes"/>
    <s v="No"/>
    <s v="No"/>
    <n v="1"/>
    <s v="yes"/>
    <x v="3"/>
    <x v="2"/>
    <s v="Without transplant"/>
  </r>
  <r>
    <s v="Gabriel D."/>
    <n v="14988.43"/>
    <s v="tier - 2"/>
    <s v="tier - 3"/>
    <s v="R1011"/>
    <s v="29-Jul-1958"/>
    <s v="65 Y "/>
    <n v="25.6"/>
    <n v="10.95"/>
    <s v="No"/>
    <s v="No"/>
    <s v="No"/>
    <n v="3"/>
    <s v="No"/>
    <x v="1"/>
    <x v="0"/>
    <s v="Without transplant"/>
  </r>
  <r>
    <s v="Jeff T"/>
    <n v="14945.34"/>
    <s v="tier - 2"/>
    <s v="tier - 1"/>
    <s v="R1021"/>
    <s v="29-Nov-1962"/>
    <s v="61 Y "/>
    <n v="34.21"/>
    <n v="9.17"/>
    <s v="No"/>
    <s v="No"/>
    <s v="No"/>
    <n v="0"/>
    <s v="No"/>
    <x v="0"/>
    <x v="0"/>
    <s v="Without transplant"/>
  </r>
  <r>
    <s v="Neil D"/>
    <n v="14926.97"/>
    <s v="tier - 2"/>
    <s v="tier - 2"/>
    <s v="R1012"/>
    <s v="8-Nov-1968"/>
    <s v="55 Y "/>
    <n v="39.74"/>
    <n v="7.39"/>
    <s v="No"/>
    <s v="No"/>
    <s v="No"/>
    <n v="0"/>
    <s v="No"/>
    <x v="0"/>
    <x v="0"/>
    <s v="Without transplant"/>
  </r>
  <r>
    <s v="Katherine L."/>
    <n v="14908.27"/>
    <s v="tier - 2"/>
    <s v="tier - 1"/>
    <s v="R1011"/>
    <s v="4-Jul-1981"/>
    <s v="42 Y "/>
    <n v="49.53"/>
    <n v="9.1300000000000008"/>
    <s v="yes"/>
    <s v="No"/>
    <s v="No"/>
    <n v="0"/>
    <s v="No"/>
    <x v="0"/>
    <x v="0"/>
    <s v="Without transplant"/>
  </r>
  <r>
    <s v="Ariel E"/>
    <n v="14901.52"/>
    <s v="tier - 2"/>
    <s v="tier - 2"/>
    <s v="R1024"/>
    <s v="17-Oct-1958"/>
    <s v="65 Y "/>
    <n v="39.33"/>
    <n v="10.4"/>
    <s v="No"/>
    <s v="No"/>
    <s v="No"/>
    <n v="3"/>
    <s v="No"/>
    <x v="0"/>
    <x v="0"/>
    <s v="Without transplant"/>
  </r>
  <r>
    <s v="Christopher P"/>
    <n v="14847.63"/>
    <s v="tier - 2"/>
    <s v="tier - 2"/>
    <s v="R1023"/>
    <s v="11-Nov-1970"/>
    <s v="53 Y "/>
    <n v="39.979999999999997"/>
    <n v="9.4600000000000009"/>
    <s v="yes"/>
    <s v="No"/>
    <s v="No"/>
    <n v="2"/>
    <s v="No"/>
    <x v="0"/>
    <x v="0"/>
    <s v="Without transplant"/>
  </r>
  <r>
    <s v="Erin M."/>
    <n v="14843.96"/>
    <s v="tier - 2"/>
    <s v="tier - 3"/>
    <s v="R1026"/>
    <s v="5-Jun-1981"/>
    <s v="42 Y "/>
    <n v="46.51"/>
    <n v="8.69"/>
    <s v="yes"/>
    <s v="No"/>
    <s v="No"/>
    <n v="0"/>
    <s v="No"/>
    <x v="0"/>
    <x v="0"/>
    <s v="Without transplant"/>
  </r>
  <r>
    <s v="Molly K."/>
    <n v="14839.34"/>
    <s v="tier - 2"/>
    <s v="tier - 3"/>
    <s v="R1026"/>
    <s v="18-Oct-1979"/>
    <s v="44 Y "/>
    <n v="43.58"/>
    <n v="4.2300000000000004"/>
    <s v="No"/>
    <s v="No"/>
    <s v="Yes"/>
    <n v="1"/>
    <s v="No"/>
    <x v="0"/>
    <x v="2"/>
    <s v="Without transplant"/>
  </r>
  <r>
    <s v="Ryan J."/>
    <n v="14819"/>
    <s v="tier - 2"/>
    <s v="tier - 3"/>
    <s v="R1023"/>
    <s v="10-Dec-1975"/>
    <s v="48 Y "/>
    <n v="42.28"/>
    <n v="9.16"/>
    <s v="yes"/>
    <s v="No"/>
    <s v="No"/>
    <n v="1"/>
    <s v="No"/>
    <x v="0"/>
    <x v="0"/>
    <s v="Without transplant"/>
  </r>
  <r>
    <s v="Jennifer"/>
    <n v="14750.42"/>
    <s v="tier - 2"/>
    <s v="tier - 2"/>
    <s v="R1026"/>
    <s v="27-Jul-1965"/>
    <s v="58 Y "/>
    <n v="35.520000000000003"/>
    <n v="8.26"/>
    <s v="No"/>
    <s v="No"/>
    <s v="No"/>
    <n v="0"/>
    <s v="No"/>
    <x v="0"/>
    <x v="0"/>
    <s v="Without transplant"/>
  </r>
  <r>
    <s v="Daniel M"/>
    <n v="14738.43"/>
    <s v="tier - 2"/>
    <s v="tier - 3"/>
    <s v="R1021"/>
    <s v="29-Jul-1962"/>
    <s v="61 Y "/>
    <n v="33.6"/>
    <n v="11.25"/>
    <s v="No"/>
    <s v="No"/>
    <s v="No"/>
    <n v="0"/>
    <s v="No"/>
    <x v="0"/>
    <x v="0"/>
    <s v="Without transplant"/>
  </r>
  <r>
    <s v="Hiruni"/>
    <n v="14711.74"/>
    <s v="tier - 2"/>
    <s v="tier - 2"/>
    <s v="R1012"/>
    <s v="24-Sep-2002"/>
    <s v="21 Y "/>
    <n v="22.42"/>
    <n v="6.74"/>
    <s v="No"/>
    <s v="No"/>
    <s v="No"/>
    <n v="0"/>
    <s v="yes"/>
    <x v="2"/>
    <x v="0"/>
    <s v="Without transplant"/>
  </r>
  <r>
    <s v="Reina H."/>
    <n v="14696.77"/>
    <s v="tier - 2"/>
    <s v="tier - 2"/>
    <s v="R1011"/>
    <s v="4-Sep-1982"/>
    <s v="41 Y "/>
    <n v="46.86"/>
    <n v="4.87"/>
    <s v="No"/>
    <s v="No"/>
    <s v="No"/>
    <n v="0"/>
    <s v="No"/>
    <x v="0"/>
    <x v="2"/>
    <s v="Without transplant"/>
  </r>
  <r>
    <s v="Kristi"/>
    <n v="14692.67"/>
    <s v="tier - 2"/>
    <s v="tier - 1"/>
    <s v="R1012"/>
    <s v="23-Jul-1958"/>
    <s v="65 Y "/>
    <n v="32.965000000000003"/>
    <n v="6.68"/>
    <s v="No"/>
    <s v="No"/>
    <s v="No"/>
    <n v="3"/>
    <s v="No"/>
    <x v="0"/>
    <x v="0"/>
    <s v="Without transplant"/>
  </r>
  <r>
    <s v="Meredith L."/>
    <n v="14665.75"/>
    <s v="tier - 2"/>
    <s v="tier - 1"/>
    <s v="R1012"/>
    <s v="20-Oct-1969"/>
    <s v="54 Y "/>
    <n v="39.340000000000003"/>
    <n v="5.0199999999999996"/>
    <s v="yes"/>
    <s v="No"/>
    <s v="Yes"/>
    <n v="1"/>
    <s v="No"/>
    <x v="0"/>
    <x v="2"/>
    <s v="Without transplant"/>
  </r>
  <r>
    <s v="Jocelyn"/>
    <n v="14657.2"/>
    <s v="tier - 2"/>
    <s v="tier - 1"/>
    <s v="R1012"/>
    <s v="13-Nov-1981"/>
    <s v="42 Y "/>
    <n v="47"/>
    <n v="10.64"/>
    <s v="yes"/>
    <s v="No"/>
    <s v="No"/>
    <n v="0"/>
    <s v="No"/>
    <x v="0"/>
    <x v="0"/>
    <s v="Without transplant"/>
  </r>
  <r>
    <s v="Daphne"/>
    <n v="14640.35"/>
    <s v="tier - 2"/>
    <s v="tier - 3"/>
    <s v="R1026"/>
    <s v="1-Sep-1967"/>
    <s v="56 Y "/>
    <n v="36.71"/>
    <n v="8.74"/>
    <s v="yes"/>
    <s v="No"/>
    <s v="No"/>
    <n v="0"/>
    <s v="No"/>
    <x v="0"/>
    <x v="0"/>
    <s v="Without transplant"/>
  </r>
  <r>
    <s v="Margaret E"/>
    <n v="14630.52"/>
    <s v="tier - 2"/>
    <s v="tier - 3"/>
    <s v="R1011"/>
    <s v="21-Aug-1991"/>
    <s v="32 Y "/>
    <n v="53.48"/>
    <n v="5.64"/>
    <s v="No"/>
    <s v="No"/>
    <s v="No"/>
    <n v="0"/>
    <s v="No"/>
    <x v="0"/>
    <x v="2"/>
    <s v="Without transplant"/>
  </r>
  <r>
    <s v="Mario J."/>
    <n v="14612.33"/>
    <s v="tier - 2"/>
    <s v="tier - 3"/>
    <s v="R1021"/>
    <s v="8-Nov-1965"/>
    <s v="58 Y "/>
    <n v="35.5"/>
    <n v="10.37"/>
    <s v="No"/>
    <s v="No"/>
    <s v="No"/>
    <n v="0"/>
    <s v="No"/>
    <x v="0"/>
    <x v="0"/>
    <s v="Without transplant"/>
  </r>
  <r>
    <s v="Peter"/>
    <n v="14600.62"/>
    <s v="tier - 2"/>
    <s v="tier - 3"/>
    <s v="R1022"/>
    <s v="18-Jul-1967"/>
    <s v="56 Y "/>
    <n v="36.979999999999997"/>
    <n v="9.56"/>
    <s v="yes"/>
    <s v="No"/>
    <s v="No"/>
    <n v="0"/>
    <s v="No"/>
    <x v="0"/>
    <x v="0"/>
    <s v="Without transplant"/>
  </r>
  <r>
    <s v="Carolina"/>
    <n v="14590.63"/>
    <s v="tier - 2"/>
    <s v="tier - 1"/>
    <s v="R1024"/>
    <s v="14-Oct-1963"/>
    <s v="60 Y "/>
    <n v="32.395000000000003"/>
    <n v="8.23"/>
    <s v="yes"/>
    <s v="No"/>
    <s v="Yes"/>
    <n v="1"/>
    <s v="No"/>
    <x v="0"/>
    <x v="0"/>
    <s v="Without transplant"/>
  </r>
  <r>
    <s v="Jenny K."/>
    <n v="14574.64"/>
    <s v="tier - 2"/>
    <s v="tier - 1"/>
    <s v="R1025"/>
    <s v="3-Dec-1962"/>
    <s v="61 Y "/>
    <n v="32.729999999999997"/>
    <n v="7.03"/>
    <s v="No"/>
    <s v="No"/>
    <s v="No"/>
    <n v="0"/>
    <s v="No"/>
    <x v="0"/>
    <x v="0"/>
    <s v="Without transplant"/>
  </r>
  <r>
    <s v="Jessica"/>
    <n v="14571.89"/>
    <s v="tier - 2"/>
    <s v="tier - 1"/>
    <s v="R1024"/>
    <s v="12-Sep-1998"/>
    <s v="25 Y "/>
    <n v="20.52"/>
    <n v="5.45"/>
    <s v="No"/>
    <s v="No"/>
    <s v="No"/>
    <n v="1"/>
    <s v="yes"/>
    <x v="2"/>
    <x v="2"/>
    <s v="Without transplant"/>
  </r>
  <r>
    <s v="Kimberly D"/>
    <n v="14547.26"/>
    <s v="tier - 2"/>
    <s v="tier - 3"/>
    <s v="R1011"/>
    <s v="14-Jul-1989"/>
    <s v="34 Y "/>
    <n v="51.72"/>
    <n v="5.76"/>
    <s v="No"/>
    <s v="No"/>
    <s v="No"/>
    <n v="0"/>
    <s v="No"/>
    <x v="0"/>
    <x v="1"/>
    <s v="Without transplant"/>
  </r>
  <r>
    <s v="Marc-Olivier"/>
    <n v="14507.46"/>
    <s v="tier - 2"/>
    <s v="tier - 3"/>
    <s v="R1012"/>
    <s v="22-Jul-1989"/>
    <s v="34 Y "/>
    <n v="50.2"/>
    <n v="5.4"/>
    <s v="No"/>
    <s v="No"/>
    <s v="No"/>
    <n v="0"/>
    <s v="No"/>
    <x v="0"/>
    <x v="2"/>
    <s v="Without transplant"/>
  </r>
  <r>
    <s v="Russell J"/>
    <n v="14478.33"/>
    <s v="tier - 2"/>
    <s v="tier - 2"/>
    <s v="R1013"/>
    <s v="20-Oct-1979"/>
    <s v="44 Y "/>
    <n v="25.52"/>
    <n v="6.35"/>
    <s v="No"/>
    <s v="No"/>
    <s v="Yes"/>
    <n v="1"/>
    <s v="No"/>
    <x v="1"/>
    <x v="1"/>
    <s v="Without transplant"/>
  </r>
  <r>
    <s v="Karine"/>
    <n v="14474.68"/>
    <s v="tier - 2"/>
    <s v="tier - 2"/>
    <s v="R1013"/>
    <s v="20-Nov-1959"/>
    <s v="64 Y "/>
    <n v="35.200000000000003"/>
    <n v="6.26"/>
    <s v="yes"/>
    <s v="No"/>
    <s v="No"/>
    <n v="2"/>
    <s v="No"/>
    <x v="0"/>
    <x v="1"/>
    <s v="Without transplant"/>
  </r>
  <r>
    <s v="Ms.  Cheryl"/>
    <n v="14470.01"/>
    <s v="tier - 2"/>
    <s v="tier - 3"/>
    <s v="R1012"/>
    <s v="27-Nov-1976"/>
    <s v="47 Y "/>
    <n v="41.26"/>
    <n v="5.97"/>
    <s v="yes"/>
    <s v="No"/>
    <s v="No"/>
    <n v="0"/>
    <s v="No"/>
    <x v="0"/>
    <x v="1"/>
    <s v="Without transplant"/>
  </r>
  <r>
    <s v="Allison M."/>
    <n v="14455.64"/>
    <s v="tier - 2"/>
    <s v="tier - 3"/>
    <s v="R1024"/>
    <s v="10-Nov-1996"/>
    <s v="27 Y "/>
    <n v="17.195"/>
    <n v="5.29"/>
    <s v="yes"/>
    <s v="No"/>
    <s v="No"/>
    <n v="0"/>
    <s v="yes"/>
    <x v="3"/>
    <x v="2"/>
    <s v="Without transplant"/>
  </r>
  <r>
    <s v="Adriana"/>
    <n v="14451.84"/>
    <s v="tier - 2"/>
    <s v="tier - 3"/>
    <s v="R1023"/>
    <s v="3-Aug-1959"/>
    <s v="64 Y "/>
    <n v="23.085000000000001"/>
    <n v="4.2699999999999996"/>
    <s v="yes"/>
    <s v="No"/>
    <s v="No"/>
    <n v="2"/>
    <s v="No"/>
    <x v="2"/>
    <x v="2"/>
    <s v="Without transplant"/>
  </r>
  <r>
    <s v="Miranda J"/>
    <n v="14449.85"/>
    <s v="tier - 2"/>
    <s v="tier - 1"/>
    <s v="R1024"/>
    <s v="29-Jun-1959"/>
    <s v="64 Y "/>
    <n v="21.66"/>
    <n v="5.2"/>
    <s v="yes"/>
    <s v="No"/>
    <s v="No"/>
    <n v="2"/>
    <s v="No"/>
    <x v="2"/>
    <x v="2"/>
    <s v="Without transplant"/>
  </r>
  <r>
    <s v="Mr.  Roberto"/>
    <n v="14427.63"/>
    <s v="tier - 2"/>
    <s v="tier - 2"/>
    <s v="R1021"/>
    <s v="4-Nov-1967"/>
    <s v="56 Y "/>
    <n v="36.47"/>
    <n v="8.23"/>
    <s v="yes"/>
    <s v="No"/>
    <s v="No"/>
    <n v="0"/>
    <s v="No"/>
    <x v="0"/>
    <x v="0"/>
    <s v="Without transplant"/>
  </r>
  <r>
    <s v="Rebecca B."/>
    <n v="14426.66"/>
    <s v="tier - 2"/>
    <s v="tier - 2"/>
    <s v="R1026"/>
    <s v="15-Aug-1967"/>
    <s v="56 Y "/>
    <n v="36.08"/>
    <n v="10.33"/>
    <s v="yes"/>
    <s v="No"/>
    <s v="No"/>
    <n v="0"/>
    <s v="No"/>
    <x v="0"/>
    <x v="0"/>
    <s v="Without transplant"/>
  </r>
  <r>
    <s v="Tiffany"/>
    <n v="14426.07"/>
    <s v="tier - 2"/>
    <s v="tier - 1"/>
    <s v="R1012"/>
    <s v="10-Aug-1999"/>
    <s v="24 Y "/>
    <n v="23.18"/>
    <n v="6.13"/>
    <s v="No"/>
    <s v="No"/>
    <s v="No"/>
    <n v="0"/>
    <s v="No"/>
    <x v="2"/>
    <x v="1"/>
    <s v="Without transplant"/>
  </r>
  <r>
    <s v="Alexander"/>
    <n v="14418.28"/>
    <s v="tier - 2"/>
    <s v="tier - 3"/>
    <s v="R1013"/>
    <s v="20-Sep-1958"/>
    <s v="65 Y "/>
    <n v="39.159999999999997"/>
    <n v="8.08"/>
    <s v="No"/>
    <s v="No"/>
    <s v="No"/>
    <n v="3"/>
    <s v="No"/>
    <x v="0"/>
    <x v="0"/>
    <s v="Without transplant"/>
  </r>
  <r>
    <s v="Rich M"/>
    <n v="14410.93"/>
    <s v="tier - 2"/>
    <s v="tier - 2"/>
    <s v="R1016"/>
    <s v="29-Jul-1958"/>
    <s v="65 Y "/>
    <n v="38.19"/>
    <n v="10.49"/>
    <s v="No"/>
    <s v="No"/>
    <s v="No"/>
    <n v="3"/>
    <s v="No"/>
    <x v="0"/>
    <x v="0"/>
    <s v="Without transplant"/>
  </r>
  <r>
    <s v="Aaron C"/>
    <n v="14394.56"/>
    <s v="tier - 2"/>
    <s v="tier - 1"/>
    <s v="R1018"/>
    <s v="14-Sep-1958"/>
    <s v="65 Y "/>
    <n v="26.41"/>
    <n v="8.11"/>
    <s v="No"/>
    <s v="No"/>
    <s v="No"/>
    <n v="3"/>
    <s v="No"/>
    <x v="1"/>
    <x v="0"/>
    <s v="Without transplant"/>
  </r>
  <r>
    <s v="Kate"/>
    <n v="14394.4"/>
    <s v="tier - 2"/>
    <s v="tier - 3"/>
    <s v="R1024"/>
    <s v="22-Jun-1965"/>
    <s v="58 Y "/>
    <n v="28.785"/>
    <n v="6.6"/>
    <s v="No"/>
    <s v="No"/>
    <s v="No"/>
    <n v="0"/>
    <s v="No"/>
    <x v="1"/>
    <x v="0"/>
    <s v="Without transplant"/>
  </r>
  <r>
    <s v="Maria M"/>
    <n v="14382.71"/>
    <s v="tier - 2"/>
    <s v="tier - 2"/>
    <s v="R1012"/>
    <s v="16-Jul-1963"/>
    <s v="60 Y "/>
    <n v="26.695"/>
    <n v="10.14"/>
    <s v="yes"/>
    <s v="No"/>
    <s v="Yes"/>
    <n v="1"/>
    <s v="No"/>
    <x v="1"/>
    <x v="0"/>
    <s v="Without transplant"/>
  </r>
  <r>
    <s v="Daven W"/>
    <n v="14358.36"/>
    <s v="tier - 2"/>
    <s v="tier - 2"/>
    <s v="R1011"/>
    <s v="16-Nov-1988"/>
    <s v="35 Y "/>
    <n v="32.799999999999997"/>
    <n v="6.06"/>
    <s v="yes"/>
    <s v="No"/>
    <s v="No"/>
    <n v="1"/>
    <s v="No"/>
    <x v="0"/>
    <x v="1"/>
    <s v="Without transplant"/>
  </r>
  <r>
    <s v="Mrs.  Brianne"/>
    <n v="14355.43"/>
    <s v="tier - 2"/>
    <s v="tier - 1"/>
    <s v="R1026"/>
    <s v="10-Oct-1967"/>
    <s v="56 Y "/>
    <n v="35.869999999999997"/>
    <n v="9.91"/>
    <s v="yes"/>
    <s v="No"/>
    <s v="No"/>
    <n v="0"/>
    <s v="No"/>
    <x v="0"/>
    <x v="0"/>
    <s v="Without transplant"/>
  </r>
  <r>
    <s v="Hiroki"/>
    <n v="14349.85"/>
    <s v="tier - 2"/>
    <s v="tier - 2"/>
    <s v="R1012"/>
    <s v="24-Dec-1959"/>
    <s v="64 Y "/>
    <n v="21.66"/>
    <n v="4.1399999999999997"/>
    <s v="yes"/>
    <s v="No"/>
    <s v="No"/>
    <n v="2"/>
    <s v="No"/>
    <x v="2"/>
    <x v="2"/>
    <s v="Without transplant"/>
  </r>
  <r>
    <s v="Anders"/>
    <n v="14337.91"/>
    <s v="tier - 2"/>
    <s v="tier - 3"/>
    <s v="R1022"/>
    <s v="26-Sep-1969"/>
    <s v="54 Y "/>
    <n v="37.72"/>
    <n v="4.38"/>
    <s v="yes"/>
    <s v="No"/>
    <s v="Yes"/>
    <n v="1"/>
    <s v="No"/>
    <x v="0"/>
    <x v="2"/>
    <s v="Without transplant"/>
  </r>
  <r>
    <s v="Danielle"/>
    <n v="14319.03"/>
    <s v="tier - 2"/>
    <s v="tier - 2"/>
    <s v="R1011"/>
    <s v="10-Jul-1958"/>
    <s v="65 Y "/>
    <n v="39.700000000000003"/>
    <n v="9.83"/>
    <s v="No"/>
    <s v="No"/>
    <s v="No"/>
    <n v="3"/>
    <s v="No"/>
    <x v="0"/>
    <x v="0"/>
    <s v="Without transplant"/>
  </r>
  <r>
    <s v="Candace N"/>
    <n v="14313.85"/>
    <s v="tier - 2"/>
    <s v="tier - 3"/>
    <s v="R1013"/>
    <s v="15-Oct-1958"/>
    <s v="65 Y "/>
    <n v="35.97"/>
    <n v="11.08"/>
    <s v="No"/>
    <s v="No"/>
    <s v="No"/>
    <n v="3"/>
    <s v="No"/>
    <x v="0"/>
    <x v="0"/>
    <s v="Without transplant"/>
  </r>
  <r>
    <s v="Bruno F."/>
    <n v="14285.9"/>
    <s v="tier - 2"/>
    <s v="tier - 3"/>
    <s v="R1012"/>
    <s v="15-Dec-1968"/>
    <s v="55 Y "/>
    <n v="37.85"/>
    <n v="11.01"/>
    <s v="No"/>
    <s v="No"/>
    <s v="No"/>
    <n v="0"/>
    <s v="No"/>
    <x v="0"/>
    <x v="0"/>
    <s v="Without transplant"/>
  </r>
  <r>
    <s v="Emily"/>
    <n v="14283.46"/>
    <s v="tier - 2"/>
    <s v="tier - 2"/>
    <s v="R1024"/>
    <s v="6-Sep-2004"/>
    <s v="19 Y "/>
    <n v="21.66"/>
    <n v="4.37"/>
    <s v="No"/>
    <s v="yes"/>
    <s v="No"/>
    <n v="1"/>
    <s v="yes"/>
    <x v="2"/>
    <x v="2"/>
    <s v="With transplant"/>
  </r>
  <r>
    <s v="Katie"/>
    <n v="14258.33"/>
    <s v="tier - 2"/>
    <s v="tier - 2"/>
    <s v="R1026"/>
    <s v="13-Jul-1972"/>
    <s v="51 Y "/>
    <n v="39.369999999999997"/>
    <n v="5.91"/>
    <s v="No"/>
    <s v="No"/>
    <s v="No"/>
    <n v="2"/>
    <s v="No"/>
    <x v="0"/>
    <x v="1"/>
    <s v="Without transplant"/>
  </r>
  <r>
    <s v="Sally"/>
    <n v="14256.79"/>
    <s v="tier - 2"/>
    <s v="tier - 2"/>
    <s v="R1026"/>
    <s v="26-Dec-1974"/>
    <s v="49 Y "/>
    <n v="40.880000000000003"/>
    <n v="7.65"/>
    <s v="No"/>
    <s v="No"/>
    <s v="No"/>
    <n v="0"/>
    <s v="No"/>
    <x v="0"/>
    <x v="0"/>
    <s v="Without transplant"/>
  </r>
  <r>
    <s v="Meaghan J"/>
    <n v="14256.19"/>
    <s v="tier - 2"/>
    <s v="tier - 3"/>
    <s v="R1012"/>
    <s v="8-Nov-1959"/>
    <s v="64 Y "/>
    <n v="26.22"/>
    <n v="5.37"/>
    <s v="yes"/>
    <s v="No"/>
    <s v="No"/>
    <n v="2"/>
    <s v="No"/>
    <x v="1"/>
    <x v="2"/>
    <s v="Without transplant"/>
  </r>
  <r>
    <s v="Rina"/>
    <n v="14254.61"/>
    <s v="tier - 2"/>
    <s v="tier - 1"/>
    <s v="R1012"/>
    <s v="10-Oct-1959"/>
    <s v="64 Y "/>
    <n v="25.08"/>
    <n v="5.75"/>
    <s v="yes"/>
    <s v="No"/>
    <s v="No"/>
    <n v="2"/>
    <s v="No"/>
    <x v="1"/>
    <x v="1"/>
    <s v="Without transplant"/>
  </r>
  <r>
    <s v="Kristin P."/>
    <n v="14235.07"/>
    <s v="tier - 2"/>
    <s v="tier - 1"/>
    <s v="R1011"/>
    <s v="25-Sep-1961"/>
    <s v="62 Y "/>
    <n v="39.1"/>
    <n v="6.79"/>
    <s v="yes"/>
    <s v="No"/>
    <s v="No"/>
    <n v="2"/>
    <s v="No"/>
    <x v="0"/>
    <x v="0"/>
    <s v="Without transplant"/>
  </r>
  <r>
    <s v="Albert"/>
    <n v="14210.54"/>
    <s v="tier - 2"/>
    <s v="tier - 2"/>
    <s v="R1012"/>
    <s v="21-Sep-1958"/>
    <s v="65 Y "/>
    <n v="37.905000000000001"/>
    <n v="7.03"/>
    <s v="No"/>
    <s v="No"/>
    <s v="No"/>
    <n v="3"/>
    <s v="No"/>
    <x v="0"/>
    <x v="0"/>
    <s v="Without transplant"/>
  </r>
  <r>
    <s v="Ashley"/>
    <n v="14209.4"/>
    <s v="tier - 2"/>
    <s v="tier - 1"/>
    <s v="R1026"/>
    <s v="17-Nov-1983"/>
    <s v="40 Y "/>
    <n v="43.35"/>
    <n v="5.41"/>
    <s v="yes"/>
    <s v="No"/>
    <s v="Yes"/>
    <n v="1"/>
    <s v="No"/>
    <x v="0"/>
    <x v="2"/>
    <s v="Without transplant"/>
  </r>
  <r>
    <s v="Shannon L"/>
    <n v="14193.55"/>
    <s v="tier - 2"/>
    <s v="tier - 1"/>
    <s v="R1026"/>
    <s v="25-Dec-1968"/>
    <s v="55 Y "/>
    <n v="36.15"/>
    <n v="8.0500000000000007"/>
    <s v="No"/>
    <s v="No"/>
    <s v="No"/>
    <n v="0"/>
    <s v="No"/>
    <x v="0"/>
    <x v="0"/>
    <s v="Without transplant"/>
  </r>
  <r>
    <s v="Amy B"/>
    <n v="14152.46"/>
    <s v="tier - 2"/>
    <s v="tier - 1"/>
    <s v="R1012"/>
    <s v="7-Jul-1984"/>
    <s v="39 Y "/>
    <n v="44.98"/>
    <n v="5.94"/>
    <s v="No"/>
    <s v="No"/>
    <s v="No"/>
    <n v="1"/>
    <s v="No"/>
    <x v="0"/>
    <x v="1"/>
    <s v="Without transplant"/>
  </r>
  <r>
    <s v="A Danielle"/>
    <n v="14133.04"/>
    <s v="tier - 2"/>
    <s v="tier - 3"/>
    <s v="R1013"/>
    <s v="6-Jul-2004"/>
    <s v="19 Y "/>
    <n v="38.28"/>
    <n v="5.51"/>
    <s v="No"/>
    <s v="yes"/>
    <s v="No"/>
    <n v="1"/>
    <s v="No"/>
    <x v="0"/>
    <x v="2"/>
    <s v="With transplant"/>
  </r>
  <r>
    <s v="Conrad F"/>
    <n v="14119.62"/>
    <s v="tier - 2"/>
    <s v="tier - 1"/>
    <s v="R1012"/>
    <s v="14-Jun-1961"/>
    <s v="62 Y "/>
    <n v="32.299999999999997"/>
    <n v="6.55"/>
    <s v="yes"/>
    <s v="No"/>
    <s v="No"/>
    <n v="2"/>
    <s v="No"/>
    <x v="0"/>
    <x v="0"/>
    <s v="Without transplant"/>
  </r>
  <r>
    <s v="Josh"/>
    <n v="14098.07"/>
    <s v="tier - 2"/>
    <s v="tier - 3"/>
    <s v="R1023"/>
    <s v="26-Sep-1976"/>
    <s v="47 Y "/>
    <n v="39.51"/>
    <n v="5.79"/>
    <s v="yes"/>
    <s v="No"/>
    <s v="No"/>
    <n v="0"/>
    <s v="No"/>
    <x v="0"/>
    <x v="1"/>
    <s v="Without transplant"/>
  </r>
  <r>
    <s v="Maxime"/>
    <n v="14081.93"/>
    <s v="tier - 2"/>
    <s v="tier - 3"/>
    <s v="R1012"/>
    <s v="12-Sep-1991"/>
    <s v="32 Y "/>
    <n v="50.46"/>
    <n v="4.5599999999999996"/>
    <s v="No"/>
    <s v="No"/>
    <s v="No"/>
    <n v="0"/>
    <s v="No"/>
    <x v="0"/>
    <x v="2"/>
    <s v="Without transplant"/>
  </r>
  <r>
    <s v="Natalie"/>
    <n v="14043.48"/>
    <s v="tier - 2"/>
    <s v="tier - 3"/>
    <s v="R1024"/>
    <s v="8-Nov-1960"/>
    <s v="63 Y "/>
    <n v="31.73"/>
    <n v="7"/>
    <s v="No"/>
    <s v="No"/>
    <s v="No"/>
    <n v="0"/>
    <s v="No"/>
    <x v="0"/>
    <x v="0"/>
    <s v="Without transplant"/>
  </r>
  <r>
    <s v="Melissa"/>
    <n v="14007.22"/>
    <s v="tier - 2"/>
    <s v="tier - 3"/>
    <s v="R1011"/>
    <s v="8-Jul-1963"/>
    <s v="60 Y "/>
    <n v="32.1"/>
    <n v="6.57"/>
    <s v="yes"/>
    <s v="No"/>
    <s v="Yes"/>
    <n v="1"/>
    <s v="No"/>
    <x v="0"/>
    <x v="0"/>
    <s v="Without transplant"/>
  </r>
  <r>
    <s v="Laura P."/>
    <n v="14001.29"/>
    <s v="tier - 2"/>
    <s v="tier - 2"/>
    <s v="R1013"/>
    <s v="6-Jul-1963"/>
    <s v="60 Y "/>
    <n v="27.83"/>
    <n v="11.61"/>
    <s v="yes"/>
    <s v="No"/>
    <s v="Yes"/>
    <n v="1"/>
    <s v="No"/>
    <x v="1"/>
    <x v="0"/>
    <s v="Without transplant"/>
  </r>
  <r>
    <s v="Lisa"/>
    <n v="14001.13"/>
    <s v="tier - 2"/>
    <s v="tier - 1"/>
    <s v="R1013"/>
    <s v="23-Dec-1963"/>
    <s v="60 Y "/>
    <n v="27.72"/>
    <n v="8.16"/>
    <s v="yes"/>
    <s v="No"/>
    <s v="Yes"/>
    <n v="1"/>
    <s v="No"/>
    <x v="1"/>
    <x v="0"/>
    <s v="Without transplant"/>
  </r>
  <r>
    <s v="William D. Jr."/>
    <n v="13981.85"/>
    <s v="tier - 2"/>
    <s v="tier - 1"/>
    <s v="R1016"/>
    <s v="6-Sep-1959"/>
    <s v="64 Y "/>
    <n v="36.765000000000001"/>
    <n v="4.4800000000000004"/>
    <s v="yes"/>
    <s v="No"/>
    <s v="No"/>
    <n v="2"/>
    <s v="No"/>
    <x v="0"/>
    <x v="2"/>
    <s v="Without transplant"/>
  </r>
  <r>
    <s v="James"/>
    <n v="13979.45"/>
    <s v="tier - 2"/>
    <s v="tier - 1"/>
    <s v="R1023"/>
    <s v="13-Jul-1990"/>
    <s v="33 Y "/>
    <n v="48.36"/>
    <n v="4.08"/>
    <s v="No"/>
    <s v="No"/>
    <s v="No"/>
    <n v="0"/>
    <s v="No"/>
    <x v="0"/>
    <x v="2"/>
    <s v="Without transplant"/>
  </r>
  <r>
    <s v="John"/>
    <n v="13974.46"/>
    <s v="tier - 2"/>
    <s v="tier - 2"/>
    <s v="R1019"/>
    <s v="29-Aug-1959"/>
    <s v="64 Y "/>
    <n v="31.445"/>
    <n v="4.4000000000000004"/>
    <s v="yes"/>
    <s v="No"/>
    <s v="No"/>
    <n v="2"/>
    <s v="No"/>
    <x v="0"/>
    <x v="2"/>
    <s v="Without transplant"/>
  </r>
  <r>
    <s v="Adam S"/>
    <n v="13937.67"/>
    <s v="tier - 2"/>
    <s v="tier - 1"/>
    <s v="R1012"/>
    <s v="18-Jun-1960"/>
    <s v="63 Y "/>
    <n v="27.55"/>
    <n v="9.02"/>
    <s v="No"/>
    <s v="No"/>
    <s v="No"/>
    <n v="0"/>
    <s v="No"/>
    <x v="1"/>
    <x v="0"/>
    <s v="Without transplant"/>
  </r>
  <r>
    <s v="Armando"/>
    <n v="13919.82"/>
    <s v="tier - 2"/>
    <s v="tier - 2"/>
    <s v="R1013"/>
    <s v="27-Jul-1962"/>
    <s v="61 Y "/>
    <n v="33.11"/>
    <n v="8.06"/>
    <s v="No"/>
    <s v="No"/>
    <s v="No"/>
    <n v="0"/>
    <s v="No"/>
    <x v="0"/>
    <x v="0"/>
    <s v="Without transplant"/>
  </r>
  <r>
    <s v="Ms.  Dana"/>
    <n v="13887.97"/>
    <s v="tier - 2"/>
    <s v="tier - 2"/>
    <s v="R1013"/>
    <s v="7-Jul-1959"/>
    <s v="64 Y "/>
    <n v="36.85"/>
    <n v="6.21"/>
    <s v="yes"/>
    <s v="No"/>
    <s v="No"/>
    <n v="2"/>
    <s v="No"/>
    <x v="0"/>
    <x v="1"/>
    <s v="Without transplant"/>
  </r>
  <r>
    <s v="Jennifer L"/>
    <n v="13887.2"/>
    <s v="tier - 2"/>
    <s v="tier - 3"/>
    <s v="R1013"/>
    <s v="29-Dec-1959"/>
    <s v="64 Y "/>
    <n v="36.299999999999997"/>
    <n v="5.79"/>
    <s v="yes"/>
    <s v="No"/>
    <s v="No"/>
    <n v="2"/>
    <s v="No"/>
    <x v="0"/>
    <x v="1"/>
    <s v="Without transplant"/>
  </r>
  <r>
    <s v="Benjamin"/>
    <n v="13886.4"/>
    <s v="tier - 2"/>
    <s v="tier - 2"/>
    <s v="R1012"/>
    <s v="25-Sep-1985"/>
    <s v="38 Y "/>
    <n v="45.34"/>
    <n v="5.69"/>
    <s v="yes"/>
    <s v="No"/>
    <s v="No"/>
    <n v="0"/>
    <s v="No"/>
    <x v="0"/>
    <x v="2"/>
    <s v="Without transplant"/>
  </r>
  <r>
    <s v="Tanya"/>
    <n v="13880.95"/>
    <s v="tier - 2"/>
    <s v="tier - 2"/>
    <s v="R1011"/>
    <s v="5-Oct-1959"/>
    <s v="64 Y "/>
    <n v="31.8"/>
    <n v="5.36"/>
    <s v="yes"/>
    <s v="No"/>
    <s v="No"/>
    <n v="2"/>
    <s v="No"/>
    <x v="0"/>
    <x v="2"/>
    <s v="Without transplant"/>
  </r>
  <r>
    <s v="Tracy"/>
    <n v="13874.89"/>
    <s v="tier - 2"/>
    <s v="tier - 1"/>
    <s v="R1012"/>
    <s v="19-Dec-1978"/>
    <s v="45 Y "/>
    <n v="41.02"/>
    <n v="11.37"/>
    <s v="No"/>
    <s v="No"/>
    <s v="No"/>
    <n v="0"/>
    <s v="No"/>
    <x v="0"/>
    <x v="0"/>
    <s v="Without transplant"/>
  </r>
  <r>
    <s v="Emily S"/>
    <n v="13844.8"/>
    <s v="tier - 2"/>
    <s v="tier - 2"/>
    <s v="R1012"/>
    <s v="21-Jul-1960"/>
    <s v="63 Y "/>
    <n v="32.68"/>
    <n v="11.87"/>
    <s v="No"/>
    <s v="No"/>
    <s v="No"/>
    <n v="0"/>
    <s v="No"/>
    <x v="0"/>
    <x v="0"/>
    <s v="Without transplant"/>
  </r>
  <r>
    <s v="Kelly R"/>
    <n v="13844.51"/>
    <s v="tier - 2"/>
    <s v="tier - 1"/>
    <s v="R1011"/>
    <s v="7-Jun-2003"/>
    <s v="20 Y "/>
    <n v="21.7"/>
    <n v="4.9000000000000004"/>
    <s v="No"/>
    <s v="No"/>
    <s v="Yes"/>
    <n v="1"/>
    <s v="yes"/>
    <x v="2"/>
    <x v="2"/>
    <s v="Without transplant"/>
  </r>
  <r>
    <s v="Kyle"/>
    <n v="13831.12"/>
    <s v="tier - 3"/>
    <s v="tier - 1"/>
    <s v="R1013"/>
    <s v="10-Dec-1958"/>
    <s v="65 Y "/>
    <n v="40.479999999999997"/>
    <n v="6.7"/>
    <s v="No"/>
    <s v="No"/>
    <s v="No"/>
    <n v="3"/>
    <s v="No"/>
    <x v="0"/>
    <x v="0"/>
    <s v="Without transplant"/>
  </r>
  <r>
    <s v="Bruce A Jr."/>
    <n v="13822.8"/>
    <s v="tier - 3"/>
    <s v="tier - 3"/>
    <s v="R1011"/>
    <s v="25-Nov-1958"/>
    <s v="65 Y "/>
    <n v="34.5"/>
    <n v="10.3"/>
    <s v="No"/>
    <s v="No"/>
    <s v="No"/>
    <n v="3"/>
    <s v="No"/>
    <x v="0"/>
    <x v="0"/>
    <s v="Without transplant"/>
  </r>
  <r>
    <s v="Cary J"/>
    <n v="13819.49"/>
    <s v="tier - 3"/>
    <s v="tier - 2"/>
    <s v="R1012"/>
    <s v="8-Dec-1986"/>
    <s v="37 Y "/>
    <n v="45.9"/>
    <n v="11.14"/>
    <s v="yes"/>
    <s v="No"/>
    <s v="No"/>
    <n v="1"/>
    <s v="No"/>
    <x v="0"/>
    <x v="0"/>
    <s v="Without transplant"/>
  </r>
  <r>
    <s v="Jill M"/>
    <n v="13801.61"/>
    <s v="tier - 3"/>
    <s v="tier - 3"/>
    <s v="R1026"/>
    <s v="10-Nov-1966"/>
    <s v="57 Y "/>
    <n v="33.479999999999997"/>
    <n v="4.74"/>
    <s v="yes"/>
    <s v="No"/>
    <s v="No"/>
    <n v="2"/>
    <s v="No"/>
    <x v="0"/>
    <x v="2"/>
    <s v="Without transplant"/>
  </r>
  <r>
    <s v="Chris"/>
    <n v="13770.1"/>
    <s v="tier - 3"/>
    <s v="tier - 1"/>
    <s v="R1012"/>
    <s v="6-Aug-1959"/>
    <s v="64 Y "/>
    <n v="28.31"/>
    <n v="5.96"/>
    <s v="yes"/>
    <s v="No"/>
    <s v="No"/>
    <n v="2"/>
    <s v="No"/>
    <x v="1"/>
    <x v="1"/>
    <s v="Without transplant"/>
  </r>
  <r>
    <s v="Michael E."/>
    <n v="13747.87"/>
    <s v="tier - 3"/>
    <s v="tier - 2"/>
    <s v="R1018"/>
    <s v="16-Jul-2004"/>
    <s v="19 Y "/>
    <n v="21.565000000000001"/>
    <n v="4.95"/>
    <s v="No"/>
    <s v="yes"/>
    <s v="No"/>
    <n v="1"/>
    <s v="yes"/>
    <x v="2"/>
    <x v="2"/>
    <s v="With transplant"/>
  </r>
  <r>
    <s v="Lauren"/>
    <n v="13746.74"/>
    <s v="tier - 3"/>
    <s v="tier - 2"/>
    <s v="R1026"/>
    <s v="23-Oct-1969"/>
    <s v="54 Y "/>
    <n v="35.590000000000003"/>
    <n v="5.21"/>
    <s v="yes"/>
    <s v="No"/>
    <s v="Yes"/>
    <n v="1"/>
    <s v="No"/>
    <x v="0"/>
    <x v="2"/>
    <s v="Without transplant"/>
  </r>
  <r>
    <s v="Kathryn E"/>
    <n v="13726.21"/>
    <s v="tier - 3"/>
    <s v="tier - 3"/>
    <s v="R1026"/>
    <s v="29-Aug-1985"/>
    <s v="38 Y "/>
    <n v="43.44"/>
    <n v="4.8600000000000003"/>
    <s v="yes"/>
    <s v="No"/>
    <s v="No"/>
    <n v="0"/>
    <s v="No"/>
    <x v="0"/>
    <x v="2"/>
    <s v="Without transplant"/>
  </r>
  <r>
    <s v="Polly"/>
    <n v="13725.47"/>
    <s v="tier - 3"/>
    <s v="tier - 2"/>
    <s v="R1024"/>
    <s v="2-Aug-1981"/>
    <s v="42 Y "/>
    <n v="21.754999999999999"/>
    <n v="7.79"/>
    <s v="yes"/>
    <s v="No"/>
    <s v="No"/>
    <n v="0"/>
    <s v="No"/>
    <x v="2"/>
    <x v="0"/>
    <s v="Without transplant"/>
  </r>
  <r>
    <s v="Mark H."/>
    <n v="13714.55"/>
    <s v="tier - 3"/>
    <s v="tier - 2"/>
    <s v="R1023"/>
    <s v="24-Nov-1986"/>
    <s v="37 Y "/>
    <n v="44.55"/>
    <n v="7.12"/>
    <s v="yes"/>
    <s v="No"/>
    <s v="No"/>
    <n v="1"/>
    <s v="No"/>
    <x v="0"/>
    <x v="0"/>
    <s v="Without transplant"/>
  </r>
  <r>
    <s v="Jessie M."/>
    <n v="13685.51"/>
    <s v="tier - 3"/>
    <s v="tier - 1"/>
    <s v="R1026"/>
    <s v="14-Sep-1985"/>
    <s v="38 Y "/>
    <n v="43.32"/>
    <n v="4.67"/>
    <s v="yes"/>
    <s v="No"/>
    <s v="No"/>
    <n v="0"/>
    <s v="No"/>
    <x v="0"/>
    <x v="2"/>
    <s v="Without transplant"/>
  </r>
  <r>
    <s v="Chris"/>
    <n v="13677.68"/>
    <s v="tier - 3"/>
    <s v="tier - 2"/>
    <s v="R1021"/>
    <s v="4-Aug-1963"/>
    <s v="60 Y "/>
    <n v="31.23"/>
    <n v="9.1199999999999992"/>
    <s v="yes"/>
    <s v="No"/>
    <s v="Yes"/>
    <n v="1"/>
    <s v="No"/>
    <x v="0"/>
    <x v="0"/>
    <s v="Without transplant"/>
  </r>
  <r>
    <s v="Daniel"/>
    <n v="13638.06"/>
    <s v="tier - 3"/>
    <s v="tier - 3"/>
    <s v="R1023"/>
    <s v="20-Jul-1984"/>
    <s v="39 Y "/>
    <n v="42.81"/>
    <n v="4.1500000000000004"/>
    <s v="No"/>
    <s v="No"/>
    <s v="No"/>
    <n v="1"/>
    <s v="No"/>
    <x v="0"/>
    <x v="2"/>
    <s v="Without transplant"/>
  </r>
  <r>
    <s v="Megan"/>
    <n v="13635.64"/>
    <s v="tier - 3"/>
    <s v="tier - 3"/>
    <s v="R1024"/>
    <s v="24-Dec-1961"/>
    <s v="62 Y "/>
    <n v="35.909999999999997"/>
    <n v="6.72"/>
    <s v="yes"/>
    <s v="No"/>
    <s v="No"/>
    <n v="2"/>
    <s v="No"/>
    <x v="0"/>
    <x v="0"/>
    <s v="Without transplant"/>
  </r>
  <r>
    <s v="Kevin"/>
    <n v="13622.01"/>
    <s v="tier - 3"/>
    <s v="tier - 3"/>
    <s v="R1012"/>
    <s v="26-Jul-1969"/>
    <s v="54 Y "/>
    <n v="36.65"/>
    <n v="5.01"/>
    <s v="yes"/>
    <s v="No"/>
    <s v="Yes"/>
    <n v="1"/>
    <s v="No"/>
    <x v="0"/>
    <x v="2"/>
    <s v="Without transplant"/>
  </r>
  <r>
    <s v="Caroline S."/>
    <n v="13616.36"/>
    <s v="tier - 3"/>
    <s v="tier - 3"/>
    <s v="R1024"/>
    <s v="18-Nov-1961"/>
    <s v="62 Y "/>
    <n v="22.04"/>
    <n v="10.9"/>
    <s v="yes"/>
    <s v="No"/>
    <s v="No"/>
    <n v="2"/>
    <s v="No"/>
    <x v="2"/>
    <x v="0"/>
    <s v="Without transplant"/>
  </r>
  <r>
    <s v="Nuta"/>
    <n v="13607.37"/>
    <s v="tier - 3"/>
    <s v="tier - 1"/>
    <s v="R1024"/>
    <s v="10-Sep-1964"/>
    <s v="59 Y "/>
    <n v="31.824999999999999"/>
    <n v="5.52"/>
    <s v="yes"/>
    <s v="No"/>
    <s v="No"/>
    <n v="1"/>
    <s v="No"/>
    <x v="0"/>
    <x v="2"/>
    <s v="Without transplant"/>
  </r>
  <r>
    <s v="Margie"/>
    <n v="13588.17"/>
    <s v="tier - 3"/>
    <s v="tier - 1"/>
    <s v="R1012"/>
    <s v="14-Aug-1992"/>
    <s v="31 Y "/>
    <n v="53.58"/>
    <n v="4.55"/>
    <s v="No"/>
    <s v="No"/>
    <s v="No"/>
    <n v="1"/>
    <s v="No"/>
    <x v="0"/>
    <x v="2"/>
    <s v="Without transplant"/>
  </r>
  <r>
    <s v="Heidi"/>
    <n v="13566.04"/>
    <s v="tier - 3"/>
    <s v="tier - 3"/>
    <s v="R1026"/>
    <s v="15-Jul-1968"/>
    <s v="55 Y "/>
    <n v="34.299999999999997"/>
    <n v="11.76"/>
    <s v="No"/>
    <s v="No"/>
    <s v="No"/>
    <n v="0"/>
    <s v="No"/>
    <x v="0"/>
    <x v="0"/>
    <s v="Without transplant"/>
  </r>
  <r>
    <s v="Diego J"/>
    <n v="13555"/>
    <s v="tier - 3"/>
    <s v="tier - 3"/>
    <s v="R1017"/>
    <s v="11-Jul-1960"/>
    <s v="63 Y "/>
    <n v="32.11"/>
    <n v="7.06"/>
    <s v="No"/>
    <s v="No"/>
    <s v="No"/>
    <n v="0"/>
    <s v="No"/>
    <x v="0"/>
    <x v="0"/>
    <s v="Without transplant"/>
  </r>
  <r>
    <s v="Enrique M Sr."/>
    <n v="13511.28"/>
    <s v="tier - 3"/>
    <s v="tier - 1"/>
    <s v="R1012"/>
    <s v="14-Oct-1963"/>
    <s v="60 Y "/>
    <n v="31.78"/>
    <n v="11.35"/>
    <s v="yes"/>
    <s v="No"/>
    <s v="Yes"/>
    <n v="1"/>
    <s v="No"/>
    <x v="0"/>
    <x v="0"/>
    <s v="Without transplant"/>
  </r>
  <r>
    <s v="Greg"/>
    <n v="13480.83"/>
    <s v="tier - 3"/>
    <s v="tier - 2"/>
    <s v="R1023"/>
    <s v="30-Aug-1990"/>
    <s v="33 Y "/>
    <n v="46.89"/>
    <n v="5.52"/>
    <s v="No"/>
    <s v="No"/>
    <s v="No"/>
    <n v="0"/>
    <s v="No"/>
    <x v="0"/>
    <x v="2"/>
    <s v="Without transplant"/>
  </r>
  <r>
    <s v="Filip"/>
    <n v="13472.19"/>
    <s v="tier - 3"/>
    <s v="tier - 2"/>
    <s v="R1012"/>
    <s v="7-Aug-1975"/>
    <s v="48 Y "/>
    <n v="39.35"/>
    <n v="7.86"/>
    <s v="yes"/>
    <s v="No"/>
    <s v="No"/>
    <n v="1"/>
    <s v="No"/>
    <x v="0"/>
    <x v="0"/>
    <s v="Without transplant"/>
  </r>
  <r>
    <s v="Rosemary E."/>
    <n v="13470.86"/>
    <s v="tier - 3"/>
    <s v="tier - 3"/>
    <s v="R1011"/>
    <s v="24-Jul-1960"/>
    <s v="63 Y "/>
    <n v="39.200000000000003"/>
    <n v="11.38"/>
    <s v="No"/>
    <s v="No"/>
    <s v="No"/>
    <n v="0"/>
    <s v="No"/>
    <x v="0"/>
    <x v="0"/>
    <s v="Without transplant"/>
  </r>
  <r>
    <s v="Lisa"/>
    <n v="13470.8"/>
    <s v="tier - 3"/>
    <s v="tier - 2"/>
    <s v="R1013"/>
    <s v="28-Jul-1960"/>
    <s v="63 Y "/>
    <n v="39.159999999999997"/>
    <n v="10.48"/>
    <s v="No"/>
    <s v="No"/>
    <s v="No"/>
    <n v="0"/>
    <s v="No"/>
    <x v="0"/>
    <x v="0"/>
    <s v="Without transplant"/>
  </r>
  <r>
    <s v="Jason"/>
    <n v="13465.8"/>
    <s v="tier - 3"/>
    <s v="tier - 1"/>
    <s v="R1012"/>
    <s v="19-Aug-1985"/>
    <s v="38 Y "/>
    <n v="44.1"/>
    <n v="5.04"/>
    <s v="yes"/>
    <s v="No"/>
    <s v="No"/>
    <n v="0"/>
    <s v="No"/>
    <x v="0"/>
    <x v="2"/>
    <s v="Without transplant"/>
  </r>
  <r>
    <s v="Courtney"/>
    <n v="13462.52"/>
    <s v="tier - 3"/>
    <s v="tier - 2"/>
    <s v="R1011"/>
    <s v="16-Dec-1960"/>
    <s v="63 Y "/>
    <n v="33.200000000000003"/>
    <n v="9.06"/>
    <s v="No"/>
    <s v="No"/>
    <s v="No"/>
    <n v="0"/>
    <s v="No"/>
    <x v="0"/>
    <x v="0"/>
    <s v="Without transplant"/>
  </r>
  <r>
    <s v="Jennifer R."/>
    <n v="13457.96"/>
    <s v="tier - 3"/>
    <s v="tier - 1"/>
    <s v="R1013"/>
    <s v="11-Jul-1960"/>
    <s v="63 Y "/>
    <n v="29.92"/>
    <n v="11.07"/>
    <s v="No"/>
    <s v="No"/>
    <s v="No"/>
    <n v="0"/>
    <s v="No"/>
    <x v="1"/>
    <x v="0"/>
    <s v="Without transplant"/>
  </r>
  <r>
    <s v="Lauren E"/>
    <n v="13451.12"/>
    <s v="tier - 3"/>
    <s v="tier - 1"/>
    <s v="R1011"/>
    <s v="13-Aug-1960"/>
    <s v="63 Y "/>
    <n v="25"/>
    <n v="10.45"/>
    <s v="No"/>
    <s v="No"/>
    <s v="No"/>
    <n v="0"/>
    <s v="No"/>
    <x v="1"/>
    <x v="0"/>
    <s v="Without transplant"/>
  </r>
  <r>
    <s v="Ashley M."/>
    <n v="13440.7"/>
    <s v="tier - 3"/>
    <s v="tier - 2"/>
    <s v="R1012"/>
    <s v="29-Jun-1975"/>
    <s v="48 Y "/>
    <n v="38.869999999999997"/>
    <n v="8.6300000000000008"/>
    <s v="yes"/>
    <s v="No"/>
    <s v="No"/>
    <n v="1"/>
    <s v="No"/>
    <x v="0"/>
    <x v="0"/>
    <s v="Without transplant"/>
  </r>
  <r>
    <s v="Alison R."/>
    <n v="13430.27"/>
    <s v="tier - 3"/>
    <s v="tier - 3"/>
    <s v="R1024"/>
    <s v="14-Nov-1966"/>
    <s v="57 Y "/>
    <n v="32.299999999999997"/>
    <n v="5.28"/>
    <s v="yes"/>
    <s v="No"/>
    <s v="No"/>
    <n v="2"/>
    <s v="No"/>
    <x v="0"/>
    <x v="2"/>
    <s v="Without transplant"/>
  </r>
  <r>
    <s v="Madeleine"/>
    <n v="13429.04"/>
    <s v="tier - 3"/>
    <s v="tier - 3"/>
    <s v="R1012"/>
    <s v="3-Nov-1961"/>
    <s v="62 Y "/>
    <n v="31.16"/>
    <n v="7.49"/>
    <s v="yes"/>
    <s v="No"/>
    <s v="No"/>
    <n v="2"/>
    <s v="No"/>
    <x v="0"/>
    <x v="0"/>
    <s v="Without transplant"/>
  </r>
  <r>
    <s v="Stacey"/>
    <n v="13417.05"/>
    <s v="tier - 3"/>
    <s v="tier - 3"/>
    <s v="R1012"/>
    <s v="17-Jun-1994"/>
    <s v="29 Y "/>
    <n v="54.59"/>
    <n v="4.2699999999999996"/>
    <s v="No"/>
    <s v="No"/>
    <s v="No"/>
    <n v="0"/>
    <s v="No"/>
    <x v="0"/>
    <x v="2"/>
    <s v="Without transplant"/>
  </r>
  <r>
    <s v="Kimberly"/>
    <n v="13415.04"/>
    <s v="tier - 3"/>
    <s v="tier - 2"/>
    <s v="R1012"/>
    <s v="22-Jul-1961"/>
    <s v="62 Y "/>
    <n v="21.09"/>
    <n v="9.2200000000000006"/>
    <s v="yes"/>
    <s v="No"/>
    <s v="No"/>
    <n v="2"/>
    <s v="No"/>
    <x v="2"/>
    <x v="0"/>
    <s v="Without transplant"/>
  </r>
  <r>
    <s v="Matthew D"/>
    <n v="13412.97"/>
    <s v="tier - 3"/>
    <s v="tier - 3"/>
    <s v="R1023"/>
    <s v="19-Dec-1992"/>
    <s v="31 Y "/>
    <n v="52.41"/>
    <n v="5.99"/>
    <s v="No"/>
    <s v="No"/>
    <s v="No"/>
    <n v="1"/>
    <s v="No"/>
    <x v="0"/>
    <x v="1"/>
    <s v="Without transplant"/>
  </r>
  <r>
    <s v="Michael"/>
    <n v="13405.39"/>
    <s v="tier - 3"/>
    <s v="tier - 3"/>
    <s v="R1013"/>
    <s v="20-Dec-1959"/>
    <s v="64 Y "/>
    <n v="41.47"/>
    <n v="5.86"/>
    <s v="yes"/>
    <s v="No"/>
    <s v="No"/>
    <n v="2"/>
    <s v="No"/>
    <x v="0"/>
    <x v="1"/>
    <s v="Without transplant"/>
  </r>
  <r>
    <s v="Ben"/>
    <n v="13393.76"/>
    <s v="tier - 3"/>
    <s v="tier - 1"/>
    <s v="R1011"/>
    <s v="25-Nov-1959"/>
    <s v="64 Y "/>
    <n v="33.1"/>
    <n v="5.19"/>
    <s v="yes"/>
    <s v="No"/>
    <s v="No"/>
    <n v="2"/>
    <s v="No"/>
    <x v="0"/>
    <x v="2"/>
    <s v="Without transplant"/>
  </r>
  <r>
    <s v="Chris"/>
    <n v="13390.56"/>
    <s v="tier - 3"/>
    <s v="tier - 3"/>
    <s v="R1011"/>
    <s v="9-Dec-1959"/>
    <s v="64 Y "/>
    <n v="30.8"/>
    <n v="4.37"/>
    <s v="yes"/>
    <s v="No"/>
    <s v="No"/>
    <n v="2"/>
    <s v="No"/>
    <x v="0"/>
    <x v="2"/>
    <s v="Without transplant"/>
  </r>
  <r>
    <s v="Jeremy J"/>
    <n v="13383.67"/>
    <s v="tier - 3"/>
    <s v="tier - 2"/>
    <s v="R1023"/>
    <s v="6-Jun-1984"/>
    <s v="39 Y "/>
    <n v="42.06"/>
    <n v="5.32"/>
    <s v="No"/>
    <s v="No"/>
    <s v="No"/>
    <n v="1"/>
    <s v="No"/>
    <x v="0"/>
    <x v="2"/>
    <s v="Without transplant"/>
  </r>
  <r>
    <s v="Amy L."/>
    <n v="13377.41"/>
    <s v="tier - 3"/>
    <s v="tier - 3"/>
    <s v="R1026"/>
    <s v="30-Sep-1979"/>
    <s v="44 Y "/>
    <n v="39.270000000000003"/>
    <n v="5.64"/>
    <s v="No"/>
    <s v="No"/>
    <s v="Yes"/>
    <n v="1"/>
    <s v="No"/>
    <x v="0"/>
    <x v="2"/>
    <s v="Without transplant"/>
  </r>
  <r>
    <s v="Karen L."/>
    <n v="13375.76"/>
    <s v="tier - 3"/>
    <s v="tier - 2"/>
    <s v="R1025"/>
    <s v="24-Sep-1964"/>
    <s v="59 Y "/>
    <n v="30.71"/>
    <n v="5.59"/>
    <s v="yes"/>
    <s v="No"/>
    <s v="No"/>
    <n v="1"/>
    <s v="No"/>
    <x v="0"/>
    <x v="2"/>
    <s v="Without transplant"/>
  </r>
  <r>
    <s v="Tennille"/>
    <n v="13360.94"/>
    <s v="tier - 3"/>
    <s v="tier - 1"/>
    <s v="R1012"/>
    <s v="2-Oct-1990"/>
    <s v="33 Y "/>
    <n v="47.19"/>
    <n v="5.29"/>
    <s v="No"/>
    <s v="No"/>
    <s v="No"/>
    <n v="0"/>
    <s v="No"/>
    <x v="0"/>
    <x v="2"/>
    <s v="Without transplant"/>
  </r>
  <r>
    <s v="Matt"/>
    <n v="13352.1"/>
    <s v="tier - 3"/>
    <s v="tier - 1"/>
    <s v="R1012"/>
    <s v="11-Nov-1960"/>
    <s v="63 Y "/>
    <n v="30.02"/>
    <n v="6.65"/>
    <s v="No"/>
    <s v="No"/>
    <s v="No"/>
    <n v="0"/>
    <s v="No"/>
    <x v="0"/>
    <x v="0"/>
    <s v="Without transplant"/>
  </r>
  <r>
    <s v="Emily"/>
    <n v="13333.71"/>
    <s v="tier - 3"/>
    <s v="tier - 2"/>
    <s v="R1012"/>
    <s v="23-Aug-1976"/>
    <s v="47 Y "/>
    <n v="37.909999999999997"/>
    <n v="5.68"/>
    <s v="yes"/>
    <s v="No"/>
    <s v="No"/>
    <n v="0"/>
    <s v="No"/>
    <x v="0"/>
    <x v="2"/>
    <s v="Without transplant"/>
  </r>
  <r>
    <s v="Justin E"/>
    <n v="13292.52"/>
    <s v="tier - 3"/>
    <s v="tier - 3"/>
    <s v="R1012"/>
    <s v="1-Jul-1994"/>
    <s v="29 Y "/>
    <n v="54.61"/>
    <n v="4.49"/>
    <s v="No"/>
    <s v="No"/>
    <s v="No"/>
    <n v="0"/>
    <s v="No"/>
    <x v="0"/>
    <x v="2"/>
    <s v="Without transplant"/>
  </r>
  <r>
    <s v="Shalane"/>
    <n v="13228.85"/>
    <s v="tier - 3"/>
    <s v="tier - 3"/>
    <s v="R1023"/>
    <s v="11-Oct-1962"/>
    <s v="61 Y "/>
    <n v="36.005000000000003"/>
    <n v="6.9"/>
    <s v="No"/>
    <s v="No"/>
    <s v="No"/>
    <n v="0"/>
    <s v="No"/>
    <x v="0"/>
    <x v="0"/>
    <s v="Without transplant"/>
  </r>
  <r>
    <s v="Jessica N."/>
    <n v="13224.69"/>
    <s v="tier - 3"/>
    <s v="tier - 2"/>
    <s v="R1011"/>
    <s v="24-Nov-1962"/>
    <s v="61 Y "/>
    <n v="28.7"/>
    <n v="11.52"/>
    <s v="No"/>
    <s v="No"/>
    <s v="No"/>
    <n v="0"/>
    <s v="No"/>
    <x v="1"/>
    <x v="0"/>
    <s v="Without transplant"/>
  </r>
  <r>
    <s v="Melanie"/>
    <n v="13224.06"/>
    <s v="tier - 3"/>
    <s v="tier - 3"/>
    <s v="R1024"/>
    <s v="13-Nov-1965"/>
    <s v="58 Y "/>
    <n v="34.295000000000002"/>
    <n v="11.24"/>
    <s v="No"/>
    <s v="No"/>
    <s v="No"/>
    <n v="0"/>
    <s v="No"/>
    <x v="0"/>
    <x v="0"/>
    <s v="Without transplant"/>
  </r>
  <r>
    <s v="Ms.  Ruth Angelica"/>
    <n v="13217.09"/>
    <s v="tier - 3"/>
    <s v="tier - 1"/>
    <s v="R1024"/>
    <s v="7-Dec-1962"/>
    <s v="61 Y "/>
    <n v="27.55"/>
    <n v="10.98"/>
    <s v="No"/>
    <s v="No"/>
    <s v="No"/>
    <n v="0"/>
    <s v="No"/>
    <x v="1"/>
    <x v="0"/>
    <s v="Without transplant"/>
  </r>
  <r>
    <s v="Una M"/>
    <n v="13214.43"/>
    <s v="tier - 3"/>
    <s v="tier - 2"/>
    <s v="R1012"/>
    <s v="15-Oct-1982"/>
    <s v="41 Y "/>
    <n v="40.700000000000003"/>
    <n v="5.42"/>
    <s v="No"/>
    <s v="No"/>
    <s v="No"/>
    <n v="0"/>
    <s v="No"/>
    <x v="0"/>
    <x v="2"/>
    <s v="Without transplant"/>
  </r>
  <r>
    <s v="Taralyn"/>
    <n v="13204.29"/>
    <s v="tier - 3"/>
    <s v="tier - 1"/>
    <s v="R1024"/>
    <s v="5-Aug-1962"/>
    <s v="61 Y "/>
    <n v="18.335000000000001"/>
    <n v="10.97"/>
    <s v="No"/>
    <s v="No"/>
    <s v="No"/>
    <n v="0"/>
    <s v="No"/>
    <x v="3"/>
    <x v="0"/>
    <s v="Without transplant"/>
  </r>
  <r>
    <s v="James A"/>
    <n v="13143.86"/>
    <s v="tier - 3"/>
    <s v="tier - 2"/>
    <s v="R1016"/>
    <s v="6-Dec-1961"/>
    <s v="62 Y "/>
    <n v="33.914999999999999"/>
    <n v="9.56"/>
    <s v="yes"/>
    <s v="No"/>
    <s v="No"/>
    <n v="2"/>
    <s v="No"/>
    <x v="0"/>
    <x v="0"/>
    <s v="Without transplant"/>
  </r>
  <r>
    <s v="Ning"/>
    <n v="13143.34"/>
    <s v="tier - 3"/>
    <s v="tier - 2"/>
    <s v="R1020"/>
    <s v="6-Dec-1961"/>
    <s v="62 Y "/>
    <n v="33.534999999999997"/>
    <n v="9.4"/>
    <s v="yes"/>
    <s v="No"/>
    <s v="No"/>
    <n v="2"/>
    <s v="No"/>
    <x v="0"/>
    <x v="0"/>
    <s v="Without transplant"/>
  </r>
  <r>
    <s v="Mr.  Joel"/>
    <n v="13129.6"/>
    <s v="tier - 3"/>
    <s v="tier - 2"/>
    <s v="R1017"/>
    <s v="7-Sep-1961"/>
    <s v="62 Y "/>
    <n v="23.655000000000001"/>
    <n v="8.48"/>
    <s v="yes"/>
    <s v="No"/>
    <s v="No"/>
    <n v="2"/>
    <s v="No"/>
    <x v="2"/>
    <x v="0"/>
    <s v="Without transplant"/>
  </r>
  <r>
    <s v="Pamela J."/>
    <n v="13126.68"/>
    <s v="tier - 3"/>
    <s v="tier - 3"/>
    <s v="R1011"/>
    <s v="16-Aug-1999"/>
    <s v="24 Y "/>
    <n v="28"/>
    <n v="5.57"/>
    <s v="No"/>
    <s v="No"/>
    <s v="No"/>
    <n v="0"/>
    <s v="No"/>
    <x v="1"/>
    <x v="2"/>
    <s v="Without transplant"/>
  </r>
  <r>
    <s v="Brittney"/>
    <n v="13116.84"/>
    <s v="tier - 3"/>
    <s v="tier - 1"/>
    <s v="R1012"/>
    <s v="14-Sep-1963"/>
    <s v="60 Y "/>
    <n v="30.23"/>
    <n v="6.94"/>
    <s v="yes"/>
    <s v="No"/>
    <s v="Yes"/>
    <n v="1"/>
    <s v="No"/>
    <x v="0"/>
    <x v="0"/>
    <s v="Without transplant"/>
  </r>
  <r>
    <s v="Sheila"/>
    <n v="13113.51"/>
    <s v="tier - 3"/>
    <s v="tier - 2"/>
    <s v="R1026"/>
    <s v="12-Aug-1992"/>
    <s v="31 Y "/>
    <n v="51.14"/>
    <n v="4.05"/>
    <s v="No"/>
    <s v="No"/>
    <s v="No"/>
    <n v="1"/>
    <s v="No"/>
    <x v="0"/>
    <x v="2"/>
    <s v="Without transplant"/>
  </r>
  <r>
    <s v="Koji"/>
    <n v="13112.6"/>
    <s v="tier - 3"/>
    <s v="tier - 3"/>
    <s v="R1012"/>
    <s v="2-Aug-1962"/>
    <s v="61 Y "/>
    <n v="24.32"/>
    <n v="10.220000000000001"/>
    <s v="No"/>
    <s v="No"/>
    <s v="No"/>
    <n v="0"/>
    <s v="No"/>
    <x v="2"/>
    <x v="0"/>
    <s v="Without transplant"/>
  </r>
  <r>
    <s v="Sarah"/>
    <n v="13110.79"/>
    <s v="tier - 3"/>
    <s v="tier - 2"/>
    <s v="R1011"/>
    <s v="30-Oct-1971"/>
    <s v="52 Y "/>
    <n v="38.06"/>
    <n v="9.24"/>
    <s v="No"/>
    <s v="No"/>
    <s v="No"/>
    <n v="0"/>
    <s v="No"/>
    <x v="0"/>
    <x v="0"/>
    <s v="Without transplant"/>
  </r>
  <r>
    <s v="Colleen M"/>
    <n v="13101.74"/>
    <s v="tier - 3"/>
    <s v="tier - 2"/>
    <s v="R1026"/>
    <s v="17-Jul-1978"/>
    <s v="45 Y "/>
    <n v="37.700000000000003"/>
    <n v="8.6"/>
    <s v="No"/>
    <s v="No"/>
    <s v="No"/>
    <n v="0"/>
    <s v="No"/>
    <x v="0"/>
    <x v="0"/>
    <s v="Without transplant"/>
  </r>
  <r>
    <s v="Deedra G."/>
    <n v="13063.88"/>
    <s v="tier - 3"/>
    <s v="tier - 2"/>
    <s v="R1011"/>
    <s v="6-Nov-1961"/>
    <s v="62 Y "/>
    <n v="44"/>
    <n v="9.32"/>
    <s v="yes"/>
    <s v="No"/>
    <s v="No"/>
    <n v="2"/>
    <s v="No"/>
    <x v="0"/>
    <x v="0"/>
    <s v="Without transplant"/>
  </r>
  <r>
    <s v="Kulwinder"/>
    <n v="13051.22"/>
    <s v="tier - 3"/>
    <s v="tier - 1"/>
    <s v="R1026"/>
    <s v="26-Oct-1985"/>
    <s v="38 Y "/>
    <n v="41.45"/>
    <n v="6.12"/>
    <s v="yes"/>
    <s v="No"/>
    <s v="No"/>
    <n v="0"/>
    <s v="No"/>
    <x v="0"/>
    <x v="1"/>
    <s v="Without transplant"/>
  </r>
  <r>
    <s v="Ann M."/>
    <n v="13047.33"/>
    <s v="tier - 3"/>
    <s v="tier - 3"/>
    <s v="R1024"/>
    <s v="6-Aug-1967"/>
    <s v="56 Y "/>
    <n v="25.364999999999998"/>
    <n v="9.19"/>
    <s v="yes"/>
    <s v="No"/>
    <s v="No"/>
    <n v="0"/>
    <s v="No"/>
    <x v="1"/>
    <x v="0"/>
    <s v="Without transplant"/>
  </r>
  <r>
    <s v="Sarah E"/>
    <n v="13044.41"/>
    <s v="tier - 3"/>
    <s v="tier - 1"/>
    <s v="R1012"/>
    <s v="23-Sep-1969"/>
    <s v="54 Y "/>
    <n v="34.56"/>
    <n v="5.84"/>
    <s v="yes"/>
    <s v="No"/>
    <s v="Yes"/>
    <n v="1"/>
    <s v="No"/>
    <x v="0"/>
    <x v="1"/>
    <s v="Without transplant"/>
  </r>
  <r>
    <s v="Apryl J."/>
    <n v="13041.92"/>
    <s v="tier - 3"/>
    <s v="tier - 1"/>
    <s v="R1011"/>
    <s v="9-Nov-1961"/>
    <s v="62 Y "/>
    <n v="28.2"/>
    <n v="7.19"/>
    <s v="yes"/>
    <s v="No"/>
    <s v="No"/>
    <n v="2"/>
    <s v="No"/>
    <x v="1"/>
    <x v="0"/>
    <s v="Without transplant"/>
  </r>
  <r>
    <s v="Ilana"/>
    <n v="13023.93"/>
    <s v="tier - 3"/>
    <s v="tier - 2"/>
    <s v="R1025"/>
    <s v="4-Nov-1965"/>
    <s v="58 Y "/>
    <n v="30.43"/>
    <n v="9.39"/>
    <s v="No"/>
    <s v="No"/>
    <s v="No"/>
    <n v="0"/>
    <s v="No"/>
    <x v="0"/>
    <x v="0"/>
    <s v="Without transplant"/>
  </r>
  <r>
    <s v="Katherine"/>
    <n v="13019.16"/>
    <s v="tier - 3"/>
    <s v="tier - 1"/>
    <s v="R1024"/>
    <s v="23-Sep-1964"/>
    <s v="59 Y "/>
    <n v="32.395000000000003"/>
    <n v="4.2699999999999996"/>
    <s v="yes"/>
    <s v="No"/>
    <s v="No"/>
    <n v="1"/>
    <s v="No"/>
    <x v="0"/>
    <x v="2"/>
    <s v="Without transplant"/>
  </r>
  <r>
    <s v="Katherine"/>
    <n v="13012.21"/>
    <s v="tier - 3"/>
    <s v="tier - 1"/>
    <s v="R1012"/>
    <s v="20-Jul-1962"/>
    <s v="61 Y "/>
    <n v="24.035"/>
    <n v="11.71"/>
    <s v="No"/>
    <s v="No"/>
    <s v="No"/>
    <n v="0"/>
    <s v="No"/>
    <x v="2"/>
    <x v="0"/>
    <s v="Without transplant"/>
  </r>
  <r>
    <s v="Karl"/>
    <n v="13010.86"/>
    <s v="tier - 3"/>
    <s v="tier - 2"/>
    <s v="R1012"/>
    <s v="27-Sep-1972"/>
    <s v="51 Y "/>
    <n v="37.119999999999997"/>
    <n v="5.29"/>
    <s v="No"/>
    <s v="No"/>
    <s v="No"/>
    <n v="2"/>
    <s v="No"/>
    <x v="0"/>
    <x v="2"/>
    <s v="Without transplant"/>
  </r>
  <r>
    <s v="Stephen"/>
    <n v="13008.07"/>
    <s v="tier - 3"/>
    <s v="tier - 3"/>
    <s v="R1012"/>
    <s v="13-Dec-1969"/>
    <s v="54 Y "/>
    <n v="34.840000000000003"/>
    <n v="6"/>
    <s v="yes"/>
    <s v="No"/>
    <s v="Yes"/>
    <n v="1"/>
    <s v="No"/>
    <x v="0"/>
    <x v="1"/>
    <s v="Without transplant"/>
  </r>
  <r>
    <s v="Will"/>
    <n v="13004.95"/>
    <s v="tier - 3"/>
    <s v="tier - 1"/>
    <s v="R1012"/>
    <s v="24-Jun-1962"/>
    <s v="61 Y "/>
    <n v="29.53"/>
    <n v="10.64"/>
    <s v="No"/>
    <s v="No"/>
    <s v="No"/>
    <n v="0"/>
    <s v="No"/>
    <x v="1"/>
    <x v="0"/>
    <s v="Without transplant"/>
  </r>
  <r>
    <s v="Bradley D"/>
    <n v="13002.91"/>
    <s v="tier - 3"/>
    <s v="tier - 1"/>
    <s v="R1012"/>
    <s v="30-Oct-1981"/>
    <s v="42 Y "/>
    <n v="42.51"/>
    <n v="8.2100000000000009"/>
    <s v="yes"/>
    <s v="No"/>
    <s v="No"/>
    <n v="0"/>
    <s v="No"/>
    <x v="0"/>
    <x v="0"/>
    <s v="Without transplant"/>
  </r>
  <r>
    <s v="Amy M"/>
    <n v="12994.12"/>
    <s v="tier - 3"/>
    <s v="tier - 2"/>
    <s v="R1026"/>
    <s v="27-Nov-1979"/>
    <s v="44 Y "/>
    <n v="38.14"/>
    <n v="5.58"/>
    <s v="No"/>
    <s v="No"/>
    <s v="Yes"/>
    <n v="1"/>
    <s v="No"/>
    <x v="0"/>
    <x v="2"/>
    <s v="Without transplant"/>
  </r>
  <r>
    <s v="Matthew W."/>
    <n v="12982.87"/>
    <s v="tier - 3"/>
    <s v="tier - 1"/>
    <s v="R1013"/>
    <s v="28-Nov-1960"/>
    <s v="63 Y "/>
    <n v="39.93"/>
    <n v="8.75"/>
    <s v="No"/>
    <s v="No"/>
    <s v="No"/>
    <n v="0"/>
    <s v="No"/>
    <x v="0"/>
    <x v="0"/>
    <s v="Without transplant"/>
  </r>
  <r>
    <s v="Doug"/>
    <n v="12981.35"/>
    <s v="tier - 3"/>
    <s v="tier - 3"/>
    <s v="R1013"/>
    <s v="23-Sep-1960"/>
    <s v="63 Y "/>
    <n v="38.83"/>
    <n v="11.86"/>
    <s v="No"/>
    <s v="No"/>
    <s v="No"/>
    <n v="0"/>
    <s v="No"/>
    <x v="0"/>
    <x v="0"/>
    <s v="Without transplant"/>
  </r>
  <r>
    <s v="Tom"/>
    <n v="12979.36"/>
    <s v="tier - 3"/>
    <s v="tier - 1"/>
    <s v="R1011"/>
    <s v="22-Jun-1960"/>
    <s v="63 Y "/>
    <n v="37.4"/>
    <n v="11.46"/>
    <s v="No"/>
    <s v="No"/>
    <s v="No"/>
    <n v="0"/>
    <s v="No"/>
    <x v="0"/>
    <x v="0"/>
    <s v="Without transplant"/>
  </r>
  <r>
    <s v="Jonathan"/>
    <n v="12957.12"/>
    <s v="tier - 3"/>
    <s v="tier - 1"/>
    <s v="R1011"/>
    <s v="4-Nov-1960"/>
    <s v="63 Y "/>
    <n v="21.4"/>
    <n v="9.0299999999999994"/>
    <s v="No"/>
    <s v="No"/>
    <s v="No"/>
    <n v="0"/>
    <s v="No"/>
    <x v="2"/>
    <x v="0"/>
    <s v="Without transplant"/>
  </r>
  <r>
    <s v="Wayne A."/>
    <n v="12950.07"/>
    <s v="tier - 3"/>
    <s v="tier - 1"/>
    <s v="R1012"/>
    <s v="20-Aug-1961"/>
    <s v="62 Y "/>
    <n v="38.380000000000003"/>
    <n v="8.26"/>
    <s v="yes"/>
    <s v="No"/>
    <s v="No"/>
    <n v="2"/>
    <s v="No"/>
    <x v="0"/>
    <x v="0"/>
    <s v="Without transplant"/>
  </r>
  <r>
    <s v="Nobuyori"/>
    <n v="12949.16"/>
    <s v="tier - 3"/>
    <s v="tier - 3"/>
    <s v="R1013"/>
    <s v="22-Dec-1966"/>
    <s v="57 Y "/>
    <n v="33.659999999999997"/>
    <n v="5.42"/>
    <s v="yes"/>
    <s v="No"/>
    <s v="No"/>
    <n v="2"/>
    <s v="No"/>
    <x v="0"/>
    <x v="2"/>
    <s v="Without transplant"/>
  </r>
  <r>
    <s v="Rich"/>
    <n v="12928.79"/>
    <s v="tier - 3"/>
    <s v="tier - 2"/>
    <s v="R1013"/>
    <s v="14-Aug-1963"/>
    <s v="60 Y "/>
    <n v="31.79"/>
    <n v="11.33"/>
    <s v="yes"/>
    <s v="No"/>
    <s v="Yes"/>
    <n v="1"/>
    <s v="No"/>
    <x v="0"/>
    <x v="0"/>
    <s v="Without transplant"/>
  </r>
  <r>
    <s v="Marcos S"/>
    <n v="12925.89"/>
    <s v="tier - 3"/>
    <s v="tier - 2"/>
    <s v="R1013"/>
    <s v="1-Sep-1963"/>
    <s v="60 Y "/>
    <n v="29.7"/>
    <n v="7.69"/>
    <s v="yes"/>
    <s v="No"/>
    <s v="Yes"/>
    <n v="1"/>
    <s v="No"/>
    <x v="1"/>
    <x v="0"/>
    <s v="Without transplant"/>
  </r>
  <r>
    <s v="Dave"/>
    <n v="12913.99"/>
    <s v="tier - 3"/>
    <s v="tier - 2"/>
    <s v="R1016"/>
    <s v="16-Aug-1963"/>
    <s v="60 Y "/>
    <n v="25.46"/>
    <n v="8.77"/>
    <s v="yes"/>
    <s v="No"/>
    <s v="Yes"/>
    <n v="1"/>
    <s v="No"/>
    <x v="1"/>
    <x v="0"/>
    <s v="Without transplant"/>
  </r>
  <r>
    <s v="Andy"/>
    <n v="12890.06"/>
    <s v="tier - 3"/>
    <s v="tier - 1"/>
    <s v="R1019"/>
    <s v="9-Jul-2004"/>
    <s v="19 Y "/>
    <n v="39.14"/>
    <n v="4.91"/>
    <s v="No"/>
    <s v="yes"/>
    <s v="No"/>
    <n v="1"/>
    <s v="No"/>
    <x v="0"/>
    <x v="2"/>
    <s v="With transplant"/>
  </r>
  <r>
    <s v="Mary"/>
    <n v="12870.31"/>
    <s v="tier - 3"/>
    <s v="tier - 3"/>
    <s v="R1012"/>
    <s v="6-Aug-1984"/>
    <s v="39 Y "/>
    <n v="41.2"/>
    <n v="4.95"/>
    <s v="No"/>
    <s v="No"/>
    <s v="No"/>
    <n v="1"/>
    <s v="No"/>
    <x v="0"/>
    <x v="2"/>
    <s v="Without transplant"/>
  </r>
  <r>
    <s v="Marcus B"/>
    <n v="12856.84"/>
    <s v="tier - 3"/>
    <s v="tier - 3"/>
    <s v="R1021"/>
    <s v="27-Sep-1963"/>
    <s v="60 Y "/>
    <n v="28.81"/>
    <n v="10.8"/>
    <s v="yes"/>
    <s v="No"/>
    <s v="Yes"/>
    <n v="1"/>
    <s v="No"/>
    <x v="1"/>
    <x v="0"/>
    <s v="Without transplant"/>
  </r>
  <r>
    <s v="Thomas K."/>
    <n v="12852.37"/>
    <s v="tier - 3"/>
    <s v="tier - 1"/>
    <s v="R1012"/>
    <s v="22-Sep-1973"/>
    <s v="50 Y "/>
    <n v="37.409999999999997"/>
    <n v="7.21"/>
    <s v="No"/>
    <s v="No"/>
    <s v="No"/>
    <n v="2"/>
    <s v="No"/>
    <x v="0"/>
    <x v="0"/>
    <s v="Without transplant"/>
  </r>
  <r>
    <s v="Robert"/>
    <n v="12847.24"/>
    <s v="tier - 3"/>
    <s v="tier - 2"/>
    <s v="R1012"/>
    <s v="27-Sep-1993"/>
    <s v="30 Y "/>
    <n v="52.54"/>
    <n v="5.12"/>
    <s v="No"/>
    <s v="No"/>
    <s v="Yes"/>
    <n v="1"/>
    <s v="No"/>
    <x v="0"/>
    <x v="2"/>
    <s v="Without transplant"/>
  </r>
  <r>
    <s v="Geoff"/>
    <n v="12829.46"/>
    <s v="tier - 3"/>
    <s v="tier - 3"/>
    <s v="R1016"/>
    <s v="9-Nov-2004"/>
    <s v="19 Y "/>
    <n v="17.29"/>
    <n v="4.62"/>
    <s v="No"/>
    <s v="yes"/>
    <s v="No"/>
    <n v="1"/>
    <s v="yes"/>
    <x v="3"/>
    <x v="2"/>
    <s v="With transplant"/>
  </r>
  <r>
    <s v="Chris J."/>
    <n v="12823.25"/>
    <s v="tier - 3"/>
    <s v="tier - 3"/>
    <s v="R1021"/>
    <s v="25-Sep-1967"/>
    <s v="56 Y "/>
    <n v="31.74"/>
    <n v="7.68"/>
    <s v="yes"/>
    <s v="No"/>
    <s v="No"/>
    <n v="0"/>
    <s v="No"/>
    <x v="0"/>
    <x v="0"/>
    <s v="Without transplant"/>
  </r>
  <r>
    <s v="Kate A."/>
    <n v="12815.44"/>
    <s v="tier - 3"/>
    <s v="tier - 3"/>
    <s v="R1024"/>
    <s v="20-Jul-1963"/>
    <s v="60 Y "/>
    <n v="26.504999999999999"/>
    <n v="6.79"/>
    <s v="yes"/>
    <s v="No"/>
    <s v="Yes"/>
    <n v="1"/>
    <s v="No"/>
    <x v="1"/>
    <x v="0"/>
    <s v="Without transplant"/>
  </r>
  <r>
    <s v="Kelli"/>
    <n v="12797.21"/>
    <s v="tier - 3"/>
    <s v="tier - 1"/>
    <s v="R1024"/>
    <s v="24-Jul-1978"/>
    <s v="45 Y "/>
    <n v="36.479999999999997"/>
    <n v="11.09"/>
    <s v="No"/>
    <s v="No"/>
    <s v="No"/>
    <n v="0"/>
    <s v="No"/>
    <x v="0"/>
    <x v="0"/>
    <s v="Without transplant"/>
  </r>
  <r>
    <s v="Maggie M"/>
    <n v="12788.18"/>
    <s v="tier - 3"/>
    <s v="tier - 1"/>
    <s v="R1026"/>
    <s v="29-Oct-1983"/>
    <s v="40 Y "/>
    <n v="39.159999999999997"/>
    <n v="5.24"/>
    <s v="yes"/>
    <s v="No"/>
    <s v="Yes"/>
    <n v="1"/>
    <s v="No"/>
    <x v="0"/>
    <x v="2"/>
    <s v="Without transplant"/>
  </r>
  <r>
    <s v="Michelle L."/>
    <n v="12788.03"/>
    <s v="tier - 3"/>
    <s v="tier - 3"/>
    <s v="R1025"/>
    <s v="5-Dec-1963"/>
    <s v="60 Y "/>
    <n v="28.22"/>
    <n v="7.51"/>
    <s v="yes"/>
    <s v="No"/>
    <s v="Yes"/>
    <n v="1"/>
    <s v="No"/>
    <x v="1"/>
    <x v="0"/>
    <s v="Without transplant"/>
  </r>
  <r>
    <s v="Ashley K"/>
    <n v="12776.05"/>
    <s v="tier - 3"/>
    <s v="tier - 3"/>
    <s v="R1026"/>
    <s v="7-Oct-1972"/>
    <s v="51 Y "/>
    <n v="35"/>
    <n v="4.13"/>
    <s v="No"/>
    <s v="No"/>
    <s v="No"/>
    <n v="2"/>
    <s v="No"/>
    <x v="0"/>
    <x v="2"/>
    <s v="Without transplant"/>
  </r>
  <r>
    <s v="Michael"/>
    <n v="12770.27"/>
    <s v="tier - 3"/>
    <s v="tier - 3"/>
    <s v="R1021"/>
    <s v="25-Sep-1975"/>
    <s v="48 Y "/>
    <n v="36.24"/>
    <n v="8.3800000000000008"/>
    <s v="yes"/>
    <s v="No"/>
    <s v="No"/>
    <n v="1"/>
    <s v="No"/>
    <x v="0"/>
    <x v="0"/>
    <s v="Without transplant"/>
  </r>
  <r>
    <s v="Ryan K."/>
    <n v="12741.17"/>
    <s v="tier - 3"/>
    <s v="tier - 1"/>
    <s v="R1017"/>
    <s v="1-Oct-1962"/>
    <s v="61 Y "/>
    <n v="36.954999999999998"/>
    <n v="8.07"/>
    <s v="No"/>
    <s v="No"/>
    <s v="No"/>
    <n v="0"/>
    <s v="No"/>
    <x v="0"/>
    <x v="0"/>
    <s v="Without transplant"/>
  </r>
  <r>
    <s v="Matthew J"/>
    <n v="12731"/>
    <s v="tier - 3"/>
    <s v="tier - 3"/>
    <s v="R1016"/>
    <s v="2-Sep-1962"/>
    <s v="61 Y "/>
    <n v="29.64"/>
    <n v="8.9499999999999993"/>
    <s v="No"/>
    <s v="No"/>
    <s v="No"/>
    <n v="0"/>
    <s v="No"/>
    <x v="1"/>
    <x v="0"/>
    <s v="Without transplant"/>
  </r>
  <r>
    <s v="Karine"/>
    <n v="12718.21"/>
    <s v="tier - 3"/>
    <s v="tier - 1"/>
    <s v="R1026"/>
    <s v="17-Jul-1988"/>
    <s v="35 Y "/>
    <n v="42.74"/>
    <n v="6.31"/>
    <s v="yes"/>
    <s v="No"/>
    <s v="No"/>
    <n v="1"/>
    <s v="No"/>
    <x v="0"/>
    <x v="1"/>
    <s v="Without transplant"/>
  </r>
  <r>
    <s v="Antonia G"/>
    <n v="12713"/>
    <s v="tier - 3"/>
    <s v="tier - 1"/>
    <s v="R1011"/>
    <s v="8-Jul-1970"/>
    <s v="53 Y "/>
    <n v="36.130000000000003"/>
    <n v="7.19"/>
    <s v="yes"/>
    <s v="No"/>
    <s v="No"/>
    <n v="2"/>
    <s v="No"/>
    <x v="0"/>
    <x v="0"/>
    <s v="Without transplant"/>
  </r>
  <r>
    <s v="Casondra L"/>
    <n v="12700.63"/>
    <s v="tier - 3"/>
    <s v="tier - 3"/>
    <s v="R1011"/>
    <s v="28-Nov-1964"/>
    <s v="59 Y "/>
    <n v="31.55"/>
    <n v="6.11"/>
    <s v="yes"/>
    <s v="No"/>
    <s v="No"/>
    <n v="1"/>
    <s v="No"/>
    <x v="0"/>
    <x v="1"/>
    <s v="Without transplant"/>
  </r>
  <r>
    <s v="Wendy"/>
    <n v="12699.56"/>
    <s v="tier - 3"/>
    <s v="tier - 2"/>
    <s v="R1011"/>
    <s v="7-Jul-1992"/>
    <s v="31 Y "/>
    <n v="52.75"/>
    <n v="6.02"/>
    <s v="No"/>
    <s v="No"/>
    <s v="No"/>
    <n v="1"/>
    <s v="No"/>
    <x v="0"/>
    <x v="1"/>
    <s v="Without transplant"/>
  </r>
  <r>
    <s v="Eric D"/>
    <n v="12697.48"/>
    <s v="tier - 3"/>
    <s v="tier - 3"/>
    <s v="R1021"/>
    <s v="24-Sep-1974"/>
    <s v="49 Y "/>
    <n v="36.67"/>
    <n v="11.86"/>
    <s v="No"/>
    <s v="No"/>
    <s v="No"/>
    <n v="0"/>
    <s v="No"/>
    <x v="0"/>
    <x v="0"/>
    <s v="Without transplant"/>
  </r>
  <r>
    <s v="Elizabeth"/>
    <n v="12648.7"/>
    <s v="tier - 3"/>
    <s v="tier - 2"/>
    <s v="R1013"/>
    <s v="27-Aug-1962"/>
    <s v="61 Y "/>
    <n v="38.06"/>
    <n v="8.25"/>
    <s v="No"/>
    <s v="No"/>
    <s v="No"/>
    <n v="0"/>
    <s v="No"/>
    <x v="0"/>
    <x v="0"/>
    <s v="Without transplant"/>
  </r>
  <r>
    <s v="Laura F"/>
    <n v="12646.21"/>
    <s v="tier - 3"/>
    <s v="tier - 2"/>
    <s v="R1011"/>
    <s v="14-Sep-1965"/>
    <s v="58 Y "/>
    <n v="38"/>
    <n v="8.1300000000000008"/>
    <s v="No"/>
    <s v="No"/>
    <s v="No"/>
    <n v="0"/>
    <s v="No"/>
    <x v="0"/>
    <x v="0"/>
    <s v="Without transplant"/>
  </r>
  <r>
    <s v="Amelia F."/>
    <n v="12644.59"/>
    <s v="tier - 3"/>
    <s v="tier - 2"/>
    <s v="R1011"/>
    <s v="11-Jul-1962"/>
    <s v="61 Y "/>
    <n v="35.1"/>
    <n v="10.1"/>
    <s v="No"/>
    <s v="No"/>
    <s v="No"/>
    <n v="0"/>
    <s v="No"/>
    <x v="0"/>
    <x v="0"/>
    <s v="Without transplant"/>
  </r>
  <r>
    <s v="Ms.  Amy L."/>
    <n v="12643.38"/>
    <s v="tier - 3"/>
    <s v="tier - 1"/>
    <s v="R1012"/>
    <s v="17-Dec-1966"/>
    <s v="57 Y "/>
    <n v="33.82"/>
    <n v="5.89"/>
    <s v="yes"/>
    <s v="No"/>
    <s v="No"/>
    <n v="2"/>
    <s v="No"/>
    <x v="0"/>
    <x v="1"/>
    <s v="Without transplant"/>
  </r>
  <r>
    <s v="Katie J"/>
    <n v="12640.24"/>
    <s v="tier - 3"/>
    <s v="tier - 1"/>
    <s v="R1011"/>
    <s v="5-Sep-1972"/>
    <s v="51 Y "/>
    <n v="37.43"/>
    <n v="4.97"/>
    <s v="No"/>
    <s v="No"/>
    <s v="No"/>
    <n v="2"/>
    <s v="No"/>
    <x v="0"/>
    <x v="2"/>
    <s v="Without transplant"/>
  </r>
  <r>
    <s v="Laura E."/>
    <n v="12638.2"/>
    <s v="tier - 3"/>
    <s v="tier - 1"/>
    <s v="R1011"/>
    <s v="22-Jul-1962"/>
    <s v="61 Y "/>
    <n v="30.5"/>
    <n v="9.9"/>
    <s v="No"/>
    <s v="No"/>
    <s v="No"/>
    <n v="0"/>
    <s v="No"/>
    <x v="0"/>
    <x v="0"/>
    <s v="Without transplant"/>
  </r>
  <r>
    <s v="Mayumi"/>
    <n v="12629.9"/>
    <s v="tier - 3"/>
    <s v="tier - 3"/>
    <s v="R1013"/>
    <s v="22-Nov-1962"/>
    <s v="61 Y "/>
    <n v="24.53"/>
    <n v="9.0500000000000007"/>
    <s v="No"/>
    <s v="No"/>
    <s v="No"/>
    <n v="0"/>
    <s v="No"/>
    <x v="2"/>
    <x v="0"/>
    <s v="Without transplant"/>
  </r>
  <r>
    <s v="Vanessa"/>
    <n v="12629.17"/>
    <s v="tier - 3"/>
    <s v="tier - 1"/>
    <s v="R1013"/>
    <s v="4-Oct-1965"/>
    <s v="58 Y "/>
    <n v="25.74"/>
    <n v="10.93"/>
    <s v="No"/>
    <s v="No"/>
    <s v="No"/>
    <n v="0"/>
    <s v="No"/>
    <x v="1"/>
    <x v="0"/>
    <s v="Without transplant"/>
  </r>
  <r>
    <s v="Natali N"/>
    <n v="12624.74"/>
    <s v="tier - 3"/>
    <s v="tier - 1"/>
    <s v="R1012"/>
    <s v="28-Dec-1970"/>
    <s v="53 Y "/>
    <n v="34.08"/>
    <n v="7.58"/>
    <s v="yes"/>
    <s v="No"/>
    <s v="No"/>
    <n v="2"/>
    <s v="No"/>
    <x v="0"/>
    <x v="0"/>
    <s v="Without transplant"/>
  </r>
  <r>
    <s v="Beth"/>
    <n v="12622.18"/>
    <s v="tier - 3"/>
    <s v="tier - 1"/>
    <s v="R1012"/>
    <s v="19-Aug-1963"/>
    <s v="60 Y "/>
    <n v="31.35"/>
    <n v="11"/>
    <s v="yes"/>
    <s v="No"/>
    <s v="Yes"/>
    <n v="1"/>
    <s v="No"/>
    <x v="0"/>
    <x v="0"/>
    <s v="Without transplant"/>
  </r>
  <r>
    <s v="Alex"/>
    <n v="12609.89"/>
    <s v="tier - 3"/>
    <s v="tier - 3"/>
    <s v="R1012"/>
    <s v="18-Nov-1998"/>
    <s v="25 Y "/>
    <n v="26.79"/>
    <n v="5.0599999999999996"/>
    <s v="No"/>
    <s v="No"/>
    <s v="No"/>
    <n v="1"/>
    <s v="No"/>
    <x v="1"/>
    <x v="2"/>
    <s v="Without transplant"/>
  </r>
  <r>
    <s v="Spencer"/>
    <n v="12600.46"/>
    <s v="tier - 3"/>
    <s v="tier - 1"/>
    <s v="R1023"/>
    <s v="11-Aug-1988"/>
    <s v="35 Y "/>
    <n v="42.78"/>
    <n v="6.11"/>
    <s v="yes"/>
    <s v="No"/>
    <s v="No"/>
    <n v="1"/>
    <s v="No"/>
    <x v="0"/>
    <x v="1"/>
    <s v="Without transplant"/>
  </r>
  <r>
    <s v="Andee W."/>
    <n v="12592.53"/>
    <s v="tier - 3"/>
    <s v="tier - 2"/>
    <s v="R1013"/>
    <s v="18-Jun-1970"/>
    <s v="53 Y "/>
    <n v="46.75"/>
    <n v="6.66"/>
    <s v="yes"/>
    <s v="No"/>
    <s v="No"/>
    <n v="2"/>
    <s v="No"/>
    <x v="0"/>
    <x v="0"/>
    <s v="Without transplant"/>
  </r>
  <r>
    <s v="Amy"/>
    <n v="12579.92"/>
    <s v="tier - 3"/>
    <s v="tier - 1"/>
    <s v="R1025"/>
    <s v="26-Nov-1969"/>
    <s v="54 Y "/>
    <n v="32.15"/>
    <n v="4.0199999999999996"/>
    <s v="yes"/>
    <s v="No"/>
    <s v="Yes"/>
    <n v="1"/>
    <s v="No"/>
    <x v="0"/>
    <x v="2"/>
    <s v="Without transplant"/>
  </r>
  <r>
    <s v="Joshua"/>
    <n v="12574.05"/>
    <s v="tier - 3"/>
    <s v="tier - 1"/>
    <s v="R1011"/>
    <s v="28-Nov-1961"/>
    <s v="62 Y "/>
    <n v="43.4"/>
    <n v="8.81"/>
    <s v="yes"/>
    <s v="No"/>
    <s v="No"/>
    <n v="2"/>
    <s v="No"/>
    <x v="0"/>
    <x v="0"/>
    <s v="Without transplant"/>
  </r>
  <r>
    <s v="C Fred"/>
    <n v="12557.61"/>
    <s v="tier - 3"/>
    <s v="tier - 3"/>
    <s v="R1013"/>
    <s v="28-Nov-1961"/>
    <s v="62 Y "/>
    <n v="31.57"/>
    <n v="7.92"/>
    <s v="yes"/>
    <s v="No"/>
    <s v="No"/>
    <n v="2"/>
    <s v="No"/>
    <x v="0"/>
    <x v="0"/>
    <s v="Without transplant"/>
  </r>
  <r>
    <s v="Jeremy"/>
    <n v="12523.6"/>
    <s v="tier - 3"/>
    <s v="tier - 3"/>
    <s v="R1012"/>
    <s v="16-Oct-1962"/>
    <s v="61 Y "/>
    <n v="24.32"/>
    <n v="7.48"/>
    <s v="No"/>
    <s v="No"/>
    <s v="No"/>
    <n v="0"/>
    <s v="No"/>
    <x v="2"/>
    <x v="0"/>
    <s v="Without transplant"/>
  </r>
  <r>
    <s v="Patrick Sr."/>
    <n v="12499.88"/>
    <s v="tier - 3"/>
    <s v="tier - 2"/>
    <s v="R1012"/>
    <s v="12-Jul-1966"/>
    <s v="57 Y "/>
    <n v="31.07"/>
    <n v="4.62"/>
    <s v="yes"/>
    <s v="No"/>
    <s v="No"/>
    <n v="2"/>
    <s v="No"/>
    <x v="0"/>
    <x v="2"/>
    <s v="Without transplant"/>
  </r>
  <r>
    <s v="Kelly M."/>
    <n v="12495.29"/>
    <s v="tier - 3"/>
    <s v="tier - 3"/>
    <s v="R1012"/>
    <s v="3-Dec-1968"/>
    <s v="55 Y "/>
    <n v="35.814999999999998"/>
    <n v="8.4700000000000006"/>
    <s v="No"/>
    <s v="No"/>
    <s v="No"/>
    <n v="0"/>
    <s v="No"/>
    <x v="0"/>
    <x v="0"/>
    <s v="Without transplant"/>
  </r>
  <r>
    <s v="Katherine"/>
    <n v="12485.8"/>
    <s v="tier - 3"/>
    <s v="tier - 3"/>
    <s v="R1013"/>
    <s v="1-Sep-1967"/>
    <s v="56 Y "/>
    <n v="40.81"/>
    <n v="10.58"/>
    <s v="yes"/>
    <s v="No"/>
    <s v="No"/>
    <n v="0"/>
    <s v="No"/>
    <x v="0"/>
    <x v="0"/>
    <s v="Without transplant"/>
  </r>
  <r>
    <s v="Keila L"/>
    <n v="12479.71"/>
    <s v="tier - 3"/>
    <s v="tier - 3"/>
    <s v="R1012"/>
    <s v="12-Nov-1968"/>
    <s v="55 Y "/>
    <n v="24.605"/>
    <n v="7.48"/>
    <s v="No"/>
    <s v="No"/>
    <s v="No"/>
    <n v="0"/>
    <s v="No"/>
    <x v="2"/>
    <x v="0"/>
    <s v="Without transplant"/>
  </r>
  <r>
    <s v="Zanae E"/>
    <n v="12475.35"/>
    <s v="tier - 3"/>
    <s v="tier - 1"/>
    <s v="R1012"/>
    <s v="26-Nov-1968"/>
    <s v="55 Y "/>
    <n v="21.47"/>
    <n v="7.82"/>
    <s v="No"/>
    <s v="No"/>
    <s v="No"/>
    <n v="0"/>
    <s v="No"/>
    <x v="2"/>
    <x v="0"/>
    <s v="Without transplant"/>
  </r>
  <r>
    <s v="Alex"/>
    <n v="12452.25"/>
    <s v="tier - 3"/>
    <s v="tier - 3"/>
    <s v="R1012"/>
    <s v="9-Aug-1995"/>
    <s v="28 Y "/>
    <n v="52.89"/>
    <n v="4.96"/>
    <s v="yes"/>
    <s v="No"/>
    <s v="No"/>
    <n v="1"/>
    <s v="No"/>
    <x v="0"/>
    <x v="2"/>
    <s v="Without transplant"/>
  </r>
  <r>
    <s v="Kathryn"/>
    <n v="12430.95"/>
    <s v="tier - 3"/>
    <s v="tier - 3"/>
    <s v="R1024"/>
    <s v="4-Aug-1964"/>
    <s v="59 Y "/>
    <n v="32.965000000000003"/>
    <n v="6.15"/>
    <s v="yes"/>
    <s v="No"/>
    <s v="No"/>
    <n v="1"/>
    <s v="No"/>
    <x v="0"/>
    <x v="1"/>
    <s v="Without transplant"/>
  </r>
  <r>
    <s v="Jason L."/>
    <n v="12408.29"/>
    <s v="tier - 3"/>
    <s v="tier - 1"/>
    <s v="R1022"/>
    <s v="14-Jul-1979"/>
    <s v="44 Y "/>
    <n v="36.799999999999997"/>
    <n v="4.62"/>
    <s v="No"/>
    <s v="No"/>
    <s v="Yes"/>
    <n v="1"/>
    <s v="No"/>
    <x v="0"/>
    <x v="2"/>
    <s v="Without transplant"/>
  </r>
  <r>
    <s v="Benjamin J."/>
    <n v="12407.3"/>
    <s v="tier - 3"/>
    <s v="tier - 2"/>
    <s v="R1021"/>
    <s v="21-Aug-1972"/>
    <s v="51 Y "/>
    <n v="34.299999999999997"/>
    <n v="4.87"/>
    <s v="No"/>
    <s v="No"/>
    <s v="No"/>
    <n v="2"/>
    <s v="No"/>
    <x v="0"/>
    <x v="2"/>
    <s v="Without transplant"/>
  </r>
  <r>
    <s v="Steven M."/>
    <n v="12404.88"/>
    <s v="tier - 3"/>
    <s v="tier - 3"/>
    <s v="R1016"/>
    <s v="29-Dec-1989"/>
    <s v="34 Y "/>
    <n v="35.244999999999997"/>
    <n v="4.63"/>
    <s v="No"/>
    <s v="No"/>
    <s v="No"/>
    <n v="0"/>
    <s v="No"/>
    <x v="0"/>
    <x v="2"/>
    <s v="Without transplant"/>
  </r>
  <r>
    <s v="Erika"/>
    <n v="12369.89"/>
    <s v="tier - 3"/>
    <s v="tier - 2"/>
    <s v="R1024"/>
    <s v="26-Sep-1962"/>
    <s v="61 Y "/>
    <n v="26.23"/>
    <n v="11.93"/>
    <s v="No"/>
    <s v="No"/>
    <s v="No"/>
    <n v="0"/>
    <s v="No"/>
    <x v="1"/>
    <x v="0"/>
    <s v="Without transplant"/>
  </r>
  <r>
    <s v="Chad"/>
    <n v="12363.55"/>
    <s v="tier - 3"/>
    <s v="tier - 3"/>
    <s v="R1011"/>
    <s v="29-Dec-1966"/>
    <s v="57 Y "/>
    <n v="36.1"/>
    <n v="5.65"/>
    <s v="yes"/>
    <s v="No"/>
    <s v="No"/>
    <n v="2"/>
    <s v="No"/>
    <x v="0"/>
    <x v="2"/>
    <s v="Without transplant"/>
  </r>
  <r>
    <s v="Mark"/>
    <n v="12347.17"/>
    <s v="tier - 3"/>
    <s v="tier - 3"/>
    <s v="R1011"/>
    <s v="22-Sep-1963"/>
    <s v="60 Y "/>
    <n v="37.1"/>
    <n v="11.21"/>
    <s v="yes"/>
    <s v="No"/>
    <s v="Yes"/>
    <n v="1"/>
    <s v="No"/>
    <x v="0"/>
    <x v="0"/>
    <s v="Without transplant"/>
  </r>
  <r>
    <s v="David"/>
    <n v="12333.83"/>
    <s v="tier - 3"/>
    <s v="tier - 2"/>
    <s v="R1011"/>
    <s v="2-Aug-1963"/>
    <s v="60 Y "/>
    <n v="27.5"/>
    <n v="10.62"/>
    <s v="yes"/>
    <s v="No"/>
    <s v="Yes"/>
    <n v="1"/>
    <s v="No"/>
    <x v="1"/>
    <x v="0"/>
    <s v="Without transplant"/>
  </r>
  <r>
    <s v="Matthew R"/>
    <n v="12323.94"/>
    <s v="tier - 3"/>
    <s v="tier - 3"/>
    <s v="R1017"/>
    <s v="29-Aug-1963"/>
    <s v="60 Y "/>
    <n v="24.7"/>
    <n v="10.7"/>
    <s v="yes"/>
    <s v="No"/>
    <s v="Yes"/>
    <n v="1"/>
    <s v="No"/>
    <x v="2"/>
    <x v="0"/>
    <s v="Without transplant"/>
  </r>
  <r>
    <s v="Orla"/>
    <n v="12299.59"/>
    <s v="tier - 3"/>
    <s v="tier - 1"/>
    <s v="R1025"/>
    <s v="28-Oct-1963"/>
    <s v="60 Y "/>
    <n v="26.78"/>
    <n v="10.02"/>
    <s v="yes"/>
    <s v="No"/>
    <s v="Yes"/>
    <n v="1"/>
    <s v="No"/>
    <x v="1"/>
    <x v="0"/>
    <s v="Without transplant"/>
  </r>
  <r>
    <s v="Shaista S"/>
    <n v="12282.38"/>
    <s v="tier - 3"/>
    <s v="tier - 1"/>
    <s v="R1011"/>
    <s v="29-Oct-1990"/>
    <s v="33 Y "/>
    <n v="45.8"/>
    <n v="4.8499999999999996"/>
    <s v="No"/>
    <s v="No"/>
    <s v="No"/>
    <n v="0"/>
    <s v="No"/>
    <x v="0"/>
    <x v="2"/>
    <s v="Without transplant"/>
  </r>
  <r>
    <s v="Mrs.  Emily"/>
    <n v="12282.03"/>
    <s v="tier - 3"/>
    <s v="tier - 1"/>
    <s v="R1025"/>
    <s v="16-Nov-1966"/>
    <s v="57 Y "/>
    <n v="29"/>
    <n v="4.3899999999999997"/>
    <s v="yes"/>
    <s v="No"/>
    <s v="No"/>
    <n v="2"/>
    <s v="No"/>
    <x v="1"/>
    <x v="2"/>
    <s v="Without transplant"/>
  </r>
  <r>
    <s v="Julie A."/>
    <n v="12269.69"/>
    <s v="tier - 3"/>
    <s v="tier - 2"/>
    <s v="R1012"/>
    <s v="28-Aug-1967"/>
    <s v="56 Y "/>
    <n v="33.534999999999997"/>
    <n v="8.24"/>
    <s v="yes"/>
    <s v="No"/>
    <s v="No"/>
    <n v="0"/>
    <s v="No"/>
    <x v="0"/>
    <x v="0"/>
    <s v="Without transplant"/>
  </r>
  <r>
    <s v="Megumi"/>
    <n v="12268.63"/>
    <s v="tier - 3"/>
    <s v="tier - 1"/>
    <s v="R1012"/>
    <s v="30-Dec-1967"/>
    <s v="56 Y "/>
    <n v="32.774999999999999"/>
    <n v="9.77"/>
    <s v="yes"/>
    <s v="No"/>
    <s v="No"/>
    <n v="0"/>
    <s v="No"/>
    <x v="0"/>
    <x v="0"/>
    <s v="Without transplant"/>
  </r>
  <r>
    <s v="Skylar"/>
    <n v="12265.51"/>
    <s v="tier - 3"/>
    <s v="tier - 3"/>
    <s v="R1013"/>
    <s v="6-Dec-1966"/>
    <s v="57 Y "/>
    <n v="37.51"/>
    <n v="5.5"/>
    <s v="yes"/>
    <s v="No"/>
    <s v="No"/>
    <n v="2"/>
    <s v="No"/>
    <x v="0"/>
    <x v="2"/>
    <s v="Without transplant"/>
  </r>
  <r>
    <s v="Victoria"/>
    <n v="12255.04"/>
    <s v="tier - 3"/>
    <s v="tier - 2"/>
    <s v="R1026"/>
    <s v="13-Aug-1986"/>
    <s v="37 Y "/>
    <n v="39.86"/>
    <n v="11.84"/>
    <s v="yes"/>
    <s v="No"/>
    <s v="No"/>
    <n v="1"/>
    <s v="No"/>
    <x v="0"/>
    <x v="0"/>
    <s v="Without transplant"/>
  </r>
  <r>
    <s v="Amanda L"/>
    <n v="12254.44"/>
    <s v="tier - 3"/>
    <s v="tier - 3"/>
    <s v="R1026"/>
    <s v="23-Nov-1989"/>
    <s v="34 Y "/>
    <n v="42.13"/>
    <n v="4.66"/>
    <s v="No"/>
    <s v="No"/>
    <s v="No"/>
    <n v="0"/>
    <s v="No"/>
    <x v="0"/>
    <x v="2"/>
    <s v="Without transplant"/>
  </r>
  <r>
    <s v="Ms.  Renee"/>
    <n v="12245.17"/>
    <s v="tier - 3"/>
    <s v="tier - 1"/>
    <s v="R1012"/>
    <s v="23-Jun-1974"/>
    <s v="49 Y "/>
    <n v="35.99"/>
    <n v="11.11"/>
    <s v="No"/>
    <s v="No"/>
    <s v="No"/>
    <n v="0"/>
    <s v="No"/>
    <x v="0"/>
    <x v="0"/>
    <s v="Without transplant"/>
  </r>
  <r>
    <s v="Nellie A."/>
    <n v="12244.53"/>
    <s v="tier - 3"/>
    <s v="tier - 1"/>
    <s v="R1013"/>
    <s v="17-Jul-1963"/>
    <s v="60 Y "/>
    <n v="35.200000000000003"/>
    <n v="7.72"/>
    <s v="yes"/>
    <s v="No"/>
    <s v="Yes"/>
    <n v="1"/>
    <s v="No"/>
    <x v="0"/>
    <x v="0"/>
    <s v="Without transplant"/>
  </r>
  <r>
    <s v="Tamara"/>
    <n v="12237.73"/>
    <s v="tier - 3"/>
    <s v="tier - 3"/>
    <s v="R1012"/>
    <s v="29-Jul-1966"/>
    <s v="57 Y "/>
    <n v="29.91"/>
    <n v="5.55"/>
    <s v="yes"/>
    <s v="No"/>
    <s v="No"/>
    <n v="2"/>
    <s v="No"/>
    <x v="1"/>
    <x v="2"/>
    <s v="Without transplant"/>
  </r>
  <r>
    <s v="Joan"/>
    <n v="12235.84"/>
    <s v="tier - 3"/>
    <s v="tier - 3"/>
    <s v="R1012"/>
    <s v="15-Oct-1964"/>
    <s v="59 Y "/>
    <n v="36.479999999999997"/>
    <n v="5.05"/>
    <s v="yes"/>
    <s v="No"/>
    <s v="No"/>
    <n v="1"/>
    <s v="No"/>
    <x v="0"/>
    <x v="2"/>
    <s v="Without transplant"/>
  </r>
  <r>
    <s v="Aimee J."/>
    <n v="12233.83"/>
    <s v="tier - 3"/>
    <s v="tier - 1"/>
    <s v="R1011"/>
    <s v="19-Jul-1963"/>
    <s v="60 Y "/>
    <n v="27.5"/>
    <n v="8.69"/>
    <s v="yes"/>
    <s v="No"/>
    <s v="Yes"/>
    <n v="1"/>
    <s v="No"/>
    <x v="1"/>
    <x v="0"/>
    <s v="Without transplant"/>
  </r>
  <r>
    <s v="Suzanne"/>
    <n v="12231.61"/>
    <s v="tier - 3"/>
    <s v="tier - 3"/>
    <s v="R1012"/>
    <s v="24-Jun-1964"/>
    <s v="59 Y "/>
    <n v="33.44"/>
    <n v="5.9"/>
    <s v="yes"/>
    <s v="No"/>
    <s v="No"/>
    <n v="1"/>
    <s v="No"/>
    <x v="0"/>
    <x v="1"/>
    <s v="Without transplant"/>
  </r>
  <r>
    <s v="Kristin A."/>
    <n v="12224.35"/>
    <s v="tier - 3"/>
    <s v="tier - 1"/>
    <s v="R1012"/>
    <s v="2-Jul-1964"/>
    <s v="59 Y "/>
    <n v="28.215"/>
    <n v="6.29"/>
    <s v="yes"/>
    <s v="No"/>
    <s v="No"/>
    <n v="1"/>
    <s v="No"/>
    <x v="1"/>
    <x v="1"/>
    <s v="Without transplant"/>
  </r>
  <r>
    <s v="Ms.  Bronwyn"/>
    <n v="12222.9"/>
    <s v="tier - 3"/>
    <s v="tier - 2"/>
    <s v="R1012"/>
    <s v="20-Jul-1964"/>
    <s v="59 Y "/>
    <n v="27.17"/>
    <n v="5.84"/>
    <s v="yes"/>
    <s v="No"/>
    <s v="No"/>
    <n v="1"/>
    <s v="No"/>
    <x v="1"/>
    <x v="1"/>
    <s v="Without transplant"/>
  </r>
  <r>
    <s v="Taylor J"/>
    <n v="12218.7"/>
    <s v="tier - 3"/>
    <s v="tier - 1"/>
    <s v="R1012"/>
    <s v="14-Aug-1977"/>
    <s v="46 Y "/>
    <n v="35.380000000000003"/>
    <n v="6.12"/>
    <s v="No"/>
    <s v="No"/>
    <s v="No"/>
    <n v="0"/>
    <s v="No"/>
    <x v="0"/>
    <x v="1"/>
    <s v="Without transplant"/>
  </r>
  <r>
    <s v="Kimberly M."/>
    <n v="12198.64"/>
    <s v="tier - 3"/>
    <s v="tier - 3"/>
    <s v="R1026"/>
    <s v="29-Aug-1991"/>
    <s v="32 Y "/>
    <n v="43.48"/>
    <n v="6.24"/>
    <s v="No"/>
    <s v="No"/>
    <s v="No"/>
    <n v="0"/>
    <s v="No"/>
    <x v="0"/>
    <x v="1"/>
    <s v="Without transplant"/>
  </r>
  <r>
    <s v="Joshua E."/>
    <n v="12148.2"/>
    <s v="tier - 3"/>
    <s v="tier - 3"/>
    <s v="R1012"/>
    <s v="5-Oct-1987"/>
    <s v="36 Y "/>
    <n v="41.73"/>
    <n v="6.25"/>
    <s v="No"/>
    <s v="No"/>
    <s v="No"/>
    <n v="1"/>
    <s v="No"/>
    <x v="0"/>
    <x v="1"/>
    <s v="Without transplant"/>
  </r>
  <r>
    <s v="Jeffrey"/>
    <n v="12146.97"/>
    <s v="tier - 3"/>
    <s v="tier - 3"/>
    <s v="R1011"/>
    <s v="15-Sep-1962"/>
    <s v="61 Y "/>
    <n v="28.9"/>
    <n v="11.96"/>
    <s v="No"/>
    <s v="No"/>
    <s v="No"/>
    <n v="0"/>
    <s v="No"/>
    <x v="1"/>
    <x v="0"/>
    <s v="Without transplant"/>
  </r>
  <r>
    <s v="Andrew R"/>
    <n v="12142.58"/>
    <s v="tier - 3"/>
    <s v="tier - 2"/>
    <s v="R1013"/>
    <s v="4-Nov-1962"/>
    <s v="61 Y "/>
    <n v="25.74"/>
    <n v="7.69"/>
    <s v="No"/>
    <s v="No"/>
    <s v="No"/>
    <n v="0"/>
    <s v="No"/>
    <x v="1"/>
    <x v="0"/>
    <s v="Without transplant"/>
  </r>
  <r>
    <s v="Francisco J. Sr."/>
    <n v="12137.6"/>
    <s v="tier - 3"/>
    <s v="tier - 3"/>
    <s v="R1012"/>
    <s v="16-Sep-1974"/>
    <s v="49 Y "/>
    <n v="36.06"/>
    <n v="8.83"/>
    <s v="No"/>
    <s v="No"/>
    <s v="No"/>
    <n v="0"/>
    <s v="No"/>
    <x v="0"/>
    <x v="0"/>
    <s v="Without transplant"/>
  </r>
  <r>
    <s v="Rhonda"/>
    <n v="12130.8"/>
    <s v="tier - 3"/>
    <s v="tier - 3"/>
    <s v="R1026"/>
    <s v="6-Nov-1991"/>
    <s v="32 Y "/>
    <n v="43.28"/>
    <n v="4.41"/>
    <s v="No"/>
    <s v="No"/>
    <s v="No"/>
    <n v="0"/>
    <s v="No"/>
    <x v="0"/>
    <x v="2"/>
    <s v="Without transplant"/>
  </r>
  <r>
    <s v="John"/>
    <n v="12129.61"/>
    <s v="tier - 3"/>
    <s v="tier - 1"/>
    <s v="R1012"/>
    <s v="4-Jun-1963"/>
    <s v="60 Y "/>
    <n v="28.785"/>
    <n v="9.1"/>
    <s v="yes"/>
    <s v="No"/>
    <s v="Yes"/>
    <n v="1"/>
    <s v="No"/>
    <x v="1"/>
    <x v="0"/>
    <s v="Without transplant"/>
  </r>
  <r>
    <s v="Miles J."/>
    <n v="12124.99"/>
    <s v="tier - 3"/>
    <s v="tier - 1"/>
    <s v="R1012"/>
    <s v="20-Jul-1963"/>
    <s v="60 Y "/>
    <n v="25.46"/>
    <n v="11.52"/>
    <s v="yes"/>
    <s v="No"/>
    <s v="Yes"/>
    <n v="1"/>
    <s v="No"/>
    <x v="1"/>
    <x v="0"/>
    <s v="Without transplant"/>
  </r>
  <r>
    <s v="Ms.  Justyna I."/>
    <n v="12105.32"/>
    <s v="tier - 3"/>
    <s v="tier - 3"/>
    <s v="R1011"/>
    <s v="25-Oct-1968"/>
    <s v="55 Y "/>
    <n v="30.8"/>
    <n v="10.95"/>
    <s v="No"/>
    <s v="No"/>
    <s v="No"/>
    <n v="0"/>
    <s v="No"/>
    <x v="0"/>
    <x v="0"/>
    <s v="Without transplant"/>
  </r>
  <r>
    <s v="Lucille"/>
    <n v="12096.65"/>
    <s v="tier - 3"/>
    <s v="tier - 1"/>
    <s v="R1024"/>
    <s v="9-Dec-1968"/>
    <s v="55 Y "/>
    <n v="28.88"/>
    <n v="11.5"/>
    <s v="No"/>
    <s v="No"/>
    <s v="No"/>
    <n v="0"/>
    <s v="No"/>
    <x v="1"/>
    <x v="0"/>
    <s v="Without transplant"/>
  </r>
  <r>
    <s v="April"/>
    <n v="12094.48"/>
    <s v="tier - 3"/>
    <s v="tier - 3"/>
    <s v="R1011"/>
    <s v="21-Jun-1968"/>
    <s v="55 Y "/>
    <n v="23"/>
    <n v="9.8800000000000008"/>
    <s v="No"/>
    <s v="No"/>
    <s v="No"/>
    <n v="0"/>
    <s v="No"/>
    <x v="2"/>
    <x v="0"/>
    <s v="Without transplant"/>
  </r>
  <r>
    <s v="Robert"/>
    <n v="12091.34"/>
    <s v="tier - 3"/>
    <s v="tier - 2"/>
    <s v="R1022"/>
    <s v="2-Sep-1984"/>
    <s v="39 Y "/>
    <n v="38.25"/>
    <n v="6.2"/>
    <s v="No"/>
    <s v="No"/>
    <s v="No"/>
    <n v="1"/>
    <s v="No"/>
    <x v="0"/>
    <x v="1"/>
    <s v="Without transplant"/>
  </r>
  <r>
    <s v="Alyssa"/>
    <n v="12048.13"/>
    <s v="tier - 3"/>
    <s v="tier - 2"/>
    <s v="R1026"/>
    <s v="7-Sep-1986"/>
    <s v="37 Y "/>
    <n v="39.25"/>
    <n v="8.41"/>
    <s v="yes"/>
    <s v="No"/>
    <s v="No"/>
    <n v="1"/>
    <s v="No"/>
    <x v="0"/>
    <x v="0"/>
    <s v="Without transplant"/>
  </r>
  <r>
    <s v="Jessica E."/>
    <n v="12044.34"/>
    <s v="tier - 3"/>
    <s v="tier - 1"/>
    <s v="R1012"/>
    <s v="24-Nov-1966"/>
    <s v="57 Y "/>
    <n v="26.6"/>
    <n v="5.07"/>
    <s v="yes"/>
    <s v="No"/>
    <s v="No"/>
    <n v="2"/>
    <s v="No"/>
    <x v="1"/>
    <x v="2"/>
    <s v="Without transplant"/>
  </r>
  <r>
    <s v="Patrick J."/>
    <n v="12035.18"/>
    <s v="tier - 3"/>
    <s v="tier - 3"/>
    <s v="R1021"/>
    <s v="16-Oct-1979"/>
    <s v="44 Y "/>
    <n v="35.700000000000003"/>
    <n v="4.0599999999999996"/>
    <s v="No"/>
    <s v="No"/>
    <s v="Yes"/>
    <n v="1"/>
    <s v="No"/>
    <x v="0"/>
    <x v="2"/>
    <s v="Without transplant"/>
  </r>
  <r>
    <s v="Emilie"/>
    <n v="12032.33"/>
    <s v="tier - 3"/>
    <s v="tier - 1"/>
    <s v="R1011"/>
    <s v="29-Oct-1965"/>
    <s v="58 Y "/>
    <n v="20.100000000000001"/>
    <n v="10.52"/>
    <s v="No"/>
    <s v="No"/>
    <s v="No"/>
    <n v="0"/>
    <s v="No"/>
    <x v="2"/>
    <x v="0"/>
    <s v="Without transplant"/>
  </r>
  <r>
    <s v="Caitlin B."/>
    <n v="12029.29"/>
    <s v="tier - 3"/>
    <s v="tier - 2"/>
    <s v="R1024"/>
    <s v="9-Jun-1965"/>
    <s v="58 Y "/>
    <n v="22.23"/>
    <n v="9.65"/>
    <s v="No"/>
    <s v="No"/>
    <s v="No"/>
    <n v="0"/>
    <s v="No"/>
    <x v="2"/>
    <x v="0"/>
    <s v="Without transplant"/>
  </r>
  <r>
    <s v="Joseph W"/>
    <n v="12001.29"/>
    <s v="tier - 3"/>
    <s v="tier - 3"/>
    <s v="R1021"/>
    <s v="17-Oct-1982"/>
    <s v="41 Y "/>
    <n v="36.47"/>
    <n v="6.21"/>
    <s v="No"/>
    <s v="No"/>
    <s v="No"/>
    <n v="0"/>
    <s v="No"/>
    <x v="0"/>
    <x v="1"/>
    <s v="Without transplant"/>
  </r>
  <r>
    <s v="Wendy"/>
    <n v="11994.89"/>
    <s v="tier - 3"/>
    <s v="tier - 2"/>
    <s v="R1012"/>
    <s v="12-Dec-1993"/>
    <s v="30 Y "/>
    <n v="49.64"/>
    <n v="4.76"/>
    <s v="No"/>
    <s v="No"/>
    <s v="Yes"/>
    <n v="1"/>
    <s v="No"/>
    <x v="0"/>
    <x v="2"/>
    <s v="Without transplant"/>
  </r>
  <r>
    <s v="Leah L."/>
    <n v="11987.68"/>
    <s v="tier - 3"/>
    <s v="tier - 2"/>
    <s v="R1026"/>
    <s v="4-Jul-1983"/>
    <s v="40 Y "/>
    <n v="36.799999999999997"/>
    <n v="5.73"/>
    <s v="yes"/>
    <s v="No"/>
    <s v="Yes"/>
    <n v="1"/>
    <s v="No"/>
    <x v="0"/>
    <x v="1"/>
    <s v="Without transplant"/>
  </r>
  <r>
    <s v="Wayne L."/>
    <n v="11987.17"/>
    <s v="tier - 3"/>
    <s v="tier - 3"/>
    <s v="R1013"/>
    <s v="22-Dec-1967"/>
    <s v="56 Y "/>
    <n v="33.880000000000003"/>
    <n v="10.78"/>
    <s v="yes"/>
    <s v="No"/>
    <s v="No"/>
    <n v="0"/>
    <s v="No"/>
    <x v="0"/>
    <x v="0"/>
    <s v="Without transplant"/>
  </r>
  <r>
    <s v="Jason M."/>
    <n v="11946.63"/>
    <s v="tier - 3"/>
    <s v="tier - 2"/>
    <s v="R1013"/>
    <s v="29-Sep-1964"/>
    <s v="59 Y "/>
    <n v="32.01"/>
    <n v="5.08"/>
    <s v="yes"/>
    <s v="No"/>
    <s v="No"/>
    <n v="1"/>
    <s v="No"/>
    <x v="0"/>
    <x v="2"/>
    <s v="Without transplant"/>
  </r>
  <r>
    <s v="Floris"/>
    <n v="11945.13"/>
    <s v="tier - 3"/>
    <s v="tier - 2"/>
    <s v="R1012"/>
    <s v="1-Nov-1965"/>
    <s v="58 Y "/>
    <n v="33.630000000000003"/>
    <n v="11.39"/>
    <s v="No"/>
    <s v="No"/>
    <s v="No"/>
    <n v="0"/>
    <s v="No"/>
    <x v="0"/>
    <x v="0"/>
    <s v="Without transplant"/>
  </r>
  <r>
    <s v="Marc"/>
    <n v="11944.59"/>
    <s v="tier - 3"/>
    <s v="tier - 2"/>
    <s v="R1016"/>
    <s v="25-Dec-1964"/>
    <s v="59 Y "/>
    <n v="34.865000000000002"/>
    <n v="5.35"/>
    <s v="yes"/>
    <s v="No"/>
    <s v="No"/>
    <n v="1"/>
    <s v="No"/>
    <x v="0"/>
    <x v="2"/>
    <s v="Without transplant"/>
  </r>
  <r>
    <s v="Christopher"/>
    <n v="11941.83"/>
    <s v="tier - 3"/>
    <s v="tier - 1"/>
    <s v="R1023"/>
    <s v="19-Oct-1991"/>
    <s v="32 Y "/>
    <n v="43.11"/>
    <n v="5.6"/>
    <s v="No"/>
    <s v="No"/>
    <s v="No"/>
    <n v="0"/>
    <s v="No"/>
    <x v="0"/>
    <x v="2"/>
    <s v="Without transplant"/>
  </r>
  <r>
    <s v="Kevin"/>
    <n v="11938.26"/>
    <s v="tier - 3"/>
    <s v="tier - 3"/>
    <s v="R1019"/>
    <s v="2-Aug-1964"/>
    <s v="59 Y "/>
    <n v="30.305"/>
    <n v="4.2699999999999996"/>
    <s v="yes"/>
    <s v="No"/>
    <s v="No"/>
    <n v="1"/>
    <s v="No"/>
    <x v="0"/>
    <x v="2"/>
    <s v="Without transplant"/>
  </r>
  <r>
    <s v="Aharon N"/>
    <n v="11931.13"/>
    <s v="tier - 3"/>
    <s v="tier - 1"/>
    <s v="R1019"/>
    <s v="20-Dec-1964"/>
    <s v="59 Y "/>
    <n v="25.175000000000001"/>
    <n v="5.57"/>
    <s v="yes"/>
    <s v="No"/>
    <s v="No"/>
    <n v="1"/>
    <s v="No"/>
    <x v="1"/>
    <x v="2"/>
    <s v="Without transplant"/>
  </r>
  <r>
    <s v="Lawrence D."/>
    <n v="11918.2"/>
    <s v="tier - 3"/>
    <s v="tier - 1"/>
    <s v="R1021"/>
    <s v="19-Nov-1964"/>
    <s v="59 Y "/>
    <n v="26.8"/>
    <n v="5.68"/>
    <s v="yes"/>
    <s v="No"/>
    <s v="No"/>
    <n v="1"/>
    <s v="No"/>
    <x v="1"/>
    <x v="2"/>
    <s v="Without transplant"/>
  </r>
  <r>
    <s v="Malcolm"/>
    <n v="11884.05"/>
    <s v="tier - 3"/>
    <s v="tier - 3"/>
    <s v="R1013"/>
    <s v="2-Jun-2004"/>
    <s v="19 Y "/>
    <n v="21.78"/>
    <n v="5.3"/>
    <s v="No"/>
    <s v="yes"/>
    <s v="No"/>
    <n v="1"/>
    <s v="No"/>
    <x v="2"/>
    <x v="2"/>
    <s v="With transplant"/>
  </r>
  <r>
    <s v="Anna E."/>
    <n v="11881.97"/>
    <s v="tier - 3"/>
    <s v="tier - 1"/>
    <s v="R1013"/>
    <s v="29-Oct-1967"/>
    <s v="56 Y "/>
    <n v="30.14"/>
    <n v="9.4499999999999993"/>
    <s v="yes"/>
    <s v="No"/>
    <s v="No"/>
    <n v="0"/>
    <s v="No"/>
    <x v="0"/>
    <x v="0"/>
    <s v="Without transplant"/>
  </r>
  <r>
    <s v="Jenny"/>
    <n v="11881.36"/>
    <s v="tier - 3"/>
    <s v="tier - 2"/>
    <s v="R1011"/>
    <s v="14-Jul-1967"/>
    <s v="56 Y "/>
    <n v="29.7"/>
    <n v="6.79"/>
    <s v="yes"/>
    <s v="No"/>
    <s v="No"/>
    <n v="0"/>
    <s v="No"/>
    <x v="1"/>
    <x v="0"/>
    <s v="Without transplant"/>
  </r>
  <r>
    <s v="Melissa L"/>
    <n v="11879.1"/>
    <s v="tier - 3"/>
    <s v="tier - 3"/>
    <s v="R1024"/>
    <s v="24-Aug-1967"/>
    <s v="56 Y "/>
    <n v="32.395000000000003"/>
    <n v="11.1"/>
    <s v="yes"/>
    <s v="No"/>
    <s v="No"/>
    <n v="0"/>
    <s v="No"/>
    <x v="0"/>
    <x v="0"/>
    <s v="Without transplant"/>
  </r>
  <r>
    <s v="Chia J."/>
    <n v="11858.56"/>
    <s v="tier - 3"/>
    <s v="tier - 3"/>
    <s v="R1011"/>
    <s v="7-Jul-1974"/>
    <s v="49 Y "/>
    <n v="36.64"/>
    <n v="7.26"/>
    <s v="No"/>
    <s v="No"/>
    <s v="No"/>
    <n v="0"/>
    <s v="No"/>
    <x v="0"/>
    <x v="0"/>
    <s v="Without transplant"/>
  </r>
  <r>
    <s v="Laura A"/>
    <n v="11856.41"/>
    <s v="tier - 3"/>
    <s v="tier - 2"/>
    <s v="R1013"/>
    <s v="29-Sep-1964"/>
    <s v="59 Y "/>
    <n v="39.049999999999997"/>
    <n v="5.27"/>
    <s v="yes"/>
    <s v="No"/>
    <s v="No"/>
    <n v="1"/>
    <s v="No"/>
    <x v="0"/>
    <x v="2"/>
    <s v="Without transplant"/>
  </r>
  <r>
    <s v="Aditi"/>
    <n v="11848.14"/>
    <s v="tier - 3"/>
    <s v="tier - 2"/>
    <s v="R1011"/>
    <s v="27-Jun-1964"/>
    <s v="59 Y "/>
    <n v="33.1"/>
    <n v="5.46"/>
    <s v="yes"/>
    <s v="No"/>
    <s v="No"/>
    <n v="1"/>
    <s v="No"/>
    <x v="0"/>
    <x v="2"/>
    <s v="Without transplant"/>
  </r>
  <r>
    <s v="Leah A."/>
    <n v="11842.62"/>
    <s v="tier - 3"/>
    <s v="tier - 3"/>
    <s v="R1012"/>
    <s v="10-Nov-1965"/>
    <s v="58 Y "/>
    <n v="31.824999999999999"/>
    <n v="8.1300000000000008"/>
    <s v="No"/>
    <s v="No"/>
    <s v="No"/>
    <n v="0"/>
    <s v="No"/>
    <x v="0"/>
    <x v="0"/>
    <s v="Without transplant"/>
  </r>
  <r>
    <s v="Marianne"/>
    <n v="11842.44"/>
    <s v="tier - 3"/>
    <s v="tier - 2"/>
    <s v="R1011"/>
    <s v="11-Jul-1964"/>
    <s v="59 Y "/>
    <n v="29"/>
    <n v="4.25"/>
    <s v="yes"/>
    <s v="No"/>
    <s v="No"/>
    <n v="1"/>
    <s v="No"/>
    <x v="1"/>
    <x v="2"/>
    <s v="Without transplant"/>
  </r>
  <r>
    <s v="Carla"/>
    <n v="11840.78"/>
    <s v="tier - 3"/>
    <s v="tier - 2"/>
    <s v="R1012"/>
    <s v="25-Sep-1965"/>
    <s v="58 Y "/>
    <n v="30.495000000000001"/>
    <n v="8.68"/>
    <s v="No"/>
    <s v="No"/>
    <s v="No"/>
    <n v="0"/>
    <s v="No"/>
    <x v="0"/>
    <x v="0"/>
    <s v="Without transplant"/>
  </r>
  <r>
    <s v="Oksana"/>
    <n v="11837.16"/>
    <s v="tier - 3"/>
    <s v="tier - 3"/>
    <s v="R1011"/>
    <s v="11-Sep-1964"/>
    <s v="59 Y "/>
    <n v="25.2"/>
    <n v="6.25"/>
    <s v="yes"/>
    <s v="No"/>
    <s v="No"/>
    <n v="1"/>
    <s v="No"/>
    <x v="1"/>
    <x v="1"/>
    <s v="Without transplant"/>
  </r>
  <r>
    <s v="Rebecca B."/>
    <n v="11833.78"/>
    <s v="tier - 3"/>
    <s v="tier - 3"/>
    <s v="R1013"/>
    <s v="27-Jun-1964"/>
    <s v="59 Y "/>
    <n v="22.77"/>
    <n v="4.47"/>
    <s v="yes"/>
    <s v="No"/>
    <s v="No"/>
    <n v="1"/>
    <s v="No"/>
    <x v="2"/>
    <x v="2"/>
    <s v="Without transplant"/>
  </r>
  <r>
    <s v="Maria A."/>
    <n v="11830.61"/>
    <s v="tier - 3"/>
    <s v="tier - 1"/>
    <s v="R1012"/>
    <s v="3-Oct-1965"/>
    <s v="58 Y "/>
    <n v="23.18"/>
    <n v="8.31"/>
    <s v="No"/>
    <s v="No"/>
    <s v="No"/>
    <n v="0"/>
    <s v="No"/>
    <x v="2"/>
    <x v="0"/>
    <s v="Without transplant"/>
  </r>
  <r>
    <s v="Lisa M"/>
    <n v="11773.06"/>
    <s v="tier - 3"/>
    <s v="tier - 3"/>
    <s v="R1026"/>
    <s v="20-Nov-1982"/>
    <s v="41 Y "/>
    <n v="35.409999999999997"/>
    <n v="5.68"/>
    <s v="No"/>
    <s v="No"/>
    <s v="No"/>
    <n v="0"/>
    <s v="No"/>
    <x v="0"/>
    <x v="2"/>
    <s v="Without transplant"/>
  </r>
  <r>
    <s v="Steve Jr."/>
    <n v="11763"/>
    <s v="tier - 3"/>
    <s v="tier - 3"/>
    <s v="R1016"/>
    <s v="25-Jul-1966"/>
    <s v="57 Y "/>
    <n v="32.11"/>
    <n v="4.75"/>
    <s v="yes"/>
    <s v="No"/>
    <s v="No"/>
    <n v="2"/>
    <s v="No"/>
    <x v="0"/>
    <x v="2"/>
    <s v="Without transplant"/>
  </r>
  <r>
    <s v="Tiffany"/>
    <n v="11752.68"/>
    <s v="tier - 3"/>
    <s v="tier - 1"/>
    <s v="R1026"/>
    <s v="6-Nov-1979"/>
    <s v="44 Y "/>
    <n v="34.479999999999997"/>
    <n v="6.31"/>
    <s v="No"/>
    <s v="No"/>
    <s v="Yes"/>
    <n v="1"/>
    <s v="No"/>
    <x v="0"/>
    <x v="1"/>
    <s v="Without transplant"/>
  </r>
  <r>
    <s v="Greg"/>
    <n v="11743.93"/>
    <s v="tier - 3"/>
    <s v="tier - 1"/>
    <s v="R1012"/>
    <s v="2-Dec-1964"/>
    <s v="59 Y "/>
    <n v="34.39"/>
    <n v="6.28"/>
    <s v="yes"/>
    <s v="No"/>
    <s v="No"/>
    <n v="1"/>
    <s v="No"/>
    <x v="0"/>
    <x v="1"/>
    <s v="Without transplant"/>
  </r>
  <r>
    <s v="Dale"/>
    <n v="11743.3"/>
    <s v="tier - 3"/>
    <s v="tier - 3"/>
    <s v="R1013"/>
    <s v="9-Jun-1963"/>
    <s v="60 Y "/>
    <n v="26.4"/>
    <n v="9.2899999999999991"/>
    <s v="yes"/>
    <s v="No"/>
    <s v="Yes"/>
    <n v="1"/>
    <s v="No"/>
    <x v="1"/>
    <x v="0"/>
    <s v="Without transplant"/>
  </r>
  <r>
    <s v="Brittany A."/>
    <n v="11741.73"/>
    <s v="tier - 3"/>
    <s v="tier - 1"/>
    <s v="R1011"/>
    <s v="12-Nov-1969"/>
    <s v="54 Y "/>
    <n v="28.1"/>
    <n v="5.79"/>
    <s v="yes"/>
    <s v="No"/>
    <s v="Yes"/>
    <n v="1"/>
    <s v="No"/>
    <x v="1"/>
    <x v="1"/>
    <s v="Without transplant"/>
  </r>
  <r>
    <s v="Robert S"/>
    <n v="11737.85"/>
    <s v="tier - 3"/>
    <s v="tier - 1"/>
    <s v="R1011"/>
    <s v="5-Sep-1988"/>
    <s v="35 Y "/>
    <n v="27"/>
    <n v="4.54"/>
    <s v="yes"/>
    <s v="No"/>
    <s v="No"/>
    <n v="1"/>
    <s v="No"/>
    <x v="1"/>
    <x v="2"/>
    <s v="Without transplant"/>
  </r>
  <r>
    <s v="Cameron"/>
    <n v="11735.88"/>
    <s v="tier - 3"/>
    <s v="tier - 1"/>
    <s v="R1012"/>
    <s v="9-Nov-1964"/>
    <s v="59 Y "/>
    <n v="28.594999999999999"/>
    <n v="4.68"/>
    <s v="yes"/>
    <s v="No"/>
    <s v="No"/>
    <n v="1"/>
    <s v="No"/>
    <x v="1"/>
    <x v="2"/>
    <s v="Without transplant"/>
  </r>
  <r>
    <s v="Ulrike"/>
    <n v="11730.82"/>
    <s v="tier - 3"/>
    <s v="tier - 3"/>
    <s v="R1026"/>
    <s v="26-Nov-1984"/>
    <s v="39 Y "/>
    <n v="36.799999999999997"/>
    <n v="5.88"/>
    <s v="No"/>
    <s v="No"/>
    <s v="No"/>
    <n v="1"/>
    <s v="No"/>
    <x v="0"/>
    <x v="1"/>
    <s v="Without transplant"/>
  </r>
  <r>
    <s v="Katlyn A."/>
    <n v="11729.68"/>
    <s v="tier - 3"/>
    <s v="tier - 1"/>
    <s v="R1024"/>
    <s v="12-Oct-1969"/>
    <s v="54 Y "/>
    <n v="23.75"/>
    <n v="5.42"/>
    <s v="yes"/>
    <s v="No"/>
    <s v="Yes"/>
    <n v="1"/>
    <s v="No"/>
    <x v="2"/>
    <x v="2"/>
    <s v="Without transplant"/>
  </r>
  <r>
    <s v="Morgan B."/>
    <n v="11712.97"/>
    <s v="tier - 3"/>
    <s v="tier - 2"/>
    <s v="R1021"/>
    <s v="21-Oct-1982"/>
    <s v="41 Y "/>
    <n v="35.619999999999997"/>
    <n v="4.16"/>
    <s v="No"/>
    <s v="No"/>
    <s v="No"/>
    <n v="0"/>
    <s v="No"/>
    <x v="0"/>
    <x v="2"/>
    <s v="Without transplant"/>
  </r>
  <r>
    <s v="Peter"/>
    <n v="11696.52"/>
    <s v="tier - 3"/>
    <s v="tier - 1"/>
    <s v="R1021"/>
    <s v="1-Dec-1970"/>
    <s v="53 Y "/>
    <n v="30.69"/>
    <n v="7.05"/>
    <s v="yes"/>
    <s v="No"/>
    <s v="No"/>
    <n v="2"/>
    <s v="No"/>
    <x v="0"/>
    <x v="0"/>
    <s v="Without transplant"/>
  </r>
  <r>
    <s v="Chandler"/>
    <n v="11674.13"/>
    <s v="tier - 3"/>
    <s v="tier - 1"/>
    <s v="R1011"/>
    <s v="9-Nov-1966"/>
    <s v="57 Y "/>
    <n v="35.799999999999997"/>
    <n v="5.63"/>
    <s v="yes"/>
    <s v="No"/>
    <s v="No"/>
    <n v="2"/>
    <s v="No"/>
    <x v="0"/>
    <x v="2"/>
    <s v="Without transplant"/>
  </r>
  <r>
    <s v="Silvana M."/>
    <n v="11658.38"/>
    <s v="tier - 3"/>
    <s v="tier - 3"/>
    <s v="R1024"/>
    <s v="23-Aug-1966"/>
    <s v="57 Y "/>
    <n v="28.785"/>
    <n v="4.24"/>
    <s v="yes"/>
    <s v="No"/>
    <s v="No"/>
    <n v="2"/>
    <s v="No"/>
    <x v="1"/>
    <x v="2"/>
    <s v="Without transplant"/>
  </r>
  <r>
    <s v="Natty"/>
    <n v="11658.12"/>
    <s v="tier - 3"/>
    <s v="tier - 1"/>
    <s v="R1024"/>
    <s v="6-Jul-1966"/>
    <s v="57 Y "/>
    <n v="28.594999999999999"/>
    <n v="4.96"/>
    <s v="yes"/>
    <s v="No"/>
    <s v="No"/>
    <n v="2"/>
    <s v="No"/>
    <x v="1"/>
    <x v="2"/>
    <s v="Without transplant"/>
  </r>
  <r>
    <s v="Nicholas T"/>
    <n v="11657.81"/>
    <s v="tier - 3"/>
    <s v="tier - 2"/>
    <s v="R1023"/>
    <s v="20-Jul-1994"/>
    <s v="29 Y "/>
    <n v="48.75"/>
    <n v="4.34"/>
    <s v="No"/>
    <s v="No"/>
    <s v="No"/>
    <n v="0"/>
    <s v="No"/>
    <x v="0"/>
    <x v="2"/>
    <s v="Without transplant"/>
  </r>
  <r>
    <s v="Rebecca"/>
    <n v="11657.72"/>
    <s v="tier - 3"/>
    <s v="tier - 2"/>
    <s v="R1024"/>
    <s v="4-Oct-1966"/>
    <s v="57 Y "/>
    <n v="28.31"/>
    <n v="5.43"/>
    <s v="yes"/>
    <s v="No"/>
    <s v="No"/>
    <n v="2"/>
    <s v="No"/>
    <x v="1"/>
    <x v="2"/>
    <s v="Without transplant"/>
  </r>
  <r>
    <s v="John"/>
    <n v="11625.11"/>
    <s v="tier - 3"/>
    <s v="tier - 3"/>
    <s v="R1022"/>
    <s v="17-Jul-1986"/>
    <s v="37 Y "/>
    <n v="38.39"/>
    <n v="8.33"/>
    <s v="yes"/>
    <s v="No"/>
    <s v="No"/>
    <n v="1"/>
    <s v="No"/>
    <x v="0"/>
    <x v="0"/>
    <s v="Without transplant"/>
  </r>
  <r>
    <s v="Antony G"/>
    <n v="11602.75"/>
    <s v="tier - 3"/>
    <s v="tier - 1"/>
    <s v="R1020"/>
    <s v="20-Jun-1964"/>
    <s v="59 Y "/>
    <n v="25.87"/>
    <n v="5.63"/>
    <s v="yes"/>
    <s v="No"/>
    <s v="No"/>
    <n v="1"/>
    <s v="No"/>
    <x v="1"/>
    <x v="2"/>
    <s v="Without transplant"/>
  </r>
  <r>
    <s v="Eric"/>
    <n v="11576.13"/>
    <s v="tier - 3"/>
    <s v="tier - 3"/>
    <s v="R1011"/>
    <s v="6-Nov-1965"/>
    <s v="58 Y "/>
    <n v="43.7"/>
    <n v="7.23"/>
    <s v="No"/>
    <s v="No"/>
    <s v="No"/>
    <n v="0"/>
    <s v="No"/>
    <x v="0"/>
    <x v="0"/>
    <s v="Without transplant"/>
  </r>
  <r>
    <s v="Erik"/>
    <n v="11566.3"/>
    <s v="tier - 3"/>
    <s v="tier - 3"/>
    <s v="R1016"/>
    <s v="25-Dec-1965"/>
    <s v="58 Y "/>
    <n v="40.945"/>
    <n v="10.57"/>
    <s v="No"/>
    <s v="No"/>
    <s v="No"/>
    <n v="0"/>
    <s v="No"/>
    <x v="0"/>
    <x v="0"/>
    <s v="Without transplant"/>
  </r>
  <r>
    <s v="Matthew T"/>
    <n v="11554.22"/>
    <s v="tier - 3"/>
    <s v="tier - 1"/>
    <s v="R1013"/>
    <s v="27-Oct-1965"/>
    <s v="58 Y "/>
    <n v="27.94"/>
    <n v="7.92"/>
    <s v="No"/>
    <s v="No"/>
    <s v="No"/>
    <n v="0"/>
    <s v="No"/>
    <x v="1"/>
    <x v="0"/>
    <s v="Without transplant"/>
  </r>
  <r>
    <s v="Cassandra"/>
    <n v="11552.9"/>
    <s v="tier - 3"/>
    <s v="tier - 2"/>
    <s v="R1011"/>
    <s v="23-Jul-1973"/>
    <s v="50 Y "/>
    <n v="31.9"/>
    <n v="10.119999999999999"/>
    <s v="No"/>
    <s v="No"/>
    <s v="No"/>
    <n v="2"/>
    <s v="No"/>
    <x v="0"/>
    <x v="0"/>
    <s v="Without transplant"/>
  </r>
  <r>
    <s v="Rosemary C"/>
    <n v="11540.25"/>
    <s v="tier - 3"/>
    <s v="tier - 1"/>
    <s v="R1012"/>
    <s v="1-Dec-1971"/>
    <s v="52 Y "/>
    <n v="31.64"/>
    <n v="7.91"/>
    <s v="No"/>
    <s v="No"/>
    <s v="No"/>
    <n v="0"/>
    <s v="No"/>
    <x v="0"/>
    <x v="0"/>
    <s v="Without transplant"/>
  </r>
  <r>
    <s v="Carrie A."/>
    <n v="11538.42"/>
    <s v="tier - 3"/>
    <s v="tier - 1"/>
    <s v="R1011"/>
    <s v="14-Nov-1968"/>
    <s v="55 Y "/>
    <n v="46.7"/>
    <n v="10.9"/>
    <s v="No"/>
    <s v="No"/>
    <s v="No"/>
    <n v="0"/>
    <s v="No"/>
    <x v="0"/>
    <x v="0"/>
    <s v="Without transplant"/>
  </r>
  <r>
    <s v="Gerardo Sr."/>
    <n v="11534.87"/>
    <s v="tier - 3"/>
    <s v="tier - 1"/>
    <s v="R1017"/>
    <s v="3-Oct-1965"/>
    <s v="58 Y "/>
    <n v="18.335000000000001"/>
    <n v="11.83"/>
    <s v="No"/>
    <s v="No"/>
    <s v="No"/>
    <n v="0"/>
    <s v="No"/>
    <x v="3"/>
    <x v="0"/>
    <s v="Without transplant"/>
  </r>
  <r>
    <s v="Matthew R."/>
    <n v="11530.12"/>
    <s v="tier - 3"/>
    <s v="tier - 1"/>
    <s v="R1012"/>
    <s v="23-Jul-1970"/>
    <s v="53 Y "/>
    <n v="31.24"/>
    <n v="7.42"/>
    <s v="yes"/>
    <s v="No"/>
    <s v="No"/>
    <n v="2"/>
    <s v="No"/>
    <x v="0"/>
    <x v="0"/>
    <s v="Without transplant"/>
  </r>
  <r>
    <s v="Meghan E"/>
    <n v="11524.25"/>
    <s v="tier - 3"/>
    <s v="tier - 1"/>
    <s v="R1026"/>
    <s v="12-Jun-1988"/>
    <s v="35 Y "/>
    <n v="39.22"/>
    <n v="5.62"/>
    <s v="yes"/>
    <s v="No"/>
    <s v="No"/>
    <n v="1"/>
    <s v="No"/>
    <x v="0"/>
    <x v="2"/>
    <s v="Without transplant"/>
  </r>
  <r>
    <s v="Eric"/>
    <n v="11520.1"/>
    <s v="tier - 3"/>
    <s v="tier - 1"/>
    <s v="R1012"/>
    <s v="19-Dec-1971"/>
    <s v="52 Y "/>
    <n v="24.414999999999999"/>
    <n v="7.16"/>
    <s v="No"/>
    <s v="No"/>
    <s v="No"/>
    <n v="0"/>
    <s v="No"/>
    <x v="2"/>
    <x v="0"/>
    <s v="Without transplant"/>
  </r>
  <r>
    <s v="Lisa B"/>
    <n v="11512.41"/>
    <s v="tier - 3"/>
    <s v="tier - 1"/>
    <s v="R1024"/>
    <s v="24-Jun-1968"/>
    <s v="55 Y "/>
    <n v="32.299999999999997"/>
    <n v="9.89"/>
    <s v="No"/>
    <s v="No"/>
    <s v="No"/>
    <n v="0"/>
    <s v="No"/>
    <x v="0"/>
    <x v="0"/>
    <s v="Without transplant"/>
  </r>
  <r>
    <s v="Jane R."/>
    <n v="11511.61"/>
    <s v="tier - 3"/>
    <s v="tier - 3"/>
    <s v="R1026"/>
    <s v="6-Oct-1989"/>
    <s v="34 Y "/>
    <n v="39.94"/>
    <n v="5.14"/>
    <s v="No"/>
    <s v="No"/>
    <s v="No"/>
    <n v="0"/>
    <s v="No"/>
    <x v="0"/>
    <x v="2"/>
    <s v="Without transplant"/>
  </r>
  <r>
    <s v="Allison M"/>
    <n v="11497.69"/>
    <s v="tier - 3"/>
    <s v="tier - 1"/>
    <s v="R1012"/>
    <s v="11-Aug-1969"/>
    <s v="54 Y "/>
    <n v="30"/>
    <n v="5.61"/>
    <s v="yes"/>
    <s v="No"/>
    <s v="Yes"/>
    <n v="1"/>
    <s v="No"/>
    <x v="0"/>
    <x v="2"/>
    <s v="Without transplant"/>
  </r>
  <r>
    <s v="Sarah E."/>
    <n v="11492.46"/>
    <s v="tier - 3"/>
    <s v="tier - 3"/>
    <s v="R1026"/>
    <s v="7-Jun-1983"/>
    <s v="40 Y "/>
    <n v="35.340000000000003"/>
    <n v="5.51"/>
    <s v="yes"/>
    <s v="No"/>
    <s v="Yes"/>
    <n v="1"/>
    <s v="No"/>
    <x v="0"/>
    <x v="2"/>
    <s v="Without transplant"/>
  </r>
  <r>
    <s v="Philip J"/>
    <n v="11488.32"/>
    <s v="tier - 3"/>
    <s v="tier - 1"/>
    <s v="R1014"/>
    <s v="13-Oct-1970"/>
    <s v="53 Y "/>
    <n v="32.204999999999998"/>
    <n v="8.3800000000000008"/>
    <s v="yes"/>
    <s v="No"/>
    <s v="No"/>
    <n v="2"/>
    <s v="No"/>
    <x v="0"/>
    <x v="0"/>
    <s v="Without transplant"/>
  </r>
  <r>
    <s v="Jillian A."/>
    <n v="11482.63"/>
    <s v="tier - 3"/>
    <s v="tier - 2"/>
    <s v="R1013"/>
    <s v="10-Sep-2004"/>
    <s v="19 Y "/>
    <n v="33.880000000000003"/>
    <n v="4.68"/>
    <s v="No"/>
    <s v="yes"/>
    <s v="No"/>
    <n v="1"/>
    <s v="No"/>
    <x v="0"/>
    <x v="2"/>
    <s v="With transplant"/>
  </r>
  <r>
    <s v="Laura D"/>
    <n v="11478.14"/>
    <s v="tier - 3"/>
    <s v="tier - 2"/>
    <s v="R1025"/>
    <s v="7-Sep-1966"/>
    <s v="57 Y "/>
    <n v="26.63"/>
    <n v="4.3600000000000003"/>
    <s v="yes"/>
    <s v="No"/>
    <s v="No"/>
    <n v="2"/>
    <s v="No"/>
    <x v="1"/>
    <x v="2"/>
    <s v="Without transplant"/>
  </r>
  <r>
    <s v="Megan E."/>
    <n v="11455.28"/>
    <s v="tier - 3"/>
    <s v="tier - 2"/>
    <s v="R1011"/>
    <s v="23-Jun-1965"/>
    <s v="58 Y "/>
    <n v="28.7"/>
    <n v="7.74"/>
    <s v="No"/>
    <s v="No"/>
    <s v="No"/>
    <n v="0"/>
    <s v="No"/>
    <x v="1"/>
    <x v="0"/>
    <s v="Without transplant"/>
  </r>
  <r>
    <s v="Shannon J."/>
    <n v="11454.02"/>
    <s v="tier - 3"/>
    <s v="tier - 1"/>
    <s v="R1012"/>
    <s v="14-Jun-1966"/>
    <s v="57 Y "/>
    <n v="25.65"/>
    <n v="4.05"/>
    <s v="yes"/>
    <s v="No"/>
    <s v="No"/>
    <n v="2"/>
    <s v="No"/>
    <x v="1"/>
    <x v="2"/>
    <s v="Without transplant"/>
  </r>
  <r>
    <s v="Rachelle M"/>
    <n v="11436.74"/>
    <s v="tier - 3"/>
    <s v="tier - 3"/>
    <s v="R1012"/>
    <s v="12-Sep-1971"/>
    <s v="52 Y "/>
    <n v="36.384999999999998"/>
    <n v="11.49"/>
    <s v="No"/>
    <s v="No"/>
    <s v="No"/>
    <n v="0"/>
    <s v="No"/>
    <x v="0"/>
    <x v="0"/>
    <s v="Without transplant"/>
  </r>
  <r>
    <s v="Casey"/>
    <n v="11435.74"/>
    <s v="tier - 3"/>
    <s v="tier - 3"/>
    <s v="R1021"/>
    <s v="17-Jul-1980"/>
    <s v="43 Y "/>
    <n v="34.69"/>
    <n v="5.65"/>
    <s v="No"/>
    <s v="No"/>
    <s v="No"/>
    <n v="0"/>
    <s v="No"/>
    <x v="0"/>
    <x v="2"/>
    <s v="Without transplant"/>
  </r>
  <r>
    <s v="Jessica L"/>
    <n v="11419.49"/>
    <s v="tier - 3"/>
    <s v="tier - 1"/>
    <s v="R1012"/>
    <s v="9-Jun-1985"/>
    <s v="38 Y "/>
    <n v="37.68"/>
    <n v="4.29"/>
    <s v="yes"/>
    <s v="No"/>
    <s v="No"/>
    <n v="0"/>
    <s v="No"/>
    <x v="0"/>
    <x v="2"/>
    <s v="Without transplant"/>
  </r>
  <r>
    <s v="Brandon F"/>
    <n v="11412.02"/>
    <s v="tier - 3"/>
    <s v="tier - 1"/>
    <s v="R1021"/>
    <s v="23-Oct-1983"/>
    <s v="40 Y "/>
    <n v="35.49"/>
    <n v="4.74"/>
    <s v="yes"/>
    <s v="No"/>
    <s v="Yes"/>
    <n v="1"/>
    <s v="No"/>
    <x v="0"/>
    <x v="2"/>
    <s v="Without transplant"/>
  </r>
  <r>
    <s v="Melissa"/>
    <n v="11411.69"/>
    <s v="tier - 3"/>
    <s v="tier - 2"/>
    <s v="R1011"/>
    <s v="7-Oct-1970"/>
    <s v="53 Y "/>
    <n v="44.7"/>
    <n v="7.6"/>
    <s v="yes"/>
    <s v="No"/>
    <s v="No"/>
    <n v="2"/>
    <s v="No"/>
    <x v="0"/>
    <x v="0"/>
    <s v="Without transplant"/>
  </r>
  <r>
    <s v="Danielle N"/>
    <n v="11396.9"/>
    <s v="tier - 3"/>
    <s v="tier - 3"/>
    <s v="R1024"/>
    <s v="2-Oct-1970"/>
    <s v="53 Y "/>
    <n v="38.380000000000003"/>
    <n v="8.5"/>
    <s v="yes"/>
    <s v="No"/>
    <s v="No"/>
    <n v="2"/>
    <s v="No"/>
    <x v="0"/>
    <x v="0"/>
    <s v="Without transplant"/>
  </r>
  <r>
    <s v="Matthew"/>
    <n v="11394.07"/>
    <s v="tier - 3"/>
    <s v="tier - 1"/>
    <s v="R1018"/>
    <s v="19-Dec-1967"/>
    <s v="56 Y "/>
    <n v="35.244999999999997"/>
    <n v="11.22"/>
    <s v="yes"/>
    <s v="No"/>
    <s v="No"/>
    <n v="0"/>
    <s v="No"/>
    <x v="0"/>
    <x v="0"/>
    <s v="Without transplant"/>
  </r>
  <r>
    <s v="Bettina"/>
    <n v="11388.27"/>
    <s v="tier - 3"/>
    <s v="tier - 2"/>
    <s v="R1026"/>
    <s v="28-Jul-1997"/>
    <s v="26 Y "/>
    <n v="49.84"/>
    <n v="5.0999999999999996"/>
    <s v="yes"/>
    <s v="No"/>
    <s v="Yes"/>
    <n v="1"/>
    <s v="No"/>
    <x v="0"/>
    <x v="2"/>
    <s v="Without transplant"/>
  </r>
  <r>
    <s v="Alexander"/>
    <n v="11381.33"/>
    <s v="tier - 3"/>
    <s v="tier - 2"/>
    <s v="R1013"/>
    <s v="13-Jun-1964"/>
    <s v="59 Y "/>
    <n v="49.06"/>
    <n v="5.43"/>
    <s v="yes"/>
    <s v="No"/>
    <s v="No"/>
    <n v="1"/>
    <s v="No"/>
    <x v="0"/>
    <x v="2"/>
    <s v="Without transplant"/>
  </r>
  <r>
    <s v="Holli"/>
    <n v="11378.57"/>
    <s v="tier - 3"/>
    <s v="tier - 2"/>
    <s v="R1025"/>
    <s v="6-Dec-1972"/>
    <s v="51 Y "/>
    <n v="30.88"/>
    <n v="5.82"/>
    <s v="No"/>
    <s v="No"/>
    <s v="No"/>
    <n v="2"/>
    <s v="No"/>
    <x v="0"/>
    <x v="1"/>
    <s v="Without transplant"/>
  </r>
  <r>
    <s v="Heather C"/>
    <n v="11369.39"/>
    <s v="tier - 3"/>
    <s v="tier - 1"/>
    <s v="R1026"/>
    <s v="7-Jun-1979"/>
    <s v="44 Y "/>
    <n v="33.35"/>
    <n v="6.05"/>
    <s v="No"/>
    <s v="No"/>
    <s v="Yes"/>
    <n v="1"/>
    <s v="No"/>
    <x v="0"/>
    <x v="1"/>
    <s v="Without transplant"/>
  </r>
  <r>
    <s v="Kyle"/>
    <n v="11365.95"/>
    <s v="tier - 3"/>
    <s v="tier - 2"/>
    <s v="R1011"/>
    <s v="13-Dec-1964"/>
    <s v="59 Y "/>
    <n v="38"/>
    <n v="6.38"/>
    <s v="yes"/>
    <s v="No"/>
    <s v="No"/>
    <n v="1"/>
    <s v="No"/>
    <x v="0"/>
    <x v="1"/>
    <s v="Without transplant"/>
  </r>
  <r>
    <s v="Thomas J"/>
    <n v="11363.28"/>
    <s v="tier - 3"/>
    <s v="tier - 1"/>
    <s v="R1013"/>
    <s v="3-Jul-1964"/>
    <s v="59 Y "/>
    <n v="36.08"/>
    <n v="5.73"/>
    <s v="yes"/>
    <s v="No"/>
    <s v="No"/>
    <n v="1"/>
    <s v="No"/>
    <x v="0"/>
    <x v="1"/>
    <s v="Without transplant"/>
  </r>
  <r>
    <s v="Chris"/>
    <n v="11362.76"/>
    <s v="tier - 3"/>
    <s v="tier - 1"/>
    <s v="R1011"/>
    <s v="4-Jul-1964"/>
    <s v="59 Y "/>
    <n v="35.700000000000003"/>
    <n v="5.47"/>
    <s v="yes"/>
    <s v="No"/>
    <s v="No"/>
    <n v="1"/>
    <s v="No"/>
    <x v="0"/>
    <x v="2"/>
    <s v="Without transplant"/>
  </r>
  <r>
    <s v="Graham"/>
    <n v="11356.66"/>
    <s v="tier - 3"/>
    <s v="tier - 3"/>
    <s v="R1012"/>
    <s v="26-Sep-1965"/>
    <s v="58 Y "/>
    <n v="34.01"/>
    <n v="11.3"/>
    <s v="No"/>
    <s v="No"/>
    <s v="No"/>
    <n v="0"/>
    <s v="No"/>
    <x v="0"/>
    <x v="0"/>
    <s v="Without transplant"/>
  </r>
  <r>
    <s v="Garrett"/>
    <n v="11353.23"/>
    <s v="tier - 3"/>
    <s v="tier - 1"/>
    <s v="R1012"/>
    <s v="29-Nov-1965"/>
    <s v="58 Y "/>
    <n v="31.54"/>
    <n v="6.72"/>
    <s v="No"/>
    <s v="No"/>
    <s v="No"/>
    <n v="0"/>
    <s v="No"/>
    <x v="0"/>
    <x v="0"/>
    <s v="Without transplant"/>
  </r>
  <r>
    <s v="Andrew"/>
    <n v="11345.52"/>
    <s v="tier - 3"/>
    <s v="tier - 3"/>
    <s v="R1011"/>
    <s v="12-Jul-1964"/>
    <s v="59 Y "/>
    <n v="23.3"/>
    <n v="5.36"/>
    <s v="yes"/>
    <s v="No"/>
    <s v="No"/>
    <n v="1"/>
    <s v="No"/>
    <x v="2"/>
    <x v="2"/>
    <s v="Without transplant"/>
  </r>
  <r>
    <s v="Annabelle M"/>
    <n v="11344.32"/>
    <s v="tier - 3"/>
    <s v="tier - 2"/>
    <s v="R1025"/>
    <s v="2-Nov-1968"/>
    <s v="55 Y "/>
    <n v="27.75"/>
    <n v="9.8800000000000008"/>
    <s v="No"/>
    <s v="No"/>
    <s v="No"/>
    <n v="0"/>
    <s v="No"/>
    <x v="1"/>
    <x v="0"/>
    <s v="Without transplant"/>
  </r>
  <r>
    <s v="Daniel T."/>
    <n v="11326.71"/>
    <s v="tier - 3"/>
    <s v="tier - 3"/>
    <s v="R1013"/>
    <s v="19-Aug-1989"/>
    <s v="34 Y "/>
    <n v="42.46"/>
    <n v="4.1100000000000003"/>
    <s v="No"/>
    <s v="No"/>
    <s v="No"/>
    <n v="0"/>
    <s v="No"/>
    <x v="0"/>
    <x v="2"/>
    <s v="Without transplant"/>
  </r>
  <r>
    <s v="Deanne"/>
    <n v="11321.49"/>
    <s v="tier - 3"/>
    <s v="tier - 3"/>
    <s v="R1012"/>
    <s v="20-Sep-2002"/>
    <s v="21 Y "/>
    <n v="54.47"/>
    <n v="7.48"/>
    <s v="No"/>
    <s v="No"/>
    <s v="No"/>
    <n v="0"/>
    <s v="No"/>
    <x v="0"/>
    <x v="0"/>
    <s v="Without transplant"/>
  </r>
  <r>
    <s v="Carrie"/>
    <n v="11319.12"/>
    <s v="tier - 3"/>
    <s v="tier - 1"/>
    <s v="R1012"/>
    <s v="11-Jul-1963"/>
    <s v="60 Y "/>
    <n v="24.93"/>
    <n v="9.18"/>
    <s v="yes"/>
    <s v="No"/>
    <s v="Yes"/>
    <n v="1"/>
    <s v="No"/>
    <x v="2"/>
    <x v="0"/>
    <s v="Without transplant"/>
  </r>
  <r>
    <s v="Suzanne"/>
    <n v="11318.57"/>
    <s v="tier - 3"/>
    <s v="tier - 2"/>
    <s v="R1026"/>
    <s v="10-Dec-1995"/>
    <s v="28 Y "/>
    <n v="48.12"/>
    <n v="4.51"/>
    <s v="yes"/>
    <s v="No"/>
    <s v="No"/>
    <n v="1"/>
    <s v="No"/>
    <x v="0"/>
    <x v="2"/>
    <s v="Without transplant"/>
  </r>
  <r>
    <s v="Jasmine P."/>
    <n v="11312.33"/>
    <s v="tier - 3"/>
    <s v="tier - 3"/>
    <s v="R1012"/>
    <s v="22-Nov-1963"/>
    <s v="60 Y "/>
    <n v="24.91"/>
    <n v="7.33"/>
    <s v="yes"/>
    <s v="No"/>
    <s v="Yes"/>
    <n v="1"/>
    <s v="No"/>
    <x v="2"/>
    <x v="0"/>
    <s v="Without transplant"/>
  </r>
  <r>
    <s v="Jennifer"/>
    <n v="11305.93"/>
    <s v="tier - 3"/>
    <s v="tier - 1"/>
    <s v="R1012"/>
    <s v="6-Oct-1968"/>
    <s v="55 Y "/>
    <n v="27.645"/>
    <n v="10.56"/>
    <s v="No"/>
    <s v="No"/>
    <s v="No"/>
    <n v="0"/>
    <s v="No"/>
    <x v="1"/>
    <x v="0"/>
    <s v="Without transplant"/>
  </r>
  <r>
    <s v="Tracie"/>
    <n v="11299.34"/>
    <s v="tier - 3"/>
    <s v="tier - 2"/>
    <s v="R1011"/>
    <s v="25-Sep-1972"/>
    <s v="51 Y "/>
    <n v="33.700000000000003"/>
    <n v="4.01"/>
    <s v="No"/>
    <s v="No"/>
    <s v="No"/>
    <n v="2"/>
    <s v="No"/>
    <x v="0"/>
    <x v="2"/>
    <s v="Without transplant"/>
  </r>
  <r>
    <s v="Tristan D."/>
    <n v="11294.57"/>
    <s v="tier - 3"/>
    <s v="tier - 1"/>
    <s v="R1022"/>
    <s v="14-Nov-1988"/>
    <s v="35 Y "/>
    <n v="38.93"/>
    <n v="5.64"/>
    <s v="yes"/>
    <s v="No"/>
    <s v="No"/>
    <n v="1"/>
    <s v="No"/>
    <x v="0"/>
    <x v="2"/>
    <s v="Without transplant"/>
  </r>
  <r>
    <s v="Peiweng"/>
    <n v="11289.11"/>
    <s v="tier - 3"/>
    <s v="tier - 1"/>
    <s v="R1012"/>
    <s v="22-Jun-1970"/>
    <s v="53 Y "/>
    <n v="32.774999999999999"/>
    <n v="8.02"/>
    <s v="yes"/>
    <s v="No"/>
    <s v="No"/>
    <n v="2"/>
    <s v="No"/>
    <x v="0"/>
    <x v="0"/>
    <s v="Without transplant"/>
  </r>
  <r>
    <s v="Theresa M."/>
    <n v="11286.54"/>
    <s v="tier - 3"/>
    <s v="tier - 3"/>
    <s v="R1024"/>
    <s v="14-Jun-1967"/>
    <s v="56 Y "/>
    <n v="29.83"/>
    <n v="7.2"/>
    <s v="yes"/>
    <s v="No"/>
    <s v="No"/>
    <n v="0"/>
    <s v="No"/>
    <x v="1"/>
    <x v="0"/>
    <s v="Without transplant"/>
  </r>
  <r>
    <s v="Daniel J"/>
    <n v="11272.33"/>
    <s v="tier - 3"/>
    <s v="tier - 2"/>
    <s v="R1019"/>
    <s v="4-Oct-2004"/>
    <s v="19 Y "/>
    <n v="28.31"/>
    <n v="4.55"/>
    <s v="No"/>
    <s v="yes"/>
    <s v="No"/>
    <n v="1"/>
    <s v="No"/>
    <x v="1"/>
    <x v="2"/>
    <s v="With transplant"/>
  </r>
  <r>
    <s v="Courtney M."/>
    <n v="11265.71"/>
    <s v="tier - 3"/>
    <s v="tier - 1"/>
    <s v="R1025"/>
    <s v="26-Dec-1971"/>
    <s v="52 Y "/>
    <n v="29.79"/>
    <n v="9.0299999999999994"/>
    <s v="No"/>
    <s v="No"/>
    <s v="No"/>
    <n v="0"/>
    <s v="No"/>
    <x v="1"/>
    <x v="0"/>
    <s v="Without transplant"/>
  </r>
  <r>
    <s v="Jose A."/>
    <n v="11264.54"/>
    <s v="tier - 3"/>
    <s v="tier - 2"/>
    <s v="R1011"/>
    <s v="11-Oct-1969"/>
    <s v="54 Y "/>
    <n v="36.6"/>
    <n v="5.2"/>
    <s v="yes"/>
    <s v="No"/>
    <s v="Yes"/>
    <n v="1"/>
    <s v="No"/>
    <x v="0"/>
    <x v="2"/>
    <s v="Without transplant"/>
  </r>
  <r>
    <s v="Lauren"/>
    <n v="11255.29"/>
    <s v="tier - 3"/>
    <s v="tier - 1"/>
    <s v="R1026"/>
    <s v="2-Oct-1981"/>
    <s v="42 Y "/>
    <n v="35.93"/>
    <n v="8.3000000000000007"/>
    <s v="yes"/>
    <s v="No"/>
    <s v="No"/>
    <n v="0"/>
    <s v="No"/>
    <x v="0"/>
    <x v="0"/>
    <s v="Without transplant"/>
  </r>
  <r>
    <s v="Jonathon M."/>
    <n v="11253.42"/>
    <s v="tier - 3"/>
    <s v="tier - 1"/>
    <s v="R1011"/>
    <s v="20-Aug-1969"/>
    <s v="54 Y "/>
    <n v="28.6"/>
    <n v="5.56"/>
    <s v="yes"/>
    <s v="No"/>
    <s v="Yes"/>
    <n v="1"/>
    <s v="No"/>
    <x v="1"/>
    <x v="2"/>
    <s v="Without transplant"/>
  </r>
  <r>
    <s v="Stephanie A"/>
    <n v="11250.43"/>
    <s v="tier - 3"/>
    <s v="tier - 2"/>
    <s v="R1026"/>
    <s v="17-Dec-1989"/>
    <s v="34 Y "/>
    <n v="39.17"/>
    <n v="4.1500000000000004"/>
    <s v="No"/>
    <s v="No"/>
    <s v="No"/>
    <n v="0"/>
    <s v="No"/>
    <x v="0"/>
    <x v="2"/>
    <s v="Without transplant"/>
  </r>
  <r>
    <s v="Patrick"/>
    <n v="11244.38"/>
    <s v="tier - 3"/>
    <s v="tier - 1"/>
    <s v="R1016"/>
    <s v="30-Dec-1969"/>
    <s v="54 Y "/>
    <n v="26.41"/>
    <n v="5.99"/>
    <s v="yes"/>
    <s v="No"/>
    <s v="Yes"/>
    <n v="1"/>
    <s v="No"/>
    <x v="1"/>
    <x v="1"/>
    <s v="Without transplant"/>
  </r>
  <r>
    <s v="Krista"/>
    <n v="11217.35"/>
    <s v="tier - 3"/>
    <s v="tier - 2"/>
    <s v="R1025"/>
    <s v="28-Jun-1976"/>
    <s v="47 Y "/>
    <n v="30.63"/>
    <n v="5.8"/>
    <s v="yes"/>
    <s v="No"/>
    <s v="No"/>
    <n v="0"/>
    <s v="No"/>
    <x v="0"/>
    <x v="1"/>
    <s v="Without transplant"/>
  </r>
  <r>
    <s v="Jenessa"/>
    <n v="11187.66"/>
    <s v="tier - 3"/>
    <s v="tier - 2"/>
    <s v="R1012"/>
    <s v="14-Jun-1970"/>
    <s v="53 Y "/>
    <n v="31.73"/>
    <n v="7.32"/>
    <s v="yes"/>
    <s v="No"/>
    <s v="No"/>
    <n v="2"/>
    <s v="No"/>
    <x v="0"/>
    <x v="0"/>
    <s v="Without transplant"/>
  </r>
  <r>
    <s v="Ryan M."/>
    <n v="11186.2"/>
    <s v="tier - 3"/>
    <s v="tier - 2"/>
    <s v="R1021"/>
    <s v="3-Sep-1972"/>
    <s v="51 Y "/>
    <n v="30.7"/>
    <n v="5.16"/>
    <s v="No"/>
    <s v="No"/>
    <s v="No"/>
    <n v="2"/>
    <s v="No"/>
    <x v="0"/>
    <x v="2"/>
    <s v="Without transplant"/>
  </r>
  <r>
    <s v="Thomas"/>
    <n v="11165.42"/>
    <s v="tier - 3"/>
    <s v="tier - 1"/>
    <s v="R1016"/>
    <s v="6-Aug-1966"/>
    <s v="57 Y "/>
    <n v="25.934999999999999"/>
    <n v="5.96"/>
    <s v="yes"/>
    <s v="No"/>
    <s v="No"/>
    <n v="2"/>
    <s v="No"/>
    <x v="1"/>
    <x v="1"/>
    <s v="Without transplant"/>
  </r>
  <r>
    <s v="Amanda N."/>
    <n v="11163.57"/>
    <s v="tier - 3"/>
    <s v="tier - 2"/>
    <s v="R1011"/>
    <s v="25-Jun-1969"/>
    <s v="54 Y "/>
    <n v="35.9"/>
    <n v="4.8499999999999996"/>
    <s v="yes"/>
    <s v="No"/>
    <s v="Yes"/>
    <n v="1"/>
    <s v="No"/>
    <x v="0"/>
    <x v="2"/>
    <s v="Without transplant"/>
  </r>
  <r>
    <s v="Teresa P."/>
    <n v="11150.78"/>
    <s v="tier - 3"/>
    <s v="tier - 2"/>
    <s v="R1011"/>
    <s v="30-Nov-1969"/>
    <s v="54 Y "/>
    <n v="26.7"/>
    <n v="5.09"/>
    <s v="yes"/>
    <s v="No"/>
    <s v="Yes"/>
    <n v="1"/>
    <s v="No"/>
    <x v="1"/>
    <x v="2"/>
    <s v="Without transplant"/>
  </r>
  <r>
    <s v="Dorian"/>
    <n v="11103.33"/>
    <s v="tier - 3"/>
    <s v="tier - 1"/>
    <s v="R1021"/>
    <s v="20-Aug-1980"/>
    <s v="43 Y "/>
    <n v="33.71"/>
    <n v="4.9400000000000004"/>
    <s v="No"/>
    <s v="No"/>
    <s v="No"/>
    <n v="0"/>
    <s v="No"/>
    <x v="0"/>
    <x v="2"/>
    <s v="Without transplant"/>
  </r>
  <r>
    <s v="Amy"/>
    <n v="11093.62"/>
    <s v="tier - 3"/>
    <s v="tier - 1"/>
    <s v="R1013"/>
    <s v="5-Jul-1966"/>
    <s v="57 Y "/>
    <n v="41.91"/>
    <n v="4.92"/>
    <s v="yes"/>
    <s v="No"/>
    <s v="No"/>
    <n v="2"/>
    <s v="No"/>
    <x v="0"/>
    <x v="2"/>
    <s v="Without transplant"/>
  </r>
  <r>
    <s v="Aberu"/>
    <n v="11090.72"/>
    <s v="tier - 3"/>
    <s v="tier - 1"/>
    <s v="R1013"/>
    <s v="9-Sep-1966"/>
    <s v="57 Y "/>
    <n v="39.82"/>
    <n v="6.05"/>
    <s v="yes"/>
    <s v="No"/>
    <s v="No"/>
    <n v="2"/>
    <s v="No"/>
    <x v="0"/>
    <x v="1"/>
    <s v="Without transplant"/>
  </r>
  <r>
    <s v="Ashley"/>
    <n v="11085.59"/>
    <s v="tier - 3"/>
    <s v="tier - 2"/>
    <s v="R1012"/>
    <s v="7-Oct-1972"/>
    <s v="51 Y "/>
    <n v="28.12"/>
    <n v="4.67"/>
    <s v="No"/>
    <s v="No"/>
    <s v="No"/>
    <n v="2"/>
    <s v="No"/>
    <x v="1"/>
    <x v="2"/>
    <s v="Without transplant"/>
  </r>
  <r>
    <s v="Anna E"/>
    <n v="11082.58"/>
    <s v="tier - 3"/>
    <s v="tier - 2"/>
    <s v="R1012"/>
    <s v="4-Sep-1967"/>
    <s v="56 Y "/>
    <n v="26.98"/>
    <n v="9.81"/>
    <s v="yes"/>
    <s v="No"/>
    <s v="No"/>
    <n v="0"/>
    <s v="No"/>
    <x v="1"/>
    <x v="0"/>
    <s v="Without transplant"/>
  </r>
  <r>
    <s v="Tania K."/>
    <n v="11073.18"/>
    <s v="tier - 3"/>
    <s v="tier - 3"/>
    <s v="R1011"/>
    <s v="20-Nov-1966"/>
    <s v="57 Y "/>
    <n v="27.2"/>
    <n v="6.06"/>
    <s v="yes"/>
    <s v="No"/>
    <s v="No"/>
    <n v="2"/>
    <s v="No"/>
    <x v="1"/>
    <x v="1"/>
    <s v="Without transplant"/>
  </r>
  <r>
    <s v="Ashley E"/>
    <n v="11070.54"/>
    <s v="tier - 3"/>
    <s v="tier - 3"/>
    <s v="R1011"/>
    <s v="7-Nov-1966"/>
    <s v="57 Y "/>
    <n v="25.3"/>
    <n v="5.19"/>
    <s v="yes"/>
    <s v="No"/>
    <s v="No"/>
    <n v="2"/>
    <s v="No"/>
    <x v="1"/>
    <x v="2"/>
    <s v="Without transplant"/>
  </r>
  <r>
    <s v="Aleksandra"/>
    <n v="11068.77"/>
    <s v="tier - 3"/>
    <s v="tier - 2"/>
    <s v="R1012"/>
    <s v="9-Nov-1971"/>
    <s v="52 Y "/>
    <n v="30.25"/>
    <n v="10.16"/>
    <s v="No"/>
    <s v="No"/>
    <s v="No"/>
    <n v="0"/>
    <s v="No"/>
    <x v="0"/>
    <x v="0"/>
    <s v="Without transplant"/>
  </r>
  <r>
    <s v="Valery L"/>
    <n v="11068.7"/>
    <s v="tier - 3"/>
    <s v="tier - 1"/>
    <s v="R1011"/>
    <s v="18-Sep-2000"/>
    <s v="23 Y "/>
    <n v="54"/>
    <n v="4.68"/>
    <s v="yes"/>
    <s v="yes"/>
    <s v="No"/>
    <n v="2"/>
    <s v="No"/>
    <x v="0"/>
    <x v="2"/>
    <s v="With transplant"/>
  </r>
  <r>
    <s v="Joanna G."/>
    <n v="11046.02"/>
    <s v="tier - 3"/>
    <s v="tier - 1"/>
    <s v="R1026"/>
    <s v="17-Dec-2001"/>
    <s v="22 Y "/>
    <n v="51.86"/>
    <n v="5.32"/>
    <s v="yes"/>
    <s v="No"/>
    <s v="No"/>
    <n v="0"/>
    <s v="No"/>
    <x v="0"/>
    <x v="2"/>
    <s v="Without transplant"/>
  </r>
  <r>
    <s v="Stefanie F."/>
    <n v="11037.85"/>
    <s v="tier - 3"/>
    <s v="tier - 2"/>
    <s v="R1025"/>
    <s v="30-Aug-1974"/>
    <s v="49 Y "/>
    <n v="31.39"/>
    <n v="6.99"/>
    <s v="No"/>
    <s v="No"/>
    <s v="No"/>
    <n v="0"/>
    <s v="No"/>
    <x v="0"/>
    <x v="0"/>
    <s v="Without transplant"/>
  </r>
  <r>
    <s v="Stephen"/>
    <n v="11037.51"/>
    <s v="tier - 3"/>
    <s v="tier - 1"/>
    <s v="R1012"/>
    <s v="25-Oct-1989"/>
    <s v="34 Y "/>
    <n v="39.97"/>
    <n v="5.55"/>
    <s v="No"/>
    <s v="No"/>
    <s v="No"/>
    <n v="0"/>
    <s v="No"/>
    <x v="0"/>
    <x v="2"/>
    <s v="Without transplant"/>
  </r>
  <r>
    <s v="Liza J."/>
    <n v="11033.66"/>
    <s v="tier - 3"/>
    <s v="tier - 3"/>
    <s v="R1012"/>
    <s v="10-Dec-1974"/>
    <s v="49 Y "/>
    <n v="41.23"/>
    <n v="6.94"/>
    <s v="No"/>
    <s v="No"/>
    <s v="No"/>
    <n v="0"/>
    <s v="No"/>
    <x v="0"/>
    <x v="0"/>
    <s v="Without transplant"/>
  </r>
  <r>
    <s v="Ian M."/>
    <n v="11028.56"/>
    <s v="tier - 3"/>
    <s v="tier - 3"/>
    <s v="R1012"/>
    <s v="21-Jul-1996"/>
    <s v="27 Y "/>
    <n v="49.45"/>
    <n v="4.2"/>
    <s v="yes"/>
    <s v="No"/>
    <s v="No"/>
    <n v="0"/>
    <s v="No"/>
    <x v="0"/>
    <x v="2"/>
    <s v="Without transplant"/>
  </r>
  <r>
    <s v="Claudia L."/>
    <n v="11018.05"/>
    <s v="tier - 3"/>
    <s v="tier - 2"/>
    <s v="R1012"/>
    <s v="26-Jun-1991"/>
    <s v="32 Y "/>
    <n v="41.04"/>
    <n v="5.59"/>
    <s v="No"/>
    <s v="No"/>
    <s v="No"/>
    <n v="0"/>
    <s v="No"/>
    <x v="0"/>
    <x v="2"/>
    <s v="Without transplant"/>
  </r>
  <r>
    <s v="Jessica M"/>
    <n v="11015.17"/>
    <s v="tier - 3"/>
    <s v="tier - 1"/>
    <s v="R1012"/>
    <s v="15-Dec-1974"/>
    <s v="49 Y "/>
    <n v="27.93"/>
    <n v="9.9600000000000009"/>
    <s v="No"/>
    <s v="No"/>
    <s v="No"/>
    <n v="0"/>
    <s v="No"/>
    <x v="1"/>
    <x v="0"/>
    <s v="Without transplant"/>
  </r>
  <r>
    <s v="Billy Jr."/>
    <n v="11013.71"/>
    <s v="tier - 3"/>
    <s v="tier - 1"/>
    <s v="R1013"/>
    <s v="24-Oct-1968"/>
    <s v="55 Y "/>
    <n v="21.01"/>
    <n v="7.37"/>
    <s v="No"/>
    <s v="No"/>
    <s v="No"/>
    <n v="0"/>
    <s v="No"/>
    <x v="2"/>
    <x v="0"/>
    <s v="Without transplant"/>
  </r>
  <r>
    <s v="David"/>
    <n v="10991.58"/>
    <s v="tier - 3"/>
    <s v="tier - 3"/>
    <s v="R1012"/>
    <s v="17-Sep-2000"/>
    <s v="23 Y "/>
    <n v="52.37"/>
    <n v="5.0599999999999996"/>
    <s v="yes"/>
    <s v="yes"/>
    <s v="No"/>
    <n v="2"/>
    <s v="No"/>
    <x v="0"/>
    <x v="2"/>
    <s v="With transplant"/>
  </r>
  <r>
    <s v="Tim"/>
    <n v="10982.5"/>
    <s v="tier - 3"/>
    <s v="tier - 3"/>
    <s v="R1013"/>
    <s v="18-Dec-1965"/>
    <s v="58 Y "/>
    <n v="40.369999999999997"/>
    <n v="8.2100000000000009"/>
    <s v="No"/>
    <s v="No"/>
    <s v="No"/>
    <n v="0"/>
    <s v="No"/>
    <x v="0"/>
    <x v="0"/>
    <s v="Without transplant"/>
  </r>
  <r>
    <s v="Ms.  Emma M"/>
    <n v="10977.21"/>
    <s v="tier - 3"/>
    <s v="tier - 1"/>
    <s v="R1013"/>
    <s v="21-Oct-1973"/>
    <s v="50 Y "/>
    <n v="41.47"/>
    <n v="10.34"/>
    <s v="No"/>
    <s v="No"/>
    <s v="No"/>
    <n v="2"/>
    <s v="No"/>
    <x v="0"/>
    <x v="0"/>
    <s v="Without transplant"/>
  </r>
  <r>
    <s v="Tim"/>
    <n v="10976.25"/>
    <s v="tier - 3"/>
    <s v="tier - 2"/>
    <s v="R1012"/>
    <s v="9-Jul-1966"/>
    <s v="57 Y "/>
    <n v="33.725000000000001"/>
    <n v="5.51"/>
    <s v="yes"/>
    <s v="No"/>
    <s v="No"/>
    <n v="2"/>
    <s v="No"/>
    <x v="0"/>
    <x v="2"/>
    <s v="Without transplant"/>
  </r>
  <r>
    <s v="Patrick"/>
    <n v="10965.45"/>
    <s v="tier - 3"/>
    <s v="tier - 2"/>
    <s v="R1011"/>
    <s v="19-Jun-1965"/>
    <s v="58 Y "/>
    <n v="28.1"/>
    <n v="11.2"/>
    <s v="No"/>
    <s v="No"/>
    <s v="No"/>
    <n v="0"/>
    <s v="No"/>
    <x v="1"/>
    <x v="0"/>
    <s v="Without transplant"/>
  </r>
  <r>
    <s v="Bridget K."/>
    <n v="10959.69"/>
    <s v="tier - 3"/>
    <s v="tier - 3"/>
    <s v="R1012"/>
    <s v="14-Aug-1969"/>
    <s v="54 Y "/>
    <n v="37.43"/>
    <n v="4.3499999999999996"/>
    <s v="yes"/>
    <s v="No"/>
    <s v="Yes"/>
    <n v="1"/>
    <s v="No"/>
    <x v="0"/>
    <x v="2"/>
    <s v="Without transplant"/>
  </r>
  <r>
    <s v="Gabriel"/>
    <n v="10959.33"/>
    <s v="tier - 3"/>
    <s v="tier - 3"/>
    <s v="R1011"/>
    <s v="4-Dec-1965"/>
    <s v="58 Y "/>
    <n v="23.7"/>
    <n v="10.45"/>
    <s v="No"/>
    <s v="No"/>
    <s v="No"/>
    <n v="0"/>
    <s v="No"/>
    <x v="2"/>
    <x v="0"/>
    <s v="Without transplant"/>
  </r>
  <r>
    <s v="Natasha"/>
    <n v="10942.13"/>
    <s v="tier - 3"/>
    <s v="tier - 3"/>
    <s v="R1012"/>
    <s v="10-Nov-1969"/>
    <s v="54 Y "/>
    <n v="24.795000000000002"/>
    <n v="4.07"/>
    <s v="yes"/>
    <s v="No"/>
    <s v="Yes"/>
    <n v="1"/>
    <s v="No"/>
    <x v="2"/>
    <x v="2"/>
    <s v="Without transplant"/>
  </r>
  <r>
    <s v="Abby A."/>
    <n v="10928.85"/>
    <s v="tier - 3"/>
    <s v="tier - 3"/>
    <s v="R1013"/>
    <s v="12-Nov-1968"/>
    <s v="55 Y "/>
    <n v="31.9"/>
    <n v="8.34"/>
    <s v="No"/>
    <s v="No"/>
    <s v="No"/>
    <n v="0"/>
    <s v="No"/>
    <x v="0"/>
    <x v="0"/>
    <s v="Without transplant"/>
  </r>
  <r>
    <s v="Michelle"/>
    <n v="10923.93"/>
    <s v="tier - 3"/>
    <s v="tier - 1"/>
    <s v="R1024"/>
    <s v="13-Nov-1968"/>
    <s v="55 Y "/>
    <n v="32.68"/>
    <n v="7.41"/>
    <s v="No"/>
    <s v="No"/>
    <s v="No"/>
    <n v="0"/>
    <s v="No"/>
    <x v="0"/>
    <x v="0"/>
    <s v="Without transplant"/>
  </r>
  <r>
    <s v="Mckendree"/>
    <n v="10886.66"/>
    <s v="tier - 3"/>
    <s v="tier - 3"/>
    <s v="R1012"/>
    <s v="6-Sep-1994"/>
    <s v="29 Y "/>
    <n v="47.13"/>
    <n v="4.3099999999999996"/>
    <s v="No"/>
    <s v="No"/>
    <s v="No"/>
    <n v="0"/>
    <s v="No"/>
    <x v="0"/>
    <x v="2"/>
    <s v="Without transplant"/>
  </r>
  <r>
    <s v="Tara"/>
    <n v="10848.13"/>
    <s v="tier - 3"/>
    <s v="tier - 3"/>
    <s v="R1012"/>
    <s v="20-Dec-1971"/>
    <s v="52 Y "/>
    <n v="36.67"/>
    <n v="10.83"/>
    <s v="No"/>
    <s v="No"/>
    <s v="No"/>
    <n v="0"/>
    <s v="No"/>
    <x v="0"/>
    <x v="0"/>
    <s v="Without transplant"/>
  </r>
  <r>
    <s v="Daniel"/>
    <n v="10825.25"/>
    <s v="tier - 3"/>
    <s v="tier - 3"/>
    <s v="R1012"/>
    <s v="28-Jul-1968"/>
    <s v="55 Y "/>
    <n v="33.630000000000003"/>
    <n v="11.31"/>
    <s v="No"/>
    <s v="No"/>
    <s v="No"/>
    <n v="0"/>
    <s v="No"/>
    <x v="0"/>
    <x v="0"/>
    <s v="Without transplant"/>
  </r>
  <r>
    <s v="Joshua P"/>
    <n v="10807.49"/>
    <s v="tier - 3"/>
    <s v="tier - 2"/>
    <s v="R1013"/>
    <s v="2-Oct-1967"/>
    <s v="56 Y "/>
    <n v="32.67"/>
    <n v="11.81"/>
    <s v="yes"/>
    <s v="No"/>
    <s v="No"/>
    <n v="0"/>
    <s v="No"/>
    <x v="0"/>
    <x v="0"/>
    <s v="Without transplant"/>
  </r>
  <r>
    <s v="Erin C"/>
    <n v="10806.84"/>
    <s v="tier - 3"/>
    <s v="tier - 2"/>
    <s v="R1011"/>
    <s v="18-Dec-1970"/>
    <s v="53 Y "/>
    <n v="33.299999999999997"/>
    <n v="8.26"/>
    <s v="yes"/>
    <s v="No"/>
    <s v="No"/>
    <n v="2"/>
    <s v="No"/>
    <x v="0"/>
    <x v="0"/>
    <s v="Without transplant"/>
  </r>
  <r>
    <s v="Shure"/>
    <n v="10797.34"/>
    <s v="tier - 3"/>
    <s v="tier - 2"/>
    <s v="R1023"/>
    <s v="28-Oct-1970"/>
    <s v="53 Y "/>
    <n v="30.78"/>
    <n v="10.74"/>
    <s v="yes"/>
    <s v="No"/>
    <s v="No"/>
    <n v="2"/>
    <s v="No"/>
    <x v="0"/>
    <x v="0"/>
    <s v="Without transplant"/>
  </r>
  <r>
    <s v="Richard"/>
    <n v="10796.35"/>
    <s v="tier - 3"/>
    <s v="tier - 1"/>
    <s v="R1019"/>
    <s v="23-Oct-1967"/>
    <s v="56 Y "/>
    <n v="28.975000000000001"/>
    <n v="7.69"/>
    <s v="yes"/>
    <s v="No"/>
    <s v="No"/>
    <n v="0"/>
    <s v="No"/>
    <x v="1"/>
    <x v="0"/>
    <s v="Without transplant"/>
  </r>
  <r>
    <s v="Brenda"/>
    <n v="10795.94"/>
    <s v="tier - 3"/>
    <s v="tier - 1"/>
    <s v="R1011"/>
    <s v="24-Dec-1999"/>
    <s v="24 Y "/>
    <n v="33.4"/>
    <n v="4.84"/>
    <s v="No"/>
    <s v="No"/>
    <s v="No"/>
    <n v="0"/>
    <s v="No"/>
    <x v="0"/>
    <x v="2"/>
    <s v="Without transplant"/>
  </r>
  <r>
    <s v="Joseph M"/>
    <n v="10791.96"/>
    <s v="tier - 3"/>
    <s v="tier - 2"/>
    <s v="R1011"/>
    <s v="11-Nov-1967"/>
    <s v="56 Y "/>
    <n v="21.5"/>
    <n v="9.77"/>
    <s v="yes"/>
    <s v="No"/>
    <s v="No"/>
    <n v="0"/>
    <s v="No"/>
    <x v="2"/>
    <x v="0"/>
    <s v="Without transplant"/>
  </r>
  <r>
    <s v="Stephen J."/>
    <n v="10769.75"/>
    <s v="tier - 3"/>
    <s v="tier - 2"/>
    <s v="R1022"/>
    <s v="25-Nov-1989"/>
    <s v="34 Y "/>
    <n v="38.14"/>
    <n v="5.84"/>
    <s v="No"/>
    <s v="No"/>
    <s v="No"/>
    <n v="0"/>
    <s v="No"/>
    <x v="0"/>
    <x v="1"/>
    <s v="Without transplant"/>
  </r>
  <r>
    <s v="Kathya"/>
    <n v="10749.02"/>
    <s v="tier - 3"/>
    <s v="tier - 1"/>
    <s v="R1026"/>
    <s v="29-Aug-1986"/>
    <s v="37 Y "/>
    <n v="35.42"/>
    <n v="8.6999999999999993"/>
    <s v="yes"/>
    <s v="No"/>
    <s v="No"/>
    <n v="1"/>
    <s v="No"/>
    <x v="0"/>
    <x v="0"/>
    <s v="Without transplant"/>
  </r>
  <r>
    <s v="Wesley"/>
    <n v="10736.87"/>
    <s v="tier - 3"/>
    <s v="tier - 1"/>
    <s v="R1016"/>
    <s v="9-Dec-1974"/>
    <s v="49 Y "/>
    <n v="35.625"/>
    <n v="10.79"/>
    <s v="No"/>
    <s v="No"/>
    <s v="No"/>
    <n v="0"/>
    <s v="No"/>
    <x v="0"/>
    <x v="0"/>
    <s v="Without transplant"/>
  </r>
  <r>
    <s v="Tim"/>
    <n v="10719.57"/>
    <s v="tier - 3"/>
    <s v="tier - 1"/>
    <s v="R1012"/>
    <s v="25-Jun-1992"/>
    <s v="31 Y "/>
    <n v="45.51"/>
    <n v="4.32"/>
    <s v="No"/>
    <s v="No"/>
    <s v="No"/>
    <n v="1"/>
    <s v="No"/>
    <x v="0"/>
    <x v="2"/>
    <s v="Without transplant"/>
  </r>
  <r>
    <s v="Jamie L."/>
    <n v="10713.64"/>
    <s v="tier - 3"/>
    <s v="tier - 3"/>
    <s v="R1011"/>
    <s v="5-Oct-1967"/>
    <s v="56 Y "/>
    <n v="37.1"/>
    <n v="7.19"/>
    <s v="yes"/>
    <s v="No"/>
    <s v="No"/>
    <n v="0"/>
    <s v="No"/>
    <x v="0"/>
    <x v="0"/>
    <s v="Without transplant"/>
  </r>
  <r>
    <s v="Alexandra"/>
    <n v="10704.47"/>
    <s v="tier - 3"/>
    <s v="tier - 2"/>
    <s v="R1011"/>
    <s v="30-Jul-1967"/>
    <s v="56 Y "/>
    <n v="30.5"/>
    <n v="11.94"/>
    <s v="yes"/>
    <s v="No"/>
    <s v="No"/>
    <n v="0"/>
    <s v="No"/>
    <x v="0"/>
    <x v="0"/>
    <s v="Without transplant"/>
  </r>
  <r>
    <s v="Tiffany"/>
    <n v="10702.64"/>
    <s v="tier - 3"/>
    <s v="tier - 3"/>
    <s v="R1013"/>
    <s v="24-Oct-1972"/>
    <s v="51 Y "/>
    <n v="28.16"/>
    <n v="5.56"/>
    <s v="No"/>
    <s v="No"/>
    <s v="No"/>
    <n v="2"/>
    <s v="No"/>
    <x v="1"/>
    <x v="2"/>
    <s v="Without transplant"/>
  </r>
  <r>
    <s v="Rebecca J"/>
    <n v="10698.38"/>
    <s v="tier - 3"/>
    <s v="tier - 1"/>
    <s v="R1025"/>
    <s v="30-Sep-1976"/>
    <s v="47 Y "/>
    <n v="29.1"/>
    <n v="5.64"/>
    <s v="yes"/>
    <s v="No"/>
    <s v="No"/>
    <n v="0"/>
    <s v="No"/>
    <x v="1"/>
    <x v="2"/>
    <s v="Without transplant"/>
  </r>
  <r>
    <s v="Austin T."/>
    <n v="10690.11"/>
    <s v="tier - 3"/>
    <s v="tier - 2"/>
    <s v="R1021"/>
    <s v="2-Aug-1977"/>
    <s v="46 Y "/>
    <n v="30.22"/>
    <n v="4.6500000000000004"/>
    <s v="No"/>
    <s v="No"/>
    <s v="No"/>
    <n v="0"/>
    <s v="No"/>
    <x v="0"/>
    <x v="2"/>
    <s v="Without transplant"/>
  </r>
  <r>
    <s v="Jamie T"/>
    <n v="10676.83"/>
    <s v="tier - 3"/>
    <s v="tier - 3"/>
    <s v="R1013"/>
    <s v="7-Sep-1962"/>
    <s v="61 Y "/>
    <n v="24.29"/>
    <n v="9.0500000000000007"/>
    <s v="No"/>
    <s v="No"/>
    <s v="No"/>
    <n v="0"/>
    <s v="No"/>
    <x v="2"/>
    <x v="0"/>
    <s v="Without transplant"/>
  </r>
  <r>
    <s v="Matthew T."/>
    <n v="10665.44"/>
    <s v="tier - 3"/>
    <s v="tier - 2"/>
    <s v="R1021"/>
    <s v="22-Nov-1976"/>
    <s v="47 Y "/>
    <n v="29.39"/>
    <n v="4.5199999999999996"/>
    <s v="yes"/>
    <s v="No"/>
    <s v="No"/>
    <n v="0"/>
    <s v="No"/>
    <x v="1"/>
    <x v="2"/>
    <s v="Without transplant"/>
  </r>
  <r>
    <s v="Emily"/>
    <n v="10627.81"/>
    <s v="tier - 3"/>
    <s v="tier - 3"/>
    <s v="R1013"/>
    <s v="8-Aug-1964"/>
    <s v="59 Y "/>
    <n v="25.66"/>
    <n v="4.62"/>
    <s v="yes"/>
    <s v="No"/>
    <s v="No"/>
    <n v="1"/>
    <s v="No"/>
    <x v="1"/>
    <x v="2"/>
    <s v="Without transplant"/>
  </r>
  <r>
    <s v="Gillian"/>
    <n v="10620.26"/>
    <s v="tier - 3"/>
    <s v="tier - 3"/>
    <s v="R1012"/>
    <s v="6-Jul-1990"/>
    <s v="33 Y "/>
    <n v="39.11"/>
    <n v="5.87"/>
    <s v="No"/>
    <s v="No"/>
    <s v="No"/>
    <n v="0"/>
    <s v="No"/>
    <x v="0"/>
    <x v="1"/>
    <s v="Without transplant"/>
  </r>
  <r>
    <s v="Brenn E."/>
    <n v="10617.04"/>
    <s v="tier - 3"/>
    <s v="tier - 3"/>
    <s v="R1026"/>
    <s v="23-Jul-1992"/>
    <s v="31 Y "/>
    <n v="43.78"/>
    <n v="5.71"/>
    <s v="No"/>
    <s v="No"/>
    <s v="No"/>
    <n v="1"/>
    <s v="No"/>
    <x v="0"/>
    <x v="1"/>
    <s v="Without transplant"/>
  </r>
  <r>
    <s v="Lisa M"/>
    <n v="10608.67"/>
    <s v="tier - 3"/>
    <s v="tier - 3"/>
    <s v="R1012"/>
    <s v="27-Jun-1965"/>
    <s v="58 Y "/>
    <n v="24.35"/>
    <n v="9.08"/>
    <s v="No"/>
    <s v="No"/>
    <s v="No"/>
    <n v="0"/>
    <s v="No"/>
    <x v="2"/>
    <x v="0"/>
    <s v="Without transplant"/>
  </r>
  <r>
    <s v="Matt"/>
    <n v="10602.39"/>
    <s v="tier - 3"/>
    <s v="tier - 3"/>
    <s v="R1011"/>
    <s v="2-Jul-1966"/>
    <s v="57 Y "/>
    <n v="40.299999999999997"/>
    <n v="5.3"/>
    <s v="yes"/>
    <s v="No"/>
    <s v="No"/>
    <n v="2"/>
    <s v="No"/>
    <x v="0"/>
    <x v="2"/>
    <s v="Without transplant"/>
  </r>
  <r>
    <s v="Thomas A."/>
    <n v="10601.63"/>
    <s v="tier - 3"/>
    <s v="tier - 2"/>
    <s v="R1012"/>
    <s v="23-Jun-1967"/>
    <s v="56 Y "/>
    <n v="32.774999999999999"/>
    <n v="11.76"/>
    <s v="yes"/>
    <s v="No"/>
    <s v="No"/>
    <n v="0"/>
    <s v="No"/>
    <x v="0"/>
    <x v="0"/>
    <s v="Without transplant"/>
  </r>
  <r>
    <s v="Kevin J"/>
    <n v="10601.41"/>
    <s v="tier - 3"/>
    <s v="tier - 2"/>
    <s v="R1011"/>
    <s v="20-Jul-1966"/>
    <s v="57 Y "/>
    <n v="39.6"/>
    <n v="5.1100000000000003"/>
    <s v="yes"/>
    <s v="No"/>
    <s v="No"/>
    <n v="2"/>
    <s v="No"/>
    <x v="0"/>
    <x v="2"/>
    <s v="Without transplant"/>
  </r>
  <r>
    <s v="William H. III"/>
    <n v="10600.55"/>
    <s v="tier - 3"/>
    <s v="tier - 1"/>
    <s v="R1012"/>
    <s v="14-Dec-1972"/>
    <s v="51 Y "/>
    <n v="30.97"/>
    <n v="5.54"/>
    <s v="No"/>
    <s v="No"/>
    <s v="No"/>
    <n v="2"/>
    <s v="No"/>
    <x v="0"/>
    <x v="2"/>
    <s v="Without transplant"/>
  </r>
  <r>
    <s v="Gal"/>
    <n v="10594.5"/>
    <s v="tier - 3"/>
    <s v="tier - 1"/>
    <s v="R1012"/>
    <s v="29-Nov-1967"/>
    <s v="56 Y "/>
    <n v="27.645"/>
    <n v="8.8699999999999992"/>
    <s v="yes"/>
    <s v="No"/>
    <s v="No"/>
    <n v="0"/>
    <s v="No"/>
    <x v="1"/>
    <x v="0"/>
    <s v="Without transplant"/>
  </r>
  <r>
    <s v="Anton"/>
    <n v="10594.23"/>
    <s v="tier - 3"/>
    <s v="tier - 3"/>
    <s v="R1013"/>
    <s v="3-Nov-1966"/>
    <s v="57 Y "/>
    <n v="34.43"/>
    <n v="5.96"/>
    <s v="yes"/>
    <s v="No"/>
    <s v="No"/>
    <n v="2"/>
    <s v="No"/>
    <x v="0"/>
    <x v="1"/>
    <s v="Without transplant"/>
  </r>
  <r>
    <s v="Ms.  Yazmin"/>
    <n v="10579.71"/>
    <s v="tier - 3"/>
    <s v="tier - 3"/>
    <s v="R1013"/>
    <s v="25-Dec-1969"/>
    <s v="54 Y "/>
    <n v="39.6"/>
    <n v="4.4400000000000004"/>
    <s v="yes"/>
    <s v="No"/>
    <s v="Yes"/>
    <n v="1"/>
    <s v="No"/>
    <x v="0"/>
    <x v="2"/>
    <s v="Without transplant"/>
  </r>
  <r>
    <s v="Florian"/>
    <n v="10577.09"/>
    <s v="tier - 3"/>
    <s v="tier - 3"/>
    <s v="R1011"/>
    <s v="11-Dec-1966"/>
    <s v="57 Y "/>
    <n v="22.1"/>
    <n v="4.6500000000000004"/>
    <s v="yes"/>
    <s v="No"/>
    <s v="No"/>
    <n v="2"/>
    <s v="No"/>
    <x v="2"/>
    <x v="2"/>
    <s v="Without transplant"/>
  </r>
  <r>
    <s v="Karen L"/>
    <n v="10564.88"/>
    <s v="tier - 3"/>
    <s v="tier - 1"/>
    <s v="R1024"/>
    <s v="17-Jul-1969"/>
    <s v="54 Y "/>
    <n v="33.25"/>
    <n v="5.64"/>
    <s v="yes"/>
    <s v="No"/>
    <s v="Yes"/>
    <n v="1"/>
    <s v="No"/>
    <x v="0"/>
    <x v="2"/>
    <s v="Without transplant"/>
  </r>
  <r>
    <s v="Scott"/>
    <n v="10560.49"/>
    <s v="tier - 3"/>
    <s v="tier - 2"/>
    <s v="R1013"/>
    <s v="29-Jun-1971"/>
    <s v="52 Y "/>
    <n v="33.33"/>
    <n v="10.19"/>
    <s v="No"/>
    <s v="No"/>
    <s v="No"/>
    <n v="0"/>
    <s v="No"/>
    <x v="0"/>
    <x v="0"/>
    <s v="Without transplant"/>
  </r>
  <r>
    <s v="Claire"/>
    <n v="10546.48"/>
    <s v="tier - 3"/>
    <s v="tier - 3"/>
    <s v="R1011"/>
    <s v="26-Sep-1971"/>
    <s v="52 Y "/>
    <n v="30.5"/>
    <n v="10.79"/>
    <s v="No"/>
    <s v="No"/>
    <s v="No"/>
    <n v="0"/>
    <s v="No"/>
    <x v="0"/>
    <x v="0"/>
    <s v="Without transplant"/>
  </r>
  <r>
    <s v="Lynn M."/>
    <n v="10495.6"/>
    <s v="tier - 3"/>
    <s v="tier - 1"/>
    <s v="R1012"/>
    <s v="25-Oct-1977"/>
    <s v="46 Y "/>
    <n v="30.3"/>
    <n v="4.24"/>
    <s v="No"/>
    <s v="No"/>
    <s v="No"/>
    <n v="0"/>
    <s v="No"/>
    <x v="0"/>
    <x v="2"/>
    <s v="Without transplant"/>
  </r>
  <r>
    <s v="Sharon"/>
    <n v="10493.95"/>
    <s v="tier - 3"/>
    <s v="tier - 1"/>
    <s v="R1012"/>
    <s v="19-Oct-1972"/>
    <s v="51 Y "/>
    <n v="26.22"/>
    <n v="5.83"/>
    <s v="No"/>
    <s v="No"/>
    <s v="No"/>
    <n v="2"/>
    <s v="No"/>
    <x v="1"/>
    <x v="1"/>
    <s v="Without transplant"/>
  </r>
  <r>
    <s v="Candice"/>
    <n v="10486.55"/>
    <s v="tier - 3"/>
    <s v="tier - 3"/>
    <s v="R1025"/>
    <s v="21-Aug-1978"/>
    <s v="45 Y "/>
    <n v="29.99"/>
    <n v="11.85"/>
    <s v="No"/>
    <s v="No"/>
    <s v="No"/>
    <n v="0"/>
    <s v="No"/>
    <x v="1"/>
    <x v="0"/>
    <s v="Without transplant"/>
  </r>
  <r>
    <s v="Jennifer D"/>
    <n v="10464.83"/>
    <s v="tier - 3"/>
    <s v="tier - 1"/>
    <s v="R1012"/>
    <s v="28-Jun-1987"/>
    <s v="36 Y "/>
    <n v="36.380000000000003"/>
    <n v="5.98"/>
    <s v="No"/>
    <s v="No"/>
    <s v="No"/>
    <n v="1"/>
    <s v="No"/>
    <x v="0"/>
    <x v="1"/>
    <s v="Without transplant"/>
  </r>
  <r>
    <s v="Eric"/>
    <n v="10461.98"/>
    <s v="tier - 3"/>
    <s v="tier - 1"/>
    <s v="R1012"/>
    <s v="22-Sep-1969"/>
    <s v="54 Y "/>
    <n v="31.16"/>
    <n v="4.26"/>
    <s v="yes"/>
    <s v="No"/>
    <s v="Yes"/>
    <n v="1"/>
    <s v="No"/>
    <x v="0"/>
    <x v="2"/>
    <s v="Without transplant"/>
  </r>
  <r>
    <s v="Bryan"/>
    <n v="10459.19"/>
    <s v="tier - 3"/>
    <s v="tier - 1"/>
    <s v="R1013"/>
    <s v="27-Jul-1964"/>
    <s v="59 Y "/>
    <n v="25.55"/>
    <n v="4.96"/>
    <s v="yes"/>
    <s v="No"/>
    <s v="No"/>
    <n v="1"/>
    <s v="No"/>
    <x v="1"/>
    <x v="2"/>
    <s v="Without transplant"/>
  </r>
  <r>
    <s v="Devon R."/>
    <n v="10455.14"/>
    <s v="tier - 3"/>
    <s v="tier - 2"/>
    <s v="R1021"/>
    <s v="3-Aug-1976"/>
    <s v="47 Y "/>
    <n v="28.77"/>
    <n v="4"/>
    <s v="yes"/>
    <s v="No"/>
    <s v="No"/>
    <n v="0"/>
    <s v="No"/>
    <x v="1"/>
    <x v="2"/>
    <s v="Without transplant"/>
  </r>
  <r>
    <s v="Ms.  Elena"/>
    <n v="10455.1"/>
    <s v="tier - 3"/>
    <s v="tier - 1"/>
    <s v="R1012"/>
    <s v="14-Oct-1964"/>
    <s v="59 Y "/>
    <n v="23.14"/>
    <n v="4.1500000000000004"/>
    <s v="yes"/>
    <s v="No"/>
    <s v="No"/>
    <n v="1"/>
    <s v="No"/>
    <x v="2"/>
    <x v="2"/>
    <s v="Without transplant"/>
  </r>
  <r>
    <s v="Chris"/>
    <n v="10450.549999999999"/>
    <s v="tier - 3"/>
    <s v="tier - 1"/>
    <s v="R1011"/>
    <s v="8-Nov-1968"/>
    <s v="55 Y "/>
    <n v="39.6"/>
    <n v="11.36"/>
    <s v="No"/>
    <s v="No"/>
    <s v="No"/>
    <n v="0"/>
    <s v="No"/>
    <x v="0"/>
    <x v="0"/>
    <s v="Without transplant"/>
  </r>
  <r>
    <s v="Bert"/>
    <n v="10436.1"/>
    <s v="tier - 3"/>
    <s v="tier - 3"/>
    <s v="R1011"/>
    <s v="29-Aug-1968"/>
    <s v="55 Y "/>
    <n v="29.2"/>
    <n v="7.53"/>
    <s v="No"/>
    <s v="No"/>
    <s v="No"/>
    <n v="0"/>
    <s v="No"/>
    <x v="1"/>
    <x v="0"/>
    <s v="Without transplant"/>
  </r>
  <r>
    <s v="John P."/>
    <n v="10435.07"/>
    <s v="tier - 3"/>
    <s v="tier - 1"/>
    <s v="R1016"/>
    <s v="23-Aug-1968"/>
    <s v="55 Y "/>
    <n v="32.774999999999999"/>
    <n v="7.95"/>
    <s v="No"/>
    <s v="No"/>
    <s v="No"/>
    <n v="0"/>
    <s v="No"/>
    <x v="0"/>
    <x v="0"/>
    <s v="Without transplant"/>
  </r>
  <r>
    <s v="Daniel P"/>
    <n v="10422.92"/>
    <s v="tier - 3"/>
    <s v="tier - 1"/>
    <s v="R1017"/>
    <s v="27-Dec-1968"/>
    <s v="55 Y "/>
    <n v="24.035"/>
    <n v="8.5"/>
    <s v="No"/>
    <s v="No"/>
    <s v="No"/>
    <n v="0"/>
    <s v="No"/>
    <x v="2"/>
    <x v="0"/>
    <s v="Without transplant"/>
  </r>
  <r>
    <s v="Lisa K."/>
    <n v="10419.65"/>
    <s v="tier - 3"/>
    <s v="tier - 2"/>
    <s v="R1025"/>
    <s v="25-Nov-1979"/>
    <s v="44 Y "/>
    <n v="30.55"/>
    <n v="5.89"/>
    <s v="No"/>
    <s v="No"/>
    <s v="Yes"/>
    <n v="1"/>
    <s v="No"/>
    <x v="0"/>
    <x v="1"/>
    <s v="Without transplant"/>
  </r>
  <r>
    <s v="Kristine"/>
    <n v="10419.59"/>
    <s v="tier - 3"/>
    <s v="tier - 2"/>
    <s v="R1025"/>
    <s v="11-Oct-1973"/>
    <s v="50 Y "/>
    <n v="28.81"/>
    <n v="8.76"/>
    <s v="No"/>
    <s v="No"/>
    <s v="No"/>
    <n v="2"/>
    <s v="No"/>
    <x v="1"/>
    <x v="0"/>
    <s v="Without transplant"/>
  </r>
  <r>
    <s v="Paul A"/>
    <n v="10407.98"/>
    <s v="tier - 3"/>
    <s v="tier - 1"/>
    <s v="R1021"/>
    <s v="24-Oct-1980"/>
    <s v="43 Y "/>
    <n v="31.66"/>
    <n v="4.1100000000000003"/>
    <s v="No"/>
    <s v="No"/>
    <s v="No"/>
    <n v="0"/>
    <s v="No"/>
    <x v="0"/>
    <x v="2"/>
    <s v="Without transplant"/>
  </r>
  <r>
    <s v="Bryan"/>
    <n v="10407.09"/>
    <s v="tier - 3"/>
    <s v="tier - 1"/>
    <s v="R1015"/>
    <s v="5-Jun-1975"/>
    <s v="48 Y "/>
    <n v="28.215"/>
    <n v="7.56"/>
    <s v="yes"/>
    <s v="No"/>
    <s v="No"/>
    <n v="1"/>
    <s v="No"/>
    <x v="1"/>
    <x v="0"/>
    <s v="Without transplant"/>
  </r>
  <r>
    <s v="Chris"/>
    <n v="10403.27"/>
    <s v="tier - 3"/>
    <s v="tier - 2"/>
    <s v="R1020"/>
    <s v="7-Jul-1969"/>
    <s v="54 Y "/>
    <n v="26.12"/>
    <n v="4.17"/>
    <s v="yes"/>
    <s v="No"/>
    <s v="Yes"/>
    <n v="1"/>
    <s v="No"/>
    <x v="1"/>
    <x v="2"/>
    <s v="Without transplant"/>
  </r>
  <r>
    <s v="Milah B"/>
    <n v="10381.48"/>
    <s v="tier - 3"/>
    <s v="tier - 3"/>
    <s v="R1013"/>
    <s v="19-Sep-1973"/>
    <s v="50 Y "/>
    <n v="36.630000000000003"/>
    <n v="11.42"/>
    <s v="No"/>
    <s v="No"/>
    <s v="No"/>
    <n v="2"/>
    <s v="No"/>
    <x v="0"/>
    <x v="0"/>
    <s v="Without transplant"/>
  </r>
  <r>
    <s v="Annette M."/>
    <n v="10370.91"/>
    <s v="tier - 3"/>
    <s v="tier - 3"/>
    <s v="R1024"/>
    <s v="29-Sep-1973"/>
    <s v="50 Y "/>
    <n v="33.344999999999999"/>
    <n v="7.33"/>
    <s v="No"/>
    <s v="No"/>
    <s v="No"/>
    <n v="2"/>
    <s v="No"/>
    <x v="0"/>
    <x v="0"/>
    <s v="Without transplant"/>
  </r>
  <r>
    <s v="Yoko"/>
    <n v="10356.67"/>
    <s v="tier - 3"/>
    <s v="tier - 1"/>
    <s v="R1025"/>
    <s v="6-Sep-1971"/>
    <s v="52 Y "/>
    <n v="27.11"/>
    <n v="6.7"/>
    <s v="No"/>
    <s v="No"/>
    <s v="No"/>
    <n v="0"/>
    <s v="No"/>
    <x v="1"/>
    <x v="0"/>
    <s v="Without transplant"/>
  </r>
  <r>
    <s v="Laura"/>
    <n v="10355.64"/>
    <s v="tier - 3"/>
    <s v="tier - 1"/>
    <s v="R1012"/>
    <s v="17-Jun-1969"/>
    <s v="54 Y "/>
    <n v="26.6"/>
    <n v="5.27"/>
    <s v="yes"/>
    <s v="No"/>
    <s v="Yes"/>
    <n v="1"/>
    <s v="No"/>
    <x v="1"/>
    <x v="2"/>
    <s v="Without transplant"/>
  </r>
  <r>
    <s v="Tess A."/>
    <n v="10352.48"/>
    <s v="tier - 3"/>
    <s v="tier - 1"/>
    <s v="R1012"/>
    <s v="29-Sep-1974"/>
    <s v="49 Y "/>
    <n v="30.41"/>
    <n v="7.72"/>
    <s v="No"/>
    <s v="No"/>
    <s v="No"/>
    <n v="0"/>
    <s v="No"/>
    <x v="0"/>
    <x v="0"/>
    <s v="Without transplant"/>
  </r>
  <r>
    <s v="William G."/>
    <n v="10345.93"/>
    <s v="tier - 3"/>
    <s v="tier - 2"/>
    <s v="R1021"/>
    <s v="8-Aug-1973"/>
    <s v="50 Y "/>
    <n v="28.98"/>
    <n v="8.68"/>
    <s v="No"/>
    <s v="No"/>
    <s v="No"/>
    <n v="2"/>
    <s v="No"/>
    <x v="1"/>
    <x v="0"/>
    <s v="Without transplant"/>
  </r>
  <r>
    <s v="Paige"/>
    <n v="10338.93"/>
    <s v="tier - 3"/>
    <s v="tier - 1"/>
    <s v="R1013"/>
    <s v="19-Jul-1968"/>
    <s v="55 Y "/>
    <n v="31.24"/>
    <n v="9.8000000000000007"/>
    <s v="No"/>
    <s v="No"/>
    <s v="No"/>
    <n v="0"/>
    <s v="No"/>
    <x v="0"/>
    <x v="0"/>
    <s v="Without transplant"/>
  </r>
  <r>
    <s v="Matthew J"/>
    <n v="10329.06"/>
    <s v="tier - 3"/>
    <s v="tier - 1"/>
    <s v="R1021"/>
    <s v="21-Jul-1982"/>
    <s v="41 Y "/>
    <n v="31.54"/>
    <n v="4.4400000000000004"/>
    <s v="No"/>
    <s v="No"/>
    <s v="No"/>
    <n v="0"/>
    <s v="No"/>
    <x v="0"/>
    <x v="2"/>
    <s v="Without transplant"/>
  </r>
  <r>
    <s v="Matthew"/>
    <n v="10325.209999999999"/>
    <s v="tier - 3"/>
    <s v="tier - 3"/>
    <s v="R1011"/>
    <s v="1-Dec-1970"/>
    <s v="53 Y "/>
    <n v="38.6"/>
    <n v="7.19"/>
    <s v="yes"/>
    <s v="No"/>
    <s v="No"/>
    <n v="2"/>
    <s v="No"/>
    <x v="0"/>
    <x v="0"/>
    <s v="Without transplant"/>
  </r>
  <r>
    <s v="Maria"/>
    <n v="10322.9"/>
    <s v="tier - 3"/>
    <s v="tier - 1"/>
    <s v="R1026"/>
    <s v="21-Aug-1991"/>
    <s v="32 Y "/>
    <n v="37.950000000000003"/>
    <n v="6.06"/>
    <s v="No"/>
    <s v="No"/>
    <s v="No"/>
    <n v="0"/>
    <s v="No"/>
    <x v="0"/>
    <x v="1"/>
    <s v="Without transplant"/>
  </r>
  <r>
    <s v="Stephanie D"/>
    <n v="10315.91"/>
    <s v="tier - 3"/>
    <s v="tier - 2"/>
    <s v="R1012"/>
    <s v="17-Nov-1991"/>
    <s v="32 Y "/>
    <n v="38.97"/>
    <n v="5.12"/>
    <s v="No"/>
    <s v="No"/>
    <s v="No"/>
    <n v="0"/>
    <s v="No"/>
    <x v="0"/>
    <x v="2"/>
    <s v="Without transplant"/>
  </r>
  <r>
    <s v="Tiffany"/>
    <n v="10310.780000000001"/>
    <s v="tier - 3"/>
    <s v="tier - 3"/>
    <s v="R1012"/>
    <s v="12-Jul-1962"/>
    <s v="61 Y "/>
    <n v="21.2"/>
    <n v="10.72"/>
    <s v="No"/>
    <s v="No"/>
    <s v="No"/>
    <n v="0"/>
    <s v="No"/>
    <x v="2"/>
    <x v="0"/>
    <s v="Without transplant"/>
  </r>
  <r>
    <s v="Sara M."/>
    <n v="10308.040000000001"/>
    <s v="tier - 3"/>
    <s v="tier - 1"/>
    <s v="R1013"/>
    <s v="24-Sep-1963"/>
    <s v="60 Y "/>
    <n v="23.96"/>
    <n v="9.58"/>
    <s v="yes"/>
    <s v="No"/>
    <s v="Yes"/>
    <n v="1"/>
    <s v="No"/>
    <x v="2"/>
    <x v="0"/>
    <s v="Without transplant"/>
  </r>
  <r>
    <s v="Scott A."/>
    <n v="10276.99"/>
    <s v="tier - 3"/>
    <s v="tier - 1"/>
    <s v="R1021"/>
    <s v="14-Sep-1988"/>
    <s v="35 Y "/>
    <n v="35.93"/>
    <n v="6.4"/>
    <s v="yes"/>
    <s v="No"/>
    <s v="No"/>
    <n v="1"/>
    <s v="No"/>
    <x v="0"/>
    <x v="1"/>
    <s v="Without transplant"/>
  </r>
  <r>
    <s v="Lauren"/>
    <n v="10274.33"/>
    <s v="tier - 3"/>
    <s v="tier - 1"/>
    <s v="R1024"/>
    <s v="21-Jun-1970"/>
    <s v="53 Y "/>
    <n v="26.11"/>
    <n v="6.8"/>
    <s v="yes"/>
    <s v="No"/>
    <s v="No"/>
    <n v="2"/>
    <s v="No"/>
    <x v="1"/>
    <x v="0"/>
    <s v="Without transplant"/>
  </r>
  <r>
    <s v="Scott"/>
    <n v="10269.459999999999"/>
    <s v="tier - 3"/>
    <s v="tier - 3"/>
    <s v="R1012"/>
    <s v="27-Nov-1973"/>
    <s v="50 Y "/>
    <n v="32.299999999999997"/>
    <n v="9.48"/>
    <s v="No"/>
    <s v="No"/>
    <s v="No"/>
    <n v="2"/>
    <s v="No"/>
    <x v="0"/>
    <x v="0"/>
    <s v="Without transplant"/>
  </r>
  <r>
    <s v="Brian A."/>
    <n v="10264.44"/>
    <s v="tier - 3"/>
    <s v="tier - 2"/>
    <s v="R1012"/>
    <s v="5-Sep-1973"/>
    <s v="50 Y "/>
    <n v="28.69"/>
    <n v="7.45"/>
    <s v="No"/>
    <s v="No"/>
    <s v="No"/>
    <n v="2"/>
    <s v="No"/>
    <x v="1"/>
    <x v="0"/>
    <s v="Without transplant"/>
  </r>
  <r>
    <s v="Kaitlin R."/>
    <n v="10259.129999999999"/>
    <s v="tier - 3"/>
    <s v="tier - 2"/>
    <s v="R1011"/>
    <s v="15-Aug-1975"/>
    <s v="48 Y "/>
    <n v="31.28"/>
    <n v="6.94"/>
    <s v="yes"/>
    <s v="No"/>
    <s v="No"/>
    <n v="1"/>
    <s v="No"/>
    <x v="0"/>
    <x v="0"/>
    <s v="Without transplant"/>
  </r>
  <r>
    <s v="Mohammad"/>
    <n v="10231.5"/>
    <s v="tier - 3"/>
    <s v="tier - 1"/>
    <s v="R1012"/>
    <s v="23-Sep-1968"/>
    <s v="55 Y "/>
    <n v="30.21"/>
    <n v="7.83"/>
    <s v="No"/>
    <s v="No"/>
    <s v="No"/>
    <n v="0"/>
    <s v="No"/>
    <x v="0"/>
    <x v="0"/>
    <s v="Without transplant"/>
  </r>
  <r>
    <s v="Charlie"/>
    <n v="10226.280000000001"/>
    <s v="tier - 3"/>
    <s v="tier - 3"/>
    <s v="R1013"/>
    <s v="28-Jun-1967"/>
    <s v="56 Y "/>
    <n v="38.28"/>
    <n v="10.17"/>
    <s v="yes"/>
    <s v="No"/>
    <s v="No"/>
    <n v="0"/>
    <s v="No"/>
    <x v="0"/>
    <x v="0"/>
    <s v="Without transplant"/>
  </r>
  <r>
    <s v="Brent"/>
    <n v="10214.64"/>
    <s v="tier - 3"/>
    <s v="tier - 2"/>
    <s v="R1011"/>
    <s v="26-Sep-1967"/>
    <s v="56 Y "/>
    <n v="29.9"/>
    <n v="8.9600000000000009"/>
    <s v="yes"/>
    <s v="No"/>
    <s v="No"/>
    <n v="0"/>
    <s v="No"/>
    <x v="1"/>
    <x v="0"/>
    <s v="Without transplant"/>
  </r>
  <r>
    <s v="Kelli M"/>
    <n v="10197.77"/>
    <s v="tier - 3"/>
    <s v="tier - 1"/>
    <s v="R1024"/>
    <s v="24-Dec-1970"/>
    <s v="53 Y "/>
    <n v="23.18"/>
    <n v="6.96"/>
    <s v="yes"/>
    <s v="No"/>
    <s v="No"/>
    <n v="2"/>
    <s v="No"/>
    <x v="2"/>
    <x v="0"/>
    <s v="Without transplant"/>
  </r>
  <r>
    <s v="Sheridan H"/>
    <n v="10191.82"/>
    <s v="tier - 3"/>
    <s v="tier - 2"/>
    <s v="R1026"/>
    <s v="16-Oct-1985"/>
    <s v="38 Y "/>
    <n v="33.020000000000003"/>
    <n v="5.07"/>
    <s v="yes"/>
    <s v="No"/>
    <s v="No"/>
    <n v="0"/>
    <s v="No"/>
    <x v="0"/>
    <x v="2"/>
    <s v="Without transplant"/>
  </r>
  <r>
    <s v="Sarah M."/>
    <n v="10160.870000000001"/>
    <s v="tier - 3"/>
    <s v="tier - 3"/>
    <s v="R1025"/>
    <s v="10-Jul-1972"/>
    <s v="51 Y "/>
    <n v="27.29"/>
    <n v="5.85"/>
    <s v="No"/>
    <s v="No"/>
    <s v="No"/>
    <n v="2"/>
    <s v="No"/>
    <x v="1"/>
    <x v="1"/>
    <s v="Without transplant"/>
  </r>
  <r>
    <s v="Jennifer"/>
    <n v="10156.780000000001"/>
    <s v="tier - 3"/>
    <s v="tier - 2"/>
    <s v="R1012"/>
    <s v="13-Oct-1973"/>
    <s v="50 Y "/>
    <n v="23.18"/>
    <n v="10.56"/>
    <s v="No"/>
    <s v="No"/>
    <s v="No"/>
    <n v="2"/>
    <s v="No"/>
    <x v="2"/>
    <x v="0"/>
    <s v="Without transplant"/>
  </r>
  <r>
    <s v="Laura J"/>
    <n v="10146.129999999999"/>
    <s v="tier - 3"/>
    <s v="tier - 1"/>
    <s v="R1025"/>
    <s v="12-Jun-1981"/>
    <s v="42 Y "/>
    <n v="32.659999999999997"/>
    <n v="8.92"/>
    <s v="yes"/>
    <s v="No"/>
    <s v="No"/>
    <n v="0"/>
    <s v="No"/>
    <x v="0"/>
    <x v="0"/>
    <s v="Without transplant"/>
  </r>
  <r>
    <s v="Thomas"/>
    <n v="10141.14"/>
    <s v="tier - 3"/>
    <s v="tier - 1"/>
    <s v="R1016"/>
    <s v="30-Dec-1974"/>
    <s v="49 Y "/>
    <n v="30.78"/>
    <n v="8.6300000000000008"/>
    <s v="No"/>
    <s v="No"/>
    <s v="No"/>
    <n v="0"/>
    <s v="No"/>
    <x v="0"/>
    <x v="0"/>
    <s v="Without transplant"/>
  </r>
  <r>
    <s v="Gisele"/>
    <n v="10139.84"/>
    <s v="tier - 3"/>
    <s v="tier - 2"/>
    <s v="R1012"/>
    <s v="5-Sep-1997"/>
    <s v="26 Y "/>
    <n v="47.2"/>
    <n v="6.29"/>
    <s v="yes"/>
    <s v="No"/>
    <s v="Yes"/>
    <n v="1"/>
    <s v="No"/>
    <x v="0"/>
    <x v="1"/>
    <s v="Without transplant"/>
  </r>
  <r>
    <s v="Myra L"/>
    <n v="10118.42"/>
    <s v="tier - 3"/>
    <s v="tier - 3"/>
    <s v="R1011"/>
    <s v="16-Nov-1972"/>
    <s v="51 Y "/>
    <n v="31.6"/>
    <n v="5.75"/>
    <s v="No"/>
    <s v="No"/>
    <s v="No"/>
    <n v="2"/>
    <s v="No"/>
    <x v="0"/>
    <x v="1"/>
    <s v="Without transplant"/>
  </r>
  <r>
    <s v="Melissa M."/>
    <n v="10115.01"/>
    <s v="tier - 3"/>
    <s v="tier - 3"/>
    <s v="R1012"/>
    <s v="2-Jul-1975"/>
    <s v="48 Y "/>
    <n v="33.914999999999999"/>
    <n v="6.66"/>
    <s v="yes"/>
    <s v="No"/>
    <s v="No"/>
    <n v="1"/>
    <s v="No"/>
    <x v="0"/>
    <x v="0"/>
    <s v="Without transplant"/>
  </r>
  <r>
    <s v="Eleanor F."/>
    <n v="10107.219999999999"/>
    <s v="tier - 3"/>
    <s v="tier - 1"/>
    <s v="R1013"/>
    <s v="8-Aug-1972"/>
    <s v="51 Y "/>
    <n v="23.54"/>
    <n v="5.0999999999999996"/>
    <s v="No"/>
    <s v="No"/>
    <s v="No"/>
    <n v="2"/>
    <s v="No"/>
    <x v="2"/>
    <x v="2"/>
    <s v="Without transplant"/>
  </r>
  <r>
    <s v="Elizabeth"/>
    <n v="10106.129999999999"/>
    <s v="tier - 3"/>
    <s v="tier - 1"/>
    <s v="R1024"/>
    <s v="19-Oct-1972"/>
    <s v="51 Y "/>
    <n v="27.074999999999999"/>
    <n v="4.41"/>
    <s v="No"/>
    <s v="No"/>
    <s v="No"/>
    <n v="2"/>
    <s v="No"/>
    <x v="1"/>
    <x v="2"/>
    <s v="Without transplant"/>
  </r>
  <r>
    <s v="Kenneth"/>
    <n v="10096.969999999999"/>
    <s v="tier - 3"/>
    <s v="tier - 2"/>
    <s v="R1011"/>
    <s v="19-Dec-1976"/>
    <s v="47 Y "/>
    <n v="25.8"/>
    <n v="5.52"/>
    <s v="yes"/>
    <s v="No"/>
    <s v="No"/>
    <n v="0"/>
    <s v="No"/>
    <x v="1"/>
    <x v="2"/>
    <s v="Without transplant"/>
  </r>
  <r>
    <s v="Robert G."/>
    <n v="10085.85"/>
    <s v="tier - 3"/>
    <s v="tier - 3"/>
    <s v="R1011"/>
    <s v="3-Jul-1969"/>
    <s v="54 Y "/>
    <n v="36.1"/>
    <n v="4.62"/>
    <s v="yes"/>
    <s v="No"/>
    <s v="Yes"/>
    <n v="1"/>
    <s v="No"/>
    <x v="0"/>
    <x v="2"/>
    <s v="Without transplant"/>
  </r>
  <r>
    <s v="Thomas C."/>
    <n v="10072.06"/>
    <s v="tier - 3"/>
    <s v="tier - 1"/>
    <s v="R1017"/>
    <s v="27-Oct-1969"/>
    <s v="54 Y "/>
    <n v="30.495000000000001"/>
    <n v="5.74"/>
    <s v="yes"/>
    <s v="No"/>
    <s v="Yes"/>
    <n v="1"/>
    <s v="No"/>
    <x v="0"/>
    <x v="1"/>
    <s v="Without transplant"/>
  </r>
  <r>
    <s v="Matthew J."/>
    <n v="10065.41"/>
    <s v="tier - 3"/>
    <s v="tier - 2"/>
    <s v="R1011"/>
    <s v="22-Aug-1969"/>
    <s v="54 Y "/>
    <n v="21.4"/>
    <n v="6.3"/>
    <s v="yes"/>
    <s v="No"/>
    <s v="Yes"/>
    <n v="1"/>
    <s v="No"/>
    <x v="2"/>
    <x v="1"/>
    <s v="Without transplant"/>
  </r>
  <r>
    <s v="Mallory D."/>
    <n v="10043.25"/>
    <s v="tier - 3"/>
    <s v="tier - 2"/>
    <s v="R1024"/>
    <s v="30-Aug-1974"/>
    <s v="49 Y "/>
    <n v="32.299999999999997"/>
    <n v="10.27"/>
    <s v="No"/>
    <s v="No"/>
    <s v="No"/>
    <n v="0"/>
    <s v="No"/>
    <x v="0"/>
    <x v="0"/>
    <s v="Without transplant"/>
  </r>
  <r>
    <s v="Christopher D."/>
    <n v="10027.15"/>
    <s v="tier - 3"/>
    <s v="tier - 1"/>
    <s v="R1021"/>
    <s v="28-Dec-1979"/>
    <s v="44 Y "/>
    <n v="29.78"/>
    <n v="5.85"/>
    <s v="No"/>
    <s v="No"/>
    <s v="Yes"/>
    <n v="1"/>
    <s v="No"/>
    <x v="1"/>
    <x v="1"/>
    <s v="Without transplant"/>
  </r>
  <r>
    <s v="Jamie"/>
    <n v="10011.44"/>
    <s v="tier - 3"/>
    <s v="tier - 3"/>
    <s v="R1026"/>
    <s v="3-Jul-1988"/>
    <s v="35 Y "/>
    <n v="34.76"/>
    <n v="5.92"/>
    <s v="yes"/>
    <s v="No"/>
    <s v="No"/>
    <n v="1"/>
    <s v="No"/>
    <x v="0"/>
    <x v="1"/>
    <s v="Without transplant"/>
  </r>
  <r>
    <s v="Ariell"/>
    <n v="9991.0400000000009"/>
    <s v="tier - 2"/>
    <s v="tier - 3"/>
    <s v="R1012"/>
    <s v="11-Aug-1970"/>
    <s v="53 Y "/>
    <n v="18.335000000000001"/>
    <n v="10.01"/>
    <s v="yes"/>
    <s v="No"/>
    <s v="No"/>
    <n v="2"/>
    <s v="No"/>
    <x v="3"/>
    <x v="0"/>
    <s v="Without transplant"/>
  </r>
  <r>
    <s v="Christopher"/>
    <n v="9964.06"/>
    <s v="tier - 2"/>
    <s v="tier - 2"/>
    <s v="R1019"/>
    <s v="6-Oct-1971"/>
    <s v="52 Y "/>
    <n v="32.299999999999997"/>
    <n v="9.59"/>
    <s v="No"/>
    <s v="No"/>
    <s v="No"/>
    <n v="0"/>
    <s v="No"/>
    <x v="0"/>
    <x v="0"/>
    <s v="Without transplant"/>
  </r>
  <r>
    <s v="Ryan"/>
    <n v="9957.7199999999993"/>
    <s v="tier - 2"/>
    <s v="tier - 3"/>
    <s v="R1018"/>
    <s v="26-Dec-1971"/>
    <s v="52 Y "/>
    <n v="27.74"/>
    <n v="10.37"/>
    <s v="No"/>
    <s v="No"/>
    <s v="No"/>
    <n v="0"/>
    <s v="No"/>
    <x v="1"/>
    <x v="0"/>
    <s v="Without transplant"/>
  </r>
  <r>
    <s v="Thomas B."/>
    <n v="9933.44"/>
    <s v="tier - 3"/>
    <s v="tier - 3"/>
    <s v="R1013"/>
    <s v="11-Sep-1964"/>
    <s v="59 Y "/>
    <n v="24"/>
    <n v="4.01"/>
    <s v="yes"/>
    <s v="No"/>
    <s v="No"/>
    <n v="1"/>
    <s v="No"/>
    <x v="2"/>
    <x v="2"/>
    <s v="Without transplant"/>
  </r>
  <r>
    <s v="Katie"/>
    <n v="9931.9599999999991"/>
    <s v="tier - 2"/>
    <s v="tier - 2"/>
    <s v="R1012"/>
    <s v="3-Dec-1983"/>
    <s v="40 Y "/>
    <n v="31.78"/>
    <n v="4.24"/>
    <s v="yes"/>
    <s v="No"/>
    <s v="Yes"/>
    <n v="1"/>
    <s v="No"/>
    <x v="0"/>
    <x v="2"/>
    <s v="Without transplant"/>
  </r>
  <r>
    <s v="Rachelle L"/>
    <n v="9930.64"/>
    <s v="tier - 2"/>
    <s v="tier - 3"/>
    <s v="R1025"/>
    <s v="19-Aug-1985"/>
    <s v="38 Y "/>
    <n v="32.25"/>
    <n v="5.36"/>
    <s v="yes"/>
    <s v="No"/>
    <s v="No"/>
    <n v="0"/>
    <s v="No"/>
    <x v="0"/>
    <x v="2"/>
    <s v="Without transplant"/>
  </r>
  <r>
    <s v="Colleen"/>
    <n v="9910.36"/>
    <s v="tier - 2"/>
    <s v="tier - 3"/>
    <s v="R1012"/>
    <s v="14-Sep-1972"/>
    <s v="51 Y "/>
    <n v="30.114999999999998"/>
    <n v="4.99"/>
    <s v="No"/>
    <s v="No"/>
    <s v="No"/>
    <n v="2"/>
    <s v="No"/>
    <x v="0"/>
    <x v="2"/>
    <s v="Without transplant"/>
  </r>
  <r>
    <s v="Gregory A"/>
    <n v="9907.83"/>
    <s v="tier - 3"/>
    <s v="tier - 2"/>
    <s v="R1013"/>
    <s v="17-Aug-1962"/>
    <s v="61 Y "/>
    <n v="22.41"/>
    <n v="8.68"/>
    <s v="No"/>
    <s v="No"/>
    <s v="No"/>
    <n v="0"/>
    <s v="No"/>
    <x v="2"/>
    <x v="0"/>
    <s v="Without transplant"/>
  </r>
  <r>
    <s v="Lara"/>
    <n v="9894.69"/>
    <s v="tier - 2"/>
    <s v="tier - 3"/>
    <s v="R1012"/>
    <s v="8-Jul-1996"/>
    <s v="27 Y "/>
    <n v="45.72"/>
    <n v="4.2300000000000004"/>
    <s v="yes"/>
    <s v="No"/>
    <s v="No"/>
    <n v="0"/>
    <s v="No"/>
    <x v="0"/>
    <x v="2"/>
    <s v="Without transplant"/>
  </r>
  <r>
    <s v="Megan"/>
    <n v="9890.23"/>
    <s v="tier - 3"/>
    <s v="tier - 3"/>
    <s v="R1013"/>
    <s v="5-Nov-1966"/>
    <s v="57 Y "/>
    <n v="25"/>
    <n v="5.32"/>
    <s v="yes"/>
    <s v="No"/>
    <s v="No"/>
    <n v="2"/>
    <s v="No"/>
    <x v="1"/>
    <x v="2"/>
    <s v="Without transplant"/>
  </r>
  <r>
    <s v="Sara"/>
    <n v="9880.07"/>
    <s v="tier - 2"/>
    <s v="tier - 3"/>
    <s v="R1011"/>
    <s v="8-Nov-1971"/>
    <s v="52 Y "/>
    <n v="39.5"/>
    <n v="6.66"/>
    <s v="No"/>
    <s v="No"/>
    <s v="No"/>
    <n v="0"/>
    <s v="No"/>
    <x v="0"/>
    <x v="0"/>
    <s v="Without transplant"/>
  </r>
  <r>
    <s v="Lucie J."/>
    <n v="9877.61"/>
    <s v="tier - 2"/>
    <s v="tier - 1"/>
    <s v="R1013"/>
    <s v="3-Oct-1971"/>
    <s v="52 Y "/>
    <n v="37.729999999999997"/>
    <n v="7.4"/>
    <s v="No"/>
    <s v="No"/>
    <s v="No"/>
    <n v="0"/>
    <s v="No"/>
    <x v="0"/>
    <x v="0"/>
    <s v="Without transplant"/>
  </r>
  <r>
    <s v="Elizabeth S."/>
    <n v="9875.68"/>
    <s v="tier - 2"/>
    <s v="tier - 3"/>
    <s v="R1024"/>
    <s v="3-Jul-1971"/>
    <s v="52 Y "/>
    <n v="40.659999999999997"/>
    <n v="10.08"/>
    <s v="No"/>
    <s v="No"/>
    <s v="No"/>
    <n v="0"/>
    <s v="No"/>
    <x v="0"/>
    <x v="0"/>
    <s v="Without transplant"/>
  </r>
  <r>
    <s v="Carma S"/>
    <n v="9872.7000000000007"/>
    <s v="tier - 2"/>
    <s v="tier - 2"/>
    <s v="R1011"/>
    <s v="22-Dec-1971"/>
    <s v="52 Y "/>
    <n v="34.200000000000003"/>
    <n v="8.58"/>
    <s v="No"/>
    <s v="No"/>
    <s v="No"/>
    <n v="0"/>
    <s v="No"/>
    <x v="0"/>
    <x v="0"/>
    <s v="Without transplant"/>
  </r>
  <r>
    <s v="Ryan"/>
    <n v="9870.59"/>
    <s v="tier - 2"/>
    <s v="tier - 2"/>
    <s v="R1023"/>
    <s v="6-Jul-1998"/>
    <s v="25 Y "/>
    <n v="46.51"/>
    <n v="5.84"/>
    <s v="No"/>
    <s v="No"/>
    <s v="No"/>
    <n v="1"/>
    <s v="No"/>
    <x v="0"/>
    <x v="1"/>
    <s v="Without transplant"/>
  </r>
  <r>
    <s v="Daniel"/>
    <n v="9869.81"/>
    <s v="tier - 3"/>
    <s v="tier - 3"/>
    <s v="R1012"/>
    <s v="13-Aug-1969"/>
    <s v="54 Y "/>
    <n v="28.88"/>
    <n v="4.8600000000000003"/>
    <s v="yes"/>
    <s v="No"/>
    <s v="Yes"/>
    <n v="1"/>
    <s v="No"/>
    <x v="1"/>
    <x v="2"/>
    <s v="Without transplant"/>
  </r>
  <r>
    <s v="Sarah"/>
    <n v="9866.2999999999993"/>
    <s v="tier - 2"/>
    <s v="tier - 3"/>
    <s v="R1024"/>
    <s v="9-Nov-1971"/>
    <s v="52 Y "/>
    <n v="33.914999999999999"/>
    <n v="11.52"/>
    <s v="No"/>
    <s v="No"/>
    <s v="No"/>
    <n v="0"/>
    <s v="No"/>
    <x v="0"/>
    <x v="0"/>
    <s v="Without transplant"/>
  </r>
  <r>
    <s v="Matthew J"/>
    <n v="9863.4699999999993"/>
    <s v="tier - 3"/>
    <s v="tier - 3"/>
    <s v="R1012"/>
    <s v="20-Oct-1969"/>
    <s v="54 Y "/>
    <n v="24.32"/>
    <n v="6.15"/>
    <s v="yes"/>
    <s v="No"/>
    <s v="Yes"/>
    <n v="1"/>
    <s v="No"/>
    <x v="2"/>
    <x v="1"/>
    <s v="Without transplant"/>
  </r>
  <r>
    <s v="Francesca"/>
    <n v="9861.0300000000007"/>
    <s v="tier - 2"/>
    <s v="tier - 2"/>
    <s v="R1011"/>
    <s v="17-Jul-1971"/>
    <s v="52 Y "/>
    <n v="25.8"/>
    <n v="9.94"/>
    <s v="No"/>
    <s v="No"/>
    <s v="No"/>
    <n v="0"/>
    <s v="No"/>
    <x v="1"/>
    <x v="0"/>
    <s v="Without transplant"/>
  </r>
  <r>
    <s v="Nicole"/>
    <n v="9855.1299999999992"/>
    <s v="tier - 2"/>
    <s v="tier - 3"/>
    <s v="R1013"/>
    <s v="23-Oct-1971"/>
    <s v="52 Y "/>
    <n v="21.56"/>
    <n v="10.56"/>
    <s v="No"/>
    <s v="No"/>
    <s v="No"/>
    <n v="0"/>
    <s v="No"/>
    <x v="2"/>
    <x v="0"/>
    <s v="Without transplant"/>
  </r>
  <r>
    <s v="Toshiyuki"/>
    <n v="9850.43"/>
    <s v="tier - 3"/>
    <s v="tier - 3"/>
    <s v="R1011"/>
    <s v="4-Nov-1968"/>
    <s v="55 Y "/>
    <n v="31.6"/>
    <n v="6.79"/>
    <s v="No"/>
    <s v="No"/>
    <s v="No"/>
    <n v="0"/>
    <s v="No"/>
    <x v="0"/>
    <x v="0"/>
    <s v="Without transplant"/>
  </r>
  <r>
    <s v="Tom L."/>
    <n v="9844.4500000000007"/>
    <s v="tier - 2"/>
    <s v="tier - 1"/>
    <s v="R1012"/>
    <s v="13-Aug-1992"/>
    <s v="31 Y "/>
    <n v="42.93"/>
    <n v="4.8"/>
    <s v="No"/>
    <s v="No"/>
    <s v="No"/>
    <n v="1"/>
    <s v="No"/>
    <x v="0"/>
    <x v="2"/>
    <s v="Without transplant"/>
  </r>
  <r>
    <s v="Brian"/>
    <n v="9836.2099999999991"/>
    <s v="tier - 2"/>
    <s v="tier - 3"/>
    <s v="R1021"/>
    <s v="26-Sep-1972"/>
    <s v="51 Y "/>
    <n v="26.72"/>
    <n v="5.75"/>
    <s v="No"/>
    <s v="No"/>
    <s v="No"/>
    <n v="2"/>
    <s v="No"/>
    <x v="1"/>
    <x v="1"/>
    <s v="Without transplant"/>
  </r>
  <r>
    <s v="Matthew"/>
    <n v="9819.25"/>
    <s v="tier - 2"/>
    <s v="tier - 2"/>
    <s v="R1021"/>
    <s v="28-Jun-1972"/>
    <s v="51 Y "/>
    <n v="26.67"/>
    <n v="5.81"/>
    <s v="No"/>
    <s v="No"/>
    <s v="No"/>
    <n v="2"/>
    <s v="No"/>
    <x v="1"/>
    <x v="1"/>
    <s v="Without transplant"/>
  </r>
  <r>
    <s v="Julee"/>
    <n v="9800.89"/>
    <s v="tier - 2"/>
    <s v="tier - 1"/>
    <s v="R1013"/>
    <s v="17-Sep-1973"/>
    <s v="50 Y "/>
    <n v="42.68"/>
    <n v="9.2799999999999994"/>
    <s v="No"/>
    <s v="No"/>
    <s v="No"/>
    <n v="2"/>
    <s v="No"/>
    <x v="0"/>
    <x v="0"/>
    <s v="Without transplant"/>
  </r>
  <r>
    <s v="Christopher M."/>
    <n v="9788.8700000000008"/>
    <s v="tier - 3"/>
    <s v="tier - 2"/>
    <s v="R1013"/>
    <s v="7-Jun-1977"/>
    <s v="46 Y "/>
    <n v="24.31"/>
    <n v="6.37"/>
    <s v="No"/>
    <s v="No"/>
    <s v="No"/>
    <n v="0"/>
    <s v="No"/>
    <x v="2"/>
    <x v="1"/>
    <s v="Without transplant"/>
  </r>
  <r>
    <s v="Ciaran"/>
    <n v="9787.32"/>
    <s v="tier - 2"/>
    <s v="tier - 3"/>
    <s v="R1023"/>
    <s v="8-Aug-1996"/>
    <s v="27 Y "/>
    <n v="44.75"/>
    <n v="5.09"/>
    <s v="yes"/>
    <s v="No"/>
    <s v="No"/>
    <n v="0"/>
    <s v="No"/>
    <x v="0"/>
    <x v="2"/>
    <s v="Without transplant"/>
  </r>
  <r>
    <s v="Kara"/>
    <n v="9778.35"/>
    <s v="tier - 2"/>
    <s v="tier - 2"/>
    <s v="R1024"/>
    <s v="7-Jul-1973"/>
    <s v="50 Y "/>
    <n v="30.78"/>
    <n v="7.94"/>
    <s v="No"/>
    <s v="No"/>
    <s v="No"/>
    <n v="2"/>
    <s v="No"/>
    <x v="0"/>
    <x v="0"/>
    <s v="Without transplant"/>
  </r>
  <r>
    <s v="Makie"/>
    <n v="9764.08"/>
    <s v="tier - 3"/>
    <s v="tier - 1"/>
    <s v="R1012"/>
    <s v="5-Sep-1965"/>
    <s v="58 Y "/>
    <n v="21.86"/>
    <n v="10.95"/>
    <s v="No"/>
    <s v="No"/>
    <s v="No"/>
    <n v="0"/>
    <s v="No"/>
    <x v="2"/>
    <x v="0"/>
    <s v="Without transplant"/>
  </r>
  <r>
    <s v="Emily E"/>
    <n v="9753.49"/>
    <s v="tier - 2"/>
    <s v="tier - 2"/>
    <s v="R1012"/>
    <s v="14-Jul-2001"/>
    <s v="22 Y "/>
    <n v="49.09"/>
    <n v="6.3"/>
    <s v="yes"/>
    <s v="No"/>
    <s v="No"/>
    <n v="0"/>
    <s v="No"/>
    <x v="0"/>
    <x v="1"/>
    <s v="Without transplant"/>
  </r>
  <r>
    <s v="Cary"/>
    <n v="9748.91"/>
    <s v="tier - 2"/>
    <s v="tier - 1"/>
    <s v="R1013"/>
    <s v="4-Jul-1970"/>
    <s v="53 Y "/>
    <n v="47.74"/>
    <n v="8.0500000000000007"/>
    <s v="yes"/>
    <s v="No"/>
    <s v="No"/>
    <n v="2"/>
    <s v="No"/>
    <x v="0"/>
    <x v="0"/>
    <s v="Without transplant"/>
  </r>
  <r>
    <s v="Steven"/>
    <n v="9724.5300000000007"/>
    <s v="tier - 3"/>
    <s v="tier - 1"/>
    <s v="R1011"/>
    <s v="18-Aug-1970"/>
    <s v="53 Y "/>
    <n v="30.2"/>
    <n v="9.8800000000000008"/>
    <s v="yes"/>
    <s v="No"/>
    <s v="No"/>
    <n v="2"/>
    <s v="No"/>
    <x v="0"/>
    <x v="0"/>
    <s v="Without transplant"/>
  </r>
  <r>
    <s v="Jose Antonio Sr."/>
    <n v="9722.77"/>
    <s v="tier - 3"/>
    <s v="tier - 1"/>
    <s v="R1016"/>
    <s v="12-Sep-1970"/>
    <s v="53 Y "/>
    <n v="33.25"/>
    <n v="7.42"/>
    <s v="yes"/>
    <s v="No"/>
    <s v="No"/>
    <n v="2"/>
    <s v="No"/>
    <x v="0"/>
    <x v="0"/>
    <s v="Without transplant"/>
  </r>
  <r>
    <s v="Tatiana"/>
    <n v="9715.84"/>
    <s v="tier - 2"/>
    <s v="tier - 1"/>
    <s v="R1024"/>
    <s v="27-Jun-1975"/>
    <s v="48 Y "/>
    <n v="26.6"/>
    <n v="8.4499999999999993"/>
    <s v="yes"/>
    <s v="No"/>
    <s v="No"/>
    <n v="1"/>
    <s v="No"/>
    <x v="1"/>
    <x v="0"/>
    <s v="Without transplant"/>
  </r>
  <r>
    <s v="Dan T."/>
    <n v="9710.7099999999991"/>
    <s v="tier - 2"/>
    <s v="tier - 1"/>
    <s v="R1021"/>
    <s v="10-Jul-1972"/>
    <s v="51 Y "/>
    <n v="26.35"/>
    <n v="6.21"/>
    <s v="No"/>
    <s v="No"/>
    <s v="No"/>
    <n v="2"/>
    <s v="No"/>
    <x v="1"/>
    <x v="1"/>
    <s v="Without transplant"/>
  </r>
  <r>
    <s v="Liisa A."/>
    <n v="9704.67"/>
    <s v="tier - 2"/>
    <s v="tier - 3"/>
    <s v="R1024"/>
    <s v="19-Sep-1977"/>
    <s v="46 Y "/>
    <n v="39.994999999999997"/>
    <n v="4.6500000000000004"/>
    <s v="No"/>
    <s v="No"/>
    <s v="No"/>
    <n v="0"/>
    <s v="No"/>
    <x v="0"/>
    <x v="2"/>
    <s v="Without transplant"/>
  </r>
  <r>
    <s v="Kathryn E."/>
    <n v="9698.42"/>
    <s v="tier - 3"/>
    <s v="tier - 3"/>
    <s v="R1013"/>
    <s v="7-Nov-1964"/>
    <s v="59 Y "/>
    <n v="22.92"/>
    <n v="5.87"/>
    <s v="yes"/>
    <s v="No"/>
    <s v="No"/>
    <n v="1"/>
    <s v="No"/>
    <x v="2"/>
    <x v="1"/>
    <s v="Without transplant"/>
  </r>
  <r>
    <s v="Maxwell"/>
    <n v="9684.2900000000009"/>
    <s v="tier - 3"/>
    <s v="tier - 2"/>
    <s v="R1013"/>
    <s v="16-Sep-1966"/>
    <s v="57 Y "/>
    <n v="24.78"/>
    <n v="4.24"/>
    <s v="yes"/>
    <s v="No"/>
    <s v="No"/>
    <n v="2"/>
    <s v="No"/>
    <x v="2"/>
    <x v="2"/>
    <s v="Without transplant"/>
  </r>
  <r>
    <s v="Pascale"/>
    <n v="9664.34"/>
    <s v="tier - 2"/>
    <s v="tier - 3"/>
    <s v="R1011"/>
    <s v="8-Aug-1981"/>
    <s v="42 Y "/>
    <n v="34.07"/>
    <n v="7.81"/>
    <s v="yes"/>
    <s v="No"/>
    <s v="No"/>
    <n v="0"/>
    <s v="No"/>
    <x v="0"/>
    <x v="0"/>
    <s v="Without transplant"/>
  </r>
  <r>
    <s v="Becca"/>
    <n v="9653.81"/>
    <s v="tier - 2"/>
    <s v="tier - 2"/>
    <s v="R1011"/>
    <s v="8-Jul-1974"/>
    <s v="49 Y "/>
    <n v="30.14"/>
    <n v="9.85"/>
    <s v="No"/>
    <s v="No"/>
    <s v="No"/>
    <n v="0"/>
    <s v="No"/>
    <x v="0"/>
    <x v="0"/>
    <s v="Without transplant"/>
  </r>
  <r>
    <s v="Grace"/>
    <n v="9644.25"/>
    <s v="tier - 2"/>
    <s v="tier - 1"/>
    <s v="R1012"/>
    <s v="19-Jul-1971"/>
    <s v="52 Y "/>
    <n v="18.05"/>
    <n v="6.94"/>
    <s v="No"/>
    <s v="No"/>
    <s v="No"/>
    <n v="0"/>
    <s v="No"/>
    <x v="3"/>
    <x v="0"/>
    <s v="Without transplant"/>
  </r>
  <r>
    <s v="Samantha"/>
    <n v="9634.5400000000009"/>
    <s v="tier - 2"/>
    <s v="tier - 2"/>
    <s v="R1011"/>
    <s v="30-Sep-1970"/>
    <s v="53 Y "/>
    <n v="37.4"/>
    <n v="11.3"/>
    <s v="yes"/>
    <s v="No"/>
    <s v="No"/>
    <n v="2"/>
    <s v="No"/>
    <x v="0"/>
    <x v="0"/>
    <s v="Without transplant"/>
  </r>
  <r>
    <s v="Nicole R."/>
    <n v="9630.91"/>
    <s v="tier - 3"/>
    <s v="tier - 2"/>
    <s v="R1013"/>
    <s v="22-Jun-1968"/>
    <s v="55 Y "/>
    <n v="25.75"/>
    <n v="9.23"/>
    <s v="No"/>
    <s v="No"/>
    <s v="No"/>
    <n v="0"/>
    <s v="No"/>
    <x v="1"/>
    <x v="0"/>
    <s v="Without transplant"/>
  </r>
  <r>
    <s v="David W"/>
    <n v="9630.4"/>
    <s v="tier - 2"/>
    <s v="tier - 2"/>
    <s v="R1011"/>
    <s v="23-Oct-1972"/>
    <s v="51 Y "/>
    <n v="32.299999999999997"/>
    <n v="4.37"/>
    <s v="No"/>
    <s v="No"/>
    <s v="No"/>
    <n v="2"/>
    <s v="No"/>
    <x v="0"/>
    <x v="2"/>
    <s v="Without transplant"/>
  </r>
  <r>
    <s v="Grant"/>
    <n v="9630.2999999999993"/>
    <s v="tier - 2"/>
    <s v="tier - 2"/>
    <s v="R1021"/>
    <s v="19-Dec-1979"/>
    <s v="44 Y "/>
    <n v="28.61"/>
    <n v="5.76"/>
    <s v="No"/>
    <s v="No"/>
    <s v="Yes"/>
    <n v="1"/>
    <s v="No"/>
    <x v="1"/>
    <x v="1"/>
    <s v="Without transplant"/>
  </r>
  <r>
    <s v="Sophia"/>
    <n v="9628.7900000000009"/>
    <s v="tier - 2"/>
    <s v="tier - 2"/>
    <s v="R1026"/>
    <s v="23-Jun-1998"/>
    <s v="25 Y "/>
    <n v="45.41"/>
    <n v="4.96"/>
    <s v="No"/>
    <s v="No"/>
    <s v="No"/>
    <n v="1"/>
    <s v="No"/>
    <x v="0"/>
    <x v="2"/>
    <s v="Without transplant"/>
  </r>
  <r>
    <s v="Christina"/>
    <n v="9625.92"/>
    <s v="tier - 2"/>
    <s v="tier - 3"/>
    <s v="R1011"/>
    <s v="16-Dec-1970"/>
    <s v="53 Y "/>
    <n v="31.2"/>
    <n v="11.04"/>
    <s v="yes"/>
    <s v="No"/>
    <s v="No"/>
    <n v="2"/>
    <s v="No"/>
    <x v="0"/>
    <x v="0"/>
    <s v="Without transplant"/>
  </r>
  <r>
    <s v="Sam L."/>
    <n v="9620.33"/>
    <s v="tier - 3"/>
    <s v="tier - 3"/>
    <s v="R1012"/>
    <s v="29-Oct-1975"/>
    <s v="48 Y "/>
    <n v="29.83"/>
    <n v="7.81"/>
    <s v="yes"/>
    <s v="No"/>
    <s v="No"/>
    <n v="1"/>
    <s v="No"/>
    <x v="1"/>
    <x v="0"/>
    <s v="Without transplant"/>
  </r>
  <r>
    <s v="Haley R."/>
    <n v="9619.18"/>
    <s v="tier - 2"/>
    <s v="tier - 1"/>
    <s v="R1025"/>
    <s v="29-Aug-1982"/>
    <s v="41 Y "/>
    <n v="29.06"/>
    <n v="4.55"/>
    <s v="No"/>
    <s v="No"/>
    <s v="No"/>
    <n v="0"/>
    <s v="No"/>
    <x v="1"/>
    <x v="2"/>
    <s v="Without transplant"/>
  </r>
  <r>
    <s v="Ethan"/>
    <n v="9617.66"/>
    <s v="tier - 3"/>
    <s v="tier - 3"/>
    <s v="R1016"/>
    <s v="27-Dec-1972"/>
    <s v="51 Y "/>
    <n v="27.454999999999998"/>
    <n v="6.13"/>
    <s v="No"/>
    <s v="No"/>
    <s v="No"/>
    <n v="2"/>
    <s v="No"/>
    <x v="1"/>
    <x v="1"/>
    <s v="Without transplant"/>
  </r>
  <r>
    <s v="Andrew W"/>
    <n v="9597.6299999999992"/>
    <s v="tier - 3"/>
    <s v="tier - 3"/>
    <s v="R1013"/>
    <s v="15-Dec-1964"/>
    <s v="59 Y "/>
    <n v="23.01"/>
    <n v="6.04"/>
    <s v="yes"/>
    <s v="No"/>
    <s v="No"/>
    <n v="1"/>
    <s v="No"/>
    <x v="2"/>
    <x v="1"/>
    <s v="Without transplant"/>
  </r>
  <r>
    <s v="Mark G"/>
    <n v="9584.0400000000009"/>
    <s v="tier - 2"/>
    <s v="tier - 1"/>
    <s v="R1021"/>
    <s v="18-Oct-1981"/>
    <s v="42 Y "/>
    <n v="31.39"/>
    <n v="8.85"/>
    <s v="yes"/>
    <s v="No"/>
    <s v="No"/>
    <n v="0"/>
    <s v="No"/>
    <x v="0"/>
    <x v="0"/>
    <s v="Without transplant"/>
  </r>
  <r>
    <s v="Kasey E."/>
    <n v="9583.89"/>
    <s v="tier - 2"/>
    <s v="tier - 3"/>
    <s v="R1012"/>
    <s v="28-Nov-1973"/>
    <s v="50 Y "/>
    <n v="34.770000000000003"/>
    <n v="10.54"/>
    <s v="No"/>
    <s v="No"/>
    <s v="No"/>
    <n v="2"/>
    <s v="No"/>
    <x v="0"/>
    <x v="0"/>
    <s v="Without transplant"/>
  </r>
  <r>
    <s v="Jeff"/>
    <n v="9582.5400000000009"/>
    <s v="tier - 3"/>
    <s v="tier - 2"/>
    <s v="R1013"/>
    <s v="4-Dec-1966"/>
    <s v="57 Y "/>
    <n v="24.48"/>
    <n v="4.37"/>
    <s v="yes"/>
    <s v="No"/>
    <s v="No"/>
    <n v="2"/>
    <s v="No"/>
    <x v="2"/>
    <x v="2"/>
    <s v="Without transplant"/>
  </r>
  <r>
    <s v="Amy"/>
    <n v="9566.99"/>
    <s v="tier - 2"/>
    <s v="tier - 1"/>
    <s v="R1012"/>
    <s v="1-Dec-1973"/>
    <s v="50 Y "/>
    <n v="22.61"/>
    <n v="9.6300000000000008"/>
    <s v="No"/>
    <s v="No"/>
    <s v="No"/>
    <n v="2"/>
    <s v="No"/>
    <x v="2"/>
    <x v="0"/>
    <s v="Without transplant"/>
  </r>
  <r>
    <s v="Adam"/>
    <n v="9563.0300000000007"/>
    <s v="tier - 3"/>
    <s v="tier - 1"/>
    <s v="R1011"/>
    <s v="14-Aug-1974"/>
    <s v="49 Y "/>
    <n v="34.299999999999997"/>
    <n v="10.37"/>
    <s v="No"/>
    <s v="No"/>
    <s v="No"/>
    <n v="0"/>
    <s v="No"/>
    <x v="0"/>
    <x v="0"/>
    <s v="Without transplant"/>
  </r>
  <r>
    <s v="Kristin M"/>
    <n v="9549.57"/>
    <s v="tier - 2"/>
    <s v="tier - 1"/>
    <s v="R1013"/>
    <s v="22-Sep-1972"/>
    <s v="51 Y "/>
    <n v="46.09"/>
    <n v="5.44"/>
    <s v="No"/>
    <s v="No"/>
    <s v="No"/>
    <n v="2"/>
    <s v="No"/>
    <x v="0"/>
    <x v="2"/>
    <s v="Without transplant"/>
  </r>
  <r>
    <s v="Mary-Lynn B."/>
    <n v="9541.7000000000007"/>
    <s v="tier - 2"/>
    <s v="tier - 1"/>
    <s v="R1024"/>
    <s v="22-Sep-1972"/>
    <s v="51 Y "/>
    <n v="44.744999999999997"/>
    <n v="5.19"/>
    <s v="No"/>
    <s v="No"/>
    <s v="No"/>
    <n v="2"/>
    <s v="No"/>
    <x v="0"/>
    <x v="2"/>
    <s v="Without transplant"/>
  </r>
  <r>
    <s v="Jamie A"/>
    <n v="9540.17"/>
    <s v="tier - 2"/>
    <s v="tier - 2"/>
    <s v="R1024"/>
    <s v="28-Jul-1975"/>
    <s v="48 Y "/>
    <n v="26.33"/>
    <n v="11.8"/>
    <s v="yes"/>
    <s v="No"/>
    <s v="No"/>
    <n v="1"/>
    <s v="No"/>
    <x v="1"/>
    <x v="0"/>
    <s v="Without transplant"/>
  </r>
  <r>
    <s v="Jeffrey A."/>
    <n v="9538.65"/>
    <s v="tier - 2"/>
    <s v="tier - 3"/>
    <s v="R1021"/>
    <s v="21-Dec-1973"/>
    <s v="50 Y "/>
    <n v="26.6"/>
    <n v="8.3800000000000008"/>
    <s v="No"/>
    <s v="No"/>
    <s v="No"/>
    <n v="2"/>
    <s v="No"/>
    <x v="1"/>
    <x v="0"/>
    <s v="Without transplant"/>
  </r>
  <r>
    <s v="Ms.  Nicole"/>
    <n v="9528.9"/>
    <s v="tier - 2"/>
    <s v="tier - 2"/>
    <s v="R1011"/>
    <s v="29-Nov-1971"/>
    <s v="52 Y "/>
    <n v="27.5"/>
    <n v="7.58"/>
    <s v="No"/>
    <s v="No"/>
    <s v="No"/>
    <n v="0"/>
    <s v="No"/>
    <x v="1"/>
    <x v="0"/>
    <s v="Without transplant"/>
  </r>
  <r>
    <s v="Audrey"/>
    <n v="9507.68"/>
    <s v="tier - 2"/>
    <s v="tier - 1"/>
    <s v="R1012"/>
    <s v="22-Aug-1992"/>
    <s v="31 Y "/>
    <n v="41.55"/>
    <n v="4.6100000000000003"/>
    <s v="No"/>
    <s v="No"/>
    <s v="No"/>
    <n v="1"/>
    <s v="No"/>
    <x v="0"/>
    <x v="2"/>
    <s v="Without transplant"/>
  </r>
  <r>
    <s v="Jacob"/>
    <n v="9504.31"/>
    <s v="tier - 3"/>
    <s v="tier - 2"/>
    <s v="R1013"/>
    <s v="24-Aug-1969"/>
    <s v="54 Y "/>
    <n v="41.47"/>
    <n v="4.7"/>
    <s v="yes"/>
    <s v="No"/>
    <s v="Yes"/>
    <n v="1"/>
    <s v="No"/>
    <x v="0"/>
    <x v="2"/>
    <s v="Without transplant"/>
  </r>
  <r>
    <s v="Mr.  Daniel S"/>
    <n v="9500.57"/>
    <s v="tier - 2"/>
    <s v="tier - 3"/>
    <s v="R1017"/>
    <s v="28-Nov-1976"/>
    <s v="47 Y "/>
    <n v="24.795000000000002"/>
    <n v="6.05"/>
    <s v="yes"/>
    <s v="No"/>
    <s v="No"/>
    <n v="0"/>
    <s v="No"/>
    <x v="2"/>
    <x v="1"/>
    <s v="Without transplant"/>
  </r>
  <r>
    <s v="Marc C."/>
    <n v="9487.64"/>
    <s v="tier - 2"/>
    <s v="tier - 2"/>
    <s v="R1013"/>
    <s v="4-Jun-1969"/>
    <s v="54 Y "/>
    <n v="29.48"/>
    <n v="5.63"/>
    <s v="yes"/>
    <s v="No"/>
    <s v="Yes"/>
    <n v="1"/>
    <s v="No"/>
    <x v="1"/>
    <x v="2"/>
    <s v="Without transplant"/>
  </r>
  <r>
    <s v="Mark S"/>
    <n v="9453.92"/>
    <s v="tier - 2"/>
    <s v="tier - 2"/>
    <s v="R1021"/>
    <s v="17-Jul-1979"/>
    <s v="44 Y "/>
    <n v="28.09"/>
    <n v="6.06"/>
    <s v="No"/>
    <s v="No"/>
    <s v="Yes"/>
    <n v="1"/>
    <s v="No"/>
    <x v="1"/>
    <x v="1"/>
    <s v="Without transplant"/>
  </r>
  <r>
    <s v="Dan"/>
    <n v="9448.42"/>
    <s v="tier - 2"/>
    <s v="tier - 3"/>
    <s v="R1021"/>
    <s v="14-Nov-1987"/>
    <s v="36 Y "/>
    <n v="32.729999999999997"/>
    <n v="5.19"/>
    <s v="No"/>
    <s v="No"/>
    <s v="No"/>
    <n v="1"/>
    <s v="No"/>
    <x v="0"/>
    <x v="2"/>
    <s v="Without transplant"/>
  </r>
  <r>
    <s v="Ms.  Gabriela"/>
    <n v="9447.3799999999992"/>
    <s v="tier - 2"/>
    <s v="tier - 3"/>
    <s v="R1024"/>
    <s v="8-Jun-1974"/>
    <s v="49 Y "/>
    <n v="27.36"/>
    <n v="8.9600000000000009"/>
    <s v="No"/>
    <s v="No"/>
    <s v="No"/>
    <n v="0"/>
    <s v="No"/>
    <x v="1"/>
    <x v="0"/>
    <s v="Without transplant"/>
  </r>
  <r>
    <s v="Amanda"/>
    <n v="9447.25"/>
    <s v="tier - 2"/>
    <s v="tier - 1"/>
    <s v="R1024"/>
    <s v="27-Nov-1974"/>
    <s v="49 Y "/>
    <n v="27.265000000000001"/>
    <n v="11.39"/>
    <s v="No"/>
    <s v="No"/>
    <s v="No"/>
    <n v="0"/>
    <s v="No"/>
    <x v="1"/>
    <x v="0"/>
    <s v="Without transplant"/>
  </r>
  <r>
    <s v="Ms.  Dara"/>
    <n v="9432.93"/>
    <s v="tier - 2"/>
    <s v="tier - 1"/>
    <s v="R1024"/>
    <s v="3-Nov-1976"/>
    <s v="47 Y "/>
    <n v="48.07"/>
    <n v="4.0599999999999996"/>
    <s v="yes"/>
    <s v="No"/>
    <s v="No"/>
    <n v="0"/>
    <s v="No"/>
    <x v="0"/>
    <x v="2"/>
    <s v="Without transplant"/>
  </r>
  <r>
    <s v="Rachelle R"/>
    <n v="9414.92"/>
    <s v="tier - 2"/>
    <s v="tier - 2"/>
    <s v="R1011"/>
    <s v="30-Oct-1976"/>
    <s v="47 Y "/>
    <n v="30.8"/>
    <n v="5.23"/>
    <s v="yes"/>
    <s v="No"/>
    <s v="No"/>
    <n v="0"/>
    <s v="No"/>
    <x v="0"/>
    <x v="2"/>
    <s v="Without transplant"/>
  </r>
  <r>
    <s v="Brenda J"/>
    <n v="9411.01"/>
    <s v="tier - 2"/>
    <s v="tier - 3"/>
    <s v="R1024"/>
    <s v="17-Oct-1976"/>
    <s v="47 Y "/>
    <n v="32.299999999999997"/>
    <n v="5.05"/>
    <s v="yes"/>
    <s v="No"/>
    <s v="No"/>
    <n v="0"/>
    <s v="No"/>
    <x v="0"/>
    <x v="2"/>
    <s v="Without transplant"/>
  </r>
  <r>
    <s v="Tim"/>
    <n v="9391.35"/>
    <s v="tier - 3"/>
    <s v="tier - 3"/>
    <s v="R1011"/>
    <s v="20-Oct-1971"/>
    <s v="52 Y "/>
    <n v="39.700000000000003"/>
    <n v="7.34"/>
    <s v="No"/>
    <s v="No"/>
    <s v="No"/>
    <n v="0"/>
    <s v="No"/>
    <x v="0"/>
    <x v="0"/>
    <s v="Without transplant"/>
  </r>
  <r>
    <s v="Sylvain"/>
    <n v="9386.16"/>
    <s v="tier - 3"/>
    <s v="tier - 2"/>
    <s v="R1013"/>
    <s v="29-Dec-1971"/>
    <s v="52 Y "/>
    <n v="35.97"/>
    <n v="8.1300000000000008"/>
    <s v="No"/>
    <s v="No"/>
    <s v="No"/>
    <n v="0"/>
    <s v="No"/>
    <x v="0"/>
    <x v="0"/>
    <s v="Without transplant"/>
  </r>
  <r>
    <s v="Lisa M"/>
    <n v="9380.75"/>
    <s v="tier - 2"/>
    <s v="tier - 2"/>
    <s v="R1024"/>
    <s v="2-Dec-1975"/>
    <s v="48 Y "/>
    <n v="25.86"/>
    <n v="6.68"/>
    <s v="yes"/>
    <s v="No"/>
    <s v="No"/>
    <n v="1"/>
    <s v="No"/>
    <x v="1"/>
    <x v="0"/>
    <s v="Without transplant"/>
  </r>
  <r>
    <s v="Ryan"/>
    <n v="9377.9"/>
    <s v="tier - 2"/>
    <s v="tier - 1"/>
    <s v="R1013"/>
    <s v="26-Nov-1971"/>
    <s v="52 Y "/>
    <n v="30.03"/>
    <n v="11.51"/>
    <s v="No"/>
    <s v="No"/>
    <s v="No"/>
    <n v="0"/>
    <s v="No"/>
    <x v="0"/>
    <x v="0"/>
    <s v="Without transplant"/>
  </r>
  <r>
    <s v="Kaitlin M"/>
    <n v="9377.4500000000007"/>
    <s v="tier - 2"/>
    <s v="tier - 3"/>
    <s v="R1013"/>
    <s v="24-Nov-1969"/>
    <s v="54 Y "/>
    <n v="25.76"/>
    <n v="6.02"/>
    <s v="yes"/>
    <s v="No"/>
    <s v="Yes"/>
    <n v="1"/>
    <s v="No"/>
    <x v="1"/>
    <x v="1"/>
    <s v="Without transplant"/>
  </r>
  <r>
    <s v="William R."/>
    <n v="9361.33"/>
    <s v="tier - 3"/>
    <s v="tier - 1"/>
    <s v="R1016"/>
    <s v="8-Oct-1971"/>
    <s v="52 Y "/>
    <n v="22.42"/>
    <n v="7.96"/>
    <s v="No"/>
    <s v="No"/>
    <s v="No"/>
    <n v="0"/>
    <s v="No"/>
    <x v="2"/>
    <x v="0"/>
    <s v="Without transplant"/>
  </r>
  <r>
    <s v="Bruce"/>
    <n v="9344.2000000000007"/>
    <s v="tier - 2"/>
    <s v="tier - 1"/>
    <s v="R1021"/>
    <s v="1-Jul-1988"/>
    <s v="35 Y "/>
    <n v="33.18"/>
    <n v="6.01"/>
    <s v="yes"/>
    <s v="No"/>
    <s v="No"/>
    <n v="1"/>
    <s v="No"/>
    <x v="0"/>
    <x v="1"/>
    <s v="Without transplant"/>
  </r>
  <r>
    <s v="Veronica"/>
    <n v="9338.61"/>
    <s v="tier - 2"/>
    <s v="tier - 1"/>
    <s v="R1026"/>
    <s v="12-Oct-1996"/>
    <s v="27 Y "/>
    <n v="43.04"/>
    <n v="5.9"/>
    <s v="yes"/>
    <s v="No"/>
    <s v="No"/>
    <n v="0"/>
    <s v="No"/>
    <x v="0"/>
    <x v="1"/>
    <s v="Without transplant"/>
  </r>
  <r>
    <s v="Warren"/>
    <n v="9320.26"/>
    <s v="tier - 2"/>
    <s v="tier - 1"/>
    <s v="R1012"/>
    <s v="9-Jul-1988"/>
    <s v="35 Y "/>
    <n v="34.15"/>
    <n v="4.49"/>
    <s v="yes"/>
    <s v="No"/>
    <s v="No"/>
    <n v="1"/>
    <s v="No"/>
    <x v="0"/>
    <x v="2"/>
    <s v="Without transplant"/>
  </r>
  <r>
    <s v="Mrs.  Daniela"/>
    <n v="9315.41"/>
    <s v="tier - 2"/>
    <s v="tier - 1"/>
    <s v="R1024"/>
    <s v="12-Oct-1977"/>
    <s v="46 Y "/>
    <n v="25.78"/>
    <n v="6.25"/>
    <s v="No"/>
    <s v="No"/>
    <s v="No"/>
    <n v="0"/>
    <s v="No"/>
    <x v="1"/>
    <x v="1"/>
    <s v="Without transplant"/>
  </r>
  <r>
    <s v="Deirdre A"/>
    <n v="9310.81"/>
    <s v="tier - 3"/>
    <s v="tier - 1"/>
    <s v="R1013"/>
    <s v="8-Jun-1963"/>
    <s v="60 Y "/>
    <n v="21.02"/>
    <n v="9.6199999999999992"/>
    <s v="yes"/>
    <s v="No"/>
    <s v="Yes"/>
    <n v="1"/>
    <s v="No"/>
    <x v="2"/>
    <x v="0"/>
    <s v="Without transplant"/>
  </r>
  <r>
    <s v="Mathias"/>
    <n v="9304.7000000000007"/>
    <s v="tier - 3"/>
    <s v="tier - 3"/>
    <s v="R1013"/>
    <s v="16-Oct-1973"/>
    <s v="50 Y "/>
    <n v="37.51"/>
    <n v="11.06"/>
    <s v="No"/>
    <s v="No"/>
    <s v="No"/>
    <n v="2"/>
    <s v="No"/>
    <x v="0"/>
    <x v="0"/>
    <s v="Without transplant"/>
  </r>
  <r>
    <s v="Matthew"/>
    <n v="9301.89"/>
    <s v="tier - 2"/>
    <s v="tier - 1"/>
    <s v="R1012"/>
    <s v="3-Nov-1976"/>
    <s v="47 Y "/>
    <n v="25.745000000000001"/>
    <n v="6.11"/>
    <s v="yes"/>
    <s v="No"/>
    <s v="No"/>
    <n v="0"/>
    <s v="No"/>
    <x v="1"/>
    <x v="1"/>
    <s v="Without transplant"/>
  </r>
  <r>
    <s v="Kurt"/>
    <n v="9290.14"/>
    <s v="tier - 3"/>
    <s v="tier - 3"/>
    <s v="R1016"/>
    <s v="18-Sep-1973"/>
    <s v="50 Y "/>
    <n v="31.35"/>
    <n v="11.49"/>
    <s v="No"/>
    <s v="No"/>
    <s v="No"/>
    <n v="2"/>
    <s v="No"/>
    <x v="0"/>
    <x v="0"/>
    <s v="Without transplant"/>
  </r>
  <r>
    <s v="Samuel"/>
    <n v="9288.0300000000007"/>
    <s v="tier - 2"/>
    <s v="tier - 3"/>
    <s v="R1018"/>
    <s v="16-Oct-1973"/>
    <s v="50 Y "/>
    <n v="29.83"/>
    <n v="8.68"/>
    <s v="No"/>
    <s v="No"/>
    <s v="No"/>
    <n v="2"/>
    <s v="No"/>
    <x v="1"/>
    <x v="0"/>
    <s v="Without transplant"/>
  </r>
  <r>
    <s v="Emily"/>
    <n v="9285.8700000000008"/>
    <s v="tier - 2"/>
    <s v="tier - 3"/>
    <s v="R1013"/>
    <s v="26-Nov-1969"/>
    <s v="54 Y "/>
    <n v="25.49"/>
    <n v="5.68"/>
    <s v="yes"/>
    <s v="No"/>
    <s v="Yes"/>
    <n v="1"/>
    <s v="No"/>
    <x v="1"/>
    <x v="2"/>
    <s v="Without transplant"/>
  </r>
  <r>
    <s v="Tiffany"/>
    <n v="9283.56"/>
    <s v="tier - 2"/>
    <s v="tier - 3"/>
    <s v="R1013"/>
    <s v="2-Jul-1971"/>
    <s v="52 Y "/>
    <n v="34.1"/>
    <n v="8.4499999999999993"/>
    <s v="No"/>
    <s v="No"/>
    <s v="No"/>
    <n v="0"/>
    <s v="No"/>
    <x v="0"/>
    <x v="0"/>
    <s v="Without transplant"/>
  </r>
  <r>
    <s v="Alex F"/>
    <n v="9282.48"/>
    <s v="tier - 3"/>
    <s v="tier - 2"/>
    <s v="R1016"/>
    <s v="27-Oct-1973"/>
    <s v="50 Y "/>
    <n v="25.84"/>
    <n v="8.51"/>
    <s v="No"/>
    <s v="No"/>
    <s v="No"/>
    <n v="2"/>
    <s v="No"/>
    <x v="1"/>
    <x v="0"/>
    <s v="Without transplant"/>
  </r>
  <r>
    <s v="Alice"/>
    <n v="9264.7999999999993"/>
    <s v="tier - 2"/>
    <s v="tier - 1"/>
    <s v="R1011"/>
    <s v="6-Aug-1971"/>
    <s v="52 Y "/>
    <n v="20.6"/>
    <n v="7.62"/>
    <s v="No"/>
    <s v="No"/>
    <s v="No"/>
    <n v="0"/>
    <s v="No"/>
    <x v="2"/>
    <x v="0"/>
    <s v="Without transplant"/>
  </r>
  <r>
    <s v="Allison M."/>
    <n v="9249.5"/>
    <s v="tier - 2"/>
    <s v="tier - 1"/>
    <s v="R1012"/>
    <s v="21-Aug-1974"/>
    <s v="49 Y "/>
    <n v="28.88"/>
    <n v="10.18"/>
    <s v="No"/>
    <s v="No"/>
    <s v="No"/>
    <n v="0"/>
    <s v="No"/>
    <x v="1"/>
    <x v="0"/>
    <s v="Without transplant"/>
  </r>
  <r>
    <s v="Johannes Fiskerstand"/>
    <n v="9247.94"/>
    <s v="tier - 2"/>
    <s v="tier - 1"/>
    <s v="R1021"/>
    <s v="5-Oct-1980"/>
    <s v="43 Y "/>
    <n v="28.24"/>
    <n v="5.36"/>
    <s v="No"/>
    <s v="No"/>
    <s v="No"/>
    <n v="0"/>
    <s v="No"/>
    <x v="1"/>
    <x v="2"/>
    <s v="Without transplant"/>
  </r>
  <r>
    <s v="Stephen"/>
    <n v="9225.26"/>
    <s v="tier - 3"/>
    <s v="tier - 3"/>
    <s v="R1015"/>
    <s v="6-Dec-1975"/>
    <s v="48 Y "/>
    <n v="25.46"/>
    <n v="11.78"/>
    <s v="yes"/>
    <s v="No"/>
    <s v="No"/>
    <n v="1"/>
    <s v="No"/>
    <x v="1"/>
    <x v="0"/>
    <s v="Without transplant"/>
  </r>
  <r>
    <s v="Jon M"/>
    <n v="9222.4"/>
    <s v="tier - 2"/>
    <s v="tier - 3"/>
    <s v="R1019"/>
    <s v="5-Dec-1981"/>
    <s v="42 Y "/>
    <n v="29.64"/>
    <n v="10.82"/>
    <s v="yes"/>
    <s v="No"/>
    <s v="No"/>
    <n v="0"/>
    <s v="No"/>
    <x v="1"/>
    <x v="0"/>
    <s v="Without transplant"/>
  </r>
  <r>
    <s v="Fasil"/>
    <n v="9210.06"/>
    <s v="tier - 2"/>
    <s v="tier - 3"/>
    <s v="R1021"/>
    <s v="25-Dec-1986"/>
    <s v="37 Y "/>
    <n v="31.27"/>
    <n v="7.73"/>
    <s v="yes"/>
    <s v="No"/>
    <s v="No"/>
    <n v="1"/>
    <s v="No"/>
    <x v="0"/>
    <x v="0"/>
    <s v="Without transplant"/>
  </r>
  <r>
    <s v="Megan C."/>
    <n v="9193.84"/>
    <s v="tier - 2"/>
    <s v="tier - 1"/>
    <s v="R1012"/>
    <s v="10-Sep-1976"/>
    <s v="47 Y "/>
    <n v="19.95"/>
    <n v="6.24"/>
    <s v="yes"/>
    <s v="No"/>
    <s v="No"/>
    <n v="0"/>
    <s v="No"/>
    <x v="2"/>
    <x v="1"/>
    <s v="Without transplant"/>
  </r>
  <r>
    <s v="Ms.  Lisa J."/>
    <n v="9182.17"/>
    <s v="tier - 2"/>
    <s v="tier - 3"/>
    <s v="R1011"/>
    <s v="25-Dec-1973"/>
    <s v="50 Y "/>
    <n v="21.3"/>
    <n v="10.42"/>
    <s v="No"/>
    <s v="No"/>
    <s v="No"/>
    <n v="2"/>
    <s v="No"/>
    <x v="2"/>
    <x v="0"/>
    <s v="Without transplant"/>
  </r>
  <r>
    <s v="Doron P"/>
    <n v="9174.14"/>
    <s v="tier - 3"/>
    <s v="tier - 1"/>
    <s v="R1012"/>
    <s v="29-Dec-1971"/>
    <s v="52 Y "/>
    <n v="31.635000000000002"/>
    <n v="11.11"/>
    <s v="No"/>
    <s v="No"/>
    <s v="No"/>
    <n v="0"/>
    <s v="No"/>
    <x v="0"/>
    <x v="0"/>
    <s v="Without transplant"/>
  </r>
  <r>
    <s v="Katharina"/>
    <n v="9171.75"/>
    <s v="tier - 2"/>
    <s v="tier - 2"/>
    <s v="R1012"/>
    <s v="24-Oct-1970"/>
    <s v="53 Y "/>
    <n v="23.9"/>
    <n v="7.67"/>
    <s v="yes"/>
    <s v="No"/>
    <s v="No"/>
    <n v="2"/>
    <s v="No"/>
    <x v="2"/>
    <x v="0"/>
    <s v="Without transplant"/>
  </r>
  <r>
    <s v="Carl"/>
    <n v="9159.51"/>
    <s v="tier - 2"/>
    <s v="tier - 2"/>
    <s v="R1021"/>
    <s v="23-Aug-1990"/>
    <s v="33 Y "/>
    <n v="34.15"/>
    <n v="6.15"/>
    <s v="No"/>
    <s v="No"/>
    <s v="No"/>
    <n v="0"/>
    <s v="No"/>
    <x v="0"/>
    <x v="1"/>
    <s v="Without transplant"/>
  </r>
  <r>
    <s v="Kelsey J."/>
    <n v="9147.5"/>
    <s v="tier - 2"/>
    <s v="tier - 1"/>
    <s v="R1012"/>
    <s v="8-Dec-1982"/>
    <s v="41 Y "/>
    <n v="28.71"/>
    <n v="5.71"/>
    <s v="No"/>
    <s v="No"/>
    <s v="No"/>
    <n v="0"/>
    <s v="No"/>
    <x v="1"/>
    <x v="1"/>
    <s v="Without transplant"/>
  </r>
  <r>
    <s v="Stephen A."/>
    <n v="9144.57"/>
    <s v="tier - 3"/>
    <s v="tier - 2"/>
    <s v="R1011"/>
    <s v="18-Oct-1970"/>
    <s v="53 Y "/>
    <n v="36.700000000000003"/>
    <n v="8.6999999999999993"/>
    <s v="yes"/>
    <s v="No"/>
    <s v="No"/>
    <n v="2"/>
    <s v="No"/>
    <x v="0"/>
    <x v="0"/>
    <s v="Without transplant"/>
  </r>
  <r>
    <s v="Dan"/>
    <n v="9140.9500000000007"/>
    <s v="tier - 3"/>
    <s v="tier - 3"/>
    <s v="R1013"/>
    <s v="12-Aug-1970"/>
    <s v="53 Y "/>
    <n v="34.1"/>
    <n v="9.0399999999999991"/>
    <s v="yes"/>
    <s v="No"/>
    <s v="No"/>
    <n v="2"/>
    <s v="No"/>
    <x v="0"/>
    <x v="0"/>
    <s v="Without transplant"/>
  </r>
  <r>
    <s v="Katie C"/>
    <n v="9101.7999999999993"/>
    <s v="tier - 2"/>
    <s v="tier - 1"/>
    <s v="R1011"/>
    <s v="2-Dec-1977"/>
    <s v="46 Y "/>
    <n v="25.7"/>
    <n v="5.61"/>
    <s v="No"/>
    <s v="No"/>
    <s v="No"/>
    <n v="0"/>
    <s v="No"/>
    <x v="1"/>
    <x v="2"/>
    <s v="Without transplant"/>
  </r>
  <r>
    <s v="Melissa K"/>
    <n v="9095.94"/>
    <s v="tier - 3"/>
    <s v="tier - 1"/>
    <s v="R1011"/>
    <s v="9-Nov-1965"/>
    <s v="58 Y "/>
    <n v="21.68"/>
    <n v="8.1199999999999992"/>
    <s v="No"/>
    <s v="No"/>
    <s v="No"/>
    <n v="0"/>
    <s v="No"/>
    <x v="2"/>
    <x v="0"/>
    <s v="Without transplant"/>
  </r>
  <r>
    <s v="Ms.  Kara H"/>
    <n v="9095.07"/>
    <s v="tier - 2"/>
    <s v="tier - 2"/>
    <s v="R1024"/>
    <s v="4-Nov-1977"/>
    <s v="46 Y "/>
    <n v="25.175000000000001"/>
    <n v="4.74"/>
    <s v="No"/>
    <s v="No"/>
    <s v="No"/>
    <n v="0"/>
    <s v="No"/>
    <x v="1"/>
    <x v="2"/>
    <s v="Without transplant"/>
  </r>
  <r>
    <s v="Juan Carlos"/>
    <n v="9058.73"/>
    <s v="tier - 3"/>
    <s v="tier - 2"/>
    <s v="R1013"/>
    <s v="2-Dec-1972"/>
    <s v="51 Y "/>
    <n v="44.77"/>
    <n v="4.0599999999999996"/>
    <s v="No"/>
    <s v="No"/>
    <s v="No"/>
    <n v="2"/>
    <s v="No"/>
    <x v="0"/>
    <x v="2"/>
    <s v="Without transplant"/>
  </r>
  <r>
    <s v="John III"/>
    <n v="9048.0300000000007"/>
    <s v="tier - 2"/>
    <s v="tier - 2"/>
    <s v="R1013"/>
    <s v="7-Dec-1972"/>
    <s v="51 Y "/>
    <n v="37.07"/>
    <n v="5.69"/>
    <s v="No"/>
    <s v="No"/>
    <s v="No"/>
    <n v="2"/>
    <s v="No"/>
    <x v="0"/>
    <x v="2"/>
    <s v="Without transplant"/>
  </r>
  <r>
    <s v="Sarah M"/>
    <n v="9010.2000000000007"/>
    <s v="tier - 2"/>
    <s v="tier - 3"/>
    <s v="R1026"/>
    <s v="1-Dec-1993"/>
    <s v="30 Y "/>
    <n v="39.799999999999997"/>
    <n v="5.66"/>
    <s v="No"/>
    <s v="No"/>
    <s v="Yes"/>
    <n v="1"/>
    <s v="No"/>
    <x v="0"/>
    <x v="2"/>
    <s v="Without transplant"/>
  </r>
  <r>
    <s v="Kristin C"/>
    <n v="8998.43"/>
    <s v="tier - 2"/>
    <s v="tier - 1"/>
    <s v="R1025"/>
    <s v="16-Dec-1979"/>
    <s v="44 Y "/>
    <n v="26.36"/>
    <n v="4.32"/>
    <s v="No"/>
    <s v="No"/>
    <s v="Yes"/>
    <n v="1"/>
    <s v="No"/>
    <x v="1"/>
    <x v="2"/>
    <s v="Without transplant"/>
  </r>
  <r>
    <s v="Casey M."/>
    <n v="8988.16"/>
    <s v="tier - 2"/>
    <s v="tier - 1"/>
    <s v="R1012"/>
    <s v="11-Oct-1973"/>
    <s v="50 Y "/>
    <n v="29.925000000000001"/>
    <n v="8.2899999999999991"/>
    <s v="No"/>
    <s v="No"/>
    <s v="No"/>
    <n v="2"/>
    <s v="No"/>
    <x v="1"/>
    <x v="0"/>
    <s v="Without transplant"/>
  </r>
  <r>
    <s v="Samuel"/>
    <n v="8978.19"/>
    <s v="tier - 2"/>
    <s v="tier - 2"/>
    <s v="R1013"/>
    <s v="21-Jul-1974"/>
    <s v="49 Y "/>
    <n v="37.29"/>
    <n v="10.46"/>
    <s v="No"/>
    <s v="No"/>
    <s v="No"/>
    <n v="0"/>
    <s v="No"/>
    <x v="0"/>
    <x v="0"/>
    <s v="Without transplant"/>
  </r>
  <r>
    <s v="Braulio"/>
    <n v="8968.33"/>
    <s v="tier - 3"/>
    <s v="tier - 2"/>
    <s v="R1011"/>
    <s v="8-Sep-1974"/>
    <s v="49 Y "/>
    <n v="30.2"/>
    <n v="11.96"/>
    <s v="No"/>
    <s v="No"/>
    <s v="No"/>
    <n v="0"/>
    <s v="No"/>
    <x v="0"/>
    <x v="0"/>
    <s v="Without transplant"/>
  </r>
  <r>
    <s v="Anne-Marie"/>
    <n v="8965.7999999999993"/>
    <s v="tier - 2"/>
    <s v="tier - 3"/>
    <s v="R1012"/>
    <s v="15-Jul-1983"/>
    <s v="40 Y "/>
    <n v="24.225000000000001"/>
    <n v="4.25"/>
    <s v="yes"/>
    <s v="No"/>
    <s v="Yes"/>
    <n v="1"/>
    <s v="No"/>
    <x v="2"/>
    <x v="2"/>
    <s v="Without transplant"/>
  </r>
  <r>
    <s v="Samuel K."/>
    <n v="8964.06"/>
    <s v="tier - 3"/>
    <s v="tier - 2"/>
    <s v="R1016"/>
    <s v="17-Aug-1974"/>
    <s v="49 Y "/>
    <n v="31.445"/>
    <n v="8.33"/>
    <s v="No"/>
    <s v="No"/>
    <s v="No"/>
    <n v="0"/>
    <s v="No"/>
    <x v="0"/>
    <x v="0"/>
    <s v="Without transplant"/>
  </r>
  <r>
    <s v="Yuki"/>
    <n v="8954.99"/>
    <s v="tier - 2"/>
    <s v="tier - 3"/>
    <s v="R1026"/>
    <s v="27-Sep-1992"/>
    <s v="31 Y "/>
    <n v="38.880000000000003"/>
    <n v="4.29"/>
    <s v="No"/>
    <s v="No"/>
    <s v="No"/>
    <n v="1"/>
    <s v="No"/>
    <x v="0"/>
    <x v="2"/>
    <s v="Without transplant"/>
  </r>
  <r>
    <s v="Rafer"/>
    <n v="8944.1200000000008"/>
    <s v="tier - 3"/>
    <s v="tier - 2"/>
    <s v="R1013"/>
    <s v="25-Dec-1976"/>
    <s v="47 Y "/>
    <n v="43.89"/>
    <n v="6.32"/>
    <s v="yes"/>
    <s v="No"/>
    <s v="No"/>
    <n v="0"/>
    <s v="No"/>
    <x v="0"/>
    <x v="1"/>
    <s v="Without transplant"/>
  </r>
  <r>
    <s v="Claire"/>
    <n v="8932.08"/>
    <s v="tier - 2"/>
    <s v="tier - 1"/>
    <s v="R1011"/>
    <s v="6-Jun-1972"/>
    <s v="51 Y "/>
    <n v="25.6"/>
    <n v="5.65"/>
    <s v="No"/>
    <s v="No"/>
    <s v="No"/>
    <n v="2"/>
    <s v="No"/>
    <x v="1"/>
    <x v="2"/>
    <s v="Without transplant"/>
  </r>
  <r>
    <s v="Erynn J."/>
    <n v="8930.93"/>
    <s v="tier - 2"/>
    <s v="tier - 2"/>
    <s v="R1012"/>
    <s v="7-Jul-1975"/>
    <s v="48 Y "/>
    <n v="29.545000000000002"/>
    <n v="8.41"/>
    <s v="yes"/>
    <s v="No"/>
    <s v="No"/>
    <n v="1"/>
    <s v="No"/>
    <x v="1"/>
    <x v="0"/>
    <s v="Without transplant"/>
  </r>
  <r>
    <s v="Mahesh"/>
    <n v="8908.4699999999993"/>
    <s v="tier - 3"/>
    <s v="tier - 2"/>
    <s v="R1013"/>
    <s v="6-Sep-1967"/>
    <s v="56 Y "/>
    <n v="23.25"/>
    <n v="11.96"/>
    <s v="yes"/>
    <s v="No"/>
    <s v="No"/>
    <n v="0"/>
    <s v="No"/>
    <x v="2"/>
    <x v="0"/>
    <s v="Without transplant"/>
  </r>
  <r>
    <s v="Stanley"/>
    <n v="8906.14"/>
    <s v="tier - 2"/>
    <s v="tier - 2"/>
    <s v="R1012"/>
    <s v="28-Nov-1997"/>
    <s v="26 Y "/>
    <n v="43.95"/>
    <n v="5.17"/>
    <s v="yes"/>
    <s v="No"/>
    <s v="Yes"/>
    <n v="1"/>
    <s v="No"/>
    <x v="0"/>
    <x v="2"/>
    <s v="Without transplant"/>
  </r>
  <r>
    <s v="Gregory"/>
    <n v="8891.14"/>
    <s v="tier - 2"/>
    <s v="tier - 3"/>
    <s v="R1017"/>
    <s v="16-Dec-1978"/>
    <s v="45 Y "/>
    <n v="21.85"/>
    <n v="8.76"/>
    <s v="No"/>
    <s v="No"/>
    <s v="No"/>
    <n v="0"/>
    <s v="No"/>
    <x v="2"/>
    <x v="0"/>
    <s v="Without transplant"/>
  </r>
  <r>
    <s v="Eric"/>
    <n v="8890.59"/>
    <s v="tier - 2"/>
    <s v="tier - 3"/>
    <s v="R1012"/>
    <s v="9-Sep-1973"/>
    <s v="50 Y "/>
    <n v="25.73"/>
    <n v="7.99"/>
    <s v="No"/>
    <s v="No"/>
    <s v="No"/>
    <n v="2"/>
    <s v="No"/>
    <x v="1"/>
    <x v="0"/>
    <s v="Without transplant"/>
  </r>
  <r>
    <s v="Rachel M"/>
    <n v="8871.15"/>
    <s v="tier - 2"/>
    <s v="tier - 3"/>
    <s v="R1013"/>
    <s v="18-Jun-1974"/>
    <s v="49 Y "/>
    <n v="32.229999999999997"/>
    <n v="8.59"/>
    <s v="No"/>
    <s v="No"/>
    <s v="No"/>
    <n v="0"/>
    <s v="No"/>
    <x v="0"/>
    <x v="0"/>
    <s v="Without transplant"/>
  </r>
  <r>
    <s v="Kamp, Mr.  Fritz"/>
    <n v="8835.26"/>
    <s v="tier - 3"/>
    <s v="tier - 2"/>
    <s v="R1012"/>
    <s v="22-Nov-1972"/>
    <s v="51 Y "/>
    <n v="32.204999999999998"/>
    <n v="6.14"/>
    <s v="No"/>
    <s v="No"/>
    <s v="No"/>
    <n v="2"/>
    <s v="No"/>
    <x v="0"/>
    <x v="1"/>
    <s v="Without transplant"/>
  </r>
  <r>
    <s v="Brad"/>
    <n v="8827.2099999999991"/>
    <s v="tier - 3"/>
    <s v="tier - 1"/>
    <s v="R1012"/>
    <s v="14-Nov-1972"/>
    <s v="51 Y "/>
    <n v="26.41"/>
    <n v="4.08"/>
    <s v="No"/>
    <s v="No"/>
    <s v="No"/>
    <n v="2"/>
    <s v="No"/>
    <x v="1"/>
    <x v="2"/>
    <s v="Without transplant"/>
  </r>
  <r>
    <s v="Claire M"/>
    <n v="8825.09"/>
    <s v="tier - 2"/>
    <s v="tier - 3"/>
    <s v="R1011"/>
    <s v="14-Jul-1976"/>
    <s v="47 Y "/>
    <n v="30.2"/>
    <n v="6.25"/>
    <s v="yes"/>
    <s v="No"/>
    <s v="No"/>
    <n v="0"/>
    <s v="No"/>
    <x v="0"/>
    <x v="1"/>
    <s v="Without transplant"/>
  </r>
  <r>
    <s v="Jennifer"/>
    <n v="8824.27"/>
    <s v="tier - 2"/>
    <s v="tier - 1"/>
    <s v="R1025"/>
    <s v="22-Aug-1988"/>
    <s v="35 Y "/>
    <n v="31.26"/>
    <n v="5.94"/>
    <s v="yes"/>
    <s v="No"/>
    <s v="No"/>
    <n v="1"/>
    <s v="No"/>
    <x v="0"/>
    <x v="1"/>
    <s v="Without transplant"/>
  </r>
  <r>
    <s v="Maria S."/>
    <n v="8823.99"/>
    <s v="tier - 2"/>
    <s v="tier - 3"/>
    <s v="R1024"/>
    <s v="19-Oct-1976"/>
    <s v="47 Y "/>
    <n v="33.725000000000001"/>
    <n v="6.45"/>
    <s v="yes"/>
    <s v="No"/>
    <s v="No"/>
    <n v="0"/>
    <s v="No"/>
    <x v="0"/>
    <x v="1"/>
    <s v="Without transplant"/>
  </r>
  <r>
    <s v="Katherine E"/>
    <n v="8823.2800000000007"/>
    <s v="tier - 2"/>
    <s v="tier - 1"/>
    <s v="R1011"/>
    <s v="14-Jun-1976"/>
    <s v="47 Y "/>
    <n v="28.9"/>
    <n v="5.74"/>
    <s v="yes"/>
    <s v="No"/>
    <s v="No"/>
    <n v="0"/>
    <s v="No"/>
    <x v="1"/>
    <x v="1"/>
    <s v="Without transplant"/>
  </r>
  <r>
    <s v="Michael"/>
    <n v="8821.8799999999992"/>
    <s v="tier - 2"/>
    <s v="tier - 3"/>
    <s v="R1023"/>
    <s v="7-Nov-2001"/>
    <s v="22 Y "/>
    <n v="45.69"/>
    <n v="4.43"/>
    <s v="yes"/>
    <s v="No"/>
    <s v="No"/>
    <n v="0"/>
    <s v="No"/>
    <x v="0"/>
    <x v="2"/>
    <s v="Without transplant"/>
  </r>
  <r>
    <s v="Roxanne"/>
    <n v="8800.49"/>
    <s v="tier - 3"/>
    <s v="tier - 2"/>
    <s v="R1013"/>
    <s v="29-Aug-1965"/>
    <s v="58 Y "/>
    <n v="21.03"/>
    <n v="6.5"/>
    <s v="No"/>
    <s v="No"/>
    <s v="No"/>
    <n v="0"/>
    <s v="No"/>
    <x v="2"/>
    <x v="0"/>
    <s v="Without transplant"/>
  </r>
  <r>
    <s v="Israel"/>
    <n v="8798.59"/>
    <s v="tier - 2"/>
    <s v="tier - 1"/>
    <s v="R1011"/>
    <s v="18-Jun-1971"/>
    <s v="52 Y "/>
    <n v="37"/>
    <n v="8.75"/>
    <s v="No"/>
    <s v="No"/>
    <s v="No"/>
    <n v="0"/>
    <s v="No"/>
    <x v="0"/>
    <x v="0"/>
    <s v="Without transplant"/>
  </r>
  <r>
    <s v="Samalya"/>
    <n v="8782.4699999999993"/>
    <s v="tier - 2"/>
    <s v="tier - 3"/>
    <s v="R1011"/>
    <s v="23-Aug-1971"/>
    <s v="52 Y "/>
    <n v="25.4"/>
    <n v="11.96"/>
    <s v="No"/>
    <s v="No"/>
    <s v="No"/>
    <n v="0"/>
    <s v="No"/>
    <x v="1"/>
    <x v="0"/>
    <s v="Without transplant"/>
  </r>
  <r>
    <s v="Peter"/>
    <n v="8765.25"/>
    <s v="tier - 2"/>
    <s v="tier - 3"/>
    <s v="R1012"/>
    <s v="6-Sep-1974"/>
    <s v="49 Y "/>
    <n v="32.299999999999997"/>
    <n v="10.54"/>
    <s v="No"/>
    <s v="No"/>
    <s v="No"/>
    <n v="0"/>
    <s v="No"/>
    <x v="0"/>
    <x v="0"/>
    <s v="Without transplant"/>
  </r>
  <r>
    <s v="Alicia"/>
    <n v="8760.1200000000008"/>
    <s v="tier - 2"/>
    <s v="tier - 1"/>
    <s v="R1013"/>
    <s v="9-Sep-1969"/>
    <s v="54 Y "/>
    <n v="23.94"/>
    <n v="4.54"/>
    <s v="yes"/>
    <s v="No"/>
    <s v="Yes"/>
    <n v="1"/>
    <s v="No"/>
    <x v="2"/>
    <x v="2"/>
    <s v="Without transplant"/>
  </r>
  <r>
    <s v="Sarah K."/>
    <n v="8747.68"/>
    <s v="tier - 2"/>
    <s v="tier - 3"/>
    <s v="R1011"/>
    <s v="23-Aug-1999"/>
    <s v="24 Y "/>
    <n v="46.4"/>
    <n v="5.71"/>
    <s v="No"/>
    <s v="No"/>
    <s v="No"/>
    <n v="0"/>
    <s v="No"/>
    <x v="0"/>
    <x v="1"/>
    <s v="Without transplant"/>
  </r>
  <r>
    <s v="Guomin"/>
    <n v="8733.23"/>
    <s v="tier - 2"/>
    <s v="tier - 3"/>
    <s v="R1012"/>
    <s v="17-Jun-1976"/>
    <s v="47 Y "/>
    <n v="40.375"/>
    <n v="6.25"/>
    <s v="yes"/>
    <s v="No"/>
    <s v="No"/>
    <n v="0"/>
    <s v="No"/>
    <x v="0"/>
    <x v="1"/>
    <s v="Without transplant"/>
  </r>
  <r>
    <s v="Mr.  Javier"/>
    <n v="8703.4599999999991"/>
    <s v="tier - 3"/>
    <s v="tier - 3"/>
    <s v="R1011"/>
    <s v="25-Jun-1973"/>
    <s v="50 Y "/>
    <n v="28.7"/>
    <n v="9.4700000000000006"/>
    <s v="No"/>
    <s v="No"/>
    <s v="No"/>
    <n v="2"/>
    <s v="No"/>
    <x v="1"/>
    <x v="0"/>
    <s v="Without transplant"/>
  </r>
  <r>
    <s v="Matt"/>
    <n v="8701.84"/>
    <s v="tier - 2"/>
    <s v="tier - 3"/>
    <s v="R1021"/>
    <s v="28-Oct-1980"/>
    <s v="43 Y "/>
    <n v="26.63"/>
    <n v="5.7"/>
    <s v="No"/>
    <s v="No"/>
    <s v="No"/>
    <n v="0"/>
    <s v="No"/>
    <x v="1"/>
    <x v="1"/>
    <s v="Without transplant"/>
  </r>
  <r>
    <s v="Thomas S"/>
    <n v="8688.86"/>
    <s v="tier - 2"/>
    <s v="tier - 1"/>
    <s v="R1017"/>
    <s v="11-Oct-1973"/>
    <s v="50 Y "/>
    <n v="22.515000000000001"/>
    <n v="11.18"/>
    <s v="No"/>
    <s v="No"/>
    <s v="No"/>
    <n v="2"/>
    <s v="No"/>
    <x v="2"/>
    <x v="0"/>
    <s v="Without transplant"/>
  </r>
  <r>
    <s v="Martha Patricia"/>
    <n v="8671.19"/>
    <s v="tier - 2"/>
    <s v="tier - 1"/>
    <s v="R1012"/>
    <s v="16-Aug-1974"/>
    <s v="49 Y "/>
    <n v="36.575000000000003"/>
    <n v="10.98"/>
    <s v="No"/>
    <s v="No"/>
    <s v="No"/>
    <n v="0"/>
    <s v="No"/>
    <x v="0"/>
    <x v="0"/>
    <s v="Without transplant"/>
  </r>
  <r>
    <s v="Alicia"/>
    <n v="8665.14"/>
    <s v="tier - 2"/>
    <s v="tier - 3"/>
    <s v="R1013"/>
    <s v="10-Aug-1969"/>
    <s v="54 Y "/>
    <n v="23.66"/>
    <n v="5.1100000000000003"/>
    <s v="yes"/>
    <s v="No"/>
    <s v="Yes"/>
    <n v="1"/>
    <s v="No"/>
    <x v="2"/>
    <x v="2"/>
    <s v="Without transplant"/>
  </r>
  <r>
    <s v="Jennifer V."/>
    <n v="8665.09"/>
    <s v="tier - 3"/>
    <s v="tier - 2"/>
    <s v="R1012"/>
    <s v="21-Oct-1965"/>
    <s v="58 Y "/>
    <n v="18.62"/>
    <n v="10.24"/>
    <s v="No"/>
    <s v="No"/>
    <s v="No"/>
    <n v="0"/>
    <s v="No"/>
    <x v="2"/>
    <x v="0"/>
    <s v="Without transplant"/>
  </r>
  <r>
    <s v="Michael W."/>
    <n v="8627.5400000000009"/>
    <s v="tier - 2"/>
    <s v="tier - 2"/>
    <s v="R1017"/>
    <s v="3-Aug-1975"/>
    <s v="48 Y "/>
    <n v="19.190000000000001"/>
    <n v="7.71"/>
    <s v="yes"/>
    <s v="No"/>
    <s v="No"/>
    <n v="1"/>
    <s v="No"/>
    <x v="2"/>
    <x v="0"/>
    <s v="Without transplant"/>
  </r>
  <r>
    <s v="Eddie C"/>
    <n v="8615.2999999999993"/>
    <s v="tier - 2"/>
    <s v="tier - 3"/>
    <s v="R1011"/>
    <s v="2-Sep-1977"/>
    <s v="46 Y "/>
    <n v="27.5"/>
    <n v="6.03"/>
    <s v="No"/>
    <s v="No"/>
    <s v="No"/>
    <n v="0"/>
    <s v="No"/>
    <x v="1"/>
    <x v="1"/>
    <s v="Without transplant"/>
  </r>
  <r>
    <s v="Maxime M"/>
    <n v="8606.2199999999993"/>
    <s v="tier - 1"/>
    <s v="tier - 2"/>
    <s v="R1014"/>
    <s v="17-Jul-1979"/>
    <s v="44 Y "/>
    <n v="27.36"/>
    <n v="5.96"/>
    <s v="No"/>
    <s v="No"/>
    <s v="Yes"/>
    <n v="1"/>
    <s v="No"/>
    <x v="1"/>
    <x v="1"/>
    <s v="Without transplant"/>
  </r>
  <r>
    <s v="Mark D"/>
    <n v="8605.36"/>
    <s v="tier - 2"/>
    <s v="tier - 2"/>
    <s v="R1013"/>
    <s v="15-Oct-1977"/>
    <s v="46 Y "/>
    <n v="20.350000000000001"/>
    <n v="4.16"/>
    <s v="No"/>
    <s v="No"/>
    <s v="No"/>
    <n v="0"/>
    <s v="No"/>
    <x v="2"/>
    <x v="2"/>
    <s v="Without transplant"/>
  </r>
  <r>
    <s v="Adam"/>
    <n v="8604.48"/>
    <s v="tier - 3"/>
    <s v="tier - 2"/>
    <s v="R1016"/>
    <s v="12-Nov-1977"/>
    <s v="46 Y "/>
    <n v="24.035"/>
    <n v="6.11"/>
    <s v="No"/>
    <s v="No"/>
    <s v="No"/>
    <n v="0"/>
    <s v="No"/>
    <x v="2"/>
    <x v="1"/>
    <s v="Without transplant"/>
  </r>
  <r>
    <s v="Justin M"/>
    <n v="8603.82"/>
    <s v="tier - 2"/>
    <s v="tier - 1"/>
    <s v="R1019"/>
    <s v="24-Sep-1977"/>
    <s v="46 Y "/>
    <n v="23.56"/>
    <n v="5.97"/>
    <s v="No"/>
    <s v="No"/>
    <s v="No"/>
    <n v="0"/>
    <s v="No"/>
    <x v="2"/>
    <x v="1"/>
    <s v="Without transplant"/>
  </r>
  <r>
    <s v="Svetlana V."/>
    <n v="8601.33"/>
    <s v="tier - 2"/>
    <s v="tier - 1"/>
    <s v="R1013"/>
    <s v="11-Jul-1973"/>
    <s v="50 Y "/>
    <n v="27.17"/>
    <n v="10.81"/>
    <s v="No"/>
    <s v="No"/>
    <s v="No"/>
    <n v="2"/>
    <s v="No"/>
    <x v="1"/>
    <x v="0"/>
    <s v="Without transplant"/>
  </r>
  <r>
    <s v="Jana L"/>
    <n v="8596.83"/>
    <s v="tier - 2"/>
    <s v="tier - 3"/>
    <s v="R1013"/>
    <s v="25-Jul-1983"/>
    <s v="40 Y "/>
    <n v="34.32"/>
    <n v="5.7"/>
    <s v="yes"/>
    <s v="No"/>
    <s v="Yes"/>
    <n v="1"/>
    <s v="No"/>
    <x v="0"/>
    <x v="1"/>
    <s v="Without transplant"/>
  </r>
  <r>
    <s v="Laura"/>
    <n v="8582.2999999999993"/>
    <s v="tier - 2"/>
    <s v="tier - 1"/>
    <s v="R1013"/>
    <s v="30-Dec-1983"/>
    <s v="40 Y "/>
    <n v="23.87"/>
    <n v="4.7699999999999996"/>
    <s v="yes"/>
    <s v="No"/>
    <s v="Yes"/>
    <n v="1"/>
    <s v="No"/>
    <x v="2"/>
    <x v="2"/>
    <s v="Without transplant"/>
  </r>
  <r>
    <s v="Torrey C III"/>
    <n v="8573.2999999999993"/>
    <s v="tier - 2"/>
    <s v="tier - 2"/>
    <s v="R1021"/>
    <s v="11-Nov-1987"/>
    <s v="36 Y "/>
    <n v="30.15"/>
    <n v="4.25"/>
    <s v="No"/>
    <s v="No"/>
    <s v="No"/>
    <n v="1"/>
    <s v="No"/>
    <x v="0"/>
    <x v="2"/>
    <s v="Without transplant"/>
  </r>
  <r>
    <s v="Paul"/>
    <n v="8572.0400000000009"/>
    <s v="tier - 2"/>
    <s v="tier - 2"/>
    <s v="R1021"/>
    <s v="6-Dec-1982"/>
    <s v="41 Y "/>
    <n v="26.36"/>
    <n v="5.52"/>
    <s v="No"/>
    <s v="No"/>
    <s v="No"/>
    <n v="0"/>
    <s v="No"/>
    <x v="1"/>
    <x v="2"/>
    <s v="Without transplant"/>
  </r>
  <r>
    <s v="Jennifer D."/>
    <n v="8569.86"/>
    <s v="tier - 2"/>
    <s v="tier - 3"/>
    <s v="R1013"/>
    <s v="26-Sep-1975"/>
    <s v="48 Y "/>
    <n v="45.32"/>
    <n v="6.53"/>
    <s v="yes"/>
    <s v="No"/>
    <s v="No"/>
    <n v="1"/>
    <s v="No"/>
    <x v="0"/>
    <x v="0"/>
    <s v="Without transplant"/>
  </r>
  <r>
    <s v="Erik"/>
    <n v="8567.25"/>
    <s v="tier - 2"/>
    <s v="tier - 1"/>
    <s v="R1012"/>
    <s v="21-Sep-1988"/>
    <s v="35 Y "/>
    <n v="31.93"/>
    <n v="4.82"/>
    <s v="yes"/>
    <s v="No"/>
    <s v="No"/>
    <n v="1"/>
    <s v="No"/>
    <x v="0"/>
    <x v="2"/>
    <s v="Without transplant"/>
  </r>
  <r>
    <s v="Lana J"/>
    <n v="8556.91"/>
    <s v="tier - 2"/>
    <s v="tier - 1"/>
    <s v="R1011"/>
    <s v="21-Aug-1975"/>
    <s v="48 Y "/>
    <n v="36"/>
    <n v="11.94"/>
    <s v="yes"/>
    <s v="No"/>
    <s v="No"/>
    <n v="1"/>
    <s v="No"/>
    <x v="0"/>
    <x v="0"/>
    <s v="Without transplant"/>
  </r>
  <r>
    <s v="Rebecca E"/>
    <n v="8551.35"/>
    <s v="tier - 2"/>
    <s v="tier - 2"/>
    <s v="R1011"/>
    <s v="6-Aug-1975"/>
    <s v="48 Y "/>
    <n v="32"/>
    <n v="7.85"/>
    <s v="yes"/>
    <s v="No"/>
    <s v="No"/>
    <n v="1"/>
    <s v="No"/>
    <x v="0"/>
    <x v="0"/>
    <s v="Without transplant"/>
  </r>
  <r>
    <s v="Katie M."/>
    <n v="8547.69"/>
    <s v="tier - 2"/>
    <s v="tier - 1"/>
    <s v="R1013"/>
    <s v="12-Dec-1982"/>
    <s v="41 Y "/>
    <n v="29.37"/>
    <n v="8.01"/>
    <s v="yes"/>
    <s v="No"/>
    <s v="No"/>
    <n v="1"/>
    <s v="No"/>
    <x v="1"/>
    <x v="0"/>
    <s v="Without transplant"/>
  </r>
  <r>
    <s v="Elizabeth A."/>
    <n v="8539.67"/>
    <s v="tier - 2"/>
    <s v="tier - 3"/>
    <s v="R1011"/>
    <s v="6-Nov-1975"/>
    <s v="48 Y "/>
    <n v="23.6"/>
    <n v="7.4"/>
    <s v="yes"/>
    <s v="No"/>
    <s v="No"/>
    <n v="1"/>
    <s v="No"/>
    <x v="2"/>
    <x v="0"/>
    <s v="Without transplant"/>
  </r>
  <r>
    <s v="Sarah"/>
    <n v="8538.2900000000009"/>
    <s v="tier - 2"/>
    <s v="tier - 3"/>
    <s v="R1024"/>
    <s v="27-Dec-1981"/>
    <s v="42 Y "/>
    <n v="33.155000000000001"/>
    <n v="8.3800000000000008"/>
    <s v="yes"/>
    <s v="No"/>
    <s v="No"/>
    <n v="0"/>
    <s v="No"/>
    <x v="0"/>
    <x v="0"/>
    <s v="Without transplant"/>
  </r>
  <r>
    <s v="Annie J."/>
    <n v="8534.67"/>
    <s v="tier - 2"/>
    <s v="tier - 3"/>
    <s v="R1024"/>
    <s v="24-Jul-1982"/>
    <s v="41 Y "/>
    <n v="24.32"/>
    <n v="11.56"/>
    <s v="yes"/>
    <s v="No"/>
    <s v="No"/>
    <n v="1"/>
    <s v="No"/>
    <x v="2"/>
    <x v="0"/>
    <s v="Without transplant"/>
  </r>
  <r>
    <s v="Annie"/>
    <n v="8527.5300000000007"/>
    <s v="tier - 2"/>
    <s v="tier - 2"/>
    <s v="R1013"/>
    <s v="26-Jul-1977"/>
    <s v="46 Y "/>
    <n v="36.299999999999997"/>
    <n v="4.6100000000000003"/>
    <s v="No"/>
    <s v="No"/>
    <s v="No"/>
    <n v="0"/>
    <s v="No"/>
    <x v="0"/>
    <x v="2"/>
    <s v="Without transplant"/>
  </r>
  <r>
    <s v="Lindsey"/>
    <n v="8522"/>
    <s v="tier - 2"/>
    <s v="tier - 2"/>
    <s v="R1011"/>
    <s v="13-Aug-1979"/>
    <s v="44 Y "/>
    <n v="34.4"/>
    <n v="4.95"/>
    <s v="No"/>
    <s v="No"/>
    <s v="Yes"/>
    <n v="1"/>
    <s v="No"/>
    <x v="0"/>
    <x v="2"/>
    <s v="Without transplant"/>
  </r>
  <r>
    <s v="Laura"/>
    <n v="8520.0300000000007"/>
    <s v="tier - 2"/>
    <s v="tier - 3"/>
    <s v="R1011"/>
    <s v="29-Dec-1977"/>
    <s v="46 Y "/>
    <n v="30.9"/>
    <n v="5.04"/>
    <s v="No"/>
    <s v="No"/>
    <s v="No"/>
    <n v="0"/>
    <s v="No"/>
    <x v="0"/>
    <x v="2"/>
    <s v="Without transplant"/>
  </r>
  <r>
    <s v="Amy T"/>
    <n v="8516.83"/>
    <s v="tier - 2"/>
    <s v="tier - 1"/>
    <s v="R1013"/>
    <s v="21-Jun-1977"/>
    <s v="46 Y "/>
    <n v="28.6"/>
    <n v="5.42"/>
    <s v="No"/>
    <s v="No"/>
    <s v="No"/>
    <n v="0"/>
    <s v="No"/>
    <x v="1"/>
    <x v="2"/>
    <s v="Without transplant"/>
  </r>
  <r>
    <s v="Katarina D"/>
    <n v="8515.76"/>
    <s v="tier - 2"/>
    <s v="tier - 2"/>
    <s v="R1013"/>
    <s v="26-Dec-1977"/>
    <s v="46 Y "/>
    <n v="27.83"/>
    <n v="5.39"/>
    <s v="No"/>
    <s v="No"/>
    <s v="No"/>
    <n v="0"/>
    <s v="No"/>
    <x v="1"/>
    <x v="2"/>
    <s v="Without transplant"/>
  </r>
  <r>
    <s v="B.j."/>
    <n v="8471.65"/>
    <s v="tier - 2"/>
    <s v="tier - 1"/>
    <s v="R1012"/>
    <s v="10-Nov-1993"/>
    <s v="30 Y "/>
    <n v="39.64"/>
    <n v="6"/>
    <s v="No"/>
    <s v="No"/>
    <s v="Yes"/>
    <n v="1"/>
    <s v="No"/>
    <x v="0"/>
    <x v="1"/>
    <s v="Without transplant"/>
  </r>
  <r>
    <s v="Alison"/>
    <n v="8466.35"/>
    <s v="tier - 2"/>
    <s v="tier - 2"/>
    <s v="R1012"/>
    <s v="9-Sep-1992"/>
    <s v="31 Y "/>
    <n v="38.479999999999997"/>
    <n v="6.02"/>
    <s v="No"/>
    <s v="No"/>
    <s v="No"/>
    <n v="1"/>
    <s v="No"/>
    <x v="0"/>
    <x v="1"/>
    <s v="Without transplant"/>
  </r>
  <r>
    <s v="Neil K."/>
    <n v="8457.82"/>
    <s v="tier - 2"/>
    <s v="tier - 3"/>
    <s v="R1011"/>
    <s v="26-Dec-1972"/>
    <s v="51 Y "/>
    <n v="36.200000000000003"/>
    <n v="4.62"/>
    <s v="No"/>
    <s v="No"/>
    <s v="No"/>
    <n v="2"/>
    <s v="No"/>
    <x v="0"/>
    <x v="2"/>
    <s v="Without transplant"/>
  </r>
  <r>
    <s v="Anne Hunter"/>
    <n v="8450.82"/>
    <s v="tier - 2"/>
    <s v="tier - 2"/>
    <s v="R1025"/>
    <s v="19-Jun-1984"/>
    <s v="39 Y "/>
    <n v="27.13"/>
    <n v="5.59"/>
    <s v="No"/>
    <s v="No"/>
    <s v="No"/>
    <n v="1"/>
    <s v="No"/>
    <x v="1"/>
    <x v="2"/>
    <s v="Without transplant"/>
  </r>
  <r>
    <s v="Sandra"/>
    <n v="8448.66"/>
    <s v="tier - 3"/>
    <s v="tier - 1"/>
    <s v="R1013"/>
    <s v="12-Jun-1966"/>
    <s v="57 Y "/>
    <n v="20.75"/>
    <n v="5.18"/>
    <s v="yes"/>
    <s v="No"/>
    <s v="No"/>
    <n v="2"/>
    <s v="No"/>
    <x v="2"/>
    <x v="2"/>
    <s v="Without transplant"/>
  </r>
  <r>
    <s v="Robert"/>
    <n v="8444.4699999999993"/>
    <s v="tier - 3"/>
    <s v="tier - 1"/>
    <s v="R1011"/>
    <s v="4-Sep-1972"/>
    <s v="51 Y "/>
    <n v="26.6"/>
    <n v="6.29"/>
    <s v="No"/>
    <s v="No"/>
    <s v="No"/>
    <n v="2"/>
    <s v="No"/>
    <x v="1"/>
    <x v="1"/>
    <s v="Without transplant"/>
  </r>
  <r>
    <s v="Rodney"/>
    <n v="8442.67"/>
    <s v="tier - 2"/>
    <s v="tier - 3"/>
    <s v="R1013"/>
    <s v="9-Sep-1972"/>
    <s v="51 Y "/>
    <n v="25.3"/>
    <n v="4.49"/>
    <s v="No"/>
    <s v="No"/>
    <s v="No"/>
    <n v="2"/>
    <s v="No"/>
    <x v="1"/>
    <x v="2"/>
    <s v="Without transplant"/>
  </r>
  <r>
    <s v="Carl R"/>
    <n v="8440.0499999999993"/>
    <s v="tier - 3"/>
    <s v="tier - 2"/>
    <s v="R1013"/>
    <s v="24-Sep-1963"/>
    <s v="60 Y "/>
    <n v="18.84"/>
    <n v="11.82"/>
    <s v="yes"/>
    <s v="No"/>
    <s v="Yes"/>
    <n v="1"/>
    <s v="No"/>
    <x v="2"/>
    <x v="0"/>
    <s v="Without transplant"/>
  </r>
  <r>
    <s v="Maximilian"/>
    <n v="8428.07"/>
    <s v="tier - 3"/>
    <s v="tier - 2"/>
    <s v="R1012"/>
    <s v="28-Sep-1975"/>
    <s v="48 Y "/>
    <n v="19.57"/>
    <n v="7.41"/>
    <s v="yes"/>
    <s v="No"/>
    <s v="No"/>
    <n v="1"/>
    <s v="No"/>
    <x v="2"/>
    <x v="0"/>
    <s v="Without transplant"/>
  </r>
  <r>
    <s v="Erik"/>
    <n v="8413.4599999999991"/>
    <s v="tier - 3"/>
    <s v="tier - 1"/>
    <s v="R1012"/>
    <s v="4-Sep-1977"/>
    <s v="46 Y "/>
    <n v="30.495000000000001"/>
    <n v="5.97"/>
    <s v="No"/>
    <s v="No"/>
    <s v="No"/>
    <n v="0"/>
    <s v="No"/>
    <x v="0"/>
    <x v="1"/>
    <s v="Without transplant"/>
  </r>
  <r>
    <s v="Christopher"/>
    <n v="8410.0499999999993"/>
    <s v="tier - 2"/>
    <s v="tier - 2"/>
    <s v="R1012"/>
    <s v="11-Jun-1979"/>
    <s v="44 Y "/>
    <n v="30.114999999999998"/>
    <n v="5.74"/>
    <s v="No"/>
    <s v="No"/>
    <s v="Yes"/>
    <n v="1"/>
    <s v="No"/>
    <x v="0"/>
    <x v="1"/>
    <s v="Without transplant"/>
  </r>
  <r>
    <s v="Eirik"/>
    <n v="8400.01"/>
    <s v="tier - 2"/>
    <s v="tier - 3"/>
    <s v="R1013"/>
    <s v="18-Sep-1971"/>
    <s v="52 Y "/>
    <n v="24.78"/>
    <n v="9.85"/>
    <s v="No"/>
    <s v="No"/>
    <s v="No"/>
    <n v="0"/>
    <s v="No"/>
    <x v="2"/>
    <x v="0"/>
    <s v="Without transplant"/>
  </r>
  <r>
    <s v="Rik"/>
    <n v="8396.6200000000008"/>
    <s v="tier - 2"/>
    <s v="tier - 3"/>
    <s v="R1013"/>
    <s v="4-Sep-1971"/>
    <s v="52 Y "/>
    <n v="24.77"/>
    <n v="7.59"/>
    <s v="No"/>
    <s v="No"/>
    <s v="No"/>
    <n v="0"/>
    <s v="No"/>
    <x v="2"/>
    <x v="0"/>
    <s v="Without transplant"/>
  </r>
  <r>
    <s v="Matthew R"/>
    <n v="8355.5400000000009"/>
    <s v="tier - 3"/>
    <s v="tier - 3"/>
    <s v="R1012"/>
    <s v="21-Sep-1963"/>
    <s v="60 Y "/>
    <n v="16.579999999999998"/>
    <n v="6.98"/>
    <s v="yes"/>
    <s v="No"/>
    <s v="Yes"/>
    <n v="1"/>
    <s v="No"/>
    <x v="3"/>
    <x v="0"/>
    <s v="Without transplant"/>
  </r>
  <r>
    <s v="Daniel G"/>
    <n v="8347.16"/>
    <s v="tier - 2"/>
    <s v="tier - 1"/>
    <s v="R1013"/>
    <s v="12-Jun-1976"/>
    <s v="47 Y "/>
    <n v="38.17"/>
    <n v="4.7300000000000004"/>
    <s v="yes"/>
    <s v="No"/>
    <s v="No"/>
    <n v="0"/>
    <s v="No"/>
    <x v="0"/>
    <x v="2"/>
    <s v="Without transplant"/>
  </r>
  <r>
    <s v="Yannick"/>
    <n v="8342.91"/>
    <s v="tier - 3"/>
    <s v="tier - 1"/>
    <s v="R1016"/>
    <s v="7-Jul-1976"/>
    <s v="47 Y "/>
    <n v="39.424999999999997"/>
    <n v="4.76"/>
    <s v="yes"/>
    <s v="No"/>
    <s v="No"/>
    <n v="0"/>
    <s v="No"/>
    <x v="0"/>
    <x v="2"/>
    <s v="Without transplant"/>
  </r>
  <r>
    <s v="Sean R"/>
    <n v="8334.59"/>
    <s v="tier - 3"/>
    <s v="tier - 2"/>
    <s v="R1016"/>
    <s v="20-Jul-1976"/>
    <s v="47 Y "/>
    <n v="33.44"/>
    <n v="6.24"/>
    <s v="yes"/>
    <s v="No"/>
    <s v="No"/>
    <n v="0"/>
    <s v="No"/>
    <x v="0"/>
    <x v="1"/>
    <s v="Without transplant"/>
  </r>
  <r>
    <s v="Peter"/>
    <n v="8334.4599999999991"/>
    <s v="tier - 3"/>
    <s v="tier - 2"/>
    <s v="R1016"/>
    <s v="12-Jul-1976"/>
    <s v="47 Y "/>
    <n v="33.344999999999999"/>
    <n v="5.44"/>
    <s v="yes"/>
    <s v="No"/>
    <s v="No"/>
    <n v="0"/>
    <s v="No"/>
    <x v="0"/>
    <x v="2"/>
    <s v="Without transplant"/>
  </r>
  <r>
    <s v="Sara A."/>
    <n v="8314.65"/>
    <s v="tier - 2"/>
    <s v="tier - 1"/>
    <s v="R1012"/>
    <s v="22-Jun-1993"/>
    <s v="30 Y "/>
    <n v="38.79"/>
    <n v="5.08"/>
    <s v="No"/>
    <s v="No"/>
    <s v="Yes"/>
    <n v="1"/>
    <s v="No"/>
    <x v="0"/>
    <x v="2"/>
    <s v="Without transplant"/>
  </r>
  <r>
    <s v="Erin C."/>
    <n v="8310.84"/>
    <s v="tier - 2"/>
    <s v="tier - 2"/>
    <s v="R1012"/>
    <s v="7-Aug-1979"/>
    <s v="44 Y "/>
    <n v="30.684999999999999"/>
    <n v="4.87"/>
    <s v="No"/>
    <s v="No"/>
    <s v="Yes"/>
    <n v="1"/>
    <s v="No"/>
    <x v="0"/>
    <x v="2"/>
    <s v="Without transplant"/>
  </r>
  <r>
    <s v="Thibaud"/>
    <n v="8302.5400000000009"/>
    <s v="tier - 3"/>
    <s v="tier - 3"/>
    <s v="R1016"/>
    <s v="26-Jun-1978"/>
    <s v="45 Y "/>
    <n v="22.135000000000002"/>
    <n v="8.17"/>
    <s v="No"/>
    <s v="No"/>
    <s v="No"/>
    <n v="0"/>
    <s v="No"/>
    <x v="2"/>
    <x v="0"/>
    <s v="Without transplant"/>
  </r>
  <r>
    <s v="Lisa"/>
    <n v="8283.68"/>
    <s v="tier - 2"/>
    <s v="tier - 3"/>
    <s v="R1013"/>
    <s v="6-Jun-1974"/>
    <s v="49 Y "/>
    <n v="33.33"/>
    <n v="7.61"/>
    <s v="No"/>
    <s v="No"/>
    <s v="No"/>
    <n v="0"/>
    <s v="No"/>
    <x v="0"/>
    <x v="0"/>
    <s v="Without transplant"/>
  </r>
  <r>
    <s v="Gretchen K."/>
    <n v="8280.6200000000008"/>
    <s v="tier - 2"/>
    <s v="tier - 2"/>
    <s v="R1013"/>
    <s v="22-Dec-1974"/>
    <s v="49 Y "/>
    <n v="31.13"/>
    <n v="10.1"/>
    <s v="No"/>
    <s v="No"/>
    <s v="No"/>
    <n v="0"/>
    <s v="No"/>
    <x v="0"/>
    <x v="0"/>
    <s v="Without transplant"/>
  </r>
  <r>
    <s v="Martina"/>
    <n v="8277.52"/>
    <s v="tier - 2"/>
    <s v="tier - 2"/>
    <s v="R1011"/>
    <s v="26-Sep-1974"/>
    <s v="49 Y "/>
    <n v="28.9"/>
    <n v="11.24"/>
    <s v="No"/>
    <s v="No"/>
    <s v="No"/>
    <n v="0"/>
    <s v="No"/>
    <x v="1"/>
    <x v="0"/>
    <s v="Without transplant"/>
  </r>
  <r>
    <s v="Dustin J"/>
    <n v="8271.4599999999991"/>
    <s v="tier - 2"/>
    <s v="tier - 1"/>
    <s v="R1023"/>
    <s v="28-Nov-2000"/>
    <s v="23 Y "/>
    <n v="43.31"/>
    <n v="6.1"/>
    <s v="yes"/>
    <s v="yes"/>
    <s v="No"/>
    <n v="1"/>
    <s v="No"/>
    <x v="0"/>
    <x v="1"/>
    <s v="With transplant"/>
  </r>
  <r>
    <s v="Kelsey"/>
    <n v="8269.0400000000009"/>
    <s v="tier - 2"/>
    <s v="tier - 1"/>
    <s v="R1011"/>
    <s v="5-Aug-1974"/>
    <s v="49 Y "/>
    <n v="22.8"/>
    <n v="6.98"/>
    <s v="No"/>
    <s v="No"/>
    <s v="No"/>
    <n v="0"/>
    <s v="No"/>
    <x v="2"/>
    <x v="0"/>
    <s v="Without transplant"/>
  </r>
  <r>
    <s v="Daniel V."/>
    <n v="8268"/>
    <s v="tier - 3"/>
    <s v="tier - 3"/>
    <s v="R1013"/>
    <s v="5-Sep-1964"/>
    <s v="59 Y "/>
    <n v="19.09"/>
    <n v="4"/>
    <s v="yes"/>
    <s v="No"/>
    <s v="No"/>
    <n v="1"/>
    <s v="No"/>
    <x v="2"/>
    <x v="2"/>
    <s v="Without transplant"/>
  </r>
  <r>
    <s v="Saeger"/>
    <n v="8252.2800000000007"/>
    <s v="tier - 2"/>
    <s v="tier - 2"/>
    <s v="R1024"/>
    <s v="27-Sep-1982"/>
    <s v="41 Y "/>
    <n v="23.37"/>
    <n v="4.2300000000000004"/>
    <s v="No"/>
    <s v="No"/>
    <s v="No"/>
    <n v="0"/>
    <s v="No"/>
    <x v="2"/>
    <x v="2"/>
    <s v="Without transplant"/>
  </r>
  <r>
    <s v="Buzunesh"/>
    <n v="8240.59"/>
    <s v="tier - 2"/>
    <s v="tier - 2"/>
    <s v="R1013"/>
    <s v="2-Sep-1976"/>
    <s v="47 Y "/>
    <n v="33.44"/>
    <n v="4.72"/>
    <s v="yes"/>
    <s v="No"/>
    <s v="No"/>
    <n v="0"/>
    <s v="No"/>
    <x v="0"/>
    <x v="2"/>
    <s v="Without transplant"/>
  </r>
  <r>
    <s v="Mirte"/>
    <n v="8233.1"/>
    <s v="tier - 2"/>
    <s v="tier - 2"/>
    <s v="R1013"/>
    <s v="30-Jun-1976"/>
    <s v="47 Y "/>
    <n v="28.05"/>
    <n v="5.63"/>
    <s v="yes"/>
    <s v="No"/>
    <s v="No"/>
    <n v="0"/>
    <s v="No"/>
    <x v="1"/>
    <x v="2"/>
    <s v="Without transplant"/>
  </r>
  <r>
    <s v="Megan"/>
    <n v="8232.64"/>
    <s v="tier - 2"/>
    <s v="tier - 3"/>
    <s v="R1013"/>
    <s v="3-Sep-1976"/>
    <s v="47 Y "/>
    <n v="27.72"/>
    <n v="5.83"/>
    <s v="yes"/>
    <s v="No"/>
    <s v="No"/>
    <n v="0"/>
    <s v="No"/>
    <x v="1"/>
    <x v="1"/>
    <s v="Without transplant"/>
  </r>
  <r>
    <s v="Kerry A."/>
    <n v="8219.2000000000007"/>
    <s v="tier - 2"/>
    <s v="tier - 2"/>
    <s v="R1013"/>
    <s v="30-Jun-1978"/>
    <s v="45 Y "/>
    <n v="29.81"/>
    <n v="9.23"/>
    <s v="No"/>
    <s v="No"/>
    <s v="No"/>
    <n v="0"/>
    <s v="No"/>
    <x v="1"/>
    <x v="0"/>
    <s v="Without transplant"/>
  </r>
  <r>
    <s v="Kristin"/>
    <n v="8211.1"/>
    <s v="tier - 2"/>
    <s v="tier - 3"/>
    <s v="R1013"/>
    <s v="24-Oct-1978"/>
    <s v="45 Y "/>
    <n v="23.98"/>
    <n v="9.89"/>
    <s v="No"/>
    <s v="No"/>
    <s v="No"/>
    <n v="0"/>
    <s v="No"/>
    <x v="2"/>
    <x v="0"/>
    <s v="Without transplant"/>
  </r>
  <r>
    <s v="Christopher R."/>
    <n v="8188.12"/>
    <s v="tier - 3"/>
    <s v="tier - 3"/>
    <s v="R1013"/>
    <s v="23-Nov-1962"/>
    <s v="61 Y "/>
    <n v="17.34"/>
    <n v="12"/>
    <s v="No"/>
    <s v="No"/>
    <s v="No"/>
    <n v="0"/>
    <s v="No"/>
    <x v="3"/>
    <x v="0"/>
    <s v="Without transplant"/>
  </r>
  <r>
    <s v="Elizabeth A"/>
    <n v="8182.89"/>
    <s v="tier - 2"/>
    <s v="tier - 1"/>
    <s v="R1026"/>
    <s v="21-Oct-1997"/>
    <s v="26 Y "/>
    <n v="40.39"/>
    <n v="4.24"/>
    <s v="yes"/>
    <s v="No"/>
    <s v="Yes"/>
    <n v="1"/>
    <s v="No"/>
    <x v="0"/>
    <x v="2"/>
    <s v="Without transplant"/>
  </r>
  <r>
    <s v="Andrew"/>
    <n v="8179.51"/>
    <s v="tier - 2"/>
    <s v="tier - 2"/>
    <s v="R1020"/>
    <s v="8-Jun-1983"/>
    <s v="40 Y "/>
    <n v="25.96"/>
    <n v="4.68"/>
    <s v="yes"/>
    <s v="No"/>
    <s v="Yes"/>
    <n v="1"/>
    <s v="No"/>
    <x v="1"/>
    <x v="2"/>
    <s v="Without transplant"/>
  </r>
  <r>
    <s v="Dawn M."/>
    <n v="8177.9"/>
    <s v="tier - 3"/>
    <s v="tier - 1"/>
    <s v="R1013"/>
    <s v="5-Nov-1963"/>
    <s v="60 Y "/>
    <n v="17.68"/>
    <n v="8.57"/>
    <s v="yes"/>
    <s v="No"/>
    <s v="Yes"/>
    <n v="1"/>
    <s v="No"/>
    <x v="3"/>
    <x v="0"/>
    <s v="Without transplant"/>
  </r>
  <r>
    <s v="Jonathan P"/>
    <n v="8162.72"/>
    <s v="tier - 3"/>
    <s v="tier - 3"/>
    <s v="R1012"/>
    <s v="28-Jun-1982"/>
    <s v="41 Y "/>
    <n v="30.875"/>
    <n v="4.0999999999999996"/>
    <s v="No"/>
    <s v="No"/>
    <s v="No"/>
    <n v="0"/>
    <s v="No"/>
    <x v="0"/>
    <x v="2"/>
    <s v="Without transplant"/>
  </r>
  <r>
    <s v="Gina"/>
    <n v="8157.92"/>
    <s v="tier - 2"/>
    <s v="tier - 3"/>
    <s v="R1025"/>
    <s v="21-Jun-1990"/>
    <s v="33 Y "/>
    <n v="30.81"/>
    <n v="4.49"/>
    <s v="No"/>
    <s v="No"/>
    <s v="No"/>
    <n v="0"/>
    <s v="No"/>
    <x v="0"/>
    <x v="2"/>
    <s v="Without transplant"/>
  </r>
  <r>
    <s v="Dino"/>
    <n v="8125.78"/>
    <s v="tier - 2"/>
    <s v="tier - 2"/>
    <s v="R1013"/>
    <s v="3-Sep-1973"/>
    <s v="50 Y "/>
    <n v="36.85"/>
    <n v="8.8000000000000007"/>
    <s v="No"/>
    <s v="No"/>
    <s v="No"/>
    <n v="2"/>
    <s v="No"/>
    <x v="0"/>
    <x v="0"/>
    <s v="Without transplant"/>
  </r>
  <r>
    <s v="Mr.  Jan"/>
    <n v="8124.41"/>
    <s v="tier - 3"/>
    <s v="tier - 1"/>
    <s v="R1013"/>
    <s v="30-Aug-1973"/>
    <s v="50 Y "/>
    <n v="35.86"/>
    <n v="7.93"/>
    <s v="No"/>
    <s v="No"/>
    <s v="No"/>
    <n v="2"/>
    <s v="No"/>
    <x v="0"/>
    <x v="0"/>
    <s v="Without transplant"/>
  </r>
  <r>
    <s v="Jonathan E."/>
    <n v="8116.68"/>
    <s v="tier - 3"/>
    <s v="tier - 1"/>
    <s v="R1011"/>
    <s v="16-Dec-1973"/>
    <s v="50 Y "/>
    <n v="30.3"/>
    <n v="9.4499999999999993"/>
    <s v="No"/>
    <s v="No"/>
    <s v="No"/>
    <n v="2"/>
    <s v="No"/>
    <x v="0"/>
    <x v="0"/>
    <s v="Without transplant"/>
  </r>
  <r>
    <s v="Mark A"/>
    <n v="8116.27"/>
    <s v="tier - 3"/>
    <s v="tier - 1"/>
    <s v="R1012"/>
    <s v="1-Sep-1978"/>
    <s v="45 Y "/>
    <n v="32.015000000000001"/>
    <n v="7.67"/>
    <s v="No"/>
    <s v="No"/>
    <s v="No"/>
    <n v="0"/>
    <s v="No"/>
    <x v="0"/>
    <x v="0"/>
    <s v="Without transplant"/>
  </r>
  <r>
    <s v="Mary"/>
    <n v="8112.59"/>
    <s v="tier - 2"/>
    <s v="tier - 2"/>
    <s v="R1013"/>
    <s v="11-Oct-1973"/>
    <s v="50 Y "/>
    <n v="25.06"/>
    <n v="10.53"/>
    <s v="No"/>
    <s v="No"/>
    <s v="No"/>
    <n v="2"/>
    <s v="No"/>
    <x v="1"/>
    <x v="0"/>
    <s v="Without transplant"/>
  </r>
  <r>
    <s v="Samuel"/>
    <n v="8091.3"/>
    <s v="tier - 3"/>
    <s v="tier - 1"/>
    <s v="R1012"/>
    <s v="10-Jun-1967"/>
    <s v="56 Y "/>
    <n v="18.829999999999998"/>
    <n v="10.08"/>
    <s v="yes"/>
    <s v="No"/>
    <s v="No"/>
    <n v="0"/>
    <s v="No"/>
    <x v="2"/>
    <x v="0"/>
    <s v="Without transplant"/>
  </r>
  <r>
    <s v="Stan J"/>
    <n v="8083.92"/>
    <s v="tier - 3"/>
    <s v="tier - 3"/>
    <s v="R1013"/>
    <s v="21-Dec-1975"/>
    <s v="48 Y "/>
    <n v="47.52"/>
    <n v="11.39"/>
    <s v="yes"/>
    <s v="No"/>
    <s v="No"/>
    <n v="1"/>
    <s v="No"/>
    <x v="0"/>
    <x v="0"/>
    <s v="Without transplant"/>
  </r>
  <r>
    <s v="Jessica L."/>
    <n v="8081.74"/>
    <s v="tier - 2"/>
    <s v="tier - 2"/>
    <s v="R1026"/>
    <s v="12-Oct-1994"/>
    <s v="29 Y "/>
    <n v="37.82"/>
    <n v="6.36"/>
    <s v="No"/>
    <s v="No"/>
    <s v="No"/>
    <n v="0"/>
    <s v="No"/>
    <x v="0"/>
    <x v="1"/>
    <s v="Without transplant"/>
  </r>
  <r>
    <s v="Krysta"/>
    <n v="8081.26"/>
    <s v="tier - 2"/>
    <s v="tier - 2"/>
    <s v="R1012"/>
    <s v="28-Aug-2001"/>
    <s v="22 Y "/>
    <n v="44.16"/>
    <n v="5.31"/>
    <s v="yes"/>
    <s v="No"/>
    <s v="No"/>
    <n v="0"/>
    <s v="No"/>
    <x v="0"/>
    <x v="2"/>
    <s v="Without transplant"/>
  </r>
  <r>
    <s v="Natascia"/>
    <n v="8077.41"/>
    <s v="tier - 2"/>
    <s v="tier - 1"/>
    <s v="R1026"/>
    <s v="7-Nov-1993"/>
    <s v="30 Y "/>
    <n v="37.049999999999997"/>
    <n v="4.74"/>
    <s v="No"/>
    <s v="No"/>
    <s v="Yes"/>
    <n v="1"/>
    <s v="No"/>
    <x v="0"/>
    <x v="2"/>
    <s v="Without transplant"/>
  </r>
  <r>
    <s v="Jenny"/>
    <n v="8071.57"/>
    <s v="tier - 3"/>
    <s v="tier - 1"/>
    <s v="R1011"/>
    <s v="21-Oct-1965"/>
    <s v="58 Y "/>
    <n v="18.66"/>
    <n v="11.35"/>
    <s v="No"/>
    <s v="No"/>
    <s v="No"/>
    <n v="0"/>
    <s v="No"/>
    <x v="2"/>
    <x v="0"/>
    <s v="Without transplant"/>
  </r>
  <r>
    <s v="Brian"/>
    <n v="8068.19"/>
    <s v="tier - 3"/>
    <s v="tier - 2"/>
    <s v="R1011"/>
    <s v="15-Dec-1975"/>
    <s v="48 Y "/>
    <n v="36.200000000000003"/>
    <n v="6.81"/>
    <s v="yes"/>
    <s v="No"/>
    <s v="No"/>
    <n v="1"/>
    <s v="No"/>
    <x v="0"/>
    <x v="0"/>
    <s v="Without transplant"/>
  </r>
  <r>
    <s v="Monica"/>
    <n v="8067.83"/>
    <s v="tier - 3"/>
    <s v="tier - 1"/>
    <s v="R1013"/>
    <s v="11-Aug-1965"/>
    <s v="58 Y "/>
    <n v="18.87"/>
    <n v="8.06"/>
    <s v="No"/>
    <s v="No"/>
    <s v="No"/>
    <n v="0"/>
    <s v="No"/>
    <x v="2"/>
    <x v="0"/>
    <s v="Without transplant"/>
  </r>
  <r>
    <s v="Tyler"/>
    <n v="8062.76"/>
    <s v="tier - 3"/>
    <s v="tier - 3"/>
    <s v="R1011"/>
    <s v="28-Jun-1975"/>
    <s v="48 Y "/>
    <n v="32.299999999999997"/>
    <n v="6.74"/>
    <s v="yes"/>
    <s v="No"/>
    <s v="No"/>
    <n v="1"/>
    <s v="No"/>
    <x v="0"/>
    <x v="0"/>
    <s v="Without transplant"/>
  </r>
  <r>
    <s v="Kelly C"/>
    <n v="8062.31"/>
    <s v="tier - 2"/>
    <s v="tier - 1"/>
    <s v="R1013"/>
    <s v="12-Dec-1970"/>
    <s v="53 Y "/>
    <n v="22.64"/>
    <n v="6.54"/>
    <s v="yes"/>
    <s v="No"/>
    <s v="No"/>
    <n v="2"/>
    <s v="No"/>
    <x v="2"/>
    <x v="0"/>
    <s v="Without transplant"/>
  </r>
  <r>
    <s v="Emily"/>
    <n v="8059.68"/>
    <s v="tier - 2"/>
    <s v="tier - 3"/>
    <s v="R1012"/>
    <s v="27-Dec-1982"/>
    <s v="41 Y "/>
    <n v="28.69"/>
    <n v="5.4"/>
    <s v="No"/>
    <s v="No"/>
    <s v="No"/>
    <n v="0"/>
    <s v="No"/>
    <x v="1"/>
    <x v="2"/>
    <s v="Without transplant"/>
  </r>
  <r>
    <s v="James V"/>
    <n v="8059.06"/>
    <s v="tier - 2"/>
    <s v="tier - 3"/>
    <s v="R1012"/>
    <s v="28-Nov-1985"/>
    <s v="38 Y "/>
    <n v="28.16"/>
    <n v="5.58"/>
    <s v="yes"/>
    <s v="No"/>
    <s v="No"/>
    <n v="0"/>
    <s v="No"/>
    <x v="1"/>
    <x v="2"/>
    <s v="Without transplant"/>
  </r>
  <r>
    <s v="Angie"/>
    <n v="8035.64"/>
    <s v="tier - 2"/>
    <s v="tier - 2"/>
    <s v="R1012"/>
    <s v="12-Dec-2003"/>
    <s v="20 Y "/>
    <n v="45.54"/>
    <n v="5.84"/>
    <s v="No"/>
    <s v="No"/>
    <s v="Yes"/>
    <n v="1"/>
    <s v="No"/>
    <x v="0"/>
    <x v="1"/>
    <s v="Without transplant"/>
  </r>
  <r>
    <s v="Michael J."/>
    <n v="8027.97"/>
    <s v="tier - 3"/>
    <s v="tier - 2"/>
    <s v="R1011"/>
    <s v="6-Nov-1977"/>
    <s v="46 Y "/>
    <n v="28.7"/>
    <n v="4.2"/>
    <s v="No"/>
    <s v="No"/>
    <s v="No"/>
    <n v="0"/>
    <s v="No"/>
    <x v="1"/>
    <x v="2"/>
    <s v="Without transplant"/>
  </r>
  <r>
    <s v="Sabina"/>
    <n v="8026.67"/>
    <s v="tier - 2"/>
    <s v="tier - 2"/>
    <s v="R1012"/>
    <s v="20-Dec-1976"/>
    <s v="47 Y "/>
    <n v="27.74"/>
    <n v="6.06"/>
    <s v="yes"/>
    <s v="No"/>
    <s v="No"/>
    <n v="0"/>
    <s v="No"/>
    <x v="1"/>
    <x v="1"/>
    <s v="Without transplant"/>
  </r>
  <r>
    <s v="Amy C"/>
    <n v="8023.14"/>
    <s v="tier - 2"/>
    <s v="tier - 3"/>
    <s v="R1012"/>
    <s v="17-Jul-1978"/>
    <s v="45 Y "/>
    <n v="36.954999999999998"/>
    <n v="7.57"/>
    <s v="No"/>
    <s v="No"/>
    <s v="No"/>
    <n v="0"/>
    <s v="No"/>
    <x v="0"/>
    <x v="0"/>
    <s v="Without transplant"/>
  </r>
  <r>
    <s v="Victoria U"/>
    <n v="8021.11"/>
    <s v="tier - 2"/>
    <s v="tier - 1"/>
    <s v="R1012"/>
    <s v="3-Nov-1989"/>
    <s v="34 Y "/>
    <n v="30.69"/>
    <n v="6.15"/>
    <s v="No"/>
    <s v="No"/>
    <s v="No"/>
    <n v="0"/>
    <s v="No"/>
    <x v="0"/>
    <x v="1"/>
    <s v="Without transplant"/>
  </r>
  <r>
    <s v="Amelia B"/>
    <n v="8017.06"/>
    <s v="tier - 2"/>
    <s v="tier - 2"/>
    <s v="R1012"/>
    <s v="8-Nov-1980"/>
    <s v="43 Y "/>
    <n v="24.984999999999999"/>
    <n v="4.5599999999999996"/>
    <s v="No"/>
    <s v="No"/>
    <s v="No"/>
    <n v="0"/>
    <s v="No"/>
    <x v="2"/>
    <x v="2"/>
    <s v="Without transplant"/>
  </r>
  <r>
    <s v="Jackie J"/>
    <n v="8014.62"/>
    <s v="tier - 2"/>
    <s v="tier - 3"/>
    <s v="R1012"/>
    <s v="18-Sep-1995"/>
    <s v="28 Y "/>
    <n v="39.42"/>
    <n v="4.72"/>
    <s v="yes"/>
    <s v="No"/>
    <s v="No"/>
    <n v="1"/>
    <s v="No"/>
    <x v="0"/>
    <x v="2"/>
    <s v="Without transplant"/>
  </r>
  <r>
    <s v="Justin"/>
    <n v="8004.96"/>
    <s v="tier - 3"/>
    <s v="tier - 1"/>
    <s v="R1013"/>
    <s v="22-Aug-1962"/>
    <s v="61 Y "/>
    <n v="16.8"/>
    <n v="7.98"/>
    <s v="No"/>
    <s v="No"/>
    <s v="No"/>
    <n v="0"/>
    <s v="No"/>
    <x v="3"/>
    <x v="0"/>
    <s v="Without transplant"/>
  </r>
  <r>
    <s v="Kerry"/>
    <n v="7986.48"/>
    <s v="tier - 2"/>
    <s v="tier - 3"/>
    <s v="R1024"/>
    <s v="20-Aug-1983"/>
    <s v="40 Y "/>
    <n v="23.274999999999999"/>
    <n v="6.26"/>
    <s v="yes"/>
    <s v="No"/>
    <s v="Yes"/>
    <n v="1"/>
    <s v="No"/>
    <x v="2"/>
    <x v="1"/>
    <s v="Without transplant"/>
  </r>
  <r>
    <s v="Cindy G."/>
    <n v="7985.82"/>
    <s v="tier - 2"/>
    <s v="tier - 1"/>
    <s v="R1024"/>
    <s v="28-Aug-1983"/>
    <s v="40 Y "/>
    <n v="22.8"/>
    <n v="4.29"/>
    <s v="yes"/>
    <s v="No"/>
    <s v="Yes"/>
    <n v="1"/>
    <s v="No"/>
    <x v="2"/>
    <x v="2"/>
    <s v="Without transplant"/>
  </r>
  <r>
    <s v="Gennaro"/>
    <n v="7980.34"/>
    <s v="tier - 2"/>
    <s v="tier - 2"/>
    <s v="R1013"/>
    <s v="23-Nov-1972"/>
    <s v="51 Y "/>
    <n v="24.3"/>
    <n v="5.43"/>
    <s v="No"/>
    <s v="No"/>
    <s v="No"/>
    <n v="2"/>
    <s v="No"/>
    <x v="2"/>
    <x v="2"/>
    <s v="Without transplant"/>
  </r>
  <r>
    <s v="Terry"/>
    <n v="7966.81"/>
    <s v="tier - 2"/>
    <s v="tier - 2"/>
    <s v="R1013"/>
    <s v="10-Aug-1975"/>
    <s v="48 Y "/>
    <n v="25.13"/>
    <n v="8"/>
    <s v="yes"/>
    <s v="No"/>
    <s v="No"/>
    <n v="1"/>
    <s v="No"/>
    <x v="1"/>
    <x v="0"/>
    <s v="Without transplant"/>
  </r>
  <r>
    <s v="Patrick J"/>
    <n v="7958.13"/>
    <s v="tier - 2"/>
    <s v="tier - 2"/>
    <s v="R1013"/>
    <s v="19-Jun-1970"/>
    <s v="53 Y "/>
    <n v="22.72"/>
    <n v="9.9600000000000009"/>
    <s v="yes"/>
    <s v="No"/>
    <s v="No"/>
    <n v="2"/>
    <s v="No"/>
    <x v="2"/>
    <x v="0"/>
    <s v="Without transplant"/>
  </r>
  <r>
    <s v="Keara"/>
    <n v="7954.52"/>
    <s v="tier - 2"/>
    <s v="tier - 2"/>
    <s v="R1011"/>
    <s v="28-Dec-1981"/>
    <s v="42 Y "/>
    <n v="32.6"/>
    <n v="6.8"/>
    <s v="yes"/>
    <s v="No"/>
    <s v="No"/>
    <n v="0"/>
    <s v="No"/>
    <x v="0"/>
    <x v="0"/>
    <s v="Without transplant"/>
  </r>
  <r>
    <s v="Nicole"/>
    <n v="7953.72"/>
    <s v="tier - 3"/>
    <s v="tier - 3"/>
    <s v="R1012"/>
    <s v="9-Jul-1966"/>
    <s v="57 Y "/>
    <n v="17.28"/>
    <n v="6.22"/>
    <s v="yes"/>
    <s v="No"/>
    <s v="No"/>
    <n v="2"/>
    <s v="No"/>
    <x v="3"/>
    <x v="1"/>
    <s v="Without transplant"/>
  </r>
  <r>
    <s v="Katena"/>
    <n v="7948.22"/>
    <s v="tier - 2"/>
    <s v="tier - 3"/>
    <s v="R1025"/>
    <s v="29-Oct-1987"/>
    <s v="36 Y "/>
    <n v="27.92"/>
    <n v="5.79"/>
    <s v="No"/>
    <s v="No"/>
    <s v="No"/>
    <n v="1"/>
    <s v="No"/>
    <x v="1"/>
    <x v="1"/>
    <s v="Without transplant"/>
  </r>
  <r>
    <s v="Bean K."/>
    <n v="7935.29"/>
    <s v="tier - 2"/>
    <s v="tier - 1"/>
    <s v="R1024"/>
    <s v="20-Jul-1977"/>
    <s v="46 Y "/>
    <n v="38.284999999999997"/>
    <n v="5.41"/>
    <s v="No"/>
    <s v="No"/>
    <s v="No"/>
    <n v="0"/>
    <s v="No"/>
    <x v="0"/>
    <x v="2"/>
    <s v="Without transplant"/>
  </r>
  <r>
    <s v="Brian"/>
    <n v="7896.41"/>
    <s v="tier - 3"/>
    <s v="tier - 2"/>
    <s v="R1013"/>
    <s v="10-Oct-1962"/>
    <s v="61 Y "/>
    <n v="16.48"/>
    <n v="11.05"/>
    <s v="No"/>
    <s v="No"/>
    <s v="No"/>
    <n v="0"/>
    <s v="No"/>
    <x v="3"/>
    <x v="0"/>
    <s v="Without transplant"/>
  </r>
  <r>
    <s v="Jan-Patrick"/>
    <n v="7851.85"/>
    <s v="tier - 2"/>
    <s v="tier - 3"/>
    <s v="R1012"/>
    <s v="17-Nov-1994"/>
    <s v="29 Y "/>
    <n v="38.57"/>
    <n v="6.27"/>
    <s v="No"/>
    <s v="No"/>
    <s v="No"/>
    <n v="0"/>
    <s v="No"/>
    <x v="0"/>
    <x v="1"/>
    <s v="Without transplant"/>
  </r>
  <r>
    <s v="Jesse J"/>
    <n v="7844.8"/>
    <s v="tier - 2"/>
    <s v="tier - 2"/>
    <s v="R1012"/>
    <s v="5-Oct-2001"/>
    <s v="22 Y "/>
    <n v="43.85"/>
    <n v="4.7699999999999996"/>
    <s v="yes"/>
    <s v="No"/>
    <s v="No"/>
    <n v="0"/>
    <s v="No"/>
    <x v="0"/>
    <x v="2"/>
    <s v="Without transplant"/>
  </r>
  <r>
    <s v="Lindsey M"/>
    <n v="7824.37"/>
    <s v="tier - 2"/>
    <s v="tier - 2"/>
    <s v="R1012"/>
    <s v="12-Oct-1989"/>
    <s v="34 Y "/>
    <n v="30.11"/>
    <n v="4.08"/>
    <s v="No"/>
    <s v="No"/>
    <s v="No"/>
    <n v="0"/>
    <s v="No"/>
    <x v="0"/>
    <x v="2"/>
    <s v="Without transplant"/>
  </r>
  <r>
    <s v="Marguerite K."/>
    <n v="7812.67"/>
    <s v="tier - 2"/>
    <s v="tier - 1"/>
    <s v="R1012"/>
    <s v="21-Dec-1991"/>
    <s v="32 Y "/>
    <n v="31.59"/>
    <n v="6.01"/>
    <s v="No"/>
    <s v="No"/>
    <s v="No"/>
    <n v="0"/>
    <s v="No"/>
    <x v="0"/>
    <x v="1"/>
    <s v="Without transplant"/>
  </r>
  <r>
    <s v="Travis"/>
    <n v="7804.16"/>
    <s v="tier - 2"/>
    <s v="tier - 3"/>
    <s v="R1013"/>
    <s v="9-Nov-1974"/>
    <s v="49 Y "/>
    <n v="40.15"/>
    <n v="11.84"/>
    <s v="No"/>
    <s v="No"/>
    <s v="No"/>
    <n v="0"/>
    <s v="No"/>
    <x v="0"/>
    <x v="0"/>
    <s v="Without transplant"/>
  </r>
  <r>
    <s v="Ricky"/>
    <n v="7803.77"/>
    <s v="tier - 2"/>
    <s v="tier - 3"/>
    <s v="R1012"/>
    <s v="2-Dec-1997"/>
    <s v="26 Y "/>
    <n v="40.700000000000003"/>
    <n v="6.27"/>
    <s v="yes"/>
    <s v="No"/>
    <s v="Yes"/>
    <n v="1"/>
    <s v="No"/>
    <x v="0"/>
    <x v="1"/>
    <s v="Without transplant"/>
  </r>
  <r>
    <s v="Colleen L."/>
    <n v="7794.68"/>
    <s v="tier - 2"/>
    <s v="tier - 2"/>
    <s v="R1026"/>
    <s v="25-Dec-1999"/>
    <s v="24 Y "/>
    <n v="40.76"/>
    <n v="5.28"/>
    <s v="No"/>
    <s v="No"/>
    <s v="No"/>
    <n v="0"/>
    <s v="No"/>
    <x v="0"/>
    <x v="2"/>
    <s v="Without transplant"/>
  </r>
  <r>
    <s v="Charlie A"/>
    <n v="7789.64"/>
    <s v="tier - 1"/>
    <s v="tier - 3"/>
    <s v="R1013"/>
    <s v="6-Dec-1974"/>
    <s v="49 Y "/>
    <n v="29.7"/>
    <n v="7.03"/>
    <s v="No"/>
    <s v="No"/>
    <s v="No"/>
    <n v="0"/>
    <s v="No"/>
    <x v="1"/>
    <x v="0"/>
    <s v="Without transplant"/>
  </r>
  <r>
    <s v="Rick"/>
    <n v="7763.06"/>
    <s v="tier - 2"/>
    <s v="tier - 1"/>
    <s v="R1012"/>
    <s v="21-Dec-1997"/>
    <s v="26 Y "/>
    <n v="40.58"/>
    <n v="5.32"/>
    <s v="yes"/>
    <s v="No"/>
    <s v="Yes"/>
    <n v="1"/>
    <s v="No"/>
    <x v="0"/>
    <x v="2"/>
    <s v="Without transplant"/>
  </r>
  <r>
    <s v="Lauren C"/>
    <n v="7749.16"/>
    <s v="tier - 2"/>
    <s v="tier - 1"/>
    <s v="R1012"/>
    <s v="30-Jun-1981"/>
    <s v="42 Y "/>
    <n v="33.06"/>
    <n v="9.59"/>
    <s v="yes"/>
    <s v="No"/>
    <s v="No"/>
    <n v="0"/>
    <s v="No"/>
    <x v="0"/>
    <x v="0"/>
    <s v="Without transplant"/>
  </r>
  <r>
    <s v="Daniel"/>
    <n v="7742.11"/>
    <s v="tier - 3"/>
    <s v="tier - 2"/>
    <s v="R1013"/>
    <s v="12-Dec-1976"/>
    <s v="47 Y "/>
    <n v="26.62"/>
    <n v="6.15"/>
    <s v="yes"/>
    <s v="No"/>
    <s v="No"/>
    <n v="0"/>
    <s v="No"/>
    <x v="1"/>
    <x v="1"/>
    <s v="Without transplant"/>
  </r>
  <r>
    <s v="Jaime"/>
    <n v="7740.34"/>
    <s v="tier - 1"/>
    <s v="tier - 1"/>
    <s v="R1011"/>
    <s v="4-Sep-1978"/>
    <s v="45 Y "/>
    <n v="37.1"/>
    <n v="11.08"/>
    <s v="No"/>
    <s v="No"/>
    <s v="No"/>
    <n v="0"/>
    <s v="No"/>
    <x v="0"/>
    <x v="0"/>
    <s v="Without transplant"/>
  </r>
  <r>
    <s v="Erik R"/>
    <n v="7736.39"/>
    <s v="tier - 3"/>
    <s v="tier - 2"/>
    <s v="R1013"/>
    <s v="18-Jul-1965"/>
    <s v="58 Y "/>
    <n v="18.28"/>
    <n v="7.95"/>
    <s v="No"/>
    <s v="No"/>
    <s v="No"/>
    <n v="0"/>
    <s v="No"/>
    <x v="3"/>
    <x v="0"/>
    <s v="Without transplant"/>
  </r>
  <r>
    <s v="Katie"/>
    <n v="7731.86"/>
    <s v="tier - 2"/>
    <s v="tier - 3"/>
    <s v="R1012"/>
    <s v="29-Aug-1977"/>
    <s v="46 Y "/>
    <n v="35.814999999999998"/>
    <n v="6.23"/>
    <s v="No"/>
    <s v="No"/>
    <s v="No"/>
    <n v="0"/>
    <s v="No"/>
    <x v="0"/>
    <x v="1"/>
    <s v="Without transplant"/>
  </r>
  <r>
    <s v="Thomas A"/>
    <n v="7731.43"/>
    <s v="tier - 3"/>
    <s v="tier - 2"/>
    <s v="R1013"/>
    <s v="4-Dec-1978"/>
    <s v="45 Y "/>
    <n v="30.69"/>
    <n v="6.5"/>
    <s v="No"/>
    <s v="No"/>
    <s v="No"/>
    <n v="0"/>
    <s v="No"/>
    <x v="0"/>
    <x v="0"/>
    <s v="Without transplant"/>
  </r>
  <r>
    <s v="Mr.  Jean-Marc"/>
    <n v="7729.65"/>
    <s v="tier - 3"/>
    <s v="tier - 1"/>
    <s v="R1016"/>
    <s v="10-Sep-1980"/>
    <s v="43 Y "/>
    <n v="26.125"/>
    <n v="5.22"/>
    <s v="No"/>
    <s v="No"/>
    <s v="No"/>
    <n v="0"/>
    <s v="No"/>
    <x v="1"/>
    <x v="2"/>
    <s v="Without transplant"/>
  </r>
  <r>
    <s v="Kerry L"/>
    <n v="7727.25"/>
    <s v="tier - 2"/>
    <s v="tier - 3"/>
    <s v="R1012"/>
    <s v="2-Jun-1979"/>
    <s v="44 Y "/>
    <n v="34.58"/>
    <n v="6.3"/>
    <s v="No"/>
    <s v="No"/>
    <s v="Yes"/>
    <n v="1"/>
    <s v="No"/>
    <x v="0"/>
    <x v="1"/>
    <s v="Without transplant"/>
  </r>
  <r>
    <s v="Ulrich"/>
    <n v="7726.85"/>
    <s v="tier - 1"/>
    <s v="tier - 2"/>
    <s v="R1011"/>
    <s v="29-Dec-1978"/>
    <s v="45 Y "/>
    <n v="27.4"/>
    <n v="8.84"/>
    <s v="No"/>
    <s v="No"/>
    <s v="No"/>
    <n v="0"/>
    <s v="No"/>
    <x v="1"/>
    <x v="0"/>
    <s v="Without transplant"/>
  </r>
  <r>
    <s v="Justin P"/>
    <n v="7684.62"/>
    <s v="tier - 2"/>
    <s v="tier - 3"/>
    <s v="R1021"/>
    <s v="12-Jul-1987"/>
    <s v="36 Y "/>
    <n v="27.53"/>
    <n v="4.1100000000000003"/>
    <s v="No"/>
    <s v="No"/>
    <s v="No"/>
    <n v="1"/>
    <s v="No"/>
    <x v="1"/>
    <x v="2"/>
    <s v="Without transplant"/>
  </r>
  <r>
    <s v="Hannah E."/>
    <n v="7682.67"/>
    <s v="tier - 2"/>
    <s v="tier - 1"/>
    <s v="R1013"/>
    <s v="18-Dec-1982"/>
    <s v="41 Y "/>
    <n v="33"/>
    <n v="4.57"/>
    <s v="No"/>
    <s v="No"/>
    <s v="No"/>
    <n v="0"/>
    <s v="No"/>
    <x v="0"/>
    <x v="2"/>
    <s v="Without transplant"/>
  </r>
  <r>
    <s v="David"/>
    <n v="7681.17"/>
    <s v="tier - 2"/>
    <s v="tier - 2"/>
    <s v="R1020"/>
    <s v="19-Dec-1981"/>
    <s v="42 Y "/>
    <n v="25.78"/>
    <n v="11.06"/>
    <s v="yes"/>
    <s v="No"/>
    <s v="No"/>
    <n v="0"/>
    <s v="No"/>
    <x v="1"/>
    <x v="0"/>
    <s v="Without transplant"/>
  </r>
  <r>
    <s v="Jim"/>
    <n v="7680.92"/>
    <s v="tier - 2"/>
    <s v="tier - 1"/>
    <s v="R1013"/>
    <s v="11-Oct-1971"/>
    <s v="52 Y "/>
    <n v="22.66"/>
    <n v="10.68"/>
    <s v="No"/>
    <s v="No"/>
    <s v="No"/>
    <n v="0"/>
    <s v="No"/>
    <x v="2"/>
    <x v="0"/>
    <s v="Without transplant"/>
  </r>
  <r>
    <s v="Joseph P"/>
    <n v="7676.4"/>
    <s v="tier - 2"/>
    <s v="tier - 1"/>
    <s v="R1012"/>
    <s v="13-Sep-1995"/>
    <s v="28 Y "/>
    <n v="38.81"/>
    <n v="6.14"/>
    <s v="yes"/>
    <s v="No"/>
    <s v="No"/>
    <n v="1"/>
    <s v="No"/>
    <x v="0"/>
    <x v="1"/>
    <s v="Without transplant"/>
  </r>
  <r>
    <s v="Michael"/>
    <n v="7670.75"/>
    <s v="tier - 2"/>
    <s v="tier - 2"/>
    <s v="R1022"/>
    <s v="24-Nov-1996"/>
    <s v="27 Y "/>
    <n v="38.51"/>
    <n v="5.45"/>
    <s v="yes"/>
    <s v="No"/>
    <s v="No"/>
    <n v="0"/>
    <s v="No"/>
    <x v="0"/>
    <x v="2"/>
    <s v="Without transplant"/>
  </r>
  <r>
    <s v="Gina M"/>
    <n v="7662.47"/>
    <s v="tier - 2"/>
    <s v="tier - 1"/>
    <s v="R1011"/>
    <s v="9-Oct-1976"/>
    <s v="47 Y "/>
    <n v="22.98"/>
    <n v="6.14"/>
    <s v="yes"/>
    <s v="No"/>
    <s v="No"/>
    <n v="0"/>
    <s v="No"/>
    <x v="2"/>
    <x v="1"/>
    <s v="Without transplant"/>
  </r>
  <r>
    <s v="Shantel C."/>
    <n v="7657.69"/>
    <s v="tier - 3"/>
    <s v="tier - 3"/>
    <s v="R1012"/>
    <s v="27-Dec-1965"/>
    <s v="58 Y "/>
    <n v="15.65"/>
    <n v="7.85"/>
    <s v="No"/>
    <s v="No"/>
    <s v="No"/>
    <n v="0"/>
    <s v="No"/>
    <x v="3"/>
    <x v="0"/>
    <s v="Without transplant"/>
  </r>
  <r>
    <s v="Brian"/>
    <n v="7652.26"/>
    <s v="tier - 2"/>
    <s v="tier - 3"/>
    <s v="R1023"/>
    <s v="30-Sep-1998"/>
    <s v="25 Y "/>
    <n v="39.97"/>
    <n v="4.09"/>
    <s v="No"/>
    <s v="No"/>
    <s v="No"/>
    <n v="1"/>
    <s v="No"/>
    <x v="0"/>
    <x v="2"/>
    <s v="Without transplant"/>
  </r>
  <r>
    <s v="Brian"/>
    <n v="7650.8"/>
    <s v="tier - 2"/>
    <s v="tier - 2"/>
    <s v="R1012"/>
    <s v="10-Aug-1993"/>
    <s v="30 Y "/>
    <n v="37.22"/>
    <n v="4.62"/>
    <s v="No"/>
    <s v="No"/>
    <s v="Yes"/>
    <n v="1"/>
    <s v="No"/>
    <x v="0"/>
    <x v="2"/>
    <s v="Without transplant"/>
  </r>
  <r>
    <s v="Jessica R"/>
    <n v="7650.77"/>
    <s v="tier - 2"/>
    <s v="tier - 2"/>
    <s v="R1024"/>
    <s v="16-Oct-1980"/>
    <s v="43 Y "/>
    <n v="41.325000000000003"/>
    <n v="5.77"/>
    <s v="No"/>
    <s v="No"/>
    <s v="No"/>
    <n v="0"/>
    <s v="No"/>
    <x v="0"/>
    <x v="1"/>
    <s v="Without transplant"/>
  </r>
  <r>
    <s v="Robyn"/>
    <n v="7642.05"/>
    <s v="tier - 2"/>
    <s v="tier - 2"/>
    <s v="R1026"/>
    <s v="15-Jun-1999"/>
    <s v="24 Y "/>
    <n v="40.31"/>
    <n v="5.84"/>
    <s v="No"/>
    <s v="No"/>
    <s v="No"/>
    <n v="0"/>
    <s v="No"/>
    <x v="0"/>
    <x v="1"/>
    <s v="Without transplant"/>
  </r>
  <r>
    <s v="Ashley"/>
    <n v="7640.31"/>
    <s v="tier - 2"/>
    <s v="tier - 1"/>
    <s v="R1013"/>
    <s v="24-Jul-1980"/>
    <s v="43 Y "/>
    <n v="29.48"/>
    <n v="4.91"/>
    <s v="No"/>
    <s v="No"/>
    <s v="No"/>
    <n v="0"/>
    <s v="No"/>
    <x v="1"/>
    <x v="2"/>
    <s v="Without transplant"/>
  </r>
  <r>
    <s v="Dana"/>
    <n v="7639.42"/>
    <s v="tier - 2"/>
    <s v="tier - 2"/>
    <s v="R1024"/>
    <s v="20-Jun-1980"/>
    <s v="43 Y "/>
    <n v="33.155000000000001"/>
    <n v="5.07"/>
    <s v="No"/>
    <s v="No"/>
    <s v="No"/>
    <n v="0"/>
    <s v="No"/>
    <x v="0"/>
    <x v="2"/>
    <s v="Without transplant"/>
  </r>
  <r>
    <s v="Jessica F."/>
    <n v="7636.92"/>
    <s v="tier - 2"/>
    <s v="tier - 3"/>
    <s v="R1012"/>
    <s v="13-Dec-2001"/>
    <s v="22 Y "/>
    <n v="42.85"/>
    <n v="5.81"/>
    <s v="yes"/>
    <s v="No"/>
    <s v="No"/>
    <n v="0"/>
    <s v="No"/>
    <x v="0"/>
    <x v="1"/>
    <s v="Without transplant"/>
  </r>
  <r>
    <s v="Lindsey"/>
    <n v="7633.72"/>
    <s v="tier - 2"/>
    <s v="tier - 1"/>
    <s v="R1013"/>
    <s v="24-Aug-1978"/>
    <s v="45 Y "/>
    <n v="32.340000000000003"/>
    <n v="11.2"/>
    <s v="No"/>
    <s v="No"/>
    <s v="No"/>
    <n v="0"/>
    <s v="No"/>
    <x v="0"/>
    <x v="0"/>
    <s v="Without transplant"/>
  </r>
  <r>
    <s v="Kelly A"/>
    <n v="7626.99"/>
    <s v="tier - 2"/>
    <s v="tier - 2"/>
    <s v="R1011"/>
    <s v="29-Nov-1978"/>
    <s v="45 Y "/>
    <n v="27.5"/>
    <n v="10.75"/>
    <s v="No"/>
    <s v="No"/>
    <s v="No"/>
    <n v="0"/>
    <s v="No"/>
    <x v="1"/>
    <x v="0"/>
    <s v="Without transplant"/>
  </r>
  <r>
    <s v="Brooke E"/>
    <n v="7624.63"/>
    <s v="tier - 2"/>
    <s v="tier - 1"/>
    <s v="R1011"/>
    <s v="6-Nov-1978"/>
    <s v="45 Y "/>
    <n v="25.8"/>
    <n v="7.8"/>
    <s v="No"/>
    <s v="No"/>
    <s v="No"/>
    <n v="0"/>
    <s v="No"/>
    <x v="1"/>
    <x v="0"/>
    <s v="Without transplant"/>
  </r>
  <r>
    <s v="Katelyn E."/>
    <n v="7623.52"/>
    <s v="tier - 2"/>
    <s v="tier - 1"/>
    <s v="R1011"/>
    <s v="28-Nov-1978"/>
    <s v="45 Y "/>
    <n v="25"/>
    <n v="7.04"/>
    <s v="No"/>
    <s v="No"/>
    <s v="No"/>
    <n v="0"/>
    <s v="No"/>
    <x v="1"/>
    <x v="0"/>
    <s v="Without transplant"/>
  </r>
  <r>
    <s v="Adam"/>
    <n v="7623.13"/>
    <s v="tier - 2"/>
    <s v="tier - 3"/>
    <s v="R1011"/>
    <s v="17-Sep-1996"/>
    <s v="27 Y "/>
    <n v="41.2"/>
    <n v="4.18"/>
    <s v="yes"/>
    <s v="No"/>
    <s v="No"/>
    <n v="0"/>
    <s v="No"/>
    <x v="0"/>
    <x v="2"/>
    <s v="Without transplant"/>
  </r>
  <r>
    <s v="Dana"/>
    <n v="7609.6"/>
    <s v="tier - 3"/>
    <s v="tier - 2"/>
    <s v="R1012"/>
    <s v="3-Jul-1968"/>
    <s v="55 Y "/>
    <n v="17.78"/>
    <n v="8.19"/>
    <s v="No"/>
    <s v="No"/>
    <s v="No"/>
    <n v="0"/>
    <s v="No"/>
    <x v="3"/>
    <x v="0"/>
    <s v="Without transplant"/>
  </r>
  <r>
    <s v="Eric W"/>
    <n v="7607.03"/>
    <s v="tier - 2"/>
    <s v="tier - 2"/>
    <s v="R1012"/>
    <s v="30-Sep-1997"/>
    <s v="26 Y "/>
    <n v="40.119999999999997"/>
    <n v="6.22"/>
    <s v="yes"/>
    <s v="No"/>
    <s v="Yes"/>
    <n v="1"/>
    <s v="No"/>
    <x v="0"/>
    <x v="1"/>
    <s v="Without transplant"/>
  </r>
  <r>
    <s v="Matthew D"/>
    <n v="7585.62"/>
    <s v="tier - 3"/>
    <s v="tier - 2"/>
    <s v="R1013"/>
    <s v="17-Jul-1967"/>
    <s v="56 Y "/>
    <n v="19.350000000000001"/>
    <n v="8.2200000000000006"/>
    <s v="yes"/>
    <s v="No"/>
    <s v="No"/>
    <n v="0"/>
    <s v="No"/>
    <x v="2"/>
    <x v="0"/>
    <s v="Without transplant"/>
  </r>
  <r>
    <s v="Eoghan"/>
    <n v="7567.13"/>
    <s v="tier - 2"/>
    <s v="tier - 2"/>
    <s v="R1021"/>
    <s v="14-Aug-1994"/>
    <s v="29 Y "/>
    <n v="36.69"/>
    <n v="6.15"/>
    <s v="No"/>
    <s v="No"/>
    <s v="No"/>
    <n v="0"/>
    <s v="No"/>
    <x v="0"/>
    <x v="1"/>
    <s v="Without transplant"/>
  </r>
  <r>
    <s v="Pamela W"/>
    <n v="7538.52"/>
    <s v="tier - 2"/>
    <s v="tier - 2"/>
    <s v="R1012"/>
    <s v="15-Dec-1988"/>
    <s v="35 Y "/>
    <n v="28.51"/>
    <n v="5.65"/>
    <s v="yes"/>
    <s v="No"/>
    <s v="No"/>
    <n v="1"/>
    <s v="No"/>
    <x v="1"/>
    <x v="2"/>
    <s v="Without transplant"/>
  </r>
  <r>
    <s v="Lindsey M."/>
    <n v="7537.16"/>
    <s v="tier - 2"/>
    <s v="tier - 2"/>
    <s v="R1012"/>
    <s v="22-Aug-1984"/>
    <s v="39 Y "/>
    <n v="30.21"/>
    <n v="5.5"/>
    <s v="No"/>
    <s v="No"/>
    <s v="No"/>
    <n v="1"/>
    <s v="No"/>
    <x v="0"/>
    <x v="2"/>
    <s v="Without transplant"/>
  </r>
  <r>
    <s v="Kassie"/>
    <n v="7531.7"/>
    <s v="tier - 2"/>
    <s v="tier - 1"/>
    <s v="R1013"/>
    <s v="14-Dec-1978"/>
    <s v="45 Y "/>
    <n v="24.33"/>
    <n v="8"/>
    <s v="No"/>
    <s v="No"/>
    <s v="No"/>
    <n v="0"/>
    <s v="No"/>
    <x v="2"/>
    <x v="0"/>
    <s v="Without transplant"/>
  </r>
  <r>
    <s v="Matthew"/>
    <n v="7526.71"/>
    <s v="tier - 3"/>
    <s v="tier - 1"/>
    <s v="R1012"/>
    <s v="10-Oct-1976"/>
    <s v="47 Y "/>
    <n v="19.855"/>
    <n v="5.71"/>
    <s v="yes"/>
    <s v="No"/>
    <s v="No"/>
    <n v="0"/>
    <s v="No"/>
    <x v="2"/>
    <x v="1"/>
    <s v="Without transplant"/>
  </r>
  <r>
    <s v="Mr.  Ruben Dario"/>
    <n v="7518.03"/>
    <s v="tier - 2"/>
    <s v="tier - 3"/>
    <s v="R1012"/>
    <s v="18-Oct-1978"/>
    <s v="45 Y "/>
    <n v="25.364999999999998"/>
    <n v="11.71"/>
    <s v="No"/>
    <s v="No"/>
    <s v="No"/>
    <n v="0"/>
    <s v="No"/>
    <x v="1"/>
    <x v="0"/>
    <s v="Without transplant"/>
  </r>
  <r>
    <s v="Kevin"/>
    <n v="7512.27"/>
    <s v="tier - 3"/>
    <s v="tier - 2"/>
    <s v="R1011"/>
    <s v="10-Jul-1983"/>
    <s v="40 Y "/>
    <n v="29.6"/>
    <n v="6.17"/>
    <s v="yes"/>
    <s v="No"/>
    <s v="Yes"/>
    <n v="1"/>
    <s v="No"/>
    <x v="1"/>
    <x v="1"/>
    <s v="Without transplant"/>
  </r>
  <r>
    <s v="Lindsay M"/>
    <n v="7504.3"/>
    <s v="tier - 2"/>
    <s v="tier - 1"/>
    <s v="R1012"/>
    <s v="28-Oct-1997"/>
    <s v="26 Y "/>
    <n v="39.43"/>
    <n v="6.1"/>
    <s v="yes"/>
    <s v="No"/>
    <s v="Yes"/>
    <n v="1"/>
    <s v="No"/>
    <x v="0"/>
    <x v="1"/>
    <s v="Without transplant"/>
  </r>
  <r>
    <s v="Amanda"/>
    <n v="7494.63"/>
    <s v="tier - 2"/>
    <s v="tier - 3"/>
    <s v="R1025"/>
    <s v="15-Dec-1988"/>
    <s v="35 Y "/>
    <n v="27.34"/>
    <n v="5.19"/>
    <s v="yes"/>
    <s v="No"/>
    <s v="No"/>
    <n v="1"/>
    <s v="No"/>
    <x v="1"/>
    <x v="2"/>
    <s v="Without transplant"/>
  </r>
  <r>
    <s v="James"/>
    <n v="7487.38"/>
    <s v="tier - 2"/>
    <s v="tier - 3"/>
    <s v="R1012"/>
    <s v="14-Jun-1996"/>
    <s v="27 Y "/>
    <n v="39.01"/>
    <n v="5.37"/>
    <s v="yes"/>
    <s v="No"/>
    <s v="No"/>
    <n v="0"/>
    <s v="No"/>
    <x v="0"/>
    <x v="2"/>
    <s v="Without transplant"/>
  </r>
  <r>
    <s v="Samuel H."/>
    <n v="7463.51"/>
    <s v="tier - 3"/>
    <s v="tier - 3"/>
    <s v="R1013"/>
    <s v="4-Aug-1967"/>
    <s v="56 Y "/>
    <n v="18.989999999999998"/>
    <n v="10.82"/>
    <s v="yes"/>
    <s v="No"/>
    <s v="No"/>
    <n v="0"/>
    <s v="No"/>
    <x v="2"/>
    <x v="0"/>
    <s v="Without transplant"/>
  </r>
  <r>
    <s v="Jenni"/>
    <n v="7450.36"/>
    <s v="tier - 2"/>
    <s v="tier - 2"/>
    <s v="R1012"/>
    <s v="1-Jun-2001"/>
    <s v="22 Y "/>
    <n v="42.3"/>
    <n v="6.06"/>
    <s v="yes"/>
    <s v="No"/>
    <s v="No"/>
    <n v="0"/>
    <s v="No"/>
    <x v="0"/>
    <x v="1"/>
    <s v="Without transplant"/>
  </r>
  <r>
    <s v="Estuardo F"/>
    <n v="7448.4"/>
    <s v="tier - 3"/>
    <s v="tier - 3"/>
    <s v="R1017"/>
    <s v="30-Sep-1977"/>
    <s v="46 Y "/>
    <n v="39.805"/>
    <n v="5.91"/>
    <s v="No"/>
    <s v="No"/>
    <s v="No"/>
    <n v="0"/>
    <s v="No"/>
    <x v="0"/>
    <x v="1"/>
    <s v="Without transplant"/>
  </r>
  <r>
    <s v="Brett"/>
    <n v="7445.92"/>
    <s v="tier - 3"/>
    <s v="tier - 1"/>
    <s v="R1011"/>
    <s v="25-Sep-1977"/>
    <s v="46 Y "/>
    <n v="33.700000000000003"/>
    <n v="5.87"/>
    <s v="No"/>
    <s v="No"/>
    <s v="No"/>
    <n v="0"/>
    <s v="No"/>
    <x v="0"/>
    <x v="1"/>
    <s v="Without transplant"/>
  </r>
  <r>
    <s v="Sharon E."/>
    <n v="7443.64"/>
    <s v="tier - 2"/>
    <s v="tier - 3"/>
    <s v="R1012"/>
    <s v="7-Jul-1980"/>
    <s v="43 Y "/>
    <n v="36.195"/>
    <n v="6.22"/>
    <s v="No"/>
    <s v="No"/>
    <s v="No"/>
    <n v="0"/>
    <s v="No"/>
    <x v="0"/>
    <x v="1"/>
    <s v="Without transplant"/>
  </r>
  <r>
    <s v="Jacob W√¶ver"/>
    <n v="7441.5"/>
    <s v="tier - 3"/>
    <s v="tier - 2"/>
    <s v="R1011"/>
    <s v="1-Sep-1979"/>
    <s v="44 Y "/>
    <n v="32.6"/>
    <n v="5.73"/>
    <s v="No"/>
    <s v="No"/>
    <s v="Yes"/>
    <n v="1"/>
    <s v="No"/>
    <x v="0"/>
    <x v="1"/>
    <s v="Without transplant"/>
  </r>
  <r>
    <s v="Scott"/>
    <n v="7441.05"/>
    <s v="tier - 3"/>
    <s v="tier - 2"/>
    <s v="R1011"/>
    <s v="25-Aug-1977"/>
    <s v="46 Y "/>
    <n v="30.2"/>
    <n v="5.7"/>
    <s v="No"/>
    <s v="No"/>
    <s v="No"/>
    <n v="0"/>
    <s v="No"/>
    <x v="0"/>
    <x v="1"/>
    <s v="Without transplant"/>
  </r>
  <r>
    <s v="Brooke S."/>
    <n v="7421.19"/>
    <s v="tier - 2"/>
    <s v="tier - 3"/>
    <s v="R1012"/>
    <s v="2-Dec-1978"/>
    <s v="45 Y "/>
    <n v="27.645"/>
    <n v="9.91"/>
    <s v="No"/>
    <s v="No"/>
    <s v="No"/>
    <n v="0"/>
    <s v="No"/>
    <x v="1"/>
    <x v="0"/>
    <s v="Without transplant"/>
  </r>
  <r>
    <s v="Kaye A."/>
    <n v="7419.48"/>
    <s v="tier - 2"/>
    <s v="tier - 2"/>
    <s v="R1012"/>
    <s v="12-Nov-1978"/>
    <s v="45 Y "/>
    <n v="26.41"/>
    <n v="11.4"/>
    <s v="No"/>
    <s v="No"/>
    <s v="No"/>
    <n v="0"/>
    <s v="No"/>
    <x v="1"/>
    <x v="0"/>
    <s v="Without transplant"/>
  </r>
  <r>
    <s v="Carolyn"/>
    <n v="7418.52"/>
    <s v="tier - 2"/>
    <s v="tier - 2"/>
    <s v="R1011"/>
    <s v="19-Sep-1983"/>
    <s v="40 Y "/>
    <n v="34.1"/>
    <n v="6.29"/>
    <s v="yes"/>
    <s v="No"/>
    <s v="Yes"/>
    <n v="1"/>
    <s v="No"/>
    <x v="0"/>
    <x v="1"/>
    <s v="Without transplant"/>
  </r>
  <r>
    <s v="Daniel C."/>
    <n v="7403.98"/>
    <s v="tier - 3"/>
    <s v="tier - 2"/>
    <s v="R1013"/>
    <s v="5-Dec-1965"/>
    <s v="58 Y "/>
    <n v="17.3"/>
    <n v="9.2799999999999994"/>
    <s v="No"/>
    <s v="No"/>
    <s v="No"/>
    <n v="0"/>
    <s v="No"/>
    <x v="3"/>
    <x v="0"/>
    <s v="Without transplant"/>
  </r>
  <r>
    <s v="Laurie A"/>
    <n v="7388.85"/>
    <s v="tier - 2"/>
    <s v="tier - 2"/>
    <s v="R1026"/>
    <s v="22-Jul-1993"/>
    <s v="30 Y "/>
    <n v="35.020000000000003"/>
    <n v="4.78"/>
    <s v="No"/>
    <s v="No"/>
    <s v="Yes"/>
    <n v="1"/>
    <s v="No"/>
    <x v="0"/>
    <x v="2"/>
    <s v="Without transplant"/>
  </r>
  <r>
    <s v="Nicole"/>
    <n v="7371.77"/>
    <s v="tier - 2"/>
    <s v="tier - 1"/>
    <s v="R1011"/>
    <s v="24-Nov-1981"/>
    <s v="42 Y "/>
    <n v="37.1"/>
    <n v="8.8699999999999992"/>
    <s v="yes"/>
    <s v="No"/>
    <s v="No"/>
    <n v="0"/>
    <s v="No"/>
    <x v="0"/>
    <x v="0"/>
    <s v="Without transplant"/>
  </r>
  <r>
    <s v="Shelby"/>
    <n v="7362.31"/>
    <s v="tier - 3"/>
    <s v="tier - 3"/>
    <s v="R1013"/>
    <s v="9-Dec-1965"/>
    <s v="58 Y "/>
    <n v="16.79"/>
    <n v="11.4"/>
    <s v="No"/>
    <s v="No"/>
    <s v="No"/>
    <n v="0"/>
    <s v="No"/>
    <x v="3"/>
    <x v="0"/>
    <s v="Without transplant"/>
  </r>
  <r>
    <s v="Allison"/>
    <n v="7358.18"/>
    <s v="tier - 2"/>
    <s v="tier - 3"/>
    <s v="R1024"/>
    <s v="16-Jul-1981"/>
    <s v="42 Y "/>
    <n v="31.635000000000002"/>
    <n v="9.1300000000000008"/>
    <s v="yes"/>
    <s v="No"/>
    <s v="No"/>
    <n v="0"/>
    <s v="No"/>
    <x v="0"/>
    <x v="0"/>
    <s v="Without transplant"/>
  </r>
  <r>
    <s v="Leticia"/>
    <n v="7357.49"/>
    <s v="tier - 2"/>
    <s v="tier - 2"/>
    <s v="R1012"/>
    <s v="21-Jun-1983"/>
    <s v="40 Y "/>
    <n v="24.19"/>
    <n v="6.22"/>
    <s v="yes"/>
    <s v="No"/>
    <s v="Yes"/>
    <n v="1"/>
    <s v="No"/>
    <x v="2"/>
    <x v="1"/>
    <s v="Without transplant"/>
  </r>
  <r>
    <s v="John S."/>
    <n v="7349.12"/>
    <s v="tier - 2"/>
    <s v="tier - 2"/>
    <s v="R1021"/>
    <s v="5-Oct-1993"/>
    <s v="30 Y "/>
    <n v="35.29"/>
    <n v="5.9"/>
    <s v="No"/>
    <s v="No"/>
    <s v="Yes"/>
    <n v="1"/>
    <s v="No"/>
    <x v="0"/>
    <x v="1"/>
    <s v="Without transplant"/>
  </r>
  <r>
    <s v="April"/>
    <n v="7348.14"/>
    <s v="tier - 2"/>
    <s v="tier - 1"/>
    <s v="R1011"/>
    <s v="1-Dec-1977"/>
    <s v="46 Y "/>
    <n v="35.299999999999997"/>
    <n v="4.45"/>
    <s v="No"/>
    <s v="No"/>
    <s v="No"/>
    <n v="0"/>
    <s v="No"/>
    <x v="0"/>
    <x v="2"/>
    <s v="Without transplant"/>
  </r>
  <r>
    <s v="Ashley N."/>
    <n v="7345.73"/>
    <s v="tier - 2"/>
    <s v="tier - 1"/>
    <s v="R1013"/>
    <s v="26-Jun-1979"/>
    <s v="44 Y "/>
    <n v="35.64"/>
    <n v="6.17"/>
    <s v="No"/>
    <s v="No"/>
    <s v="Yes"/>
    <n v="1"/>
    <s v="No"/>
    <x v="0"/>
    <x v="1"/>
    <s v="Without transplant"/>
  </r>
  <r>
    <s v="Madeleine"/>
    <n v="7345.08"/>
    <s v="tier - 2"/>
    <s v="tier - 1"/>
    <s v="R1011"/>
    <s v="18-Dec-1977"/>
    <s v="46 Y "/>
    <n v="33.1"/>
    <n v="4.93"/>
    <s v="No"/>
    <s v="No"/>
    <s v="No"/>
    <n v="0"/>
    <s v="No"/>
    <x v="0"/>
    <x v="2"/>
    <s v="Without transplant"/>
  </r>
  <r>
    <s v="Nelly S"/>
    <n v="7339.93"/>
    <s v="tier - 2"/>
    <s v="tier - 2"/>
    <s v="R1012"/>
    <s v="15-Jun-1986"/>
    <s v="37 Y "/>
    <n v="26.41"/>
    <n v="7.32"/>
    <s v="yes"/>
    <s v="No"/>
    <s v="No"/>
    <n v="1"/>
    <s v="No"/>
    <x v="1"/>
    <x v="0"/>
    <s v="Without transplant"/>
  </r>
  <r>
    <s v="Meredith S"/>
    <n v="7337.75"/>
    <s v="tier - 2"/>
    <s v="tier - 3"/>
    <s v="R1011"/>
    <s v="19-Sep-1979"/>
    <s v="44 Y "/>
    <n v="29.9"/>
    <n v="5.27"/>
    <s v="No"/>
    <s v="No"/>
    <s v="Yes"/>
    <n v="1"/>
    <s v="No"/>
    <x v="1"/>
    <x v="2"/>
    <s v="Without transplant"/>
  </r>
  <r>
    <s v="Kevin"/>
    <n v="7325.47"/>
    <s v="tier - 2"/>
    <s v="tier - 1"/>
    <s v="R1012"/>
    <s v="25-Jul-1984"/>
    <s v="39 Y "/>
    <n v="25.24"/>
    <n v="5.82"/>
    <s v="No"/>
    <s v="No"/>
    <s v="No"/>
    <n v="1"/>
    <s v="No"/>
    <x v="1"/>
    <x v="1"/>
    <s v="Without transplant"/>
  </r>
  <r>
    <s v="Lisa"/>
    <n v="7325.05"/>
    <s v="tier - 2"/>
    <s v="tier - 3"/>
    <s v="R1024"/>
    <s v="19-Jun-1979"/>
    <s v="44 Y "/>
    <n v="25.08"/>
    <n v="5.8"/>
    <s v="No"/>
    <s v="No"/>
    <s v="Yes"/>
    <n v="1"/>
    <s v="No"/>
    <x v="1"/>
    <x v="1"/>
    <s v="Without transplant"/>
  </r>
  <r>
    <s v="Katherine A"/>
    <n v="7323.73"/>
    <s v="tier - 2"/>
    <s v="tier - 2"/>
    <s v="R1024"/>
    <s v="15-Nov-2004"/>
    <s v="19 Y "/>
    <n v="29.164999999999999"/>
    <n v="4.87"/>
    <s v="No"/>
    <s v="yes"/>
    <s v="No"/>
    <n v="1"/>
    <s v="No"/>
    <x v="1"/>
    <x v="2"/>
    <s v="With transplant"/>
  </r>
  <r>
    <s v="Steve"/>
    <n v="7322.86"/>
    <s v="tier - 3"/>
    <s v="tier - 3"/>
    <s v="R1012"/>
    <s v="11-Jul-1965"/>
    <s v="58 Y "/>
    <n v="15.05"/>
    <n v="8.1199999999999992"/>
    <s v="No"/>
    <s v="No"/>
    <s v="No"/>
    <n v="0"/>
    <s v="No"/>
    <x v="3"/>
    <x v="0"/>
    <s v="Without transplant"/>
  </r>
  <r>
    <s v="Kate L."/>
    <n v="7318.22"/>
    <s v="tier - 2"/>
    <s v="tier - 3"/>
    <s v="R1012"/>
    <s v="11-Aug-1972"/>
    <s v="51 Y "/>
    <n v="19.95"/>
    <n v="4.3600000000000003"/>
    <s v="No"/>
    <s v="No"/>
    <s v="No"/>
    <n v="2"/>
    <s v="No"/>
    <x v="2"/>
    <x v="2"/>
    <s v="Without transplant"/>
  </r>
  <r>
    <s v="Beth"/>
    <n v="7318.21"/>
    <s v="tier - 3"/>
    <s v="tier - 1"/>
    <s v="R1013"/>
    <s v="25-Jun-1965"/>
    <s v="58 Y "/>
    <n v="16.66"/>
    <n v="9.16"/>
    <s v="No"/>
    <s v="No"/>
    <s v="No"/>
    <n v="0"/>
    <s v="No"/>
    <x v="3"/>
    <x v="0"/>
    <s v="Without transplant"/>
  </r>
  <r>
    <s v="Katharine"/>
    <n v="7304.65"/>
    <s v="tier - 3"/>
    <s v="tier - 3"/>
    <s v="R1013"/>
    <s v="6-Jun-1965"/>
    <s v="58 Y "/>
    <n v="16.62"/>
    <n v="9.14"/>
    <s v="No"/>
    <s v="No"/>
    <s v="No"/>
    <n v="0"/>
    <s v="No"/>
    <x v="3"/>
    <x v="0"/>
    <s v="Without transplant"/>
  </r>
  <r>
    <s v="Heather L"/>
    <n v="7302.46"/>
    <s v="tier - 3"/>
    <s v="tier - 1"/>
    <s v="R1012"/>
    <s v="26-Dec-1966"/>
    <s v="57 Y "/>
    <n v="15.36"/>
    <n v="5.49"/>
    <s v="yes"/>
    <s v="No"/>
    <s v="No"/>
    <n v="2"/>
    <s v="No"/>
    <x v="3"/>
    <x v="2"/>
    <s v="Without transplant"/>
  </r>
  <r>
    <s v="Desiree"/>
    <n v="7281.51"/>
    <s v="tier - 2"/>
    <s v="tier - 1"/>
    <s v="R1012"/>
    <s v="2-Nov-1985"/>
    <s v="38 Y "/>
    <n v="27.74"/>
    <n v="5.96"/>
    <s v="yes"/>
    <s v="No"/>
    <s v="No"/>
    <n v="0"/>
    <s v="No"/>
    <x v="1"/>
    <x v="1"/>
    <s v="Without transplant"/>
  </r>
  <r>
    <s v="Peter B."/>
    <n v="7273.02"/>
    <s v="tier - 2"/>
    <s v="tier - 1"/>
    <s v="R1013"/>
    <s v="18-Dec-1976"/>
    <s v="47 Y "/>
    <n v="22.44"/>
    <n v="4.62"/>
    <s v="yes"/>
    <s v="No"/>
    <s v="No"/>
    <n v="0"/>
    <s v="No"/>
    <x v="2"/>
    <x v="2"/>
    <s v="Without transplant"/>
  </r>
  <r>
    <s v="Adam"/>
    <n v="7265.7"/>
    <s v="tier - 3"/>
    <s v="tier - 3"/>
    <s v="R1012"/>
    <s v="4-Aug-1981"/>
    <s v="42 Y "/>
    <n v="37.049999999999997"/>
    <n v="9.9600000000000009"/>
    <s v="yes"/>
    <s v="No"/>
    <s v="No"/>
    <n v="0"/>
    <s v="No"/>
    <x v="0"/>
    <x v="0"/>
    <s v="Without transplant"/>
  </r>
  <r>
    <s v="Jeremy J"/>
    <n v="7265.58"/>
    <s v="tier - 2"/>
    <s v="tier - 2"/>
    <s v="R1013"/>
    <s v="25-Oct-1973"/>
    <s v="50 Y "/>
    <n v="22.95"/>
    <n v="10.53"/>
    <s v="No"/>
    <s v="No"/>
    <s v="No"/>
    <n v="2"/>
    <s v="No"/>
    <x v="2"/>
    <x v="0"/>
    <s v="Without transplant"/>
  </r>
  <r>
    <s v="Adam C"/>
    <n v="7261.74"/>
    <s v="tier - 3"/>
    <s v="tier - 3"/>
    <s v="R1012"/>
    <s v="13-Jun-1981"/>
    <s v="42 Y "/>
    <n v="34.200000000000003"/>
    <n v="6.69"/>
    <s v="yes"/>
    <s v="No"/>
    <s v="No"/>
    <n v="0"/>
    <s v="No"/>
    <x v="0"/>
    <x v="0"/>
    <s v="Without transplant"/>
  </r>
  <r>
    <s v="Jon"/>
    <n v="7256.72"/>
    <s v="tier - 3"/>
    <s v="tier - 2"/>
    <s v="R1012"/>
    <s v="14-Aug-1981"/>
    <s v="42 Y "/>
    <n v="30.59"/>
    <n v="9.5500000000000007"/>
    <s v="yes"/>
    <s v="No"/>
    <s v="No"/>
    <n v="0"/>
    <s v="No"/>
    <x v="0"/>
    <x v="0"/>
    <s v="Without transplant"/>
  </r>
  <r>
    <s v="Steven J"/>
    <n v="7248.71"/>
    <s v="tier - 2"/>
    <s v="tier - 1"/>
    <s v="R1013"/>
    <s v="24-Jul-1982"/>
    <s v="41 Y "/>
    <n v="25.51"/>
    <n v="6.05"/>
    <s v="No"/>
    <s v="No"/>
    <s v="No"/>
    <n v="0"/>
    <s v="No"/>
    <x v="1"/>
    <x v="1"/>
    <s v="Without transplant"/>
  </r>
  <r>
    <s v="Jessica P."/>
    <n v="7243.81"/>
    <s v="tier - 2"/>
    <s v="tier - 3"/>
    <s v="R1013"/>
    <s v="2-Sep-1986"/>
    <s v="37 Y "/>
    <n v="29.04"/>
    <n v="10.56"/>
    <s v="yes"/>
    <s v="No"/>
    <s v="No"/>
    <n v="1"/>
    <s v="No"/>
    <x v="1"/>
    <x v="0"/>
    <s v="Without transplant"/>
  </r>
  <r>
    <s v="Ashley"/>
    <n v="7228.22"/>
    <s v="tier - 2"/>
    <s v="tier - 1"/>
    <s v="R1024"/>
    <s v="13-Jul-1986"/>
    <s v="37 Y "/>
    <n v="22.135000000000002"/>
    <n v="10.81"/>
    <s v="yes"/>
    <s v="No"/>
    <s v="No"/>
    <n v="1"/>
    <s v="No"/>
    <x v="2"/>
    <x v="0"/>
    <s v="Without transplant"/>
  </r>
  <r>
    <s v="Arturo H."/>
    <n v="7222.79"/>
    <s v="tier - 3"/>
    <s v="tier - 3"/>
    <s v="R1012"/>
    <s v="15-Sep-1977"/>
    <s v="46 Y "/>
    <n v="21.375"/>
    <n v="4.32"/>
    <s v="No"/>
    <s v="No"/>
    <s v="No"/>
    <n v="0"/>
    <s v="No"/>
    <x v="2"/>
    <x v="2"/>
    <s v="Without transplant"/>
  </r>
  <r>
    <s v="Ketil"/>
    <n v="7220.25"/>
    <s v="tier - 2"/>
    <s v="tier - 2"/>
    <s v="R1021"/>
    <s v="28-Jun-1991"/>
    <s v="32 Y "/>
    <n v="29.19"/>
    <n v="4.37"/>
    <s v="No"/>
    <s v="No"/>
    <s v="No"/>
    <n v="0"/>
    <s v="No"/>
    <x v="1"/>
    <x v="2"/>
    <s v="Without transplant"/>
  </r>
  <r>
    <s v="Katie"/>
    <n v="7209.49"/>
    <s v="tier - 2"/>
    <s v="tier - 3"/>
    <s v="R1012"/>
    <s v="21-Nov-1983"/>
    <s v="40 Y "/>
    <n v="31.92"/>
    <n v="4.8099999999999996"/>
    <s v="yes"/>
    <s v="No"/>
    <s v="Yes"/>
    <n v="1"/>
    <s v="No"/>
    <x v="0"/>
    <x v="2"/>
    <s v="Without transplant"/>
  </r>
  <r>
    <s v="Christi"/>
    <n v="7201.7"/>
    <s v="tier - 2"/>
    <s v="tier - 3"/>
    <s v="R1012"/>
    <s v="11-Aug-1983"/>
    <s v="40 Y "/>
    <n v="26.315000000000001"/>
    <n v="4.5599999999999996"/>
    <s v="yes"/>
    <s v="No"/>
    <s v="Yes"/>
    <n v="1"/>
    <s v="No"/>
    <x v="1"/>
    <x v="2"/>
    <s v="Without transplant"/>
  </r>
  <r>
    <s v="Alan"/>
    <n v="7196.87"/>
    <s v="tier - 3"/>
    <s v="tier - 2"/>
    <s v="R1011"/>
    <s v="14-Sep-1982"/>
    <s v="41 Y "/>
    <n v="35.299999999999997"/>
    <n v="4.3899999999999997"/>
    <s v="No"/>
    <s v="No"/>
    <s v="No"/>
    <n v="0"/>
    <s v="No"/>
    <x v="0"/>
    <x v="2"/>
    <s v="Without transplant"/>
  </r>
  <r>
    <s v="Mr.  Edivaldo B. Sr."/>
    <n v="7179.52"/>
    <s v="tier - 3"/>
    <s v="tier - 3"/>
    <s v="R1013"/>
    <s v="26-Aug-1968"/>
    <s v="55 Y "/>
    <n v="18.91"/>
    <n v="11.44"/>
    <s v="No"/>
    <s v="No"/>
    <s v="No"/>
    <n v="0"/>
    <s v="No"/>
    <x v="2"/>
    <x v="0"/>
    <s v="Without transplant"/>
  </r>
  <r>
    <s v="Eve"/>
    <n v="7175.51"/>
    <s v="tier - 2"/>
    <s v="tier - 3"/>
    <s v="R1013"/>
    <s v="19-Jul-1975"/>
    <s v="48 Y "/>
    <n v="22.41"/>
    <n v="11.37"/>
    <s v="yes"/>
    <s v="No"/>
    <s v="No"/>
    <n v="1"/>
    <s v="No"/>
    <x v="2"/>
    <x v="0"/>
    <s v="Without transplant"/>
  </r>
  <r>
    <s v="Devin"/>
    <n v="7173.36"/>
    <s v="tier - 3"/>
    <s v="tier - 2"/>
    <s v="R1016"/>
    <s v="16-Aug-1982"/>
    <s v="41 Y "/>
    <n v="22.704999999999998"/>
    <n v="6.14"/>
    <s v="No"/>
    <s v="No"/>
    <s v="No"/>
    <n v="0"/>
    <s v="No"/>
    <x v="2"/>
    <x v="1"/>
    <s v="Without transplant"/>
  </r>
  <r>
    <s v="Shaun R"/>
    <n v="7162.01"/>
    <s v="tier - 2"/>
    <s v="tier - 3"/>
    <s v="R1013"/>
    <s v="30-Sep-1980"/>
    <s v="43 Y "/>
    <n v="37.18"/>
    <n v="4.8899999999999997"/>
    <s v="No"/>
    <s v="No"/>
    <s v="No"/>
    <n v="0"/>
    <s v="No"/>
    <x v="0"/>
    <x v="2"/>
    <s v="Without transplant"/>
  </r>
  <r>
    <s v="Adrian"/>
    <n v="7160.33"/>
    <s v="tier - 2"/>
    <s v="tier - 1"/>
    <s v="R1013"/>
    <s v="7-Oct-1980"/>
    <s v="43 Y "/>
    <n v="35.97"/>
    <n v="4.5999999999999996"/>
    <s v="No"/>
    <s v="No"/>
    <s v="No"/>
    <n v="0"/>
    <s v="No"/>
    <x v="0"/>
    <x v="2"/>
    <s v="Without transplant"/>
  </r>
  <r>
    <s v="Andrew"/>
    <n v="7160.09"/>
    <s v="tier - 2"/>
    <s v="tier - 2"/>
    <s v="R1011"/>
    <s v="22-Jun-1980"/>
    <s v="43 Y "/>
    <n v="35.799999999999997"/>
    <n v="4.42"/>
    <s v="No"/>
    <s v="No"/>
    <s v="No"/>
    <n v="0"/>
    <s v="No"/>
    <x v="0"/>
    <x v="2"/>
    <s v="Without transplant"/>
  </r>
  <r>
    <s v="Mallory"/>
    <n v="7153.55"/>
    <s v="tier - 2"/>
    <s v="tier - 1"/>
    <s v="R1012"/>
    <s v="17-Jul-1981"/>
    <s v="42 Y "/>
    <n v="28.31"/>
    <n v="7.48"/>
    <s v="yes"/>
    <s v="No"/>
    <s v="No"/>
    <n v="0"/>
    <s v="No"/>
    <x v="1"/>
    <x v="0"/>
    <s v="Without transplant"/>
  </r>
  <r>
    <s v="Shawn E"/>
    <n v="7152.67"/>
    <s v="tier - 3"/>
    <s v="tier - 2"/>
    <s v="R1013"/>
    <s v="6-Sep-1978"/>
    <s v="45 Y "/>
    <n v="38.06"/>
    <n v="10.74"/>
    <s v="No"/>
    <s v="No"/>
    <s v="No"/>
    <n v="0"/>
    <s v="No"/>
    <x v="0"/>
    <x v="0"/>
    <s v="Without transplant"/>
  </r>
  <r>
    <s v="Sarah E"/>
    <n v="7151.09"/>
    <s v="tier - 2"/>
    <s v="tier - 2"/>
    <s v="R1011"/>
    <s v="29-Jun-1984"/>
    <s v="39 Y "/>
    <n v="28"/>
    <n v="5.19"/>
    <s v="No"/>
    <s v="No"/>
    <s v="No"/>
    <n v="1"/>
    <s v="No"/>
    <x v="1"/>
    <x v="2"/>
    <s v="Without transplant"/>
  </r>
  <r>
    <s v="Josh"/>
    <n v="7147.47"/>
    <s v="tier - 2"/>
    <s v="tier - 3"/>
    <s v="R1013"/>
    <s v="30-Jul-1978"/>
    <s v="45 Y "/>
    <n v="34.32"/>
    <n v="9.17"/>
    <s v="No"/>
    <s v="No"/>
    <s v="No"/>
    <n v="0"/>
    <s v="No"/>
    <x v="0"/>
    <x v="0"/>
    <s v="Without transplant"/>
  </r>
  <r>
    <s v="Johann A"/>
    <n v="7147.11"/>
    <s v="tier - 3"/>
    <s v="tier - 2"/>
    <s v="R1011"/>
    <s v="24-Jun-1976"/>
    <s v="47 Y "/>
    <n v="22.3"/>
    <n v="4.95"/>
    <s v="yes"/>
    <s v="No"/>
    <s v="No"/>
    <n v="0"/>
    <s v="No"/>
    <x v="2"/>
    <x v="2"/>
    <s v="Without transplant"/>
  </r>
  <r>
    <s v="Robin M."/>
    <n v="7144.86"/>
    <s v="tier - 2"/>
    <s v="tier - 2"/>
    <s v="R1024"/>
    <s v="21-Nov-1984"/>
    <s v="39 Y "/>
    <n v="27.835000000000001"/>
    <n v="6.03"/>
    <s v="No"/>
    <s v="No"/>
    <s v="No"/>
    <n v="1"/>
    <s v="No"/>
    <x v="1"/>
    <x v="1"/>
    <s v="Without transplant"/>
  </r>
  <r>
    <s v="Kyle K"/>
    <n v="7144.4"/>
    <s v="tier - 2"/>
    <s v="tier - 1"/>
    <s v="R1022"/>
    <s v="8-Aug-1999"/>
    <s v="24 Y "/>
    <n v="39.229999999999997"/>
    <n v="5.36"/>
    <s v="No"/>
    <s v="No"/>
    <s v="No"/>
    <n v="0"/>
    <s v="No"/>
    <x v="0"/>
    <x v="2"/>
    <s v="Without transplant"/>
  </r>
  <r>
    <s v="Alison"/>
    <n v="7133.9"/>
    <s v="tier - 2"/>
    <s v="tier - 1"/>
    <s v="R1024"/>
    <s v="7-Jul-1984"/>
    <s v="39 Y "/>
    <n v="19.95"/>
    <n v="6.11"/>
    <s v="No"/>
    <s v="No"/>
    <s v="No"/>
    <n v="1"/>
    <s v="No"/>
    <x v="2"/>
    <x v="1"/>
    <s v="Without transplant"/>
  </r>
  <r>
    <s v="Michael A."/>
    <n v="7128.64"/>
    <s v="tier - 2"/>
    <s v="tier - 2"/>
    <s v="R1021"/>
    <s v="1-Aug-1993"/>
    <s v="30 Y "/>
    <n v="34.64"/>
    <n v="4.88"/>
    <s v="No"/>
    <s v="No"/>
    <s v="Yes"/>
    <n v="1"/>
    <s v="No"/>
    <x v="0"/>
    <x v="2"/>
    <s v="Without transplant"/>
  </r>
  <r>
    <s v="Byron A"/>
    <n v="7125.25"/>
    <s v="tier - 3"/>
    <s v="tier - 2"/>
    <s v="R1013"/>
    <s v="29-Jun-1968"/>
    <s v="55 Y "/>
    <n v="18.75"/>
    <n v="6.72"/>
    <s v="No"/>
    <s v="No"/>
    <s v="No"/>
    <n v="0"/>
    <s v="No"/>
    <x v="2"/>
    <x v="0"/>
    <s v="Without transplant"/>
  </r>
  <r>
    <s v="Carine A"/>
    <n v="7106.81"/>
    <s v="tier - 2"/>
    <s v="tier - 1"/>
    <s v="R1012"/>
    <s v="11-Aug-1987"/>
    <s v="36 Y "/>
    <n v="26.48"/>
    <n v="4.2"/>
    <s v="No"/>
    <s v="No"/>
    <s v="No"/>
    <n v="1"/>
    <s v="No"/>
    <x v="1"/>
    <x v="2"/>
    <s v="Without transplant"/>
  </r>
  <r>
    <s v="Nathaniel"/>
    <n v="7096.98"/>
    <s v="tier - 2"/>
    <s v="tier - 2"/>
    <s v="R1012"/>
    <s v="18-Jun-1992"/>
    <s v="31 Y "/>
    <n v="34.83"/>
    <n v="5.79"/>
    <s v="No"/>
    <s v="No"/>
    <s v="No"/>
    <n v="1"/>
    <s v="No"/>
    <x v="0"/>
    <x v="1"/>
    <s v="Without transplant"/>
  </r>
  <r>
    <s v="Lindsay A."/>
    <n v="7077.19"/>
    <s v="tier - 2"/>
    <s v="tier - 3"/>
    <s v="R1024"/>
    <s v="6-Oct-1982"/>
    <s v="41 Y "/>
    <n v="25.46"/>
    <n v="4.29"/>
    <s v="No"/>
    <s v="No"/>
    <s v="No"/>
    <n v="0"/>
    <s v="No"/>
    <x v="1"/>
    <x v="2"/>
    <s v="Without transplant"/>
  </r>
  <r>
    <s v="Justin R"/>
    <n v="7054.41"/>
    <s v="tier - 2"/>
    <s v="tier - 2"/>
    <s v="R1013"/>
    <s v="24-Jun-1978"/>
    <s v="45 Y "/>
    <n v="23.31"/>
    <n v="8.27"/>
    <s v="No"/>
    <s v="No"/>
    <s v="No"/>
    <n v="0"/>
    <s v="No"/>
    <x v="2"/>
    <x v="0"/>
    <s v="Without transplant"/>
  </r>
  <r>
    <s v="Casey"/>
    <n v="7050.64"/>
    <s v="tier - 2"/>
    <s v="tier - 3"/>
    <s v="R1011"/>
    <s v="28-Jun-1980"/>
    <s v="43 Y "/>
    <n v="29"/>
    <n v="4.5599999999999996"/>
    <s v="No"/>
    <s v="No"/>
    <s v="No"/>
    <n v="0"/>
    <s v="No"/>
    <x v="1"/>
    <x v="2"/>
    <s v="Without transplant"/>
  </r>
  <r>
    <s v="Amanda L"/>
    <n v="7050.02"/>
    <s v="tier - 2"/>
    <s v="tier - 1"/>
    <s v="R1024"/>
    <s v="21-Jul-1980"/>
    <s v="43 Y "/>
    <n v="32.869999999999997"/>
    <n v="5.33"/>
    <s v="No"/>
    <s v="No"/>
    <s v="No"/>
    <n v="0"/>
    <s v="No"/>
    <x v="0"/>
    <x v="2"/>
    <s v="Without transplant"/>
  </r>
  <r>
    <s v="Ayako N."/>
    <n v="7046.72"/>
    <s v="tier - 2"/>
    <s v="tier - 3"/>
    <s v="R1013"/>
    <s v="22-Oct-1980"/>
    <s v="43 Y "/>
    <n v="26.18"/>
    <n v="5.63"/>
    <s v="No"/>
    <s v="No"/>
    <s v="No"/>
    <n v="0"/>
    <s v="No"/>
    <x v="1"/>
    <x v="2"/>
    <s v="Without transplant"/>
  </r>
  <r>
    <s v="Emilee"/>
    <n v="7045.5"/>
    <s v="tier - 2"/>
    <s v="tier - 1"/>
    <s v="R1011"/>
    <s v="26-Jul-1980"/>
    <s v="43 Y "/>
    <n v="25.3"/>
    <n v="5.12"/>
    <s v="No"/>
    <s v="No"/>
    <s v="No"/>
    <n v="0"/>
    <s v="No"/>
    <x v="1"/>
    <x v="2"/>
    <s v="Without transplant"/>
  </r>
  <r>
    <s v="Stephen M"/>
    <n v="7042.11"/>
    <s v="tier - 2"/>
    <s v="tier - 3"/>
    <s v="R1012"/>
    <s v="29-Oct-1995"/>
    <s v="28 Y "/>
    <n v="36.94"/>
    <n v="5.15"/>
    <s v="yes"/>
    <s v="No"/>
    <s v="No"/>
    <n v="1"/>
    <s v="No"/>
    <x v="0"/>
    <x v="2"/>
    <s v="Without transplant"/>
  </r>
  <r>
    <s v="Annemarie A"/>
    <n v="7033.08"/>
    <s v="tier - 2"/>
    <s v="tier - 2"/>
    <s v="R1013"/>
    <s v="2-Jun-1978"/>
    <s v="45 Y "/>
    <n v="22.86"/>
    <n v="7.5"/>
    <s v="No"/>
    <s v="No"/>
    <s v="No"/>
    <n v="0"/>
    <s v="No"/>
    <x v="2"/>
    <x v="0"/>
    <s v="Without transplant"/>
  </r>
  <r>
    <s v="Ashley R"/>
    <n v="7003.1"/>
    <s v="tier - 2"/>
    <s v="tier - 3"/>
    <s v="R1013"/>
    <s v="6-Jul-1969"/>
    <s v="54 Y "/>
    <n v="18.760000000000002"/>
    <n v="4.88"/>
    <s v="yes"/>
    <s v="No"/>
    <s v="Yes"/>
    <n v="1"/>
    <s v="No"/>
    <x v="2"/>
    <x v="2"/>
    <s v="Without transplant"/>
  </r>
  <r>
    <s v="Leslie A"/>
    <n v="6989.95"/>
    <s v="tier - 2"/>
    <s v="tier - 1"/>
    <s v="R1013"/>
    <s v="1-Sep-1982"/>
    <s v="41 Y "/>
    <n v="24.36"/>
    <n v="5.57"/>
    <s v="No"/>
    <s v="No"/>
    <s v="No"/>
    <n v="0"/>
    <s v="No"/>
    <x v="2"/>
    <x v="2"/>
    <s v="Without transplant"/>
  </r>
  <r>
    <s v="Mr.  Mauricio J. Sr."/>
    <n v="6986.7"/>
    <s v="tier - 3"/>
    <s v="tier - 1"/>
    <s v="R1012"/>
    <s v="18-Oct-1982"/>
    <s v="41 Y "/>
    <n v="32.299999999999997"/>
    <n v="5.31"/>
    <s v="No"/>
    <s v="No"/>
    <s v="No"/>
    <n v="0"/>
    <s v="No"/>
    <x v="0"/>
    <x v="2"/>
    <s v="Without transplant"/>
  </r>
  <r>
    <s v="Kieran"/>
    <n v="6985.51"/>
    <s v="tier - 2"/>
    <s v="tier - 2"/>
    <s v="R1019"/>
    <s v="10-Dec-1985"/>
    <s v="38 Y "/>
    <n v="22.704999999999998"/>
    <n v="4.57"/>
    <s v="yes"/>
    <s v="No"/>
    <s v="No"/>
    <n v="0"/>
    <s v="No"/>
    <x v="2"/>
    <x v="2"/>
    <s v="Without transplant"/>
  </r>
  <r>
    <s v="Elizabeth A"/>
    <n v="6965.21"/>
    <s v="tier - 2"/>
    <s v="tier - 3"/>
    <s v="R1013"/>
    <s v="3-Jun-1975"/>
    <s v="48 Y "/>
    <n v="21.79"/>
    <n v="8.6999999999999993"/>
    <s v="yes"/>
    <s v="No"/>
    <s v="No"/>
    <n v="1"/>
    <s v="No"/>
    <x v="2"/>
    <x v="0"/>
    <s v="Without transplant"/>
  </r>
  <r>
    <s v="Zeke M."/>
    <n v="6951.12"/>
    <s v="tier - 2"/>
    <s v="tier - 2"/>
    <s v="R1013"/>
    <s v="18-Aug-1980"/>
    <s v="43 Y "/>
    <n v="24.52"/>
    <n v="4.76"/>
    <s v="No"/>
    <s v="No"/>
    <s v="No"/>
    <n v="0"/>
    <s v="No"/>
    <x v="2"/>
    <x v="2"/>
    <s v="Without transplant"/>
  </r>
  <r>
    <s v="Chip"/>
    <n v="6948.7"/>
    <s v="tier - 1"/>
    <s v="tier - 2"/>
    <s v="R1012"/>
    <s v="15-Dec-1978"/>
    <s v="45 Y "/>
    <n v="39.520000000000003"/>
    <n v="11.81"/>
    <s v="No"/>
    <s v="No"/>
    <s v="No"/>
    <n v="0"/>
    <s v="No"/>
    <x v="0"/>
    <x v="0"/>
    <s v="Without transplant"/>
  </r>
  <r>
    <s v="Mr.  Miguel Angel Sr."/>
    <n v="6940.94"/>
    <s v="tier - 2"/>
    <s v="tier - 3"/>
    <s v="R1013"/>
    <s v="5-Oct-1980"/>
    <s v="43 Y "/>
    <n v="24.49"/>
    <n v="4.67"/>
    <s v="No"/>
    <s v="No"/>
    <s v="No"/>
    <n v="0"/>
    <s v="No"/>
    <x v="2"/>
    <x v="2"/>
    <s v="Without transplant"/>
  </r>
  <r>
    <s v="Brian"/>
    <n v="6940.91"/>
    <s v="tier - 2"/>
    <s v="tier - 2"/>
    <s v="R1012"/>
    <s v="30-Aug-1980"/>
    <s v="43 Y "/>
    <n v="26.315000000000001"/>
    <n v="6.02"/>
    <s v="No"/>
    <s v="No"/>
    <s v="No"/>
    <n v="0"/>
    <s v="No"/>
    <x v="1"/>
    <x v="1"/>
    <s v="Without transplant"/>
  </r>
  <r>
    <s v="Meghan"/>
    <n v="6938.11"/>
    <s v="tier - 2"/>
    <s v="tier - 2"/>
    <s v="R1013"/>
    <s v="29-Nov-1978"/>
    <s v="45 Y "/>
    <n v="22.58"/>
    <n v="7.46"/>
    <s v="No"/>
    <s v="No"/>
    <s v="No"/>
    <n v="0"/>
    <s v="No"/>
    <x v="2"/>
    <x v="0"/>
    <s v="Without transplant"/>
  </r>
  <r>
    <s v="Meredith L."/>
    <n v="6933.24"/>
    <s v="tier - 2"/>
    <s v="tier - 3"/>
    <s v="R1012"/>
    <s v="5-Sep-1984"/>
    <s v="39 Y "/>
    <n v="19.475000000000001"/>
    <n v="4.74"/>
    <s v="No"/>
    <s v="No"/>
    <s v="No"/>
    <n v="1"/>
    <s v="No"/>
    <x v="2"/>
    <x v="2"/>
    <s v="Without transplant"/>
  </r>
  <r>
    <s v="Millicent M"/>
    <n v="6895.19"/>
    <s v="tier - 2"/>
    <s v="tier - 3"/>
    <s v="R1024"/>
    <s v="21-Dec-1989"/>
    <s v="34 Y "/>
    <n v="26.33"/>
    <n v="4.79"/>
    <s v="No"/>
    <s v="No"/>
    <s v="No"/>
    <n v="0"/>
    <s v="No"/>
    <x v="1"/>
    <x v="2"/>
    <s v="Without transplant"/>
  </r>
  <r>
    <s v="Kathleen"/>
    <n v="6877.98"/>
    <s v="tier - 2"/>
    <s v="tier - 1"/>
    <s v="R1024"/>
    <s v="10-Sep-1985"/>
    <s v="38 Y "/>
    <n v="17.29"/>
    <n v="5.35"/>
    <s v="yes"/>
    <s v="No"/>
    <s v="No"/>
    <n v="0"/>
    <s v="No"/>
    <x v="3"/>
    <x v="2"/>
    <s v="Without transplant"/>
  </r>
  <r>
    <s v="Kimberly K"/>
    <n v="6876.53"/>
    <s v="tier - 2"/>
    <s v="tier - 1"/>
    <s v="R1012"/>
    <s v="24-Dec-2004"/>
    <s v="19 Y "/>
    <n v="42.88"/>
    <n v="4.87"/>
    <s v="No"/>
    <s v="yes"/>
    <s v="No"/>
    <n v="1"/>
    <s v="No"/>
    <x v="0"/>
    <x v="2"/>
    <s v="With transplant"/>
  </r>
  <r>
    <s v="Justin C"/>
    <n v="6875.96"/>
    <s v="tier - 2"/>
    <s v="tier - 2"/>
    <s v="R1011"/>
    <s v="23-Jun-1981"/>
    <s v="42 Y "/>
    <n v="32.200000000000003"/>
    <n v="10.09"/>
    <s v="yes"/>
    <s v="No"/>
    <s v="No"/>
    <n v="0"/>
    <s v="No"/>
    <x v="0"/>
    <x v="0"/>
    <s v="Without transplant"/>
  </r>
  <r>
    <s v="Tristan P."/>
    <n v="6868.39"/>
    <s v="tier - 2"/>
    <s v="tier - 2"/>
    <s v="R1013"/>
    <s v="23-Oct-1969"/>
    <s v="54 Y "/>
    <n v="18.75"/>
    <n v="5.47"/>
    <s v="yes"/>
    <s v="No"/>
    <s v="Yes"/>
    <n v="1"/>
    <s v="No"/>
    <x v="2"/>
    <x v="2"/>
    <s v="Without transplant"/>
  </r>
  <r>
    <s v="Traci A"/>
    <n v="6863.49"/>
    <s v="tier - 2"/>
    <s v="tier - 1"/>
    <s v="R1013"/>
    <s v="5-Aug-1978"/>
    <s v="45 Y "/>
    <n v="22.36"/>
    <n v="8.6"/>
    <s v="No"/>
    <s v="No"/>
    <s v="No"/>
    <n v="0"/>
    <s v="No"/>
    <x v="2"/>
    <x v="0"/>
    <s v="Without transplant"/>
  </r>
  <r>
    <s v="Justin P"/>
    <n v="6858.48"/>
    <s v="tier - 2"/>
    <s v="tier - 2"/>
    <s v="R1019"/>
    <s v="19-Jun-1981"/>
    <s v="42 Y "/>
    <n v="23.94"/>
    <n v="10.74"/>
    <s v="yes"/>
    <s v="No"/>
    <s v="No"/>
    <n v="0"/>
    <s v="No"/>
    <x v="2"/>
    <x v="0"/>
    <s v="Without transplant"/>
  </r>
  <r>
    <s v="Logan M"/>
    <n v="6849.03"/>
    <s v="tier - 2"/>
    <s v="tier - 2"/>
    <s v="R1011"/>
    <s v="4-Nov-1979"/>
    <s v="44 Y "/>
    <n v="30.1"/>
    <n v="4.3899999999999997"/>
    <s v="No"/>
    <s v="No"/>
    <s v="Yes"/>
    <n v="1"/>
    <s v="No"/>
    <x v="0"/>
    <x v="2"/>
    <s v="Without transplant"/>
  </r>
  <r>
    <s v="Sebastien"/>
    <n v="6843.17"/>
    <s v="tier - 2"/>
    <s v="tier - 1"/>
    <s v="R1013"/>
    <s v="15-Jun-1977"/>
    <s v="46 Y "/>
    <n v="21.93"/>
    <n v="6.3"/>
    <s v="No"/>
    <s v="No"/>
    <s v="No"/>
    <n v="0"/>
    <s v="No"/>
    <x v="2"/>
    <x v="1"/>
    <s v="Without transplant"/>
  </r>
  <r>
    <s v="Tiffany A"/>
    <n v="6842.28"/>
    <s v="tier - 2"/>
    <s v="tier - 1"/>
    <s v="R1012"/>
    <s v="30-Nov-2000"/>
    <s v="23 Y "/>
    <n v="39.75"/>
    <n v="5.41"/>
    <s v="No"/>
    <s v="yes"/>
    <s v="No"/>
    <n v="1"/>
    <s v="No"/>
    <x v="0"/>
    <x v="2"/>
    <s v="With transplant"/>
  </r>
  <r>
    <s v="Matthew"/>
    <n v="6837.37"/>
    <s v="tier - 3"/>
    <s v="tier - 1"/>
    <s v="R1016"/>
    <s v="15-Jul-1979"/>
    <s v="44 Y "/>
    <n v="26.03"/>
    <n v="4.47"/>
    <s v="No"/>
    <s v="No"/>
    <s v="Yes"/>
    <n v="1"/>
    <s v="No"/>
    <x v="1"/>
    <x v="2"/>
    <s v="Without transplant"/>
  </r>
  <r>
    <s v="Luke"/>
    <n v="6827.69"/>
    <s v="tier - 2"/>
    <s v="tier - 2"/>
    <s v="R1021"/>
    <s v="8-Jul-1994"/>
    <s v="29 Y "/>
    <n v="34.51"/>
    <n v="6.26"/>
    <s v="No"/>
    <s v="No"/>
    <s v="No"/>
    <n v="0"/>
    <s v="No"/>
    <x v="0"/>
    <x v="1"/>
    <s v="Without transplant"/>
  </r>
  <r>
    <s v="Leigh"/>
    <n v="6809.46"/>
    <s v="tier - 2"/>
    <s v="tier - 1"/>
    <s v="R1012"/>
    <s v="17-Aug-1975"/>
    <s v="48 Y "/>
    <n v="19.32"/>
    <n v="11.58"/>
    <s v="yes"/>
    <s v="No"/>
    <s v="No"/>
    <n v="1"/>
    <s v="No"/>
    <x v="2"/>
    <x v="0"/>
    <s v="Without transplant"/>
  </r>
  <r>
    <s v="Yosuke"/>
    <n v="6799.46"/>
    <s v="tier - 1"/>
    <s v="tier - 2"/>
    <s v="R1014"/>
    <s v="29-Jun-1991"/>
    <s v="32 Y "/>
    <n v="28.5"/>
    <n v="4.3600000000000003"/>
    <s v="No"/>
    <s v="No"/>
    <s v="No"/>
    <n v="0"/>
    <s v="No"/>
    <x v="1"/>
    <x v="2"/>
    <s v="Without transplant"/>
  </r>
  <r>
    <s v="Matthew"/>
    <n v="6796.86"/>
    <s v="tier - 3"/>
    <s v="tier - 3"/>
    <s v="R1012"/>
    <s v="24-Dec-1985"/>
    <s v="38 Y "/>
    <n v="30.875"/>
    <n v="4.1399999999999997"/>
    <s v="yes"/>
    <s v="No"/>
    <s v="No"/>
    <n v="0"/>
    <s v="No"/>
    <x v="0"/>
    <x v="2"/>
    <s v="Without transplant"/>
  </r>
  <r>
    <s v="Mr.  Jacob"/>
    <n v="6781.52"/>
    <s v="tier - 2"/>
    <s v="tier - 2"/>
    <s v="R1013"/>
    <s v="23-Nov-1980"/>
    <s v="43 Y "/>
    <n v="24.02"/>
    <n v="4.38"/>
    <s v="No"/>
    <s v="No"/>
    <s v="No"/>
    <n v="0"/>
    <s v="No"/>
    <x v="2"/>
    <x v="2"/>
    <s v="Without transplant"/>
  </r>
  <r>
    <s v="Jodi"/>
    <n v="6781.35"/>
    <s v="tier - 2"/>
    <s v="tier - 1"/>
    <s v="R1013"/>
    <s v="8-Oct-1981"/>
    <s v="42 Y "/>
    <n v="36.08"/>
    <n v="11.61"/>
    <s v="yes"/>
    <s v="No"/>
    <s v="No"/>
    <n v="0"/>
    <s v="No"/>
    <x v="0"/>
    <x v="0"/>
    <s v="Without transplant"/>
  </r>
  <r>
    <s v="Lauren"/>
    <n v="6775.96"/>
    <s v="tier - 2"/>
    <s v="tier - 3"/>
    <s v="R1011"/>
    <s v="3-Sep-1981"/>
    <s v="42 Y "/>
    <n v="32.200000000000003"/>
    <n v="10.59"/>
    <s v="yes"/>
    <s v="No"/>
    <s v="No"/>
    <n v="0"/>
    <s v="No"/>
    <x v="0"/>
    <x v="0"/>
    <s v="Without transplant"/>
  </r>
  <r>
    <s v="Misti C"/>
    <n v="6770.19"/>
    <s v="tier - 2"/>
    <s v="tier - 3"/>
    <s v="R1013"/>
    <s v="21-Sep-1981"/>
    <s v="42 Y "/>
    <n v="28.05"/>
    <n v="11.85"/>
    <s v="yes"/>
    <s v="No"/>
    <s v="No"/>
    <n v="0"/>
    <s v="No"/>
    <x v="1"/>
    <x v="0"/>
    <s v="Without transplant"/>
  </r>
  <r>
    <s v="Angela J"/>
    <n v="6753.04"/>
    <s v="tier - 2"/>
    <s v="tier - 2"/>
    <s v="R1024"/>
    <s v="10-Oct-1988"/>
    <s v="35 Y "/>
    <n v="19"/>
    <n v="5.46"/>
    <s v="yes"/>
    <s v="No"/>
    <s v="No"/>
    <n v="1"/>
    <s v="No"/>
    <x v="2"/>
    <x v="2"/>
    <s v="Without transplant"/>
  </r>
  <r>
    <s v="Jonathan D."/>
    <n v="6750.27"/>
    <s v="tier - 3"/>
    <s v="tier - 2"/>
    <s v="R1013"/>
    <s v="9-Dec-1966"/>
    <s v="57 Y "/>
    <n v="16.13"/>
    <n v="4.54"/>
    <s v="yes"/>
    <s v="No"/>
    <s v="No"/>
    <n v="2"/>
    <s v="No"/>
    <x v="3"/>
    <x v="2"/>
    <s v="Without transplant"/>
  </r>
  <r>
    <s v="Victoria"/>
    <n v="6749.63"/>
    <s v="tier - 2"/>
    <s v="tier - 1"/>
    <s v="R1013"/>
    <s v="17-Jun-1970"/>
    <s v="53 Y "/>
    <n v="18.77"/>
    <n v="11.98"/>
    <s v="yes"/>
    <s v="No"/>
    <s v="No"/>
    <n v="2"/>
    <s v="No"/>
    <x v="2"/>
    <x v="0"/>
    <s v="Without transplant"/>
  </r>
  <r>
    <s v="Adrian R."/>
    <n v="6748.59"/>
    <s v="tier - 3"/>
    <s v="tier - 1"/>
    <s v="R1016"/>
    <s v="5-Jun-1986"/>
    <s v="37 Y "/>
    <n v="28.88"/>
    <n v="6.59"/>
    <s v="yes"/>
    <s v="No"/>
    <s v="No"/>
    <n v="1"/>
    <s v="No"/>
    <x v="1"/>
    <x v="0"/>
    <s v="Without transplant"/>
  </r>
  <r>
    <s v="Andrew"/>
    <n v="6746.74"/>
    <s v="tier - 3"/>
    <s v="tier - 2"/>
    <s v="R1016"/>
    <s v="7-Aug-1986"/>
    <s v="37 Y "/>
    <n v="27.55"/>
    <n v="10.83"/>
    <s v="yes"/>
    <s v="No"/>
    <s v="No"/>
    <n v="1"/>
    <s v="No"/>
    <x v="1"/>
    <x v="0"/>
    <s v="Without transplant"/>
  </r>
  <r>
    <s v="Jason A."/>
    <n v="6738.84"/>
    <s v="tier - 3"/>
    <s v="tier - 1"/>
    <s v="R1012"/>
    <s v="18-Jul-1968"/>
    <s v="55 Y "/>
    <n v="15.6"/>
    <n v="8.6"/>
    <s v="No"/>
    <s v="No"/>
    <s v="No"/>
    <n v="0"/>
    <s v="No"/>
    <x v="3"/>
    <x v="0"/>
    <s v="Without transplant"/>
  </r>
  <r>
    <s v="Rachel"/>
    <n v="6737.98"/>
    <s v="tier - 2"/>
    <s v="tier - 3"/>
    <s v="R1013"/>
    <s v="21-Oct-1978"/>
    <s v="45 Y "/>
    <n v="21.99"/>
    <n v="11.17"/>
    <s v="No"/>
    <s v="No"/>
    <s v="No"/>
    <n v="0"/>
    <s v="No"/>
    <x v="2"/>
    <x v="0"/>
    <s v="Without transplant"/>
  </r>
  <r>
    <s v="Susan"/>
    <n v="6721.37"/>
    <s v="tier - 2"/>
    <s v="tier - 1"/>
    <s v="R1012"/>
    <s v="13-Jun-1994"/>
    <s v="29 Y "/>
    <n v="34.85"/>
    <n v="5.75"/>
    <s v="No"/>
    <s v="No"/>
    <s v="No"/>
    <n v="0"/>
    <s v="No"/>
    <x v="0"/>
    <x v="1"/>
    <s v="Without transplant"/>
  </r>
  <r>
    <s v="Cameron M."/>
    <n v="6710.19"/>
    <s v="tier - 3"/>
    <s v="tier - 3"/>
    <s v="R1012"/>
    <s v="12-Jun-1983"/>
    <s v="40 Y "/>
    <n v="24.51"/>
    <n v="4.83"/>
    <s v="yes"/>
    <s v="No"/>
    <s v="Yes"/>
    <n v="1"/>
    <s v="No"/>
    <x v="2"/>
    <x v="2"/>
    <s v="Without transplant"/>
  </r>
  <r>
    <s v="Claudia A."/>
    <n v="6706.47"/>
    <s v="tier - 2"/>
    <s v="tier - 1"/>
    <s v="R1013"/>
    <s v="12-Dec-1971"/>
    <s v="52 Y "/>
    <n v="19.399999999999999"/>
    <n v="11.93"/>
    <s v="No"/>
    <s v="No"/>
    <s v="No"/>
    <n v="0"/>
    <s v="No"/>
    <x v="2"/>
    <x v="0"/>
    <s v="Without transplant"/>
  </r>
  <r>
    <s v="Kate"/>
    <n v="6700.56"/>
    <s v="tier - 3"/>
    <s v="tier - 1"/>
    <s v="R1012"/>
    <s v="13-Jul-1968"/>
    <s v="55 Y "/>
    <n v="15.1"/>
    <n v="8.41"/>
    <s v="No"/>
    <s v="No"/>
    <s v="No"/>
    <n v="0"/>
    <s v="No"/>
    <x v="3"/>
    <x v="0"/>
    <s v="Without transplant"/>
  </r>
  <r>
    <s v="Nicole M."/>
    <n v="6686.43"/>
    <s v="tier - 2"/>
    <s v="tier - 3"/>
    <s v="R1012"/>
    <s v="9-Jul-1985"/>
    <s v="38 Y "/>
    <n v="23.37"/>
    <n v="5.59"/>
    <s v="yes"/>
    <s v="No"/>
    <s v="No"/>
    <n v="0"/>
    <s v="No"/>
    <x v="2"/>
    <x v="2"/>
    <s v="Without transplant"/>
  </r>
  <r>
    <s v="Jack"/>
    <n v="6666.24"/>
    <s v="tier - 3"/>
    <s v="tier - 1"/>
    <s v="R1011"/>
    <s v="20-Oct-1989"/>
    <s v="34 Y "/>
    <n v="42.4"/>
    <n v="4.0599999999999996"/>
    <s v="No"/>
    <s v="No"/>
    <s v="No"/>
    <n v="0"/>
    <s v="No"/>
    <x v="0"/>
    <x v="2"/>
    <s v="Without transplant"/>
  </r>
  <r>
    <s v="Gregory"/>
    <n v="6664.69"/>
    <s v="tier - 3"/>
    <s v="tier - 1"/>
    <s v="R1012"/>
    <s v="17-Sep-1981"/>
    <s v="42 Y "/>
    <n v="28.405000000000001"/>
    <n v="7.02"/>
    <s v="yes"/>
    <s v="No"/>
    <s v="No"/>
    <n v="0"/>
    <s v="No"/>
    <x v="1"/>
    <x v="0"/>
    <s v="Without transplant"/>
  </r>
  <r>
    <s v="Rebecca"/>
    <n v="6664.32"/>
    <s v="tier - 2"/>
    <s v="tier - 2"/>
    <s v="R1013"/>
    <s v="27-Sep-1982"/>
    <s v="41 Y "/>
    <n v="23.4"/>
    <n v="4.47"/>
    <s v="No"/>
    <s v="No"/>
    <s v="No"/>
    <n v="0"/>
    <s v="No"/>
    <x v="2"/>
    <x v="2"/>
    <s v="Without transplant"/>
  </r>
  <r>
    <s v="Adam"/>
    <n v="6653.79"/>
    <s v="tier - 2"/>
    <s v="tier - 1"/>
    <s v="R1013"/>
    <s v="19-Nov-1989"/>
    <s v="34 Y "/>
    <n v="33.44"/>
    <n v="4.54"/>
    <s v="No"/>
    <s v="No"/>
    <s v="No"/>
    <n v="0"/>
    <s v="No"/>
    <x v="0"/>
    <x v="2"/>
    <s v="Without transplant"/>
  </r>
  <r>
    <s v="Ryan"/>
    <n v="6652.53"/>
    <s v="tier - 3"/>
    <s v="tier - 2"/>
    <s v="R1013"/>
    <s v="1-Jul-1984"/>
    <s v="39 Y "/>
    <n v="21.12"/>
    <n v="4.99"/>
    <s v="No"/>
    <s v="No"/>
    <s v="No"/>
    <n v="1"/>
    <s v="No"/>
    <x v="2"/>
    <x v="2"/>
    <s v="Without transplant"/>
  </r>
  <r>
    <s v="Jackie K."/>
    <n v="6651.26"/>
    <s v="tier - 2"/>
    <s v="tier - 3"/>
    <s v="R1013"/>
    <s v="8-Nov-1970"/>
    <s v="53 Y "/>
    <n v="18.48"/>
    <n v="10.84"/>
    <s v="yes"/>
    <s v="No"/>
    <s v="No"/>
    <n v="2"/>
    <s v="No"/>
    <x v="3"/>
    <x v="0"/>
    <s v="Without transplant"/>
  </r>
  <r>
    <s v="Chris"/>
    <n v="6640.54"/>
    <s v="tier - 2"/>
    <s v="tier - 3"/>
    <s v="R1019"/>
    <s v="8-Dec-1984"/>
    <s v="39 Y "/>
    <n v="16.815000000000001"/>
    <n v="5.63"/>
    <s v="No"/>
    <s v="No"/>
    <s v="No"/>
    <n v="1"/>
    <s v="No"/>
    <x v="3"/>
    <x v="2"/>
    <s v="Without transplant"/>
  </r>
  <r>
    <s v="Tyler C"/>
    <n v="6639.3"/>
    <s v="tier - 2"/>
    <s v="tier - 2"/>
    <s v="R1021"/>
    <s v="6-Jun-1990"/>
    <s v="33 Y "/>
    <n v="26.72"/>
    <n v="4.1399999999999997"/>
    <s v="No"/>
    <s v="No"/>
    <s v="No"/>
    <n v="0"/>
    <s v="No"/>
    <x v="1"/>
    <x v="2"/>
    <s v="Without transplant"/>
  </r>
  <r>
    <s v="Yoshie"/>
    <n v="6638.16"/>
    <s v="tier - 2"/>
    <s v="tier - 1"/>
    <s v="R1012"/>
    <s v="4-Sep-2003"/>
    <s v="20 Y "/>
    <n v="41.42"/>
    <n v="5.17"/>
    <s v="No"/>
    <s v="No"/>
    <s v="Yes"/>
    <n v="1"/>
    <s v="No"/>
    <x v="0"/>
    <x v="2"/>
    <s v="Without transplant"/>
  </r>
  <r>
    <s v="Lauren A"/>
    <n v="6630.31"/>
    <s v="tier - 2"/>
    <s v="tier - 1"/>
    <s v="R1013"/>
    <s v="29-Aug-1973"/>
    <s v="50 Y "/>
    <n v="20.69"/>
    <n v="6.93"/>
    <s v="No"/>
    <s v="No"/>
    <s v="No"/>
    <n v="2"/>
    <s v="No"/>
    <x v="2"/>
    <x v="0"/>
    <s v="Without transplant"/>
  </r>
  <r>
    <s v="Mason D."/>
    <n v="6610.11"/>
    <s v="tier - 3"/>
    <s v="tier - 2"/>
    <s v="R1015"/>
    <s v="28-Aug-1982"/>
    <s v="41 Y "/>
    <n v="41.23"/>
    <n v="4.24"/>
    <s v="No"/>
    <s v="No"/>
    <s v="No"/>
    <n v="0"/>
    <s v="No"/>
    <x v="0"/>
    <x v="2"/>
    <s v="Without transplant"/>
  </r>
  <r>
    <s v="Ryan"/>
    <n v="6600.36"/>
    <s v="tier - 2"/>
    <s v="tier - 3"/>
    <s v="R1011"/>
    <s v="7-Nov-1982"/>
    <s v="41 Y "/>
    <n v="29.9"/>
    <n v="5.91"/>
    <s v="No"/>
    <s v="No"/>
    <s v="No"/>
    <n v="0"/>
    <s v="No"/>
    <x v="1"/>
    <x v="1"/>
    <s v="Without transplant"/>
  </r>
  <r>
    <s v="Mr.  Arturo"/>
    <n v="6600.21"/>
    <s v="tier - 3"/>
    <s v="tier - 2"/>
    <s v="R1016"/>
    <s v="29-Dec-1982"/>
    <s v="41 Y "/>
    <n v="34.104999999999997"/>
    <n v="5.93"/>
    <s v="No"/>
    <s v="No"/>
    <s v="No"/>
    <n v="0"/>
    <s v="No"/>
    <x v="0"/>
    <x v="1"/>
    <s v="Without transplant"/>
  </r>
  <r>
    <s v="Jake"/>
    <n v="6593.51"/>
    <s v="tier - 2"/>
    <s v="tier - 1"/>
    <s v="R1013"/>
    <s v="22-Nov-1982"/>
    <s v="41 Y "/>
    <n v="24.97"/>
    <n v="5.66"/>
    <s v="No"/>
    <s v="No"/>
    <s v="No"/>
    <n v="0"/>
    <s v="No"/>
    <x v="2"/>
    <x v="2"/>
    <s v="Without transplant"/>
  </r>
  <r>
    <s v="Sarah E"/>
    <n v="6571.54"/>
    <s v="tier - 2"/>
    <s v="tier - 3"/>
    <s v="R1011"/>
    <s v="5-Oct-1984"/>
    <s v="39 Y "/>
    <n v="34.799999999999997"/>
    <n v="4.1900000000000004"/>
    <s v="No"/>
    <s v="No"/>
    <s v="No"/>
    <n v="1"/>
    <s v="No"/>
    <x v="0"/>
    <x v="2"/>
    <s v="Without transplant"/>
  </r>
  <r>
    <s v="Alison L."/>
    <n v="6571.02"/>
    <s v="tier - 2"/>
    <s v="tier - 1"/>
    <s v="R1012"/>
    <s v="20-Jul-1981"/>
    <s v="42 Y "/>
    <n v="32.965000000000003"/>
    <n v="9.2100000000000009"/>
    <s v="yes"/>
    <s v="No"/>
    <s v="No"/>
    <n v="0"/>
    <s v="No"/>
    <x v="0"/>
    <x v="0"/>
    <s v="Without transplant"/>
  </r>
  <r>
    <s v="Karen A."/>
    <n v="6555.07"/>
    <s v="tier - 2"/>
    <s v="tier - 2"/>
    <s v="R1024"/>
    <s v="20-Sep-1984"/>
    <s v="39 Y "/>
    <n v="27.265000000000001"/>
    <n v="5.51"/>
    <s v="No"/>
    <s v="No"/>
    <s v="No"/>
    <n v="1"/>
    <s v="No"/>
    <x v="1"/>
    <x v="2"/>
    <s v="Without transplant"/>
  </r>
  <r>
    <s v="Thomas R. Jr."/>
    <n v="6552.01"/>
    <s v="tier - 3"/>
    <s v="tier - 2"/>
    <s v="R1013"/>
    <s v="11-Dec-1968"/>
    <s v="55 Y "/>
    <n v="17.059999999999999"/>
    <n v="8.5"/>
    <s v="No"/>
    <s v="No"/>
    <s v="No"/>
    <n v="0"/>
    <s v="No"/>
    <x v="3"/>
    <x v="0"/>
    <s v="Without transplant"/>
  </r>
  <r>
    <s v="Stephanie W."/>
    <n v="6551.75"/>
    <s v="tier - 2"/>
    <s v="tier - 2"/>
    <s v="R1024"/>
    <s v="6-Aug-1989"/>
    <s v="34 Y "/>
    <n v="36.29"/>
    <n v="6.23"/>
    <s v="No"/>
    <s v="No"/>
    <s v="No"/>
    <n v="0"/>
    <s v="No"/>
    <x v="0"/>
    <x v="1"/>
    <s v="Without transplant"/>
  </r>
  <r>
    <s v="Ezra"/>
    <n v="6548.2"/>
    <s v="tier - 2"/>
    <s v="tier - 3"/>
    <s v="R1012"/>
    <s v="18-Dec-1986"/>
    <s v="37 Y "/>
    <n v="28.594999999999999"/>
    <n v="8.5299999999999994"/>
    <s v="yes"/>
    <s v="No"/>
    <s v="No"/>
    <n v="1"/>
    <s v="No"/>
    <x v="1"/>
    <x v="0"/>
    <s v="Without transplant"/>
  </r>
  <r>
    <s v="Jim"/>
    <n v="6546.16"/>
    <s v="tier - 2"/>
    <s v="tier - 3"/>
    <s v="R1013"/>
    <s v="3-Dec-1969"/>
    <s v="54 Y "/>
    <n v="17.8"/>
    <n v="5.75"/>
    <s v="yes"/>
    <s v="No"/>
    <s v="Yes"/>
    <n v="1"/>
    <s v="No"/>
    <x v="3"/>
    <x v="1"/>
    <s v="Without transplant"/>
  </r>
  <r>
    <s v="Ari L."/>
    <n v="6536.68"/>
    <s v="tier - 2"/>
    <s v="tier - 2"/>
    <s v="R1012"/>
    <s v="2-Oct-1982"/>
    <s v="41 Y "/>
    <n v="21.4"/>
    <n v="5.6"/>
    <s v="No"/>
    <s v="No"/>
    <s v="No"/>
    <n v="0"/>
    <s v="No"/>
    <x v="2"/>
    <x v="2"/>
    <s v="Without transplant"/>
  </r>
  <r>
    <s v="Fanny"/>
    <n v="6532.04"/>
    <s v="tier - 2"/>
    <s v="tier - 1"/>
    <s v="R1013"/>
    <s v="12-Aug-1982"/>
    <s v="41 Y "/>
    <n v="23.01"/>
    <n v="4.68"/>
    <s v="No"/>
    <s v="No"/>
    <s v="No"/>
    <n v="0"/>
    <s v="No"/>
    <x v="2"/>
    <x v="2"/>
    <s v="Without transplant"/>
  </r>
  <r>
    <s v="Ms.  Heather"/>
    <n v="6529.21"/>
    <s v="tier - 2"/>
    <s v="tier - 1"/>
    <s v="R1013"/>
    <s v="23-Oct-1976"/>
    <s v="47 Y "/>
    <n v="19.86"/>
    <n v="5.62"/>
    <s v="yes"/>
    <s v="No"/>
    <s v="No"/>
    <n v="0"/>
    <s v="No"/>
    <x v="2"/>
    <x v="2"/>
    <s v="Without transplant"/>
  </r>
  <r>
    <s v="Peter W. Sr."/>
    <n v="6512.24"/>
    <s v="tier - 2"/>
    <s v="tier - 1"/>
    <s v="R1021"/>
    <s v="7-Jul-1994"/>
    <s v="29 Y "/>
    <n v="33.58"/>
    <n v="5.08"/>
    <s v="No"/>
    <s v="No"/>
    <s v="No"/>
    <n v="0"/>
    <s v="No"/>
    <x v="0"/>
    <x v="2"/>
    <s v="Without transplant"/>
  </r>
  <r>
    <s v="Catherine A"/>
    <n v="6500.24"/>
    <s v="tier - 2"/>
    <s v="tier - 2"/>
    <s v="R1013"/>
    <s v="28-Aug-1982"/>
    <s v="41 Y "/>
    <n v="29.81"/>
    <n v="5.28"/>
    <s v="No"/>
    <s v="No"/>
    <s v="No"/>
    <n v="0"/>
    <s v="No"/>
    <x v="1"/>
    <x v="2"/>
    <s v="Without transplant"/>
  </r>
  <r>
    <s v="Kelly A"/>
    <n v="6496.89"/>
    <s v="tier - 2"/>
    <s v="tier - 3"/>
    <s v="R1011"/>
    <s v="9-Oct-1982"/>
    <s v="41 Y "/>
    <n v="27.4"/>
    <n v="4.6100000000000003"/>
    <s v="No"/>
    <s v="No"/>
    <s v="No"/>
    <n v="0"/>
    <s v="No"/>
    <x v="1"/>
    <x v="2"/>
    <s v="Without transplant"/>
  </r>
  <r>
    <s v="Janel N."/>
    <n v="6481.67"/>
    <s v="tier - 2"/>
    <s v="tier - 2"/>
    <s v="R1013"/>
    <s v="1-Dec-1970"/>
    <s v="53 Y "/>
    <n v="17.98"/>
    <n v="6.57"/>
    <s v="yes"/>
    <s v="No"/>
    <s v="No"/>
    <n v="2"/>
    <s v="No"/>
    <x v="3"/>
    <x v="0"/>
    <s v="Without transplant"/>
  </r>
  <r>
    <s v="Yann Kai"/>
    <n v="6474.01"/>
    <s v="tier - 2"/>
    <s v="tier - 3"/>
    <s v="R1011"/>
    <s v="8-Jun-1980"/>
    <s v="43 Y "/>
    <n v="37.9"/>
    <n v="5.83"/>
    <s v="No"/>
    <s v="No"/>
    <s v="No"/>
    <n v="0"/>
    <s v="No"/>
    <x v="0"/>
    <x v="1"/>
    <s v="Without transplant"/>
  </r>
  <r>
    <s v="Zachary R."/>
    <n v="6473.15"/>
    <s v="tier - 2"/>
    <s v="tier - 2"/>
    <s v="R1013"/>
    <s v="27-Jul-1981"/>
    <s v="42 Y "/>
    <n v="25.27"/>
    <n v="6.98"/>
    <s v="yes"/>
    <s v="No"/>
    <s v="No"/>
    <n v="0"/>
    <s v="No"/>
    <x v="1"/>
    <x v="0"/>
    <s v="Without transplant"/>
  </r>
  <r>
    <s v="Mr.  Alejandro Sr."/>
    <n v="6457.84"/>
    <s v="tier - 2"/>
    <s v="tier - 3"/>
    <s v="R1012"/>
    <s v="1-Nov-1984"/>
    <s v="39 Y "/>
    <n v="29.26"/>
    <n v="4.03"/>
    <s v="No"/>
    <s v="No"/>
    <s v="No"/>
    <n v="1"/>
    <s v="No"/>
    <x v="1"/>
    <x v="2"/>
    <s v="Without transplant"/>
  </r>
  <r>
    <s v="Nicholas R."/>
    <n v="6455.86"/>
    <s v="tier - 3"/>
    <s v="tier - 3"/>
    <s v="R1012"/>
    <s v="26-Aug-1984"/>
    <s v="39 Y "/>
    <n v="27.835000000000001"/>
    <n v="4.5599999999999996"/>
    <s v="No"/>
    <s v="No"/>
    <s v="No"/>
    <n v="1"/>
    <s v="No"/>
    <x v="1"/>
    <x v="2"/>
    <s v="Without transplant"/>
  </r>
  <r>
    <s v="Paul"/>
    <n v="6435.62"/>
    <s v="tier - 3"/>
    <s v="tier - 2"/>
    <s v="R1013"/>
    <s v="22-Jul-1985"/>
    <s v="38 Y "/>
    <n v="46.53"/>
    <n v="5.38"/>
    <s v="yes"/>
    <s v="No"/>
    <s v="No"/>
    <n v="0"/>
    <s v="No"/>
    <x v="0"/>
    <x v="2"/>
    <s v="Without transplant"/>
  </r>
  <r>
    <s v="Michael D"/>
    <n v="6423.48"/>
    <s v="tier - 2"/>
    <s v="tier - 3"/>
    <s v="R1013"/>
    <s v="5-Aug-1975"/>
    <s v="48 Y "/>
    <n v="20.58"/>
    <n v="11.04"/>
    <s v="yes"/>
    <s v="No"/>
    <s v="No"/>
    <n v="1"/>
    <s v="No"/>
    <x v="2"/>
    <x v="0"/>
    <s v="Without transplant"/>
  </r>
  <r>
    <s v="Marina"/>
    <n v="6417.28"/>
    <s v="tier - 2"/>
    <s v="tier - 3"/>
    <s v="R1013"/>
    <s v="30-Dec-1976"/>
    <s v="47 Y "/>
    <n v="19.53"/>
    <n v="6.09"/>
    <s v="yes"/>
    <s v="No"/>
    <s v="No"/>
    <n v="0"/>
    <s v="No"/>
    <x v="2"/>
    <x v="1"/>
    <s v="Without transplant"/>
  </r>
  <r>
    <s v="Caroline"/>
    <n v="6414.18"/>
    <s v="tier - 2"/>
    <s v="tier - 2"/>
    <s v="R1011"/>
    <s v="4-Sep-1987"/>
    <s v="36 Y "/>
    <n v="27.7"/>
    <n v="4.71"/>
    <s v="No"/>
    <s v="No"/>
    <s v="No"/>
    <n v="1"/>
    <s v="No"/>
    <x v="1"/>
    <x v="2"/>
    <s v="Without transplant"/>
  </r>
  <r>
    <s v="Ross P"/>
    <n v="6412.34"/>
    <s v="tier - 2"/>
    <s v="tier - 3"/>
    <s v="R1013"/>
    <s v="22-Aug-1971"/>
    <s v="52 Y "/>
    <n v="18.920000000000002"/>
    <n v="8.18"/>
    <s v="No"/>
    <s v="No"/>
    <s v="No"/>
    <n v="0"/>
    <s v="No"/>
    <x v="2"/>
    <x v="0"/>
    <s v="Without transplant"/>
  </r>
  <r>
    <s v="Aoife"/>
    <n v="6407.05"/>
    <s v="tier - 2"/>
    <s v="tier - 1"/>
    <s v="R1013"/>
    <s v="20-Aug-1970"/>
    <s v="53 Y "/>
    <n v="17.760000000000002"/>
    <n v="11.18"/>
    <s v="yes"/>
    <s v="No"/>
    <s v="No"/>
    <n v="2"/>
    <s v="No"/>
    <x v="3"/>
    <x v="0"/>
    <s v="Without transplant"/>
  </r>
  <r>
    <s v="Wesley"/>
    <n v="6406.41"/>
    <s v="tier - 1"/>
    <s v="tier - 3"/>
    <s v="R1014"/>
    <s v="10-Dec-1985"/>
    <s v="38 Y "/>
    <n v="29.83"/>
    <n v="5.03"/>
    <s v="yes"/>
    <s v="No"/>
    <s v="No"/>
    <n v="0"/>
    <s v="No"/>
    <x v="1"/>
    <x v="2"/>
    <s v="Without transplant"/>
  </r>
  <r>
    <s v="Rebecca J"/>
    <n v="6402.29"/>
    <s v="tier - 2"/>
    <s v="tier - 3"/>
    <s v="R1024"/>
    <s v="9-Sep-1987"/>
    <s v="36 Y "/>
    <n v="23.465"/>
    <n v="5.56"/>
    <s v="No"/>
    <s v="No"/>
    <s v="No"/>
    <n v="1"/>
    <s v="No"/>
    <x v="2"/>
    <x v="2"/>
    <s v="Without transplant"/>
  </r>
  <r>
    <s v="Barry P."/>
    <n v="6393.6"/>
    <s v="tier - 2"/>
    <s v="tier - 1"/>
    <s v="R1012"/>
    <s v="28-Oct-1982"/>
    <s v="41 Y "/>
    <n v="29.355"/>
    <n v="4.33"/>
    <s v="No"/>
    <s v="No"/>
    <s v="No"/>
    <n v="0"/>
    <s v="No"/>
    <x v="1"/>
    <x v="2"/>
    <s v="Without transplant"/>
  </r>
  <r>
    <s v="Maciej"/>
    <n v="6389.53"/>
    <s v="tier - 2"/>
    <s v="tier - 2"/>
    <s v="R1021"/>
    <s v="16-Aug-1997"/>
    <s v="26 Y "/>
    <n v="35.49"/>
    <n v="5.21"/>
    <s v="yes"/>
    <s v="No"/>
    <s v="Yes"/>
    <n v="1"/>
    <s v="No"/>
    <x v="0"/>
    <x v="2"/>
    <s v="Without transplant"/>
  </r>
  <r>
    <s v="Jerry D."/>
    <n v="6389.38"/>
    <s v="tier - 1"/>
    <s v="tier - 2"/>
    <s v="R1012"/>
    <s v="6-Aug-1982"/>
    <s v="41 Y "/>
    <n v="26.315000000000001"/>
    <n v="5.89"/>
    <s v="No"/>
    <s v="No"/>
    <s v="No"/>
    <n v="0"/>
    <s v="No"/>
    <x v="1"/>
    <x v="1"/>
    <s v="Without transplant"/>
  </r>
  <r>
    <s v="Eric A."/>
    <n v="6374.16"/>
    <s v="tier - 2"/>
    <s v="tier - 2"/>
    <s v="R1013"/>
    <s v="18-Nov-1976"/>
    <s v="47 Y "/>
    <n v="19.79"/>
    <n v="4.8099999999999996"/>
    <s v="yes"/>
    <s v="No"/>
    <s v="No"/>
    <n v="0"/>
    <s v="No"/>
    <x v="2"/>
    <x v="2"/>
    <s v="Without transplant"/>
  </r>
  <r>
    <s v="Cathi"/>
    <n v="6373.56"/>
    <s v="tier - 2"/>
    <s v="tier - 1"/>
    <s v="R1012"/>
    <s v="13-Aug-1984"/>
    <s v="39 Y "/>
    <n v="40.564999999999998"/>
    <n v="5.66"/>
    <s v="No"/>
    <s v="No"/>
    <s v="No"/>
    <n v="1"/>
    <s v="No"/>
    <x v="0"/>
    <x v="2"/>
    <s v="Without transplant"/>
  </r>
  <r>
    <s v="Alex M"/>
    <n v="6367.31"/>
    <s v="tier - 2"/>
    <s v="tier - 1"/>
    <s v="R1013"/>
    <s v="9-Nov-1970"/>
    <s v="53 Y "/>
    <n v="18.03"/>
    <n v="10.66"/>
    <s v="yes"/>
    <s v="No"/>
    <s v="No"/>
    <n v="2"/>
    <s v="No"/>
    <x v="3"/>
    <x v="0"/>
    <s v="Without transplant"/>
  </r>
  <r>
    <s v="Liang"/>
    <n v="6361.47"/>
    <s v="tier - 2"/>
    <s v="tier - 3"/>
    <s v="R1021"/>
    <s v="7-Jul-1996"/>
    <s v="27 Y "/>
    <n v="34.65"/>
    <n v="5.98"/>
    <s v="yes"/>
    <s v="No"/>
    <s v="No"/>
    <n v="0"/>
    <s v="No"/>
    <x v="0"/>
    <x v="1"/>
    <s v="Without transplant"/>
  </r>
  <r>
    <s v="Lexy"/>
    <n v="6360.99"/>
    <s v="tier - 2"/>
    <s v="tier - 2"/>
    <s v="R1012"/>
    <s v="24-Jun-1989"/>
    <s v="34 Y "/>
    <n v="42.94"/>
    <n v="4.34"/>
    <s v="No"/>
    <s v="No"/>
    <s v="No"/>
    <n v="0"/>
    <s v="No"/>
    <x v="0"/>
    <x v="2"/>
    <s v="Without transplant"/>
  </r>
  <r>
    <s v="Michael"/>
    <n v="6358.78"/>
    <s v="tier - 2"/>
    <s v="tier - 1"/>
    <s v="R1012"/>
    <s v="30-Oct-1980"/>
    <s v="43 Y "/>
    <n v="31.254999999999999"/>
    <n v="5.17"/>
    <s v="No"/>
    <s v="No"/>
    <s v="No"/>
    <n v="0"/>
    <s v="No"/>
    <x v="0"/>
    <x v="2"/>
    <s v="Without transplant"/>
  </r>
  <r>
    <s v="Samuel L"/>
    <n v="6356.27"/>
    <s v="tier - 3"/>
    <s v="tier - 2"/>
    <s v="R1013"/>
    <s v="19-Aug-1983"/>
    <s v="40 Y "/>
    <n v="45.43"/>
    <n v="4.2300000000000004"/>
    <s v="yes"/>
    <s v="No"/>
    <s v="Yes"/>
    <n v="1"/>
    <s v="No"/>
    <x v="0"/>
    <x v="2"/>
    <s v="Without transplant"/>
  </r>
  <r>
    <s v="Spencer A."/>
    <n v="6338.08"/>
    <s v="tier - 2"/>
    <s v="tier - 1"/>
    <s v="R1013"/>
    <s v="21-Oct-1983"/>
    <s v="40 Y "/>
    <n v="32.340000000000003"/>
    <n v="4.88"/>
    <s v="yes"/>
    <s v="No"/>
    <s v="Yes"/>
    <n v="1"/>
    <s v="No"/>
    <x v="0"/>
    <x v="2"/>
    <s v="Without transplant"/>
  </r>
  <r>
    <s v="Rochelle"/>
    <n v="6335.64"/>
    <s v="tier - 2"/>
    <s v="tier - 2"/>
    <s v="R1013"/>
    <s v="25-Sep-1986"/>
    <s v="37 Y "/>
    <n v="25.46"/>
    <n v="9.7100000000000009"/>
    <s v="yes"/>
    <s v="No"/>
    <s v="No"/>
    <n v="1"/>
    <s v="No"/>
    <x v="1"/>
    <x v="0"/>
    <s v="Without transplant"/>
  </r>
  <r>
    <s v="Paula"/>
    <n v="6334.34"/>
    <s v="tier - 2"/>
    <s v="tier - 2"/>
    <s v="R1024"/>
    <s v="13-Aug-1990"/>
    <s v="33 Y "/>
    <n v="37.145000000000003"/>
    <n v="5.32"/>
    <s v="No"/>
    <s v="No"/>
    <s v="No"/>
    <n v="0"/>
    <s v="No"/>
    <x v="0"/>
    <x v="2"/>
    <s v="Without transplant"/>
  </r>
  <r>
    <s v="Madeline E."/>
    <n v="6313.76"/>
    <s v="tier - 2"/>
    <s v="tier - 1"/>
    <s v="R1013"/>
    <s v="15-Dec-1985"/>
    <s v="38 Y "/>
    <n v="30.8"/>
    <n v="5.83"/>
    <s v="yes"/>
    <s v="No"/>
    <s v="No"/>
    <n v="0"/>
    <s v="No"/>
    <x v="0"/>
    <x v="1"/>
    <s v="Without transplant"/>
  </r>
  <r>
    <s v="Maria Isabel"/>
    <n v="6311.95"/>
    <s v="tier - 2"/>
    <s v="tier - 1"/>
    <s v="R1011"/>
    <s v="19-Nov-1985"/>
    <s v="38 Y "/>
    <n v="29.5"/>
    <n v="5.54"/>
    <s v="yes"/>
    <s v="No"/>
    <s v="No"/>
    <n v="0"/>
    <s v="No"/>
    <x v="1"/>
    <x v="2"/>
    <s v="Without transplant"/>
  </r>
  <r>
    <s v="Arthur M."/>
    <n v="6311.11"/>
    <s v="tier - 2"/>
    <s v="tier - 2"/>
    <s v="R1011"/>
    <s v="27-Jul-2004"/>
    <s v="19 Y "/>
    <n v="43.39"/>
    <n v="5.85"/>
    <s v="No"/>
    <s v="yes"/>
    <s v="No"/>
    <n v="1"/>
    <s v="No"/>
    <x v="0"/>
    <x v="1"/>
    <s v="With transplant"/>
  </r>
  <r>
    <s v="Joseph R."/>
    <n v="6305.61"/>
    <s v="tier - 2"/>
    <s v="tier - 2"/>
    <s v="R1012"/>
    <s v="4-Sep-1969"/>
    <s v="54 Y "/>
    <n v="15.08"/>
    <n v="4.8499999999999996"/>
    <s v="yes"/>
    <s v="No"/>
    <s v="Yes"/>
    <n v="1"/>
    <s v="No"/>
    <x v="3"/>
    <x v="2"/>
    <s v="Without transplant"/>
  </r>
  <r>
    <s v="Sachiko"/>
    <n v="6302.23"/>
    <s v="tier - 2"/>
    <s v="tier - 1"/>
    <s v="R1013"/>
    <s v="17-Sep-1974"/>
    <s v="49 Y "/>
    <n v="20.48"/>
    <n v="11.09"/>
    <s v="No"/>
    <s v="No"/>
    <s v="No"/>
    <n v="0"/>
    <s v="No"/>
    <x v="2"/>
    <x v="0"/>
    <s v="Without transplant"/>
  </r>
  <r>
    <s v="Christopher"/>
    <n v="6293.63"/>
    <s v="tier - 2"/>
    <s v="tier - 3"/>
    <s v="R1021"/>
    <s v="4-Jul-1996"/>
    <s v="27 Y "/>
    <n v="34.450000000000003"/>
    <n v="5.58"/>
    <s v="yes"/>
    <s v="No"/>
    <s v="No"/>
    <n v="0"/>
    <s v="No"/>
    <x v="0"/>
    <x v="2"/>
    <s v="Without transplant"/>
  </r>
  <r>
    <s v="Joseph"/>
    <n v="6289.75"/>
    <s v="tier - 2"/>
    <s v="tier - 3"/>
    <s v="R1013"/>
    <s v="26-Aug-1981"/>
    <s v="42 Y "/>
    <n v="34.21"/>
    <n v="9.7200000000000006"/>
    <s v="yes"/>
    <s v="No"/>
    <s v="No"/>
    <n v="0"/>
    <s v="No"/>
    <x v="0"/>
    <x v="0"/>
    <s v="Without transplant"/>
  </r>
  <r>
    <s v="Lawrence"/>
    <n v="6282.24"/>
    <s v="tier - 2"/>
    <s v="tier - 1"/>
    <s v="R1011"/>
    <s v="24-Nov-1981"/>
    <s v="42 Y "/>
    <n v="28.8"/>
    <n v="11.41"/>
    <s v="yes"/>
    <s v="No"/>
    <s v="No"/>
    <n v="0"/>
    <s v="No"/>
    <x v="1"/>
    <x v="0"/>
    <s v="Without transplant"/>
  </r>
  <r>
    <s v="Katie"/>
    <n v="6276.3"/>
    <s v="tier - 2"/>
    <s v="tier - 1"/>
    <s v="R1025"/>
    <s v="16-Oct-1993"/>
    <s v="30 Y "/>
    <n v="31.74"/>
    <n v="4.46"/>
    <s v="No"/>
    <s v="No"/>
    <s v="Yes"/>
    <n v="1"/>
    <s v="No"/>
    <x v="0"/>
    <x v="2"/>
    <s v="Without transplant"/>
  </r>
  <r>
    <s v="Ruben"/>
    <n v="6272.48"/>
    <s v="tier - 1"/>
    <s v="tier - 3"/>
    <s v="R1013"/>
    <s v="30-Jun-1981"/>
    <s v="42 Y "/>
    <n v="21.78"/>
    <n v="9.31"/>
    <s v="yes"/>
    <s v="No"/>
    <s v="No"/>
    <n v="0"/>
    <s v="No"/>
    <x v="2"/>
    <x v="0"/>
    <s v="Without transplant"/>
  </r>
  <r>
    <s v="Sarah"/>
    <n v="6269.33"/>
    <s v="tier - 2"/>
    <s v="tier - 1"/>
    <s v="R1013"/>
    <s v="25-Sep-1984"/>
    <s v="39 Y "/>
    <n v="23.75"/>
    <n v="5.03"/>
    <s v="No"/>
    <s v="No"/>
    <s v="No"/>
    <n v="1"/>
    <s v="No"/>
    <x v="2"/>
    <x v="2"/>
    <s v="Without transplant"/>
  </r>
  <r>
    <s v="Angela R."/>
    <n v="6261.2"/>
    <s v="tier - 2"/>
    <s v="tier - 1"/>
    <s v="R1026"/>
    <s v="17-Oct-1995"/>
    <s v="28 Y "/>
    <n v="33.21"/>
    <n v="5.07"/>
    <s v="yes"/>
    <s v="No"/>
    <s v="No"/>
    <n v="1"/>
    <s v="No"/>
    <x v="0"/>
    <x v="2"/>
    <s v="Without transplant"/>
  </r>
  <r>
    <s v="Chatham"/>
    <n v="6255.38"/>
    <s v="tier - 2"/>
    <s v="tier - 2"/>
    <s v="R1013"/>
    <s v="11-Oct-1970"/>
    <s v="53 Y "/>
    <n v="17.7"/>
    <n v="10.42"/>
    <s v="yes"/>
    <s v="No"/>
    <s v="No"/>
    <n v="2"/>
    <s v="No"/>
    <x v="3"/>
    <x v="0"/>
    <s v="Without transplant"/>
  </r>
  <r>
    <s v="Derek"/>
    <n v="6254.13"/>
    <s v="tier - 2"/>
    <s v="tier - 2"/>
    <s v="R1012"/>
    <s v="8-Sep-1972"/>
    <s v="51 Y "/>
    <n v="17.2"/>
    <n v="6.45"/>
    <s v="No"/>
    <s v="No"/>
    <s v="No"/>
    <n v="2"/>
    <s v="No"/>
    <x v="3"/>
    <x v="1"/>
    <s v="Without transplant"/>
  </r>
  <r>
    <s v="Kalvin J."/>
    <n v="6253.85"/>
    <s v="tier - 2"/>
    <s v="tier - 2"/>
    <s v="R1013"/>
    <s v="11-Nov-1972"/>
    <s v="51 Y "/>
    <n v="19.21"/>
    <n v="5.52"/>
    <s v="No"/>
    <s v="No"/>
    <s v="No"/>
    <n v="2"/>
    <s v="No"/>
    <x v="2"/>
    <x v="2"/>
    <s v="Without transplant"/>
  </r>
  <r>
    <s v="Dave"/>
    <n v="6250.44"/>
    <s v="tier - 2"/>
    <s v="tier - 1"/>
    <s v="R1011"/>
    <s v="10-Oct-1979"/>
    <s v="44 Y "/>
    <n v="23.2"/>
    <n v="4.41"/>
    <s v="No"/>
    <s v="No"/>
    <s v="Yes"/>
    <n v="1"/>
    <s v="No"/>
    <x v="2"/>
    <x v="2"/>
    <s v="Without transplant"/>
  </r>
  <r>
    <s v="Barbara G."/>
    <n v="6238.3"/>
    <s v="tier - 2"/>
    <s v="tier - 1"/>
    <s v="R1011"/>
    <s v="11-Aug-1983"/>
    <s v="40 Y "/>
    <n v="32.5"/>
    <n v="4.6900000000000004"/>
    <s v="yes"/>
    <s v="No"/>
    <s v="Yes"/>
    <n v="1"/>
    <s v="No"/>
    <x v="0"/>
    <x v="2"/>
    <s v="Without transplant"/>
  </r>
  <r>
    <s v="Skylar"/>
    <n v="6236.95"/>
    <s v="tier - 2"/>
    <s v="tier - 2"/>
    <s v="R1013"/>
    <s v="19-Sep-1978"/>
    <s v="45 Y "/>
    <n v="20.9"/>
    <n v="6.94"/>
    <s v="No"/>
    <s v="No"/>
    <s v="No"/>
    <n v="0"/>
    <s v="No"/>
    <x v="2"/>
    <x v="0"/>
    <s v="Without transplant"/>
  </r>
  <r>
    <s v="Nick"/>
    <n v="6219.93"/>
    <s v="tier - 2"/>
    <s v="tier - 2"/>
    <s v="R1013"/>
    <s v="29-Jun-1972"/>
    <s v="51 Y "/>
    <n v="19.11"/>
    <n v="4.3499999999999996"/>
    <s v="No"/>
    <s v="No"/>
    <s v="No"/>
    <n v="2"/>
    <s v="No"/>
    <x v="2"/>
    <x v="2"/>
    <s v="Without transplant"/>
  </r>
  <r>
    <s v="Sunny S"/>
    <n v="6208.5"/>
    <s v="tier - 2"/>
    <s v="tier - 1"/>
    <s v="R1021"/>
    <s v="12-Aug-1992"/>
    <s v="31 Y "/>
    <n v="31.17"/>
    <n v="5.28"/>
    <s v="No"/>
    <s v="No"/>
    <s v="No"/>
    <n v="1"/>
    <s v="No"/>
    <x v="0"/>
    <x v="2"/>
    <s v="Without transplant"/>
  </r>
  <r>
    <s v="Anne-Marie"/>
    <n v="6207.26"/>
    <s v="tier - 2"/>
    <s v="tier - 2"/>
    <s v="R1026"/>
    <s v="10-Sep-1999"/>
    <s v="24 Y "/>
    <n v="36.08"/>
    <n v="4.29"/>
    <s v="No"/>
    <s v="No"/>
    <s v="No"/>
    <n v="0"/>
    <s v="No"/>
    <x v="0"/>
    <x v="2"/>
    <s v="Without transplant"/>
  </r>
  <r>
    <s v="Nicholas"/>
    <n v="6203.9"/>
    <s v="tier - 2"/>
    <s v="tier - 2"/>
    <s v="R1012"/>
    <s v="22-Sep-1985"/>
    <s v="38 Y "/>
    <n v="28.024999999999999"/>
    <n v="5.69"/>
    <s v="yes"/>
    <s v="No"/>
    <s v="No"/>
    <n v="0"/>
    <s v="No"/>
    <x v="1"/>
    <x v="2"/>
    <s v="Without transplant"/>
  </r>
  <r>
    <s v="Scott M."/>
    <n v="6198.75"/>
    <s v="tier - 2"/>
    <s v="tier - 1"/>
    <s v="R1012"/>
    <s v="22-Jul-1985"/>
    <s v="38 Y "/>
    <n v="24.32"/>
    <n v="5.56"/>
    <s v="yes"/>
    <s v="No"/>
    <s v="No"/>
    <n v="0"/>
    <s v="No"/>
    <x v="2"/>
    <x v="2"/>
    <s v="Without transplant"/>
  </r>
  <r>
    <s v="Marisa A"/>
    <n v="6196.45"/>
    <s v="tier - 2"/>
    <s v="tier - 1"/>
    <s v="R1011"/>
    <s v="23-Oct-1988"/>
    <s v="35 Y "/>
    <n v="38"/>
    <n v="5.41"/>
    <s v="yes"/>
    <s v="No"/>
    <s v="No"/>
    <n v="1"/>
    <s v="No"/>
    <x v="0"/>
    <x v="2"/>
    <s v="Without transplant"/>
  </r>
  <r>
    <s v="Katie"/>
    <n v="6186.13"/>
    <s v="tier - 2"/>
    <s v="tier - 3"/>
    <s v="R1011"/>
    <s v="1-Oct-1981"/>
    <s v="42 Y "/>
    <n v="31.6"/>
    <n v="10.85"/>
    <s v="yes"/>
    <s v="No"/>
    <s v="No"/>
    <n v="0"/>
    <s v="No"/>
    <x v="0"/>
    <x v="0"/>
    <s v="Without transplant"/>
  </r>
  <r>
    <s v="Amy L"/>
    <n v="6185.32"/>
    <s v="tier - 2"/>
    <s v="tier - 1"/>
    <s v="R1013"/>
    <s v="22-Nov-1981"/>
    <s v="42 Y "/>
    <n v="31.02"/>
    <n v="11.63"/>
    <s v="yes"/>
    <s v="No"/>
    <s v="No"/>
    <n v="0"/>
    <s v="No"/>
    <x v="0"/>
    <x v="0"/>
    <s v="Without transplant"/>
  </r>
  <r>
    <s v="Jenna M"/>
    <n v="6184.3"/>
    <s v="tier - 2"/>
    <s v="tier - 3"/>
    <s v="R1013"/>
    <s v="1-Nov-1988"/>
    <s v="35 Y "/>
    <n v="29.26"/>
    <n v="5.68"/>
    <s v="yes"/>
    <s v="No"/>
    <s v="No"/>
    <n v="1"/>
    <s v="No"/>
    <x v="1"/>
    <x v="2"/>
    <s v="Without transplant"/>
  </r>
  <r>
    <s v="Elizabeth M."/>
    <n v="6183.46"/>
    <s v="tier - 2"/>
    <s v="tier - 2"/>
    <s v="R1012"/>
    <s v="5-Oct-1970"/>
    <s v="53 Y "/>
    <n v="15.09"/>
    <n v="7.59"/>
    <s v="yes"/>
    <s v="No"/>
    <s v="No"/>
    <n v="2"/>
    <s v="No"/>
    <x v="3"/>
    <x v="0"/>
    <s v="Without transplant"/>
  </r>
  <r>
    <s v="Lyazid"/>
    <n v="6183.32"/>
    <s v="tier - 2"/>
    <s v="tier - 2"/>
    <s v="R1012"/>
    <s v="9-Aug-1985"/>
    <s v="38 Y "/>
    <n v="22.63"/>
    <n v="5.09"/>
    <s v="yes"/>
    <s v="No"/>
    <s v="No"/>
    <n v="0"/>
    <s v="No"/>
    <x v="2"/>
    <x v="2"/>
    <s v="Without transplant"/>
  </r>
  <r>
    <s v="Lindsey A."/>
    <n v="6170.96"/>
    <s v="tier - 2"/>
    <s v="tier - 1"/>
    <s v="R1013"/>
    <s v="6-Oct-1984"/>
    <s v="39 Y "/>
    <n v="23.46"/>
    <n v="4.21"/>
    <s v="No"/>
    <s v="No"/>
    <s v="No"/>
    <n v="1"/>
    <s v="No"/>
    <x v="2"/>
    <x v="2"/>
    <s v="Without transplant"/>
  </r>
  <r>
    <s v="Chris"/>
    <n v="6159.57"/>
    <s v="tier - 2"/>
    <s v="tier - 1"/>
    <s v="R1012"/>
    <s v="15-Oct-1985"/>
    <s v="38 Y "/>
    <n v="22.56"/>
    <n v="4.34"/>
    <s v="yes"/>
    <s v="No"/>
    <s v="No"/>
    <n v="0"/>
    <s v="No"/>
    <x v="2"/>
    <x v="2"/>
    <s v="Without transplant"/>
  </r>
  <r>
    <s v="Jennifer A"/>
    <n v="6152.05"/>
    <s v="tier - 2"/>
    <s v="tier - 3"/>
    <s v="R1013"/>
    <s v="6-Nov-1973"/>
    <s v="50 Y "/>
    <n v="19.28"/>
    <n v="11.85"/>
    <s v="No"/>
    <s v="No"/>
    <s v="No"/>
    <n v="2"/>
    <s v="No"/>
    <x v="2"/>
    <x v="0"/>
    <s v="Without transplant"/>
  </r>
  <r>
    <s v="Leif S."/>
    <n v="6147.12"/>
    <s v="tier - 2"/>
    <s v="tier - 3"/>
    <s v="R1012"/>
    <s v="14-Oct-1970"/>
    <s v="53 Y "/>
    <n v="15.37"/>
    <n v="9.61"/>
    <s v="yes"/>
    <s v="No"/>
    <s v="No"/>
    <n v="2"/>
    <s v="No"/>
    <x v="3"/>
    <x v="0"/>
    <s v="Without transplant"/>
  </r>
  <r>
    <s v="Stephanie A"/>
    <n v="6139.14"/>
    <s v="tier - 2"/>
    <s v="tier - 3"/>
    <s v="R1013"/>
    <s v="12-Dec-1976"/>
    <s v="47 Y "/>
    <n v="18.71"/>
    <n v="5.29"/>
    <s v="yes"/>
    <s v="No"/>
    <s v="No"/>
    <n v="0"/>
    <s v="No"/>
    <x v="2"/>
    <x v="2"/>
    <s v="Without transplant"/>
  </r>
  <r>
    <s v="Bo"/>
    <n v="6138.58"/>
    <s v="tier - 2"/>
    <s v="tier - 1"/>
    <s v="R1013"/>
    <s v="5-Sep-1978"/>
    <s v="45 Y "/>
    <n v="20.61"/>
    <n v="6.89"/>
    <s v="No"/>
    <s v="No"/>
    <s v="No"/>
    <n v="0"/>
    <s v="No"/>
    <x v="2"/>
    <x v="0"/>
    <s v="Without transplant"/>
  </r>
  <r>
    <s v="Leah"/>
    <n v="6138.5"/>
    <s v="tier - 2"/>
    <s v="tier - 2"/>
    <s v="R1011"/>
    <s v="9-Nov-1969"/>
    <s v="54 Y "/>
    <n v="15.99"/>
    <n v="4.57"/>
    <s v="yes"/>
    <s v="No"/>
    <s v="Yes"/>
    <n v="1"/>
    <s v="No"/>
    <x v="3"/>
    <x v="2"/>
    <s v="Without transplant"/>
  </r>
  <r>
    <s v="Kara Lynne"/>
    <n v="6128.8"/>
    <s v="tier - 2"/>
    <s v="tier - 3"/>
    <s v="R1012"/>
    <s v="18-Aug-1990"/>
    <s v="33 Y "/>
    <n v="33.155000000000001"/>
    <n v="4.32"/>
    <s v="No"/>
    <s v="No"/>
    <s v="No"/>
    <n v="0"/>
    <s v="No"/>
    <x v="0"/>
    <x v="2"/>
    <s v="Without transplant"/>
  </r>
  <r>
    <s v="Jeffrey"/>
    <n v="6123.57"/>
    <s v="tier - 3"/>
    <s v="tier - 2"/>
    <s v="R1012"/>
    <s v="16-Nov-1983"/>
    <s v="40 Y "/>
    <n v="26.22"/>
    <n v="5.57"/>
    <s v="yes"/>
    <s v="No"/>
    <s v="Yes"/>
    <n v="1"/>
    <s v="No"/>
    <x v="1"/>
    <x v="2"/>
    <s v="Without transplant"/>
  </r>
  <r>
    <s v="Justin"/>
    <n v="6117.49"/>
    <s v="tier - 2"/>
    <s v="tier - 3"/>
    <s v="R1012"/>
    <s v="11-Aug-1983"/>
    <s v="40 Y "/>
    <n v="21.85"/>
    <n v="5.26"/>
    <s v="yes"/>
    <s v="No"/>
    <s v="Yes"/>
    <n v="1"/>
    <s v="No"/>
    <x v="2"/>
    <x v="2"/>
    <s v="Without transplant"/>
  </r>
  <r>
    <s v="Emily"/>
    <n v="6113.23"/>
    <s v="tier - 2"/>
    <s v="tier - 2"/>
    <s v="R1024"/>
    <s v="25-Jul-1991"/>
    <s v="32 Y "/>
    <n v="30.495000000000001"/>
    <n v="6.25"/>
    <s v="No"/>
    <s v="No"/>
    <s v="No"/>
    <n v="0"/>
    <s v="No"/>
    <x v="0"/>
    <x v="1"/>
    <s v="Without transplant"/>
  </r>
  <r>
    <s v="Rebecca"/>
    <n v="6112.35"/>
    <s v="tier - 2"/>
    <s v="tier - 1"/>
    <s v="R1012"/>
    <s v="21-Jul-1985"/>
    <s v="38 Y "/>
    <n v="34.104999999999997"/>
    <n v="5.67"/>
    <s v="yes"/>
    <s v="No"/>
    <s v="No"/>
    <n v="0"/>
    <s v="No"/>
    <x v="0"/>
    <x v="2"/>
    <s v="Without transplant"/>
  </r>
  <r>
    <s v="Allie"/>
    <n v="6111.95"/>
    <s v="tier - 2"/>
    <s v="tier - 3"/>
    <s v="R1026"/>
    <s v="9-Sep-1995"/>
    <s v="28 Y "/>
    <n v="32.770000000000003"/>
    <n v="4.42"/>
    <s v="yes"/>
    <s v="No"/>
    <s v="No"/>
    <n v="1"/>
    <s v="No"/>
    <x v="0"/>
    <x v="2"/>
    <s v="Without transplant"/>
  </r>
  <r>
    <s v="Trasi"/>
    <n v="6098.38"/>
    <s v="tier - 2"/>
    <s v="tier - 2"/>
    <s v="R1013"/>
    <s v="9-Jun-1970"/>
    <s v="53 Y "/>
    <n v="16.850000000000001"/>
    <n v="11.75"/>
    <s v="yes"/>
    <s v="No"/>
    <s v="No"/>
    <n v="2"/>
    <s v="No"/>
    <x v="3"/>
    <x v="0"/>
    <s v="Without transplant"/>
  </r>
  <r>
    <s v="Kevin"/>
    <n v="6082.41"/>
    <s v="tier - 1"/>
    <s v="tier - 2"/>
    <s v="R1011"/>
    <s v="25-Jul-1984"/>
    <s v="39 Y "/>
    <n v="34.700000000000003"/>
    <n v="6.06"/>
    <s v="No"/>
    <s v="No"/>
    <s v="No"/>
    <n v="1"/>
    <s v="No"/>
    <x v="0"/>
    <x v="1"/>
    <s v="Without transplant"/>
  </r>
  <r>
    <s v="Fernando"/>
    <n v="6079.67"/>
    <s v="tier - 1"/>
    <s v="tier - 1"/>
    <s v="R1014"/>
    <s v="14-Oct-1984"/>
    <s v="39 Y "/>
    <n v="37.049999999999997"/>
    <n v="5.48"/>
    <s v="No"/>
    <s v="No"/>
    <s v="No"/>
    <n v="1"/>
    <s v="No"/>
    <x v="0"/>
    <x v="2"/>
    <s v="Without transplant"/>
  </r>
  <r>
    <s v="Ieva"/>
    <n v="6074.37"/>
    <s v="tier - 2"/>
    <s v="tier - 2"/>
    <s v="R1012"/>
    <s v="8-Aug-1979"/>
    <s v="44 Y "/>
    <n v="18.78"/>
    <n v="4.45"/>
    <s v="No"/>
    <s v="No"/>
    <s v="Yes"/>
    <n v="1"/>
    <s v="No"/>
    <x v="2"/>
    <x v="2"/>
    <s v="Without transplant"/>
  </r>
  <r>
    <s v="Chris"/>
    <n v="6067.13"/>
    <s v="tier - 3"/>
    <s v="tier - 1"/>
    <s v="R1016"/>
    <s v="21-Sep-1984"/>
    <s v="39 Y "/>
    <n v="28.024999999999999"/>
    <n v="5"/>
    <s v="No"/>
    <s v="No"/>
    <s v="No"/>
    <n v="1"/>
    <s v="No"/>
    <x v="1"/>
    <x v="2"/>
    <s v="Without transplant"/>
  </r>
  <r>
    <s v="Drew L."/>
    <n v="6064.37"/>
    <s v="tier - 2"/>
    <s v="tier - 2"/>
    <s v="R1011"/>
    <s v="8-Nov-1994"/>
    <s v="29 Y "/>
    <n v="35.090000000000003"/>
    <n v="5.84"/>
    <s v="No"/>
    <s v="No"/>
    <s v="No"/>
    <n v="0"/>
    <s v="No"/>
    <x v="0"/>
    <x v="1"/>
    <s v="Without transplant"/>
  </r>
  <r>
    <s v="Christina"/>
    <n v="6061.8"/>
    <s v="tier - 2"/>
    <s v="tier - 3"/>
    <s v="R1012"/>
    <s v="28-Jul-1996"/>
    <s v="27 Y "/>
    <n v="34.42"/>
    <n v="5.21"/>
    <s v="yes"/>
    <s v="No"/>
    <s v="No"/>
    <n v="0"/>
    <s v="No"/>
    <x v="0"/>
    <x v="2"/>
    <s v="Without transplant"/>
  </r>
  <r>
    <s v="Alexander G"/>
    <n v="6059.17"/>
    <s v="tier - 2"/>
    <s v="tier - 1"/>
    <s v="R1011"/>
    <s v="16-Aug-1989"/>
    <s v="34 Y "/>
    <n v="29.4"/>
    <n v="4.26"/>
    <s v="No"/>
    <s v="No"/>
    <s v="No"/>
    <n v="0"/>
    <s v="No"/>
    <x v="1"/>
    <x v="2"/>
    <s v="Without transplant"/>
  </r>
  <r>
    <s v="Meaghan"/>
    <n v="5993.62"/>
    <s v="tier - 2"/>
    <s v="tier - 3"/>
    <s v="R1013"/>
    <s v="8-Aug-1980"/>
    <s v="43 Y "/>
    <n v="21.31"/>
    <n v="4.17"/>
    <s v="No"/>
    <s v="No"/>
    <s v="No"/>
    <n v="0"/>
    <s v="No"/>
    <x v="2"/>
    <x v="2"/>
    <s v="Without transplant"/>
  </r>
  <r>
    <s v="Kristin"/>
    <n v="5990.17"/>
    <s v="tier - 2"/>
    <s v="tier - 2"/>
    <s v="R1013"/>
    <s v="17-Aug-1974"/>
    <s v="49 Y "/>
    <n v="19.559999999999999"/>
    <n v="11.96"/>
    <s v="No"/>
    <s v="No"/>
    <s v="No"/>
    <n v="0"/>
    <s v="No"/>
    <x v="2"/>
    <x v="0"/>
    <s v="Without transplant"/>
  </r>
  <r>
    <s v="Andrea K."/>
    <n v="5989.52"/>
    <s v="tier - 2"/>
    <s v="tier - 1"/>
    <s v="R1012"/>
    <s v="10-Jun-1988"/>
    <s v="35 Y "/>
    <n v="37.335000000000001"/>
    <n v="6.26"/>
    <s v="yes"/>
    <s v="No"/>
    <s v="No"/>
    <n v="1"/>
    <s v="No"/>
    <x v="0"/>
    <x v="1"/>
    <s v="Without transplant"/>
  </r>
  <r>
    <s v="Kris"/>
    <n v="5979.99"/>
    <s v="tier - 2"/>
    <s v="tier - 3"/>
    <s v="R1013"/>
    <s v="11-Oct-1974"/>
    <s v="49 Y "/>
    <n v="19.53"/>
    <n v="11.68"/>
    <s v="No"/>
    <s v="No"/>
    <s v="No"/>
    <n v="0"/>
    <s v="No"/>
    <x v="2"/>
    <x v="0"/>
    <s v="Without transplant"/>
  </r>
  <r>
    <s v="Alden W"/>
    <n v="5979.73"/>
    <s v="tier - 2"/>
    <s v="tier - 2"/>
    <s v="R1011"/>
    <s v="10-Oct-1980"/>
    <s v="43 Y "/>
    <n v="34.1"/>
    <n v="5.16"/>
    <s v="No"/>
    <s v="No"/>
    <s v="No"/>
    <n v="0"/>
    <s v="No"/>
    <x v="0"/>
    <x v="2"/>
    <s v="Without transplant"/>
  </r>
  <r>
    <s v="Suzanne M"/>
    <n v="5979.66"/>
    <s v="tier - 2"/>
    <s v="tier - 3"/>
    <s v="R1013"/>
    <s v="25-Jun-1970"/>
    <s v="53 Y "/>
    <n v="16.5"/>
    <n v="6.9"/>
    <s v="yes"/>
    <s v="No"/>
    <s v="No"/>
    <n v="2"/>
    <s v="No"/>
    <x v="3"/>
    <x v="0"/>
    <s v="Without transplant"/>
  </r>
  <r>
    <s v="Heidi Z."/>
    <n v="5976.83"/>
    <s v="tier - 2"/>
    <s v="tier - 2"/>
    <s v="R1013"/>
    <s v="11-Nov-1984"/>
    <s v="39 Y "/>
    <n v="30.69"/>
    <n v="4.83"/>
    <s v="No"/>
    <s v="No"/>
    <s v="No"/>
    <n v="1"/>
    <s v="No"/>
    <x v="0"/>
    <x v="2"/>
    <s v="Without transplant"/>
  </r>
  <r>
    <s v="Carolyn"/>
    <n v="5974.38"/>
    <s v="tier - 2"/>
    <s v="tier - 3"/>
    <s v="R1013"/>
    <s v="19-Sep-1984"/>
    <s v="39 Y "/>
    <n v="28.93"/>
    <n v="4.87"/>
    <s v="No"/>
    <s v="No"/>
    <s v="No"/>
    <n v="1"/>
    <s v="No"/>
    <x v="1"/>
    <x v="2"/>
    <s v="Without transplant"/>
  </r>
  <r>
    <s v="Ms.  Sabine"/>
    <n v="5972.38"/>
    <s v="tier - 2"/>
    <s v="tier - 2"/>
    <s v="R1011"/>
    <s v="22-Jul-1989"/>
    <s v="34 Y "/>
    <n v="38.9"/>
    <n v="4.28"/>
    <s v="No"/>
    <s v="No"/>
    <s v="No"/>
    <n v="0"/>
    <s v="No"/>
    <x v="0"/>
    <x v="2"/>
    <s v="Without transplant"/>
  </r>
  <r>
    <s v="Bobby"/>
    <n v="5969.72"/>
    <s v="tier - 3"/>
    <s v="tier - 3"/>
    <s v="R1011"/>
    <s v="21-Jul-1980"/>
    <s v="43 Y "/>
    <n v="26.9"/>
    <n v="4.07"/>
    <s v="No"/>
    <s v="No"/>
    <s v="No"/>
    <n v="0"/>
    <s v="No"/>
    <x v="1"/>
    <x v="2"/>
    <s v="Without transplant"/>
  </r>
  <r>
    <s v="Fan"/>
    <n v="5966.89"/>
    <s v="tier - 2"/>
    <s v="tier - 3"/>
    <s v="R1013"/>
    <s v="5-Aug-1980"/>
    <s v="43 Y "/>
    <n v="24.86"/>
    <n v="6.23"/>
    <s v="No"/>
    <s v="No"/>
    <s v="No"/>
    <n v="0"/>
    <s v="No"/>
    <x v="2"/>
    <x v="1"/>
    <s v="Without transplant"/>
  </r>
  <r>
    <s v="Rachel M"/>
    <n v="5960.91"/>
    <s v="tier - 2"/>
    <s v="tier - 1"/>
    <s v="R1026"/>
    <s v="15-Jul-2004"/>
    <s v="19 Y "/>
    <n v="39.14"/>
    <n v="6.24"/>
    <s v="No"/>
    <s v="yes"/>
    <s v="No"/>
    <n v="1"/>
    <s v="No"/>
    <x v="0"/>
    <x v="1"/>
    <s v="With transplant"/>
  </r>
  <r>
    <s v="Greg"/>
    <n v="5957.35"/>
    <s v="tier - 2"/>
    <s v="tier - 2"/>
    <s v="R1012"/>
    <s v="13-Aug-2003"/>
    <s v="20 Y "/>
    <n v="39.799999999999997"/>
    <n v="6.17"/>
    <s v="No"/>
    <s v="No"/>
    <s v="Yes"/>
    <n v="1"/>
    <s v="No"/>
    <x v="0"/>
    <x v="1"/>
    <s v="Without transplant"/>
  </r>
  <r>
    <s v="Dan"/>
    <n v="5934.38"/>
    <s v="tier - 3"/>
    <s v="tier - 2"/>
    <s v="R1013"/>
    <s v="14-Jul-1987"/>
    <s v="36 Y "/>
    <n v="34.32"/>
    <n v="5.16"/>
    <s v="No"/>
    <s v="No"/>
    <s v="No"/>
    <n v="1"/>
    <s v="No"/>
    <x v="0"/>
    <x v="2"/>
    <s v="Without transplant"/>
  </r>
  <r>
    <s v="Jennifer A"/>
    <n v="5927.65"/>
    <s v="tier - 2"/>
    <s v="tier - 1"/>
    <s v="R1012"/>
    <s v="30-Jul-1994"/>
    <s v="29 Y "/>
    <n v="32.51"/>
    <n v="4.3"/>
    <s v="No"/>
    <s v="No"/>
    <s v="No"/>
    <n v="0"/>
    <s v="No"/>
    <x v="0"/>
    <x v="2"/>
    <s v="Without transplant"/>
  </r>
  <r>
    <s v="Jessica"/>
    <n v="5926.93"/>
    <s v="tier - 2"/>
    <s v="tier - 2"/>
    <s v="R1025"/>
    <s v="13-Aug-1993"/>
    <s v="30 Y "/>
    <n v="30.71"/>
    <n v="6.14"/>
    <s v="No"/>
    <s v="No"/>
    <s v="Yes"/>
    <n v="1"/>
    <s v="No"/>
    <x v="0"/>
    <x v="1"/>
    <s v="Without transplant"/>
  </r>
  <r>
    <s v="Chaiwat"/>
    <n v="5926.85"/>
    <s v="tier - 3"/>
    <s v="tier - 3"/>
    <s v="R1011"/>
    <s v="29-Jul-1987"/>
    <s v="36 Y "/>
    <n v="28.9"/>
    <n v="5.36"/>
    <s v="No"/>
    <s v="No"/>
    <s v="No"/>
    <n v="1"/>
    <s v="No"/>
    <x v="1"/>
    <x v="2"/>
    <s v="Without transplant"/>
  </r>
  <r>
    <s v="Kerri"/>
    <n v="5920.1"/>
    <s v="tier - 2"/>
    <s v="tier - 1"/>
    <s v="R1013"/>
    <s v="21-Dec-1982"/>
    <s v="41 Y "/>
    <n v="36.19"/>
    <n v="4.3"/>
    <s v="No"/>
    <s v="No"/>
    <s v="No"/>
    <n v="0"/>
    <s v="No"/>
    <x v="0"/>
    <x v="2"/>
    <s v="Without transplant"/>
  </r>
  <r>
    <s v="Lisa"/>
    <n v="5910.94"/>
    <s v="tier - 2"/>
    <s v="tier - 1"/>
    <s v="R1011"/>
    <s v="8-Jul-1982"/>
    <s v="41 Y "/>
    <n v="29.6"/>
    <n v="4.09"/>
    <s v="No"/>
    <s v="No"/>
    <s v="No"/>
    <n v="0"/>
    <s v="No"/>
    <x v="1"/>
    <x v="2"/>
    <s v="Without transplant"/>
  </r>
  <r>
    <s v="Nicholas G"/>
    <n v="5877.02"/>
    <s v="tier - 2"/>
    <s v="tier - 2"/>
    <s v="R1021"/>
    <s v="19-Oct-1993"/>
    <s v="30 Y "/>
    <n v="30.95"/>
    <n v="6.27"/>
    <s v="No"/>
    <s v="No"/>
    <s v="Yes"/>
    <n v="1"/>
    <s v="No"/>
    <x v="0"/>
    <x v="1"/>
    <s v="Without transplant"/>
  </r>
  <r>
    <s v="Vasilis S"/>
    <n v="5855.9"/>
    <s v="tier - 2"/>
    <s v="tier - 3"/>
    <s v="R1012"/>
    <s v="22-Nov-1984"/>
    <s v="39 Y "/>
    <n v="19.95"/>
    <n v="5.39"/>
    <s v="No"/>
    <s v="No"/>
    <s v="No"/>
    <n v="1"/>
    <s v="No"/>
    <x v="2"/>
    <x v="2"/>
    <s v="Without transplant"/>
  </r>
  <r>
    <s v="Michael P"/>
    <n v="5847.24"/>
    <s v="tier - 2"/>
    <s v="tier - 1"/>
    <s v="R1013"/>
    <s v="18-Jun-1985"/>
    <s v="38 Y "/>
    <n v="23.65"/>
    <n v="5.75"/>
    <s v="yes"/>
    <s v="No"/>
    <s v="No"/>
    <n v="0"/>
    <s v="No"/>
    <x v="2"/>
    <x v="1"/>
    <s v="Without transplant"/>
  </r>
  <r>
    <s v="Colleen C."/>
    <n v="5846.92"/>
    <s v="tier - 2"/>
    <s v="tier - 2"/>
    <s v="R1013"/>
    <s v="30-Sep-1987"/>
    <s v="36 Y "/>
    <n v="43.34"/>
    <n v="4.91"/>
    <s v="No"/>
    <s v="No"/>
    <s v="No"/>
    <n v="1"/>
    <s v="No"/>
    <x v="0"/>
    <x v="2"/>
    <s v="Without transplant"/>
  </r>
  <r>
    <s v="Annika"/>
    <n v="5843.99"/>
    <s v="tier - 2"/>
    <s v="tier - 2"/>
    <s v="R1025"/>
    <s v="20-Aug-1995"/>
    <s v="28 Y "/>
    <n v="31.98"/>
    <n v="4.46"/>
    <s v="yes"/>
    <s v="No"/>
    <s v="No"/>
    <n v="1"/>
    <s v="No"/>
    <x v="0"/>
    <x v="2"/>
    <s v="Without transplant"/>
  </r>
  <r>
    <s v="Kelly"/>
    <n v="5836.52"/>
    <s v="tier - 2"/>
    <s v="tier - 3"/>
    <s v="R1013"/>
    <s v="27-Jul-1987"/>
    <s v="36 Y "/>
    <n v="35.86"/>
    <n v="6.22"/>
    <s v="No"/>
    <s v="No"/>
    <s v="No"/>
    <n v="1"/>
    <s v="No"/>
    <x v="0"/>
    <x v="1"/>
    <s v="Without transplant"/>
  </r>
  <r>
    <s v="Nicholas C."/>
    <n v="5832.6"/>
    <s v="tier - 2"/>
    <s v="tier - 3"/>
    <s v="R1012"/>
    <s v="27-Sep-1971"/>
    <s v="52 Y "/>
    <n v="15.2"/>
    <n v="8.82"/>
    <s v="No"/>
    <s v="No"/>
    <s v="No"/>
    <n v="0"/>
    <s v="No"/>
    <x v="3"/>
    <x v="0"/>
    <s v="Without transplant"/>
  </r>
  <r>
    <s v="Kelly K"/>
    <n v="5816.58"/>
    <s v="tier - 2"/>
    <s v="tier - 2"/>
    <s v="R1026"/>
    <s v="22-Jul-2002"/>
    <s v="21 Y "/>
    <n v="37.200000000000003"/>
    <n v="10.14"/>
    <s v="No"/>
    <s v="No"/>
    <s v="No"/>
    <n v="0"/>
    <s v="No"/>
    <x v="0"/>
    <x v="0"/>
    <s v="Without transplant"/>
  </r>
  <r>
    <s v="Andrew"/>
    <n v="5812.9"/>
    <s v="tier - 2"/>
    <s v="tier - 2"/>
    <s v="R1013"/>
    <s v="2-Nov-1972"/>
    <s v="51 Y "/>
    <n v="17.91"/>
    <n v="4.66"/>
    <s v="No"/>
    <s v="No"/>
    <s v="No"/>
    <n v="2"/>
    <s v="No"/>
    <x v="3"/>
    <x v="2"/>
    <s v="Without transplant"/>
  </r>
  <r>
    <s v="Hannah"/>
    <n v="5807.06"/>
    <s v="tier - 2"/>
    <s v="tier - 3"/>
    <s v="R1013"/>
    <s v="18-Sep-1980"/>
    <s v="43 Y "/>
    <n v="20.76"/>
    <n v="6.26"/>
    <s v="No"/>
    <s v="No"/>
    <s v="No"/>
    <n v="0"/>
    <s v="No"/>
    <x v="2"/>
    <x v="1"/>
    <s v="Without transplant"/>
  </r>
  <r>
    <s v="Patricio Sr."/>
    <n v="5778.71"/>
    <s v="tier - 2"/>
    <s v="tier - 3"/>
    <s v="R1022"/>
    <s v="1-Nov-2004"/>
    <s v="19 Y "/>
    <n v="38.99"/>
    <n v="5.21"/>
    <s v="No"/>
    <s v="yes"/>
    <s v="No"/>
    <n v="1"/>
    <s v="No"/>
    <x v="0"/>
    <x v="2"/>
    <s v="With transplant"/>
  </r>
  <r>
    <s v="Robert B"/>
    <n v="5757.41"/>
    <s v="tier - 2"/>
    <s v="tier - 3"/>
    <s v="R1019"/>
    <s v="30-Aug-1983"/>
    <s v="40 Y "/>
    <n v="42.655000000000001"/>
    <n v="5.94"/>
    <s v="yes"/>
    <s v="No"/>
    <s v="Yes"/>
    <n v="1"/>
    <s v="No"/>
    <x v="0"/>
    <x v="1"/>
    <s v="Without transplant"/>
  </r>
  <r>
    <s v="Benjamin M"/>
    <n v="5748.13"/>
    <s v="tier - 2"/>
    <s v="tier - 1"/>
    <s v="R1021"/>
    <s v="10-Jun-1993"/>
    <s v="30 Y "/>
    <n v="30.57"/>
    <n v="5.34"/>
    <s v="No"/>
    <s v="No"/>
    <s v="Yes"/>
    <n v="1"/>
    <s v="No"/>
    <x v="0"/>
    <x v="2"/>
    <s v="Without transplant"/>
  </r>
  <r>
    <s v="Robert"/>
    <n v="5741.67"/>
    <s v="tier - 2"/>
    <s v="tier - 3"/>
    <s v="R1013"/>
    <s v="21-Aug-1972"/>
    <s v="51 Y "/>
    <n v="17.7"/>
    <n v="6.38"/>
    <s v="No"/>
    <s v="No"/>
    <s v="No"/>
    <n v="2"/>
    <s v="No"/>
    <x v="3"/>
    <x v="1"/>
    <s v="Without transplant"/>
  </r>
  <r>
    <s v="Eric R."/>
    <n v="5729.01"/>
    <s v="tier - 1"/>
    <s v="tier - 2"/>
    <s v="R1012"/>
    <s v="19-Oct-1987"/>
    <s v="36 Y "/>
    <n v="34.770000000000003"/>
    <n v="4.47"/>
    <s v="No"/>
    <s v="No"/>
    <s v="No"/>
    <n v="1"/>
    <s v="No"/>
    <x v="0"/>
    <x v="2"/>
    <s v="Without transplant"/>
  </r>
  <r>
    <s v="Matthew"/>
    <n v="5720.38"/>
    <s v="tier - 2"/>
    <s v="tier - 1"/>
    <s v="R1013"/>
    <s v="18-Dec-1971"/>
    <s v="52 Y "/>
    <n v="16.88"/>
    <n v="9.9600000000000009"/>
    <s v="No"/>
    <s v="No"/>
    <s v="No"/>
    <n v="0"/>
    <s v="No"/>
    <x v="3"/>
    <x v="0"/>
    <s v="Without transplant"/>
  </r>
  <r>
    <s v="Bob R"/>
    <n v="5709.16"/>
    <s v="tier - 3"/>
    <s v="tier - 3"/>
    <s v="R1013"/>
    <s v="30-Aug-1981"/>
    <s v="42 Y "/>
    <n v="40.26"/>
    <n v="9.92"/>
    <s v="yes"/>
    <s v="No"/>
    <s v="No"/>
    <n v="0"/>
    <s v="No"/>
    <x v="0"/>
    <x v="0"/>
    <s v="Without transplant"/>
  </r>
  <r>
    <s v="Stephanie J."/>
    <n v="5708.87"/>
    <s v="tier - 2"/>
    <s v="tier - 1"/>
    <s v="R1011"/>
    <s v="3-Nov-1993"/>
    <s v="30 Y "/>
    <n v="25.6"/>
    <n v="6.03"/>
    <s v="No"/>
    <s v="No"/>
    <s v="Yes"/>
    <n v="1"/>
    <s v="No"/>
    <x v="1"/>
    <x v="1"/>
    <s v="Without transplant"/>
  </r>
  <r>
    <s v="Jake"/>
    <n v="5699.84"/>
    <s v="tier - 2"/>
    <s v="tier - 3"/>
    <s v="R1013"/>
    <s v="15-Jun-1981"/>
    <s v="42 Y "/>
    <n v="33.549999999999997"/>
    <n v="10.9"/>
    <s v="yes"/>
    <s v="No"/>
    <s v="No"/>
    <n v="0"/>
    <s v="No"/>
    <x v="0"/>
    <x v="0"/>
    <s v="Without transplant"/>
  </r>
  <r>
    <s v="Alison L."/>
    <n v="5698.74"/>
    <s v="tier - 2"/>
    <s v="tier - 2"/>
    <s v="R1012"/>
    <s v="6-Jul-1974"/>
    <s v="49 Y "/>
    <n v="16.690000000000001"/>
    <n v="10.66"/>
    <s v="No"/>
    <s v="No"/>
    <s v="No"/>
    <n v="0"/>
    <s v="No"/>
    <x v="3"/>
    <x v="0"/>
    <s v="Without transplant"/>
  </r>
  <r>
    <s v="Lindsay M"/>
    <n v="5693.43"/>
    <s v="tier - 2"/>
    <s v="tier - 3"/>
    <s v="R1012"/>
    <s v="3-Nov-1992"/>
    <s v="31 Y "/>
    <n v="19.95"/>
    <n v="4.05"/>
    <s v="No"/>
    <s v="No"/>
    <s v="No"/>
    <n v="1"/>
    <s v="No"/>
    <x v="2"/>
    <x v="2"/>
    <s v="Without transplant"/>
  </r>
  <r>
    <s v="Guillaume"/>
    <n v="5690.79"/>
    <s v="tier - 2"/>
    <s v="tier - 1"/>
    <s v="R1013"/>
    <s v="28-Oct-1972"/>
    <s v="51 Y "/>
    <n v="17.55"/>
    <n v="4.2300000000000004"/>
    <s v="No"/>
    <s v="No"/>
    <s v="No"/>
    <n v="2"/>
    <s v="No"/>
    <x v="3"/>
    <x v="2"/>
    <s v="Without transplant"/>
  </r>
  <r>
    <s v="Kaylee"/>
    <n v="5679.13"/>
    <s v="tier - 2"/>
    <s v="tier - 2"/>
    <s v="R1013"/>
    <s v="12-Aug-1984"/>
    <s v="39 Y "/>
    <n v="22.01"/>
    <n v="5.01"/>
    <s v="No"/>
    <s v="No"/>
    <s v="No"/>
    <n v="1"/>
    <s v="No"/>
    <x v="2"/>
    <x v="2"/>
    <s v="Without transplant"/>
  </r>
  <r>
    <s v="Theresa"/>
    <n v="5662.23"/>
    <s v="tier - 2"/>
    <s v="tier - 1"/>
    <s v="R1013"/>
    <s v="3-Sep-1983"/>
    <s v="40 Y "/>
    <n v="41.8"/>
    <n v="5.82"/>
    <s v="yes"/>
    <s v="No"/>
    <s v="Yes"/>
    <n v="1"/>
    <s v="No"/>
    <x v="0"/>
    <x v="1"/>
    <s v="Without transplant"/>
  </r>
  <r>
    <s v="Mr.  Travis G."/>
    <n v="5650.14"/>
    <s v="tier - 2"/>
    <s v="tier - 1"/>
    <s v="R1013"/>
    <s v="27-Sep-1978"/>
    <s v="45 Y "/>
    <n v="19.170000000000002"/>
    <n v="7.94"/>
    <s v="No"/>
    <s v="No"/>
    <s v="No"/>
    <n v="0"/>
    <s v="No"/>
    <x v="2"/>
    <x v="0"/>
    <s v="Without transplant"/>
  </r>
  <r>
    <s v="Emma L."/>
    <n v="5649.72"/>
    <s v="tier - 2"/>
    <s v="tier - 3"/>
    <s v="R1011"/>
    <s v="8-Jun-1983"/>
    <s v="40 Y "/>
    <n v="32.799999999999997"/>
    <n v="6.16"/>
    <s v="yes"/>
    <s v="No"/>
    <s v="Yes"/>
    <n v="1"/>
    <s v="No"/>
    <x v="0"/>
    <x v="1"/>
    <s v="Without transplant"/>
  </r>
  <r>
    <s v="Linda"/>
    <n v="5630.46"/>
    <s v="tier - 2"/>
    <s v="tier - 3"/>
    <s v="R1012"/>
    <s v="9-Dec-1987"/>
    <s v="36 Y "/>
    <n v="35.814999999999998"/>
    <n v="4.1500000000000004"/>
    <s v="No"/>
    <s v="No"/>
    <s v="No"/>
    <n v="1"/>
    <s v="No"/>
    <x v="0"/>
    <x v="2"/>
    <s v="Without transplant"/>
  </r>
  <r>
    <s v="Owen R"/>
    <n v="5615.37"/>
    <s v="tier - 2"/>
    <s v="tier - 3"/>
    <s v="R1011"/>
    <s v="15-Nov-1994"/>
    <s v="29 Y "/>
    <n v="24.3"/>
    <n v="6.23"/>
    <s v="No"/>
    <s v="No"/>
    <s v="No"/>
    <n v="0"/>
    <s v="No"/>
    <x v="2"/>
    <x v="1"/>
    <s v="Without transplant"/>
  </r>
  <r>
    <s v="Jacob"/>
    <n v="5612.83"/>
    <s v="tier - 2"/>
    <s v="tier - 3"/>
    <s v="R1013"/>
    <s v="11-Sep-1978"/>
    <s v="45 Y "/>
    <n v="19.059999999999999"/>
    <n v="7.41"/>
    <s v="No"/>
    <s v="No"/>
    <s v="No"/>
    <n v="0"/>
    <s v="No"/>
    <x v="2"/>
    <x v="0"/>
    <s v="Without transplant"/>
  </r>
  <r>
    <s v="Jacqueline"/>
    <n v="5594.85"/>
    <s v="tier - 2"/>
    <s v="tier - 3"/>
    <s v="R1024"/>
    <s v="18-Nov-1988"/>
    <s v="35 Y "/>
    <n v="33.25"/>
    <n v="5.62"/>
    <s v="yes"/>
    <s v="No"/>
    <s v="No"/>
    <n v="1"/>
    <s v="No"/>
    <x v="0"/>
    <x v="2"/>
    <s v="Without transplant"/>
  </r>
  <r>
    <s v="Yefeng"/>
    <n v="5587.59"/>
    <s v="tier - 2"/>
    <s v="tier - 1"/>
    <s v="R1013"/>
    <s v="3-Oct-1983"/>
    <s v="40 Y "/>
    <n v="21.37"/>
    <n v="4.54"/>
    <s v="yes"/>
    <s v="No"/>
    <s v="Yes"/>
    <n v="1"/>
    <s v="No"/>
    <x v="2"/>
    <x v="2"/>
    <s v="Without transplant"/>
  </r>
  <r>
    <s v="Thomas J"/>
    <n v="5584.31"/>
    <s v="tier - 3"/>
    <s v="tier - 1"/>
    <s v="R1013"/>
    <s v="21-Nov-1986"/>
    <s v="37 Y "/>
    <n v="34.43"/>
    <n v="8.6199999999999992"/>
    <s v="yes"/>
    <s v="No"/>
    <s v="No"/>
    <n v="1"/>
    <s v="No"/>
    <x v="0"/>
    <x v="0"/>
    <s v="Without transplant"/>
  </r>
  <r>
    <s v="Ken"/>
    <n v="5582.95"/>
    <s v="tier - 2"/>
    <s v="tier - 1"/>
    <s v="R1012"/>
    <s v="5-Sep-1985"/>
    <s v="38 Y "/>
    <n v="20.86"/>
    <n v="4.3600000000000003"/>
    <s v="yes"/>
    <s v="No"/>
    <s v="No"/>
    <n v="0"/>
    <s v="No"/>
    <x v="2"/>
    <x v="2"/>
    <s v="Without transplant"/>
  </r>
  <r>
    <s v="Annie E"/>
    <n v="5576.35"/>
    <s v="tier - 2"/>
    <s v="tier - 3"/>
    <s v="R1013"/>
    <s v="18-Sep-1974"/>
    <s v="49 Y "/>
    <n v="18.34"/>
    <n v="10.01"/>
    <s v="No"/>
    <s v="No"/>
    <s v="No"/>
    <n v="0"/>
    <s v="No"/>
    <x v="3"/>
    <x v="0"/>
    <s v="Without transplant"/>
  </r>
  <r>
    <s v="Noel K."/>
    <n v="5552.61"/>
    <s v="tier - 2"/>
    <s v="tier - 3"/>
    <s v="R1026"/>
    <s v="22-Sep-1999"/>
    <s v="24 Y "/>
    <n v="34.15"/>
    <n v="5.42"/>
    <s v="No"/>
    <s v="No"/>
    <s v="No"/>
    <n v="0"/>
    <s v="No"/>
    <x v="0"/>
    <x v="2"/>
    <s v="Without transplant"/>
  </r>
  <r>
    <s v="Mark S"/>
    <n v="5540.35"/>
    <s v="tier - 2"/>
    <s v="tier - 2"/>
    <s v="R1012"/>
    <s v="7-Dec-1980"/>
    <s v="43 Y "/>
    <n v="18.350000000000001"/>
    <n v="5.12"/>
    <s v="No"/>
    <s v="No"/>
    <s v="No"/>
    <n v="0"/>
    <s v="No"/>
    <x v="3"/>
    <x v="2"/>
    <s v="Without transplant"/>
  </r>
  <r>
    <s v="Federica"/>
    <n v="5539.4"/>
    <s v="tier - 2"/>
    <s v="tier - 2"/>
    <s v="R1013"/>
    <s v="7-Nov-1981"/>
    <s v="42 Y "/>
    <n v="22.13"/>
    <n v="9.1999999999999993"/>
    <s v="yes"/>
    <s v="No"/>
    <s v="No"/>
    <n v="0"/>
    <s v="No"/>
    <x v="2"/>
    <x v="0"/>
    <s v="Without transplant"/>
  </r>
  <r>
    <s v="Pamela L"/>
    <n v="5503.36"/>
    <s v="tier - 2"/>
    <s v="tier - 2"/>
    <s v="R1012"/>
    <s v="29-Jul-1988"/>
    <s v="35 Y "/>
    <n v="22.51"/>
    <n v="6.08"/>
    <s v="yes"/>
    <s v="No"/>
    <s v="No"/>
    <n v="1"/>
    <s v="No"/>
    <x v="2"/>
    <x v="1"/>
    <s v="Without transplant"/>
  </r>
  <r>
    <s v="Andrew W."/>
    <n v="5488.26"/>
    <s v="tier - 2"/>
    <s v="tier - 3"/>
    <s v="R1011"/>
    <s v="17-Aug-1984"/>
    <s v="39 Y "/>
    <n v="31"/>
    <n v="4.7699999999999996"/>
    <s v="No"/>
    <s v="No"/>
    <s v="No"/>
    <n v="1"/>
    <s v="No"/>
    <x v="0"/>
    <x v="2"/>
    <s v="Without transplant"/>
  </r>
  <r>
    <s v="Randall"/>
    <n v="5484.47"/>
    <s v="tier - 2"/>
    <s v="tier - 2"/>
    <s v="R1013"/>
    <s v="26-Aug-1984"/>
    <s v="39 Y "/>
    <n v="28.27"/>
    <n v="4.62"/>
    <s v="No"/>
    <s v="No"/>
    <s v="No"/>
    <n v="1"/>
    <s v="No"/>
    <x v="1"/>
    <x v="2"/>
    <s v="Without transplant"/>
  </r>
  <r>
    <s v="Tracy L"/>
    <n v="5478.04"/>
    <s v="tier - 2"/>
    <s v="tier - 3"/>
    <s v="R1013"/>
    <s v="30-Sep-1986"/>
    <s v="37 Y "/>
    <n v="29.92"/>
    <n v="9.07"/>
    <s v="yes"/>
    <s v="No"/>
    <s v="No"/>
    <n v="1"/>
    <s v="No"/>
    <x v="1"/>
    <x v="0"/>
    <s v="Without transplant"/>
  </r>
  <r>
    <s v="Azelie"/>
    <n v="5472.45"/>
    <s v="tier - 2"/>
    <s v="tier - 3"/>
    <s v="R1011"/>
    <s v="12-Jul-1986"/>
    <s v="37 Y "/>
    <n v="25.9"/>
    <n v="9.1199999999999992"/>
    <s v="yes"/>
    <s v="No"/>
    <s v="No"/>
    <n v="1"/>
    <s v="No"/>
    <x v="1"/>
    <x v="0"/>
    <s v="Without transplant"/>
  </r>
  <r>
    <s v="Monica M."/>
    <n v="5469.01"/>
    <s v="tier - 2"/>
    <s v="tier - 2"/>
    <s v="R1024"/>
    <s v="2-Dec-1986"/>
    <s v="37 Y "/>
    <n v="27.74"/>
    <n v="7.32"/>
    <s v="yes"/>
    <s v="No"/>
    <s v="No"/>
    <n v="1"/>
    <s v="No"/>
    <x v="1"/>
    <x v="0"/>
    <s v="Without transplant"/>
  </r>
  <r>
    <s v="Katarina K."/>
    <n v="5466.88"/>
    <s v="tier - 2"/>
    <s v="tier - 2"/>
    <s v="R1013"/>
    <s v="24-Oct-1973"/>
    <s v="50 Y "/>
    <n v="17.260000000000002"/>
    <n v="11.73"/>
    <s v="No"/>
    <s v="No"/>
    <s v="No"/>
    <n v="2"/>
    <s v="No"/>
    <x v="3"/>
    <x v="0"/>
    <s v="Without transplant"/>
  </r>
  <r>
    <s v="Jamie L."/>
    <n v="5458.05"/>
    <s v="tier - 2"/>
    <s v="tier - 2"/>
    <s v="R1024"/>
    <s v="25-Dec-1986"/>
    <s v="37 Y "/>
    <n v="19.855"/>
    <n v="6.64"/>
    <s v="yes"/>
    <s v="No"/>
    <s v="No"/>
    <n v="1"/>
    <s v="No"/>
    <x v="2"/>
    <x v="0"/>
    <s v="Without transplant"/>
  </r>
  <r>
    <s v="Brian"/>
    <n v="5438.75"/>
    <s v="tier - 3"/>
    <s v="tier - 2"/>
    <s v="R1013"/>
    <s v="25-Aug-1982"/>
    <s v="41 Y "/>
    <n v="41.69"/>
    <n v="5.78"/>
    <s v="No"/>
    <s v="No"/>
    <s v="No"/>
    <n v="0"/>
    <s v="No"/>
    <x v="0"/>
    <x v="1"/>
    <s v="Without transplant"/>
  </r>
  <r>
    <s v="Stacey L."/>
    <n v="5428.98"/>
    <s v="tier - 2"/>
    <s v="tier - 2"/>
    <s v="R1012"/>
    <s v="8-Jun-1978"/>
    <s v="45 Y "/>
    <n v="16.12"/>
    <n v="10.45"/>
    <s v="No"/>
    <s v="No"/>
    <s v="No"/>
    <n v="0"/>
    <s v="No"/>
    <x v="3"/>
    <x v="0"/>
    <s v="Without transplant"/>
  </r>
  <r>
    <s v="Stephen"/>
    <n v="5428.73"/>
    <s v="tier - 3"/>
    <s v="tier - 1"/>
    <s v="R1017"/>
    <s v="17-Sep-1992"/>
    <s v="31 Y "/>
    <n v="37.43"/>
    <n v="4.5199999999999996"/>
    <s v="No"/>
    <s v="No"/>
    <s v="No"/>
    <n v="1"/>
    <s v="No"/>
    <x v="0"/>
    <x v="2"/>
    <s v="Without transplant"/>
  </r>
  <r>
    <s v="Joshua"/>
    <n v="5425.02"/>
    <s v="tier - 2"/>
    <s v="tier - 1"/>
    <s v="R1012"/>
    <s v="6-Jul-1991"/>
    <s v="32 Y "/>
    <n v="31.065000000000001"/>
    <n v="5.71"/>
    <s v="No"/>
    <s v="No"/>
    <s v="No"/>
    <n v="0"/>
    <s v="No"/>
    <x v="0"/>
    <x v="1"/>
    <s v="Without transplant"/>
  </r>
  <r>
    <s v="Josh"/>
    <n v="5415.66"/>
    <s v="tier - 2"/>
    <s v="tier - 3"/>
    <s v="R1013"/>
    <s v="27-Sep-1982"/>
    <s v="41 Y "/>
    <n v="25.08"/>
    <n v="4.7699999999999996"/>
    <s v="No"/>
    <s v="No"/>
    <s v="No"/>
    <n v="0"/>
    <s v="No"/>
    <x v="1"/>
    <x v="2"/>
    <s v="Without transplant"/>
  </r>
  <r>
    <s v="Heather"/>
    <n v="5411.99"/>
    <s v="tier - 2"/>
    <s v="tier - 3"/>
    <s v="R1012"/>
    <s v="27-Sep-1975"/>
    <s v="48 Y "/>
    <n v="15.2"/>
    <n v="7.81"/>
    <s v="yes"/>
    <s v="No"/>
    <s v="No"/>
    <n v="1"/>
    <s v="No"/>
    <x v="3"/>
    <x v="0"/>
    <s v="Without transplant"/>
  </r>
  <r>
    <s v="James C."/>
    <n v="5402.89"/>
    <s v="tier - 2"/>
    <s v="tier - 1"/>
    <s v="R1013"/>
    <s v="23-Dec-1985"/>
    <s v="38 Y "/>
    <n v="22.34"/>
    <n v="5.19"/>
    <s v="yes"/>
    <s v="No"/>
    <s v="No"/>
    <n v="0"/>
    <s v="No"/>
    <x v="2"/>
    <x v="2"/>
    <s v="Without transplant"/>
  </r>
  <r>
    <s v="Kim"/>
    <n v="5400.98"/>
    <s v="tier - 2"/>
    <s v="tier - 2"/>
    <s v="R1013"/>
    <s v="1-Aug-1984"/>
    <s v="39 Y "/>
    <n v="40.15"/>
    <n v="5.93"/>
    <s v="No"/>
    <s v="No"/>
    <s v="No"/>
    <n v="1"/>
    <s v="No"/>
    <x v="0"/>
    <x v="1"/>
    <s v="Without transplant"/>
  </r>
  <r>
    <s v="Marie E."/>
    <n v="5397.62"/>
    <s v="tier - 2"/>
    <s v="tier - 2"/>
    <s v="R1013"/>
    <s v="3-Sep-1984"/>
    <s v="39 Y "/>
    <n v="37.729999999999997"/>
    <n v="6.29"/>
    <s v="No"/>
    <s v="No"/>
    <s v="No"/>
    <n v="1"/>
    <s v="No"/>
    <x v="0"/>
    <x v="1"/>
    <s v="Without transplant"/>
  </r>
  <r>
    <s v="Dariusz"/>
    <n v="5396.44"/>
    <s v="tier - 2"/>
    <s v="tier - 3"/>
    <s v="R1013"/>
    <s v="6-Nov-1989"/>
    <s v="34 Y "/>
    <n v="25.35"/>
    <n v="4.9000000000000004"/>
    <s v="No"/>
    <s v="No"/>
    <s v="No"/>
    <n v="0"/>
    <s v="No"/>
    <x v="1"/>
    <x v="2"/>
    <s v="Without transplant"/>
  </r>
  <r>
    <s v="Jessica E."/>
    <n v="5385.34"/>
    <s v="tier - 2"/>
    <s v="tier - 3"/>
    <s v="R1012"/>
    <s v="8-Aug-1988"/>
    <s v="35 Y "/>
    <n v="26.41"/>
    <n v="5.07"/>
    <s v="yes"/>
    <s v="No"/>
    <s v="No"/>
    <n v="1"/>
    <s v="No"/>
    <x v="1"/>
    <x v="2"/>
    <s v="Without transplant"/>
  </r>
  <r>
    <s v="Kristen"/>
    <n v="5383.54"/>
    <s v="tier - 2"/>
    <s v="tier - 3"/>
    <s v="R1011"/>
    <s v="1-Jun-1984"/>
    <s v="39 Y "/>
    <n v="27.6"/>
    <n v="5.33"/>
    <s v="No"/>
    <s v="No"/>
    <s v="No"/>
    <n v="1"/>
    <s v="No"/>
    <x v="1"/>
    <x v="2"/>
    <s v="Without transplant"/>
  </r>
  <r>
    <s v="Mr.  Jose Guadalupe P. Sr."/>
    <n v="5377.46"/>
    <s v="tier - 2"/>
    <s v="tier - 3"/>
    <s v="R1012"/>
    <s v="22-Jul-1986"/>
    <s v="37 Y "/>
    <n v="33.82"/>
    <n v="8.93"/>
    <s v="yes"/>
    <s v="No"/>
    <s v="No"/>
    <n v="1"/>
    <s v="No"/>
    <x v="0"/>
    <x v="0"/>
    <s v="Without transplant"/>
  </r>
  <r>
    <s v="Cynthia"/>
    <n v="5375.04"/>
    <s v="tier - 2"/>
    <s v="tier - 1"/>
    <s v="R1011"/>
    <s v="18-Nov-1989"/>
    <s v="34 Y "/>
    <n v="32.9"/>
    <n v="4.3499999999999996"/>
    <s v="No"/>
    <s v="No"/>
    <s v="No"/>
    <n v="0"/>
    <s v="No"/>
    <x v="0"/>
    <x v="2"/>
    <s v="Without transplant"/>
  </r>
  <r>
    <s v="Tyler"/>
    <n v="5373.36"/>
    <s v="tier - 2"/>
    <s v="tier - 2"/>
    <s v="R1012"/>
    <s v="1-Jun-1986"/>
    <s v="37 Y "/>
    <n v="30.875"/>
    <n v="9.5399999999999991"/>
    <s v="yes"/>
    <s v="No"/>
    <s v="No"/>
    <n v="1"/>
    <s v="No"/>
    <x v="0"/>
    <x v="0"/>
    <s v="Without transplant"/>
  </r>
  <r>
    <s v="Holly J"/>
    <n v="5364.66"/>
    <s v="tier - 2"/>
    <s v="tier - 1"/>
    <s v="R1011"/>
    <s v="7-Dec-1994"/>
    <s v="29 Y "/>
    <n v="32.64"/>
    <n v="5.91"/>
    <s v="No"/>
    <s v="No"/>
    <s v="No"/>
    <n v="0"/>
    <s v="No"/>
    <x v="0"/>
    <x v="1"/>
    <s v="Without transplant"/>
  </r>
  <r>
    <s v="Kristen"/>
    <n v="5354.07"/>
    <s v="tier - 2"/>
    <s v="tier - 3"/>
    <s v="R1024"/>
    <s v="7-Nov-1989"/>
    <s v="34 Y "/>
    <n v="22.135000000000002"/>
    <n v="5.0999999999999996"/>
    <s v="No"/>
    <s v="No"/>
    <s v="No"/>
    <n v="0"/>
    <s v="No"/>
    <x v="2"/>
    <x v="2"/>
    <s v="Without transplant"/>
  </r>
  <r>
    <s v="Thomas"/>
    <n v="5344.81"/>
    <s v="tier - 2"/>
    <s v="tier - 3"/>
    <s v="R1013"/>
    <s v="15-Dec-1972"/>
    <s v="51 Y "/>
    <n v="16.53"/>
    <n v="5.08"/>
    <s v="No"/>
    <s v="No"/>
    <s v="No"/>
    <n v="2"/>
    <s v="No"/>
    <x v="3"/>
    <x v="2"/>
    <s v="Without transplant"/>
  </r>
  <r>
    <s v="Tricity M"/>
    <n v="5327.4"/>
    <s v="tier - 2"/>
    <s v="tier - 1"/>
    <s v="R1012"/>
    <s v="28-Aug-1991"/>
    <s v="32 Y "/>
    <n v="32.774999999999999"/>
    <n v="4.75"/>
    <s v="No"/>
    <s v="No"/>
    <s v="No"/>
    <n v="0"/>
    <s v="No"/>
    <x v="0"/>
    <x v="2"/>
    <s v="Without transplant"/>
  </r>
  <r>
    <s v="Sarah A"/>
    <n v="5325.65"/>
    <s v="tier - 2"/>
    <s v="tier - 1"/>
    <s v="R1011"/>
    <s v="18-Jun-1992"/>
    <s v="31 Y "/>
    <n v="30.9"/>
    <n v="6.05"/>
    <s v="No"/>
    <s v="No"/>
    <s v="No"/>
    <n v="1"/>
    <s v="No"/>
    <x v="0"/>
    <x v="1"/>
    <s v="Without transplant"/>
  </r>
  <r>
    <s v="Lisa M."/>
    <n v="5322.24"/>
    <s v="tier - 2"/>
    <s v="tier - 1"/>
    <s v="R1012"/>
    <s v="2-Sep-1974"/>
    <s v="49 Y "/>
    <n v="15.58"/>
    <n v="11.56"/>
    <s v="No"/>
    <s v="No"/>
    <s v="No"/>
    <n v="0"/>
    <s v="No"/>
    <x v="3"/>
    <x v="0"/>
    <s v="Without transplant"/>
  </r>
  <r>
    <s v="Tracy A."/>
    <n v="5312.17"/>
    <s v="tier - 2"/>
    <s v="tier - 2"/>
    <s v="R1012"/>
    <s v="13-Nov-1994"/>
    <s v="29 Y "/>
    <n v="26.315000000000001"/>
    <n v="5.76"/>
    <s v="No"/>
    <s v="No"/>
    <s v="No"/>
    <n v="0"/>
    <s v="No"/>
    <x v="1"/>
    <x v="1"/>
    <s v="Without transplant"/>
  </r>
  <r>
    <s v="Patrick"/>
    <n v="5306.7"/>
    <s v="tier - 2"/>
    <s v="tier - 3"/>
    <s v="R1012"/>
    <s v="9-Sep-2000"/>
    <s v="23 Y "/>
    <n v="35.61"/>
    <n v="5.65"/>
    <s v="No"/>
    <s v="yes"/>
    <s v="No"/>
    <n v="1"/>
    <s v="No"/>
    <x v="0"/>
    <x v="2"/>
    <s v="With transplant"/>
  </r>
  <r>
    <s v="Trent"/>
    <n v="5293.67"/>
    <s v="tier - 2"/>
    <s v="tier - 2"/>
    <s v="R1022"/>
    <s v="22-Aug-2004"/>
    <s v="19 Y "/>
    <n v="37.56"/>
    <n v="5.88"/>
    <s v="No"/>
    <s v="yes"/>
    <s v="No"/>
    <n v="1"/>
    <s v="No"/>
    <x v="0"/>
    <x v="1"/>
    <s v="With transplant"/>
  </r>
  <r>
    <s v="Julie"/>
    <n v="5291.71"/>
    <s v="tier - 2"/>
    <s v="tier - 2"/>
    <s v="R1012"/>
    <s v="12-Nov-1974"/>
    <s v="49 Y "/>
    <n v="15.49"/>
    <n v="9.6"/>
    <s v="No"/>
    <s v="No"/>
    <s v="No"/>
    <n v="0"/>
    <s v="No"/>
    <x v="3"/>
    <x v="0"/>
    <s v="Without transplant"/>
  </r>
  <r>
    <s v="Sawomir"/>
    <n v="5275.86"/>
    <s v="tier - 2"/>
    <s v="tier - 2"/>
    <s v="R1013"/>
    <s v="1-Sep-1987"/>
    <s v="36 Y "/>
    <n v="23.48"/>
    <n v="6.24"/>
    <s v="No"/>
    <s v="No"/>
    <s v="No"/>
    <n v="1"/>
    <s v="No"/>
    <x v="2"/>
    <x v="1"/>
    <s v="Without transplant"/>
  </r>
  <r>
    <s v="Micah"/>
    <n v="5272.18"/>
    <s v="tier - 2"/>
    <s v="tier - 3"/>
    <s v="R1012"/>
    <s v="20-Oct-1986"/>
    <s v="37 Y "/>
    <n v="30.02"/>
    <n v="7.63"/>
    <s v="yes"/>
    <s v="No"/>
    <s v="No"/>
    <n v="1"/>
    <s v="No"/>
    <x v="0"/>
    <x v="0"/>
    <s v="Without transplant"/>
  </r>
  <r>
    <s v="Kelly H."/>
    <n v="5267.82"/>
    <s v="tier - 2"/>
    <s v="tier - 2"/>
    <s v="R1012"/>
    <s v="20-Sep-1986"/>
    <s v="37 Y "/>
    <n v="26.885000000000002"/>
    <n v="8.66"/>
    <s v="yes"/>
    <s v="No"/>
    <s v="No"/>
    <n v="1"/>
    <s v="No"/>
    <x v="1"/>
    <x v="0"/>
    <s v="Without transplant"/>
  </r>
  <r>
    <s v="Lindsay M."/>
    <n v="5266.37"/>
    <s v="tier - 2"/>
    <s v="tier - 2"/>
    <s v="R1012"/>
    <s v="25-Oct-1986"/>
    <s v="37 Y "/>
    <n v="25.84"/>
    <n v="8.5500000000000007"/>
    <s v="yes"/>
    <s v="No"/>
    <s v="No"/>
    <n v="1"/>
    <s v="No"/>
    <x v="1"/>
    <x v="0"/>
    <s v="Without transplant"/>
  </r>
  <r>
    <s v="Austen G"/>
    <n v="5261.47"/>
    <s v="tier - 2"/>
    <s v="tier - 2"/>
    <s v="R1012"/>
    <s v="19-Jul-1989"/>
    <s v="34 Y "/>
    <n v="27.454999999999998"/>
    <n v="4.54"/>
    <s v="No"/>
    <s v="No"/>
    <s v="No"/>
    <n v="0"/>
    <s v="No"/>
    <x v="1"/>
    <x v="2"/>
    <s v="Without transplant"/>
  </r>
  <r>
    <s v="Tory J."/>
    <n v="5257.51"/>
    <s v="tier - 2"/>
    <s v="tier - 2"/>
    <s v="R1012"/>
    <s v="25-Nov-1989"/>
    <s v="34 Y "/>
    <n v="24.605"/>
    <n v="5.7"/>
    <s v="No"/>
    <s v="No"/>
    <s v="No"/>
    <n v="0"/>
    <s v="No"/>
    <x v="2"/>
    <x v="1"/>
    <s v="Without transplant"/>
  </r>
  <r>
    <s v="Robert J."/>
    <n v="5253.52"/>
    <s v="tier - 3"/>
    <s v="tier - 3"/>
    <s v="R1011"/>
    <s v="6-Jul-1990"/>
    <s v="33 Y "/>
    <n v="30.8"/>
    <n v="5.07"/>
    <s v="No"/>
    <s v="No"/>
    <s v="No"/>
    <n v="0"/>
    <s v="No"/>
    <x v="0"/>
    <x v="2"/>
    <s v="Without transplant"/>
  </r>
  <r>
    <s v="Steph"/>
    <n v="5246.05"/>
    <s v="tier - 2"/>
    <s v="tier - 3"/>
    <s v="R1011"/>
    <s v="9-Sep-1987"/>
    <s v="36 Y "/>
    <n v="34.799999999999997"/>
    <n v="4.38"/>
    <s v="No"/>
    <s v="No"/>
    <s v="No"/>
    <n v="1"/>
    <s v="No"/>
    <x v="0"/>
    <x v="2"/>
    <s v="Without transplant"/>
  </r>
  <r>
    <s v="Kate"/>
    <n v="5245.23"/>
    <s v="tier - 2"/>
    <s v="tier - 2"/>
    <s v="R1013"/>
    <s v="5-Jul-1987"/>
    <s v="36 Y "/>
    <n v="34.21"/>
    <n v="4.54"/>
    <s v="No"/>
    <s v="No"/>
    <s v="No"/>
    <n v="1"/>
    <s v="No"/>
    <x v="0"/>
    <x v="2"/>
    <s v="Without transplant"/>
  </r>
  <r>
    <s v="Kristina"/>
    <n v="5240.7700000000004"/>
    <s v="tier - 2"/>
    <s v="tier - 2"/>
    <s v="R1011"/>
    <s v="26-Dec-1987"/>
    <s v="36 Y "/>
    <n v="31"/>
    <n v="5.38"/>
    <s v="No"/>
    <s v="No"/>
    <s v="No"/>
    <n v="1"/>
    <s v="No"/>
    <x v="0"/>
    <x v="2"/>
    <s v="Without transplant"/>
  </r>
  <r>
    <s v="Ms.  Flo"/>
    <n v="5227.99"/>
    <s v="tier - 2"/>
    <s v="tier - 1"/>
    <s v="R1024"/>
    <s v="29-Jun-1987"/>
    <s v="36 Y "/>
    <n v="26.125"/>
    <n v="5.55"/>
    <s v="No"/>
    <s v="No"/>
    <s v="No"/>
    <n v="1"/>
    <s v="No"/>
    <x v="1"/>
    <x v="2"/>
    <s v="Without transplant"/>
  </r>
  <r>
    <s v="Sarah P."/>
    <n v="5216.4799999999996"/>
    <s v="tier - 2"/>
    <s v="tier - 2"/>
    <s v="R1025"/>
    <s v="6-Jun-1995"/>
    <s v="28 Y "/>
    <n v="30.13"/>
    <n v="4.03"/>
    <s v="yes"/>
    <s v="No"/>
    <s v="No"/>
    <n v="1"/>
    <s v="No"/>
    <x v="0"/>
    <x v="2"/>
    <s v="Without transplant"/>
  </r>
  <r>
    <s v="Anabel"/>
    <n v="5213.22"/>
    <s v="tier - 2"/>
    <s v="tier - 1"/>
    <s v="R1012"/>
    <s v="1-Dec-1999"/>
    <s v="24 Y "/>
    <n v="34.19"/>
    <n v="4.1900000000000004"/>
    <s v="No"/>
    <s v="No"/>
    <s v="No"/>
    <n v="0"/>
    <s v="No"/>
    <x v="0"/>
    <x v="2"/>
    <s v="Without transplant"/>
  </r>
  <r>
    <s v="Ian"/>
    <n v="5209.58"/>
    <s v="tier - 3"/>
    <s v="tier - 3"/>
    <s v="R1017"/>
    <s v="17-Jun-1993"/>
    <s v="30 Y "/>
    <n v="22.515000000000001"/>
    <n v="4.37"/>
    <s v="No"/>
    <s v="No"/>
    <s v="Yes"/>
    <n v="1"/>
    <s v="No"/>
    <x v="2"/>
    <x v="2"/>
    <s v="Without transplant"/>
  </r>
  <r>
    <s v="Alex"/>
    <n v="5207.97"/>
    <s v="tier - 2"/>
    <s v="tier - 2"/>
    <s v="R1012"/>
    <s v="24-Oct-1983"/>
    <s v="40 Y "/>
    <n v="18.239999999999998"/>
    <n v="5.31"/>
    <s v="yes"/>
    <s v="No"/>
    <s v="Yes"/>
    <n v="1"/>
    <s v="No"/>
    <x v="3"/>
    <x v="2"/>
    <s v="Without transplant"/>
  </r>
  <r>
    <s v="Richard J"/>
    <n v="5198.6899999999996"/>
    <s v="tier - 2"/>
    <s v="tier - 2"/>
    <s v="R1022"/>
    <s v="6-Jun-2004"/>
    <s v="19 Y "/>
    <n v="37.28"/>
    <n v="4.66"/>
    <s v="No"/>
    <s v="yes"/>
    <s v="No"/>
    <n v="1"/>
    <s v="No"/>
    <x v="0"/>
    <x v="2"/>
    <s v="With transplant"/>
  </r>
  <r>
    <s v="Jacqueline N."/>
    <n v="5195.58"/>
    <s v="tier - 2"/>
    <s v="tier - 2"/>
    <s v="R1013"/>
    <s v="12-Sep-1979"/>
    <s v="44 Y "/>
    <n v="18.2"/>
    <n v="6.19"/>
    <s v="No"/>
    <s v="No"/>
    <s v="Yes"/>
    <n v="1"/>
    <s v="No"/>
    <x v="3"/>
    <x v="1"/>
    <s v="Without transplant"/>
  </r>
  <r>
    <s v="Cindy"/>
    <n v="5177.12"/>
    <s v="tier - 2"/>
    <s v="tier - 1"/>
    <s v="R1013"/>
    <s v="16-Oct-1984"/>
    <s v="39 Y "/>
    <n v="20.53"/>
    <n v="4.8600000000000003"/>
    <s v="No"/>
    <s v="No"/>
    <s v="No"/>
    <n v="1"/>
    <s v="No"/>
    <x v="2"/>
    <x v="2"/>
    <s v="Without transplant"/>
  </r>
  <r>
    <s v="Marcia"/>
    <n v="5166.96"/>
    <s v="tier - 2"/>
    <s v="tier - 2"/>
    <s v="R1012"/>
    <s v="29-Aug-1991"/>
    <s v="32 Y "/>
    <n v="23.79"/>
    <n v="4.74"/>
    <s v="No"/>
    <s v="No"/>
    <s v="No"/>
    <n v="0"/>
    <s v="No"/>
    <x v="2"/>
    <x v="2"/>
    <s v="Without transplant"/>
  </r>
  <r>
    <s v="Samantha R."/>
    <n v="5152.13"/>
    <s v="tier - 2"/>
    <s v="tier - 2"/>
    <s v="R1011"/>
    <s v="9-Oct-1990"/>
    <s v="33 Y "/>
    <n v="29.8"/>
    <n v="6.03"/>
    <s v="No"/>
    <s v="No"/>
    <s v="No"/>
    <n v="0"/>
    <s v="No"/>
    <x v="1"/>
    <x v="1"/>
    <s v="Without transplant"/>
  </r>
  <r>
    <s v="Katie"/>
    <n v="5148.55"/>
    <s v="tier - 2"/>
    <s v="tier - 2"/>
    <s v="R1024"/>
    <s v="22-Aug-1990"/>
    <s v="33 Y "/>
    <n v="31.54"/>
    <n v="4.71"/>
    <s v="No"/>
    <s v="No"/>
    <s v="No"/>
    <n v="0"/>
    <s v="No"/>
    <x v="0"/>
    <x v="2"/>
    <s v="Without transplant"/>
  </r>
  <r>
    <s v="John P"/>
    <n v="5144.18"/>
    <s v="tier - 2"/>
    <s v="tier - 1"/>
    <s v="R1013"/>
    <s v="22-Aug-1984"/>
    <s v="39 Y "/>
    <n v="20.82"/>
    <n v="5.55"/>
    <s v="No"/>
    <s v="No"/>
    <s v="No"/>
    <n v="1"/>
    <s v="No"/>
    <x v="2"/>
    <x v="2"/>
    <s v="Without transplant"/>
  </r>
  <r>
    <s v="Rachel"/>
    <n v="5138.26"/>
    <s v="tier - 2"/>
    <s v="tier - 2"/>
    <s v="R1013"/>
    <s v="10-Dec-1993"/>
    <s v="30 Y "/>
    <n v="38.83"/>
    <n v="4.78"/>
    <s v="No"/>
    <s v="No"/>
    <s v="Yes"/>
    <n v="1"/>
    <s v="No"/>
    <x v="0"/>
    <x v="2"/>
    <s v="Without transplant"/>
  </r>
  <r>
    <s v="Isabelle"/>
    <n v="5136.75"/>
    <s v="tier - 2"/>
    <s v="tier - 1"/>
    <s v="R1013"/>
    <s v="15-Sep-1988"/>
    <s v="35 Y "/>
    <n v="23.44"/>
    <n v="4.6500000000000004"/>
    <s v="yes"/>
    <s v="No"/>
    <s v="No"/>
    <n v="1"/>
    <s v="No"/>
    <x v="2"/>
    <x v="2"/>
    <s v="Without transplant"/>
  </r>
  <r>
    <s v="Neil"/>
    <n v="5125.22"/>
    <s v="tier - 1"/>
    <s v="tier - 2"/>
    <s v="R1012"/>
    <s v="13-Sep-1987"/>
    <s v="36 Y "/>
    <n v="24.13"/>
    <n v="5.2"/>
    <s v="No"/>
    <s v="No"/>
    <s v="No"/>
    <n v="1"/>
    <s v="No"/>
    <x v="2"/>
    <x v="2"/>
    <s v="Without transplant"/>
  </r>
  <r>
    <s v="Tom"/>
    <n v="5124.1899999999996"/>
    <s v="tier - 2"/>
    <s v="tier - 3"/>
    <s v="R1013"/>
    <s v="1-Nov-1988"/>
    <s v="35 Y "/>
    <n v="42.13"/>
    <n v="4.54"/>
    <s v="yes"/>
    <s v="No"/>
    <s v="No"/>
    <n v="1"/>
    <s v="No"/>
    <x v="0"/>
    <x v="2"/>
    <s v="Without transplant"/>
  </r>
  <r>
    <s v="Nathan"/>
    <n v="5116.5"/>
    <s v="tier - 2"/>
    <s v="tier - 2"/>
    <s v="R1012"/>
    <s v="18-Nov-1987"/>
    <s v="36 Y "/>
    <n v="17.86"/>
    <n v="4.1100000000000003"/>
    <s v="No"/>
    <s v="No"/>
    <s v="No"/>
    <n v="1"/>
    <s v="No"/>
    <x v="3"/>
    <x v="2"/>
    <s v="Without transplant"/>
  </r>
  <r>
    <s v="Kelli N"/>
    <n v="5087.92"/>
    <s v="tier - 2"/>
    <s v="tier - 2"/>
    <s v="R1026"/>
    <s v="19-Jun-1999"/>
    <s v="24 Y "/>
    <n v="32.78"/>
    <n v="4.63"/>
    <s v="No"/>
    <s v="No"/>
    <s v="No"/>
    <n v="0"/>
    <s v="No"/>
    <x v="0"/>
    <x v="2"/>
    <s v="Without transplant"/>
  </r>
  <r>
    <s v="Scott M."/>
    <n v="5080.1000000000004"/>
    <s v="tier - 3"/>
    <s v="tier - 2"/>
    <s v="R1011"/>
    <s v="14-Jul-1997"/>
    <s v="26 Y "/>
    <n v="23.9"/>
    <n v="6.06"/>
    <s v="yes"/>
    <s v="No"/>
    <s v="Yes"/>
    <n v="1"/>
    <s v="No"/>
    <x v="2"/>
    <x v="1"/>
    <s v="Without transplant"/>
  </r>
  <r>
    <s v="Grant A"/>
    <n v="5077.1899999999996"/>
    <s v="tier - 2"/>
    <s v="tier - 3"/>
    <s v="R1012"/>
    <s v="22-Nov-1978"/>
    <s v="45 Y "/>
    <n v="15.47"/>
    <n v="8.43"/>
    <s v="No"/>
    <s v="No"/>
    <s v="No"/>
    <n v="0"/>
    <s v="No"/>
    <x v="3"/>
    <x v="0"/>
    <s v="Without transplant"/>
  </r>
  <r>
    <s v="Jonathan C"/>
    <n v="5059.5600000000004"/>
    <s v="tier - 2"/>
    <s v="tier - 1"/>
    <s v="R1021"/>
    <s v="11-Jun-1993"/>
    <s v="30 Y "/>
    <n v="28.54"/>
    <n v="5.51"/>
    <s v="No"/>
    <s v="No"/>
    <s v="Yes"/>
    <n v="1"/>
    <s v="No"/>
    <x v="1"/>
    <x v="2"/>
    <s v="Without transplant"/>
  </r>
  <r>
    <s v="Rachael M."/>
    <n v="5054.05"/>
    <s v="tier - 2"/>
    <s v="tier - 2"/>
    <s v="R1013"/>
    <s v="7-Sep-1980"/>
    <s v="43 Y "/>
    <n v="18.54"/>
    <n v="4.95"/>
    <s v="No"/>
    <s v="No"/>
    <s v="No"/>
    <n v="0"/>
    <s v="No"/>
    <x v="2"/>
    <x v="2"/>
    <s v="Without transplant"/>
  </r>
  <r>
    <s v="Pilar"/>
    <n v="5045.1499999999996"/>
    <s v="tier - 2"/>
    <s v="tier - 2"/>
    <s v="R1012"/>
    <s v="29-Jul-1997"/>
    <s v="26 Y "/>
    <n v="32.18"/>
    <n v="6.44"/>
    <s v="yes"/>
    <s v="No"/>
    <s v="Yes"/>
    <n v="1"/>
    <s v="No"/>
    <x v="0"/>
    <x v="1"/>
    <s v="Without transplant"/>
  </r>
  <r>
    <s v="Kyle M"/>
    <n v="5043.13"/>
    <s v="tier - 2"/>
    <s v="tier - 3"/>
    <s v="R1011"/>
    <s v="16-Oct-2001"/>
    <s v="22 Y "/>
    <n v="37.380000000000003"/>
    <n v="6.05"/>
    <s v="yes"/>
    <s v="No"/>
    <s v="No"/>
    <n v="0"/>
    <s v="No"/>
    <x v="0"/>
    <x v="1"/>
    <s v="Without transplant"/>
  </r>
  <r>
    <s v="Mrs.  Christie"/>
    <n v="5038.57"/>
    <s v="tier - 2"/>
    <s v="tier - 2"/>
    <s v="R1025"/>
    <s v="4-Dec-1997"/>
    <s v="26 Y "/>
    <n v="31.12"/>
    <n v="4.76"/>
    <s v="yes"/>
    <s v="No"/>
    <s v="Yes"/>
    <n v="1"/>
    <s v="No"/>
    <x v="0"/>
    <x v="2"/>
    <s v="Without transplant"/>
  </r>
  <r>
    <s v="David A."/>
    <n v="5034.1000000000004"/>
    <s v="tier - 2"/>
    <s v="tier - 2"/>
    <s v="R1013"/>
    <s v="29-Jun-1986"/>
    <s v="37 Y "/>
    <n v="22.01"/>
    <n v="6.72"/>
    <s v="yes"/>
    <s v="No"/>
    <s v="No"/>
    <n v="1"/>
    <s v="No"/>
    <x v="2"/>
    <x v="0"/>
    <s v="Without transplant"/>
  </r>
  <r>
    <s v="Masahiro"/>
    <n v="5031.2700000000004"/>
    <s v="tier - 3"/>
    <s v="tier - 1"/>
    <s v="R1016"/>
    <s v="10-Sep-1991"/>
    <s v="32 Y "/>
    <n v="27.645"/>
    <n v="5.7"/>
    <s v="No"/>
    <s v="No"/>
    <s v="No"/>
    <n v="0"/>
    <s v="No"/>
    <x v="1"/>
    <x v="1"/>
    <s v="Without transplant"/>
  </r>
  <r>
    <s v="Logan B."/>
    <n v="5028.1499999999996"/>
    <s v="tier - 1"/>
    <s v="tier - 2"/>
    <s v="R1012"/>
    <s v="28-Dec-1985"/>
    <s v="38 Y "/>
    <n v="29.64"/>
    <n v="5.31"/>
    <s v="yes"/>
    <s v="No"/>
    <s v="No"/>
    <n v="0"/>
    <s v="No"/>
    <x v="1"/>
    <x v="2"/>
    <s v="Without transplant"/>
  </r>
  <r>
    <s v="Stephanie L."/>
    <n v="5012.47"/>
    <s v="tier - 2"/>
    <s v="tier - 3"/>
    <s v="R1011"/>
    <s v="9-Nov-1988"/>
    <s v="35 Y "/>
    <n v="33.700000000000003"/>
    <n v="4.32"/>
    <s v="yes"/>
    <s v="No"/>
    <s v="No"/>
    <n v="1"/>
    <s v="No"/>
    <x v="0"/>
    <x v="2"/>
    <s v="Without transplant"/>
  </r>
  <r>
    <s v="Angela H"/>
    <n v="5003.8500000000004"/>
    <s v="tier - 2"/>
    <s v="tier - 3"/>
    <s v="R1011"/>
    <s v="8-Jul-1988"/>
    <s v="35 Y "/>
    <n v="27.5"/>
    <n v="4.2300000000000004"/>
    <s v="yes"/>
    <s v="No"/>
    <s v="No"/>
    <n v="1"/>
    <s v="No"/>
    <x v="1"/>
    <x v="2"/>
    <s v="Without transplant"/>
  </r>
  <r>
    <s v="Britt K"/>
    <n v="5003.7700000000004"/>
    <s v="tier - 2"/>
    <s v="tier - 3"/>
    <s v="R1013"/>
    <s v="9-Jun-1977"/>
    <s v="46 Y "/>
    <n v="16.12"/>
    <n v="6.09"/>
    <s v="No"/>
    <s v="No"/>
    <s v="No"/>
    <n v="0"/>
    <s v="No"/>
    <x v="3"/>
    <x v="1"/>
    <s v="Without transplant"/>
  </r>
  <r>
    <s v="Joyce R."/>
    <n v="5002.78"/>
    <s v="tier - 2"/>
    <s v="tier - 2"/>
    <s v="R1013"/>
    <s v="4-Sep-1988"/>
    <s v="35 Y "/>
    <n v="26.73"/>
    <n v="4.74"/>
    <s v="yes"/>
    <s v="No"/>
    <s v="No"/>
    <n v="1"/>
    <s v="No"/>
    <x v="1"/>
    <x v="2"/>
    <s v="Without transplant"/>
  </r>
  <r>
    <s v="Ben"/>
    <n v="4999.04"/>
    <s v="tier - 2"/>
    <s v="tier - 2"/>
    <s v="R1011"/>
    <s v="5-Oct-2001"/>
    <s v="22 Y "/>
    <n v="37.25"/>
    <n v="6.23"/>
    <s v="yes"/>
    <s v="No"/>
    <s v="No"/>
    <n v="0"/>
    <s v="No"/>
    <x v="0"/>
    <x v="1"/>
    <s v="Without transplant"/>
  </r>
  <r>
    <s v="Sarah M."/>
    <n v="4992.38"/>
    <s v="tier - 2"/>
    <s v="tier - 3"/>
    <s v="R1024"/>
    <s v="24-Jun-1988"/>
    <s v="35 Y "/>
    <n v="23.56"/>
    <n v="5.45"/>
    <s v="yes"/>
    <s v="No"/>
    <s v="No"/>
    <n v="1"/>
    <s v="No"/>
    <x v="2"/>
    <x v="2"/>
    <s v="Without transplant"/>
  </r>
  <r>
    <s v="Sarah"/>
    <n v="4985.22"/>
    <s v="tier - 2"/>
    <s v="tier - 3"/>
    <s v="R1013"/>
    <s v="7-Nov-1973"/>
    <s v="50 Y "/>
    <n v="15.84"/>
    <n v="10.34"/>
    <s v="No"/>
    <s v="No"/>
    <s v="No"/>
    <n v="2"/>
    <s v="No"/>
    <x v="3"/>
    <x v="0"/>
    <s v="Without transplant"/>
  </r>
  <r>
    <s v="Katie"/>
    <n v="4949.76"/>
    <s v="tier - 2"/>
    <s v="tier - 1"/>
    <s v="R1013"/>
    <s v="30-Aug-1991"/>
    <s v="32 Y "/>
    <n v="36.630000000000003"/>
    <n v="5.15"/>
    <s v="No"/>
    <s v="No"/>
    <s v="No"/>
    <n v="0"/>
    <s v="No"/>
    <x v="0"/>
    <x v="2"/>
    <s v="Without transplant"/>
  </r>
  <r>
    <s v="Michaela L"/>
    <n v="4942.0600000000004"/>
    <s v="tier - 2"/>
    <s v="tier - 2"/>
    <s v="R1013"/>
    <s v="26-Jun-1974"/>
    <s v="49 Y "/>
    <n v="16.47"/>
    <n v="11.72"/>
    <s v="No"/>
    <s v="No"/>
    <s v="No"/>
    <n v="0"/>
    <s v="No"/>
    <x v="3"/>
    <x v="0"/>
    <s v="Without transplant"/>
  </r>
  <r>
    <s v="Shalaleh"/>
    <n v="4934.71"/>
    <s v="tier - 2"/>
    <s v="tier - 3"/>
    <s v="R1011"/>
    <s v="27-Nov-1991"/>
    <s v="32 Y "/>
    <n v="25.8"/>
    <n v="5.29"/>
    <s v="No"/>
    <s v="No"/>
    <s v="No"/>
    <n v="0"/>
    <s v="No"/>
    <x v="1"/>
    <x v="2"/>
    <s v="Without transplant"/>
  </r>
  <r>
    <s v="Karen"/>
    <n v="4931.6499999999996"/>
    <s v="tier - 2"/>
    <s v="tier - 3"/>
    <s v="R1011"/>
    <s v="23-Aug-1991"/>
    <s v="32 Y "/>
    <n v="23.6"/>
    <n v="4.33"/>
    <s v="No"/>
    <s v="No"/>
    <s v="No"/>
    <n v="0"/>
    <s v="No"/>
    <x v="2"/>
    <x v="2"/>
    <s v="Without transplant"/>
  </r>
  <r>
    <s v="Zuzana"/>
    <n v="4922.92"/>
    <s v="tier - 2"/>
    <s v="tier - 2"/>
    <s v="R1012"/>
    <s v="10-Aug-1993"/>
    <s v="30 Y "/>
    <n v="32.11"/>
    <n v="6.24"/>
    <s v="No"/>
    <s v="No"/>
    <s v="Yes"/>
    <n v="1"/>
    <s v="No"/>
    <x v="0"/>
    <x v="1"/>
    <s v="Without transplant"/>
  </r>
  <r>
    <s v="Daniel J."/>
    <n v="4915.0600000000004"/>
    <s v="tier - 2"/>
    <s v="tier - 1"/>
    <s v="R1017"/>
    <s v="21-Aug-2002"/>
    <s v="21 Y "/>
    <n v="30.114999999999998"/>
    <n v="11.61"/>
    <s v="No"/>
    <s v="No"/>
    <s v="No"/>
    <n v="0"/>
    <s v="No"/>
    <x v="0"/>
    <x v="0"/>
    <s v="Without transplant"/>
  </r>
  <r>
    <s v="Alexandra"/>
    <n v="4911.8900000000003"/>
    <s v="tier - 2"/>
    <s v="tier - 3"/>
    <s v="R1013"/>
    <s v="18-Oct-1981"/>
    <s v="42 Y "/>
    <n v="20.28"/>
    <n v="11.07"/>
    <s v="yes"/>
    <s v="No"/>
    <s v="No"/>
    <n v="0"/>
    <s v="No"/>
    <x v="2"/>
    <x v="0"/>
    <s v="Without transplant"/>
  </r>
  <r>
    <s v="Jessica"/>
    <n v="4906.41"/>
    <s v="tier - 2"/>
    <s v="tier - 1"/>
    <s v="R1012"/>
    <s v="10-Jul-1993"/>
    <s v="30 Y "/>
    <n v="20.234999999999999"/>
    <n v="5.19"/>
    <s v="No"/>
    <s v="No"/>
    <s v="Yes"/>
    <n v="1"/>
    <s v="No"/>
    <x v="2"/>
    <x v="2"/>
    <s v="Without transplant"/>
  </r>
  <r>
    <s v="Matthew M"/>
    <n v="4894.75"/>
    <s v="tier - 3"/>
    <s v="tier - 3"/>
    <s v="R1012"/>
    <s v="23-Sep-1988"/>
    <s v="35 Y "/>
    <n v="25.27"/>
    <n v="5.7"/>
    <s v="yes"/>
    <s v="No"/>
    <s v="No"/>
    <n v="1"/>
    <s v="No"/>
    <x v="1"/>
    <x v="1"/>
    <s v="Without transplant"/>
  </r>
  <r>
    <s v="Nadine A."/>
    <n v="4894.3900000000003"/>
    <s v="tier - 2"/>
    <s v="tier - 3"/>
    <s v="R1013"/>
    <s v="28-Nov-1990"/>
    <s v="33 Y "/>
    <n v="24.24"/>
    <n v="6.15"/>
    <s v="No"/>
    <s v="No"/>
    <s v="No"/>
    <n v="0"/>
    <s v="No"/>
    <x v="2"/>
    <x v="1"/>
    <s v="Without transplant"/>
  </r>
  <r>
    <s v="Peter J. Jr."/>
    <n v="4890"/>
    <s v="tier - 3"/>
    <s v="tier - 2"/>
    <s v="R1013"/>
    <s v="10-Jul-1989"/>
    <s v="34 Y "/>
    <n v="35.75"/>
    <n v="5.07"/>
    <s v="No"/>
    <s v="No"/>
    <s v="No"/>
    <n v="0"/>
    <s v="No"/>
    <x v="0"/>
    <x v="2"/>
    <s v="Without transplant"/>
  </r>
  <r>
    <s v="Colleen M"/>
    <n v="4889.04"/>
    <s v="tier - 2"/>
    <s v="tier - 1"/>
    <s v="R1013"/>
    <s v="27-Oct-1986"/>
    <s v="37 Y "/>
    <n v="29.92"/>
    <n v="10.97"/>
    <s v="yes"/>
    <s v="No"/>
    <s v="No"/>
    <n v="1"/>
    <s v="No"/>
    <x v="1"/>
    <x v="0"/>
    <s v="Without transplant"/>
  </r>
  <r>
    <s v="Julie A."/>
    <n v="4883.87"/>
    <s v="tier - 2"/>
    <s v="tier - 1"/>
    <s v="R1011"/>
    <s v="23-Dec-1986"/>
    <s v="37 Y "/>
    <n v="26.2"/>
    <n v="10.93"/>
    <s v="yes"/>
    <s v="No"/>
    <s v="No"/>
    <n v="1"/>
    <s v="No"/>
    <x v="1"/>
    <x v="0"/>
    <s v="Without transplant"/>
  </r>
  <r>
    <s v="Douglas W"/>
    <n v="4877.9799999999996"/>
    <s v="tier - 2"/>
    <s v="tier - 3"/>
    <s v="R1012"/>
    <s v="29-Sep-1997"/>
    <s v="26 Y "/>
    <n v="26.695"/>
    <n v="4.21"/>
    <s v="yes"/>
    <s v="No"/>
    <s v="Yes"/>
    <n v="1"/>
    <s v="No"/>
    <x v="1"/>
    <x v="2"/>
    <s v="Without transplant"/>
  </r>
  <r>
    <s v="Catherine"/>
    <n v="4859.8900000000003"/>
    <s v="tier - 2"/>
    <s v="tier - 3"/>
    <s v="R1011"/>
    <s v="1-Sep-1989"/>
    <s v="34 Y "/>
    <n v="23.16"/>
    <n v="5.5"/>
    <s v="No"/>
    <s v="No"/>
    <s v="No"/>
    <n v="0"/>
    <s v="No"/>
    <x v="2"/>
    <x v="2"/>
    <s v="Without transplant"/>
  </r>
  <r>
    <s v="James A"/>
    <n v="4846.92"/>
    <s v="tier - 2"/>
    <s v="tier - 3"/>
    <s v="R1017"/>
    <s v="27-Dec-1995"/>
    <s v="28 Y "/>
    <n v="32.585000000000001"/>
    <n v="4.93"/>
    <s v="yes"/>
    <s v="No"/>
    <s v="No"/>
    <n v="1"/>
    <s v="No"/>
    <x v="0"/>
    <x v="2"/>
    <s v="Without transplant"/>
  </r>
  <r>
    <s v="Youngseong"/>
    <n v="4846.53"/>
    <s v="tier - 2"/>
    <s v="tier - 3"/>
    <s v="R1021"/>
    <s v="7-Jun-2001"/>
    <s v="22 Y "/>
    <n v="33.97"/>
    <n v="5.6"/>
    <s v="yes"/>
    <s v="No"/>
    <s v="No"/>
    <n v="0"/>
    <s v="No"/>
    <x v="0"/>
    <x v="2"/>
    <s v="Without transplant"/>
  </r>
  <r>
    <s v="John"/>
    <n v="4844.67"/>
    <s v="tier - 2"/>
    <s v="tier - 2"/>
    <s v="R1013"/>
    <s v="11-Sep-1974"/>
    <s v="49 Y "/>
    <n v="16.57"/>
    <n v="9.99"/>
    <s v="No"/>
    <s v="No"/>
    <s v="No"/>
    <n v="0"/>
    <s v="No"/>
    <x v="3"/>
    <x v="0"/>
    <s v="Without transplant"/>
  </r>
  <r>
    <s v="Brandon S."/>
    <n v="4843.79"/>
    <s v="tier - 2"/>
    <s v="tier - 3"/>
    <s v="R1013"/>
    <s v="13-Dec-1979"/>
    <s v="44 Y "/>
    <n v="17.55"/>
    <n v="5.93"/>
    <s v="No"/>
    <s v="No"/>
    <s v="Yes"/>
    <n v="1"/>
    <s v="No"/>
    <x v="3"/>
    <x v="1"/>
    <s v="Without transplant"/>
  </r>
  <r>
    <s v="Sean P"/>
    <n v="4840.95"/>
    <s v="tier - 2"/>
    <s v="tier - 1"/>
    <s v="R1021"/>
    <s v="29-Sep-1995"/>
    <s v="28 Y "/>
    <n v="29.41"/>
    <n v="6.29"/>
    <s v="yes"/>
    <s v="No"/>
    <s v="No"/>
    <n v="1"/>
    <s v="No"/>
    <x v="1"/>
    <x v="1"/>
    <s v="Without transplant"/>
  </r>
  <r>
    <s v="Scott"/>
    <n v="4839.18"/>
    <s v="tier - 2"/>
    <s v="tier - 1"/>
    <s v="R1012"/>
    <s v="15-Oct-1984"/>
    <s v="39 Y "/>
    <n v="17.91"/>
    <n v="5.65"/>
    <s v="No"/>
    <s v="No"/>
    <s v="No"/>
    <n v="1"/>
    <s v="No"/>
    <x v="3"/>
    <x v="2"/>
    <s v="Without transplant"/>
  </r>
  <r>
    <s v="Janez"/>
    <n v="4837.58"/>
    <s v="tier - 3"/>
    <s v="tier - 2"/>
    <s v="R1013"/>
    <s v="10-Sep-1992"/>
    <s v="31 Y "/>
    <n v="31.57"/>
    <n v="6.15"/>
    <s v="No"/>
    <s v="No"/>
    <s v="No"/>
    <n v="1"/>
    <s v="No"/>
    <x v="0"/>
    <x v="1"/>
    <s v="Without transplant"/>
  </r>
  <r>
    <s v="John I. Jr."/>
    <n v="4835.43"/>
    <s v="tier - 2"/>
    <s v="tier - 2"/>
    <s v="R1021"/>
    <s v="11-Dec-2000"/>
    <s v="23 Y "/>
    <n v="33.18"/>
    <n v="5.22"/>
    <s v="No"/>
    <s v="yes"/>
    <s v="No"/>
    <n v="1"/>
    <s v="No"/>
    <x v="0"/>
    <x v="2"/>
    <s v="With transplant"/>
  </r>
  <r>
    <s v="Heather"/>
    <n v="4830.63"/>
    <s v="tier - 2"/>
    <s v="tier - 1"/>
    <s v="R1011"/>
    <s v="27-Jun-2002"/>
    <s v="21 Y "/>
    <n v="37"/>
    <n v="11.66"/>
    <s v="No"/>
    <s v="No"/>
    <s v="No"/>
    <n v="0"/>
    <s v="No"/>
    <x v="0"/>
    <x v="0"/>
    <s v="Without transplant"/>
  </r>
  <r>
    <s v="Michael"/>
    <n v="4827.8999999999996"/>
    <s v="tier - 1"/>
    <s v="tier - 2"/>
    <s v="Unknown"/>
    <s v="1-Dec-1995"/>
    <s v="28 Y "/>
    <n v="18.905000000000001"/>
    <n v="4.91"/>
    <s v="yes"/>
    <s v="No"/>
    <s v="No"/>
    <n v="1"/>
    <s v="No"/>
    <x v="2"/>
    <x v="2"/>
    <s v="Without transplant"/>
  </r>
  <r>
    <s v="Kathleen"/>
    <n v="4827.1000000000004"/>
    <s v="tier - 2"/>
    <s v="tier - 1"/>
    <s v="R1013"/>
    <s v="3-Jul-1981"/>
    <s v="42 Y "/>
    <n v="20.03"/>
    <n v="9.25"/>
    <s v="yes"/>
    <s v="No"/>
    <s v="No"/>
    <n v="0"/>
    <s v="No"/>
    <x v="2"/>
    <x v="0"/>
    <s v="Without transplant"/>
  </r>
  <r>
    <s v="Ryan M"/>
    <n v="4812.34"/>
    <s v="tier - 2"/>
    <s v="tier - 3"/>
    <s v="R1013"/>
    <s v="3-Oct-1978"/>
    <s v="45 Y "/>
    <n v="16.7"/>
    <n v="11.48"/>
    <s v="No"/>
    <s v="No"/>
    <s v="No"/>
    <n v="0"/>
    <s v="No"/>
    <x v="3"/>
    <x v="0"/>
    <s v="Without transplant"/>
  </r>
  <r>
    <s v="Sara"/>
    <n v="4795.66"/>
    <s v="tier - 2"/>
    <s v="tier - 1"/>
    <s v="R1013"/>
    <s v="16-Dec-1989"/>
    <s v="34 Y "/>
    <n v="39.82"/>
    <n v="6.06"/>
    <s v="No"/>
    <s v="No"/>
    <s v="No"/>
    <n v="0"/>
    <s v="No"/>
    <x v="0"/>
    <x v="1"/>
    <s v="Without transplant"/>
  </r>
  <r>
    <s v="Deniz"/>
    <n v="4787.42"/>
    <s v="tier - 2"/>
    <s v="tier - 3"/>
    <s v="R1013"/>
    <s v="22-Jun-1987"/>
    <s v="36 Y "/>
    <n v="22.04"/>
    <n v="5.86"/>
    <s v="No"/>
    <s v="No"/>
    <s v="No"/>
    <n v="1"/>
    <s v="No"/>
    <x v="2"/>
    <x v="1"/>
    <s v="Without transplant"/>
  </r>
  <r>
    <s v="Shannon L."/>
    <n v="4779.6000000000004"/>
    <s v="tier - 2"/>
    <s v="tier - 3"/>
    <s v="R1013"/>
    <s v="9-Dec-1989"/>
    <s v="34 Y "/>
    <n v="28.27"/>
    <n v="5.33"/>
    <s v="No"/>
    <s v="No"/>
    <s v="No"/>
    <n v="0"/>
    <s v="No"/>
    <x v="1"/>
    <x v="2"/>
    <s v="Without transplant"/>
  </r>
  <r>
    <s v="Kaitlin M."/>
    <n v="4766.0200000000004"/>
    <s v="tier - 2"/>
    <s v="tier - 3"/>
    <s v="R1011"/>
    <s v="1-Aug-1989"/>
    <s v="34 Y "/>
    <n v="18.5"/>
    <n v="5.33"/>
    <s v="No"/>
    <s v="No"/>
    <s v="No"/>
    <n v="0"/>
    <s v="No"/>
    <x v="2"/>
    <x v="2"/>
    <s v="Without transplant"/>
  </r>
  <r>
    <s v="Mr.  Alfredo"/>
    <n v="4762.33"/>
    <s v="tier - 3"/>
    <s v="tier - 3"/>
    <s v="R1011"/>
    <s v="27-Sep-1987"/>
    <s v="36 Y "/>
    <n v="38.6"/>
    <n v="6.02"/>
    <s v="No"/>
    <s v="No"/>
    <s v="No"/>
    <n v="1"/>
    <s v="No"/>
    <x v="0"/>
    <x v="1"/>
    <s v="Without transplant"/>
  </r>
  <r>
    <s v="Kristen"/>
    <n v="4753.6400000000003"/>
    <s v="tier - 2"/>
    <s v="tier - 3"/>
    <s v="R1013"/>
    <s v="16-Aug-1992"/>
    <s v="31 Y "/>
    <n v="43.12"/>
    <n v="6.25"/>
    <s v="No"/>
    <s v="No"/>
    <s v="No"/>
    <n v="1"/>
    <s v="No"/>
    <x v="0"/>
    <x v="1"/>
    <s v="Without transplant"/>
  </r>
  <r>
    <s v="Daniel"/>
    <n v="4751.07"/>
    <s v="tier - 3"/>
    <s v="tier - 1"/>
    <s v="R1011"/>
    <s v="22-Nov-1987"/>
    <s v="36 Y "/>
    <n v="30.5"/>
    <n v="4.8099999999999996"/>
    <s v="No"/>
    <s v="No"/>
    <s v="No"/>
    <n v="1"/>
    <s v="No"/>
    <x v="0"/>
    <x v="2"/>
    <s v="Without transplant"/>
  </r>
  <r>
    <s v="Jonathan"/>
    <n v="4747.05"/>
    <s v="tier - 2"/>
    <s v="tier - 2"/>
    <s v="R1013"/>
    <s v="2-Sep-1987"/>
    <s v="36 Y "/>
    <n v="27.61"/>
    <n v="4.5999999999999996"/>
    <s v="No"/>
    <s v="No"/>
    <s v="No"/>
    <n v="1"/>
    <s v="No"/>
    <x v="1"/>
    <x v="2"/>
    <s v="Without transplant"/>
  </r>
  <r>
    <s v="Troy"/>
    <n v="4746.34"/>
    <s v="tier - 2"/>
    <s v="tier - 2"/>
    <s v="R1011"/>
    <s v="5-Jun-1987"/>
    <s v="36 Y "/>
    <n v="27.1"/>
    <n v="5.08"/>
    <s v="No"/>
    <s v="No"/>
    <s v="No"/>
    <n v="1"/>
    <s v="No"/>
    <x v="1"/>
    <x v="2"/>
    <s v="Without transplant"/>
  </r>
  <r>
    <s v="Daniel C"/>
    <n v="4740.78"/>
    <s v="tier - 2"/>
    <s v="tier - 3"/>
    <s v="R1021"/>
    <s v="24-Nov-2004"/>
    <s v="19 Y "/>
    <n v="35.93"/>
    <n v="5.43"/>
    <s v="No"/>
    <s v="yes"/>
    <s v="No"/>
    <n v="1"/>
    <s v="No"/>
    <x v="0"/>
    <x v="2"/>
    <s v="With transplant"/>
  </r>
  <r>
    <s v="Lauren"/>
    <n v="4738.2700000000004"/>
    <s v="tier - 2"/>
    <s v="tier - 3"/>
    <s v="R1012"/>
    <s v="12-Oct-1991"/>
    <s v="32 Y "/>
    <n v="32.68"/>
    <n v="5.44"/>
    <s v="No"/>
    <s v="No"/>
    <s v="No"/>
    <n v="0"/>
    <s v="No"/>
    <x v="0"/>
    <x v="2"/>
    <s v="Without transplant"/>
  </r>
  <r>
    <s v="Jennefer"/>
    <n v="4734.6400000000003"/>
    <s v="tier - 2"/>
    <s v="tier - 1"/>
    <s v="R1013"/>
    <s v="5-Sep-1986"/>
    <s v="37 Y "/>
    <n v="20.74"/>
    <n v="11.69"/>
    <s v="yes"/>
    <s v="No"/>
    <s v="No"/>
    <n v="1"/>
    <s v="No"/>
    <x v="2"/>
    <x v="0"/>
    <s v="Without transplant"/>
  </r>
  <r>
    <s v="Tracey L."/>
    <n v="4728.71"/>
    <s v="tier - 2"/>
    <s v="tier - 3"/>
    <s v="R1012"/>
    <s v="2-Jul-1980"/>
    <s v="43 Y "/>
    <n v="15.57"/>
    <n v="6.07"/>
    <s v="No"/>
    <s v="No"/>
    <s v="No"/>
    <n v="0"/>
    <s v="No"/>
    <x v="3"/>
    <x v="1"/>
    <s v="Without transplant"/>
  </r>
  <r>
    <s v="Ashley"/>
    <n v="4719.74"/>
    <s v="tier - 2"/>
    <s v="tier - 1"/>
    <s v="R1012"/>
    <s v="12-Aug-1994"/>
    <s v="29 Y "/>
    <n v="23.844999999999999"/>
    <n v="4.3600000000000003"/>
    <s v="No"/>
    <s v="No"/>
    <s v="No"/>
    <n v="0"/>
    <s v="No"/>
    <x v="2"/>
    <x v="2"/>
    <s v="Without transplant"/>
  </r>
  <r>
    <s v="Cindy"/>
    <n v="4719.5200000000004"/>
    <s v="tier - 2"/>
    <s v="tier - 2"/>
    <s v="R1024"/>
    <s v="28-Sep-1992"/>
    <s v="31 Y "/>
    <n v="22.895"/>
    <n v="5.24"/>
    <s v="No"/>
    <s v="No"/>
    <s v="No"/>
    <n v="1"/>
    <s v="No"/>
    <x v="2"/>
    <x v="2"/>
    <s v="Without transplant"/>
  </r>
  <r>
    <s v="Esther"/>
    <n v="4718.2"/>
    <s v="tier - 2"/>
    <s v="tier - 3"/>
    <s v="R1024"/>
    <s v="9-Oct-1992"/>
    <s v="31 Y "/>
    <n v="21.945"/>
    <n v="5.37"/>
    <s v="No"/>
    <s v="No"/>
    <s v="No"/>
    <n v="1"/>
    <s v="No"/>
    <x v="2"/>
    <x v="2"/>
    <s v="Without transplant"/>
  </r>
  <r>
    <s v="Jackie"/>
    <n v="4712.12"/>
    <s v="tier - 2"/>
    <s v="tier - 3"/>
    <s v="R1011"/>
    <s v="12-Aug-1981"/>
    <s v="42 Y "/>
    <n v="19.47"/>
    <n v="6.6"/>
    <s v="yes"/>
    <s v="No"/>
    <s v="No"/>
    <n v="0"/>
    <s v="No"/>
    <x v="2"/>
    <x v="0"/>
    <s v="Without transplant"/>
  </r>
  <r>
    <s v="Timothy P."/>
    <n v="4699.47"/>
    <s v="tier - 2"/>
    <s v="tier - 3"/>
    <s v="R1013"/>
    <s v="4-Dec-1977"/>
    <s v="46 Y "/>
    <n v="15.61"/>
    <n v="5.77"/>
    <s v="No"/>
    <s v="No"/>
    <s v="No"/>
    <n v="0"/>
    <s v="No"/>
    <x v="3"/>
    <x v="1"/>
    <s v="Without transplant"/>
  </r>
  <r>
    <s v="Lauren"/>
    <n v="4687.8"/>
    <s v="tier - 2"/>
    <s v="tier - 3"/>
    <s v="R1011"/>
    <s v="22-Jun-2003"/>
    <s v="20 Y "/>
    <n v="28.6"/>
    <n v="6.08"/>
    <s v="No"/>
    <s v="No"/>
    <s v="Yes"/>
    <n v="1"/>
    <s v="No"/>
    <x v="1"/>
    <x v="1"/>
    <s v="Without transplant"/>
  </r>
  <r>
    <s v="Benjamin"/>
    <n v="4686.3900000000003"/>
    <s v="tier - 3"/>
    <s v="tier - 3"/>
    <s v="R1013"/>
    <s v="4-Sep-1990"/>
    <s v="33 Y "/>
    <n v="46.53"/>
    <n v="4.16"/>
    <s v="No"/>
    <s v="No"/>
    <s v="No"/>
    <n v="0"/>
    <s v="No"/>
    <x v="0"/>
    <x v="2"/>
    <s v="Without transplant"/>
  </r>
  <r>
    <s v="Hugo M"/>
    <n v="4678.8"/>
    <s v="tier - 2"/>
    <s v="tier - 1"/>
    <s v="R1021"/>
    <s v="4-Oct-2003"/>
    <s v="20 Y "/>
    <n v="34.99"/>
    <n v="5.0999999999999996"/>
    <s v="No"/>
    <s v="No"/>
    <s v="Yes"/>
    <n v="1"/>
    <s v="No"/>
    <x v="0"/>
    <x v="2"/>
    <s v="Without transplant"/>
  </r>
  <r>
    <s v="Daniel J. Jr."/>
    <n v="4674.2"/>
    <s v="tier - 2"/>
    <s v="tier - 1"/>
    <s v="R1013"/>
    <s v="18-Oct-1979"/>
    <s v="44 Y "/>
    <n v="17.05"/>
    <n v="5.3"/>
    <s v="No"/>
    <s v="No"/>
    <s v="Yes"/>
    <n v="1"/>
    <s v="No"/>
    <x v="3"/>
    <x v="2"/>
    <s v="Without transplant"/>
  </r>
  <r>
    <s v="Justin R"/>
    <n v="4673.3900000000003"/>
    <s v="tier - 2"/>
    <s v="tier - 1"/>
    <s v="R1013"/>
    <s v="13-Jul-1990"/>
    <s v="33 Y "/>
    <n v="37.18"/>
    <n v="4.9000000000000004"/>
    <s v="No"/>
    <s v="No"/>
    <s v="No"/>
    <n v="0"/>
    <s v="No"/>
    <x v="0"/>
    <x v="2"/>
    <s v="Without transplant"/>
  </r>
  <r>
    <s v="Colin"/>
    <n v="4670.6400000000003"/>
    <s v="tier - 2"/>
    <s v="tier - 2"/>
    <s v="R1011"/>
    <s v="26-Sep-1990"/>
    <s v="33 Y "/>
    <n v="35.200000000000003"/>
    <n v="5.55"/>
    <s v="No"/>
    <s v="No"/>
    <s v="No"/>
    <n v="0"/>
    <s v="No"/>
    <x v="0"/>
    <x v="2"/>
    <s v="Without transplant"/>
  </r>
  <r>
    <s v="Rob"/>
    <n v="4667.6099999999997"/>
    <s v="tier - 3"/>
    <s v="tier - 3"/>
    <s v="R1016"/>
    <s v="5-Aug-1990"/>
    <s v="33 Y "/>
    <n v="37.335000000000001"/>
    <n v="4.95"/>
    <s v="No"/>
    <s v="No"/>
    <s v="No"/>
    <n v="0"/>
    <s v="No"/>
    <x v="0"/>
    <x v="2"/>
    <s v="Without transplant"/>
  </r>
  <r>
    <s v="Patrick"/>
    <n v="4661.29"/>
    <s v="tier - 2"/>
    <s v="tier - 1"/>
    <s v="R1017"/>
    <s v="25-Oct-1996"/>
    <s v="27 Y "/>
    <n v="27.265000000000001"/>
    <n v="6.46"/>
    <s v="yes"/>
    <s v="No"/>
    <s v="No"/>
    <n v="0"/>
    <s v="No"/>
    <x v="1"/>
    <x v="1"/>
    <s v="Without transplant"/>
  </r>
  <r>
    <s v="Austin D"/>
    <n v="4646.76"/>
    <s v="tier - 1"/>
    <s v="tier - 1"/>
    <s v="R1011"/>
    <s v="22-Jun-1985"/>
    <s v="38 Y "/>
    <n v="30.8"/>
    <n v="4.9000000000000004"/>
    <s v="yes"/>
    <s v="No"/>
    <s v="No"/>
    <n v="0"/>
    <s v="No"/>
    <x v="0"/>
    <x v="2"/>
    <s v="Without transplant"/>
  </r>
  <r>
    <s v="Ms.  Brittany"/>
    <n v="4618.08"/>
    <s v="tier - 2"/>
    <s v="tier - 1"/>
    <s v="R1012"/>
    <s v="29-Jun-1998"/>
    <s v="25 Y "/>
    <n v="30.21"/>
    <n v="5.21"/>
    <s v="No"/>
    <s v="No"/>
    <s v="No"/>
    <n v="1"/>
    <s v="No"/>
    <x v="0"/>
    <x v="2"/>
    <s v="Without transplant"/>
  </r>
  <r>
    <s v="Matthew T"/>
    <n v="4608.03"/>
    <s v="tier - 2"/>
    <s v="tier - 3"/>
    <s v="R1011"/>
    <s v="2-Jul-2000"/>
    <s v="23 Y "/>
    <n v="35.340000000000003"/>
    <n v="4.13"/>
    <s v="No"/>
    <s v="yes"/>
    <s v="No"/>
    <n v="1"/>
    <s v="No"/>
    <x v="0"/>
    <x v="2"/>
    <s v="With transplant"/>
  </r>
  <r>
    <s v="Becky G."/>
    <n v="4571.41"/>
    <s v="tier - 2"/>
    <s v="tier - 2"/>
    <s v="R1012"/>
    <s v="18-Sep-1989"/>
    <s v="34 Y "/>
    <n v="26.695"/>
    <n v="5.28"/>
    <s v="No"/>
    <s v="No"/>
    <s v="No"/>
    <n v="0"/>
    <s v="No"/>
    <x v="1"/>
    <x v="2"/>
    <s v="Without transplant"/>
  </r>
  <r>
    <s v="Virginie"/>
    <n v="4564.1899999999996"/>
    <s v="tier - 2"/>
    <s v="tier - 2"/>
    <s v="R1024"/>
    <s v="25-Dec-1996"/>
    <s v="27 Y "/>
    <n v="29.355"/>
    <n v="4.68"/>
    <s v="yes"/>
    <s v="No"/>
    <s v="No"/>
    <n v="0"/>
    <s v="No"/>
    <x v="1"/>
    <x v="2"/>
    <s v="Without transplant"/>
  </r>
  <r>
    <s v="Allison A"/>
    <n v="4562.84"/>
    <s v="tier - 2"/>
    <s v="tier - 2"/>
    <s v="R1013"/>
    <s v="20-Sep-1990"/>
    <s v="33 Y "/>
    <n v="29.59"/>
    <n v="4.0599999999999996"/>
    <s v="No"/>
    <s v="No"/>
    <s v="No"/>
    <n v="0"/>
    <s v="No"/>
    <x v="1"/>
    <x v="2"/>
    <s v="Without transplant"/>
  </r>
  <r>
    <s v="Julie"/>
    <n v="4561.1899999999996"/>
    <s v="tier - 2"/>
    <s v="tier - 2"/>
    <s v="R1024"/>
    <s v="22-Dec-2004"/>
    <s v="19 Y "/>
    <n v="31.35"/>
    <n v="4.2"/>
    <s v="No"/>
    <s v="yes"/>
    <s v="No"/>
    <n v="1"/>
    <s v="No"/>
    <x v="0"/>
    <x v="2"/>
    <s v="With transplant"/>
  </r>
  <r>
    <s v="Katherine"/>
    <n v="4544.2299999999996"/>
    <s v="tier - 2"/>
    <s v="tier - 1"/>
    <s v="R1024"/>
    <s v="17-Nov-1990"/>
    <s v="33 Y "/>
    <n v="20.52"/>
    <n v="4.83"/>
    <s v="No"/>
    <s v="No"/>
    <s v="No"/>
    <n v="0"/>
    <s v="No"/>
    <x v="2"/>
    <x v="2"/>
    <s v="Without transplant"/>
  </r>
  <r>
    <s v="Caleb"/>
    <n v="4536.26"/>
    <s v="tier - 2"/>
    <s v="tier - 2"/>
    <s v="R1011"/>
    <s v="13-Jun-1988"/>
    <s v="35 Y "/>
    <n v="42.9"/>
    <n v="4.87"/>
    <s v="yes"/>
    <s v="No"/>
    <s v="No"/>
    <n v="1"/>
    <s v="No"/>
    <x v="0"/>
    <x v="2"/>
    <s v="Without transplant"/>
  </r>
  <r>
    <s v="Jaime"/>
    <n v="4529.4799999999996"/>
    <s v="tier - 2"/>
    <s v="tier - 1"/>
    <s v="R1011"/>
    <s v="29-Jun-1993"/>
    <s v="30 Y "/>
    <n v="24.6"/>
    <n v="5.86"/>
    <s v="No"/>
    <s v="No"/>
    <s v="Yes"/>
    <n v="1"/>
    <s v="No"/>
    <x v="2"/>
    <x v="1"/>
    <s v="Without transplant"/>
  </r>
  <r>
    <s v="Hannah"/>
    <n v="4527.18"/>
    <s v="tier - 2"/>
    <s v="tier - 2"/>
    <s v="R1012"/>
    <s v="13-Aug-1992"/>
    <s v="31 Y "/>
    <n v="28.405000000000001"/>
    <n v="4.12"/>
    <s v="No"/>
    <s v="No"/>
    <s v="No"/>
    <n v="1"/>
    <s v="No"/>
    <x v="1"/>
    <x v="2"/>
    <s v="Without transplant"/>
  </r>
  <r>
    <s v="Zachariah"/>
    <n v="4518.83"/>
    <s v="tier - 2"/>
    <s v="tier - 2"/>
    <s v="R1017"/>
    <s v="21-Dec-1988"/>
    <s v="35 Y "/>
    <n v="34.674999999999997"/>
    <n v="5.71"/>
    <s v="yes"/>
    <s v="No"/>
    <s v="No"/>
    <n v="1"/>
    <s v="No"/>
    <x v="0"/>
    <x v="1"/>
    <s v="Without transplant"/>
  </r>
  <r>
    <s v="Patricia A"/>
    <n v="4518.7700000000004"/>
    <s v="tier - 2"/>
    <s v="tier - 3"/>
    <s v="R1012"/>
    <s v="5-Dec-1987"/>
    <s v="36 Y "/>
    <n v="18.850000000000001"/>
    <n v="6.03"/>
    <s v="No"/>
    <s v="No"/>
    <s v="No"/>
    <n v="1"/>
    <s v="No"/>
    <x v="2"/>
    <x v="1"/>
    <s v="Without transplant"/>
  </r>
  <r>
    <s v="Elizabeth A."/>
    <n v="4518.3999999999996"/>
    <s v="tier - 2"/>
    <s v="tier - 3"/>
    <s v="R1026"/>
    <s v="2-Oct-2003"/>
    <s v="20 Y "/>
    <n v="34.130000000000003"/>
    <n v="5.65"/>
    <s v="No"/>
    <s v="No"/>
    <s v="Yes"/>
    <n v="1"/>
    <s v="No"/>
    <x v="0"/>
    <x v="2"/>
    <s v="Without transplant"/>
  </r>
  <r>
    <s v="Benjamin"/>
    <n v="4515.71"/>
    <s v="tier - 2"/>
    <s v="tier - 3"/>
    <s v="R1013"/>
    <s v="16-Jun-1980"/>
    <s v="43 Y "/>
    <n v="17.34"/>
    <n v="5.05"/>
    <s v="No"/>
    <s v="No"/>
    <s v="No"/>
    <n v="0"/>
    <s v="No"/>
    <x v="3"/>
    <x v="2"/>
    <s v="Without transplant"/>
  </r>
  <r>
    <s v="Breno"/>
    <n v="4511.41"/>
    <s v="tier - 2"/>
    <s v="tier - 3"/>
    <s v="R1013"/>
    <s v="27-Sep-1982"/>
    <s v="41 Y "/>
    <n v="17.440000000000001"/>
    <n v="6.26"/>
    <s v="No"/>
    <s v="No"/>
    <s v="No"/>
    <n v="0"/>
    <s v="No"/>
    <x v="3"/>
    <x v="1"/>
    <s v="Without transplant"/>
  </r>
  <r>
    <s v="Takaya"/>
    <n v="4504.66"/>
    <s v="tier - 1"/>
    <s v="tier - 2"/>
    <s v="R1013"/>
    <s v="13-Oct-1997"/>
    <s v="26 Y "/>
    <n v="33.659999999999997"/>
    <n v="4.08"/>
    <s v="yes"/>
    <s v="No"/>
    <s v="Yes"/>
    <n v="1"/>
    <s v="No"/>
    <x v="0"/>
    <x v="2"/>
    <s v="Without transplant"/>
  </r>
  <r>
    <s v="Thomas IV"/>
    <n v="4500.34"/>
    <s v="tier - 2"/>
    <s v="tier - 1"/>
    <s v="R1017"/>
    <s v="26-Jun-1988"/>
    <s v="35 Y "/>
    <n v="21.375"/>
    <n v="6.19"/>
    <s v="yes"/>
    <s v="No"/>
    <s v="No"/>
    <n v="1"/>
    <s v="No"/>
    <x v="2"/>
    <x v="1"/>
    <s v="Without transplant"/>
  </r>
  <r>
    <s v="Bradley E"/>
    <n v="4488.58"/>
    <s v="tier - 2"/>
    <s v="tier - 3"/>
    <s v="R1012"/>
    <s v="12-Jul-1992"/>
    <s v="31 Y "/>
    <n v="27.14"/>
    <n v="6.01"/>
    <s v="No"/>
    <s v="No"/>
    <s v="No"/>
    <n v="1"/>
    <s v="No"/>
    <x v="1"/>
    <x v="1"/>
    <s v="Without transplant"/>
  </r>
  <r>
    <s v="Megan"/>
    <n v="4468.25"/>
    <s v="tier - 2"/>
    <s v="tier - 2"/>
    <s v="R1012"/>
    <s v="18-Jul-2004"/>
    <s v="19 Y "/>
    <n v="35.78"/>
    <n v="6.07"/>
    <s v="No"/>
    <s v="yes"/>
    <s v="No"/>
    <n v="1"/>
    <s v="No"/>
    <x v="0"/>
    <x v="1"/>
    <s v="With transplant"/>
  </r>
  <r>
    <s v="Ruby J"/>
    <n v="4466.62"/>
    <s v="tier - 2"/>
    <s v="tier - 2"/>
    <s v="R1012"/>
    <s v="20-Nov-1999"/>
    <s v="24 Y "/>
    <n v="34.96"/>
    <n v="5.63"/>
    <s v="No"/>
    <s v="No"/>
    <s v="No"/>
    <n v="0"/>
    <s v="No"/>
    <x v="0"/>
    <x v="2"/>
    <s v="Without transplant"/>
  </r>
  <r>
    <s v="Bart"/>
    <n v="4463.21"/>
    <s v="tier - 3"/>
    <s v="tier - 3"/>
    <s v="R1013"/>
    <s v="4-Jul-1991"/>
    <s v="32 Y "/>
    <n v="38.39"/>
    <n v="6.05"/>
    <s v="No"/>
    <s v="No"/>
    <s v="No"/>
    <n v="0"/>
    <s v="No"/>
    <x v="0"/>
    <x v="1"/>
    <s v="Without transplant"/>
  </r>
  <r>
    <s v="Robert A."/>
    <n v="4462.72"/>
    <s v="tier - 2"/>
    <s v="tier - 3"/>
    <s v="R1012"/>
    <s v="15-Jul-1990"/>
    <s v="33 Y "/>
    <n v="33.82"/>
    <n v="4.6500000000000004"/>
    <s v="No"/>
    <s v="No"/>
    <s v="No"/>
    <n v="0"/>
    <s v="No"/>
    <x v="0"/>
    <x v="2"/>
    <s v="Without transplant"/>
  </r>
  <r>
    <s v="Adam"/>
    <n v="4454.3999999999996"/>
    <s v="tier - 2"/>
    <s v="tier - 3"/>
    <s v="R1012"/>
    <s v="8-Aug-1990"/>
    <s v="33 Y "/>
    <n v="27.835000000000001"/>
    <n v="5.37"/>
    <s v="No"/>
    <s v="No"/>
    <s v="No"/>
    <n v="0"/>
    <s v="No"/>
    <x v="1"/>
    <x v="2"/>
    <s v="Without transplant"/>
  </r>
  <r>
    <s v="Yemane Adhane"/>
    <n v="4449.46"/>
    <s v="tier - 1"/>
    <s v="tier - 2"/>
    <s v="R1013"/>
    <s v="28-Jun-1994"/>
    <s v="29 Y "/>
    <n v="33"/>
    <n v="5.39"/>
    <s v="No"/>
    <s v="No"/>
    <s v="No"/>
    <n v="0"/>
    <s v="No"/>
    <x v="0"/>
    <x v="2"/>
    <s v="Without transplant"/>
  </r>
  <r>
    <s v="Jesse A."/>
    <n v="4441.21"/>
    <s v="tier - 1"/>
    <s v="tier - 2"/>
    <s v="R1014"/>
    <s v="3-Sep-1991"/>
    <s v="32 Y "/>
    <n v="26.885000000000002"/>
    <n v="5.86"/>
    <s v="No"/>
    <s v="No"/>
    <s v="No"/>
    <n v="0"/>
    <s v="No"/>
    <x v="1"/>
    <x v="1"/>
    <s v="Without transplant"/>
  </r>
  <r>
    <s v="Bird"/>
    <n v="4438.26"/>
    <s v="tier - 2"/>
    <s v="tier - 3"/>
    <s v="R1017"/>
    <s v="24-Oct-1994"/>
    <s v="29 Y "/>
    <n v="29.26"/>
    <n v="4.4400000000000004"/>
    <s v="No"/>
    <s v="No"/>
    <s v="No"/>
    <n v="0"/>
    <s v="No"/>
    <x v="1"/>
    <x v="2"/>
    <s v="Without transplant"/>
  </r>
  <r>
    <s v="Patrick M."/>
    <n v="4435.09"/>
    <s v="tier - 3"/>
    <s v="tier - 2"/>
    <s v="R1016"/>
    <s v="8-Oct-1994"/>
    <s v="29 Y "/>
    <n v="26.98"/>
    <n v="4.41"/>
    <s v="No"/>
    <s v="No"/>
    <s v="No"/>
    <n v="0"/>
    <s v="No"/>
    <x v="1"/>
    <x v="2"/>
    <s v="Without transplant"/>
  </r>
  <r>
    <s v="Kyle"/>
    <n v="4433.92"/>
    <s v="tier - 2"/>
    <s v="tier - 2"/>
    <s v="R1012"/>
    <s v="23-Dec-1993"/>
    <s v="30 Y "/>
    <n v="32.11"/>
    <n v="5.19"/>
    <s v="No"/>
    <s v="No"/>
    <s v="Yes"/>
    <n v="1"/>
    <s v="No"/>
    <x v="0"/>
    <x v="2"/>
    <s v="Without transplant"/>
  </r>
  <r>
    <s v="Ryan"/>
    <n v="4433.3900000000003"/>
    <s v="tier - 2"/>
    <s v="tier - 3"/>
    <s v="R1012"/>
    <s v="4-Sep-1993"/>
    <s v="30 Y "/>
    <n v="31.73"/>
    <n v="5.16"/>
    <s v="No"/>
    <s v="No"/>
    <s v="Yes"/>
    <n v="1"/>
    <s v="No"/>
    <x v="0"/>
    <x v="2"/>
    <s v="Without transplant"/>
  </r>
  <r>
    <s v="Yuri"/>
    <n v="4428.8900000000003"/>
    <s v="tier - 3"/>
    <s v="tier - 1"/>
    <s v="R1017"/>
    <s v="29-Dec-1994"/>
    <s v="29 Y "/>
    <n v="22.515000000000001"/>
    <n v="4.24"/>
    <s v="No"/>
    <s v="No"/>
    <s v="No"/>
    <n v="0"/>
    <s v="No"/>
    <x v="2"/>
    <x v="2"/>
    <s v="Without transplant"/>
  </r>
  <r>
    <s v="Ryan"/>
    <n v="4420.95"/>
    <s v="tier - 2"/>
    <s v="tier - 3"/>
    <s v="R1020"/>
    <s v="15-Aug-1992"/>
    <s v="31 Y "/>
    <n v="25.9"/>
    <n v="5.45"/>
    <s v="No"/>
    <s v="No"/>
    <s v="No"/>
    <n v="1"/>
    <s v="No"/>
    <x v="1"/>
    <x v="2"/>
    <s v="Without transplant"/>
  </r>
  <r>
    <s v="Debbie"/>
    <n v="4415.16"/>
    <s v="tier - 2"/>
    <s v="tier - 1"/>
    <s v="R1013"/>
    <s v="16-Sep-1988"/>
    <s v="35 Y "/>
    <n v="27.72"/>
    <n v="5.03"/>
    <s v="yes"/>
    <s v="No"/>
    <s v="No"/>
    <n v="1"/>
    <s v="No"/>
    <x v="1"/>
    <x v="2"/>
    <s v="Without transplant"/>
  </r>
  <r>
    <s v="Mark D"/>
    <n v="4402.2299999999996"/>
    <s v="tier - 2"/>
    <s v="tier - 2"/>
    <s v="R1011"/>
    <s v="13-Jul-1986"/>
    <s v="37 Y "/>
    <n v="31.5"/>
    <n v="9.6199999999999992"/>
    <s v="yes"/>
    <s v="No"/>
    <s v="No"/>
    <n v="1"/>
    <s v="No"/>
    <x v="0"/>
    <x v="0"/>
    <s v="Without transplant"/>
  </r>
  <r>
    <s v="Christopher"/>
    <n v="4399.7299999999996"/>
    <s v="tier - 3"/>
    <s v="tier - 2"/>
    <s v="R1013"/>
    <s v="11-Aug-1986"/>
    <s v="37 Y "/>
    <n v="29.7"/>
    <n v="6.77"/>
    <s v="yes"/>
    <s v="No"/>
    <s v="No"/>
    <n v="1"/>
    <s v="No"/>
    <x v="1"/>
    <x v="0"/>
    <s v="Without transplant"/>
  </r>
  <r>
    <s v="Daniell L"/>
    <n v="4397.3100000000004"/>
    <s v="tier - 2"/>
    <s v="tier - 2"/>
    <s v="R1013"/>
    <s v="18-Jul-1988"/>
    <s v="35 Y "/>
    <n v="21.26"/>
    <n v="5.36"/>
    <s v="yes"/>
    <s v="No"/>
    <s v="No"/>
    <n v="1"/>
    <s v="No"/>
    <x v="2"/>
    <x v="2"/>
    <s v="Without transplant"/>
  </r>
  <r>
    <s v="Janne"/>
    <n v="4392.7"/>
    <s v="tier - 2"/>
    <s v="tier - 2"/>
    <s v="R1013"/>
    <s v="29-Jun-1982"/>
    <s v="41 Y "/>
    <n v="17.09"/>
    <n v="5.69"/>
    <s v="No"/>
    <s v="No"/>
    <s v="No"/>
    <n v="0"/>
    <s v="No"/>
    <x v="3"/>
    <x v="2"/>
    <s v="Without transplant"/>
  </r>
  <r>
    <s v="Martina"/>
    <n v="4391.6499999999996"/>
    <s v="tier - 2"/>
    <s v="tier - 2"/>
    <s v="R1011"/>
    <s v="29-Nov-1997"/>
    <s v="26 Y "/>
    <n v="24.3"/>
    <n v="4.9000000000000004"/>
    <s v="yes"/>
    <s v="No"/>
    <s v="Yes"/>
    <n v="1"/>
    <s v="No"/>
    <x v="2"/>
    <x v="2"/>
    <s v="Without transplant"/>
  </r>
  <r>
    <s v="Elizabeth L"/>
    <n v="4357.04"/>
    <s v="tier - 2"/>
    <s v="tier - 3"/>
    <s v="R1012"/>
    <s v="28-Aug-1990"/>
    <s v="33 Y "/>
    <n v="29.734999999999999"/>
    <n v="5.78"/>
    <s v="No"/>
    <s v="No"/>
    <s v="No"/>
    <n v="0"/>
    <s v="No"/>
    <x v="1"/>
    <x v="1"/>
    <s v="Without transplant"/>
  </r>
  <r>
    <s v="Stephanie C."/>
    <n v="4350.51"/>
    <s v="tier - 2"/>
    <s v="tier - 2"/>
    <s v="R1013"/>
    <s v="13-Sep-1991"/>
    <s v="32 Y "/>
    <n v="29.26"/>
    <n v="4.7"/>
    <s v="No"/>
    <s v="No"/>
    <s v="No"/>
    <n v="0"/>
    <s v="No"/>
    <x v="1"/>
    <x v="2"/>
    <s v="Without transplant"/>
  </r>
  <r>
    <s v="Katie"/>
    <n v="4349.46"/>
    <s v="tier - 2"/>
    <s v="tier - 2"/>
    <s v="R1013"/>
    <s v="1-Nov-1994"/>
    <s v="29 Y "/>
    <n v="33"/>
    <n v="6.28"/>
    <s v="No"/>
    <s v="No"/>
    <s v="No"/>
    <n v="0"/>
    <s v="No"/>
    <x v="0"/>
    <x v="1"/>
    <s v="Without transplant"/>
  </r>
  <r>
    <s v="Callie"/>
    <n v="4347.0200000000004"/>
    <s v="tier - 2"/>
    <s v="tier - 1"/>
    <s v="R1024"/>
    <s v="1-Jun-1991"/>
    <s v="32 Y "/>
    <n v="31.065000000000001"/>
    <n v="4.2300000000000004"/>
    <s v="No"/>
    <s v="No"/>
    <s v="No"/>
    <n v="0"/>
    <s v="No"/>
    <x v="0"/>
    <x v="2"/>
    <s v="Without transplant"/>
  </r>
  <r>
    <s v="Inna"/>
    <n v="4340.4399999999996"/>
    <s v="tier - 2"/>
    <s v="tier - 1"/>
    <s v="R1013"/>
    <s v="26-Oct-1994"/>
    <s v="29 Y "/>
    <n v="26.51"/>
    <n v="6.17"/>
    <s v="No"/>
    <s v="No"/>
    <s v="No"/>
    <n v="0"/>
    <s v="No"/>
    <x v="1"/>
    <x v="1"/>
    <s v="Without transplant"/>
  </r>
  <r>
    <s v="Mary K."/>
    <n v="4337.74"/>
    <s v="tier - 2"/>
    <s v="tier - 1"/>
    <s v="R1024"/>
    <s v="2-Nov-1994"/>
    <s v="29 Y "/>
    <n v="28.88"/>
    <n v="4.96"/>
    <s v="No"/>
    <s v="No"/>
    <s v="No"/>
    <n v="0"/>
    <s v="No"/>
    <x v="1"/>
    <x v="2"/>
    <s v="Without transplant"/>
  </r>
  <r>
    <s v="Samuel M."/>
    <n v="4320.41"/>
    <s v="tier - 2"/>
    <s v="tier - 1"/>
    <s v="R1012"/>
    <s v="19-Dec-1988"/>
    <s v="35 Y "/>
    <n v="35.814999999999998"/>
    <n v="5.1100000000000003"/>
    <s v="yes"/>
    <s v="No"/>
    <s v="No"/>
    <n v="1"/>
    <s v="No"/>
    <x v="0"/>
    <x v="2"/>
    <s v="Without transplant"/>
  </r>
  <r>
    <s v="Kimberly"/>
    <n v="4296.2700000000004"/>
    <s v="tier - 2"/>
    <s v="tier - 3"/>
    <s v="R1012"/>
    <s v="25-Nov-2000"/>
    <s v="23 Y "/>
    <n v="21.28"/>
    <n v="4.05"/>
    <s v="No"/>
    <s v="yes"/>
    <s v="No"/>
    <n v="1"/>
    <s v="No"/>
    <x v="2"/>
    <x v="2"/>
    <s v="With transplant"/>
  </r>
  <r>
    <s v="Tom J."/>
    <n v="4278.55"/>
    <s v="tier - 2"/>
    <s v="tier - 1"/>
    <s v="R1021"/>
    <s v="8-Jun-2003"/>
    <s v="20 Y "/>
    <n v="33.81"/>
    <n v="6.49"/>
    <s v="No"/>
    <s v="No"/>
    <s v="Yes"/>
    <n v="1"/>
    <s v="No"/>
    <x v="0"/>
    <x v="1"/>
    <s v="Without transplant"/>
  </r>
  <r>
    <s v="Zachary"/>
    <n v="4266.17"/>
    <s v="tier - 3"/>
    <s v="tier - 2"/>
    <s v="R1013"/>
    <s v="18-Jun-1992"/>
    <s v="31 Y "/>
    <n v="44.22"/>
    <n v="4.1900000000000004"/>
    <s v="No"/>
    <s v="No"/>
    <s v="No"/>
    <n v="1"/>
    <s v="No"/>
    <x v="0"/>
    <x v="2"/>
    <s v="Without transplant"/>
  </r>
  <r>
    <s v="Dane"/>
    <n v="4265.01"/>
    <s v="tier - 2"/>
    <s v="tier - 1"/>
    <s v="R1012"/>
    <s v="20-Nov-1983"/>
    <s v="40 Y "/>
    <n v="15.46"/>
    <n v="4.99"/>
    <s v="yes"/>
    <s v="No"/>
    <s v="Yes"/>
    <n v="1"/>
    <s v="No"/>
    <x v="3"/>
    <x v="2"/>
    <s v="Without transplant"/>
  </r>
  <r>
    <s v="Dougie J"/>
    <n v="4260.74"/>
    <s v="tier - 3"/>
    <s v="tier - 2"/>
    <s v="R1011"/>
    <s v="14-Oct-1995"/>
    <s v="28 Y "/>
    <n v="30.3"/>
    <n v="4.7699999999999996"/>
    <s v="yes"/>
    <s v="No"/>
    <s v="No"/>
    <n v="1"/>
    <s v="No"/>
    <x v="0"/>
    <x v="2"/>
    <s v="Without transplant"/>
  </r>
  <r>
    <s v="Jeremiah H"/>
    <n v="4250.24"/>
    <s v="tier - 2"/>
    <s v="tier - 3"/>
    <s v="R1013"/>
    <s v="16-Jun-1982"/>
    <s v="41 Y "/>
    <n v="16.670000000000002"/>
    <n v="5.46"/>
    <s v="No"/>
    <s v="No"/>
    <s v="No"/>
    <n v="0"/>
    <s v="No"/>
    <x v="3"/>
    <x v="2"/>
    <s v="Without transplant"/>
  </r>
  <r>
    <s v="Ashley J."/>
    <n v="4243.59"/>
    <s v="tier - 3"/>
    <s v="tier - 1"/>
    <s v="R1012"/>
    <s v="1-Dec-1991"/>
    <s v="32 Y "/>
    <n v="28.594999999999999"/>
    <n v="5.43"/>
    <s v="No"/>
    <s v="No"/>
    <s v="No"/>
    <n v="0"/>
    <s v="No"/>
    <x v="1"/>
    <x v="2"/>
    <s v="Without transplant"/>
  </r>
  <r>
    <s v="Turner J."/>
    <n v="4239.8900000000003"/>
    <s v="tier - 2"/>
    <s v="tier - 2"/>
    <s v="R1012"/>
    <s v="3-Nov-1991"/>
    <s v="32 Y "/>
    <n v="25.934999999999999"/>
    <n v="4.29"/>
    <s v="No"/>
    <s v="No"/>
    <s v="No"/>
    <n v="0"/>
    <s v="No"/>
    <x v="1"/>
    <x v="2"/>
    <s v="Without transplant"/>
  </r>
  <r>
    <s v="Roger"/>
    <n v="4237.13"/>
    <s v="tier - 3"/>
    <s v="tier - 1"/>
    <s v="R1016"/>
    <s v="27-Jun-1992"/>
    <s v="31 Y "/>
    <n v="27.645"/>
    <n v="5.25"/>
    <s v="No"/>
    <s v="No"/>
    <s v="No"/>
    <n v="1"/>
    <s v="No"/>
    <x v="1"/>
    <x v="2"/>
    <s v="Without transplant"/>
  </r>
  <r>
    <s v="Pamela"/>
    <n v="4234.93"/>
    <s v="tier - 2"/>
    <s v="tier - 1"/>
    <s v="R1011"/>
    <s v="14-Dec-1998"/>
    <s v="25 Y "/>
    <n v="30.1"/>
    <n v="4.04"/>
    <s v="No"/>
    <s v="No"/>
    <s v="No"/>
    <n v="1"/>
    <s v="No"/>
    <x v="0"/>
    <x v="2"/>
    <s v="Without transplant"/>
  </r>
  <r>
    <s v="Allison M."/>
    <n v="4189.1099999999997"/>
    <s v="tier - 2"/>
    <s v="tier - 2"/>
    <s v="R1012"/>
    <s v="6-Sep-1997"/>
    <s v="26 Y "/>
    <n v="26.79"/>
    <n v="5"/>
    <s v="yes"/>
    <s v="No"/>
    <s v="Yes"/>
    <n v="1"/>
    <s v="No"/>
    <x v="1"/>
    <x v="2"/>
    <s v="Without transplant"/>
  </r>
  <r>
    <s v="Katherine H."/>
    <n v="4188.7299999999996"/>
    <s v="tier - 2"/>
    <s v="tier - 2"/>
    <s v="R1025"/>
    <s v="3-Oct-1995"/>
    <s v="28 Y "/>
    <n v="27.1"/>
    <n v="4.01"/>
    <s v="yes"/>
    <s v="No"/>
    <s v="No"/>
    <n v="1"/>
    <s v="No"/>
    <x v="1"/>
    <x v="2"/>
    <s v="Without transplant"/>
  </r>
  <r>
    <s v="Robin"/>
    <n v="4185.1000000000004"/>
    <s v="tier - 2"/>
    <s v="tier - 3"/>
    <s v="R1013"/>
    <s v="25-Jun-1989"/>
    <s v="34 Y "/>
    <n v="24.31"/>
    <n v="5.4"/>
    <s v="No"/>
    <s v="No"/>
    <s v="No"/>
    <n v="0"/>
    <s v="No"/>
    <x v="2"/>
    <x v="2"/>
    <s v="Without transplant"/>
  </r>
  <r>
    <s v="Terri"/>
    <n v="4163.21"/>
    <s v="tier - 2"/>
    <s v="tier - 2"/>
    <s v="R1012"/>
    <s v="16-Sep-1984"/>
    <s v="39 Y "/>
    <n v="15.53"/>
    <n v="5.81"/>
    <s v="No"/>
    <s v="No"/>
    <s v="No"/>
    <n v="1"/>
    <s v="No"/>
    <x v="3"/>
    <x v="1"/>
    <s v="Without transplant"/>
  </r>
  <r>
    <s v="Eddie"/>
    <n v="4154.97"/>
    <s v="tier - 2"/>
    <s v="tier - 1"/>
    <s v="R1012"/>
    <s v="26-Nov-1998"/>
    <s v="25 Y "/>
    <n v="30.7"/>
    <n v="5.82"/>
    <s v="No"/>
    <s v="No"/>
    <s v="No"/>
    <n v="1"/>
    <s v="No"/>
    <x v="0"/>
    <x v="1"/>
    <s v="Without transplant"/>
  </r>
  <r>
    <s v="Pamela"/>
    <n v="4151.03"/>
    <s v="tier - 2"/>
    <s v="tier - 2"/>
    <s v="R1013"/>
    <s v="4-Aug-1992"/>
    <s v="31 Y "/>
    <n v="33.33"/>
    <n v="4.82"/>
    <s v="No"/>
    <s v="No"/>
    <s v="No"/>
    <n v="1"/>
    <s v="No"/>
    <x v="0"/>
    <x v="2"/>
    <s v="Without transplant"/>
  </r>
  <r>
    <s v="Joyce"/>
    <n v="4149.74"/>
    <s v="tier - 2"/>
    <s v="tier - 1"/>
    <s v="R1011"/>
    <s v="28-Jun-1992"/>
    <s v="31 Y "/>
    <n v="32.4"/>
    <n v="5.08"/>
    <s v="No"/>
    <s v="No"/>
    <s v="No"/>
    <n v="1"/>
    <s v="No"/>
    <x v="0"/>
    <x v="2"/>
    <s v="Without transplant"/>
  </r>
  <r>
    <s v="Alison W."/>
    <n v="4137.5200000000004"/>
    <s v="tier - 2"/>
    <s v="tier - 3"/>
    <s v="R1024"/>
    <s v="18-Jun-1992"/>
    <s v="31 Y "/>
    <n v="27.93"/>
    <n v="5.59"/>
    <s v="No"/>
    <s v="No"/>
    <s v="No"/>
    <n v="1"/>
    <s v="No"/>
    <x v="1"/>
    <x v="2"/>
    <s v="Without transplant"/>
  </r>
  <r>
    <s v="Tammara C"/>
    <n v="4134.08"/>
    <s v="tier - 2"/>
    <s v="tier - 1"/>
    <s v="R1012"/>
    <s v="6-Aug-1991"/>
    <s v="32 Y "/>
    <n v="21.754999999999999"/>
    <n v="5.12"/>
    <s v="No"/>
    <s v="No"/>
    <s v="No"/>
    <n v="0"/>
    <s v="No"/>
    <x v="2"/>
    <x v="2"/>
    <s v="Without transplant"/>
  </r>
  <r>
    <s v="Dorota"/>
    <n v="4133.6400000000003"/>
    <s v="tier - 2"/>
    <s v="tier - 3"/>
    <s v="R1012"/>
    <s v="21-Aug-1994"/>
    <s v="29 Y "/>
    <n v="25.934999999999999"/>
    <n v="4.95"/>
    <s v="No"/>
    <s v="No"/>
    <s v="No"/>
    <n v="0"/>
    <s v="No"/>
    <x v="1"/>
    <x v="2"/>
    <s v="Without transplant"/>
  </r>
  <r>
    <s v="Mr.  Jose Norberto Sr."/>
    <n v="4076.5"/>
    <s v="tier - 2"/>
    <s v="tier - 3"/>
    <s v="R1011"/>
    <s v="14-Dec-1990"/>
    <s v="33 Y "/>
    <n v="31.5"/>
    <n v="6.16"/>
    <s v="No"/>
    <s v="No"/>
    <s v="No"/>
    <n v="0"/>
    <s v="No"/>
    <x v="0"/>
    <x v="1"/>
    <s v="Without transplant"/>
  </r>
  <r>
    <s v="Peter"/>
    <n v="4074.45"/>
    <s v="tier - 3"/>
    <s v="tier - 2"/>
    <s v="R1013"/>
    <s v="1-Dec-1990"/>
    <s v="33 Y "/>
    <n v="30.03"/>
    <n v="6.41"/>
    <s v="No"/>
    <s v="No"/>
    <s v="No"/>
    <n v="0"/>
    <s v="No"/>
    <x v="0"/>
    <x v="1"/>
    <s v="Without transplant"/>
  </r>
  <r>
    <s v="Bryant"/>
    <n v="4070.51"/>
    <s v="tier - 2"/>
    <s v="tier - 1"/>
    <s v="R1012"/>
    <s v="18-Oct-2002"/>
    <s v="21 Y "/>
    <n v="33.479999999999997"/>
    <n v="8.94"/>
    <s v="No"/>
    <s v="No"/>
    <s v="No"/>
    <n v="0"/>
    <s v="No"/>
    <x v="0"/>
    <x v="0"/>
    <s v="Without transplant"/>
  </r>
  <r>
    <s v="Christina"/>
    <n v="4070.42"/>
    <s v="tier - 2"/>
    <s v="tier - 1"/>
    <s v="R1013"/>
    <s v="16-Sep-1983"/>
    <s v="40 Y "/>
    <n v="16.510000000000002"/>
    <n v="4.42"/>
    <s v="yes"/>
    <s v="No"/>
    <s v="Yes"/>
    <n v="1"/>
    <s v="No"/>
    <x v="3"/>
    <x v="2"/>
    <s v="Without transplant"/>
  </r>
  <r>
    <s v="John"/>
    <n v="4058.71"/>
    <s v="tier - 3"/>
    <s v="tier - 3"/>
    <s v="R1012"/>
    <s v="14-Sep-1995"/>
    <s v="28 Y "/>
    <n v="33.155000000000001"/>
    <n v="5.3"/>
    <s v="yes"/>
    <s v="No"/>
    <s v="No"/>
    <n v="1"/>
    <s v="No"/>
    <x v="0"/>
    <x v="2"/>
    <s v="Without transplant"/>
  </r>
  <r>
    <s v="Eduardo"/>
    <n v="4058.12"/>
    <s v="tier - 2"/>
    <s v="tier - 1"/>
    <s v="R1013"/>
    <s v="13-Aug-1993"/>
    <s v="30 Y "/>
    <n v="37.29"/>
    <n v="4.6399999999999997"/>
    <s v="No"/>
    <s v="No"/>
    <s v="Yes"/>
    <n v="1"/>
    <s v="No"/>
    <x v="0"/>
    <x v="2"/>
    <s v="Without transplant"/>
  </r>
  <r>
    <s v="Laura M."/>
    <n v="4047.94"/>
    <s v="tier - 2"/>
    <s v="tier - 1"/>
    <s v="R1013"/>
    <s v="30-Nov-1988"/>
    <s v="35 Y "/>
    <n v="20.23"/>
    <n v="6.16"/>
    <s v="yes"/>
    <s v="No"/>
    <s v="No"/>
    <n v="1"/>
    <s v="No"/>
    <x v="2"/>
    <x v="1"/>
    <s v="Without transplant"/>
  </r>
  <r>
    <s v="Charlie"/>
    <n v="4040.56"/>
    <s v="tier - 3"/>
    <s v="tier - 3"/>
    <s v="R1015"/>
    <s v="26-Dec-1993"/>
    <s v="30 Y "/>
    <n v="28.975000000000001"/>
    <n v="4.12"/>
    <s v="No"/>
    <s v="No"/>
    <s v="Yes"/>
    <n v="1"/>
    <s v="No"/>
    <x v="1"/>
    <x v="2"/>
    <s v="Without transplant"/>
  </r>
  <r>
    <s v="Melissa D."/>
    <n v="4039.9"/>
    <s v="tier - 2"/>
    <s v="tier - 1"/>
    <s v="R1013"/>
    <s v="10-Nov-1983"/>
    <s v="40 Y "/>
    <n v="16.420000000000002"/>
    <n v="5.77"/>
    <s v="yes"/>
    <s v="No"/>
    <s v="Yes"/>
    <n v="1"/>
    <s v="No"/>
    <x v="3"/>
    <x v="1"/>
    <s v="Without transplant"/>
  </r>
  <r>
    <s v="Dan C. Jr."/>
    <n v="4038.41"/>
    <s v="tier - 2"/>
    <s v="tier - 1"/>
    <s v="R1013"/>
    <s v="7-Jul-1984"/>
    <s v="39 Y "/>
    <n v="17.559999999999999"/>
    <n v="6.2"/>
    <s v="No"/>
    <s v="No"/>
    <s v="No"/>
    <n v="1"/>
    <s v="No"/>
    <x v="3"/>
    <x v="1"/>
    <s v="Without transplant"/>
  </r>
  <r>
    <s v="Matthew"/>
    <n v="4032.24"/>
    <s v="tier - 3"/>
    <s v="tier - 3"/>
    <s v="R1012"/>
    <s v="11-Oct-1992"/>
    <s v="31 Y "/>
    <n v="24.13"/>
    <n v="4.3899999999999997"/>
    <s v="No"/>
    <s v="No"/>
    <s v="No"/>
    <n v="1"/>
    <s v="No"/>
    <x v="2"/>
    <x v="2"/>
    <s v="Without transplant"/>
  </r>
  <r>
    <s v="Wesley C."/>
    <n v="4005.42"/>
    <s v="tier - 2"/>
    <s v="tier - 1"/>
    <s v="R1015"/>
    <s v="13-Sep-2000"/>
    <s v="23 Y "/>
    <n v="19.95"/>
    <n v="5.13"/>
    <s v="No"/>
    <s v="yes"/>
    <s v="No"/>
    <n v="2"/>
    <s v="No"/>
    <x v="2"/>
    <x v="2"/>
    <s v="With transplant"/>
  </r>
  <r>
    <s v="Christopher"/>
    <n v="4002.36"/>
    <s v="tier - 2"/>
    <s v="tier - 1"/>
    <s v="R1013"/>
    <s v="10-Jul-1989"/>
    <s v="34 Y "/>
    <n v="21.24"/>
    <n v="4.49"/>
    <s v="No"/>
    <s v="No"/>
    <s v="No"/>
    <n v="0"/>
    <s v="No"/>
    <x v="2"/>
    <x v="2"/>
    <s v="Without transplant"/>
  </r>
  <r>
    <s v="Jessica"/>
    <n v="3994.18"/>
    <s v="tier - 2"/>
    <s v="tier - 2"/>
    <s v="R1013"/>
    <s v="1-Nov-1990"/>
    <s v="33 Y "/>
    <n v="44.22"/>
    <n v="6.35"/>
    <s v="No"/>
    <s v="No"/>
    <s v="No"/>
    <n v="0"/>
    <s v="No"/>
    <x v="0"/>
    <x v="1"/>
    <s v="Without transplant"/>
  </r>
  <r>
    <s v="Christin"/>
    <n v="3989.84"/>
    <s v="tier - 2"/>
    <s v="tier - 2"/>
    <s v="R1011"/>
    <s v="22-Nov-1990"/>
    <s v="33 Y "/>
    <n v="41.1"/>
    <n v="5.79"/>
    <s v="No"/>
    <s v="No"/>
    <s v="No"/>
    <n v="0"/>
    <s v="No"/>
    <x v="0"/>
    <x v="1"/>
    <s v="Without transplant"/>
  </r>
  <r>
    <s v="Sara"/>
    <n v="3987.93"/>
    <s v="tier - 2"/>
    <s v="tier - 2"/>
    <s v="R1011"/>
    <s v="8-Sep-1996"/>
    <s v="27 Y "/>
    <n v="34.200000000000003"/>
    <n v="4.78"/>
    <s v="yes"/>
    <s v="No"/>
    <s v="No"/>
    <n v="0"/>
    <s v="No"/>
    <x v="0"/>
    <x v="2"/>
    <s v="Without transplant"/>
  </r>
  <r>
    <s v="Elizabeth"/>
    <n v="3981.98"/>
    <s v="tier - 2"/>
    <s v="tier - 2"/>
    <s v="R1013"/>
    <s v="17-Aug-1996"/>
    <s v="27 Y "/>
    <n v="29.92"/>
    <n v="6.02"/>
    <s v="yes"/>
    <s v="No"/>
    <s v="No"/>
    <n v="0"/>
    <s v="No"/>
    <x v="1"/>
    <x v="1"/>
    <s v="Without transplant"/>
  </r>
  <r>
    <s v="Margaret P."/>
    <n v="3972.92"/>
    <s v="tier - 2"/>
    <s v="tier - 3"/>
    <s v="R1013"/>
    <s v="29-Jul-1990"/>
    <s v="33 Y "/>
    <n v="28.93"/>
    <n v="4.4400000000000004"/>
    <s v="No"/>
    <s v="No"/>
    <s v="No"/>
    <n v="0"/>
    <s v="No"/>
    <x v="1"/>
    <x v="2"/>
    <s v="Without transplant"/>
  </r>
  <r>
    <s v="Tiffany K"/>
    <n v="3956.07"/>
    <s v="tier - 2"/>
    <s v="tier - 2"/>
    <s v="R1012"/>
    <s v="11-Jul-1995"/>
    <s v="28 Y "/>
    <n v="31.254999999999999"/>
    <n v="5.84"/>
    <s v="yes"/>
    <s v="No"/>
    <s v="No"/>
    <n v="1"/>
    <s v="No"/>
    <x v="0"/>
    <x v="1"/>
    <s v="Without transplant"/>
  </r>
  <r>
    <s v="David M."/>
    <n v="3955.98"/>
    <s v="tier - 2"/>
    <s v="tier - 3"/>
    <s v="R1021"/>
    <s v="10-Jul-1999"/>
    <s v="24 Y "/>
    <n v="29.83"/>
    <n v="5.39"/>
    <s v="No"/>
    <s v="No"/>
    <s v="No"/>
    <n v="0"/>
    <s v="No"/>
    <x v="1"/>
    <x v="2"/>
    <s v="Without transplant"/>
  </r>
  <r>
    <s v="Christine E"/>
    <n v="3947.41"/>
    <s v="tier - 2"/>
    <s v="tier - 2"/>
    <s v="R1013"/>
    <s v="11-Nov-1993"/>
    <s v="30 Y "/>
    <n v="29.59"/>
    <n v="6.16"/>
    <s v="No"/>
    <s v="No"/>
    <s v="Yes"/>
    <n v="1"/>
    <s v="No"/>
    <x v="1"/>
    <x v="1"/>
    <s v="Without transplant"/>
  </r>
  <r>
    <s v="Ms.  Donna"/>
    <n v="3943.6"/>
    <s v="tier - 2"/>
    <s v="tier - 3"/>
    <s v="R1024"/>
    <s v="29-Sep-1993"/>
    <s v="30 Y "/>
    <n v="31.16"/>
    <n v="4.49"/>
    <s v="No"/>
    <s v="No"/>
    <s v="Yes"/>
    <n v="1"/>
    <s v="No"/>
    <x v="0"/>
    <x v="2"/>
    <s v="Without transplant"/>
  </r>
  <r>
    <s v="Rod"/>
    <n v="3935.18"/>
    <s v="tier - 3"/>
    <s v="tier - 1"/>
    <s v="R1013"/>
    <s v="24-Oct-1988"/>
    <s v="35 Y "/>
    <n v="34.21"/>
    <n v="4.4800000000000004"/>
    <s v="yes"/>
    <s v="No"/>
    <s v="No"/>
    <n v="1"/>
    <s v="No"/>
    <x v="0"/>
    <x v="2"/>
    <s v="Without transplant"/>
  </r>
  <r>
    <s v="Joe"/>
    <n v="3931.51"/>
    <s v="tier - 2"/>
    <s v="tier - 3"/>
    <s v="R1011"/>
    <s v="15-Jun-2002"/>
    <s v="21 Y "/>
    <n v="34.86"/>
    <n v="10.97"/>
    <s v="No"/>
    <s v="No"/>
    <s v="No"/>
    <n v="0"/>
    <s v="No"/>
    <x v="0"/>
    <x v="0"/>
    <s v="Without transplant"/>
  </r>
  <r>
    <s v="Kayleigh"/>
    <n v="3925.76"/>
    <s v="tier - 2"/>
    <s v="tier - 2"/>
    <s v="R1024"/>
    <s v="10-Jul-2000"/>
    <s v="23 Y "/>
    <n v="34.58"/>
    <n v="5.14"/>
    <s v="No"/>
    <s v="yes"/>
    <s v="No"/>
    <n v="2"/>
    <s v="No"/>
    <x v="0"/>
    <x v="2"/>
    <s v="With transplant"/>
  </r>
  <r>
    <s v="Lorcan A."/>
    <n v="3910.44"/>
    <s v="tier - 2"/>
    <s v="tier - 2"/>
    <s v="R1013"/>
    <s v="5-Jul-1985"/>
    <s v="38 Y "/>
    <n v="17.940000000000001"/>
    <n v="5.17"/>
    <s v="yes"/>
    <s v="No"/>
    <s v="No"/>
    <n v="0"/>
    <s v="No"/>
    <x v="3"/>
    <x v="2"/>
    <s v="Without transplant"/>
  </r>
  <r>
    <s v="Billy"/>
    <n v="3906.13"/>
    <s v="tier - 3"/>
    <s v="tier - 3"/>
    <s v="R1011"/>
    <s v="24-Nov-1997"/>
    <s v="26 Y "/>
    <n v="26.8"/>
    <n v="6.18"/>
    <s v="yes"/>
    <s v="No"/>
    <s v="Yes"/>
    <n v="1"/>
    <s v="No"/>
    <x v="1"/>
    <x v="1"/>
    <s v="Without transplant"/>
  </r>
  <r>
    <s v="Paul M."/>
    <n v="3902.07"/>
    <s v="tier - 2"/>
    <s v="tier - 2"/>
    <s v="R1013"/>
    <s v="27-Aug-1981"/>
    <s v="42 Y "/>
    <n v="17.690000000000001"/>
    <n v="9.07"/>
    <s v="yes"/>
    <s v="No"/>
    <s v="No"/>
    <n v="0"/>
    <s v="No"/>
    <x v="3"/>
    <x v="0"/>
    <s v="Without transplant"/>
  </r>
  <r>
    <s v="Brenda M."/>
    <n v="3898.35"/>
    <s v="tier - 2"/>
    <s v="tier - 2"/>
    <s v="R1012"/>
    <s v="14-Sep-1993"/>
    <s v="30 Y "/>
    <n v="25.77"/>
    <n v="4.43"/>
    <s v="No"/>
    <s v="No"/>
    <s v="Yes"/>
    <n v="1"/>
    <s v="No"/>
    <x v="1"/>
    <x v="2"/>
    <s v="Without transplant"/>
  </r>
  <r>
    <s v="Jeff H"/>
    <n v="3889.2"/>
    <s v="tier - 2"/>
    <s v="tier - 2"/>
    <s v="R1012"/>
    <s v="13-Jul-2004"/>
    <s v="19 Y "/>
    <n v="34.46"/>
    <n v="4.17"/>
    <s v="No"/>
    <s v="yes"/>
    <s v="No"/>
    <n v="1"/>
    <s v="No"/>
    <x v="0"/>
    <x v="2"/>
    <s v="With transplant"/>
  </r>
  <r>
    <s v="Michael"/>
    <n v="3877.3"/>
    <s v="tier - 1"/>
    <s v="tier - 3"/>
    <s v="R1012"/>
    <s v="23-Oct-1996"/>
    <s v="27 Y "/>
    <n v="30.875"/>
    <n v="4.95"/>
    <s v="yes"/>
    <s v="No"/>
    <s v="No"/>
    <n v="0"/>
    <s v="No"/>
    <x v="0"/>
    <x v="2"/>
    <s v="Without transplant"/>
  </r>
  <r>
    <s v="Jan"/>
    <n v="3875.73"/>
    <s v="tier - 2"/>
    <s v="tier - 3"/>
    <s v="R1013"/>
    <s v="25-Jul-1991"/>
    <s v="32 Y "/>
    <n v="39.49"/>
    <n v="5.13"/>
    <s v="No"/>
    <s v="No"/>
    <s v="No"/>
    <n v="0"/>
    <s v="No"/>
    <x v="0"/>
    <x v="2"/>
    <s v="Without transplant"/>
  </r>
  <r>
    <s v="Bernard"/>
    <n v="3866.86"/>
    <s v="tier - 1"/>
    <s v="tier - 1"/>
    <s v="R1012"/>
    <s v="24-Jun-1990"/>
    <s v="33 Y "/>
    <n v="28.88"/>
    <n v="4.0999999999999996"/>
    <s v="No"/>
    <s v="No"/>
    <s v="No"/>
    <n v="0"/>
    <s v="No"/>
    <x v="1"/>
    <x v="2"/>
    <s v="Without transplant"/>
  </r>
  <r>
    <s v="Craig"/>
    <n v="3861.21"/>
    <s v="tier - 2"/>
    <s v="tier - 2"/>
    <s v="R1016"/>
    <s v="18-Oct-2001"/>
    <s v="22 Y "/>
    <n v="20.234999999999999"/>
    <n v="5.01"/>
    <s v="yes"/>
    <s v="No"/>
    <s v="No"/>
    <n v="0"/>
    <s v="No"/>
    <x v="2"/>
    <x v="2"/>
    <s v="Without transplant"/>
  </r>
  <r>
    <s v="Bryn"/>
    <n v="3858.51"/>
    <s v="tier - 2"/>
    <s v="tier - 3"/>
    <s v="R1025"/>
    <s v="6-Jun-2001"/>
    <s v="22 Y "/>
    <n v="30.67"/>
    <n v="5.09"/>
    <s v="yes"/>
    <s v="No"/>
    <s v="No"/>
    <n v="0"/>
    <s v="No"/>
    <x v="0"/>
    <x v="2"/>
    <s v="Without transplant"/>
  </r>
  <r>
    <s v="Michael"/>
    <n v="3857.76"/>
    <s v="tier - 3"/>
    <s v="tier - 1"/>
    <s v="R1016"/>
    <s v="19-Aug-1991"/>
    <s v="32 Y "/>
    <n v="30.875"/>
    <n v="6.49"/>
    <s v="No"/>
    <s v="No"/>
    <s v="No"/>
    <n v="0"/>
    <s v="No"/>
    <x v="0"/>
    <x v="1"/>
    <s v="Without transplant"/>
  </r>
  <r>
    <s v="Benjamin"/>
    <n v="3847.67"/>
    <s v="tier - 3"/>
    <s v="tier - 2"/>
    <s v="R1011"/>
    <s v="12-Aug-1994"/>
    <s v="29 Y "/>
    <n v="23.8"/>
    <n v="4.08"/>
    <s v="No"/>
    <s v="No"/>
    <s v="No"/>
    <n v="0"/>
    <s v="No"/>
    <x v="2"/>
    <x v="2"/>
    <s v="Without transplant"/>
  </r>
  <r>
    <s v="Jay"/>
    <n v="3797.2"/>
    <s v="tier - 2"/>
    <s v="tier - 3"/>
    <s v="R1012"/>
    <s v="29-Sep-1981"/>
    <s v="42 Y "/>
    <n v="15.37"/>
    <n v="8.6300000000000008"/>
    <s v="yes"/>
    <s v="No"/>
    <s v="No"/>
    <n v="0"/>
    <s v="No"/>
    <x v="3"/>
    <x v="0"/>
    <s v="Without transplant"/>
  </r>
  <r>
    <s v="William"/>
    <n v="3796.36"/>
    <s v="tier - 2"/>
    <s v="tier - 3"/>
    <s v="R1012"/>
    <s v="24-Jun-1999"/>
    <s v="24 Y "/>
    <n v="30.4"/>
    <n v="5.28"/>
    <s v="No"/>
    <s v="No"/>
    <s v="No"/>
    <n v="0"/>
    <s v="No"/>
    <x v="0"/>
    <x v="2"/>
    <s v="Without transplant"/>
  </r>
  <r>
    <s v="Shelley"/>
    <n v="3793.55"/>
    <s v="tier - 2"/>
    <s v="tier - 3"/>
    <s v="R1013"/>
    <s v="28-Aug-1988"/>
    <s v="35 Y "/>
    <n v="19.48"/>
    <n v="5.63"/>
    <s v="yes"/>
    <s v="No"/>
    <s v="No"/>
    <n v="1"/>
    <s v="No"/>
    <x v="2"/>
    <x v="2"/>
    <s v="Without transplant"/>
  </r>
  <r>
    <s v="Jekaterina"/>
    <n v="3785.77"/>
    <s v="tier - 2"/>
    <s v="tier - 1"/>
    <s v="R1013"/>
    <s v="13-Dec-1981"/>
    <s v="42 Y "/>
    <n v="16.96"/>
    <n v="11.47"/>
    <s v="yes"/>
    <s v="No"/>
    <s v="No"/>
    <n v="0"/>
    <s v="No"/>
    <x v="3"/>
    <x v="0"/>
    <s v="Without transplant"/>
  </r>
  <r>
    <s v="Daniel"/>
    <n v="3773.23"/>
    <s v="tier - 2"/>
    <s v="tier - 3"/>
    <s v="R1013"/>
    <s v="24-Oct-1987"/>
    <s v="36 Y "/>
    <n v="19.05"/>
    <n v="4.92"/>
    <s v="No"/>
    <s v="No"/>
    <s v="No"/>
    <n v="1"/>
    <s v="No"/>
    <x v="2"/>
    <x v="2"/>
    <s v="Without transplant"/>
  </r>
  <r>
    <s v="Pauline"/>
    <n v="3766.88"/>
    <s v="tier - 2"/>
    <s v="tier - 1"/>
    <s v="R1013"/>
    <s v="21-Nov-1994"/>
    <s v="29 Y "/>
    <n v="37.619999999999997"/>
    <n v="4.18"/>
    <s v="No"/>
    <s v="No"/>
    <s v="No"/>
    <n v="0"/>
    <s v="No"/>
    <x v="0"/>
    <x v="2"/>
    <s v="Without transplant"/>
  </r>
  <r>
    <s v="Colleen"/>
    <n v="3761.29"/>
    <s v="tier - 2"/>
    <s v="tier - 3"/>
    <s v="R1011"/>
    <s v="24-Oct-1991"/>
    <s v="32 Y "/>
    <n v="29.1"/>
    <n v="4.67"/>
    <s v="No"/>
    <s v="No"/>
    <s v="No"/>
    <n v="0"/>
    <s v="No"/>
    <x v="1"/>
    <x v="2"/>
    <s v="Without transplant"/>
  </r>
  <r>
    <s v="Aleah K"/>
    <n v="3757.84"/>
    <s v="tier - 2"/>
    <s v="tier - 1"/>
    <s v="R1013"/>
    <s v="25-Aug-1991"/>
    <s v="32 Y "/>
    <n v="26.62"/>
    <n v="6.24"/>
    <s v="No"/>
    <s v="No"/>
    <s v="No"/>
    <n v="0"/>
    <s v="No"/>
    <x v="1"/>
    <x v="1"/>
    <s v="Without transplant"/>
  </r>
  <r>
    <s v="Mare"/>
    <n v="3756.62"/>
    <s v="tier - 2"/>
    <s v="tier - 2"/>
    <s v="R1013"/>
    <s v="28-Oct-1991"/>
    <s v="32 Y "/>
    <n v="25.74"/>
    <n v="5.99"/>
    <s v="No"/>
    <s v="No"/>
    <s v="No"/>
    <n v="0"/>
    <s v="No"/>
    <x v="1"/>
    <x v="1"/>
    <s v="Without transplant"/>
  </r>
  <r>
    <s v="Kevin"/>
    <n v="3748.56"/>
    <s v="tier - 2"/>
    <s v="tier - 2"/>
    <s v="R1013"/>
    <s v="9-Sep-1986"/>
    <s v="37 Y "/>
    <n v="18.22"/>
    <n v="10.27"/>
    <s v="yes"/>
    <s v="No"/>
    <s v="No"/>
    <n v="1"/>
    <s v="No"/>
    <x v="3"/>
    <x v="0"/>
    <s v="Without transplant"/>
  </r>
  <r>
    <s v="Jessica"/>
    <n v="3736.46"/>
    <s v="tier - 2"/>
    <s v="tier - 2"/>
    <s v="R1012"/>
    <s v="22-Jun-1993"/>
    <s v="30 Y "/>
    <n v="26.03"/>
    <n v="5.97"/>
    <s v="No"/>
    <s v="No"/>
    <s v="Yes"/>
    <n v="1"/>
    <s v="No"/>
    <x v="1"/>
    <x v="1"/>
    <s v="Without transplant"/>
  </r>
  <r>
    <s v="Amanda R"/>
    <n v="3732.63"/>
    <s v="tier - 2"/>
    <s v="tier - 3"/>
    <s v="R1024"/>
    <s v="22-Aug-1994"/>
    <s v="29 Y "/>
    <n v="17.29"/>
    <n v="4.9800000000000004"/>
    <s v="No"/>
    <s v="No"/>
    <s v="No"/>
    <n v="0"/>
    <s v="No"/>
    <x v="3"/>
    <x v="2"/>
    <s v="Without transplant"/>
  </r>
  <r>
    <s v="Murray W."/>
    <n v="3731.6"/>
    <s v="tier - 2"/>
    <s v="tier - 2"/>
    <s v="R1013"/>
    <s v="1-Dec-1986"/>
    <s v="37 Y "/>
    <n v="18.170000000000002"/>
    <n v="6.91"/>
    <s v="yes"/>
    <s v="No"/>
    <s v="No"/>
    <n v="1"/>
    <s v="No"/>
    <x v="3"/>
    <x v="0"/>
    <s v="Without transplant"/>
  </r>
  <r>
    <s v="Meghan P."/>
    <n v="3722.23"/>
    <s v="tier - 2"/>
    <s v="tier - 2"/>
    <s v="R1025"/>
    <s v="5-Nov-2004"/>
    <s v="19 Y "/>
    <n v="32.54"/>
    <n v="6.38"/>
    <s v="No"/>
    <s v="yes"/>
    <s v="No"/>
    <n v="1"/>
    <s v="No"/>
    <x v="0"/>
    <x v="1"/>
    <s v="With transplant"/>
  </r>
  <r>
    <s v="David"/>
    <n v="3704.35"/>
    <s v="tier - 2"/>
    <s v="tier - 2"/>
    <s v="R1013"/>
    <s v="2-Dec-1989"/>
    <s v="34 Y "/>
    <n v="30.25"/>
    <n v="4.7699999999999996"/>
    <s v="No"/>
    <s v="No"/>
    <s v="No"/>
    <n v="0"/>
    <s v="No"/>
    <x v="0"/>
    <x v="2"/>
    <s v="Without transplant"/>
  </r>
  <r>
    <s v="Seth"/>
    <n v="3699.54"/>
    <s v="tier - 2"/>
    <s v="tier - 3"/>
    <s v="R1013"/>
    <s v="18-Aug-1988"/>
    <s v="35 Y "/>
    <n v="19.59"/>
    <n v="6.04"/>
    <s v="yes"/>
    <s v="No"/>
    <s v="No"/>
    <n v="1"/>
    <s v="No"/>
    <x v="2"/>
    <x v="1"/>
    <s v="Without transplant"/>
  </r>
  <r>
    <s v="Michael P."/>
    <n v="3693.43"/>
    <s v="tier - 2"/>
    <s v="tier - 3"/>
    <s v="R1011"/>
    <s v="21-Oct-1995"/>
    <s v="28 Y "/>
    <n v="45.9"/>
    <n v="4.3"/>
    <s v="yes"/>
    <s v="No"/>
    <s v="No"/>
    <n v="1"/>
    <s v="No"/>
    <x v="0"/>
    <x v="2"/>
    <s v="Without transplant"/>
  </r>
  <r>
    <s v="Russell M"/>
    <n v="3688.38"/>
    <s v="tier - 2"/>
    <s v="tier - 2"/>
    <s v="R1013"/>
    <s v="14-Dec-1981"/>
    <s v="42 Y "/>
    <n v="17.059999999999999"/>
    <n v="8.75"/>
    <s v="yes"/>
    <s v="No"/>
    <s v="No"/>
    <n v="0"/>
    <s v="No"/>
    <x v="3"/>
    <x v="0"/>
    <s v="Without transplant"/>
  </r>
  <r>
    <s v="Martin"/>
    <n v="3688.35"/>
    <s v="tier - 2"/>
    <s v="tier - 2"/>
    <s v="R1021"/>
    <s v="10-Jul-2003"/>
    <s v="20 Y "/>
    <n v="32.07"/>
    <n v="5.25"/>
    <s v="No"/>
    <s v="No"/>
    <s v="Yes"/>
    <n v="1"/>
    <s v="No"/>
    <x v="0"/>
    <x v="2"/>
    <s v="Without transplant"/>
  </r>
  <r>
    <s v="Michael"/>
    <n v="3678.86"/>
    <s v="tier - 2"/>
    <s v="tier - 3"/>
    <s v="R1013"/>
    <s v="6-Jul-1984"/>
    <s v="39 Y "/>
    <n v="16.5"/>
    <n v="5.03"/>
    <s v="No"/>
    <s v="No"/>
    <s v="No"/>
    <n v="1"/>
    <s v="No"/>
    <x v="3"/>
    <x v="2"/>
    <s v="Without transplant"/>
  </r>
  <r>
    <s v="Miles"/>
    <n v="3659.35"/>
    <s v="tier - 3"/>
    <s v="tier - 1"/>
    <s v="R1011"/>
    <s v="14-Sep-1992"/>
    <s v="31 Y "/>
    <n v="31.4"/>
    <n v="5.88"/>
    <s v="No"/>
    <s v="No"/>
    <s v="No"/>
    <n v="1"/>
    <s v="No"/>
    <x v="0"/>
    <x v="1"/>
    <s v="Without transplant"/>
  </r>
  <r>
    <s v="Amanda"/>
    <n v="3653.29"/>
    <s v="tier - 2"/>
    <s v="tier - 3"/>
    <s v="R1011"/>
    <s v="8-Nov-1990"/>
    <s v="33 Y "/>
    <n v="20.36"/>
    <n v="4.49"/>
    <s v="No"/>
    <s v="No"/>
    <s v="No"/>
    <n v="0"/>
    <s v="No"/>
    <x v="2"/>
    <x v="2"/>
    <s v="Without transplant"/>
  </r>
  <r>
    <s v="Roger"/>
    <n v="3645.09"/>
    <s v="tier - 1"/>
    <s v="tier - 2"/>
    <s v="R1014"/>
    <s v="17-Nov-1992"/>
    <s v="31 Y "/>
    <n v="25.46"/>
    <n v="4.1399999999999997"/>
    <s v="No"/>
    <s v="No"/>
    <s v="No"/>
    <n v="1"/>
    <s v="No"/>
    <x v="1"/>
    <x v="2"/>
    <s v="Without transplant"/>
  </r>
  <r>
    <s v="Brock J"/>
    <n v="3622.13"/>
    <s v="tier - 2"/>
    <s v="tier - 1"/>
    <s v="R1013"/>
    <s v="14-Jun-1985"/>
    <s v="38 Y "/>
    <n v="17.09"/>
    <n v="5.8"/>
    <s v="yes"/>
    <s v="No"/>
    <s v="No"/>
    <n v="0"/>
    <s v="No"/>
    <x v="3"/>
    <x v="1"/>
    <s v="Without transplant"/>
  </r>
  <r>
    <s v="Stephen F."/>
    <n v="3606.43"/>
    <s v="tier - 2"/>
    <s v="tier - 1"/>
    <s v="R1013"/>
    <s v="11-Oct-1990"/>
    <s v="33 Y "/>
    <n v="20.83"/>
    <n v="5.12"/>
    <s v="No"/>
    <s v="No"/>
    <s v="No"/>
    <n v="0"/>
    <s v="No"/>
    <x v="2"/>
    <x v="2"/>
    <s v="Without transplant"/>
  </r>
  <r>
    <s v="Missy"/>
    <n v="3603.6"/>
    <s v="tier - 2"/>
    <s v="tier - 1"/>
    <s v="R1013"/>
    <s v="4-Nov-1988"/>
    <s v="35 Y "/>
    <n v="18.920000000000002"/>
    <n v="5.98"/>
    <s v="yes"/>
    <s v="No"/>
    <s v="No"/>
    <n v="1"/>
    <s v="No"/>
    <x v="2"/>
    <x v="1"/>
    <s v="Without transplant"/>
  </r>
  <r>
    <s v="William"/>
    <n v="3597.6"/>
    <s v="tier - 2"/>
    <s v="tier - 2"/>
    <s v="R1011"/>
    <s v="12-Aug-1999"/>
    <s v="24 Y "/>
    <n v="37.1"/>
    <n v="5.46"/>
    <s v="No"/>
    <s v="No"/>
    <s v="No"/>
    <n v="0"/>
    <s v="No"/>
    <x v="0"/>
    <x v="2"/>
    <s v="Without transplant"/>
  </r>
  <r>
    <s v="Lauren M"/>
    <n v="3594.17"/>
    <s v="tier - 2"/>
    <s v="tier - 2"/>
    <s v="R1012"/>
    <s v="4-Nov-1997"/>
    <s v="26 Y "/>
    <n v="22.515000000000001"/>
    <n v="4.91"/>
    <s v="yes"/>
    <s v="No"/>
    <s v="Yes"/>
    <n v="1"/>
    <s v="No"/>
    <x v="2"/>
    <x v="2"/>
    <s v="Without transplant"/>
  </r>
  <r>
    <s v="Mr.  Apolo U."/>
    <n v="3591.48"/>
    <s v="tier - 2"/>
    <s v="tier - 3"/>
    <s v="R1011"/>
    <s v="6-Jun-1999"/>
    <s v="24 Y "/>
    <n v="32.700000000000003"/>
    <n v="4.66"/>
    <s v="No"/>
    <s v="No"/>
    <s v="No"/>
    <n v="0"/>
    <s v="No"/>
    <x v="0"/>
    <x v="2"/>
    <s v="Without transplant"/>
  </r>
  <r>
    <s v="Alfons"/>
    <n v="3589.14"/>
    <s v="tier - 2"/>
    <s v="tier - 2"/>
    <s v="R1013"/>
    <s v="27-Dec-1986"/>
    <s v="37 Y "/>
    <n v="17.75"/>
    <n v="6.8"/>
    <s v="yes"/>
    <s v="No"/>
    <s v="No"/>
    <n v="1"/>
    <s v="No"/>
    <x v="3"/>
    <x v="0"/>
    <s v="Without transplant"/>
  </r>
  <r>
    <s v="Amber"/>
    <n v="3579.83"/>
    <s v="tier - 2"/>
    <s v="tier - 2"/>
    <s v="R1012"/>
    <s v="11-Nov-2001"/>
    <s v="22 Y "/>
    <n v="33.630000000000003"/>
    <n v="4.47"/>
    <s v="yes"/>
    <s v="No"/>
    <s v="No"/>
    <n v="0"/>
    <s v="No"/>
    <x v="0"/>
    <x v="2"/>
    <s v="Without transplant"/>
  </r>
  <r>
    <s v="Leah C."/>
    <n v="3578"/>
    <s v="tier - 2"/>
    <s v="tier - 3"/>
    <s v="R1011"/>
    <s v="23-Aug-1995"/>
    <s v="28 Y "/>
    <n v="34.799999999999997"/>
    <n v="4.08"/>
    <s v="yes"/>
    <s v="No"/>
    <s v="No"/>
    <n v="1"/>
    <s v="No"/>
    <x v="0"/>
    <x v="2"/>
    <s v="Without transplant"/>
  </r>
  <r>
    <s v="Lilia"/>
    <n v="3569.96"/>
    <s v="tier - 2"/>
    <s v="tier - 1"/>
    <s v="R1012"/>
    <s v="18-Aug-1988"/>
    <s v="35 Y "/>
    <n v="16.809999999999999"/>
    <n v="5.51"/>
    <s v="yes"/>
    <s v="No"/>
    <s v="No"/>
    <n v="1"/>
    <s v="No"/>
    <x v="3"/>
    <x v="2"/>
    <s v="Without transplant"/>
  </r>
  <r>
    <s v="Mr.  Danny"/>
    <n v="3562.87"/>
    <s v="tier - 2"/>
    <s v="tier - 1"/>
    <s v="R1013"/>
    <s v="10-Oct-1981"/>
    <s v="42 Y "/>
    <n v="16.690000000000001"/>
    <n v="8.4"/>
    <s v="yes"/>
    <s v="No"/>
    <s v="No"/>
    <n v="0"/>
    <s v="No"/>
    <x v="3"/>
    <x v="0"/>
    <s v="Without transplant"/>
  </r>
  <r>
    <s v="Lauren"/>
    <n v="3561.89"/>
    <s v="tier - 2"/>
    <s v="tier - 1"/>
    <s v="R1013"/>
    <s v="16-Jun-1995"/>
    <s v="28 Y "/>
    <n v="23.21"/>
    <n v="5.14"/>
    <s v="yes"/>
    <s v="No"/>
    <s v="No"/>
    <n v="1"/>
    <s v="No"/>
    <x v="2"/>
    <x v="2"/>
    <s v="Without transplant"/>
  </r>
  <r>
    <s v="Courtney"/>
    <n v="3558.62"/>
    <s v="tier - 2"/>
    <s v="tier - 3"/>
    <s v="R1024"/>
    <s v="9-Oct-1995"/>
    <s v="28 Y "/>
    <n v="25.175000000000001"/>
    <n v="5.21"/>
    <s v="yes"/>
    <s v="No"/>
    <s v="No"/>
    <n v="1"/>
    <s v="No"/>
    <x v="1"/>
    <x v="2"/>
    <s v="Without transplant"/>
  </r>
  <r>
    <s v="Elizabeth"/>
    <n v="3556.92"/>
    <s v="tier - 2"/>
    <s v="tier - 3"/>
    <s v="R1012"/>
    <s v="24-Sep-1994"/>
    <s v="29 Y "/>
    <n v="34.770000000000003"/>
    <n v="6.23"/>
    <s v="No"/>
    <s v="No"/>
    <s v="No"/>
    <n v="0"/>
    <s v="No"/>
    <x v="0"/>
    <x v="1"/>
    <s v="Without transplant"/>
  </r>
  <r>
    <s v="Satomi"/>
    <n v="3554.2"/>
    <s v="tier - 2"/>
    <s v="tier - 3"/>
    <s v="R1011"/>
    <s v="22-Dec-1992"/>
    <s v="31 Y "/>
    <n v="27.7"/>
    <n v="5.6"/>
    <s v="No"/>
    <s v="No"/>
    <s v="No"/>
    <n v="1"/>
    <s v="No"/>
    <x v="1"/>
    <x v="2"/>
    <s v="Without transplant"/>
  </r>
  <r>
    <s v="Matthew D"/>
    <n v="3540.12"/>
    <s v="tier - 2"/>
    <s v="tier - 1"/>
    <s v="R1013"/>
    <s v="15-Oct-1988"/>
    <s v="35 Y "/>
    <n v="19.12"/>
    <n v="4.72"/>
    <s v="yes"/>
    <s v="No"/>
    <s v="No"/>
    <n v="1"/>
    <s v="No"/>
    <x v="2"/>
    <x v="2"/>
    <s v="Without transplant"/>
  </r>
  <r>
    <s v="Peter T II"/>
    <n v="3538.9"/>
    <s v="tier - 2"/>
    <s v="tier - 2"/>
    <s v="R1012"/>
    <s v="24-Aug-2003"/>
    <s v="20 Y "/>
    <n v="32.67"/>
    <n v="4.67"/>
    <s v="No"/>
    <s v="No"/>
    <s v="Yes"/>
    <n v="1"/>
    <s v="No"/>
    <x v="0"/>
    <x v="2"/>
    <s v="Without transplant"/>
  </r>
  <r>
    <s v="Manuel"/>
    <n v="3537.7"/>
    <s v="tier - 3"/>
    <s v="tier - 3"/>
    <s v="R1012"/>
    <s v="16-Sep-1998"/>
    <s v="25 Y "/>
    <n v="28.5"/>
    <n v="6.11"/>
    <s v="No"/>
    <s v="No"/>
    <s v="No"/>
    <n v="1"/>
    <s v="No"/>
    <x v="1"/>
    <x v="1"/>
    <s v="Without transplant"/>
  </r>
  <r>
    <s v="Kindsey P."/>
    <n v="3500.61"/>
    <s v="tier - 2"/>
    <s v="tier - 2"/>
    <s v="R1013"/>
    <s v="22-Sep-1999"/>
    <s v="24 Y "/>
    <n v="39.270000000000003"/>
    <n v="6.25"/>
    <s v="No"/>
    <s v="No"/>
    <s v="No"/>
    <n v="0"/>
    <s v="No"/>
    <x v="0"/>
    <x v="1"/>
    <s v="Without transplant"/>
  </r>
  <r>
    <s v="Thomas G."/>
    <n v="3490.55"/>
    <s v="tier - 1"/>
    <s v="tier - 2"/>
    <s v="R1015"/>
    <s v="18-Sep-1996"/>
    <s v="27 Y "/>
    <n v="32.49"/>
    <n v="4"/>
    <s v="yes"/>
    <s v="No"/>
    <s v="No"/>
    <n v="0"/>
    <s v="No"/>
    <x v="0"/>
    <x v="2"/>
    <s v="Without transplant"/>
  </r>
  <r>
    <s v="Kyle S"/>
    <n v="3484.33"/>
    <s v="tier - 3"/>
    <s v="tier - 3"/>
    <s v="R1011"/>
    <s v="19-Sep-1996"/>
    <s v="27 Y "/>
    <n v="23.7"/>
    <n v="5.55"/>
    <s v="yes"/>
    <s v="No"/>
    <s v="No"/>
    <n v="0"/>
    <s v="No"/>
    <x v="2"/>
    <x v="2"/>
    <s v="Without transplant"/>
  </r>
  <r>
    <s v="Alexander J."/>
    <n v="3481.87"/>
    <s v="tier - 2"/>
    <s v="tier - 3"/>
    <s v="R1016"/>
    <s v="26-Jun-2004"/>
    <s v="19 Y "/>
    <n v="30.4"/>
    <n v="5.95"/>
    <s v="No"/>
    <s v="yes"/>
    <s v="No"/>
    <n v="1"/>
    <s v="No"/>
    <x v="0"/>
    <x v="1"/>
    <s v="With transplant"/>
  </r>
  <r>
    <s v="Dustin L"/>
    <n v="3471.41"/>
    <s v="tier - 2"/>
    <s v="tier - 2"/>
    <s v="R1013"/>
    <s v="12-Oct-1993"/>
    <s v="30 Y "/>
    <n v="38.94"/>
    <n v="4.3600000000000003"/>
    <s v="No"/>
    <s v="No"/>
    <s v="Yes"/>
    <n v="1"/>
    <s v="No"/>
    <x v="0"/>
    <x v="2"/>
    <s v="Without transplant"/>
  </r>
  <r>
    <s v="Chloe"/>
    <n v="3463.51"/>
    <s v="tier - 2"/>
    <s v="tier - 1"/>
    <s v="R1025"/>
    <s v="29-Jul-2003"/>
    <s v="20 Y "/>
    <n v="31.02"/>
    <n v="4.84"/>
    <s v="No"/>
    <s v="No"/>
    <s v="Yes"/>
    <n v="1"/>
    <s v="No"/>
    <x v="0"/>
    <x v="2"/>
    <s v="Without transplant"/>
  </r>
  <r>
    <s v="Cailtlin"/>
    <n v="3453.77"/>
    <s v="tier - 2"/>
    <s v="tier - 1"/>
    <s v="R1011"/>
    <s v="14-Sep-1987"/>
    <s v="36 Y "/>
    <n v="17.5"/>
    <n v="4.5599999999999996"/>
    <s v="No"/>
    <s v="No"/>
    <s v="No"/>
    <n v="1"/>
    <s v="No"/>
    <x v="3"/>
    <x v="2"/>
    <s v="Without transplant"/>
  </r>
  <r>
    <s v="Joshua"/>
    <n v="3443.06"/>
    <s v="tier - 2"/>
    <s v="tier - 1"/>
    <s v="R1011"/>
    <s v="20-Jun-2000"/>
    <s v="23 Y "/>
    <n v="34.799999999999997"/>
    <n v="4.42"/>
    <s v="yes"/>
    <s v="yes"/>
    <s v="No"/>
    <n v="2"/>
    <s v="No"/>
    <x v="0"/>
    <x v="2"/>
    <s v="With transplant"/>
  </r>
  <r>
    <s v="Chuy"/>
    <n v="3436.5"/>
    <s v="tier - 2"/>
    <s v="tier - 1"/>
    <s v="R1013"/>
    <s v="27-Aug-1986"/>
    <s v="37 Y "/>
    <n v="17.3"/>
    <n v="7.66"/>
    <s v="yes"/>
    <s v="No"/>
    <s v="No"/>
    <n v="1"/>
    <s v="No"/>
    <x v="3"/>
    <x v="0"/>
    <s v="Without transplant"/>
  </r>
  <r>
    <s v="Laurie B"/>
    <n v="3434.38"/>
    <s v="tier - 2"/>
    <s v="tier - 2"/>
    <s v="R1011"/>
    <s v="26-Dec-2001"/>
    <s v="22 Y "/>
    <n v="32.25"/>
    <n v="5.2"/>
    <s v="yes"/>
    <s v="No"/>
    <s v="No"/>
    <n v="0"/>
    <s v="No"/>
    <x v="0"/>
    <x v="2"/>
    <s v="Without transplant"/>
  </r>
  <r>
    <s v="Rachel B."/>
    <n v="3410.32"/>
    <s v="tier - 2"/>
    <s v="tier - 2"/>
    <s v="R1011"/>
    <s v="19-Dec-1996"/>
    <s v="27 Y "/>
    <n v="42.4"/>
    <n v="5.53"/>
    <s v="yes"/>
    <s v="No"/>
    <s v="No"/>
    <n v="0"/>
    <s v="No"/>
    <x v="0"/>
    <x v="2"/>
    <s v="Without transplant"/>
  </r>
  <r>
    <s v="Ms.  Liza"/>
    <n v="3393.36"/>
    <s v="tier - 2"/>
    <s v="tier - 2"/>
    <s v="R1023"/>
    <s v="16-Jul-2004"/>
    <s v="19 Y "/>
    <n v="38.664999999999999"/>
    <n v="4.8600000000000003"/>
    <s v="No"/>
    <s v="yes"/>
    <s v="No"/>
    <n v="1"/>
    <s v="No"/>
    <x v="0"/>
    <x v="2"/>
    <s v="With transplant"/>
  </r>
  <r>
    <s v="Lindsey"/>
    <n v="3392.98"/>
    <s v="tier - 2"/>
    <s v="tier - 3"/>
    <s v="R1013"/>
    <s v="27-Oct-1996"/>
    <s v="27 Y "/>
    <n v="29.92"/>
    <n v="5.49"/>
    <s v="yes"/>
    <s v="No"/>
    <s v="No"/>
    <n v="0"/>
    <s v="No"/>
    <x v="1"/>
    <x v="2"/>
    <s v="Without transplant"/>
  </r>
  <r>
    <s v="Lindsay E."/>
    <n v="3392.37"/>
    <s v="tier - 2"/>
    <s v="tier - 3"/>
    <s v="R1013"/>
    <s v="10-Aug-1996"/>
    <s v="27 Y "/>
    <n v="29.48"/>
    <n v="4.09"/>
    <s v="yes"/>
    <s v="No"/>
    <s v="No"/>
    <n v="0"/>
    <s v="No"/>
    <x v="1"/>
    <x v="2"/>
    <s v="Without transplant"/>
  </r>
  <r>
    <s v="Kathleen M."/>
    <n v="3385.4"/>
    <s v="tier - 2"/>
    <s v="tier - 2"/>
    <s v="R1024"/>
    <s v="13-Nov-1996"/>
    <s v="27 Y "/>
    <n v="28.785"/>
    <n v="4.3099999999999996"/>
    <s v="yes"/>
    <s v="No"/>
    <s v="No"/>
    <n v="0"/>
    <s v="No"/>
    <x v="1"/>
    <x v="2"/>
    <s v="Without transplant"/>
  </r>
  <r>
    <s v="Aya"/>
    <n v="3378.91"/>
    <s v="tier - 2"/>
    <s v="tier - 1"/>
    <s v="R1011"/>
    <s v="14-Dec-1996"/>
    <s v="27 Y "/>
    <n v="19.8"/>
    <n v="4"/>
    <s v="yes"/>
    <s v="No"/>
    <s v="No"/>
    <n v="0"/>
    <s v="No"/>
    <x v="2"/>
    <x v="2"/>
    <s v="Without transplant"/>
  </r>
  <r>
    <s v="Carolyn R"/>
    <n v="3366.67"/>
    <s v="tier - 2"/>
    <s v="tier - 2"/>
    <s v="R1013"/>
    <s v="7-Oct-1993"/>
    <s v="30 Y "/>
    <n v="35.53"/>
    <n v="4.68"/>
    <s v="No"/>
    <s v="No"/>
    <s v="Yes"/>
    <n v="1"/>
    <s v="No"/>
    <x v="0"/>
    <x v="2"/>
    <s v="Without transplant"/>
  </r>
  <r>
    <s v="Bethany"/>
    <n v="3353.47"/>
    <s v="tier - 2"/>
    <s v="tier - 3"/>
    <s v="R1012"/>
    <s v="23-Jun-1995"/>
    <s v="28 Y "/>
    <n v="21.47"/>
    <n v="4.0199999999999996"/>
    <s v="yes"/>
    <s v="No"/>
    <s v="No"/>
    <n v="1"/>
    <s v="No"/>
    <x v="2"/>
    <x v="2"/>
    <s v="Without transplant"/>
  </r>
  <r>
    <s v="Holly A"/>
    <n v="3353.28"/>
    <s v="tier - 2"/>
    <s v="tier - 1"/>
    <s v="R1011"/>
    <s v="28-Oct-1993"/>
    <s v="30 Y "/>
    <n v="25.9"/>
    <n v="5.12"/>
    <s v="No"/>
    <s v="No"/>
    <s v="Yes"/>
    <n v="1"/>
    <s v="No"/>
    <x v="1"/>
    <x v="2"/>
    <s v="Without transplant"/>
  </r>
  <r>
    <s v="Ping"/>
    <n v="3342.79"/>
    <s v="tier - 2"/>
    <s v="tier - 1"/>
    <s v="R1013"/>
    <s v="1-Sep-1991"/>
    <s v="32 Y "/>
    <n v="20.81"/>
    <n v="5.52"/>
    <s v="No"/>
    <s v="No"/>
    <s v="No"/>
    <n v="0"/>
    <s v="No"/>
    <x v="2"/>
    <x v="2"/>
    <s v="Without transplant"/>
  </r>
  <r>
    <s v="Tim"/>
    <n v="3309.79"/>
    <s v="tier - 3"/>
    <s v="tier - 3"/>
    <s v="R1017"/>
    <s v="20-Jun-1997"/>
    <s v="26 Y "/>
    <n v="25.84"/>
    <n v="5.81"/>
    <s v="yes"/>
    <s v="No"/>
    <s v="Yes"/>
    <n v="1"/>
    <s v="No"/>
    <x v="1"/>
    <x v="1"/>
    <s v="Without transplant"/>
  </r>
  <r>
    <s v="John"/>
    <n v="3308.46"/>
    <s v="tier - 2"/>
    <s v="tier - 1"/>
    <s v="R1021"/>
    <s v="18-Nov-2003"/>
    <s v="20 Y "/>
    <n v="30.95"/>
    <n v="5.16"/>
    <s v="No"/>
    <s v="No"/>
    <s v="Yes"/>
    <n v="1"/>
    <s v="No"/>
    <x v="0"/>
    <x v="2"/>
    <s v="Without transplant"/>
  </r>
  <r>
    <s v="Mrs.  Cynthia"/>
    <n v="3300.7"/>
    <s v="tier - 2"/>
    <s v="tier - 2"/>
    <s v="R1025"/>
    <s v="5-Dec-2003"/>
    <s v="20 Y "/>
    <n v="30.54"/>
    <n v="5"/>
    <s v="No"/>
    <s v="No"/>
    <s v="Yes"/>
    <n v="1"/>
    <s v="No"/>
    <x v="0"/>
    <x v="2"/>
    <s v="Without transplant"/>
  </r>
  <r>
    <s v="Emmett"/>
    <n v="3292.53"/>
    <s v="tier - 2"/>
    <s v="tier - 2"/>
    <s v="R1012"/>
    <s v="17-Nov-1996"/>
    <s v="27 Y "/>
    <n v="33.914999999999999"/>
    <n v="5.84"/>
    <s v="yes"/>
    <s v="No"/>
    <s v="No"/>
    <n v="0"/>
    <s v="No"/>
    <x v="0"/>
    <x v="1"/>
    <s v="Without transplant"/>
  </r>
  <r>
    <s v="Kate"/>
    <n v="3280.22"/>
    <s v="tier - 2"/>
    <s v="tier - 3"/>
    <s v="R1011"/>
    <s v="3-Jul-2003"/>
    <s v="20 Y "/>
    <n v="33.31"/>
    <n v="4.1900000000000004"/>
    <s v="No"/>
    <s v="No"/>
    <s v="Yes"/>
    <n v="1"/>
    <s v="No"/>
    <x v="0"/>
    <x v="2"/>
    <s v="Without transplant"/>
  </r>
  <r>
    <s v="Christopher L."/>
    <n v="3279.87"/>
    <s v="tier - 2"/>
    <s v="tier - 1"/>
    <s v="R1017"/>
    <s v="6-Oct-2001"/>
    <s v="22 Y "/>
    <n v="25.745000000000001"/>
    <n v="4.62"/>
    <s v="yes"/>
    <s v="No"/>
    <s v="No"/>
    <n v="0"/>
    <s v="No"/>
    <x v="1"/>
    <x v="2"/>
    <s v="Without transplant"/>
  </r>
  <r>
    <s v="Christopher P."/>
    <n v="3277.16"/>
    <s v="tier - 2"/>
    <s v="tier - 3"/>
    <s v="R1011"/>
    <s v="1-Jul-1994"/>
    <s v="29 Y "/>
    <n v="37.1"/>
    <n v="6.24"/>
    <s v="No"/>
    <s v="No"/>
    <s v="No"/>
    <n v="0"/>
    <s v="No"/>
    <x v="0"/>
    <x v="1"/>
    <s v="Without transplant"/>
  </r>
  <r>
    <s v="Christopher W"/>
    <n v="3268.85"/>
    <s v="tier - 3"/>
    <s v="tier - 1"/>
    <s v="R1016"/>
    <s v="2-Dec-1994"/>
    <s v="29 Y "/>
    <n v="35.435000000000002"/>
    <n v="5.81"/>
    <s v="No"/>
    <s v="No"/>
    <s v="No"/>
    <n v="0"/>
    <s v="No"/>
    <x v="0"/>
    <x v="1"/>
    <s v="Without transplant"/>
  </r>
  <r>
    <s v="Norman H."/>
    <n v="3260.2"/>
    <s v="tier - 3"/>
    <s v="tier - 2"/>
    <s v="R1011"/>
    <s v="13-Nov-1991"/>
    <s v="32 Y "/>
    <n v="20.399999999999999"/>
    <n v="4.83"/>
    <s v="No"/>
    <s v="No"/>
    <s v="No"/>
    <n v="0"/>
    <s v="No"/>
    <x v="2"/>
    <x v="2"/>
    <s v="Without transplant"/>
  </r>
  <r>
    <s v="Susan"/>
    <n v="3238.44"/>
    <s v="tier - 2"/>
    <s v="tier - 3"/>
    <s v="R1013"/>
    <s v="2-Sep-1997"/>
    <s v="26 Y "/>
    <n v="42.13"/>
    <n v="5.72"/>
    <s v="yes"/>
    <s v="No"/>
    <s v="Yes"/>
    <n v="1"/>
    <s v="No"/>
    <x v="0"/>
    <x v="1"/>
    <s v="Without transplant"/>
  </r>
  <r>
    <s v="Tatyana K"/>
    <n v="3227.12"/>
    <s v="tier - 2"/>
    <s v="tier - 3"/>
    <s v="R1013"/>
    <s v="2-Aug-1997"/>
    <s v="26 Y "/>
    <n v="33.99"/>
    <n v="4.83"/>
    <s v="yes"/>
    <s v="No"/>
    <s v="Yes"/>
    <n v="1"/>
    <s v="No"/>
    <x v="0"/>
    <x v="2"/>
    <s v="Without transplant"/>
  </r>
  <r>
    <s v="Chrissy"/>
    <n v="3213.62"/>
    <s v="tier - 2"/>
    <s v="tier - 2"/>
    <s v="R1024"/>
    <s v="6-Jul-1997"/>
    <s v="26 Y "/>
    <n v="28.594999999999999"/>
    <n v="4.1399999999999997"/>
    <s v="yes"/>
    <s v="No"/>
    <s v="Yes"/>
    <n v="1"/>
    <s v="No"/>
    <x v="1"/>
    <x v="2"/>
    <s v="Without transplant"/>
  </r>
  <r>
    <s v="Carrie"/>
    <n v="3208.79"/>
    <s v="tier - 2"/>
    <s v="tier - 3"/>
    <s v="R1011"/>
    <s v="22-Dec-1997"/>
    <s v="26 Y "/>
    <n v="20.8"/>
    <n v="4.07"/>
    <s v="yes"/>
    <s v="No"/>
    <s v="Yes"/>
    <n v="1"/>
    <s v="No"/>
    <x v="2"/>
    <x v="2"/>
    <s v="Without transplant"/>
  </r>
  <r>
    <s v="Halle"/>
    <n v="3206.49"/>
    <s v="tier - 2"/>
    <s v="tier - 3"/>
    <s v="R1024"/>
    <s v="5-Jul-1997"/>
    <s v="26 Y "/>
    <n v="23.465"/>
    <n v="6.26"/>
    <s v="yes"/>
    <s v="No"/>
    <s v="Yes"/>
    <n v="1"/>
    <s v="No"/>
    <x v="2"/>
    <x v="1"/>
    <s v="Without transplant"/>
  </r>
  <r>
    <s v="Carolyn"/>
    <n v="3201.25"/>
    <s v="tier - 2"/>
    <s v="tier - 3"/>
    <s v="R1012"/>
    <s v="11-Oct-1996"/>
    <s v="27 Y "/>
    <n v="40.185000000000002"/>
    <n v="5.88"/>
    <s v="yes"/>
    <s v="No"/>
    <s v="No"/>
    <n v="0"/>
    <s v="No"/>
    <x v="0"/>
    <x v="1"/>
    <s v="Without transplant"/>
  </r>
  <r>
    <s v="Tara D."/>
    <n v="3180.51"/>
    <s v="tier - 2"/>
    <s v="tier - 2"/>
    <s v="R1013"/>
    <s v="2-Sep-2001"/>
    <s v="22 Y "/>
    <n v="21.89"/>
    <n v="5.72"/>
    <s v="yes"/>
    <s v="No"/>
    <s v="No"/>
    <n v="0"/>
    <s v="No"/>
    <x v="2"/>
    <x v="1"/>
    <s v="Without transplant"/>
  </r>
  <r>
    <s v="Rasim M"/>
    <n v="3179.96"/>
    <s v="tier - 2"/>
    <s v="tier - 2"/>
    <s v="R1012"/>
    <s v="23-Sep-2000"/>
    <s v="23 Y "/>
    <n v="29.34"/>
    <n v="6.09"/>
    <s v="yes"/>
    <s v="yes"/>
    <s v="No"/>
    <n v="2"/>
    <s v="No"/>
    <x v="1"/>
    <x v="1"/>
    <s v="With transplant"/>
  </r>
  <r>
    <s v="Dina"/>
    <n v="3176.82"/>
    <s v="tier - 2"/>
    <s v="tier - 1"/>
    <s v="R1012"/>
    <s v="3-Jul-1996"/>
    <s v="27 Y "/>
    <n v="22.61"/>
    <n v="4.25"/>
    <s v="yes"/>
    <s v="No"/>
    <s v="No"/>
    <n v="0"/>
    <s v="No"/>
    <x v="2"/>
    <x v="2"/>
    <s v="Without transplant"/>
  </r>
  <r>
    <s v="Lisa"/>
    <n v="3176.29"/>
    <s v="tier - 2"/>
    <s v="tier - 2"/>
    <s v="R1012"/>
    <s v="14-Aug-1996"/>
    <s v="27 Y "/>
    <n v="22.23"/>
    <n v="6.09"/>
    <s v="yes"/>
    <s v="No"/>
    <s v="No"/>
    <n v="0"/>
    <s v="No"/>
    <x v="2"/>
    <x v="1"/>
    <s v="Without transplant"/>
  </r>
  <r>
    <s v="Caitrin"/>
    <n v="3172.02"/>
    <s v="tier - 2"/>
    <s v="tier - 1"/>
    <s v="R1011"/>
    <s v="6-Jul-1994"/>
    <s v="29 Y "/>
    <n v="33.4"/>
    <n v="5.51"/>
    <s v="No"/>
    <s v="No"/>
    <s v="No"/>
    <n v="0"/>
    <s v="No"/>
    <x v="0"/>
    <x v="2"/>
    <s v="Without transplant"/>
  </r>
  <r>
    <s v="Adriana S"/>
    <n v="3171.61"/>
    <s v="tier - 2"/>
    <s v="tier - 3"/>
    <s v="R1013"/>
    <s v="25-Oct-1994"/>
    <s v="29 Y "/>
    <n v="33.11"/>
    <n v="5.63"/>
    <s v="No"/>
    <s v="No"/>
    <s v="No"/>
    <n v="0"/>
    <s v="No"/>
    <x v="0"/>
    <x v="2"/>
    <s v="Without transplant"/>
  </r>
  <r>
    <s v="Megan"/>
    <n v="3167.46"/>
    <s v="tier - 2"/>
    <s v="tier - 3"/>
    <s v="R1024"/>
    <s v="29-Aug-2001"/>
    <s v="22 Y "/>
    <n v="16.815000000000001"/>
    <n v="5.29"/>
    <s v="yes"/>
    <s v="No"/>
    <s v="No"/>
    <n v="0"/>
    <s v="No"/>
    <x v="3"/>
    <x v="2"/>
    <s v="Without transplant"/>
  </r>
  <r>
    <s v="Kristen M"/>
    <n v="3162.02"/>
    <s v="tier - 2"/>
    <s v="tier - 3"/>
    <s v="R1013"/>
    <s v="25-Sep-1993"/>
    <s v="30 Y "/>
    <n v="25.61"/>
    <n v="4"/>
    <s v="No"/>
    <s v="No"/>
    <s v="Yes"/>
    <n v="1"/>
    <s v="No"/>
    <x v="1"/>
    <x v="2"/>
    <s v="Without transplant"/>
  </r>
  <r>
    <s v="Alix"/>
    <n v="3161.45"/>
    <s v="tier - 2"/>
    <s v="tier - 1"/>
    <s v="R1011"/>
    <s v="10-Jul-1994"/>
    <s v="29 Y "/>
    <n v="25.8"/>
    <n v="5.49"/>
    <s v="No"/>
    <s v="No"/>
    <s v="No"/>
    <n v="0"/>
    <s v="No"/>
    <x v="1"/>
    <x v="2"/>
    <s v="Without transplant"/>
  </r>
  <r>
    <s v="Kakushin"/>
    <n v="3128.35"/>
    <s v="tier - 2"/>
    <s v="tier - 3"/>
    <s v="R1021"/>
    <s v="25-Jun-1999"/>
    <s v="24 Y "/>
    <n v="27.39"/>
    <n v="5.34"/>
    <s v="No"/>
    <s v="No"/>
    <s v="No"/>
    <n v="0"/>
    <s v="No"/>
    <x v="1"/>
    <x v="2"/>
    <s v="Without transplant"/>
  </r>
  <r>
    <s v="Michael J"/>
    <n v="3088.06"/>
    <s v="tier - 2"/>
    <s v="tier - 2"/>
    <s v="R1013"/>
    <s v="1-Aug-1987"/>
    <s v="36 Y "/>
    <n v="17.03"/>
    <n v="4.12"/>
    <s v="No"/>
    <s v="No"/>
    <s v="No"/>
    <n v="1"/>
    <s v="No"/>
    <x v="3"/>
    <x v="2"/>
    <s v="Without transplant"/>
  </r>
  <r>
    <s v="Bradley"/>
    <n v="3077.1"/>
    <s v="tier - 2"/>
    <s v="tier - 1"/>
    <s v="R1012"/>
    <s v="13-Oct-2001"/>
    <s v="22 Y "/>
    <n v="23.75"/>
    <n v="5.49"/>
    <s v="yes"/>
    <s v="No"/>
    <s v="No"/>
    <n v="0"/>
    <s v="No"/>
    <x v="2"/>
    <x v="2"/>
    <s v="Without transplant"/>
  </r>
  <r>
    <s v="Matt"/>
    <n v="3070.81"/>
    <s v="tier - 3"/>
    <s v="tier - 1"/>
    <s v="R1017"/>
    <s v="10-Sep-1995"/>
    <s v="28 Y "/>
    <n v="26.03"/>
    <n v="5.1100000000000003"/>
    <s v="yes"/>
    <s v="No"/>
    <s v="No"/>
    <n v="1"/>
    <s v="No"/>
    <x v="1"/>
    <x v="2"/>
    <s v="Without transplant"/>
  </r>
  <r>
    <s v="Amanda C."/>
    <n v="3065.49"/>
    <s v="tier - 2"/>
    <s v="tier - 1"/>
    <s v="R1012"/>
    <s v="1-Oct-1989"/>
    <s v="34 Y "/>
    <n v="16.079999999999998"/>
    <n v="5.94"/>
    <s v="No"/>
    <s v="No"/>
    <s v="No"/>
    <n v="0"/>
    <s v="No"/>
    <x v="3"/>
    <x v="1"/>
    <s v="Without transplant"/>
  </r>
  <r>
    <s v="Valur"/>
    <n v="3062.51"/>
    <s v="tier - 3"/>
    <s v="tier - 1"/>
    <s v="R1012"/>
    <s v="26-Sep-1994"/>
    <s v="29 Y "/>
    <n v="30.875"/>
    <n v="5.54"/>
    <s v="No"/>
    <s v="No"/>
    <s v="No"/>
    <n v="0"/>
    <s v="No"/>
    <x v="0"/>
    <x v="2"/>
    <s v="Without transplant"/>
  </r>
  <r>
    <s v="Erica J"/>
    <n v="3056.39"/>
    <s v="tier - 2"/>
    <s v="tier - 3"/>
    <s v="R1013"/>
    <s v="21-Jun-2002"/>
    <s v="21 Y "/>
    <n v="31.79"/>
    <n v="7.09"/>
    <s v="No"/>
    <s v="No"/>
    <s v="No"/>
    <n v="0"/>
    <s v="No"/>
    <x v="0"/>
    <x v="0"/>
    <s v="Without transplant"/>
  </r>
  <r>
    <s v="Stephen F."/>
    <n v="3051.73"/>
    <s v="tier - 2"/>
    <s v="tier - 2"/>
    <s v="R1011"/>
    <s v="22-Dec-1997"/>
    <s v="26 Y "/>
    <n v="28.48"/>
    <n v="6.22"/>
    <s v="yes"/>
    <s v="No"/>
    <s v="Yes"/>
    <n v="1"/>
    <s v="No"/>
    <x v="1"/>
    <x v="1"/>
    <s v="Without transplant"/>
  </r>
  <r>
    <s v="Lissa"/>
    <n v="3046.06"/>
    <s v="tier - 2"/>
    <s v="tier - 1"/>
    <s v="R1023"/>
    <s v="9-Aug-1998"/>
    <s v="25 Y "/>
    <n v="26.6"/>
    <n v="4.33"/>
    <s v="No"/>
    <s v="No"/>
    <s v="No"/>
    <n v="1"/>
    <s v="No"/>
    <x v="1"/>
    <x v="2"/>
    <s v="Without transplant"/>
  </r>
  <r>
    <s v="Megan"/>
    <n v="3044.21"/>
    <s v="tier - 2"/>
    <s v="tier - 3"/>
    <s v="R1024"/>
    <s v="15-Sep-1998"/>
    <s v="25 Y "/>
    <n v="25.27"/>
    <n v="5.83"/>
    <s v="No"/>
    <s v="No"/>
    <s v="No"/>
    <n v="1"/>
    <s v="No"/>
    <x v="1"/>
    <x v="1"/>
    <s v="Without transplant"/>
  </r>
  <r>
    <s v="Alyson"/>
    <n v="3021.81"/>
    <s v="tier - 2"/>
    <s v="tier - 3"/>
    <s v="R1012"/>
    <s v="19-Dec-1997"/>
    <s v="26 Y "/>
    <n v="34.484999999999999"/>
    <n v="4.7"/>
    <s v="yes"/>
    <s v="No"/>
    <s v="Yes"/>
    <n v="1"/>
    <s v="No"/>
    <x v="0"/>
    <x v="2"/>
    <s v="Without transplant"/>
  </r>
  <r>
    <s v="Chance B"/>
    <n v="3018.04"/>
    <s v="tier - 2"/>
    <s v="tier - 2"/>
    <s v="R1012"/>
    <s v="28-Sep-1988"/>
    <s v="35 Y "/>
    <n v="15.57"/>
    <n v="4.07"/>
    <s v="yes"/>
    <s v="No"/>
    <s v="No"/>
    <n v="1"/>
    <s v="No"/>
    <x v="3"/>
    <x v="2"/>
    <s v="Without transplant"/>
  </r>
  <r>
    <s v="Sean P"/>
    <n v="3012.22"/>
    <s v="tier - 2"/>
    <s v="tier - 3"/>
    <s v="R1012"/>
    <s v="15-Dec-2002"/>
    <s v="21 Y "/>
    <n v="30.36"/>
    <n v="9.39"/>
    <s v="No"/>
    <s v="No"/>
    <s v="No"/>
    <n v="0"/>
    <s v="No"/>
    <x v="0"/>
    <x v="0"/>
    <s v="Without transplant"/>
  </r>
  <r>
    <s v="Therese"/>
    <n v="2985.67"/>
    <s v="tier - 2"/>
    <s v="tier - 2"/>
    <s v="R1013"/>
    <s v="20-Nov-1991"/>
    <s v="32 Y "/>
    <n v="19.37"/>
    <n v="4.18"/>
    <s v="No"/>
    <s v="No"/>
    <s v="No"/>
    <n v="0"/>
    <s v="No"/>
    <x v="2"/>
    <x v="2"/>
    <s v="Without transplant"/>
  </r>
  <r>
    <s v="Beau"/>
    <n v="2979.52"/>
    <s v="tier - 2"/>
    <s v="tier - 3"/>
    <s v="R1013"/>
    <s v="18-Jun-1987"/>
    <s v="36 Y "/>
    <n v="16.71"/>
    <n v="4.18"/>
    <s v="No"/>
    <s v="No"/>
    <s v="No"/>
    <n v="1"/>
    <s v="No"/>
    <x v="3"/>
    <x v="2"/>
    <s v="Without transplant"/>
  </r>
  <r>
    <s v="Kelsey M"/>
    <n v="2974.13"/>
    <s v="tier - 2"/>
    <s v="tier - 1"/>
    <s v="R1011"/>
    <s v="24-Sep-1995"/>
    <s v="28 Y "/>
    <n v="24.1"/>
    <n v="4.4000000000000004"/>
    <s v="yes"/>
    <s v="No"/>
    <s v="No"/>
    <n v="1"/>
    <s v="No"/>
    <x v="2"/>
    <x v="2"/>
    <s v="Without transplant"/>
  </r>
  <r>
    <s v="Gretchen"/>
    <n v="2943.41"/>
    <s v="tier - 2"/>
    <s v="tier - 3"/>
    <s v="R1012"/>
    <s v="30-Sep-2002"/>
    <s v="21 Y "/>
    <n v="29.77"/>
    <n v="9.9"/>
    <s v="No"/>
    <s v="No"/>
    <s v="No"/>
    <n v="0"/>
    <s v="No"/>
    <x v="1"/>
    <x v="0"/>
    <s v="Without transplant"/>
  </r>
  <r>
    <s v="Nicholas E."/>
    <n v="2927.06"/>
    <s v="tier - 2"/>
    <s v="tier - 2"/>
    <s v="R1013"/>
    <s v="30-Jun-1996"/>
    <s v="27 Y "/>
    <n v="46.53"/>
    <n v="4.84"/>
    <s v="yes"/>
    <s v="No"/>
    <s v="No"/>
    <n v="0"/>
    <s v="No"/>
    <x v="0"/>
    <x v="2"/>
    <s v="Without transplant"/>
  </r>
  <r>
    <s v="Deborah"/>
    <n v="2913.57"/>
    <s v="tier - 2"/>
    <s v="tier - 2"/>
    <s v="R1011"/>
    <s v="5-Jun-2003"/>
    <s v="20 Y "/>
    <n v="23.4"/>
    <n v="5.53"/>
    <s v="No"/>
    <s v="No"/>
    <s v="Yes"/>
    <n v="1"/>
    <s v="No"/>
    <x v="2"/>
    <x v="2"/>
    <s v="Without transplant"/>
  </r>
  <r>
    <s v="Chuck W. Jr."/>
    <n v="2904.09"/>
    <s v="tier - 2"/>
    <s v="tier - 2"/>
    <s v="R1011"/>
    <s v="13-Jun-1996"/>
    <s v="27 Y "/>
    <n v="30"/>
    <n v="4.33"/>
    <s v="yes"/>
    <s v="No"/>
    <s v="No"/>
    <n v="0"/>
    <s v="No"/>
    <x v="0"/>
    <x v="2"/>
    <s v="Without transplant"/>
  </r>
  <r>
    <s v="Daniel"/>
    <n v="2902.91"/>
    <s v="tier - 2"/>
    <s v="tier - 2"/>
    <s v="R1013"/>
    <s v="24-Oct-1996"/>
    <s v="27 Y "/>
    <n v="29.15"/>
    <n v="4.91"/>
    <s v="yes"/>
    <s v="No"/>
    <s v="No"/>
    <n v="0"/>
    <s v="No"/>
    <x v="1"/>
    <x v="2"/>
    <s v="Without transplant"/>
  </r>
  <r>
    <s v="Amany"/>
    <n v="2899.49"/>
    <s v="tier - 2"/>
    <s v="tier - 2"/>
    <s v="R1024"/>
    <s v="1-Nov-1999"/>
    <s v="24 Y "/>
    <n v="34.865000000000002"/>
    <n v="4.8"/>
    <s v="No"/>
    <s v="No"/>
    <s v="No"/>
    <n v="0"/>
    <s v="No"/>
    <x v="0"/>
    <x v="2"/>
    <s v="Without transplant"/>
  </r>
  <r>
    <s v="Kipling"/>
    <n v="2897.46"/>
    <s v="tier - 2"/>
    <s v="tier - 1"/>
    <s v="R1012"/>
    <s v="14-Jul-2000"/>
    <s v="23 Y "/>
    <n v="28.12"/>
    <n v="5.55"/>
    <s v="yes"/>
    <s v="yes"/>
    <s v="No"/>
    <n v="2"/>
    <s v="No"/>
    <x v="1"/>
    <x v="2"/>
    <s v="With transplant"/>
  </r>
  <r>
    <s v="Duncan"/>
    <n v="2897.32"/>
    <s v="tier - 3"/>
    <s v="tier - 3"/>
    <s v="R1016"/>
    <s v="21-Jun-1996"/>
    <s v="27 Y "/>
    <n v="29.45"/>
    <n v="5.24"/>
    <s v="yes"/>
    <s v="No"/>
    <s v="No"/>
    <n v="0"/>
    <s v="No"/>
    <x v="1"/>
    <x v="2"/>
    <s v="Without transplant"/>
  </r>
  <r>
    <s v="Louis C."/>
    <n v="2867.12"/>
    <s v="tier - 1"/>
    <s v="tier - 3"/>
    <s v="R1013"/>
    <s v="12-Aug-1993"/>
    <s v="30 Y "/>
    <n v="27.94"/>
    <n v="6.08"/>
    <s v="No"/>
    <s v="No"/>
    <s v="Yes"/>
    <n v="1"/>
    <s v="No"/>
    <x v="1"/>
    <x v="1"/>
    <s v="Without transplant"/>
  </r>
  <r>
    <s v="Daniel J"/>
    <n v="2866.09"/>
    <s v="tier - 3"/>
    <s v="tier - 3"/>
    <s v="R1011"/>
    <s v="1-Nov-1993"/>
    <s v="30 Y "/>
    <n v="27.2"/>
    <n v="5.83"/>
    <s v="No"/>
    <s v="No"/>
    <s v="Yes"/>
    <n v="1"/>
    <s v="No"/>
    <x v="1"/>
    <x v="1"/>
    <s v="Without transplant"/>
  </r>
  <r>
    <s v="Ildiko M."/>
    <n v="2855.44"/>
    <s v="tier - 2"/>
    <s v="tier - 3"/>
    <s v="R1012"/>
    <s v="4-Sep-1998"/>
    <s v="25 Y "/>
    <n v="33.344999999999999"/>
    <n v="4.29"/>
    <s v="No"/>
    <s v="No"/>
    <s v="No"/>
    <n v="1"/>
    <s v="No"/>
    <x v="0"/>
    <x v="2"/>
    <s v="Without transplant"/>
  </r>
  <r>
    <s v="Melinda E."/>
    <n v="2850.68"/>
    <s v="tier - 2"/>
    <s v="tier - 3"/>
    <s v="R1012"/>
    <s v="17-Jun-1998"/>
    <s v="25 Y "/>
    <n v="29.925000000000001"/>
    <n v="5.3"/>
    <s v="No"/>
    <s v="No"/>
    <s v="No"/>
    <n v="1"/>
    <s v="No"/>
    <x v="1"/>
    <x v="2"/>
    <s v="Without transplant"/>
  </r>
  <r>
    <s v="Ashley M"/>
    <n v="2842.76"/>
    <s v="tier - 2"/>
    <s v="tier - 3"/>
    <s v="R1012"/>
    <s v="15-Nov-1998"/>
    <s v="25 Y "/>
    <n v="24.225000000000001"/>
    <n v="4.42"/>
    <s v="No"/>
    <s v="No"/>
    <s v="No"/>
    <n v="1"/>
    <s v="No"/>
    <x v="2"/>
    <x v="2"/>
    <s v="Without transplant"/>
  </r>
  <r>
    <s v="Stephanie"/>
    <n v="2819.51"/>
    <s v="tier - 2"/>
    <s v="tier - 3"/>
    <s v="R1011"/>
    <s v="1-Oct-2000"/>
    <s v="23 Y "/>
    <n v="29.68"/>
    <n v="5.68"/>
    <s v="No"/>
    <s v="yes"/>
    <s v="No"/>
    <n v="1"/>
    <s v="No"/>
    <x v="1"/>
    <x v="2"/>
    <s v="With transplant"/>
  </r>
  <r>
    <s v="Sean P."/>
    <n v="2803.7"/>
    <s v="tier - 2"/>
    <s v="tier - 1"/>
    <s v="R1012"/>
    <s v="23-Sep-2003"/>
    <s v="20 Y "/>
    <n v="20.614999999999998"/>
    <n v="6.05"/>
    <s v="No"/>
    <s v="No"/>
    <s v="Yes"/>
    <n v="1"/>
    <s v="No"/>
    <x v="2"/>
    <x v="1"/>
    <s v="Without transplant"/>
  </r>
  <r>
    <s v="Emily G"/>
    <n v="2801.26"/>
    <s v="tier - 2"/>
    <s v="tier - 3"/>
    <s v="R1013"/>
    <s v="4-Aug-2004"/>
    <s v="19 Y "/>
    <n v="32.119999999999997"/>
    <n v="5.33"/>
    <s v="No"/>
    <s v="yes"/>
    <s v="No"/>
    <n v="1"/>
    <s v="No"/>
    <x v="0"/>
    <x v="2"/>
    <s v="With transplant"/>
  </r>
  <r>
    <s v="Malcolm"/>
    <n v="2789.06"/>
    <s v="tier - 2"/>
    <s v="tier - 3"/>
    <s v="R1012"/>
    <s v="24-Dec-1999"/>
    <s v="24 Y "/>
    <n v="27.36"/>
    <n v="6.22"/>
    <s v="No"/>
    <s v="No"/>
    <s v="No"/>
    <n v="0"/>
    <s v="No"/>
    <x v="1"/>
    <x v="1"/>
    <s v="Without transplant"/>
  </r>
  <r>
    <s v="Danilo"/>
    <n v="2775.19"/>
    <s v="tier - 2"/>
    <s v="tier - 1"/>
    <s v="R1012"/>
    <s v="29-Aug-1999"/>
    <s v="24 Y "/>
    <n v="17.385000000000002"/>
    <n v="5.84"/>
    <s v="No"/>
    <s v="No"/>
    <s v="No"/>
    <n v="0"/>
    <s v="No"/>
    <x v="3"/>
    <x v="1"/>
    <s v="Without transplant"/>
  </r>
  <r>
    <s v="Mikko"/>
    <n v="2773.46"/>
    <s v="tier - 2"/>
    <s v="tier - 1"/>
    <s v="R1021"/>
    <s v="14-Nov-2004"/>
    <s v="19 Y "/>
    <n v="30.13"/>
    <n v="5.71"/>
    <s v="No"/>
    <s v="yes"/>
    <s v="No"/>
    <n v="1"/>
    <s v="No"/>
    <x v="0"/>
    <x v="1"/>
    <s v="With transplant"/>
  </r>
  <r>
    <s v="Paula C."/>
    <n v="2758.99"/>
    <s v="tier - 2"/>
    <s v="tier - 1"/>
    <s v="R1012"/>
    <s v="10-Aug-1997"/>
    <s v="26 Y "/>
    <n v="25.44"/>
    <n v="6.04"/>
    <s v="yes"/>
    <s v="No"/>
    <s v="Yes"/>
    <n v="1"/>
    <s v="No"/>
    <x v="1"/>
    <x v="1"/>
    <s v="Without transplant"/>
  </r>
  <r>
    <s v="Kirsten N."/>
    <n v="2755.02"/>
    <s v="tier - 2"/>
    <s v="tier - 1"/>
    <s v="R1024"/>
    <s v="11-Oct-2000"/>
    <s v="23 Y "/>
    <n v="39.805"/>
    <n v="4.38"/>
    <s v="No"/>
    <s v="yes"/>
    <s v="No"/>
    <n v="1"/>
    <s v="No"/>
    <x v="0"/>
    <x v="2"/>
    <s v="With transplant"/>
  </r>
  <r>
    <s v="Christy"/>
    <n v="2741.95"/>
    <s v="tier - 2"/>
    <s v="tier - 3"/>
    <s v="R1024"/>
    <s v="3-Oct-2000"/>
    <s v="23 Y "/>
    <n v="30.4"/>
    <n v="5.56"/>
    <s v="yes"/>
    <s v="yes"/>
    <s v="No"/>
    <n v="1"/>
    <s v="No"/>
    <x v="0"/>
    <x v="2"/>
    <s v="With transplant"/>
  </r>
  <r>
    <s v="Jennifer"/>
    <n v="2731.91"/>
    <s v="tier - 2"/>
    <s v="tier - 3"/>
    <s v="R1024"/>
    <s v="17-Dec-2000"/>
    <s v="23 Y "/>
    <n v="23.18"/>
    <n v="4.24"/>
    <s v="No"/>
    <s v="yes"/>
    <s v="No"/>
    <n v="1"/>
    <s v="No"/>
    <x v="2"/>
    <x v="2"/>
    <s v="With transplant"/>
  </r>
  <r>
    <s v="Jingjing"/>
    <n v="2730.11"/>
    <s v="tier - 2"/>
    <s v="tier - 3"/>
    <s v="R1012"/>
    <s v="3-Dec-2003"/>
    <s v="20 Y "/>
    <n v="39.615000000000002"/>
    <n v="6.32"/>
    <s v="No"/>
    <s v="No"/>
    <s v="Yes"/>
    <n v="1"/>
    <s v="No"/>
    <x v="0"/>
    <x v="1"/>
    <s v="Without transplant"/>
  </r>
  <r>
    <s v="Morgan"/>
    <n v="2727.4"/>
    <s v="tier - 3"/>
    <s v="tier - 3"/>
    <s v="R1016"/>
    <s v="6-Oct-1997"/>
    <s v="26 Y "/>
    <n v="30.59"/>
    <n v="6.3"/>
    <s v="yes"/>
    <s v="No"/>
    <s v="Yes"/>
    <n v="1"/>
    <s v="No"/>
    <x v="0"/>
    <x v="1"/>
    <s v="Without transplant"/>
  </r>
  <r>
    <s v="Patrick J."/>
    <n v="2726.06"/>
    <s v="tier - 2"/>
    <s v="tier - 2"/>
    <s v="R1013"/>
    <s v="20-Aug-1988"/>
    <s v="35 Y "/>
    <n v="16.72"/>
    <n v="4.38"/>
    <s v="yes"/>
    <s v="No"/>
    <s v="No"/>
    <n v="1"/>
    <s v="No"/>
    <x v="3"/>
    <x v="2"/>
    <s v="Without transplant"/>
  </r>
  <r>
    <s v="Frankline"/>
    <n v="2721.32"/>
    <s v="tier - 1"/>
    <s v="tier - 3"/>
    <s v="R1014"/>
    <s v="30-Oct-1997"/>
    <s v="26 Y "/>
    <n v="26.22"/>
    <n v="4.6500000000000004"/>
    <s v="yes"/>
    <s v="No"/>
    <s v="Yes"/>
    <n v="1"/>
    <s v="No"/>
    <x v="1"/>
    <x v="2"/>
    <s v="Without transplant"/>
  </r>
  <r>
    <s v="Laura T."/>
    <n v="2719.28"/>
    <s v="tier - 2"/>
    <s v="tier - 2"/>
    <s v="R1012"/>
    <s v="6-Aug-2003"/>
    <s v="20 Y "/>
    <n v="31.824999999999999"/>
    <n v="4.7"/>
    <s v="No"/>
    <s v="No"/>
    <s v="Yes"/>
    <n v="1"/>
    <s v="No"/>
    <x v="0"/>
    <x v="2"/>
    <s v="Without transplant"/>
  </r>
  <r>
    <s v="Natalia"/>
    <n v="2710.83"/>
    <s v="tier - 2"/>
    <s v="tier - 3"/>
    <s v="R1012"/>
    <s v="1-Dec-2003"/>
    <s v="20 Y "/>
    <n v="25.745000000000001"/>
    <n v="4.34"/>
    <s v="No"/>
    <s v="No"/>
    <s v="Yes"/>
    <n v="1"/>
    <s v="No"/>
    <x v="1"/>
    <x v="2"/>
    <s v="Without transplant"/>
  </r>
  <r>
    <s v="Jennifer L."/>
    <n v="2709.24"/>
    <s v="tier - 2"/>
    <s v="tier - 2"/>
    <s v="R1012"/>
    <s v="21-Nov-2003"/>
    <s v="20 Y "/>
    <n v="24.605"/>
    <n v="5.62"/>
    <s v="No"/>
    <s v="No"/>
    <s v="Yes"/>
    <n v="1"/>
    <s v="No"/>
    <x v="2"/>
    <x v="2"/>
    <s v="Without transplant"/>
  </r>
  <r>
    <s v="Brooke"/>
    <n v="2709.11"/>
    <s v="tier - 2"/>
    <s v="tier - 2"/>
    <s v="R1012"/>
    <s v="17-Jul-2003"/>
    <s v="20 Y "/>
    <n v="24.51"/>
    <n v="4.24"/>
    <s v="No"/>
    <s v="No"/>
    <s v="Yes"/>
    <n v="1"/>
    <s v="No"/>
    <x v="2"/>
    <x v="2"/>
    <s v="Without transplant"/>
  </r>
  <r>
    <s v="Jeremy M"/>
    <n v="2699.57"/>
    <s v="tier - 2"/>
    <s v="tier - 1"/>
    <s v="R1012"/>
    <s v="13-Jun-1996"/>
    <s v="27 Y "/>
    <n v="31.065000000000001"/>
    <n v="4.57"/>
    <s v="yes"/>
    <s v="No"/>
    <s v="No"/>
    <n v="0"/>
    <s v="No"/>
    <x v="0"/>
    <x v="2"/>
    <s v="Without transplant"/>
  </r>
  <r>
    <s v="Megan L."/>
    <n v="2690.11"/>
    <s v="tier - 2"/>
    <s v="tier - 2"/>
    <s v="R1012"/>
    <s v="11-Jun-1999"/>
    <s v="24 Y "/>
    <n v="28.12"/>
    <n v="5.05"/>
    <s v="No"/>
    <s v="No"/>
    <s v="No"/>
    <n v="0"/>
    <s v="No"/>
    <x v="1"/>
    <x v="2"/>
    <s v="Without transplant"/>
  </r>
  <r>
    <s v="Bryan"/>
    <n v="2689.5"/>
    <s v="tier - 3"/>
    <s v="tier - 2"/>
    <s v="R1013"/>
    <s v="2-Oct-1994"/>
    <s v="29 Y "/>
    <n v="38.06"/>
    <n v="6.16"/>
    <s v="No"/>
    <s v="No"/>
    <s v="No"/>
    <n v="0"/>
    <s v="No"/>
    <x v="0"/>
    <x v="1"/>
    <s v="Without transplant"/>
  </r>
  <r>
    <s v="Marny"/>
    <n v="2684.69"/>
    <s v="tier - 2"/>
    <s v="tier - 2"/>
    <s v="R1013"/>
    <s v="17-Sep-1994"/>
    <s v="29 Y "/>
    <n v="24.96"/>
    <n v="4.57"/>
    <s v="No"/>
    <s v="No"/>
    <s v="No"/>
    <n v="0"/>
    <s v="No"/>
    <x v="2"/>
    <x v="2"/>
    <s v="Without transplant"/>
  </r>
  <r>
    <s v="Marc"/>
    <n v="2680.95"/>
    <s v="tier - 3"/>
    <s v="tier - 2"/>
    <s v="R1012"/>
    <s v="5-Aug-1996"/>
    <s v="27 Y "/>
    <n v="17.670000000000002"/>
    <n v="5.53"/>
    <s v="yes"/>
    <s v="No"/>
    <s v="No"/>
    <n v="0"/>
    <s v="No"/>
    <x v="3"/>
    <x v="2"/>
    <s v="Without transplant"/>
  </r>
  <r>
    <s v="Benjamin L"/>
    <n v="2643.27"/>
    <s v="tier - 2"/>
    <s v="tier - 1"/>
    <s v="R1012"/>
    <s v="9-Dec-2000"/>
    <s v="23 Y "/>
    <n v="31.35"/>
    <n v="5.84"/>
    <s v="No"/>
    <s v="yes"/>
    <s v="No"/>
    <n v="1"/>
    <s v="No"/>
    <x v="0"/>
    <x v="1"/>
    <s v="With transplant"/>
  </r>
  <r>
    <s v="Rob G"/>
    <n v="2639.04"/>
    <s v="tier - 2"/>
    <s v="tier - 2"/>
    <s v="R1012"/>
    <s v="24-Jun-2000"/>
    <s v="23 Y "/>
    <n v="28.31"/>
    <n v="6.41"/>
    <s v="No"/>
    <s v="yes"/>
    <s v="No"/>
    <n v="1"/>
    <s v="No"/>
    <x v="1"/>
    <x v="1"/>
    <s v="With transplant"/>
  </r>
  <r>
    <s v="Stefanie A"/>
    <n v="2632.99"/>
    <s v="tier - 2"/>
    <s v="tier - 1"/>
    <s v="R1011"/>
    <s v="26-Aug-1997"/>
    <s v="26 Y "/>
    <n v="30.3"/>
    <n v="4.7300000000000004"/>
    <s v="yes"/>
    <s v="No"/>
    <s v="Yes"/>
    <n v="1"/>
    <s v="No"/>
    <x v="0"/>
    <x v="2"/>
    <s v="Without transplant"/>
  </r>
  <r>
    <s v="Stephanie"/>
    <n v="2597.7800000000002"/>
    <s v="tier - 2"/>
    <s v="tier - 1"/>
    <s v="R1011"/>
    <s v="26-Aug-2001"/>
    <s v="22 Y "/>
    <n v="26.4"/>
    <n v="6.22"/>
    <s v="yes"/>
    <s v="No"/>
    <s v="No"/>
    <n v="0"/>
    <s v="No"/>
    <x v="1"/>
    <x v="1"/>
    <s v="Without transplant"/>
  </r>
  <r>
    <s v="Caroline F."/>
    <n v="2585.85"/>
    <s v="tier - 2"/>
    <s v="tier - 2"/>
    <s v="R1024"/>
    <s v="28-Jul-2001"/>
    <s v="22 Y "/>
    <n v="22.135000000000002"/>
    <n v="4.46"/>
    <s v="yes"/>
    <s v="No"/>
    <s v="No"/>
    <n v="0"/>
    <s v="No"/>
    <x v="2"/>
    <x v="2"/>
    <s v="Without transplant"/>
  </r>
  <r>
    <s v="Julia J."/>
    <n v="2585.27"/>
    <s v="tier - 2"/>
    <s v="tier - 3"/>
    <s v="R1011"/>
    <s v="15-Oct-2001"/>
    <s v="22 Y "/>
    <n v="17.399999999999999"/>
    <n v="4.5"/>
    <s v="yes"/>
    <s v="No"/>
    <s v="No"/>
    <n v="0"/>
    <s v="No"/>
    <x v="3"/>
    <x v="2"/>
    <s v="Without transplant"/>
  </r>
  <r>
    <s v="Jack"/>
    <n v="2585.04"/>
    <s v="tier - 2"/>
    <s v="tier - 2"/>
    <s v="R1021"/>
    <s v="20-Jul-2002"/>
    <s v="21 Y "/>
    <n v="28.06"/>
    <n v="8.93"/>
    <s v="No"/>
    <s v="No"/>
    <s v="No"/>
    <n v="0"/>
    <s v="No"/>
    <x v="1"/>
    <x v="0"/>
    <s v="Without transplant"/>
  </r>
  <r>
    <s v="Bernat"/>
    <n v="2566.4699999999998"/>
    <s v="tier - 2"/>
    <s v="tier - 3"/>
    <s v="R1013"/>
    <s v="11-Oct-2002"/>
    <s v="21 Y "/>
    <n v="31.13"/>
    <n v="11.02"/>
    <s v="No"/>
    <s v="No"/>
    <s v="No"/>
    <n v="0"/>
    <s v="No"/>
    <x v="0"/>
    <x v="0"/>
    <s v="Without transplant"/>
  </r>
  <r>
    <s v="Hicham"/>
    <n v="2545.6799999999998"/>
    <s v="tier - 2"/>
    <s v="tier - 1"/>
    <s v="R1013"/>
    <s v="17-Nov-1991"/>
    <s v="32 Y "/>
    <n v="18.46"/>
    <n v="5.25"/>
    <s v="No"/>
    <s v="No"/>
    <s v="No"/>
    <n v="0"/>
    <s v="No"/>
    <x v="3"/>
    <x v="2"/>
    <s v="Without transplant"/>
  </r>
  <r>
    <s v="Sarah"/>
    <n v="2540.39"/>
    <s v="tier - 2"/>
    <s v="tier - 2"/>
    <s v="R1013"/>
    <s v="1-Oct-1990"/>
    <s v="33 Y "/>
    <n v="17.3"/>
    <n v="4.75"/>
    <s v="No"/>
    <s v="No"/>
    <s v="No"/>
    <n v="0"/>
    <s v="No"/>
    <x v="3"/>
    <x v="2"/>
    <s v="Without transplant"/>
  </r>
  <r>
    <s v="Anthony S"/>
    <n v="2534.39"/>
    <s v="tier - 3"/>
    <s v="tier - 3"/>
    <s v="R1012"/>
    <s v="28-Jul-1997"/>
    <s v="26 Y "/>
    <n v="35.625"/>
    <n v="4.68"/>
    <s v="yes"/>
    <s v="No"/>
    <s v="Yes"/>
    <n v="1"/>
    <s v="No"/>
    <x v="0"/>
    <x v="2"/>
    <s v="Without transplant"/>
  </r>
  <r>
    <s v="Elisabetta"/>
    <n v="2527.8200000000002"/>
    <s v="tier - 2"/>
    <s v="tier - 3"/>
    <s v="R1012"/>
    <s v="25-Aug-2000"/>
    <s v="23 Y "/>
    <n v="20.234999999999999"/>
    <n v="6.17"/>
    <s v="yes"/>
    <s v="yes"/>
    <s v="No"/>
    <n v="2"/>
    <s v="No"/>
    <x v="2"/>
    <x v="1"/>
    <s v="With transplant"/>
  </r>
  <r>
    <s v="Trevor N."/>
    <n v="2523.17"/>
    <s v="tier - 3"/>
    <s v="tier - 1"/>
    <s v="R1012"/>
    <s v="2-Nov-1997"/>
    <s v="26 Y "/>
    <n v="27.55"/>
    <n v="4.5599999999999996"/>
    <s v="yes"/>
    <s v="No"/>
    <s v="Yes"/>
    <n v="1"/>
    <s v="No"/>
    <x v="1"/>
    <x v="2"/>
    <s v="Without transplant"/>
  </r>
  <r>
    <s v="Nancy"/>
    <n v="2510.79"/>
    <s v="tier - 2"/>
    <s v="tier - 1"/>
    <s v="R1013"/>
    <s v="5-Aug-1991"/>
    <s v="32 Y "/>
    <n v="17.97"/>
    <n v="6.3"/>
    <s v="No"/>
    <s v="No"/>
    <s v="No"/>
    <n v="0"/>
    <s v="No"/>
    <x v="3"/>
    <x v="1"/>
    <s v="Without transplant"/>
  </r>
  <r>
    <s v="Allison R."/>
    <n v="2500.9299999999998"/>
    <s v="tier - 2"/>
    <s v="tier - 2"/>
    <s v="R1012"/>
    <s v="6-Sep-2004"/>
    <s v="19 Y "/>
    <n v="29.98"/>
    <n v="6.03"/>
    <s v="No"/>
    <s v="yes"/>
    <s v="No"/>
    <n v="1"/>
    <s v="No"/>
    <x v="1"/>
    <x v="1"/>
    <s v="With transplant"/>
  </r>
  <r>
    <s v="Robert J."/>
    <n v="2498.41"/>
    <s v="tier - 3"/>
    <s v="tier - 3"/>
    <s v="R1013"/>
    <s v="15-Oct-1995"/>
    <s v="28 Y "/>
    <n v="33.659999999999997"/>
    <n v="4.2"/>
    <s v="yes"/>
    <s v="No"/>
    <s v="No"/>
    <n v="1"/>
    <s v="No"/>
    <x v="0"/>
    <x v="2"/>
    <s v="Without transplant"/>
  </r>
  <r>
    <s v="Nicholas"/>
    <n v="2497.04"/>
    <s v="tier - 3"/>
    <s v="tier - 3"/>
    <s v="R1013"/>
    <s v="9-Jul-1995"/>
    <s v="28 Y "/>
    <n v="32.67"/>
    <n v="5.61"/>
    <s v="yes"/>
    <s v="No"/>
    <s v="No"/>
    <n v="1"/>
    <s v="No"/>
    <x v="0"/>
    <x v="2"/>
    <s v="Without transplant"/>
  </r>
  <r>
    <s v="Kevin L"/>
    <n v="2494.02"/>
    <s v="tier - 3"/>
    <s v="tier - 1"/>
    <s v="R1011"/>
    <s v="14-Oct-1995"/>
    <s v="28 Y "/>
    <n v="30.5"/>
    <n v="5.88"/>
    <s v="yes"/>
    <s v="No"/>
    <s v="No"/>
    <n v="1"/>
    <s v="No"/>
    <x v="0"/>
    <x v="1"/>
    <s v="Without transplant"/>
  </r>
  <r>
    <s v="Bryan"/>
    <n v="2483.7399999999998"/>
    <s v="tier - 3"/>
    <s v="tier - 2"/>
    <s v="R1013"/>
    <s v="6-Nov-1995"/>
    <s v="28 Y "/>
    <n v="23.1"/>
    <n v="5.92"/>
    <s v="yes"/>
    <s v="No"/>
    <s v="No"/>
    <n v="1"/>
    <s v="No"/>
    <x v="2"/>
    <x v="1"/>
    <s v="Without transplant"/>
  </r>
  <r>
    <s v="Janae N."/>
    <n v="2480.98"/>
    <s v="tier - 2"/>
    <s v="tier - 2"/>
    <s v="R1013"/>
    <s v="20-Jun-1998"/>
    <s v="25 Y "/>
    <n v="39.49"/>
    <n v="4.8099999999999996"/>
    <s v="No"/>
    <s v="No"/>
    <s v="No"/>
    <n v="1"/>
    <s v="No"/>
    <x v="0"/>
    <x v="2"/>
    <s v="Without transplant"/>
  </r>
  <r>
    <s v="Audrey"/>
    <n v="2473.33"/>
    <s v="tier - 2"/>
    <s v="tier - 3"/>
    <s v="R1013"/>
    <s v="2-Jul-1998"/>
    <s v="25 Y "/>
    <n v="33.99"/>
    <n v="4.55"/>
    <s v="No"/>
    <s v="No"/>
    <s v="No"/>
    <n v="1"/>
    <s v="No"/>
    <x v="0"/>
    <x v="2"/>
    <s v="Without transplant"/>
  </r>
  <r>
    <s v="Laura"/>
    <n v="2464.62"/>
    <s v="tier - 2"/>
    <s v="tier - 3"/>
    <s v="R1013"/>
    <s v="17-Aug-1998"/>
    <s v="25 Y "/>
    <n v="27.72"/>
    <n v="6.43"/>
    <s v="No"/>
    <s v="No"/>
    <s v="No"/>
    <n v="1"/>
    <s v="No"/>
    <x v="1"/>
    <x v="1"/>
    <s v="Without transplant"/>
  </r>
  <r>
    <s v="Nicole F"/>
    <n v="2459.7199999999998"/>
    <s v="tier - 2"/>
    <s v="tier - 2"/>
    <s v="R1024"/>
    <s v="11-Jul-2002"/>
    <s v="21 Y "/>
    <n v="30.59"/>
    <n v="11.62"/>
    <s v="No"/>
    <s v="No"/>
    <s v="No"/>
    <n v="0"/>
    <s v="No"/>
    <x v="0"/>
    <x v="0"/>
    <s v="Without transplant"/>
  </r>
  <r>
    <s v="Krista L"/>
    <n v="2457.5"/>
    <s v="tier - 2"/>
    <s v="tier - 1"/>
    <s v="R1011"/>
    <s v="19-Nov-1998"/>
    <s v="25 Y "/>
    <n v="22.6"/>
    <n v="6.04"/>
    <s v="No"/>
    <s v="No"/>
    <s v="No"/>
    <n v="1"/>
    <s v="No"/>
    <x v="2"/>
    <x v="1"/>
    <s v="Without transplant"/>
  </r>
  <r>
    <s v="Denise"/>
    <n v="2457.21"/>
    <s v="tier - 2"/>
    <s v="tier - 1"/>
    <s v="R1024"/>
    <s v="29-Jul-2002"/>
    <s v="21 Y "/>
    <n v="28.785"/>
    <n v="8.82"/>
    <s v="No"/>
    <s v="No"/>
    <s v="No"/>
    <n v="0"/>
    <s v="No"/>
    <x v="1"/>
    <x v="0"/>
    <s v="Without transplant"/>
  </r>
  <r>
    <s v="Ariel"/>
    <n v="2438.06"/>
    <s v="tier - 2"/>
    <s v="tier - 2"/>
    <s v="R1013"/>
    <s v="21-Nov-1999"/>
    <s v="24 Y "/>
    <n v="50.38"/>
    <n v="5.8"/>
    <s v="No"/>
    <s v="No"/>
    <s v="No"/>
    <n v="0"/>
    <s v="No"/>
    <x v="0"/>
    <x v="1"/>
    <s v="Without transplant"/>
  </r>
  <r>
    <s v="Jeremy"/>
    <n v="2416.96"/>
    <s v="tier - 2"/>
    <s v="tier - 2"/>
    <s v="R1011"/>
    <s v="12-Nov-1999"/>
    <s v="24 Y "/>
    <n v="35.200000000000003"/>
    <n v="4.28"/>
    <s v="No"/>
    <s v="No"/>
    <s v="No"/>
    <n v="0"/>
    <s v="No"/>
    <x v="0"/>
    <x v="2"/>
    <s v="Without transplant"/>
  </r>
  <r>
    <s v="Rosalie"/>
    <n v="2404.73"/>
    <s v="tier - 2"/>
    <s v="tier - 3"/>
    <s v="R1012"/>
    <s v="3-Jun-2001"/>
    <s v="22 Y "/>
    <n v="35.72"/>
    <n v="5.5"/>
    <s v="yes"/>
    <s v="No"/>
    <s v="No"/>
    <n v="0"/>
    <s v="No"/>
    <x v="0"/>
    <x v="2"/>
    <s v="Without transplant"/>
  </r>
  <r>
    <s v="Jay"/>
    <n v="2396.1"/>
    <s v="tier - 2"/>
    <s v="tier - 1"/>
    <s v="R1019"/>
    <s v="10-Aug-1999"/>
    <s v="24 Y "/>
    <n v="24.51"/>
    <n v="4.6900000000000004"/>
    <s v="No"/>
    <s v="No"/>
    <s v="No"/>
    <n v="0"/>
    <s v="No"/>
    <x v="2"/>
    <x v="2"/>
    <s v="Without transplant"/>
  </r>
  <r>
    <s v="Vitaliy"/>
    <n v="2395.17"/>
    <s v="tier - 2"/>
    <s v="tier - 1"/>
    <s v="R1014"/>
    <s v="17-Dec-1999"/>
    <s v="24 Y "/>
    <n v="23.844999999999999"/>
    <n v="4.43"/>
    <s v="No"/>
    <s v="No"/>
    <s v="No"/>
    <n v="0"/>
    <s v="No"/>
    <x v="2"/>
    <x v="2"/>
    <s v="Without transplant"/>
  </r>
  <r>
    <s v="Benjamin W."/>
    <n v="2373.3000000000002"/>
    <s v="tier - 2"/>
    <s v="tier - 2"/>
    <s v="R1013"/>
    <s v="12-Dec-1988"/>
    <s v="35 Y "/>
    <n v="15.68"/>
    <n v="6.16"/>
    <s v="yes"/>
    <s v="No"/>
    <s v="No"/>
    <n v="1"/>
    <s v="No"/>
    <x v="3"/>
    <x v="1"/>
    <s v="Without transplant"/>
  </r>
  <r>
    <s v="Jesse"/>
    <n v="2362.23"/>
    <s v="tier - 2"/>
    <s v="tier - 1"/>
    <s v="R1012"/>
    <s v="5-Nov-2002"/>
    <s v="21 Y "/>
    <n v="32.395000000000003"/>
    <n v="6.66"/>
    <s v="No"/>
    <s v="No"/>
    <s v="No"/>
    <n v="0"/>
    <s v="No"/>
    <x v="0"/>
    <x v="0"/>
    <s v="Without transplant"/>
  </r>
  <r>
    <s v="Mark"/>
    <n v="2352.9699999999998"/>
    <s v="tier - 3"/>
    <s v="tier - 3"/>
    <s v="R1012"/>
    <s v="21-Oct-1998"/>
    <s v="25 Y "/>
    <n v="23.655000000000001"/>
    <n v="5.92"/>
    <s v="No"/>
    <s v="No"/>
    <s v="No"/>
    <n v="1"/>
    <s v="No"/>
    <x v="2"/>
    <x v="1"/>
    <s v="Without transplant"/>
  </r>
  <r>
    <s v="Lauren"/>
    <n v="2331.52"/>
    <s v="tier - 2"/>
    <s v="tier - 3"/>
    <s v="R1011"/>
    <s v="18-Nov-2003"/>
    <s v="20 Y "/>
    <n v="28.4"/>
    <n v="5.97"/>
    <s v="No"/>
    <s v="No"/>
    <s v="Yes"/>
    <n v="1"/>
    <s v="No"/>
    <x v="1"/>
    <x v="1"/>
    <s v="Without transplant"/>
  </r>
  <r>
    <s v="Massimiliano"/>
    <n v="2322.62"/>
    <s v="tier - 2"/>
    <s v="tier - 1"/>
    <s v="R1013"/>
    <s v="17-Dec-1996"/>
    <s v="27 Y "/>
    <n v="35.42"/>
    <n v="4.6399999999999997"/>
    <s v="yes"/>
    <s v="No"/>
    <s v="No"/>
    <n v="0"/>
    <s v="No"/>
    <x v="0"/>
    <x v="2"/>
    <s v="Without transplant"/>
  </r>
  <r>
    <s v="Josh"/>
    <n v="2304"/>
    <s v="tier - 2"/>
    <s v="tier - 3"/>
    <s v="R1013"/>
    <s v="6-Sep-2004"/>
    <s v="19 Y "/>
    <n v="26.18"/>
    <n v="6.12"/>
    <s v="No"/>
    <s v="yes"/>
    <s v="No"/>
    <n v="1"/>
    <s v="No"/>
    <x v="1"/>
    <x v="1"/>
    <s v="With transplant"/>
  </r>
  <r>
    <s v="Kiyokatsu"/>
    <n v="2302.3000000000002"/>
    <s v="tier - 1"/>
    <s v="tier - 2"/>
    <s v="R1011"/>
    <s v="28-Nov-1996"/>
    <s v="27 Y "/>
    <n v="20.8"/>
    <n v="4.87"/>
    <s v="yes"/>
    <s v="No"/>
    <s v="No"/>
    <n v="0"/>
    <s v="No"/>
    <x v="2"/>
    <x v="2"/>
    <s v="Without transplant"/>
  </r>
  <r>
    <s v="Amanda L"/>
    <n v="2295.2399999999998"/>
    <s v="tier - 2"/>
    <s v="tier - 1"/>
    <s v="R1013"/>
    <s v="5-Oct-1989"/>
    <s v="34 Y "/>
    <n v="15.82"/>
    <n v="4.5999999999999996"/>
    <s v="No"/>
    <s v="No"/>
    <s v="No"/>
    <n v="0"/>
    <s v="No"/>
    <x v="3"/>
    <x v="2"/>
    <s v="Without transplant"/>
  </r>
  <r>
    <s v="Matthew"/>
    <n v="2277.7199999999998"/>
    <s v="tier - 2"/>
    <s v="tier - 1"/>
    <s v="R1013"/>
    <s v="16-Jun-1991"/>
    <s v="32 Y "/>
    <n v="17.670000000000002"/>
    <n v="4.78"/>
    <s v="No"/>
    <s v="No"/>
    <s v="No"/>
    <n v="0"/>
    <s v="No"/>
    <x v="3"/>
    <x v="2"/>
    <s v="Without transplant"/>
  </r>
  <r>
    <s v="Julia M"/>
    <n v="2261.5700000000002"/>
    <s v="tier - 2"/>
    <s v="tier - 1"/>
    <s v="R1012"/>
    <s v="12-Nov-2002"/>
    <s v="21 Y "/>
    <n v="31.92"/>
    <n v="11.05"/>
    <s v="No"/>
    <s v="No"/>
    <s v="No"/>
    <n v="0"/>
    <s v="No"/>
    <x v="0"/>
    <x v="0"/>
    <s v="Without transplant"/>
  </r>
  <r>
    <s v="Rhea"/>
    <n v="2257.48"/>
    <s v="tier - 2"/>
    <s v="tier - 1"/>
    <s v="R1012"/>
    <s v="15-Jul-2002"/>
    <s v="21 Y "/>
    <n v="28.975000000000001"/>
    <n v="7.62"/>
    <s v="No"/>
    <s v="No"/>
    <s v="No"/>
    <n v="0"/>
    <s v="No"/>
    <x v="1"/>
    <x v="0"/>
    <s v="Without transplant"/>
  </r>
  <r>
    <s v="Justin"/>
    <n v="2254.8000000000002"/>
    <s v="tier - 2"/>
    <s v="tier - 3"/>
    <s v="R1016"/>
    <s v="11-Dec-2000"/>
    <s v="23 Y "/>
    <n v="31.73"/>
    <n v="4.78"/>
    <s v="yes"/>
    <s v="yes"/>
    <s v="No"/>
    <n v="2"/>
    <s v="No"/>
    <x v="0"/>
    <x v="2"/>
    <s v="With transplant"/>
  </r>
  <r>
    <s v="Shamus M."/>
    <n v="2250.84"/>
    <s v="tier - 2"/>
    <s v="tier - 2"/>
    <s v="R1018"/>
    <s v="30-Jun-2000"/>
    <s v="23 Y "/>
    <n v="28.88"/>
    <n v="6.09"/>
    <s v="yes"/>
    <s v="yes"/>
    <s v="No"/>
    <n v="2"/>
    <s v="No"/>
    <x v="1"/>
    <x v="1"/>
    <s v="With transplant"/>
  </r>
  <r>
    <s v="Mike"/>
    <n v="2221.56"/>
    <s v="tier - 2"/>
    <s v="tier - 3"/>
    <s v="R1012"/>
    <s v="10-Dec-2003"/>
    <s v="20 Y "/>
    <n v="25.555"/>
    <n v="5.1100000000000003"/>
    <s v="No"/>
    <s v="No"/>
    <s v="Yes"/>
    <n v="1"/>
    <s v="No"/>
    <x v="1"/>
    <x v="2"/>
    <s v="Without transplant"/>
  </r>
  <r>
    <s v="Mary Beth"/>
    <n v="2219.4499999999998"/>
    <s v="tier - 2"/>
    <s v="tier - 1"/>
    <s v="R1013"/>
    <s v="12-Dec-2004"/>
    <s v="19 Y "/>
    <n v="37.29"/>
    <n v="4.46"/>
    <s v="No"/>
    <s v="yes"/>
    <s v="No"/>
    <n v="1"/>
    <s v="No"/>
    <x v="0"/>
    <x v="2"/>
    <s v="With transplant"/>
  </r>
  <r>
    <s v="Erin"/>
    <n v="2217.6"/>
    <s v="tier - 2"/>
    <s v="tier - 1"/>
    <s v="R1024"/>
    <s v="25-Sep-2004"/>
    <s v="19 Y "/>
    <n v="40.28"/>
    <n v="6.11"/>
    <s v="No"/>
    <s v="yes"/>
    <s v="No"/>
    <n v="1"/>
    <s v="No"/>
    <x v="0"/>
    <x v="1"/>
    <s v="With transplant"/>
  </r>
  <r>
    <s v="Ms.  Hallie"/>
    <n v="2217.4699999999998"/>
    <s v="tier - 2"/>
    <s v="tier - 1"/>
    <s v="R1024"/>
    <s v="13-Jun-2004"/>
    <s v="19 Y "/>
    <n v="40.185000000000002"/>
    <n v="4.66"/>
    <s v="No"/>
    <s v="yes"/>
    <s v="No"/>
    <n v="1"/>
    <s v="No"/>
    <x v="0"/>
    <x v="2"/>
    <s v="With transplant"/>
  </r>
  <r>
    <s v="Paige P"/>
    <n v="2213.21"/>
    <s v="tier - 2"/>
    <s v="tier - 2"/>
    <s v="R1013"/>
    <s v="17-Nov-1994"/>
    <s v="29 Y "/>
    <n v="23.57"/>
    <n v="6.14"/>
    <s v="No"/>
    <s v="No"/>
    <s v="No"/>
    <n v="0"/>
    <s v="No"/>
    <x v="2"/>
    <x v="1"/>
    <s v="Without transplant"/>
  </r>
  <r>
    <s v="Ji"/>
    <n v="2211.13"/>
    <s v="tier - 2"/>
    <s v="tier - 2"/>
    <s v="R1024"/>
    <s v="27-Jul-2004"/>
    <s v="19 Y "/>
    <n v="35.625"/>
    <n v="6.21"/>
    <s v="No"/>
    <s v="yes"/>
    <s v="No"/>
    <n v="1"/>
    <s v="No"/>
    <x v="0"/>
    <x v="1"/>
    <s v="With transplant"/>
  </r>
  <r>
    <s v="Carissa A"/>
    <n v="2207.6999999999998"/>
    <s v="tier - 2"/>
    <s v="tier - 2"/>
    <s v="R1024"/>
    <s v="6-Aug-2004"/>
    <s v="19 Y "/>
    <n v="33.155000000000001"/>
    <n v="4.5999999999999996"/>
    <s v="No"/>
    <s v="yes"/>
    <s v="No"/>
    <n v="1"/>
    <s v="No"/>
    <x v="0"/>
    <x v="2"/>
    <s v="With transplant"/>
  </r>
  <r>
    <s v="Mona"/>
    <n v="2205.98"/>
    <s v="tier - 2"/>
    <s v="tier - 3"/>
    <s v="R1024"/>
    <s v="13-Nov-2004"/>
    <s v="19 Y "/>
    <n v="31.92"/>
    <n v="5.04"/>
    <s v="No"/>
    <s v="yes"/>
    <s v="No"/>
    <n v="1"/>
    <s v="No"/>
    <x v="0"/>
    <x v="2"/>
    <s v="With transplant"/>
  </r>
  <r>
    <s v="Kristin R."/>
    <n v="2203.7399999999998"/>
    <s v="tier - 2"/>
    <s v="tier - 2"/>
    <s v="R1024"/>
    <s v="28-Oct-2004"/>
    <s v="19 Y "/>
    <n v="30.305"/>
    <n v="5.08"/>
    <s v="No"/>
    <s v="yes"/>
    <s v="No"/>
    <n v="1"/>
    <s v="No"/>
    <x v="0"/>
    <x v="2"/>
    <s v="With transplant"/>
  </r>
  <r>
    <s v="Beth"/>
    <n v="2203.4699999999998"/>
    <s v="tier - 2"/>
    <s v="tier - 2"/>
    <s v="R1024"/>
    <s v="6-Aug-2004"/>
    <s v="19 Y "/>
    <n v="30.114999999999998"/>
    <n v="4.38"/>
    <s v="No"/>
    <s v="yes"/>
    <s v="No"/>
    <n v="1"/>
    <s v="No"/>
    <x v="0"/>
    <x v="2"/>
    <s v="With transplant"/>
  </r>
  <r>
    <s v="Allison"/>
    <n v="2201.1"/>
    <s v="tier - 2"/>
    <s v="tier - 3"/>
    <s v="R1013"/>
    <s v="27-Jul-2004"/>
    <s v="19 Y "/>
    <n v="24.09"/>
    <n v="4.79"/>
    <s v="No"/>
    <s v="yes"/>
    <s v="No"/>
    <n v="1"/>
    <s v="No"/>
    <x v="2"/>
    <x v="2"/>
    <s v="With transplant"/>
  </r>
  <r>
    <s v="Ashley E"/>
    <n v="2200.83"/>
    <s v="tier - 2"/>
    <s v="tier - 2"/>
    <s v="R1024"/>
    <s v="12-Sep-2004"/>
    <s v="19 Y "/>
    <n v="28.215"/>
    <n v="4.21"/>
    <s v="No"/>
    <s v="yes"/>
    <s v="No"/>
    <n v="1"/>
    <s v="No"/>
    <x v="1"/>
    <x v="2"/>
    <s v="With transplant"/>
  </r>
  <r>
    <s v="Hilary K."/>
    <n v="2198.19"/>
    <s v="tier - 2"/>
    <s v="tier - 1"/>
    <s v="R1023"/>
    <s v="3-Sep-2004"/>
    <s v="19 Y "/>
    <n v="26.315000000000001"/>
    <n v="5.47"/>
    <s v="No"/>
    <s v="yes"/>
    <s v="No"/>
    <n v="1"/>
    <s v="No"/>
    <x v="1"/>
    <x v="2"/>
    <s v="With transplant"/>
  </r>
  <r>
    <s v="Dominique"/>
    <n v="2196.4699999999998"/>
    <s v="tier - 2"/>
    <s v="tier - 3"/>
    <s v="R1024"/>
    <s v="7-Dec-2004"/>
    <s v="19 Y "/>
    <n v="25.08"/>
    <n v="5.09"/>
    <s v="No"/>
    <s v="yes"/>
    <s v="No"/>
    <n v="1"/>
    <s v="No"/>
    <x v="1"/>
    <x v="2"/>
    <s v="With transplant"/>
  </r>
  <r>
    <s v="Carlos I"/>
    <n v="2193.1999999999998"/>
    <s v="tier - 2"/>
    <s v="tier - 2"/>
    <s v="R1012"/>
    <s v="16-Dec-1991"/>
    <s v="32 Y "/>
    <n v="15.41"/>
    <n v="5.08"/>
    <s v="No"/>
    <s v="No"/>
    <s v="No"/>
    <n v="0"/>
    <s v="No"/>
    <x v="3"/>
    <x v="2"/>
    <s v="Without transplant"/>
  </r>
  <r>
    <s v="Matthew"/>
    <n v="2170.08"/>
    <s v="tier - 2"/>
    <s v="tier - 2"/>
    <s v="R1013"/>
    <s v="27-Sep-1994"/>
    <s v="29 Y "/>
    <n v="23.83"/>
    <n v="5.68"/>
    <s v="No"/>
    <s v="No"/>
    <s v="No"/>
    <n v="0"/>
    <s v="No"/>
    <x v="2"/>
    <x v="2"/>
    <s v="Without transplant"/>
  </r>
  <r>
    <s v="Kara"/>
    <n v="2166.73"/>
    <s v="tier - 2"/>
    <s v="tier - 2"/>
    <s v="R1011"/>
    <s v="23-Aug-2000"/>
    <s v="23 Y "/>
    <n v="36"/>
    <n v="4.66"/>
    <s v="No"/>
    <s v="yes"/>
    <s v="No"/>
    <n v="1"/>
    <s v="No"/>
    <x v="0"/>
    <x v="2"/>
    <s v="With transplant"/>
  </r>
  <r>
    <s v="Sarah S"/>
    <n v="2156.75"/>
    <s v="tier - 2"/>
    <s v="tier - 2"/>
    <s v="R1013"/>
    <s v="10-Dec-2000"/>
    <s v="23 Y "/>
    <n v="28.82"/>
    <n v="5.59"/>
    <s v="No"/>
    <s v="yes"/>
    <s v="No"/>
    <n v="1"/>
    <s v="No"/>
    <x v="1"/>
    <x v="2"/>
    <s v="With transplant"/>
  </r>
  <r>
    <s v="Shauna R."/>
    <n v="2155.6799999999998"/>
    <s v="tier - 2"/>
    <s v="tier - 3"/>
    <s v="R1013"/>
    <s v="29-Nov-2000"/>
    <s v="23 Y "/>
    <n v="28.05"/>
    <n v="6.2"/>
    <s v="No"/>
    <s v="yes"/>
    <s v="No"/>
    <n v="1"/>
    <s v="No"/>
    <x v="1"/>
    <x v="1"/>
    <s v="With transplant"/>
  </r>
  <r>
    <s v="Ms.  Lindsay J."/>
    <n v="2154.36"/>
    <s v="tier - 2"/>
    <s v="tier - 2"/>
    <s v="R1011"/>
    <s v="22-Oct-2000"/>
    <s v="23 Y "/>
    <n v="27.1"/>
    <n v="4.45"/>
    <s v="No"/>
    <s v="yes"/>
    <s v="No"/>
    <n v="1"/>
    <s v="No"/>
    <x v="1"/>
    <x v="2"/>
    <s v="With transplant"/>
  </r>
  <r>
    <s v="Danya A."/>
    <n v="2150.4699999999998"/>
    <s v="tier - 2"/>
    <s v="tier - 3"/>
    <s v="R1011"/>
    <s v="27-Dec-2000"/>
    <s v="23 Y "/>
    <n v="24.3"/>
    <n v="6.1"/>
    <s v="yes"/>
    <s v="yes"/>
    <s v="No"/>
    <n v="1"/>
    <s v="No"/>
    <x v="2"/>
    <x v="1"/>
    <s v="With transplant"/>
  </r>
  <r>
    <s v="Lorraine"/>
    <n v="2144.85"/>
    <s v="tier - 2"/>
    <s v="tier - 1"/>
    <s v="R1011"/>
    <s v="4-Oct-2004"/>
    <s v="19 Y "/>
    <n v="30.72"/>
    <n v="6.06"/>
    <s v="No"/>
    <s v="yes"/>
    <s v="No"/>
    <n v="1"/>
    <s v="No"/>
    <x v="0"/>
    <x v="1"/>
    <s v="With transplant"/>
  </r>
  <r>
    <s v="Jennifer L."/>
    <n v="2138.0700000000002"/>
    <s v="tier - 2"/>
    <s v="tier - 1"/>
    <s v="R1012"/>
    <s v="19-Aug-2003"/>
    <s v="20 Y "/>
    <n v="37.43"/>
    <n v="4.5599999999999996"/>
    <s v="No"/>
    <s v="No"/>
    <s v="Yes"/>
    <n v="1"/>
    <s v="No"/>
    <x v="0"/>
    <x v="2"/>
    <s v="Without transplant"/>
  </r>
  <r>
    <s v="Jesus Sr."/>
    <n v="2137.65"/>
    <s v="tier - 3"/>
    <s v="tier - 1"/>
    <s v="R1013"/>
    <s v="3-Sep-1997"/>
    <s v="26 Y "/>
    <n v="25.74"/>
    <n v="6.41"/>
    <s v="yes"/>
    <s v="No"/>
    <s v="Yes"/>
    <n v="1"/>
    <s v="No"/>
    <x v="1"/>
    <x v="1"/>
    <s v="Without transplant"/>
  </r>
  <r>
    <s v="Kristen"/>
    <n v="2136.88"/>
    <s v="tier - 2"/>
    <s v="tier - 2"/>
    <s v="R1012"/>
    <s v="26-Sep-2003"/>
    <s v="20 Y "/>
    <n v="36.575000000000003"/>
    <n v="5.57"/>
    <s v="No"/>
    <s v="No"/>
    <s v="Yes"/>
    <n v="1"/>
    <s v="No"/>
    <x v="0"/>
    <x v="2"/>
    <s v="Without transplant"/>
  </r>
  <r>
    <s v="Catherine C."/>
    <n v="2134.9"/>
    <s v="tier - 2"/>
    <s v="tier - 3"/>
    <s v="R1012"/>
    <s v="1-Sep-2003"/>
    <s v="20 Y "/>
    <n v="35.15"/>
    <n v="5.47"/>
    <s v="No"/>
    <s v="No"/>
    <s v="Yes"/>
    <n v="1"/>
    <s v="No"/>
    <x v="0"/>
    <x v="2"/>
    <s v="Without transplant"/>
  </r>
  <r>
    <s v="Paula"/>
    <n v="2130.6799999999998"/>
    <s v="tier - 2"/>
    <s v="tier - 3"/>
    <s v="R1012"/>
    <s v="22-Dec-2003"/>
    <s v="20 Y "/>
    <n v="32.11"/>
    <n v="4.43"/>
    <s v="No"/>
    <s v="No"/>
    <s v="Yes"/>
    <n v="1"/>
    <s v="No"/>
    <x v="0"/>
    <x v="2"/>
    <s v="Without transplant"/>
  </r>
  <r>
    <s v="Evan"/>
    <n v="2128.4299999999998"/>
    <s v="tier - 2"/>
    <s v="tier - 1"/>
    <s v="R1012"/>
    <s v="30-Aug-2003"/>
    <s v="20 Y "/>
    <n v="30.495000000000001"/>
    <n v="4.95"/>
    <s v="No"/>
    <s v="No"/>
    <s v="Yes"/>
    <n v="1"/>
    <s v="No"/>
    <x v="0"/>
    <x v="2"/>
    <s v="Without transplant"/>
  </r>
  <r>
    <s v="Nathan J"/>
    <n v="2118.61"/>
    <s v="tier - 2"/>
    <s v="tier - 1"/>
    <s v="R1012"/>
    <s v="4-Nov-2004"/>
    <s v="19 Y "/>
    <n v="29.24"/>
    <n v="4.04"/>
    <s v="No"/>
    <s v="yes"/>
    <s v="No"/>
    <n v="1"/>
    <s v="No"/>
    <x v="1"/>
    <x v="2"/>
    <s v="With transplant"/>
  </r>
  <r>
    <s v="Ashley M"/>
    <n v="2117.34"/>
    <s v="tier - 2"/>
    <s v="tier - 3"/>
    <s v="R1012"/>
    <s v="30-Sep-2003"/>
    <s v="20 Y "/>
    <n v="22.515000000000001"/>
    <n v="5.93"/>
    <s v="No"/>
    <s v="No"/>
    <s v="Yes"/>
    <n v="1"/>
    <s v="No"/>
    <x v="2"/>
    <x v="1"/>
    <s v="Without transplant"/>
  </r>
  <r>
    <s v="Jason"/>
    <n v="2106.2600000000002"/>
    <s v="tier - 2"/>
    <s v="tier - 2"/>
    <s v="R1013"/>
    <s v="21-Jul-1989"/>
    <s v="34 Y "/>
    <n v="15.65"/>
    <n v="4.2300000000000004"/>
    <s v="No"/>
    <s v="No"/>
    <s v="No"/>
    <n v="0"/>
    <s v="No"/>
    <x v="3"/>
    <x v="2"/>
    <s v="Without transplant"/>
  </r>
  <r>
    <s v="Marshall"/>
    <n v="2104.11"/>
    <s v="tier - 2"/>
    <s v="tier - 1"/>
    <s v="R1016"/>
    <s v="28-Nov-2001"/>
    <s v="22 Y "/>
    <n v="27.36"/>
    <n v="5.59"/>
    <s v="yes"/>
    <s v="No"/>
    <s v="No"/>
    <n v="0"/>
    <s v="No"/>
    <x v="1"/>
    <x v="2"/>
    <s v="Without transplant"/>
  </r>
  <r>
    <s v="Lavar"/>
    <n v="2103.08"/>
    <s v="tier - 3"/>
    <s v="tier - 2"/>
    <s v="R1011"/>
    <s v="22-Jun-2001"/>
    <s v="22 Y "/>
    <n v="22.3"/>
    <n v="4.8899999999999997"/>
    <s v="yes"/>
    <s v="No"/>
    <s v="No"/>
    <n v="0"/>
    <s v="No"/>
    <x v="2"/>
    <x v="2"/>
    <s v="Without transplant"/>
  </r>
  <r>
    <s v="Charlie T."/>
    <n v="2102.2600000000002"/>
    <s v="tier - 3"/>
    <s v="tier - 2"/>
    <s v="R1019"/>
    <s v="14-Aug-2001"/>
    <s v="22 Y "/>
    <n v="26.03"/>
    <n v="5.81"/>
    <s v="yes"/>
    <s v="No"/>
    <s v="No"/>
    <n v="0"/>
    <s v="No"/>
    <x v="1"/>
    <x v="1"/>
    <s v="Without transplant"/>
  </r>
  <r>
    <s v="Lauren"/>
    <n v="2094.1"/>
    <s v="tier - 3"/>
    <s v="tier - 2"/>
    <s v="R1025"/>
    <s v="12-Jun-2004"/>
    <s v="19 Y "/>
    <n v="27.74"/>
    <n v="4.29"/>
    <s v="No"/>
    <s v="yes"/>
    <s v="No"/>
    <n v="1"/>
    <s v="No"/>
    <x v="1"/>
    <x v="2"/>
    <s v="With transplant"/>
  </r>
  <r>
    <s v="Arthur"/>
    <n v="2055.3200000000002"/>
    <s v="tier - 3"/>
    <s v="tier - 3"/>
    <s v="R1012"/>
    <s v="26-Jul-2000"/>
    <s v="23 Y "/>
    <n v="32.11"/>
    <n v="4.03"/>
    <s v="yes"/>
    <s v="yes"/>
    <s v="No"/>
    <n v="2"/>
    <s v="No"/>
    <x v="0"/>
    <x v="2"/>
    <s v="With transplant"/>
  </r>
  <r>
    <s v="Thomas"/>
    <n v="2045.69"/>
    <s v="tier - 3"/>
    <s v="tier - 3"/>
    <s v="R1012"/>
    <s v="2-Sep-2000"/>
    <s v="23 Y "/>
    <n v="25.175000000000001"/>
    <n v="6.29"/>
    <s v="yes"/>
    <s v="yes"/>
    <s v="No"/>
    <n v="2"/>
    <s v="No"/>
    <x v="1"/>
    <x v="1"/>
    <s v="With transplant"/>
  </r>
  <r>
    <s v="Ms.  Jennifer"/>
    <n v="2026.97"/>
    <s v="tier - 3"/>
    <s v="tier - 2"/>
    <s v="R1013"/>
    <s v="4-Aug-2001"/>
    <s v="22 Y "/>
    <n v="39.49"/>
    <n v="4.4800000000000004"/>
    <s v="yes"/>
    <s v="No"/>
    <s v="No"/>
    <n v="0"/>
    <s v="No"/>
    <x v="0"/>
    <x v="2"/>
    <s v="Without transplant"/>
  </r>
  <r>
    <s v="Tammy"/>
    <n v="2020.55"/>
    <s v="tier - 3"/>
    <s v="tier - 2"/>
    <s v="R1013"/>
    <s v="6-Sep-2001"/>
    <s v="22 Y "/>
    <n v="34.869999999999997"/>
    <n v="5.51"/>
    <s v="yes"/>
    <s v="No"/>
    <s v="No"/>
    <n v="0"/>
    <s v="No"/>
    <x v="0"/>
    <x v="2"/>
    <s v="Without transplant"/>
  </r>
  <r>
    <s v="Lena"/>
    <n v="2020.18"/>
    <s v="tier - 3"/>
    <s v="tier - 1"/>
    <s v="R1011"/>
    <s v="1-Jul-2001"/>
    <s v="22 Y "/>
    <n v="34.6"/>
    <n v="4.5"/>
    <s v="yes"/>
    <s v="No"/>
    <s v="No"/>
    <n v="0"/>
    <s v="No"/>
    <x v="0"/>
    <x v="2"/>
    <s v="Without transplant"/>
  </r>
  <r>
    <s v="Valentina"/>
    <n v="2007.95"/>
    <s v="tier - 3"/>
    <s v="tier - 2"/>
    <s v="R1011"/>
    <s v="14-Aug-2001"/>
    <s v="22 Y "/>
    <n v="25.8"/>
    <n v="6.29"/>
    <s v="yes"/>
    <s v="No"/>
    <s v="No"/>
    <n v="0"/>
    <s v="No"/>
    <x v="1"/>
    <x v="1"/>
    <s v="Without transplant"/>
  </r>
  <r>
    <s v="Russell N."/>
    <n v="1986.93"/>
    <s v="tier - 3"/>
    <s v="tier - 2"/>
    <s v="R1013"/>
    <s v="14-Sep-1998"/>
    <s v="25 Y "/>
    <n v="35.86"/>
    <n v="4.33"/>
    <s v="No"/>
    <s v="No"/>
    <s v="No"/>
    <n v="1"/>
    <s v="No"/>
    <x v="0"/>
    <x v="2"/>
    <s v="Without transplant"/>
  </r>
  <r>
    <s v="Scott R."/>
    <n v="1984.45"/>
    <s v="tier - 3"/>
    <s v="tier - 3"/>
    <s v="R1016"/>
    <s v="29-Sep-2002"/>
    <s v="21 Y "/>
    <n v="40.47"/>
    <n v="11.15"/>
    <s v="No"/>
    <s v="No"/>
    <s v="No"/>
    <n v="0"/>
    <s v="No"/>
    <x v="0"/>
    <x v="0"/>
    <s v="Without transplant"/>
  </r>
  <r>
    <s v="Jose Francisco Sr."/>
    <n v="1981.58"/>
    <s v="tier - 3"/>
    <s v="tier - 1"/>
    <s v="R1013"/>
    <s v="29-Dec-1998"/>
    <s v="25 Y "/>
    <n v="32.01"/>
    <n v="6.45"/>
    <s v="No"/>
    <s v="No"/>
    <s v="No"/>
    <n v="1"/>
    <s v="No"/>
    <x v="0"/>
    <x v="1"/>
    <s v="Without transplant"/>
  </r>
  <r>
    <s v="Paul J"/>
    <n v="1980.07"/>
    <s v="tier - 3"/>
    <s v="tier - 3"/>
    <s v="R1011"/>
    <s v="16-Jul-2002"/>
    <s v="21 Y "/>
    <n v="33"/>
    <n v="9.27"/>
    <s v="No"/>
    <s v="No"/>
    <s v="No"/>
    <n v="0"/>
    <s v="No"/>
    <x v="0"/>
    <x v="0"/>
    <s v="Without transplant"/>
  </r>
  <r>
    <s v="Adam"/>
    <n v="1977.82"/>
    <s v="tier - 3"/>
    <s v="tier - 1"/>
    <s v="R1011"/>
    <s v="29-Sep-1998"/>
    <s v="25 Y "/>
    <n v="29.3"/>
    <n v="6.15"/>
    <s v="No"/>
    <s v="No"/>
    <s v="No"/>
    <n v="1"/>
    <s v="No"/>
    <x v="1"/>
    <x v="1"/>
    <s v="Without transplant"/>
  </r>
  <r>
    <s v="Edward J."/>
    <n v="1972.95"/>
    <s v="tier - 3"/>
    <s v="tier - 1"/>
    <s v="R1011"/>
    <s v="5-Oct-1998"/>
    <s v="25 Y "/>
    <n v="25.8"/>
    <n v="4.13"/>
    <s v="No"/>
    <s v="No"/>
    <s v="No"/>
    <n v="1"/>
    <s v="No"/>
    <x v="1"/>
    <x v="2"/>
    <s v="Without transplant"/>
  </r>
  <r>
    <s v="Patrick A."/>
    <n v="1969.61"/>
    <s v="tier - 3"/>
    <s v="tier - 3"/>
    <s v="R1011"/>
    <s v="28-Sep-1998"/>
    <s v="25 Y "/>
    <n v="23.4"/>
    <n v="4.24"/>
    <s v="No"/>
    <s v="No"/>
    <s v="No"/>
    <n v="1"/>
    <s v="No"/>
    <x v="2"/>
    <x v="2"/>
    <s v="Without transplant"/>
  </r>
  <r>
    <s v="Geraint H"/>
    <n v="1967.02"/>
    <s v="tier - 3"/>
    <s v="tier - 2"/>
    <s v="R1016"/>
    <s v="29-Jul-2002"/>
    <s v="21 Y "/>
    <n v="27.93"/>
    <n v="9.8800000000000008"/>
    <s v="No"/>
    <s v="No"/>
    <s v="No"/>
    <n v="0"/>
    <s v="No"/>
    <x v="1"/>
    <x v="0"/>
    <s v="Without transplant"/>
  </r>
  <r>
    <s v="Dj"/>
    <n v="1964.78"/>
    <s v="tier - 3"/>
    <s v="tier - 1"/>
    <s v="R1011"/>
    <s v="7-Sep-2002"/>
    <s v="21 Y "/>
    <n v="22"/>
    <n v="9.5"/>
    <s v="No"/>
    <s v="No"/>
    <s v="No"/>
    <n v="0"/>
    <s v="No"/>
    <x v="2"/>
    <x v="0"/>
    <s v="Without transplant"/>
  </r>
  <r>
    <s v="Zachary A"/>
    <n v="1917.32"/>
    <s v="tier - 3"/>
    <s v="tier - 2"/>
    <s v="R1012"/>
    <s v="9-Dec-2001"/>
    <s v="22 Y "/>
    <n v="36.86"/>
    <n v="4.97"/>
    <s v="yes"/>
    <s v="No"/>
    <s v="No"/>
    <n v="0"/>
    <s v="No"/>
    <x v="0"/>
    <x v="2"/>
    <s v="Without transplant"/>
  </r>
  <r>
    <s v="Brian W."/>
    <n v="1909.53"/>
    <s v="tier - 3"/>
    <s v="tier - 3"/>
    <s v="R1012"/>
    <s v="3-Aug-2001"/>
    <s v="22 Y "/>
    <n v="31.254999999999999"/>
    <n v="5.49"/>
    <s v="yes"/>
    <s v="No"/>
    <s v="No"/>
    <n v="0"/>
    <s v="No"/>
    <x v="0"/>
    <x v="2"/>
    <s v="Without transplant"/>
  </r>
  <r>
    <s v="Joe"/>
    <n v="1908.9"/>
    <s v="tier - 3"/>
    <s v="tier - 3"/>
    <s v="R1013"/>
    <s v="6-Oct-1994"/>
    <s v="29 Y "/>
    <n v="23.06"/>
    <n v="4.47"/>
    <s v="No"/>
    <s v="No"/>
    <s v="No"/>
    <n v="0"/>
    <s v="No"/>
    <x v="2"/>
    <x v="2"/>
    <s v="Without transplant"/>
  </r>
  <r>
    <s v="Stephen"/>
    <n v="1906.36"/>
    <s v="tier - 3"/>
    <s v="tier - 1"/>
    <s v="R1012"/>
    <s v="10-Aug-2001"/>
    <s v="22 Y "/>
    <n v="28.975000000000001"/>
    <n v="4.34"/>
    <s v="yes"/>
    <s v="No"/>
    <s v="No"/>
    <n v="0"/>
    <s v="No"/>
    <x v="1"/>
    <x v="2"/>
    <s v="Without transplant"/>
  </r>
  <r>
    <s v="Ellen L."/>
    <n v="1880.49"/>
    <s v="tier - 3"/>
    <s v="tier - 1"/>
    <s v="R1011"/>
    <s v="21-Aug-2002"/>
    <s v="21 Y "/>
    <n v="33.299999999999997"/>
    <n v="9.49"/>
    <s v="No"/>
    <s v="No"/>
    <s v="No"/>
    <n v="0"/>
    <s v="No"/>
    <x v="0"/>
    <x v="0"/>
    <s v="Without transplant"/>
  </r>
  <r>
    <s v="Cindy"/>
    <n v="1880.07"/>
    <s v="tier - 3"/>
    <s v="tier - 2"/>
    <s v="R1013"/>
    <s v="29-Aug-2002"/>
    <s v="21 Y "/>
    <n v="33"/>
    <n v="10.16"/>
    <s v="No"/>
    <s v="No"/>
    <s v="No"/>
    <n v="0"/>
    <s v="No"/>
    <x v="0"/>
    <x v="0"/>
    <s v="Without transplant"/>
  </r>
  <r>
    <s v="Ms.  Abigail R."/>
    <n v="1877.93"/>
    <s v="tier - 3"/>
    <s v="tier - 1"/>
    <s v="R1013"/>
    <s v="29-Oct-2002"/>
    <s v="21 Y "/>
    <n v="31.46"/>
    <n v="11.19"/>
    <s v="No"/>
    <s v="No"/>
    <s v="No"/>
    <n v="0"/>
    <s v="No"/>
    <x v="0"/>
    <x v="0"/>
    <s v="Without transplant"/>
  </r>
  <r>
    <s v="Amy L."/>
    <n v="1875.34"/>
    <s v="tier - 3"/>
    <s v="tier - 2"/>
    <s v="R1011"/>
    <s v="22-Sep-2002"/>
    <s v="21 Y "/>
    <n v="29.6"/>
    <n v="11.03"/>
    <s v="No"/>
    <s v="No"/>
    <s v="No"/>
    <n v="0"/>
    <s v="No"/>
    <x v="1"/>
    <x v="0"/>
    <s v="Without transplant"/>
  </r>
  <r>
    <s v="Amy"/>
    <n v="1865.98"/>
    <s v="tier - 3"/>
    <s v="tier - 3"/>
    <s v="R1012"/>
    <s v="2-Jul-1996"/>
    <s v="27 Y "/>
    <n v="22.05"/>
    <n v="4.43"/>
    <s v="yes"/>
    <s v="No"/>
    <s v="No"/>
    <n v="0"/>
    <s v="No"/>
    <x v="2"/>
    <x v="2"/>
    <s v="Without transplant"/>
  </r>
  <r>
    <s v="Grace H"/>
    <n v="1863.45"/>
    <s v="tier - 3"/>
    <s v="tier - 1"/>
    <s v="R1025"/>
    <s v="27-Dec-2004"/>
    <s v="19 Y "/>
    <n v="27.06"/>
    <n v="6.14"/>
    <s v="No"/>
    <s v="yes"/>
    <s v="No"/>
    <n v="1"/>
    <s v="No"/>
    <x v="1"/>
    <x v="1"/>
    <s v="With transplant"/>
  </r>
  <r>
    <s v="Caitie J."/>
    <n v="1850.55"/>
    <s v="tier - 3"/>
    <s v="tier - 2"/>
    <s v="R1012"/>
    <s v="6-Dec-1994"/>
    <s v="29 Y "/>
    <n v="20.49"/>
    <n v="4.87"/>
    <s v="No"/>
    <s v="No"/>
    <s v="No"/>
    <n v="0"/>
    <s v="No"/>
    <x v="2"/>
    <x v="2"/>
    <s v="Without transplant"/>
  </r>
  <r>
    <s v="Benjamin"/>
    <n v="1842.52"/>
    <s v="tier - 3"/>
    <s v="tier - 2"/>
    <s v="R1011"/>
    <s v="20-Jul-2003"/>
    <s v="20 Y "/>
    <n v="28.4"/>
    <n v="4.3"/>
    <s v="No"/>
    <s v="No"/>
    <s v="Yes"/>
    <n v="1"/>
    <s v="No"/>
    <x v="1"/>
    <x v="2"/>
    <s v="Without transplant"/>
  </r>
  <r>
    <s v="Ian T"/>
    <n v="1837.28"/>
    <s v="tier - 3"/>
    <s v="tier - 2"/>
    <s v="R1013"/>
    <s v="12-Dec-1999"/>
    <s v="24 Y "/>
    <n v="41.91"/>
    <n v="6.19"/>
    <s v="No"/>
    <s v="No"/>
    <s v="No"/>
    <n v="0"/>
    <s v="No"/>
    <x v="0"/>
    <x v="1"/>
    <s v="Without transplant"/>
  </r>
  <r>
    <s v="Tadese"/>
    <n v="1837.24"/>
    <s v="tier - 3"/>
    <s v="tier - 2"/>
    <s v="R1011"/>
    <s v="4-Aug-2003"/>
    <s v="20 Y "/>
    <n v="24.6"/>
    <n v="6.19"/>
    <s v="No"/>
    <s v="No"/>
    <s v="Yes"/>
    <n v="1"/>
    <s v="No"/>
    <x v="2"/>
    <x v="1"/>
    <s v="Without transplant"/>
  </r>
  <r>
    <s v="Jonathan"/>
    <n v="1832.09"/>
    <s v="tier - 3"/>
    <s v="tier - 3"/>
    <s v="R1011"/>
    <s v="11-Aug-2003"/>
    <s v="20 Y "/>
    <n v="20.9"/>
    <n v="5.12"/>
    <s v="No"/>
    <s v="No"/>
    <s v="Yes"/>
    <n v="1"/>
    <s v="No"/>
    <x v="2"/>
    <x v="2"/>
    <s v="Without transplant"/>
  </r>
  <r>
    <s v="Dathan"/>
    <n v="1826.84"/>
    <s v="tier - 3"/>
    <s v="tier - 2"/>
    <s v="R1011"/>
    <s v="1-Oct-1999"/>
    <s v="24 Y "/>
    <n v="34.4"/>
    <n v="4.04"/>
    <s v="No"/>
    <s v="No"/>
    <s v="No"/>
    <n v="0"/>
    <s v="No"/>
    <x v="0"/>
    <x v="2"/>
    <s v="Without transplant"/>
  </r>
  <r>
    <s v="Eric"/>
    <n v="1824.29"/>
    <s v="tier - 3"/>
    <s v="tier - 3"/>
    <s v="R1013"/>
    <s v="17-Nov-1999"/>
    <s v="24 Y "/>
    <n v="32.56"/>
    <n v="5.36"/>
    <s v="No"/>
    <s v="No"/>
    <s v="No"/>
    <n v="0"/>
    <s v="No"/>
    <x v="0"/>
    <x v="2"/>
    <s v="Without transplant"/>
  </r>
  <r>
    <s v="Allison M"/>
    <n v="1822.54"/>
    <s v="tier - 3"/>
    <s v="tier - 1"/>
    <s v="R1012"/>
    <s v="19-Aug-2004"/>
    <s v="19 Y "/>
    <n v="27.98"/>
    <n v="4.38"/>
    <s v="No"/>
    <s v="yes"/>
    <s v="No"/>
    <n v="1"/>
    <s v="No"/>
    <x v="1"/>
    <x v="2"/>
    <s v="With transplant"/>
  </r>
  <r>
    <s v="Paul"/>
    <n v="1815.88"/>
    <s v="tier - 3"/>
    <s v="tier - 3"/>
    <s v="R1013"/>
    <s v="25-Sep-1999"/>
    <s v="24 Y "/>
    <n v="26.51"/>
    <n v="4.58"/>
    <s v="No"/>
    <s v="No"/>
    <s v="No"/>
    <n v="0"/>
    <s v="No"/>
    <x v="1"/>
    <x v="2"/>
    <s v="Without transplant"/>
  </r>
  <r>
    <s v="Aaron R"/>
    <n v="1769.53"/>
    <s v="tier - 3"/>
    <s v="tier - 3"/>
    <s v="R1012"/>
    <s v="13-Dec-2002"/>
    <s v="21 Y "/>
    <n v="29.734999999999999"/>
    <n v="11.92"/>
    <s v="No"/>
    <s v="No"/>
    <s v="No"/>
    <n v="0"/>
    <s v="No"/>
    <x v="1"/>
    <x v="0"/>
    <s v="Without transplant"/>
  </r>
  <r>
    <s v="Caitlin H."/>
    <n v="1759.34"/>
    <s v="tier - 3"/>
    <s v="tier - 1"/>
    <s v="R1011"/>
    <s v="19-Nov-2003"/>
    <s v="20 Y "/>
    <n v="40.5"/>
    <n v="5.4"/>
    <s v="No"/>
    <s v="No"/>
    <s v="Yes"/>
    <n v="1"/>
    <s v="No"/>
    <x v="0"/>
    <x v="2"/>
    <s v="Without transplant"/>
  </r>
  <r>
    <s v="Harald E."/>
    <n v="1756.6"/>
    <s v="tier - 3"/>
    <s v="tier - 3"/>
    <s v="R1013"/>
    <s v="7-Oct-1998"/>
    <s v="25 Y "/>
    <n v="25.64"/>
    <n v="4.76"/>
    <s v="No"/>
    <s v="No"/>
    <s v="No"/>
    <n v="1"/>
    <s v="No"/>
    <x v="1"/>
    <x v="2"/>
    <s v="Without transplant"/>
  </r>
  <r>
    <s v="Siobhan A."/>
    <n v="1748.77"/>
    <s v="tier - 3"/>
    <s v="tier - 1"/>
    <s v="R1011"/>
    <s v="26-Sep-2003"/>
    <s v="20 Y "/>
    <n v="32.9"/>
    <n v="4.78"/>
    <s v="No"/>
    <s v="No"/>
    <s v="Yes"/>
    <n v="1"/>
    <s v="No"/>
    <x v="0"/>
    <x v="2"/>
    <s v="Without transplant"/>
  </r>
  <r>
    <s v="Andrea J."/>
    <n v="1744.47"/>
    <s v="tier - 3"/>
    <s v="tier - 1"/>
    <s v="R1011"/>
    <s v="28-Jul-2003"/>
    <s v="20 Y "/>
    <n v="29.8"/>
    <n v="4.26"/>
    <s v="No"/>
    <s v="No"/>
    <s v="Yes"/>
    <n v="1"/>
    <s v="No"/>
    <x v="1"/>
    <x v="2"/>
    <s v="Without transplant"/>
  </r>
  <r>
    <s v="Marie"/>
    <n v="1743.21"/>
    <s v="tier - 3"/>
    <s v="tier - 1"/>
    <s v="R1011"/>
    <s v="25-Jul-2003"/>
    <s v="20 Y "/>
    <n v="28.9"/>
    <n v="5.85"/>
    <s v="No"/>
    <s v="No"/>
    <s v="Yes"/>
    <n v="1"/>
    <s v="No"/>
    <x v="1"/>
    <x v="1"/>
    <s v="Without transplant"/>
  </r>
  <r>
    <s v="Rachel A."/>
    <n v="1737.38"/>
    <s v="tier - 3"/>
    <s v="tier - 2"/>
    <s v="R1011"/>
    <s v="14-Nov-2003"/>
    <s v="20 Y "/>
    <n v="24.7"/>
    <n v="5.32"/>
    <s v="No"/>
    <s v="No"/>
    <s v="Yes"/>
    <n v="1"/>
    <s v="No"/>
    <x v="2"/>
    <x v="2"/>
    <s v="Without transplant"/>
  </r>
  <r>
    <s v="Emma"/>
    <n v="1731.68"/>
    <s v="tier - 3"/>
    <s v="tier - 2"/>
    <s v="R1011"/>
    <s v="9-Nov-2003"/>
    <s v="20 Y "/>
    <n v="20.6"/>
    <n v="5.14"/>
    <s v="No"/>
    <s v="No"/>
    <s v="Yes"/>
    <n v="1"/>
    <s v="No"/>
    <x v="2"/>
    <x v="2"/>
    <s v="Without transplant"/>
  </r>
  <r>
    <s v="Kiersten"/>
    <n v="1728.9"/>
    <s v="tier - 3"/>
    <s v="tier - 2"/>
    <s v="R1011"/>
    <s v="1-Sep-2003"/>
    <s v="20 Y "/>
    <n v="18.600000000000001"/>
    <n v="5"/>
    <s v="No"/>
    <s v="No"/>
    <s v="Yes"/>
    <n v="1"/>
    <s v="No"/>
    <x v="2"/>
    <x v="2"/>
    <s v="Without transplant"/>
  </r>
  <r>
    <s v="Rachael"/>
    <n v="1727.79"/>
    <s v="tier - 3"/>
    <s v="tier - 3"/>
    <s v="R1011"/>
    <s v="21-Nov-2003"/>
    <s v="20 Y "/>
    <n v="17.8"/>
    <n v="4.55"/>
    <s v="No"/>
    <s v="No"/>
    <s v="Yes"/>
    <n v="1"/>
    <s v="No"/>
    <x v="3"/>
    <x v="2"/>
    <s v="Without transplant"/>
  </r>
  <r>
    <s v="Timothy P."/>
    <n v="1727.54"/>
    <s v="tier - 3"/>
    <s v="tier - 1"/>
    <s v="R1013"/>
    <s v="9-Sep-2004"/>
    <s v="19 Y "/>
    <n v="35.200000000000003"/>
    <n v="5.97"/>
    <s v="No"/>
    <s v="yes"/>
    <s v="No"/>
    <n v="1"/>
    <s v="No"/>
    <x v="0"/>
    <x v="1"/>
    <s v="With transplant"/>
  </r>
  <r>
    <s v="Lelisa"/>
    <n v="1725.55"/>
    <s v="tier - 3"/>
    <s v="tier - 2"/>
    <s v="R1013"/>
    <s v="21-Oct-2004"/>
    <s v="19 Y "/>
    <n v="33.770000000000003"/>
    <n v="4.0199999999999996"/>
    <s v="No"/>
    <s v="yes"/>
    <s v="No"/>
    <n v="1"/>
    <s v="No"/>
    <x v="0"/>
    <x v="2"/>
    <s v="With transplant"/>
  </r>
  <r>
    <s v="Nate"/>
    <n v="1720.35"/>
    <s v="tier - 3"/>
    <s v="tier - 3"/>
    <s v="R1013"/>
    <s v="11-Sep-2004"/>
    <s v="19 Y "/>
    <n v="30.03"/>
    <n v="4.04"/>
    <s v="No"/>
    <s v="yes"/>
    <s v="No"/>
    <n v="1"/>
    <s v="No"/>
    <x v="0"/>
    <x v="2"/>
    <s v="With transplant"/>
  </r>
  <r>
    <s v="Chris C."/>
    <n v="1719.44"/>
    <s v="tier - 3"/>
    <s v="tier - 3"/>
    <s v="R1013"/>
    <s v="10-Jun-2004"/>
    <s v="19 Y "/>
    <n v="29.37"/>
    <n v="5.54"/>
    <s v="No"/>
    <s v="yes"/>
    <s v="No"/>
    <n v="1"/>
    <s v="No"/>
    <x v="1"/>
    <x v="2"/>
    <s v="With transplant"/>
  </r>
  <r>
    <s v="Scott"/>
    <n v="1712.23"/>
    <s v="tier - 3"/>
    <s v="tier - 1"/>
    <s v="R1016"/>
    <s v="21-Sep-2004"/>
    <s v="19 Y "/>
    <n v="28.5"/>
    <n v="4.03"/>
    <s v="No"/>
    <s v="yes"/>
    <s v="No"/>
    <n v="1"/>
    <s v="No"/>
    <x v="1"/>
    <x v="2"/>
    <s v="With transplant"/>
  </r>
  <r>
    <s v="Kevin"/>
    <n v="1711.03"/>
    <s v="tier - 3"/>
    <s v="tier - 3"/>
    <s v="R1013"/>
    <s v="19-Sep-2004"/>
    <s v="19 Y "/>
    <n v="23.32"/>
    <n v="5.62"/>
    <s v="No"/>
    <s v="yes"/>
    <s v="No"/>
    <n v="1"/>
    <s v="No"/>
    <x v="2"/>
    <x v="2"/>
    <s v="With transplant"/>
  </r>
  <r>
    <s v="Erik C."/>
    <n v="1708.93"/>
    <s v="tier - 3"/>
    <s v="tier - 1"/>
    <s v="R1019"/>
    <s v="12-Dec-2004"/>
    <s v="19 Y "/>
    <n v="26.125"/>
    <n v="5.27"/>
    <s v="No"/>
    <s v="yes"/>
    <s v="No"/>
    <n v="1"/>
    <s v="No"/>
    <x v="1"/>
    <x v="2"/>
    <s v="With transplant"/>
  </r>
  <r>
    <s v="Shawn C"/>
    <n v="1708"/>
    <s v="tier - 3"/>
    <s v="tier - 2"/>
    <s v="R1016"/>
    <s v="17-Oct-2004"/>
    <s v="19 Y "/>
    <n v="25.46"/>
    <n v="5.18"/>
    <s v="No"/>
    <s v="yes"/>
    <s v="No"/>
    <n v="1"/>
    <s v="No"/>
    <x v="1"/>
    <x v="2"/>
    <s v="With transplant"/>
  </r>
  <r>
    <s v="Vajin L."/>
    <n v="1705.62"/>
    <s v="tier - 2"/>
    <s v="tier - 2"/>
    <s v="R1015"/>
    <s v="6-Dec-2004"/>
    <s v="19 Y "/>
    <n v="23.75"/>
    <n v="5.27"/>
    <s v="No"/>
    <s v="yes"/>
    <s v="No"/>
    <n v="1"/>
    <s v="No"/>
    <x v="2"/>
    <x v="2"/>
    <s v="With transplant"/>
  </r>
  <r>
    <s v="John K. Jr."/>
    <n v="1704.7"/>
    <s v="tier - 2"/>
    <s v="tier - 3"/>
    <s v="R1018"/>
    <s v="14-Dec-2004"/>
    <s v="19 Y "/>
    <n v="23.085000000000001"/>
    <n v="5.62"/>
    <s v="No"/>
    <s v="yes"/>
    <s v="No"/>
    <n v="1"/>
    <s v="No"/>
    <x v="2"/>
    <x v="2"/>
    <s v="With transplant"/>
  </r>
  <r>
    <s v="Kevin J."/>
    <n v="1704.57"/>
    <s v="tier - 2"/>
    <s v="tier - 1"/>
    <s v="R1016"/>
    <s v="7-Nov-2004"/>
    <s v="19 Y "/>
    <n v="22.99"/>
    <n v="5.0599999999999996"/>
    <s v="No"/>
    <s v="yes"/>
    <s v="No"/>
    <n v="1"/>
    <s v="No"/>
    <x v="2"/>
    <x v="2"/>
    <s v="With transplant"/>
  </r>
  <r>
    <s v="Kirby W."/>
    <n v="1702.46"/>
    <s v="tier - 2"/>
    <s v="tier - 3"/>
    <s v="R1019"/>
    <s v="10-Dec-2004"/>
    <s v="19 Y "/>
    <n v="21.47"/>
    <n v="4.6900000000000004"/>
    <s v="No"/>
    <s v="yes"/>
    <s v="No"/>
    <n v="1"/>
    <s v="No"/>
    <x v="2"/>
    <x v="2"/>
    <s v="With transplant"/>
  </r>
  <r>
    <s v="J A"/>
    <n v="1694.8"/>
    <s v="tier - 2"/>
    <s v="tier - 2"/>
    <s v="R1015"/>
    <s v="17-Nov-2004"/>
    <s v="19 Y "/>
    <n v="15.96"/>
    <n v="5.44"/>
    <s v="No"/>
    <s v="yes"/>
    <s v="No"/>
    <n v="1"/>
    <s v="No"/>
    <x v="3"/>
    <x v="2"/>
    <s v="With transplant"/>
  </r>
  <r>
    <s v="Dustin G."/>
    <n v="1682.6"/>
    <s v="tier - 2"/>
    <s v="tier - 2"/>
    <s v="R1011"/>
    <s v="21-Oct-2000"/>
    <s v="23 Y "/>
    <n v="39.5"/>
    <n v="5.05"/>
    <s v="No"/>
    <s v="yes"/>
    <s v="No"/>
    <n v="1"/>
    <s v="No"/>
    <x v="0"/>
    <x v="2"/>
    <s v="With transplant"/>
  </r>
  <r>
    <s v="Anthony G"/>
    <n v="1674.63"/>
    <s v="tier - 2"/>
    <s v="tier - 2"/>
    <s v="R1013"/>
    <s v="10-Jun-2000"/>
    <s v="23 Y "/>
    <n v="33.770000000000003"/>
    <n v="6"/>
    <s v="No"/>
    <s v="yes"/>
    <s v="No"/>
    <n v="1"/>
    <s v="No"/>
    <x v="0"/>
    <x v="1"/>
    <s v="With transplant"/>
  </r>
  <r>
    <s v="Ryan"/>
    <n v="1665"/>
    <s v="tier - 2"/>
    <s v="tier - 2"/>
    <s v="R1013"/>
    <s v="23-Oct-2000"/>
    <s v="23 Y "/>
    <n v="26.84"/>
    <n v="5.99"/>
    <s v="yes"/>
    <s v="yes"/>
    <s v="No"/>
    <n v="1"/>
    <s v="No"/>
    <x v="1"/>
    <x v="1"/>
    <s v="With transplant"/>
  </r>
  <r>
    <s v="Eric N"/>
    <n v="1646.43"/>
    <s v="tier - 2"/>
    <s v="tier - 1"/>
    <s v="R1012"/>
    <s v="30-Dec-2003"/>
    <s v="20 Y "/>
    <n v="35.53"/>
    <n v="4.3600000000000003"/>
    <s v="No"/>
    <s v="No"/>
    <s v="Yes"/>
    <n v="1"/>
    <s v="No"/>
    <x v="0"/>
    <x v="2"/>
    <s v="Without transplant"/>
  </r>
  <r>
    <s v="Connor"/>
    <n v="1639.56"/>
    <s v="tier - 2"/>
    <s v="tier - 2"/>
    <s v="R1012"/>
    <s v="21-Aug-2003"/>
    <s v="20 Y "/>
    <n v="30.59"/>
    <n v="4.41"/>
    <s v="No"/>
    <s v="No"/>
    <s v="Yes"/>
    <n v="1"/>
    <s v="No"/>
    <x v="0"/>
    <x v="2"/>
    <s v="Without transplant"/>
  </r>
  <r>
    <s v="Patrick H."/>
    <n v="1639.56"/>
    <s v="tier - 2"/>
    <s v="tier - 2"/>
    <s v="R1012"/>
    <s v="16-Sep-2003"/>
    <s v="20 Y "/>
    <n v="30.59"/>
    <n v="4.17"/>
    <s v="No"/>
    <s v="No"/>
    <s v="Yes"/>
    <n v="1"/>
    <s v="No"/>
    <x v="0"/>
    <x v="2"/>
    <s v="Without transplant"/>
  </r>
  <r>
    <s v="Tyler"/>
    <n v="1635.73"/>
    <s v="tier - 2"/>
    <s v="tier - 3"/>
    <s v="R1012"/>
    <s v="30-Dec-2003"/>
    <s v="20 Y "/>
    <n v="27.835000000000001"/>
    <n v="4.4400000000000004"/>
    <s v="No"/>
    <s v="No"/>
    <s v="Yes"/>
    <n v="1"/>
    <s v="No"/>
    <x v="1"/>
    <x v="2"/>
    <s v="Without transplant"/>
  </r>
  <r>
    <s v="Deborah L."/>
    <n v="1634.57"/>
    <s v="tier - 2"/>
    <s v="tier - 2"/>
    <s v="R1013"/>
    <s v="13-Jun-2004"/>
    <s v="19 Y "/>
    <n v="40.26"/>
    <n v="5.52"/>
    <s v="No"/>
    <s v="yes"/>
    <s v="No"/>
    <n v="1"/>
    <s v="No"/>
    <x v="0"/>
    <x v="2"/>
    <s v="With transplant"/>
  </r>
  <r>
    <s v="Andrea K"/>
    <n v="1633.96"/>
    <s v="tier - 2"/>
    <s v="tier - 1"/>
    <s v="R1013"/>
    <s v="8-Aug-2004"/>
    <s v="19 Y "/>
    <n v="39.82"/>
    <n v="6.01"/>
    <s v="No"/>
    <s v="yes"/>
    <s v="No"/>
    <n v="1"/>
    <s v="No"/>
    <x v="0"/>
    <x v="1"/>
    <s v="With transplant"/>
  </r>
  <r>
    <s v="Elleree"/>
    <n v="1633.04"/>
    <s v="tier - 2"/>
    <s v="tier - 2"/>
    <s v="R1013"/>
    <s v="13-Dec-2004"/>
    <s v="19 Y "/>
    <n v="39.159999999999997"/>
    <n v="5.81"/>
    <s v="No"/>
    <s v="yes"/>
    <s v="No"/>
    <n v="1"/>
    <s v="No"/>
    <x v="0"/>
    <x v="1"/>
    <s v="With transplant"/>
  </r>
  <r>
    <s v="Brandon J"/>
    <n v="1632.56"/>
    <s v="tier - 2"/>
    <s v="tier - 2"/>
    <s v="R1012"/>
    <s v="16-Sep-2003"/>
    <s v="20 Y "/>
    <n v="25.555"/>
    <n v="4.37"/>
    <s v="No"/>
    <s v="No"/>
    <s v="Yes"/>
    <n v="1"/>
    <s v="No"/>
    <x v="1"/>
    <x v="2"/>
    <s v="Without transplant"/>
  </r>
  <r>
    <s v="Steve"/>
    <n v="1632.04"/>
    <s v="tier - 2"/>
    <s v="tier - 2"/>
    <s v="R1012"/>
    <s v="3-Oct-2003"/>
    <s v="20 Y "/>
    <n v="25.175000000000001"/>
    <n v="5.74"/>
    <s v="No"/>
    <s v="No"/>
    <s v="Yes"/>
    <n v="1"/>
    <s v="No"/>
    <x v="1"/>
    <x v="1"/>
    <s v="Without transplant"/>
  </r>
  <r>
    <s v="Nina Wavik Sr."/>
    <n v="1631.82"/>
    <s v="tier - 2"/>
    <s v="tier - 1"/>
    <s v="R1013"/>
    <s v="9-Jul-2004"/>
    <s v="19 Y "/>
    <n v="38.28"/>
    <n v="5.39"/>
    <s v="No"/>
    <s v="yes"/>
    <s v="No"/>
    <n v="1"/>
    <s v="No"/>
    <x v="0"/>
    <x v="2"/>
    <s v="With transplant"/>
  </r>
  <r>
    <s v="Dani"/>
    <n v="1631.67"/>
    <s v="tier - 2"/>
    <s v="tier - 3"/>
    <s v="R1013"/>
    <s v="5-Dec-2004"/>
    <s v="19 Y "/>
    <n v="38.17"/>
    <n v="4.07"/>
    <s v="No"/>
    <s v="yes"/>
    <s v="No"/>
    <n v="1"/>
    <s v="No"/>
    <x v="0"/>
    <x v="2"/>
    <s v="With transplant"/>
  </r>
  <r>
    <s v="Jennifer A."/>
    <n v="1629.83"/>
    <s v="tier - 2"/>
    <s v="tier - 2"/>
    <s v="R1013"/>
    <s v="4-Oct-2004"/>
    <s v="19 Y "/>
    <n v="36.85"/>
    <n v="5.49"/>
    <s v="No"/>
    <s v="yes"/>
    <s v="No"/>
    <n v="1"/>
    <s v="No"/>
    <x v="0"/>
    <x v="2"/>
    <s v="With transplant"/>
  </r>
  <r>
    <s v="Martin"/>
    <n v="1628.47"/>
    <s v="tier - 2"/>
    <s v="tier - 1"/>
    <s v="R1012"/>
    <s v="17-Jul-2003"/>
    <s v="20 Y "/>
    <n v="22.61"/>
    <n v="5.68"/>
    <s v="No"/>
    <s v="No"/>
    <s v="Yes"/>
    <n v="1"/>
    <s v="No"/>
    <x v="2"/>
    <x v="2"/>
    <s v="Without transplant"/>
  </r>
  <r>
    <s v="Steve"/>
    <n v="1627.28"/>
    <s v="tier - 2"/>
    <s v="tier - 2"/>
    <s v="R1012"/>
    <s v="4-Dec-2003"/>
    <s v="20 Y "/>
    <n v="21.754999999999999"/>
    <n v="6.09"/>
    <s v="No"/>
    <s v="No"/>
    <s v="Yes"/>
    <n v="1"/>
    <s v="No"/>
    <x v="2"/>
    <x v="1"/>
    <s v="Without transplant"/>
  </r>
  <r>
    <s v="Christopher"/>
    <n v="1625.43"/>
    <s v="tier - 2"/>
    <s v="tier - 3"/>
    <s v="R1012"/>
    <s v="9-Sep-2003"/>
    <s v="20 Y "/>
    <n v="20.425000000000001"/>
    <n v="5.53"/>
    <s v="No"/>
    <s v="No"/>
    <s v="Yes"/>
    <n v="1"/>
    <s v="No"/>
    <x v="2"/>
    <x v="2"/>
    <s v="Without transplant"/>
  </r>
  <r>
    <s v="Ms.  Kathryn M."/>
    <n v="1622.19"/>
    <s v="tier - 2"/>
    <s v="tier - 1"/>
    <s v="R1013"/>
    <s v="25-Jul-2004"/>
    <s v="19 Y "/>
    <n v="31.35"/>
    <n v="4.28"/>
    <s v="No"/>
    <s v="yes"/>
    <s v="No"/>
    <n v="1"/>
    <s v="No"/>
    <x v="0"/>
    <x v="2"/>
    <s v="With transplant"/>
  </r>
  <r>
    <s v="Emily"/>
    <n v="1621.88"/>
    <s v="tier - 2"/>
    <s v="tier - 2"/>
    <s v="R1013"/>
    <s v="21-Aug-2004"/>
    <s v="19 Y "/>
    <n v="31.13"/>
    <n v="6.01"/>
    <s v="No"/>
    <s v="yes"/>
    <s v="No"/>
    <n v="1"/>
    <s v="No"/>
    <x v="0"/>
    <x v="1"/>
    <s v="With transplant"/>
  </r>
  <r>
    <s v="Trent A"/>
    <n v="1621.34"/>
    <s v="tier - 2"/>
    <s v="tier - 2"/>
    <s v="R1012"/>
    <s v="14-Sep-2003"/>
    <s v="20 Y "/>
    <n v="17.48"/>
    <n v="4.59"/>
    <s v="No"/>
    <s v="No"/>
    <s v="Yes"/>
    <n v="1"/>
    <s v="No"/>
    <x v="3"/>
    <x v="2"/>
    <s v="Without transplant"/>
  </r>
  <r>
    <s v="Jennifer E"/>
    <n v="1617.16"/>
    <s v="tier - 2"/>
    <s v="tier - 1"/>
    <s v="R1013"/>
    <s v="5-Aug-1995"/>
    <s v="28 Y "/>
    <n v="22.57"/>
    <n v="5.8"/>
    <s v="yes"/>
    <s v="No"/>
    <s v="No"/>
    <n v="1"/>
    <s v="No"/>
    <x v="2"/>
    <x v="1"/>
    <s v="Without transplant"/>
  </r>
  <r>
    <s v="Polly"/>
    <n v="1615.77"/>
    <s v="tier - 2"/>
    <s v="tier - 1"/>
    <s v="R1013"/>
    <s v="22-Jul-2004"/>
    <s v="19 Y "/>
    <n v="26.73"/>
    <n v="5.08"/>
    <s v="No"/>
    <s v="yes"/>
    <s v="No"/>
    <n v="1"/>
    <s v="No"/>
    <x v="1"/>
    <x v="2"/>
    <s v="With transplant"/>
  </r>
  <r>
    <s v="Elizabeth"/>
    <n v="1607.51"/>
    <s v="tier - 2"/>
    <s v="tier - 3"/>
    <s v="R1013"/>
    <s v="19-Nov-2004"/>
    <s v="19 Y "/>
    <n v="20.79"/>
    <n v="5.84"/>
    <s v="No"/>
    <s v="yes"/>
    <s v="No"/>
    <n v="1"/>
    <s v="No"/>
    <x v="2"/>
    <x v="1"/>
    <s v="With transplant"/>
  </r>
  <r>
    <s v="Tiffany A."/>
    <n v="1566.88"/>
    <s v="tier - 2"/>
    <s v="tier - 1"/>
    <s v="R1013"/>
    <s v="22-Sep-1992"/>
    <s v="31 Y "/>
    <n v="20.149999999999999"/>
    <n v="4.1500000000000004"/>
    <s v="No"/>
    <s v="No"/>
    <s v="No"/>
    <n v="1"/>
    <s v="No"/>
    <x v="2"/>
    <x v="2"/>
    <s v="Without transplant"/>
  </r>
  <r>
    <s v="Cole"/>
    <n v="1534.3"/>
    <s v="tier - 2"/>
    <s v="tier - 2"/>
    <s v="R1013"/>
    <s v="5-Dec-2001"/>
    <s v="22 Y "/>
    <n v="36.85"/>
    <n v="4.3600000000000003"/>
    <s v="yes"/>
    <s v="No"/>
    <s v="No"/>
    <n v="0"/>
    <s v="No"/>
    <x v="0"/>
    <x v="2"/>
    <s v="Without transplant"/>
  </r>
  <r>
    <s v="Matthew T."/>
    <n v="1532.47"/>
    <s v="tier - 2"/>
    <s v="tier - 2"/>
    <s v="R1013"/>
    <s v="2-Jun-2001"/>
    <s v="22 Y "/>
    <n v="35.53"/>
    <n v="4.55"/>
    <s v="yes"/>
    <s v="No"/>
    <s v="No"/>
    <n v="0"/>
    <s v="No"/>
    <x v="0"/>
    <x v="2"/>
    <s v="Without transplant"/>
  </r>
  <r>
    <s v="Zachary"/>
    <n v="1526.31"/>
    <s v="tier - 2"/>
    <s v="tier - 3"/>
    <s v="R1011"/>
    <s v="7-Jul-2001"/>
    <s v="22 Y "/>
    <n v="31.1"/>
    <n v="4.37"/>
    <s v="yes"/>
    <s v="No"/>
    <s v="No"/>
    <n v="0"/>
    <s v="No"/>
    <x v="0"/>
    <x v="2"/>
    <s v="Without transplant"/>
  </r>
  <r>
    <s v="Matthew T."/>
    <n v="1515.34"/>
    <s v="tier - 2"/>
    <s v="tier - 3"/>
    <s v="R1013"/>
    <s v="25-Aug-2001"/>
    <s v="22 Y "/>
    <n v="23.21"/>
    <n v="5.24"/>
    <s v="yes"/>
    <s v="No"/>
    <s v="No"/>
    <n v="0"/>
    <s v="No"/>
    <x v="2"/>
    <x v="2"/>
    <s v="Without transplant"/>
  </r>
  <r>
    <s v="Pat"/>
    <n v="1497"/>
    <s v="tier - 2"/>
    <s v="tier - 2"/>
    <s v="R1013"/>
    <s v="19-Jun-1998"/>
    <s v="25 Y "/>
    <n v="18.36"/>
    <n v="5.96"/>
    <s v="No"/>
    <s v="No"/>
    <s v="No"/>
    <n v="1"/>
    <s v="No"/>
    <x v="3"/>
    <x v="1"/>
    <s v="Without transplant"/>
  </r>
  <r>
    <s v="Ashley"/>
    <n v="1493"/>
    <s v="tier - 2"/>
    <s v="tier - 3"/>
    <s v="R1013"/>
    <s v="7-Oct-1995"/>
    <s v="28 Y "/>
    <n v="15.92"/>
    <n v="4.76"/>
    <s v="yes"/>
    <s v="No"/>
    <s v="No"/>
    <n v="1"/>
    <s v="No"/>
    <x v="3"/>
    <x v="2"/>
    <s v="Without transplant"/>
  </r>
  <r>
    <s v="Elizabeth A."/>
    <n v="1481"/>
    <s v="tier - 2"/>
    <s v="tier - 1"/>
    <s v="R1012"/>
    <s v="9-Jun-1997"/>
    <s v="26 Y "/>
    <n v="15.17"/>
    <n v="4.3"/>
    <s v="yes"/>
    <s v="No"/>
    <s v="Yes"/>
    <n v="1"/>
    <s v="No"/>
    <x v="3"/>
    <x v="2"/>
    <s v="Without transplant"/>
  </r>
  <r>
    <s v="Rebecca M."/>
    <n v="1477"/>
    <s v="tier - 2"/>
    <s v="tier - 1"/>
    <s v="R1013"/>
    <s v="7-Dec-1998"/>
    <s v="25 Y "/>
    <n v="16.63"/>
    <n v="4.5"/>
    <s v="No"/>
    <s v="No"/>
    <s v="No"/>
    <n v="1"/>
    <s v="No"/>
    <x v="3"/>
    <x v="2"/>
    <s v="Without transplant"/>
  </r>
  <r>
    <s v="Ruth"/>
    <n v="1467"/>
    <s v="tier - 2"/>
    <s v="tier - 2"/>
    <s v="R1013"/>
    <s v="20-Jun-2003"/>
    <s v="20 Y "/>
    <n v="19.39"/>
    <n v="5.59"/>
    <s v="No"/>
    <s v="No"/>
    <s v="Yes"/>
    <n v="1"/>
    <s v="No"/>
    <x v="2"/>
    <x v="2"/>
    <s v="Without transplant"/>
  </r>
  <r>
    <s v="Gregory S"/>
    <n v="1445"/>
    <s v="tier - 2"/>
    <s v="tier - 1"/>
    <s v="R1013"/>
    <s v="19-Jun-1997"/>
    <s v="26 Y "/>
    <n v="17.34"/>
    <n v="6.29"/>
    <s v="yes"/>
    <s v="No"/>
    <s v="Yes"/>
    <n v="1"/>
    <s v="No"/>
    <x v="3"/>
    <x v="1"/>
    <s v="Without transplant"/>
  </r>
  <r>
    <s v="Alexandra S"/>
    <n v="1438"/>
    <s v="tier - 2"/>
    <s v="tier - 2"/>
    <s v="R1013"/>
    <s v="1-Sep-2000"/>
    <s v="23 Y "/>
    <n v="17.940000000000001"/>
    <n v="4.1900000000000004"/>
    <s v="No"/>
    <s v="yes"/>
    <s v="No"/>
    <n v="1"/>
    <s v="No"/>
    <x v="3"/>
    <x v="2"/>
    <s v="With transplant"/>
  </r>
  <r>
    <s v="Hillary"/>
    <n v="1422"/>
    <s v="tier - 2"/>
    <s v="tier - 2"/>
    <s v="R1013"/>
    <s v="5-Dec-1997"/>
    <s v="26 Y "/>
    <n v="16.670000000000002"/>
    <n v="4.7"/>
    <s v="yes"/>
    <s v="No"/>
    <s v="Yes"/>
    <n v="1"/>
    <s v="No"/>
    <x v="3"/>
    <x v="2"/>
    <s v="Without transplant"/>
  </r>
  <r>
    <s v="Amy K."/>
    <n v="1421"/>
    <s v="tier - 2"/>
    <s v="tier - 2"/>
    <s v="R1013"/>
    <s v="23-Aug-2001"/>
    <s v="22 Y "/>
    <n v="20.58"/>
    <n v="5.64"/>
    <s v="yes"/>
    <s v="No"/>
    <s v="No"/>
    <n v="0"/>
    <s v="No"/>
    <x v="2"/>
    <x v="2"/>
    <s v="Without transplant"/>
  </r>
  <r>
    <s v="Scott"/>
    <n v="1417"/>
    <s v="tier - 2"/>
    <s v="tier - 3"/>
    <s v="R1013"/>
    <s v="23-Jun-1996"/>
    <s v="27 Y "/>
    <n v="16.5"/>
    <n v="4.1100000000000003"/>
    <s v="yes"/>
    <s v="No"/>
    <s v="No"/>
    <n v="0"/>
    <s v="No"/>
    <x v="3"/>
    <x v="2"/>
    <s v="Without transplant"/>
  </r>
  <r>
    <s v="John"/>
    <n v="1402"/>
    <s v="tier - 2"/>
    <s v="tier - 3"/>
    <s v="R1011"/>
    <s v="27-Oct-1997"/>
    <s v="26 Y "/>
    <n v="15.41"/>
    <n v="5.43"/>
    <s v="yes"/>
    <s v="No"/>
    <s v="Yes"/>
    <n v="1"/>
    <s v="No"/>
    <x v="3"/>
    <x v="2"/>
    <s v="Without transplant"/>
  </r>
  <r>
    <s v="Maaikel"/>
    <n v="1400.44"/>
    <s v="tier - 2"/>
    <s v="tier - 2"/>
    <s v="R1013"/>
    <s v="5-Sep-1998"/>
    <s v="25 Y "/>
    <n v="24.59"/>
    <n v="4.38"/>
    <s v="No"/>
    <s v="No"/>
    <s v="No"/>
    <n v="1"/>
    <s v="No"/>
    <x v="2"/>
    <x v="2"/>
    <s v="Without transplant"/>
  </r>
  <r>
    <s v="Daniel C"/>
    <n v="1391.53"/>
    <s v="tier - 2"/>
    <s v="tier - 1"/>
    <s v="R1013"/>
    <s v="22-Dec-2002"/>
    <s v="21 Y "/>
    <n v="33.33"/>
    <n v="9.7899999999999991"/>
    <s v="No"/>
    <s v="No"/>
    <s v="No"/>
    <n v="0"/>
    <s v="No"/>
    <x v="0"/>
    <x v="0"/>
    <s v="Without transplant"/>
  </r>
  <r>
    <s v="Christopher S."/>
    <n v="1390"/>
    <s v="tier - 2"/>
    <s v="tier - 2"/>
    <s v="R1013"/>
    <s v="14-Nov-2002"/>
    <s v="21 Y "/>
    <n v="18.5"/>
    <n v="11.84"/>
    <s v="No"/>
    <s v="No"/>
    <s v="No"/>
    <n v="0"/>
    <s v="No"/>
    <x v="2"/>
    <x v="0"/>
    <s v="Without transplant"/>
  </r>
  <r>
    <s v="William R"/>
    <n v="1389"/>
    <s v="tier - 2"/>
    <s v="tier - 2"/>
    <s v="R1013"/>
    <s v="6-Jul-1999"/>
    <s v="24 Y "/>
    <n v="18.579999999999998"/>
    <n v="6.22"/>
    <s v="No"/>
    <s v="No"/>
    <s v="No"/>
    <n v="0"/>
    <s v="No"/>
    <x v="2"/>
    <x v="1"/>
    <s v="Without transplant"/>
  </r>
  <r>
    <s v="Lyndsy"/>
    <n v="1382"/>
    <s v="tier - 2"/>
    <s v="tier - 1"/>
    <s v="R1013"/>
    <s v="15-Aug-2002"/>
    <s v="21 Y "/>
    <n v="16.64"/>
    <n v="10.01"/>
    <s v="No"/>
    <s v="No"/>
    <s v="No"/>
    <n v="0"/>
    <s v="No"/>
    <x v="3"/>
    <x v="0"/>
    <s v="Without transplant"/>
  </r>
  <r>
    <s v="Jessica"/>
    <n v="1359"/>
    <s v="tier - 2"/>
    <s v="tier - 1"/>
    <s v="R1013"/>
    <s v="3-Dec-1998"/>
    <s v="25 Y "/>
    <n v="19.329999999999998"/>
    <n v="4.32"/>
    <s v="No"/>
    <s v="No"/>
    <s v="No"/>
    <n v="1"/>
    <s v="No"/>
    <x v="2"/>
    <x v="2"/>
    <s v="Without transplant"/>
  </r>
  <r>
    <s v="Anna"/>
    <n v="1341.16"/>
    <s v="tier - 2"/>
    <s v="tier - 2"/>
    <s v="R1012"/>
    <s v="7-Nov-1997"/>
    <s v="26 Y "/>
    <n v="21.26"/>
    <n v="5.65"/>
    <s v="yes"/>
    <s v="No"/>
    <s v="Yes"/>
    <n v="1"/>
    <s v="No"/>
    <x v="2"/>
    <x v="2"/>
    <s v="Without transplant"/>
  </r>
  <r>
    <s v="Jordan"/>
    <n v="1338"/>
    <s v="tier - 2"/>
    <s v="tier - 3"/>
    <s v="R1012"/>
    <s v="30-Jul-1995"/>
    <s v="28 Y "/>
    <n v="15.6"/>
    <n v="4.12"/>
    <s v="yes"/>
    <s v="No"/>
    <s v="No"/>
    <n v="1"/>
    <s v="No"/>
    <x v="3"/>
    <x v="2"/>
    <s v="Without transplant"/>
  </r>
  <r>
    <s v="Brian"/>
    <n v="1332.61"/>
    <s v="tier - 2"/>
    <s v="tier - 3"/>
    <s v="R1013"/>
    <s v="12-Jul-1998"/>
    <s v="25 Y "/>
    <n v="24.39"/>
    <n v="6.24"/>
    <s v="No"/>
    <s v="No"/>
    <s v="No"/>
    <n v="1"/>
    <s v="No"/>
    <x v="2"/>
    <x v="1"/>
    <s v="Without transplant"/>
  </r>
  <r>
    <s v="Katherine A"/>
    <n v="1329.17"/>
    <s v="tier - 2"/>
    <s v="tier - 3"/>
    <s v="R1013"/>
    <s v="14-Oct-1999"/>
    <s v="24 Y "/>
    <n v="24.75"/>
    <n v="4.83"/>
    <s v="No"/>
    <s v="No"/>
    <s v="No"/>
    <n v="0"/>
    <s v="No"/>
    <x v="2"/>
    <x v="2"/>
    <s v="Without transplant"/>
  </r>
  <r>
    <s v="Melanie"/>
    <n v="1315"/>
    <s v="tier - 2"/>
    <s v="tier - 2"/>
    <s v="R1013"/>
    <s v="13-Oct-2002"/>
    <s v="21 Y "/>
    <n v="20.88"/>
    <n v="7.4"/>
    <s v="No"/>
    <s v="No"/>
    <s v="No"/>
    <n v="0"/>
    <s v="No"/>
    <x v="2"/>
    <x v="0"/>
    <s v="Without transplant"/>
  </r>
  <r>
    <s v="Jessica"/>
    <n v="1304"/>
    <s v="tier - 2"/>
    <s v="tier - 2"/>
    <s v="R1013"/>
    <s v="2-Dec-1999"/>
    <s v="24 Y "/>
    <n v="20.43"/>
    <n v="4.54"/>
    <s v="No"/>
    <s v="No"/>
    <s v="No"/>
    <n v="0"/>
    <s v="No"/>
    <x v="2"/>
    <x v="2"/>
    <s v="Without transplant"/>
  </r>
  <r>
    <s v="Eric S"/>
    <n v="1304"/>
    <s v="tier - 2"/>
    <s v="tier - 2"/>
    <s v="R1012"/>
    <s v="10-Dec-2002"/>
    <s v="21 Y "/>
    <n v="15.18"/>
    <n v="11.11"/>
    <s v="No"/>
    <s v="No"/>
    <s v="No"/>
    <n v="0"/>
    <s v="No"/>
    <x v="3"/>
    <x v="0"/>
    <s v="Without transplant"/>
  </r>
  <r>
    <s v="Joseph"/>
    <n v="1293"/>
    <s v="tier - 2"/>
    <s v="tier - 3"/>
    <s v="R1012"/>
    <s v="29-Nov-2001"/>
    <s v="22 Y "/>
    <n v="15.12"/>
    <n v="4.03"/>
    <s v="yes"/>
    <s v="No"/>
    <s v="No"/>
    <n v="0"/>
    <s v="No"/>
    <x v="3"/>
    <x v="2"/>
    <s v="Without transplant"/>
  </r>
  <r>
    <s v="Mary"/>
    <n v="1290.93"/>
    <s v="tier - 2"/>
    <s v="tier - 2"/>
    <s v="R1013"/>
    <s v="4-Jun-1998"/>
    <s v="25 Y "/>
    <n v="23.88"/>
    <n v="4.51"/>
    <s v="No"/>
    <s v="No"/>
    <s v="No"/>
    <n v="1"/>
    <s v="No"/>
    <x v="2"/>
    <x v="2"/>
    <s v="Without transplant"/>
  </r>
  <r>
    <s v="Natalie"/>
    <n v="1286"/>
    <s v="tier - 2"/>
    <s v="tier - 2"/>
    <s v="R1013"/>
    <s v="26-Jun-2000"/>
    <s v="23 Y "/>
    <n v="16.13"/>
    <n v="5.56"/>
    <s v="No"/>
    <s v="yes"/>
    <s v="No"/>
    <n v="1"/>
    <s v="No"/>
    <x v="3"/>
    <x v="2"/>
    <s v="With transplant"/>
  </r>
  <r>
    <s v="Christopher"/>
    <n v="1285"/>
    <s v="tier - 2"/>
    <s v="tier - 3"/>
    <s v="R1013"/>
    <s v="28-Jul-2004"/>
    <s v="19 Y "/>
    <n v="24.09"/>
    <n v="4.0999999999999996"/>
    <s v="No"/>
    <s v="yes"/>
    <s v="No"/>
    <n v="1"/>
    <s v="No"/>
    <x v="2"/>
    <x v="2"/>
    <s v="With transplant"/>
  </r>
  <r>
    <s v="Sonja"/>
    <n v="1283"/>
    <s v="tier - 2"/>
    <s v="tier - 1"/>
    <s v="R1013"/>
    <s v="30-Sep-2004"/>
    <s v="19 Y "/>
    <n v="19.43"/>
    <n v="5.85"/>
    <s v="No"/>
    <s v="yes"/>
    <s v="No"/>
    <n v="1"/>
    <s v="No"/>
    <x v="2"/>
    <x v="1"/>
    <s v="With transplant"/>
  </r>
  <r>
    <s v="Alexandra"/>
    <n v="1276"/>
    <s v="tier - 2"/>
    <s v="tier - 2"/>
    <s v="R1012"/>
    <s v="26-Oct-1997"/>
    <s v="26 Y "/>
    <n v="15.22"/>
    <n v="4.92"/>
    <s v="yes"/>
    <s v="No"/>
    <s v="Yes"/>
    <n v="1"/>
    <s v="No"/>
    <x v="3"/>
    <x v="2"/>
    <s v="Without transplant"/>
  </r>
  <r>
    <s v="Martha L."/>
    <n v="1267"/>
    <s v="tier - 2"/>
    <s v="tier - 1"/>
    <s v="R1013"/>
    <s v="4-Dec-2002"/>
    <s v="21 Y "/>
    <n v="20.72"/>
    <n v="9.4600000000000009"/>
    <s v="No"/>
    <s v="No"/>
    <s v="No"/>
    <n v="0"/>
    <s v="No"/>
    <x v="2"/>
    <x v="0"/>
    <s v="Without transplant"/>
  </r>
  <r>
    <s v="Ryan C."/>
    <n v="1263.25"/>
    <s v="tier - 2"/>
    <s v="tier - 3"/>
    <s v="R1011"/>
    <s v="21-Nov-2003"/>
    <s v="20 Y "/>
    <n v="35.4"/>
    <n v="5.94"/>
    <s v="No"/>
    <s v="No"/>
    <s v="Yes"/>
    <n v="1"/>
    <s v="No"/>
    <x v="0"/>
    <x v="1"/>
    <s v="Without transplant"/>
  </r>
  <r>
    <s v="Cliff"/>
    <n v="1261.8599999999999"/>
    <s v="tier - 2"/>
    <s v="tier - 3"/>
    <s v="R1011"/>
    <s v="15-Aug-2003"/>
    <s v="20 Y "/>
    <n v="34.4"/>
    <n v="5.7"/>
    <s v="No"/>
    <s v="No"/>
    <s v="Yes"/>
    <n v="1"/>
    <s v="No"/>
    <x v="0"/>
    <x v="1"/>
    <s v="Without transplant"/>
  </r>
  <r>
    <s v="Blue"/>
    <n v="1261.44"/>
    <s v="tier - 2"/>
    <s v="tier - 3"/>
    <s v="R1011"/>
    <s v="30-Oct-2003"/>
    <s v="20 Y "/>
    <n v="34.1"/>
    <n v="4.13"/>
    <s v="No"/>
    <s v="No"/>
    <s v="Yes"/>
    <n v="1"/>
    <s v="No"/>
    <x v="0"/>
    <x v="2"/>
    <s v="Without transplant"/>
  </r>
  <r>
    <s v="Jeffrey M"/>
    <n v="1256.3"/>
    <s v="tier - 2"/>
    <s v="tier - 3"/>
    <s v="R1011"/>
    <s v="13-Oct-2003"/>
    <s v="20 Y "/>
    <n v="30.4"/>
    <n v="4.7699999999999996"/>
    <s v="No"/>
    <s v="No"/>
    <s v="Yes"/>
    <n v="1"/>
    <s v="No"/>
    <x v="0"/>
    <x v="2"/>
    <s v="Without transplant"/>
  </r>
  <r>
    <s v="Andrew"/>
    <n v="1253.94"/>
    <s v="tier - 2"/>
    <s v="tier - 2"/>
    <s v="R1011"/>
    <s v="10-Dec-2003"/>
    <s v="20 Y "/>
    <n v="28.7"/>
    <n v="4.99"/>
    <s v="No"/>
    <s v="No"/>
    <s v="Yes"/>
    <n v="1"/>
    <s v="No"/>
    <x v="1"/>
    <x v="2"/>
    <s v="Without transplant"/>
  </r>
  <r>
    <s v="Julia"/>
    <n v="1253"/>
    <s v="tier - 2"/>
    <s v="tier - 2"/>
    <s v="R1013"/>
    <s v="4-Nov-1997"/>
    <s v="26 Y "/>
    <n v="17.440000000000001"/>
    <n v="4.42"/>
    <s v="yes"/>
    <s v="No"/>
    <s v="Yes"/>
    <n v="1"/>
    <s v="No"/>
    <x v="3"/>
    <x v="2"/>
    <s v="Without transplant"/>
  </r>
  <r>
    <s v="Daniel"/>
    <n v="1252.4100000000001"/>
    <s v="tier - 2"/>
    <s v="tier - 3"/>
    <s v="R1011"/>
    <s v="15-Sep-2003"/>
    <s v="20 Y "/>
    <n v="27.6"/>
    <n v="4.01"/>
    <s v="No"/>
    <s v="No"/>
    <s v="Yes"/>
    <n v="1"/>
    <s v="No"/>
    <x v="1"/>
    <x v="2"/>
    <s v="Without transplant"/>
  </r>
  <r>
    <s v="Mr.  Jaime"/>
    <n v="1242.82"/>
    <s v="tier - 2"/>
    <s v="tier - 1"/>
    <s v="R1011"/>
    <s v="8-Sep-2003"/>
    <s v="20 Y "/>
    <n v="20.7"/>
    <n v="4.49"/>
    <s v="No"/>
    <s v="No"/>
    <s v="Yes"/>
    <n v="1"/>
    <s v="No"/>
    <x v="2"/>
    <x v="2"/>
    <s v="Without transplant"/>
  </r>
  <r>
    <s v="Mr.  Mohd Syahidan"/>
    <n v="1242.26"/>
    <s v="tier - 2"/>
    <s v="tier - 1"/>
    <s v="R1011"/>
    <s v="15-Sep-2003"/>
    <s v="20 Y "/>
    <n v="20.3"/>
    <n v="6.37"/>
    <s v="No"/>
    <s v="No"/>
    <s v="Yes"/>
    <n v="1"/>
    <s v="No"/>
    <x v="2"/>
    <x v="1"/>
    <s v="Without transplant"/>
  </r>
  <r>
    <s v="Mr.  Matthew"/>
    <n v="1241.57"/>
    <s v="tier - 2"/>
    <s v="tier - 2"/>
    <s v="R1011"/>
    <s v="2-Aug-2003"/>
    <s v="20 Y "/>
    <n v="19.8"/>
    <n v="5.12"/>
    <s v="No"/>
    <s v="No"/>
    <s v="Yes"/>
    <n v="1"/>
    <s v="No"/>
    <x v="2"/>
    <x v="2"/>
    <s v="Without transplant"/>
  </r>
  <r>
    <s v="Elizabeth S."/>
    <n v="1241"/>
    <s v="tier - 2"/>
    <s v="tier - 2"/>
    <s v="R1013"/>
    <s v="1-Jul-2002"/>
    <s v="21 Y "/>
    <n v="21.87"/>
    <n v="8.59"/>
    <s v="No"/>
    <s v="No"/>
    <s v="No"/>
    <n v="0"/>
    <s v="No"/>
    <x v="2"/>
    <x v="0"/>
    <s v="Without transplant"/>
  </r>
  <r>
    <s v="Katie"/>
    <n v="1240"/>
    <s v="tier - 2"/>
    <s v="tier - 1"/>
    <s v="R1012"/>
    <s v="11-Oct-1998"/>
    <s v="25 Y "/>
    <n v="16.600000000000001"/>
    <n v="5.87"/>
    <s v="No"/>
    <s v="No"/>
    <s v="No"/>
    <n v="1"/>
    <s v="No"/>
    <x v="3"/>
    <x v="1"/>
    <s v="Without transplant"/>
  </r>
  <r>
    <s v="Christi A."/>
    <n v="1237"/>
    <s v="tier - 2"/>
    <s v="tier - 2"/>
    <s v="R1013"/>
    <s v="12-Dec-2002"/>
    <s v="21 Y "/>
    <n v="21.98"/>
    <n v="7.03"/>
    <s v="No"/>
    <s v="No"/>
    <s v="No"/>
    <n v="0"/>
    <s v="No"/>
    <x v="2"/>
    <x v="0"/>
    <s v="Without transplant"/>
  </r>
  <r>
    <s v="Sandra K."/>
    <n v="1234"/>
    <s v="tier - 2"/>
    <s v="tier - 1"/>
    <s v="R1013"/>
    <s v="13-Jul-1998"/>
    <s v="25 Y "/>
    <n v="19.7"/>
    <n v="5.51"/>
    <s v="No"/>
    <s v="No"/>
    <s v="No"/>
    <n v="1"/>
    <s v="No"/>
    <x v="2"/>
    <x v="2"/>
    <s v="Without transplant"/>
  </r>
  <r>
    <s v="Katharine"/>
    <n v="1228"/>
    <s v="tier - 2"/>
    <s v="tier - 1"/>
    <s v="R1012"/>
    <s v="16-Oct-2004"/>
    <s v="19 Y "/>
    <n v="19.21"/>
    <n v="4.76"/>
    <s v="No"/>
    <s v="yes"/>
    <s v="No"/>
    <n v="1"/>
    <s v="No"/>
    <x v="2"/>
    <x v="2"/>
    <s v="With transplant"/>
  </r>
  <r>
    <s v="Jerome"/>
    <n v="1224"/>
    <s v="tier - 2"/>
    <s v="tier - 1"/>
    <s v="R1013"/>
    <s v="9-Jul-2004"/>
    <s v="19 Y "/>
    <n v="19.3"/>
    <n v="4.7"/>
    <s v="No"/>
    <s v="yes"/>
    <s v="No"/>
    <n v="1"/>
    <s v="No"/>
    <x v="2"/>
    <x v="2"/>
    <s v="With transplant"/>
  </r>
  <r>
    <s v="Julia R"/>
    <n v="1220"/>
    <s v="tier - 2"/>
    <s v="tier - 3"/>
    <s v="R1012"/>
    <s v="4-Nov-1996"/>
    <s v="27 Y "/>
    <n v="16.22"/>
    <n v="6.21"/>
    <s v="yes"/>
    <s v="No"/>
    <s v="No"/>
    <n v="0"/>
    <s v="No"/>
    <x v="3"/>
    <x v="1"/>
    <s v="Without transplant"/>
  </r>
  <r>
    <s v="Sean Henry"/>
    <n v="1210"/>
    <s v="tier - 2"/>
    <s v="tier - 1"/>
    <s v="R1013"/>
    <s v="2-Jun-2004"/>
    <s v="19 Y "/>
    <n v="17.12"/>
    <n v="4.5199999999999996"/>
    <s v="No"/>
    <s v="yes"/>
    <s v="No"/>
    <n v="1"/>
    <s v="No"/>
    <x v="3"/>
    <x v="2"/>
    <s v="With transplant"/>
  </r>
  <r>
    <s v="Rachel A."/>
    <n v="1200.55"/>
    <s v="tier - 2"/>
    <s v="tier - 3"/>
    <s v="R1013"/>
    <s v="6-Oct-1992"/>
    <s v="31 Y "/>
    <n v="19.07"/>
    <n v="5.45"/>
    <s v="No"/>
    <s v="No"/>
    <s v="No"/>
    <n v="1"/>
    <s v="No"/>
    <x v="2"/>
    <x v="2"/>
    <s v="Without transplant"/>
  </r>
  <r>
    <s v="Jim"/>
    <n v="1200"/>
    <s v="tier - 2"/>
    <s v="tier - 3"/>
    <s v="R1012"/>
    <s v="28-Jun-1999"/>
    <s v="24 Y "/>
    <n v="15.56"/>
    <n v="4.42"/>
    <s v="No"/>
    <s v="No"/>
    <s v="No"/>
    <n v="0"/>
    <s v="No"/>
    <x v="3"/>
    <x v="2"/>
    <s v="Without transplant"/>
  </r>
  <r>
    <s v="Tim"/>
    <n v="1191"/>
    <s v="tier - 2"/>
    <s v="tier - 1"/>
    <s v="R1013"/>
    <s v="26-Aug-2002"/>
    <s v="21 Y "/>
    <n v="22.76"/>
    <n v="9.44"/>
    <s v="No"/>
    <s v="No"/>
    <s v="No"/>
    <n v="0"/>
    <s v="No"/>
    <x v="2"/>
    <x v="0"/>
    <s v="Without transplant"/>
  </r>
  <r>
    <s v="Abby L."/>
    <n v="1178.07"/>
    <s v="tier - 2"/>
    <s v="tier - 2"/>
    <s v="R1013"/>
    <s v="28-Jun-1997"/>
    <s v="26 Y "/>
    <n v="22.79"/>
    <n v="6.15"/>
    <s v="yes"/>
    <s v="No"/>
    <s v="Yes"/>
    <n v="1"/>
    <s v="No"/>
    <x v="2"/>
    <x v="1"/>
    <s v="Without transplant"/>
  </r>
  <r>
    <s v="Mark"/>
    <n v="1178"/>
    <s v="tier - 2"/>
    <s v="tier - 3"/>
    <s v="R1013"/>
    <s v="11-Aug-1996"/>
    <s v="27 Y "/>
    <n v="17.41"/>
    <n v="5.13"/>
    <s v="yes"/>
    <s v="No"/>
    <s v="No"/>
    <n v="0"/>
    <s v="No"/>
    <x v="3"/>
    <x v="2"/>
    <s v="Without transplant"/>
  </r>
  <r>
    <s v="Ali"/>
    <n v="1167"/>
    <s v="tier - 2"/>
    <s v="tier - 1"/>
    <s v="R1013"/>
    <s v="12-Nov-2001"/>
    <s v="22 Y "/>
    <n v="19.32"/>
    <n v="4.96"/>
    <s v="yes"/>
    <s v="No"/>
    <s v="No"/>
    <n v="0"/>
    <s v="No"/>
    <x v="2"/>
    <x v="2"/>
    <s v="Without transplant"/>
  </r>
  <r>
    <s v="Joshua"/>
    <n v="1165"/>
    <s v="tier - 2"/>
    <s v="tier - 3"/>
    <s v="R1012"/>
    <s v="11-Jun-2002"/>
    <s v="21 Y "/>
    <n v="18.25"/>
    <n v="10.95"/>
    <s v="No"/>
    <s v="No"/>
    <s v="No"/>
    <n v="0"/>
    <s v="No"/>
    <x v="3"/>
    <x v="0"/>
    <s v="Without transplant"/>
  </r>
  <r>
    <s v="Pierre"/>
    <n v="1163.46"/>
    <s v="tier - 2"/>
    <s v="tier - 3"/>
    <s v="R1013"/>
    <s v="11-Nov-2004"/>
    <s v="19 Y "/>
    <n v="53.13"/>
    <n v="4.4400000000000004"/>
    <s v="No"/>
    <s v="yes"/>
    <s v="No"/>
    <n v="1"/>
    <s v="No"/>
    <x v="0"/>
    <x v="2"/>
    <s v="With transplant"/>
  </r>
  <r>
    <s v="Kate"/>
    <n v="1158.32"/>
    <s v="tier - 2"/>
    <s v="tier - 1"/>
    <s v="R1013"/>
    <s v="26-Jul-1994"/>
    <s v="29 Y "/>
    <n v="20.46"/>
    <n v="4.0199999999999996"/>
    <s v="No"/>
    <s v="No"/>
    <s v="No"/>
    <n v="0"/>
    <s v="No"/>
    <x v="2"/>
    <x v="2"/>
    <s v="Without transplant"/>
  </r>
  <r>
    <s v="David"/>
    <n v="1149.4000000000001"/>
    <s v="tier - 2"/>
    <s v="tier - 2"/>
    <s v="R1013"/>
    <s v="18-Jul-2004"/>
    <s v="19 Y "/>
    <n v="43.01"/>
    <n v="5.44"/>
    <s v="No"/>
    <s v="yes"/>
    <s v="No"/>
    <n v="1"/>
    <s v="No"/>
    <x v="0"/>
    <x v="2"/>
    <s v="With transplant"/>
  </r>
  <r>
    <s v="Carla"/>
    <n v="1149"/>
    <s v="tier - 2"/>
    <s v="tier - 1"/>
    <s v="R1012"/>
    <s v="12-Jun-2003"/>
    <s v="20 Y "/>
    <n v="15.01"/>
    <n v="4.1500000000000004"/>
    <s v="No"/>
    <s v="No"/>
    <s v="Yes"/>
    <n v="1"/>
    <s v="No"/>
    <x v="3"/>
    <x v="2"/>
    <s v="Without transplant"/>
  </r>
  <r>
    <s v="Alvaro Sr."/>
    <n v="1146.8"/>
    <s v="tier - 2"/>
    <s v="tier - 2"/>
    <s v="R1013"/>
    <s v="10-Jun-2004"/>
    <s v="19 Y "/>
    <n v="41.14"/>
    <n v="6.02"/>
    <s v="No"/>
    <s v="yes"/>
    <s v="No"/>
    <n v="1"/>
    <s v="No"/>
    <x v="0"/>
    <x v="1"/>
    <s v="With transplant"/>
  </r>
  <r>
    <s v="Hope"/>
    <n v="1142"/>
    <s v="tier - 3"/>
    <s v="tier - 2"/>
    <s v="R1011"/>
    <s v="1-Oct-2002"/>
    <s v="21 Y "/>
    <n v="16.55"/>
    <n v="7.73"/>
    <s v="No"/>
    <s v="No"/>
    <s v="No"/>
    <n v="0"/>
    <s v="No"/>
    <x v="3"/>
    <x v="0"/>
    <s v="Without transplant"/>
  </r>
  <r>
    <s v="Mark P."/>
    <n v="1141.45"/>
    <s v="tier - 3"/>
    <s v="tier - 3"/>
    <s v="R1013"/>
    <s v="12-Sep-2004"/>
    <s v="19 Y "/>
    <n v="37.29"/>
    <n v="5.03"/>
    <s v="No"/>
    <s v="yes"/>
    <s v="No"/>
    <n v="1"/>
    <s v="No"/>
    <x v="0"/>
    <x v="2"/>
    <s v="With transplant"/>
  </r>
  <r>
    <s v="Desiree"/>
    <n v="1141"/>
    <s v="tier - 3"/>
    <s v="tier - 1"/>
    <s v="R1013"/>
    <s v="25-Oct-2001"/>
    <s v="22 Y "/>
    <n v="16.739999999999998"/>
    <n v="4.08"/>
    <s v="yes"/>
    <s v="No"/>
    <s v="No"/>
    <n v="0"/>
    <s v="No"/>
    <x v="3"/>
    <x v="2"/>
    <s v="Without transplant"/>
  </r>
  <r>
    <s v="Mario Jr."/>
    <n v="1137.47"/>
    <s v="tier - 3"/>
    <s v="tier - 2"/>
    <s v="R1013"/>
    <s v="27-Nov-2004"/>
    <s v="19 Y "/>
    <n v="34.43"/>
    <n v="4.2699999999999996"/>
    <s v="No"/>
    <s v="yes"/>
    <s v="No"/>
    <n v="1"/>
    <s v="No"/>
    <x v="0"/>
    <x v="2"/>
    <s v="With transplant"/>
  </r>
  <r>
    <s v="Lusapho"/>
    <n v="1137.01"/>
    <s v="tier - 3"/>
    <s v="tier - 1"/>
    <s v="R1013"/>
    <s v="15-Oct-2004"/>
    <s v="19 Y "/>
    <n v="34.1"/>
    <n v="4.07"/>
    <s v="No"/>
    <s v="yes"/>
    <s v="No"/>
    <n v="1"/>
    <s v="No"/>
    <x v="0"/>
    <x v="2"/>
    <s v="With transplant"/>
  </r>
  <r>
    <s v="Erin C."/>
    <n v="1137"/>
    <s v="tier - 3"/>
    <s v="tier - 1"/>
    <s v="R1013"/>
    <s v="11-Aug-2002"/>
    <s v="21 Y "/>
    <n v="19.3"/>
    <n v="10.36"/>
    <s v="No"/>
    <s v="No"/>
    <s v="No"/>
    <n v="0"/>
    <s v="No"/>
    <x v="2"/>
    <x v="0"/>
    <s v="Without transplant"/>
  </r>
  <r>
    <s v="Alan F"/>
    <n v="1136.4000000000001"/>
    <s v="tier - 3"/>
    <s v="tier - 3"/>
    <s v="R1013"/>
    <s v="28-Nov-2004"/>
    <s v="19 Y "/>
    <n v="33.659999999999997"/>
    <n v="5.71"/>
    <s v="No"/>
    <s v="yes"/>
    <s v="No"/>
    <n v="1"/>
    <s v="No"/>
    <x v="0"/>
    <x v="1"/>
    <s v="With transplant"/>
  </r>
  <r>
    <s v="Ryan"/>
    <n v="1135.94"/>
    <s v="tier - 3"/>
    <s v="tier - 3"/>
    <s v="R1013"/>
    <s v="11-Jun-2004"/>
    <s v="19 Y "/>
    <n v="33.33"/>
    <n v="6.08"/>
    <s v="No"/>
    <s v="yes"/>
    <s v="No"/>
    <n v="1"/>
    <s v="No"/>
    <x v="0"/>
    <x v="1"/>
    <s v="With transplant"/>
  </r>
  <r>
    <s v="Hope"/>
    <n v="1135"/>
    <s v="tier - 3"/>
    <s v="tier - 3"/>
    <s v="R1013"/>
    <s v="6-Oct-2004"/>
    <s v="19 Y "/>
    <n v="21.84"/>
    <n v="5.71"/>
    <s v="No"/>
    <s v="yes"/>
    <s v="No"/>
    <n v="1"/>
    <s v="No"/>
    <x v="2"/>
    <x v="1"/>
    <s v="With transplant"/>
  </r>
  <r>
    <s v="Josh"/>
    <n v="1132"/>
    <s v="tier - 3"/>
    <s v="tier - 1"/>
    <s v="R1013"/>
    <s v="19-Jul-2002"/>
    <s v="21 Y "/>
    <n v="16.87"/>
    <n v="9.1300000000000008"/>
    <s v="No"/>
    <s v="No"/>
    <s v="No"/>
    <n v="0"/>
    <s v="No"/>
    <x v="3"/>
    <x v="0"/>
    <s v="Without transplant"/>
  </r>
  <r>
    <s v="Jacob J"/>
    <n v="1131.51"/>
    <s v="tier - 3"/>
    <s v="tier - 1"/>
    <s v="R1013"/>
    <s v="14-Jun-2004"/>
    <s v="19 Y "/>
    <n v="30.14"/>
    <n v="5.49"/>
    <s v="No"/>
    <s v="yes"/>
    <s v="No"/>
    <n v="1"/>
    <s v="No"/>
    <x v="0"/>
    <x v="2"/>
    <s v="With transplant"/>
  </r>
  <r>
    <s v="Barros, Mr.  Jose Tomas"/>
    <n v="1121.8699999999999"/>
    <s v="tier - 3"/>
    <s v="tier - 1"/>
    <s v="R1013"/>
    <s v="12-Nov-2004"/>
    <s v="19 Y "/>
    <n v="23.21"/>
    <n v="4.37"/>
    <s v="No"/>
    <s v="yes"/>
    <s v="No"/>
    <n v="1"/>
    <s v="No"/>
    <x v="2"/>
    <x v="2"/>
    <s v="With transplant"/>
  </r>
  <r>
    <s v="Mary Evan"/>
    <n v="1086"/>
    <s v="tier - 3"/>
    <s v="tier - 3"/>
    <s v="R1013"/>
    <s v="13-Aug-2002"/>
    <s v="21 Y "/>
    <n v="17.170000000000002"/>
    <n v="8.4600000000000009"/>
    <s v="No"/>
    <s v="No"/>
    <s v="No"/>
    <n v="0"/>
    <s v="No"/>
    <x v="3"/>
    <x v="0"/>
    <s v="Without transplant"/>
  </r>
  <r>
    <s v="Justin K."/>
    <n v="1082"/>
    <s v="tier - 3"/>
    <s v="tier - 2"/>
    <s v="R1013"/>
    <s v="26-Dec-1998"/>
    <s v="25 Y "/>
    <n v="15.61"/>
    <n v="5.28"/>
    <s v="No"/>
    <s v="No"/>
    <s v="No"/>
    <n v="1"/>
    <s v="No"/>
    <x v="3"/>
    <x v="2"/>
    <s v="Without transplant"/>
  </r>
  <r>
    <s v="Patrick"/>
    <n v="1071"/>
    <s v="tier - 3"/>
    <s v="tier - 3"/>
    <s v="R1013"/>
    <s v="13-Aug-1997"/>
    <s v="26 Y "/>
    <n v="17.98"/>
    <n v="5.33"/>
    <s v="yes"/>
    <s v="No"/>
    <s v="Yes"/>
    <n v="1"/>
    <s v="No"/>
    <x v="3"/>
    <x v="2"/>
    <s v="Without transplant"/>
  </r>
  <r>
    <s v="Roman"/>
    <n v="1070"/>
    <s v="tier - 3"/>
    <s v="tier - 3"/>
    <s v="R1013"/>
    <s v="24-Aug-2004"/>
    <s v="19 Y "/>
    <n v="21.64"/>
    <n v="5.5"/>
    <s v="No"/>
    <s v="yes"/>
    <s v="No"/>
    <n v="1"/>
    <s v="No"/>
    <x v="2"/>
    <x v="2"/>
    <s v="With transplant"/>
  </r>
  <r>
    <s v="David"/>
    <n v="1068"/>
    <s v="tier - 3"/>
    <s v="tier - 1"/>
    <s v="R1013"/>
    <s v="28-Sep-1993"/>
    <s v="30 Y "/>
    <n v="16.399999999999999"/>
    <n v="5.4"/>
    <s v="No"/>
    <s v="No"/>
    <s v="Yes"/>
    <n v="1"/>
    <s v="No"/>
    <x v="3"/>
    <x v="2"/>
    <s v="Without transplant"/>
  </r>
  <r>
    <s v="Evelyn L"/>
    <n v="1056"/>
    <s v="tier - 3"/>
    <s v="tier - 2"/>
    <s v="R1013"/>
    <s v="1-Jun-1995"/>
    <s v="28 Y "/>
    <n v="15.77"/>
    <n v="6.05"/>
    <s v="yes"/>
    <s v="No"/>
    <s v="No"/>
    <n v="1"/>
    <s v="No"/>
    <x v="3"/>
    <x v="1"/>
    <s v="Without transplant"/>
  </r>
  <r>
    <s v="Jim"/>
    <n v="1049"/>
    <s v="tier - 3"/>
    <s v="tier - 2"/>
    <s v="R1012"/>
    <s v="1-Jul-2002"/>
    <s v="21 Y "/>
    <n v="18.27"/>
    <n v="11.46"/>
    <s v="No"/>
    <s v="No"/>
    <s v="No"/>
    <n v="0"/>
    <s v="No"/>
    <x v="3"/>
    <x v="0"/>
    <s v="Without transplant"/>
  </r>
  <r>
    <s v="Matthew S"/>
    <n v="1047"/>
    <s v="tier - 3"/>
    <s v="tier - 1"/>
    <s v="R1013"/>
    <s v="20-Jul-2002"/>
    <s v="21 Y "/>
    <n v="16.489999999999998"/>
    <n v="8.48"/>
    <s v="No"/>
    <s v="No"/>
    <s v="No"/>
    <n v="0"/>
    <s v="No"/>
    <x v="3"/>
    <x v="0"/>
    <s v="Without transplant"/>
  </r>
  <r>
    <s v="Kenneth"/>
    <n v="1044"/>
    <s v="tier - 3"/>
    <s v="tier - 2"/>
    <s v="R1013"/>
    <s v="17-Nov-1994"/>
    <s v="29 Y "/>
    <n v="16.14"/>
    <n v="4.8600000000000003"/>
    <s v="No"/>
    <s v="No"/>
    <s v="No"/>
    <n v="0"/>
    <s v="No"/>
    <x v="3"/>
    <x v="2"/>
    <s v="Without transplant"/>
  </r>
  <r>
    <s v="Andrea"/>
    <n v="1033.74"/>
    <s v="tier - 3"/>
    <s v="tier - 1"/>
    <s v="R1013"/>
    <s v="5-Oct-1995"/>
    <s v="28 Y "/>
    <n v="20.85"/>
    <n v="4.45"/>
    <s v="yes"/>
    <s v="No"/>
    <s v="No"/>
    <n v="1"/>
    <s v="No"/>
    <x v="2"/>
    <x v="2"/>
    <s v="Without transplant"/>
  </r>
  <r>
    <s v="Kristina"/>
    <n v="1019"/>
    <s v="tier - 3"/>
    <s v="tier - 2"/>
    <s v="R1013"/>
    <s v="5-Aug-1999"/>
    <s v="24 Y "/>
    <n v="15.88"/>
    <n v="4.3600000000000003"/>
    <s v="No"/>
    <s v="No"/>
    <s v="No"/>
    <n v="0"/>
    <s v="No"/>
    <x v="3"/>
    <x v="2"/>
    <s v="Without transplant"/>
  </r>
  <r>
    <s v="Kristen"/>
    <n v="1012"/>
    <s v="tier - 3"/>
    <s v="tier - 2"/>
    <s v="R1013"/>
    <s v="9-Oct-2000"/>
    <s v="23 Y "/>
    <n v="20.66"/>
    <n v="5.8"/>
    <s v="No"/>
    <s v="yes"/>
    <s v="No"/>
    <n v="1"/>
    <s v="No"/>
    <x v="2"/>
    <x v="1"/>
    <s v="With transplant"/>
  </r>
  <r>
    <s v="Matthew"/>
    <n v="1006.65"/>
    <s v="tier - 3"/>
    <s v="tier - 2"/>
    <s v="R1013"/>
    <s v="22-Nov-1994"/>
    <s v="29 Y "/>
    <n v="20.399999999999999"/>
    <n v="5.27"/>
    <s v="No"/>
    <s v="No"/>
    <s v="No"/>
    <n v="0"/>
    <s v="No"/>
    <x v="2"/>
    <x v="2"/>
    <s v="Without transplant"/>
  </r>
  <r>
    <s v="Kathleen"/>
    <n v="964.71"/>
    <s v="tier - 3"/>
    <s v="tier - 2"/>
    <s v="R1013"/>
    <s v="19-Aug-2001"/>
    <s v="22 Y "/>
    <n v="25.19"/>
    <n v="5.64"/>
    <s v="yes"/>
    <s v="No"/>
    <s v="No"/>
    <n v="0"/>
    <s v="No"/>
    <x v="1"/>
    <x v="2"/>
    <s v="Without transplant"/>
  </r>
  <r>
    <s v="Lindsey"/>
    <n v="928.59"/>
    <s v="tier - 3"/>
    <s v="tier - 1"/>
    <s v="R1013"/>
    <s v="28-Oct-1995"/>
    <s v="28 Y "/>
    <n v="20.54"/>
    <n v="4.2"/>
    <s v="yes"/>
    <s v="No"/>
    <s v="No"/>
    <n v="1"/>
    <s v="No"/>
    <x v="2"/>
    <x v="2"/>
    <s v="Without transplant"/>
  </r>
  <r>
    <s v="Robert"/>
    <n v="915.07"/>
    <s v="tier - 3"/>
    <s v="tier - 1"/>
    <s v="R1013"/>
    <s v="30-Oct-1994"/>
    <s v="29 Y "/>
    <n v="20.13"/>
    <n v="5.42"/>
    <s v="No"/>
    <s v="No"/>
    <s v="No"/>
    <n v="0"/>
    <s v="No"/>
    <x v="2"/>
    <x v="2"/>
    <s v="Without transplant"/>
  </r>
  <r>
    <s v="Sarah E."/>
    <n v="896.21"/>
    <s v="tier - 3"/>
    <s v="tier - 1"/>
    <s v="R1013"/>
    <s v="27-Nov-1993"/>
    <s v="30 Y "/>
    <n v="18.93"/>
    <n v="6.11"/>
    <s v="No"/>
    <s v="No"/>
    <s v="Yes"/>
    <n v="1"/>
    <s v="No"/>
    <x v="2"/>
    <x v="1"/>
    <s v="Without transplant"/>
  </r>
  <r>
    <s v="Flannery"/>
    <n v="865.41"/>
    <s v="tier - 3"/>
    <s v="tier - 1"/>
    <s v="R1013"/>
    <s v="18-Nov-2000"/>
    <s v="23 Y "/>
    <n v="24.14"/>
    <n v="5.29"/>
    <s v="No"/>
    <s v="yes"/>
    <s v="No"/>
    <n v="1"/>
    <s v="No"/>
    <x v="2"/>
    <x v="2"/>
    <s v="With transplant"/>
  </r>
  <r>
    <s v="John T"/>
    <n v="830.52"/>
    <s v="tier - 3"/>
    <s v="tier - 2"/>
    <s v="R1011"/>
    <s v="7-Oct-2004"/>
    <s v="19 Y "/>
    <n v="25.03"/>
    <n v="5.91"/>
    <s v="No"/>
    <s v="yes"/>
    <s v="No"/>
    <n v="1"/>
    <s v="No"/>
    <x v="1"/>
    <x v="1"/>
    <s v="With transplant"/>
  </r>
  <r>
    <s v="Koji"/>
    <n v="773.54"/>
    <s v="tier - 3"/>
    <s v="tier - 2"/>
    <s v="R1013"/>
    <s v="7-Dec-1995"/>
    <s v="28 Y "/>
    <n v="20.47"/>
    <n v="5.81"/>
    <s v="yes"/>
    <s v="No"/>
    <s v="No"/>
    <n v="1"/>
    <s v="No"/>
    <x v="2"/>
    <x v="1"/>
    <s v="Without transplant"/>
  </r>
  <r>
    <s v="Candice M"/>
    <n v="770.38"/>
    <s v="tier - 3"/>
    <s v="tier - 2"/>
    <s v="R1012"/>
    <s v="18-Sep-1996"/>
    <s v="27 Y "/>
    <n v="18.82"/>
    <n v="5.51"/>
    <s v="yes"/>
    <s v="No"/>
    <s v="No"/>
    <n v="0"/>
    <s v="No"/>
    <x v="2"/>
    <x v="2"/>
    <s v="Without transplant"/>
  </r>
  <r>
    <s v="Theodore A."/>
    <n v="770"/>
    <s v="tier - 3"/>
    <s v="tier - 3"/>
    <s v="R1013"/>
    <s v="28-Jun-1993"/>
    <s v="30 Y "/>
    <n v="17.079999999999998"/>
    <n v="5.73"/>
    <s v="No"/>
    <s v="No"/>
    <s v="Yes"/>
    <n v="1"/>
    <s v="No"/>
    <x v="3"/>
    <x v="1"/>
    <s v="Without transplant"/>
  </r>
  <r>
    <s v="Ms.  Lindy"/>
    <n v="760"/>
    <s v="tier - 3"/>
    <s v="tier - 3"/>
    <s v="R1013"/>
    <s v="22-Oct-1996"/>
    <s v="27 Y "/>
    <n v="19.21"/>
    <n v="5.53"/>
    <s v="yes"/>
    <s v="No"/>
    <s v="No"/>
    <n v="0"/>
    <s v="No"/>
    <x v="2"/>
    <x v="2"/>
    <s v="Without transplant"/>
  </r>
  <r>
    <s v="Thomas"/>
    <n v="760"/>
    <s v="tier - 3"/>
    <s v="tier - 1"/>
    <s v="R1013"/>
    <s v="9-Aug-1993"/>
    <s v="30 Y "/>
    <n v="17.86"/>
    <n v="5.43"/>
    <s v="No"/>
    <s v="No"/>
    <s v="Yes"/>
    <n v="1"/>
    <s v="No"/>
    <x v="3"/>
    <x v="2"/>
    <s v="Without transplant"/>
  </r>
  <r>
    <s v="Holly"/>
    <n v="750"/>
    <s v="tier - 3"/>
    <s v="tier - 1"/>
    <s v="R1012"/>
    <s v="19-Sep-2002"/>
    <s v="21 Y "/>
    <n v="21.38"/>
    <n v="8.01"/>
    <s v="No"/>
    <s v="No"/>
    <s v="No"/>
    <n v="0"/>
    <s v="No"/>
    <x v="2"/>
    <x v="0"/>
    <s v="Without transplant"/>
  </r>
  <r>
    <s v="Matthew"/>
    <n v="722.99"/>
    <s v="tier - 3"/>
    <s v="tier - 1"/>
    <s v="R1013"/>
    <s v="14-Dec-1999"/>
    <s v="24 Y "/>
    <n v="23.35"/>
    <n v="5.94"/>
    <s v="No"/>
    <s v="No"/>
    <s v="No"/>
    <n v="0"/>
    <s v="No"/>
    <x v="2"/>
    <x v="1"/>
    <s v="Without transplant"/>
  </r>
  <r>
    <s v="Meghan K"/>
    <n v="700"/>
    <s v="tier - 2"/>
    <s v="tier - 3"/>
    <s v="R1013"/>
    <s v="26-Dec-1999"/>
    <s v="24 Y "/>
    <n v="22.24"/>
    <n v="5.04"/>
    <s v="No"/>
    <s v="No"/>
    <s v="No"/>
    <n v="0"/>
    <s v="No"/>
    <x v="2"/>
    <x v="2"/>
    <s v="Without transplant"/>
  </r>
  <r>
    <s v="Fred"/>
    <n v="687.54"/>
    <s v="tier - 3"/>
    <s v="tier - 2"/>
    <s v="R1013"/>
    <s v="12-Sep-2001"/>
    <s v="22 Y "/>
    <n v="24.76"/>
    <n v="4.54"/>
    <s v="yes"/>
    <s v="No"/>
    <s v="No"/>
    <n v="0"/>
    <s v="No"/>
    <x v="2"/>
    <x v="2"/>
    <s v="Without transplant"/>
  </r>
  <r>
    <s v="Sebastian"/>
    <n v="670"/>
    <s v="tier - 3"/>
    <s v="tier - 3"/>
    <s v="R1013"/>
    <s v="9-Nov-1997"/>
    <s v="26 Y "/>
    <n v="20.100000000000001"/>
    <n v="5.6"/>
    <s v="yes"/>
    <s v="No"/>
    <s v="Yes"/>
    <n v="1"/>
    <s v="No"/>
    <x v="2"/>
    <x v="2"/>
    <s v="Without transplant"/>
  </r>
  <r>
    <s v="Laura"/>
    <n v="668"/>
    <s v="tier - 3"/>
    <s v="tier - 2"/>
    <s v="R1012"/>
    <s v="29-Nov-2002"/>
    <s v="21 Y "/>
    <n v="21.77"/>
    <n v="10.67"/>
    <s v="No"/>
    <s v="No"/>
    <s v="No"/>
    <n v="0"/>
    <s v="No"/>
    <x v="2"/>
    <x v="0"/>
    <s v="Without transplant"/>
  </r>
  <r>
    <s v="Nicole"/>
    <n v="650"/>
    <s v="tier - 3"/>
    <s v="tier - 3"/>
    <s v="R1013"/>
    <s v="4-Jul-1995"/>
    <s v="28 Y "/>
    <n v="17.82"/>
    <n v="5.26"/>
    <s v="yes"/>
    <s v="No"/>
    <s v="No"/>
    <n v="1"/>
    <s v="No"/>
    <x v="3"/>
    <x v="2"/>
    <s v="Without transplant"/>
  </r>
  <r>
    <s v="Susan E"/>
    <n v="650"/>
    <s v="tier - 3"/>
    <s v="tier - 3"/>
    <s v="R1013"/>
    <s v="1-Jun-1993"/>
    <s v="30 Y "/>
    <n v="17.07"/>
    <n v="5.22"/>
    <s v="No"/>
    <s v="No"/>
    <s v="Yes"/>
    <n v="1"/>
    <s v="No"/>
    <x v="3"/>
    <x v="2"/>
    <s v="Without transplant"/>
  </r>
  <r>
    <s v="Katy"/>
    <n v="646.14"/>
    <s v="tier - 3"/>
    <s v="tier - 3"/>
    <s v="R1012"/>
    <s v="20-Nov-2001"/>
    <s v="22 Y "/>
    <n v="22.24"/>
    <n v="4.29"/>
    <s v="yes"/>
    <s v="No"/>
    <s v="No"/>
    <n v="0"/>
    <s v="No"/>
    <x v="2"/>
    <x v="2"/>
    <s v="Without transplant"/>
  </r>
  <r>
    <s v="Jordan"/>
    <n v="637.26"/>
    <s v="tier - 3"/>
    <s v="tier - 3"/>
    <s v="R1013"/>
    <s v="27-Jul-1998"/>
    <s v="25 Y "/>
    <n v="22.34"/>
    <n v="5.57"/>
    <s v="No"/>
    <s v="No"/>
    <s v="No"/>
    <n v="1"/>
    <s v="No"/>
    <x v="2"/>
    <x v="2"/>
    <s v="Without transplant"/>
  </r>
  <r>
    <s v="Mr.  Juan D. Sr."/>
    <n v="604.54"/>
    <s v="tier - 3"/>
    <s v="tier - 3"/>
    <s v="R1013"/>
    <s v="13-Sep-1992"/>
    <s v="31 Y "/>
    <n v="17.7"/>
    <n v="6.28"/>
    <s v="No"/>
    <s v="No"/>
    <s v="No"/>
    <n v="1"/>
    <s v="No"/>
    <x v="3"/>
    <x v="1"/>
    <s v="Without transplant"/>
  </r>
  <r>
    <s v="Julie"/>
    <n v="600"/>
    <s v="tier - 2"/>
    <s v="tier - 1"/>
    <s v="R1013"/>
    <s v="30-Jun-1993"/>
    <s v="30 Y "/>
    <n v="16.47"/>
    <n v="6.35"/>
    <s v="No"/>
    <s v="No"/>
    <s v="Yes"/>
    <n v="1"/>
    <s v="No"/>
    <x v="3"/>
    <x v="1"/>
    <s v="Without transplant"/>
  </r>
  <r>
    <s v="Evan P"/>
    <n v="570.62"/>
    <s v="tier - 2"/>
    <s v="tier - 1"/>
    <s v="R1013"/>
    <s v="30-Nov-1992"/>
    <s v="31 Y "/>
    <n v="17.600000000000001"/>
    <n v="4.3899999999999997"/>
    <s v="No"/>
    <s v="No"/>
    <s v="No"/>
    <n v="1"/>
    <s v="No"/>
    <x v="3"/>
    <x v="2"/>
    <s v="Without transplant"/>
  </r>
  <r>
    <s v="Aaron K"/>
    <n v="563.84"/>
    <s v="tier - 2"/>
    <s v="tier - 3"/>
    <s v="R1013"/>
    <s v="9-Jul-1992"/>
    <s v="31 Y "/>
    <n v="17.579999999999998"/>
    <n v="4.51"/>
    <s v="No"/>
    <s v="No"/>
    <s v="No"/>
    <n v="1"/>
    <s v="No"/>
    <x v="3"/>
    <x v="2"/>
    <s v="Without transpla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CA53DE-E33C-4B48-9B8E-319FCC0356A6}"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3:B171" firstHeaderRow="1" firstDataRow="1" firstDataCol="1"/>
  <pivotFields count="18">
    <pivotField showAll="0"/>
    <pivotField showAll="0"/>
    <pivotField dataField="1" showAll="0"/>
    <pivotField showAll="0"/>
    <pivotField showAll="0"/>
    <pivotField showAll="0"/>
    <pivotField showAll="0"/>
    <pivotField axis="axisRow"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7"/>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charges"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8E8867-341F-4C40-8AAE-623031F0ADB3}"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0:C118" firstHeaderRow="0" firstDataRow="1" firstDataCol="1"/>
  <pivotFields count="18">
    <pivotField showAll="0"/>
    <pivotField showAll="0"/>
    <pivotField showAll="0"/>
    <pivotField showAll="0"/>
    <pivotField showAll="0"/>
    <pivotField showAll="0"/>
    <pivotField showAll="0"/>
    <pivotField axis="axisRow"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 dataField="1" showAll="0"/>
    <pivotField dataField="1" showAll="0"/>
    <pivotField showAll="0"/>
    <pivotField showAll="0"/>
    <pivotField showAll="0"/>
    <pivotField showAll="0"/>
    <pivotField showAll="0"/>
    <pivotField showAll="0"/>
    <pivotField showAll="0">
      <items count="4">
        <item x="0"/>
        <item x="2"/>
        <item x="1"/>
        <item t="default"/>
      </items>
    </pivotField>
    <pivotField showAll="0"/>
  </pivotFields>
  <rowFields count="1">
    <field x="7"/>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Sum of BMI" fld="8" baseField="0" baseItem="0"/>
    <dataField name="Sum of HBA1C"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CE1DA0-B6C9-41E3-811C-B6D0335ED828}"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7:B65" firstHeaderRow="1" firstDataRow="1" firstDataCol="1"/>
  <pivotFields count="18">
    <pivotField showAll="0"/>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items count="18">
        <item x="3"/>
        <item x="1"/>
        <item x="0"/>
        <item x="7"/>
        <item x="5"/>
        <item x="4"/>
        <item x="6"/>
        <item x="11"/>
        <item x="9"/>
        <item x="16"/>
        <item x="14"/>
        <item x="13"/>
        <item x="8"/>
        <item x="2"/>
        <item x="15"/>
        <item x="12"/>
        <item x="10"/>
        <item t="default"/>
      </items>
    </pivotField>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2" subtotal="average" baseField="5" baseItem="1"/>
  </dataFields>
  <chartFormats count="19">
    <chartFormat chart="0" format="20" series="1">
      <pivotArea type="data" outline="0" fieldPosition="0">
        <references count="1">
          <reference field="5" count="1" selected="0">
            <x v="0"/>
          </reference>
        </references>
      </pivotArea>
    </chartFormat>
    <chartFormat chart="0" format="21" series="1">
      <pivotArea type="data" outline="0" fieldPosition="0">
        <references count="1">
          <reference field="5" count="1" selected="0">
            <x v="1"/>
          </reference>
        </references>
      </pivotArea>
    </chartFormat>
    <chartFormat chart="0" format="22" series="1">
      <pivotArea type="data" outline="0" fieldPosition="0">
        <references count="1">
          <reference field="5" count="1" selected="0">
            <x v="2"/>
          </reference>
        </references>
      </pivotArea>
    </chartFormat>
    <chartFormat chart="0" format="23" series="1">
      <pivotArea type="data" outline="0" fieldPosition="0">
        <references count="1">
          <reference field="5" count="1" selected="0">
            <x v="3"/>
          </reference>
        </references>
      </pivotArea>
    </chartFormat>
    <chartFormat chart="0" format="24" series="1">
      <pivotArea type="data" outline="0" fieldPosition="0">
        <references count="1">
          <reference field="5" count="1" selected="0">
            <x v="4"/>
          </reference>
        </references>
      </pivotArea>
    </chartFormat>
    <chartFormat chart="0" format="25" series="1">
      <pivotArea type="data" outline="0" fieldPosition="0">
        <references count="1">
          <reference field="5" count="1" selected="0">
            <x v="5"/>
          </reference>
        </references>
      </pivotArea>
    </chartFormat>
    <chartFormat chart="0" format="26" series="1">
      <pivotArea type="data" outline="0" fieldPosition="0">
        <references count="1">
          <reference field="5" count="1" selected="0">
            <x v="6"/>
          </reference>
        </references>
      </pivotArea>
    </chartFormat>
    <chartFormat chart="0" format="27" series="1">
      <pivotArea type="data" outline="0" fieldPosition="0">
        <references count="1">
          <reference field="5" count="1" selected="0">
            <x v="7"/>
          </reference>
        </references>
      </pivotArea>
    </chartFormat>
    <chartFormat chart="0" format="28" series="1">
      <pivotArea type="data" outline="0" fieldPosition="0">
        <references count="1">
          <reference field="5" count="1" selected="0">
            <x v="8"/>
          </reference>
        </references>
      </pivotArea>
    </chartFormat>
    <chartFormat chart="0" format="29" series="1">
      <pivotArea type="data" outline="0" fieldPosition="0">
        <references count="1">
          <reference field="5" count="1" selected="0">
            <x v="9"/>
          </reference>
        </references>
      </pivotArea>
    </chartFormat>
    <chartFormat chart="0" format="30" series="1">
      <pivotArea type="data" outline="0" fieldPosition="0">
        <references count="1">
          <reference field="5" count="1" selected="0">
            <x v="10"/>
          </reference>
        </references>
      </pivotArea>
    </chartFormat>
    <chartFormat chart="0" format="31" series="1">
      <pivotArea type="data" outline="0" fieldPosition="0">
        <references count="1">
          <reference field="5" count="1" selected="0">
            <x v="11"/>
          </reference>
        </references>
      </pivotArea>
    </chartFormat>
    <chartFormat chart="0" format="32" series="1">
      <pivotArea type="data" outline="0" fieldPosition="0">
        <references count="1">
          <reference field="5" count="1" selected="0">
            <x v="12"/>
          </reference>
        </references>
      </pivotArea>
    </chartFormat>
    <chartFormat chart="0" format="33" series="1">
      <pivotArea type="data" outline="0" fieldPosition="0">
        <references count="1">
          <reference field="5" count="1" selected="0">
            <x v="13"/>
          </reference>
        </references>
      </pivotArea>
    </chartFormat>
    <chartFormat chart="0" format="34" series="1">
      <pivotArea type="data" outline="0" fieldPosition="0">
        <references count="1">
          <reference field="5" count="1" selected="0">
            <x v="14"/>
          </reference>
        </references>
      </pivotArea>
    </chartFormat>
    <chartFormat chart="0" format="35" series="1">
      <pivotArea type="data" outline="0" fieldPosition="0">
        <references count="1">
          <reference field="5" count="1" selected="0">
            <x v="15"/>
          </reference>
        </references>
      </pivotArea>
    </chartFormat>
    <chartFormat chart="0" format="36" series="1">
      <pivotArea type="data" outline="0" fieldPosition="0">
        <references count="1">
          <reference field="5" count="1" selected="0">
            <x v="16"/>
          </reference>
        </references>
      </pivotArea>
    </chartFormat>
    <chartFormat chart="0" format="38" series="1">
      <pivotArea type="data" outline="0" fieldPosition="0">
        <references count="1">
          <reference field="4294967294" count="1" selected="0">
            <x v="0"/>
          </reference>
        </references>
      </pivotArea>
    </chartFormat>
    <chartFormat chart="14"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44C7FD-24D5-4DEA-9CA3-5E26B54F1296}"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weight statuses">
  <location ref="A32:E38" firstHeaderRow="1" firstDataRow="2" firstDataCol="1"/>
  <pivotFields count="1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m="1" x="4"/>
        <item t="default"/>
      </items>
    </pivotField>
    <pivotField axis="axisCol" showAll="0">
      <items count="4">
        <item x="0"/>
        <item x="2"/>
        <item x="1"/>
        <item t="default"/>
      </items>
    </pivotField>
    <pivotField showAll="0"/>
  </pivotFields>
  <rowFields count="1">
    <field x="14"/>
  </rowFields>
  <rowItems count="5">
    <i>
      <x/>
    </i>
    <i>
      <x v="1"/>
    </i>
    <i>
      <x v="2"/>
    </i>
    <i>
      <x v="3"/>
    </i>
    <i t="grand">
      <x/>
    </i>
  </rowItems>
  <colFields count="1">
    <field x="15"/>
  </colFields>
  <colItems count="4">
    <i>
      <x/>
    </i>
    <i>
      <x v="1"/>
    </i>
    <i>
      <x v="2"/>
    </i>
    <i t="grand">
      <x/>
    </i>
  </colItems>
  <dataFields count="1">
    <dataField name="Sum of charges" fld="1" baseField="0" baseItem="0"/>
  </dataFields>
  <chartFormats count="8">
    <chartFormat chart="9" format="0" series="1">
      <pivotArea type="data" outline="0" fieldPosition="0">
        <references count="2">
          <reference field="4294967294" count="1" selected="0">
            <x v="0"/>
          </reference>
          <reference field="15" count="1" selected="0">
            <x v="0"/>
          </reference>
        </references>
      </pivotArea>
    </chartFormat>
    <chartFormat chart="9" format="1" series="1">
      <pivotArea type="data" outline="0" fieldPosition="0">
        <references count="2">
          <reference field="4294967294" count="1" selected="0">
            <x v="0"/>
          </reference>
          <reference field="15" count="1" selected="0">
            <x v="1"/>
          </reference>
        </references>
      </pivotArea>
    </chartFormat>
    <chartFormat chart="9" format="2" series="1">
      <pivotArea type="data" outline="0" fieldPosition="0">
        <references count="2">
          <reference field="4294967294" count="1" selected="0">
            <x v="0"/>
          </reference>
          <reference field="15" count="1" selected="0">
            <x v="2"/>
          </reference>
        </references>
      </pivotArea>
    </chartFormat>
    <chartFormat chart="18" format="6" series="1">
      <pivotArea type="data" outline="0" fieldPosition="0">
        <references count="2">
          <reference field="4294967294" count="1" selected="0">
            <x v="0"/>
          </reference>
          <reference field="15" count="1" selected="0">
            <x v="0"/>
          </reference>
        </references>
      </pivotArea>
    </chartFormat>
    <chartFormat chart="18" format="7" series="1">
      <pivotArea type="data" outline="0" fieldPosition="0">
        <references count="2">
          <reference field="4294967294" count="1" selected="0">
            <x v="0"/>
          </reference>
          <reference field="15" count="1" selected="0">
            <x v="1"/>
          </reference>
        </references>
      </pivotArea>
    </chartFormat>
    <chartFormat chart="18" format="8" series="1">
      <pivotArea type="data" outline="0" fieldPosition="0">
        <references count="2">
          <reference field="4294967294" count="1" selected="0">
            <x v="0"/>
          </reference>
          <reference field="15" count="1" selected="0">
            <x v="2"/>
          </reference>
        </references>
      </pivotArea>
    </chartFormat>
    <chartFormat chart="18" format="9"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83FCBF-79A5-44B0-A8F9-73BB013488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mokers category">
  <location ref="A3:B6"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axis="axisRow" showAll="0">
      <items count="3">
        <item x="1"/>
        <item x="0"/>
        <item t="default"/>
      </items>
    </pivotField>
    <pivotField showAll="0"/>
    <pivotField showAll="0"/>
  </pivotFields>
  <rowFields count="1">
    <field x="14"/>
  </rowFields>
  <rowItems count="3">
    <i>
      <x/>
    </i>
    <i>
      <x v="1"/>
    </i>
    <i t="grand">
      <x/>
    </i>
  </rowItems>
  <colItems count="1">
    <i/>
  </colItems>
  <dataFields count="1">
    <dataField name="Count of Customer ID" fld="0" subtotal="count" baseField="0" baseItem="0"/>
  </dataField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0"/>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4" count="1" selected="0">
            <x v="0"/>
          </reference>
        </references>
      </pivotArea>
    </chartFormat>
    <chartFormat chart="6" format="5">
      <pivotArea type="data" outline="0" fieldPosition="0">
        <references count="2">
          <reference field="4294967294" count="1" selected="0">
            <x v="0"/>
          </reference>
          <reference field="1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4" count="1" selected="0">
            <x v="0"/>
          </reference>
        </references>
      </pivotArea>
    </chartFormat>
    <chartFormat chart="7"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486636-1408-4E29-AC77-378F0B714A40}" name="PivotTable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3" rowHeaderCaption="Transplant Category">
  <location ref="A13:C16" firstHeaderRow="0" firstDataRow="1" firstDataCol="1"/>
  <pivotFields count="18">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multipleItemSelectionAllowed="1" showAll="0">
      <items count="3">
        <item x="0"/>
        <item x="1"/>
        <item t="default"/>
      </items>
    </pivotField>
    <pivotField showAll="0"/>
    <pivotField dataField="1" showAll="0"/>
    <pivotField showAll="0"/>
    <pivotField showAll="0"/>
    <pivotField showAll="0">
      <items count="4">
        <item x="0"/>
        <item x="2"/>
        <item x="1"/>
        <item t="default"/>
      </items>
    </pivotField>
    <pivotField axis="axisRow" showAll="0">
      <items count="3">
        <item x="1"/>
        <item x="0"/>
        <item t="default"/>
      </items>
    </pivotField>
  </pivotFields>
  <rowFields count="1">
    <field x="17"/>
  </rowFields>
  <rowItems count="3">
    <i>
      <x/>
    </i>
    <i>
      <x v="1"/>
    </i>
    <i t="grand">
      <x/>
    </i>
  </rowItems>
  <colFields count="1">
    <field x="-2"/>
  </colFields>
  <colItems count="2">
    <i>
      <x/>
    </i>
    <i i="1">
      <x v="1"/>
    </i>
  </colItems>
  <dataFields count="2">
    <dataField name="Total NumberOf MajorSurgeries" fld="13" baseField="17" baseItem="0"/>
    <dataField name="Average of HBA1C" fld="9" subtotal="average" baseField="17" baseItem="0"/>
  </dataFields>
  <chartFormats count="12">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5" format="2">
      <pivotArea type="data" outline="0" fieldPosition="0">
        <references count="2">
          <reference field="4294967294" count="1" selected="0">
            <x v="0"/>
          </reference>
          <reference field="17" count="1" selected="0">
            <x v="0"/>
          </reference>
        </references>
      </pivotArea>
    </chartFormat>
    <chartFormat chart="35" format="3">
      <pivotArea type="data" outline="0" fieldPosition="0">
        <references count="2">
          <reference field="4294967294" count="1" selected="0">
            <x v="0"/>
          </reference>
          <reference field="17" count="1" selected="0">
            <x v="1"/>
          </reference>
        </references>
      </pivotArea>
    </chartFormat>
    <chartFormat chart="35" format="4">
      <pivotArea type="data" outline="0" fieldPosition="0">
        <references count="2">
          <reference field="4294967294" count="1" selected="0">
            <x v="1"/>
          </reference>
          <reference field="17" count="1" selected="0">
            <x v="0"/>
          </reference>
        </references>
      </pivotArea>
    </chartFormat>
    <chartFormat chart="35" format="5">
      <pivotArea type="data" outline="0" fieldPosition="0">
        <references count="2">
          <reference field="4294967294" count="1" selected="0">
            <x v="1"/>
          </reference>
          <reference field="17" count="1" selected="0">
            <x v="1"/>
          </reference>
        </references>
      </pivotArea>
    </chartFormat>
    <chartFormat chart="48" format="12" series="1">
      <pivotArea type="data" outline="0" fieldPosition="0">
        <references count="1">
          <reference field="4294967294" count="1" selected="0">
            <x v="0"/>
          </reference>
        </references>
      </pivotArea>
    </chartFormat>
    <chartFormat chart="48" format="13">
      <pivotArea type="data" outline="0" fieldPosition="0">
        <references count="2">
          <reference field="4294967294" count="1" selected="0">
            <x v="0"/>
          </reference>
          <reference field="17" count="1" selected="0">
            <x v="0"/>
          </reference>
        </references>
      </pivotArea>
    </chartFormat>
    <chartFormat chart="48" format="14">
      <pivotArea type="data" outline="0" fieldPosition="0">
        <references count="2">
          <reference field="4294967294" count="1" selected="0">
            <x v="0"/>
          </reference>
          <reference field="17" count="1" selected="0">
            <x v="1"/>
          </reference>
        </references>
      </pivotArea>
    </chartFormat>
    <chartFormat chart="48" format="15" series="1">
      <pivotArea type="data" outline="0" fieldPosition="0">
        <references count="1">
          <reference field="4294967294" count="1" selected="0">
            <x v="1"/>
          </reference>
        </references>
      </pivotArea>
    </chartFormat>
    <chartFormat chart="48" format="16">
      <pivotArea type="data" outline="0" fieldPosition="0">
        <references count="2">
          <reference field="4294967294" count="1" selected="0">
            <x v="1"/>
          </reference>
          <reference field="17" count="1" selected="0">
            <x v="0"/>
          </reference>
        </references>
      </pivotArea>
    </chartFormat>
    <chartFormat chart="48" format="17">
      <pivotArea type="data" outline="0" fieldPosition="0">
        <references count="2">
          <reference field="429496729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0DBDBC5-DA55-4F39-ACF4-6135466CF971}" sourceName="Weight Status">
  <pivotTables>
    <pivotTable tabId="8" name="PivotTable3"/>
  </pivotTables>
  <data>
    <tabular pivotCacheId="1095056285">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EA3F4BA-2358-412F-8C3A-09415E377F48}" sourceName="Diabetes Status">
  <pivotTables>
    <pivotTable tabId="8" name="PivotTable5"/>
    <pivotTable tabId="8" name="PivotTable2"/>
    <pivotTable tabId="8" name="PivotTable4"/>
    <pivotTable tabId="8" name="PivotTable6"/>
  </pivotTables>
  <data>
    <tabular pivotCacheId="195651961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6149F04B-2923-4ED3-B63C-6E4B41FADC54}" cache="Slicer_Weight_Status" caption="Weight Status" style="SlicerStyleDark4" rowHeight="234950"/>
  <slicer name="Diabetes Status" xr10:uid="{BCBBDB60-F620-4595-8FD4-FA04B49699B5}" cache="Slicer_Diabetes_Status" caption="Diabetes Status"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A2" sqref="A2"/>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pane ySplit="1" topLeftCell="A11" activePane="bottomLeft" state="frozen"/>
      <selection activeCell="A2" sqref="A2"/>
      <selection pane="bottomLeft" activeCell="A2" sqref="A2"/>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autoFilter ref="A1:K2336" xr:uid="{00000000-0001-0000-01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pane ySplit="1" topLeftCell="A11" activePane="bottomLeft" state="frozen"/>
      <selection activeCell="A2" sqref="A2"/>
      <selection pane="bottomLeft" activeCell="A2" sqref="A2"/>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657F9-92F5-41E4-86D8-6318DE8FF06F}">
  <dimension ref="A1:E2336"/>
  <sheetViews>
    <sheetView workbookViewId="0">
      <selection activeCell="B1" sqref="B1"/>
    </sheetView>
  </sheetViews>
  <sheetFormatPr defaultRowHeight="14.4" x14ac:dyDescent="0.3"/>
  <cols>
    <col min="1" max="1" width="15.5546875" customWidth="1"/>
    <col min="2" max="2" width="37.44140625" bestFit="1" customWidth="1"/>
    <col min="3" max="3" width="12.6640625" customWidth="1"/>
    <col min="4" max="4" width="12.5546875" customWidth="1"/>
    <col min="5" max="5" width="13.6640625" customWidth="1"/>
  </cols>
  <sheetData>
    <row r="1" spans="1:5" s="2" customFormat="1" ht="18.899999999999999" customHeight="1" x14ac:dyDescent="0.3">
      <c r="A1" s="5" t="s">
        <v>0</v>
      </c>
      <c r="B1" s="6" t="s">
        <v>2384</v>
      </c>
      <c r="C1" s="12" t="s">
        <v>4721</v>
      </c>
      <c r="D1" s="12" t="s">
        <v>4722</v>
      </c>
      <c r="E1" s="12" t="s">
        <v>4723</v>
      </c>
    </row>
    <row r="2" spans="1:5" ht="15.6" x14ac:dyDescent="0.3">
      <c r="A2" s="1" t="s">
        <v>2372</v>
      </c>
      <c r="B2" s="1" t="s">
        <v>2385</v>
      </c>
      <c r="C2" t="str">
        <f>MID(B2,SEARCH(", ",B2),5)</f>
        <v>, Ms.</v>
      </c>
      <c r="D2" t="s">
        <v>5224</v>
      </c>
      <c r="E2" t="s">
        <v>4724</v>
      </c>
    </row>
    <row r="3" spans="1:5" ht="15.6" x14ac:dyDescent="0.3">
      <c r="A3" s="1" t="s">
        <v>2371</v>
      </c>
      <c r="B3" s="1" t="s">
        <v>2386</v>
      </c>
      <c r="C3" t="str">
        <f>MID(B3,SEARCH(", ",B3),5)</f>
        <v>, Mr.</v>
      </c>
      <c r="D3" t="s">
        <v>6797</v>
      </c>
      <c r="E3" t="s">
        <v>4725</v>
      </c>
    </row>
    <row r="4" spans="1:5" ht="15.6" x14ac:dyDescent="0.3">
      <c r="A4" s="1" t="s">
        <v>2370</v>
      </c>
      <c r="B4" s="1" t="s">
        <v>2387</v>
      </c>
      <c r="C4" t="str">
        <f>MID(B4,SEARCH(", ",B4),5)</f>
        <v>, Mr.</v>
      </c>
      <c r="D4" t="s">
        <v>6798</v>
      </c>
      <c r="E4" t="s">
        <v>4726</v>
      </c>
    </row>
    <row r="5" spans="1:5" ht="15.6" x14ac:dyDescent="0.3">
      <c r="A5" s="1" t="s">
        <v>2369</v>
      </c>
      <c r="B5" s="1" t="s">
        <v>2388</v>
      </c>
      <c r="C5" t="str">
        <f>MID(B5,SEARCH(", ",B5),5)</f>
        <v>, Ms.</v>
      </c>
      <c r="D5" t="s">
        <v>6799</v>
      </c>
      <c r="E5" t="s">
        <v>4727</v>
      </c>
    </row>
    <row r="6" spans="1:5" ht="15.6" x14ac:dyDescent="0.3">
      <c r="A6" s="1" t="s">
        <v>2368</v>
      </c>
      <c r="B6" s="1" t="s">
        <v>2389</v>
      </c>
      <c r="C6" t="str">
        <f>MID(B6,SEARCH(", ",B6),5)</f>
        <v>, Ms.</v>
      </c>
      <c r="D6" t="s">
        <v>6800</v>
      </c>
      <c r="E6" t="s">
        <v>4728</v>
      </c>
    </row>
    <row r="7" spans="1:5" ht="15.6" x14ac:dyDescent="0.3">
      <c r="A7" s="1" t="s">
        <v>2367</v>
      </c>
      <c r="B7" s="1" t="s">
        <v>2390</v>
      </c>
      <c r="C7" t="str">
        <f t="shared" ref="C7:C70" si="0">MID(B7,SEARCH(", ",B7),5)</f>
        <v>, Mr.</v>
      </c>
      <c r="D7" t="s">
        <v>6810</v>
      </c>
      <c r="E7" t="s">
        <v>4729</v>
      </c>
    </row>
    <row r="8" spans="1:5" ht="15.6" x14ac:dyDescent="0.3">
      <c r="A8" s="1" t="s">
        <v>2366</v>
      </c>
      <c r="B8" s="1" t="s">
        <v>2391</v>
      </c>
      <c r="C8" t="str">
        <f t="shared" si="0"/>
        <v>, Mr.</v>
      </c>
      <c r="D8" t="s">
        <v>5362</v>
      </c>
      <c r="E8" t="s">
        <v>4730</v>
      </c>
    </row>
    <row r="9" spans="1:5" ht="15.6" x14ac:dyDescent="0.3">
      <c r="A9" s="1" t="s">
        <v>2365</v>
      </c>
      <c r="B9" s="1" t="s">
        <v>2392</v>
      </c>
      <c r="C9" t="str">
        <f t="shared" si="0"/>
        <v>, Mr.</v>
      </c>
      <c r="D9" t="s">
        <v>6801</v>
      </c>
      <c r="E9" t="s">
        <v>4731</v>
      </c>
    </row>
    <row r="10" spans="1:5" ht="15.6" x14ac:dyDescent="0.3">
      <c r="A10" s="1" t="s">
        <v>2364</v>
      </c>
      <c r="B10" s="1" t="s">
        <v>2393</v>
      </c>
      <c r="C10" t="str">
        <f t="shared" si="0"/>
        <v>, Mr.</v>
      </c>
      <c r="D10" t="s">
        <v>6811</v>
      </c>
      <c r="E10" t="s">
        <v>4732</v>
      </c>
    </row>
    <row r="11" spans="1:5" ht="15.6" x14ac:dyDescent="0.3">
      <c r="A11" s="1" t="s">
        <v>2363</v>
      </c>
      <c r="B11" s="1" t="s">
        <v>2394</v>
      </c>
      <c r="C11" t="str">
        <f t="shared" si="0"/>
        <v>, Ms.</v>
      </c>
      <c r="D11" t="s">
        <v>6812</v>
      </c>
      <c r="E11" t="s">
        <v>4733</v>
      </c>
    </row>
    <row r="12" spans="1:5" ht="15.6" x14ac:dyDescent="0.3">
      <c r="A12" s="1" t="s">
        <v>2362</v>
      </c>
      <c r="B12" s="1" t="s">
        <v>2395</v>
      </c>
      <c r="C12" t="str">
        <f t="shared" si="0"/>
        <v>, Ms.</v>
      </c>
      <c r="D12" t="s">
        <v>4753</v>
      </c>
      <c r="E12" t="s">
        <v>4734</v>
      </c>
    </row>
    <row r="13" spans="1:5" ht="15.6" x14ac:dyDescent="0.3">
      <c r="A13" s="1" t="s">
        <v>2361</v>
      </c>
      <c r="B13" s="1" t="s">
        <v>2396</v>
      </c>
      <c r="C13" t="str">
        <f t="shared" si="0"/>
        <v>, Mr.</v>
      </c>
      <c r="D13" t="s">
        <v>6803</v>
      </c>
      <c r="E13" t="s">
        <v>4735</v>
      </c>
    </row>
    <row r="14" spans="1:5" ht="15.6" x14ac:dyDescent="0.3">
      <c r="A14" s="1" t="s">
        <v>2360</v>
      </c>
      <c r="B14" s="1" t="s">
        <v>2397</v>
      </c>
      <c r="C14" t="str">
        <f t="shared" si="0"/>
        <v>, Mr.</v>
      </c>
      <c r="D14" t="s">
        <v>6804</v>
      </c>
      <c r="E14" t="s">
        <v>4736</v>
      </c>
    </row>
    <row r="15" spans="1:5" ht="15.6" x14ac:dyDescent="0.3">
      <c r="A15" s="1" t="s">
        <v>2359</v>
      </c>
      <c r="B15" s="1" t="s">
        <v>2398</v>
      </c>
      <c r="C15" t="str">
        <f t="shared" si="0"/>
        <v>, Mr.</v>
      </c>
      <c r="D15" t="s">
        <v>6805</v>
      </c>
      <c r="E15" t="s">
        <v>4737</v>
      </c>
    </row>
    <row r="16" spans="1:5" ht="15.6" x14ac:dyDescent="0.3">
      <c r="A16" s="1" t="s">
        <v>2358</v>
      </c>
      <c r="B16" s="1" t="s">
        <v>2399</v>
      </c>
      <c r="C16" t="str">
        <f t="shared" si="0"/>
        <v>, Ms.</v>
      </c>
      <c r="D16" t="s">
        <v>6813</v>
      </c>
      <c r="E16" t="s">
        <v>4738</v>
      </c>
    </row>
    <row r="17" spans="1:5" ht="15.6" x14ac:dyDescent="0.3">
      <c r="A17" s="1" t="s">
        <v>2357</v>
      </c>
      <c r="B17" s="1" t="s">
        <v>2400</v>
      </c>
      <c r="C17" t="str">
        <f t="shared" si="0"/>
        <v>, Mr.</v>
      </c>
      <c r="D17" t="s">
        <v>4754</v>
      </c>
      <c r="E17" t="s">
        <v>4739</v>
      </c>
    </row>
    <row r="18" spans="1:5" ht="15.6" x14ac:dyDescent="0.3">
      <c r="A18" s="1" t="s">
        <v>2356</v>
      </c>
      <c r="B18" s="1" t="s">
        <v>2401</v>
      </c>
      <c r="C18" t="str">
        <f t="shared" si="0"/>
        <v>, Ms.</v>
      </c>
      <c r="D18" t="s">
        <v>6814</v>
      </c>
      <c r="E18" t="s">
        <v>4740</v>
      </c>
    </row>
    <row r="19" spans="1:5" ht="15.6" x14ac:dyDescent="0.3">
      <c r="A19" s="1" t="s">
        <v>2355</v>
      </c>
      <c r="B19" s="1" t="s">
        <v>2402</v>
      </c>
      <c r="C19" t="str">
        <f t="shared" si="0"/>
        <v>, Ms.</v>
      </c>
      <c r="D19" t="s">
        <v>6815</v>
      </c>
      <c r="E19" t="s">
        <v>4741</v>
      </c>
    </row>
    <row r="20" spans="1:5" ht="15.6" x14ac:dyDescent="0.3">
      <c r="A20" s="1" t="s">
        <v>2354</v>
      </c>
      <c r="B20" s="1" t="s">
        <v>2403</v>
      </c>
      <c r="C20" t="str">
        <f t="shared" si="0"/>
        <v>, Mr.</v>
      </c>
      <c r="D20" t="s">
        <v>6816</v>
      </c>
      <c r="E20" t="s">
        <v>4742</v>
      </c>
    </row>
    <row r="21" spans="1:5" ht="15.6" x14ac:dyDescent="0.3">
      <c r="A21" s="1" t="s">
        <v>2353</v>
      </c>
      <c r="B21" s="1" t="s">
        <v>2404</v>
      </c>
      <c r="C21" t="str">
        <f t="shared" si="0"/>
        <v>, Mr.</v>
      </c>
      <c r="D21" t="s">
        <v>6806</v>
      </c>
      <c r="E21" t="s">
        <v>4743</v>
      </c>
    </row>
    <row r="22" spans="1:5" ht="15.6" x14ac:dyDescent="0.3">
      <c r="A22" s="1" t="s">
        <v>2352</v>
      </c>
      <c r="B22" s="1" t="s">
        <v>2405</v>
      </c>
      <c r="C22" t="str">
        <f t="shared" si="0"/>
        <v>, Mr.</v>
      </c>
      <c r="D22" t="s">
        <v>6807</v>
      </c>
      <c r="E22" t="s">
        <v>4744</v>
      </c>
    </row>
    <row r="23" spans="1:5" ht="15.6" x14ac:dyDescent="0.3">
      <c r="A23" s="1" t="s">
        <v>2351</v>
      </c>
      <c r="B23" s="1" t="s">
        <v>2406</v>
      </c>
      <c r="C23" t="str">
        <f t="shared" si="0"/>
        <v>, Ms.</v>
      </c>
      <c r="D23" t="s">
        <v>6817</v>
      </c>
      <c r="E23" t="s">
        <v>4745</v>
      </c>
    </row>
    <row r="24" spans="1:5" ht="15.6" x14ac:dyDescent="0.3">
      <c r="A24" s="1" t="s">
        <v>2350</v>
      </c>
      <c r="B24" s="1" t="s">
        <v>2407</v>
      </c>
      <c r="C24" t="str">
        <f t="shared" si="0"/>
        <v>, Ms.</v>
      </c>
      <c r="D24" t="s">
        <v>6808</v>
      </c>
      <c r="E24" t="s">
        <v>4746</v>
      </c>
    </row>
    <row r="25" spans="1:5" ht="15.6" x14ac:dyDescent="0.3">
      <c r="A25" s="1" t="s">
        <v>2349</v>
      </c>
      <c r="B25" s="1" t="s">
        <v>2408</v>
      </c>
      <c r="C25" t="str">
        <f t="shared" si="0"/>
        <v>, Mr.</v>
      </c>
      <c r="D25" t="s">
        <v>6818</v>
      </c>
      <c r="E25" t="s">
        <v>4747</v>
      </c>
    </row>
    <row r="26" spans="1:5" ht="15.6" x14ac:dyDescent="0.3">
      <c r="A26" s="1" t="s">
        <v>2348</v>
      </c>
      <c r="B26" s="1" t="s">
        <v>2409</v>
      </c>
      <c r="C26" t="str">
        <f t="shared" si="0"/>
        <v>, Mr.</v>
      </c>
      <c r="D26" t="s">
        <v>6819</v>
      </c>
      <c r="E26" t="s">
        <v>4748</v>
      </c>
    </row>
    <row r="27" spans="1:5" ht="15.6" x14ac:dyDescent="0.3">
      <c r="A27" s="1" t="s">
        <v>2347</v>
      </c>
      <c r="B27" s="1" t="s">
        <v>2410</v>
      </c>
      <c r="C27" t="str">
        <f t="shared" si="0"/>
        <v>, Mr.</v>
      </c>
      <c r="D27" t="s">
        <v>6809</v>
      </c>
      <c r="E27" t="s">
        <v>4749</v>
      </c>
    </row>
    <row r="28" spans="1:5" ht="15.6" x14ac:dyDescent="0.3">
      <c r="A28" s="1" t="s">
        <v>2346</v>
      </c>
      <c r="B28" s="1" t="s">
        <v>2411</v>
      </c>
      <c r="C28" t="str">
        <f t="shared" si="0"/>
        <v>, Mr.</v>
      </c>
      <c r="D28" t="s">
        <v>4756</v>
      </c>
      <c r="E28" t="s">
        <v>4750</v>
      </c>
    </row>
    <row r="29" spans="1:5" ht="15.6" x14ac:dyDescent="0.3">
      <c r="A29" s="1" t="s">
        <v>2345</v>
      </c>
      <c r="B29" s="1" t="s">
        <v>2412</v>
      </c>
      <c r="C29" t="str">
        <f t="shared" si="0"/>
        <v>, Ms.</v>
      </c>
      <c r="D29" t="s">
        <v>6820</v>
      </c>
      <c r="E29" t="s">
        <v>4751</v>
      </c>
    </row>
    <row r="30" spans="1:5" ht="15.6" x14ac:dyDescent="0.3">
      <c r="A30" s="1" t="s">
        <v>2344</v>
      </c>
      <c r="B30" s="1" t="s">
        <v>2413</v>
      </c>
      <c r="C30" t="str">
        <f t="shared" si="0"/>
        <v>, Mr.</v>
      </c>
      <c r="D30" t="s">
        <v>6801</v>
      </c>
      <c r="E30" t="s">
        <v>4752</v>
      </c>
    </row>
    <row r="31" spans="1:5" ht="15.6" x14ac:dyDescent="0.3">
      <c r="A31" s="1" t="s">
        <v>2343</v>
      </c>
      <c r="B31" s="1" t="s">
        <v>2414</v>
      </c>
      <c r="C31" t="str">
        <f t="shared" si="0"/>
        <v>, Ms.</v>
      </c>
      <c r="D31" t="s">
        <v>6821</v>
      </c>
      <c r="E31" t="s">
        <v>4822</v>
      </c>
    </row>
    <row r="32" spans="1:5" ht="15.6" x14ac:dyDescent="0.3">
      <c r="A32" s="1" t="s">
        <v>2342</v>
      </c>
      <c r="B32" s="1" t="s">
        <v>2415</v>
      </c>
      <c r="C32" t="str">
        <f t="shared" si="0"/>
        <v>, Ms.</v>
      </c>
      <c r="D32" t="s">
        <v>6822</v>
      </c>
      <c r="E32" t="s">
        <v>4823</v>
      </c>
    </row>
    <row r="33" spans="1:5" ht="15.6" x14ac:dyDescent="0.3">
      <c r="A33" s="1" t="s">
        <v>2341</v>
      </c>
      <c r="B33" s="1" t="s">
        <v>2416</v>
      </c>
      <c r="C33" t="str">
        <f t="shared" si="0"/>
        <v>, Mr.</v>
      </c>
      <c r="D33" t="s">
        <v>6823</v>
      </c>
      <c r="E33" t="s">
        <v>4824</v>
      </c>
    </row>
    <row r="34" spans="1:5" ht="15.6" x14ac:dyDescent="0.3">
      <c r="A34" s="1" t="s">
        <v>2340</v>
      </c>
      <c r="B34" s="1" t="s">
        <v>2417</v>
      </c>
      <c r="C34" t="str">
        <f t="shared" si="0"/>
        <v>, Mr.</v>
      </c>
      <c r="D34" t="s">
        <v>6824</v>
      </c>
      <c r="E34" t="s">
        <v>4825</v>
      </c>
    </row>
    <row r="35" spans="1:5" ht="15.6" x14ac:dyDescent="0.3">
      <c r="A35" s="1" t="s">
        <v>2339</v>
      </c>
      <c r="B35" s="1" t="s">
        <v>2418</v>
      </c>
      <c r="C35" t="str">
        <f t="shared" si="0"/>
        <v>, Ms.</v>
      </c>
      <c r="D35" t="s">
        <v>6825</v>
      </c>
      <c r="E35" t="s">
        <v>4826</v>
      </c>
    </row>
    <row r="36" spans="1:5" ht="15.6" x14ac:dyDescent="0.3">
      <c r="A36" s="1" t="s">
        <v>2338</v>
      </c>
      <c r="B36" s="1" t="s">
        <v>2419</v>
      </c>
      <c r="C36" t="str">
        <f t="shared" si="0"/>
        <v>, Ms.</v>
      </c>
      <c r="D36" t="s">
        <v>6826</v>
      </c>
      <c r="E36" t="s">
        <v>4827</v>
      </c>
    </row>
    <row r="37" spans="1:5" ht="15.6" x14ac:dyDescent="0.3">
      <c r="A37" s="1" t="s">
        <v>2337</v>
      </c>
      <c r="B37" s="1" t="s">
        <v>2420</v>
      </c>
      <c r="C37" t="str">
        <f t="shared" si="0"/>
        <v>, Mr.</v>
      </c>
      <c r="D37" t="s">
        <v>6827</v>
      </c>
      <c r="E37" t="s">
        <v>4828</v>
      </c>
    </row>
    <row r="38" spans="1:5" ht="15.6" x14ac:dyDescent="0.3">
      <c r="A38" s="1" t="s">
        <v>2336</v>
      </c>
      <c r="B38" s="1" t="s">
        <v>2421</v>
      </c>
      <c r="C38" t="str">
        <f t="shared" si="0"/>
        <v>, Mr.</v>
      </c>
      <c r="D38" t="s">
        <v>6828</v>
      </c>
      <c r="E38" t="s">
        <v>4829</v>
      </c>
    </row>
    <row r="39" spans="1:5" ht="15.6" x14ac:dyDescent="0.3">
      <c r="A39" s="1" t="s">
        <v>2335</v>
      </c>
      <c r="B39" s="1" t="s">
        <v>2422</v>
      </c>
      <c r="C39" t="str">
        <f t="shared" si="0"/>
        <v>, Ms.</v>
      </c>
      <c r="D39" t="s">
        <v>6829</v>
      </c>
      <c r="E39" t="s">
        <v>4830</v>
      </c>
    </row>
    <row r="40" spans="1:5" ht="15.6" x14ac:dyDescent="0.3">
      <c r="A40" s="1" t="s">
        <v>2334</v>
      </c>
      <c r="B40" s="1" t="s">
        <v>2423</v>
      </c>
      <c r="C40" t="str">
        <f t="shared" si="0"/>
        <v>, Ms.</v>
      </c>
      <c r="D40" t="s">
        <v>6830</v>
      </c>
      <c r="E40" t="s">
        <v>4831</v>
      </c>
    </row>
    <row r="41" spans="1:5" ht="15.6" x14ac:dyDescent="0.3">
      <c r="A41" s="1" t="s">
        <v>2333</v>
      </c>
      <c r="B41" s="1" t="s">
        <v>2424</v>
      </c>
      <c r="C41" t="str">
        <f t="shared" si="0"/>
        <v>, Mr.</v>
      </c>
      <c r="D41" t="s">
        <v>6831</v>
      </c>
      <c r="E41" t="s">
        <v>4832</v>
      </c>
    </row>
    <row r="42" spans="1:5" ht="15.6" x14ac:dyDescent="0.3">
      <c r="A42" s="1" t="s">
        <v>2332</v>
      </c>
      <c r="B42" s="1" t="s">
        <v>2425</v>
      </c>
      <c r="C42" t="str">
        <f t="shared" si="0"/>
        <v>, Mr.</v>
      </c>
      <c r="D42" t="s">
        <v>6832</v>
      </c>
      <c r="E42" t="s">
        <v>4833</v>
      </c>
    </row>
    <row r="43" spans="1:5" ht="15.6" x14ac:dyDescent="0.3">
      <c r="A43" s="1" t="s">
        <v>2331</v>
      </c>
      <c r="B43" s="1" t="s">
        <v>2426</v>
      </c>
      <c r="C43" t="str">
        <f t="shared" si="0"/>
        <v>, Ms.</v>
      </c>
      <c r="D43" t="s">
        <v>6833</v>
      </c>
      <c r="E43" t="s">
        <v>4834</v>
      </c>
    </row>
    <row r="44" spans="1:5" ht="15.6" x14ac:dyDescent="0.3">
      <c r="A44" s="1" t="s">
        <v>2330</v>
      </c>
      <c r="B44" s="1" t="s">
        <v>2427</v>
      </c>
      <c r="C44" t="str">
        <f t="shared" si="0"/>
        <v>, Ms.</v>
      </c>
      <c r="D44" t="s">
        <v>6808</v>
      </c>
      <c r="E44" t="s">
        <v>4835</v>
      </c>
    </row>
    <row r="45" spans="1:5" ht="15.6" x14ac:dyDescent="0.3">
      <c r="A45" s="1" t="s">
        <v>2329</v>
      </c>
      <c r="B45" s="1" t="s">
        <v>2428</v>
      </c>
      <c r="C45" t="str">
        <f t="shared" si="0"/>
        <v>, Mr.</v>
      </c>
      <c r="D45" t="s">
        <v>5115</v>
      </c>
      <c r="E45" t="s">
        <v>4836</v>
      </c>
    </row>
    <row r="46" spans="1:5" ht="15.6" x14ac:dyDescent="0.3">
      <c r="A46" s="1" t="s">
        <v>2328</v>
      </c>
      <c r="B46" s="1" t="s">
        <v>2429</v>
      </c>
      <c r="C46" t="str">
        <f t="shared" si="0"/>
        <v>, Mr.</v>
      </c>
      <c r="D46" t="s">
        <v>6834</v>
      </c>
      <c r="E46" t="s">
        <v>4837</v>
      </c>
    </row>
    <row r="47" spans="1:5" ht="15.6" x14ac:dyDescent="0.3">
      <c r="A47" s="1" t="s">
        <v>2327</v>
      </c>
      <c r="B47" s="1" t="s">
        <v>2430</v>
      </c>
      <c r="C47" t="str">
        <f t="shared" si="0"/>
        <v>, Ms.</v>
      </c>
      <c r="D47" t="s">
        <v>6835</v>
      </c>
      <c r="E47" t="s">
        <v>4838</v>
      </c>
    </row>
    <row r="48" spans="1:5" ht="15.6" x14ac:dyDescent="0.3">
      <c r="A48" s="1" t="s">
        <v>2326</v>
      </c>
      <c r="B48" s="1" t="s">
        <v>2431</v>
      </c>
      <c r="C48" t="str">
        <f t="shared" si="0"/>
        <v>, Mr.</v>
      </c>
      <c r="D48" t="s">
        <v>6836</v>
      </c>
      <c r="E48" t="s">
        <v>4839</v>
      </c>
    </row>
    <row r="49" spans="1:5" ht="15.6" x14ac:dyDescent="0.3">
      <c r="A49" s="1" t="s">
        <v>2325</v>
      </c>
      <c r="B49" s="1" t="s">
        <v>2432</v>
      </c>
      <c r="C49" t="str">
        <f t="shared" si="0"/>
        <v>, Ms.</v>
      </c>
      <c r="D49" t="s">
        <v>6837</v>
      </c>
      <c r="E49" t="s">
        <v>4834</v>
      </c>
    </row>
    <row r="50" spans="1:5" ht="15.6" x14ac:dyDescent="0.3">
      <c r="A50" s="1" t="s">
        <v>2324</v>
      </c>
      <c r="B50" s="1" t="s">
        <v>2433</v>
      </c>
      <c r="C50" t="str">
        <f t="shared" si="0"/>
        <v>, Mr.</v>
      </c>
      <c r="D50" t="s">
        <v>4757</v>
      </c>
      <c r="E50" t="s">
        <v>4840</v>
      </c>
    </row>
    <row r="51" spans="1:5" ht="15.6" x14ac:dyDescent="0.3">
      <c r="A51" s="1" t="s">
        <v>2323</v>
      </c>
      <c r="B51" s="1" t="s">
        <v>2434</v>
      </c>
      <c r="C51" t="str">
        <f t="shared" si="0"/>
        <v>, Mr.</v>
      </c>
      <c r="D51" t="s">
        <v>5258</v>
      </c>
      <c r="E51" t="s">
        <v>4841</v>
      </c>
    </row>
    <row r="52" spans="1:5" ht="15.6" x14ac:dyDescent="0.3">
      <c r="A52" s="1" t="s">
        <v>2322</v>
      </c>
      <c r="B52" s="1" t="s">
        <v>2435</v>
      </c>
      <c r="C52" t="str">
        <f t="shared" si="0"/>
        <v>, Mr.</v>
      </c>
      <c r="D52" t="s">
        <v>6838</v>
      </c>
      <c r="E52" t="s">
        <v>4842</v>
      </c>
    </row>
    <row r="53" spans="1:5" ht="15.6" x14ac:dyDescent="0.3">
      <c r="A53" s="1" t="s">
        <v>2321</v>
      </c>
      <c r="B53" s="1" t="s">
        <v>2436</v>
      </c>
      <c r="C53" t="str">
        <f t="shared" si="0"/>
        <v>, Ms.</v>
      </c>
      <c r="D53" t="s">
        <v>6839</v>
      </c>
      <c r="E53" t="s">
        <v>4843</v>
      </c>
    </row>
    <row r="54" spans="1:5" ht="15.6" x14ac:dyDescent="0.3">
      <c r="A54" s="1" t="s">
        <v>2320</v>
      </c>
      <c r="B54" s="1" t="s">
        <v>2437</v>
      </c>
      <c r="C54" t="str">
        <f t="shared" si="0"/>
        <v>, Mr.</v>
      </c>
      <c r="D54" t="s">
        <v>6803</v>
      </c>
      <c r="E54" t="s">
        <v>4844</v>
      </c>
    </row>
    <row r="55" spans="1:5" ht="15.6" x14ac:dyDescent="0.3">
      <c r="A55" s="1" t="s">
        <v>2319</v>
      </c>
      <c r="B55" s="1" t="s">
        <v>2438</v>
      </c>
      <c r="C55" t="str">
        <f t="shared" si="0"/>
        <v>, Mr.</v>
      </c>
      <c r="D55" t="s">
        <v>6840</v>
      </c>
      <c r="E55" t="s">
        <v>4845</v>
      </c>
    </row>
    <row r="56" spans="1:5" ht="15.6" x14ac:dyDescent="0.3">
      <c r="A56" s="1" t="s">
        <v>2318</v>
      </c>
      <c r="B56" s="1" t="s">
        <v>2439</v>
      </c>
      <c r="C56" t="str">
        <f t="shared" si="0"/>
        <v>, Ms.</v>
      </c>
      <c r="D56" t="s">
        <v>6841</v>
      </c>
      <c r="E56" t="s">
        <v>4846</v>
      </c>
    </row>
    <row r="57" spans="1:5" ht="15.6" x14ac:dyDescent="0.3">
      <c r="A57" s="1" t="s">
        <v>2317</v>
      </c>
      <c r="B57" s="1" t="s">
        <v>2440</v>
      </c>
      <c r="C57" t="str">
        <f t="shared" si="0"/>
        <v>, Ms.</v>
      </c>
      <c r="D57" t="s">
        <v>6842</v>
      </c>
      <c r="E57" t="s">
        <v>4847</v>
      </c>
    </row>
    <row r="58" spans="1:5" ht="15.6" x14ac:dyDescent="0.3">
      <c r="A58" s="1" t="s">
        <v>2316</v>
      </c>
      <c r="B58" s="1" t="s">
        <v>2441</v>
      </c>
      <c r="C58" t="str">
        <f t="shared" si="0"/>
        <v>, Mr.</v>
      </c>
      <c r="D58" t="s">
        <v>6843</v>
      </c>
      <c r="E58" t="s">
        <v>4848</v>
      </c>
    </row>
    <row r="59" spans="1:5" ht="15.6" x14ac:dyDescent="0.3">
      <c r="A59" s="1" t="s">
        <v>2315</v>
      </c>
      <c r="B59" s="1" t="s">
        <v>2442</v>
      </c>
      <c r="C59" t="str">
        <f t="shared" si="0"/>
        <v>, Ms.</v>
      </c>
      <c r="D59" t="s">
        <v>6038</v>
      </c>
      <c r="E59" t="s">
        <v>4849</v>
      </c>
    </row>
    <row r="60" spans="1:5" ht="15.6" x14ac:dyDescent="0.3">
      <c r="A60" s="1" t="s">
        <v>2314</v>
      </c>
      <c r="B60" s="1" t="s">
        <v>2443</v>
      </c>
      <c r="C60" t="str">
        <f t="shared" si="0"/>
        <v>, Mr.</v>
      </c>
      <c r="D60" t="s">
        <v>6844</v>
      </c>
      <c r="E60" t="s">
        <v>4850</v>
      </c>
    </row>
    <row r="61" spans="1:5" ht="15.6" x14ac:dyDescent="0.3">
      <c r="A61" s="1" t="s">
        <v>2313</v>
      </c>
      <c r="B61" s="1" t="s">
        <v>2444</v>
      </c>
      <c r="C61" t="str">
        <f t="shared" si="0"/>
        <v>, Ms.</v>
      </c>
      <c r="D61" t="s">
        <v>6845</v>
      </c>
      <c r="E61" t="s">
        <v>4851</v>
      </c>
    </row>
    <row r="62" spans="1:5" ht="15.6" x14ac:dyDescent="0.3">
      <c r="A62" s="1" t="s">
        <v>2312</v>
      </c>
      <c r="B62" s="1" t="s">
        <v>2445</v>
      </c>
      <c r="C62" t="str">
        <f t="shared" si="0"/>
        <v>, Mr.</v>
      </c>
      <c r="D62" t="s">
        <v>6846</v>
      </c>
      <c r="E62" t="s">
        <v>4852</v>
      </c>
    </row>
    <row r="63" spans="1:5" ht="15.6" x14ac:dyDescent="0.3">
      <c r="A63" s="1" t="s">
        <v>2311</v>
      </c>
      <c r="B63" s="1" t="s">
        <v>2446</v>
      </c>
      <c r="C63" t="str">
        <f t="shared" si="0"/>
        <v>, Ms.</v>
      </c>
      <c r="D63" t="s">
        <v>6847</v>
      </c>
      <c r="E63" t="s">
        <v>4853</v>
      </c>
    </row>
    <row r="64" spans="1:5" ht="15.6" x14ac:dyDescent="0.3">
      <c r="A64" s="1" t="s">
        <v>2310</v>
      </c>
      <c r="B64" s="1" t="s">
        <v>2447</v>
      </c>
      <c r="C64" t="str">
        <f t="shared" si="0"/>
        <v>, Ms.</v>
      </c>
      <c r="D64" t="s">
        <v>6173</v>
      </c>
      <c r="E64" t="s">
        <v>4854</v>
      </c>
    </row>
    <row r="65" spans="1:5" ht="15.6" x14ac:dyDescent="0.3">
      <c r="A65" s="1" t="s">
        <v>2309</v>
      </c>
      <c r="B65" s="1" t="s">
        <v>2448</v>
      </c>
      <c r="C65" t="str">
        <f t="shared" si="0"/>
        <v>, Mr.</v>
      </c>
      <c r="D65" t="s">
        <v>6803</v>
      </c>
      <c r="E65" t="s">
        <v>4855</v>
      </c>
    </row>
    <row r="66" spans="1:5" ht="15.6" x14ac:dyDescent="0.3">
      <c r="A66" s="1" t="s">
        <v>2308</v>
      </c>
      <c r="B66" s="1" t="s">
        <v>2449</v>
      </c>
      <c r="C66" t="str">
        <f t="shared" si="0"/>
        <v>, Mr.</v>
      </c>
      <c r="D66" t="s">
        <v>6848</v>
      </c>
      <c r="E66" t="s">
        <v>4856</v>
      </c>
    </row>
    <row r="67" spans="1:5" ht="15.6" x14ac:dyDescent="0.3">
      <c r="A67" s="1" t="s">
        <v>2307</v>
      </c>
      <c r="B67" s="1" t="s">
        <v>2450</v>
      </c>
      <c r="C67" t="str">
        <f t="shared" si="0"/>
        <v>, Ms.</v>
      </c>
      <c r="D67" t="s">
        <v>6849</v>
      </c>
      <c r="E67" t="s">
        <v>4857</v>
      </c>
    </row>
    <row r="68" spans="1:5" ht="15.6" x14ac:dyDescent="0.3">
      <c r="A68" s="1" t="s">
        <v>2306</v>
      </c>
      <c r="B68" s="1" t="s">
        <v>2451</v>
      </c>
      <c r="C68" t="str">
        <f t="shared" si="0"/>
        <v>, Mr.</v>
      </c>
      <c r="D68" t="s">
        <v>6850</v>
      </c>
      <c r="E68" t="s">
        <v>4858</v>
      </c>
    </row>
    <row r="69" spans="1:5" ht="15.6" x14ac:dyDescent="0.3">
      <c r="A69" s="1" t="s">
        <v>2305</v>
      </c>
      <c r="B69" s="1" t="s">
        <v>2452</v>
      </c>
      <c r="C69" t="str">
        <f t="shared" si="0"/>
        <v>, Mr.</v>
      </c>
      <c r="D69" t="s">
        <v>6851</v>
      </c>
      <c r="E69" t="s">
        <v>4859</v>
      </c>
    </row>
    <row r="70" spans="1:5" ht="15.6" x14ac:dyDescent="0.3">
      <c r="A70" s="1" t="s">
        <v>2304</v>
      </c>
      <c r="B70" s="1" t="s">
        <v>2453</v>
      </c>
      <c r="C70" t="str">
        <f t="shared" si="0"/>
        <v>, Ms.</v>
      </c>
      <c r="D70" t="s">
        <v>6852</v>
      </c>
      <c r="E70" t="s">
        <v>4860</v>
      </c>
    </row>
    <row r="71" spans="1:5" ht="15.6" x14ac:dyDescent="0.3">
      <c r="A71" s="1" t="s">
        <v>2303</v>
      </c>
      <c r="B71" s="1" t="s">
        <v>2454</v>
      </c>
      <c r="C71" t="str">
        <f t="shared" ref="C71:C134" si="1">MID(B71,SEARCH(", ",B71),5)</f>
        <v>, Mr.</v>
      </c>
      <c r="D71" t="s">
        <v>6700</v>
      </c>
      <c r="E71" t="s">
        <v>4861</v>
      </c>
    </row>
    <row r="72" spans="1:5" ht="15.6" x14ac:dyDescent="0.3">
      <c r="A72" s="1" t="s">
        <v>2302</v>
      </c>
      <c r="B72" s="1" t="s">
        <v>2455</v>
      </c>
      <c r="C72" t="str">
        <f t="shared" si="1"/>
        <v>, Mr.</v>
      </c>
      <c r="D72" t="s">
        <v>6853</v>
      </c>
      <c r="E72" t="s">
        <v>4862</v>
      </c>
    </row>
    <row r="73" spans="1:5" ht="15.6" x14ac:dyDescent="0.3">
      <c r="A73" s="1" t="s">
        <v>2301</v>
      </c>
      <c r="B73" s="1" t="s">
        <v>2456</v>
      </c>
      <c r="C73" t="str">
        <f t="shared" si="1"/>
        <v>, Mr.</v>
      </c>
      <c r="D73" t="s">
        <v>6854</v>
      </c>
      <c r="E73" t="s">
        <v>4863</v>
      </c>
    </row>
    <row r="74" spans="1:5" ht="15.6" x14ac:dyDescent="0.3">
      <c r="A74" s="1" t="s">
        <v>2300</v>
      </c>
      <c r="B74" s="1" t="s">
        <v>2457</v>
      </c>
      <c r="C74" t="str">
        <f t="shared" si="1"/>
        <v>, Ms.</v>
      </c>
      <c r="D74" t="s">
        <v>6855</v>
      </c>
      <c r="E74" t="s">
        <v>4864</v>
      </c>
    </row>
    <row r="75" spans="1:5" ht="15.6" x14ac:dyDescent="0.3">
      <c r="A75" s="1" t="s">
        <v>2299</v>
      </c>
      <c r="B75" s="1" t="s">
        <v>2458</v>
      </c>
      <c r="C75" t="str">
        <f t="shared" si="1"/>
        <v>, Ms.</v>
      </c>
      <c r="D75" t="s">
        <v>6856</v>
      </c>
      <c r="E75" t="s">
        <v>4865</v>
      </c>
    </row>
    <row r="76" spans="1:5" ht="15.6" x14ac:dyDescent="0.3">
      <c r="A76" s="1" t="s">
        <v>2298</v>
      </c>
      <c r="B76" s="1" t="s">
        <v>2459</v>
      </c>
      <c r="C76" t="str">
        <f t="shared" si="1"/>
        <v>, Ms.</v>
      </c>
      <c r="D76" t="s">
        <v>6857</v>
      </c>
      <c r="E76" t="s">
        <v>4866</v>
      </c>
    </row>
    <row r="77" spans="1:5" ht="15.6" x14ac:dyDescent="0.3">
      <c r="A77" s="1" t="s">
        <v>2297</v>
      </c>
      <c r="B77" s="1" t="s">
        <v>2460</v>
      </c>
      <c r="C77" t="str">
        <f t="shared" si="1"/>
        <v>, Mr.</v>
      </c>
      <c r="D77" t="s">
        <v>6858</v>
      </c>
      <c r="E77" t="s">
        <v>4867</v>
      </c>
    </row>
    <row r="78" spans="1:5" ht="15.6" x14ac:dyDescent="0.3">
      <c r="A78" s="1" t="s">
        <v>2296</v>
      </c>
      <c r="B78" s="1" t="s">
        <v>2461</v>
      </c>
      <c r="C78" t="str">
        <f t="shared" si="1"/>
        <v>, Ms.</v>
      </c>
      <c r="D78" t="s">
        <v>4758</v>
      </c>
      <c r="E78" t="s">
        <v>4868</v>
      </c>
    </row>
    <row r="79" spans="1:5" ht="15.6" x14ac:dyDescent="0.3">
      <c r="A79" s="1" t="s">
        <v>2295</v>
      </c>
      <c r="B79" s="1" t="s">
        <v>2462</v>
      </c>
      <c r="C79" t="str">
        <f t="shared" si="1"/>
        <v>, Ms.</v>
      </c>
      <c r="D79" t="s">
        <v>6048</v>
      </c>
      <c r="E79" t="s">
        <v>4869</v>
      </c>
    </row>
    <row r="80" spans="1:5" ht="15.6" x14ac:dyDescent="0.3">
      <c r="A80" s="1" t="s">
        <v>2294</v>
      </c>
      <c r="B80" s="1" t="s">
        <v>2463</v>
      </c>
      <c r="C80" t="str">
        <f t="shared" si="1"/>
        <v>, Mr.</v>
      </c>
      <c r="D80" t="s">
        <v>6859</v>
      </c>
      <c r="E80" t="s">
        <v>4870</v>
      </c>
    </row>
    <row r="81" spans="1:5" ht="15.6" x14ac:dyDescent="0.3">
      <c r="A81" s="1" t="s">
        <v>2293</v>
      </c>
      <c r="B81" s="1" t="s">
        <v>2464</v>
      </c>
      <c r="C81" t="str">
        <f t="shared" si="1"/>
        <v>, Ms.</v>
      </c>
      <c r="D81" t="s">
        <v>6860</v>
      </c>
      <c r="E81" t="s">
        <v>4871</v>
      </c>
    </row>
    <row r="82" spans="1:5" ht="15.6" x14ac:dyDescent="0.3">
      <c r="A82" s="1" t="s">
        <v>2292</v>
      </c>
      <c r="B82" s="1" t="s">
        <v>2465</v>
      </c>
      <c r="C82" t="str">
        <f t="shared" si="1"/>
        <v>, Ms.</v>
      </c>
      <c r="D82" t="s">
        <v>6861</v>
      </c>
      <c r="E82" t="s">
        <v>4872</v>
      </c>
    </row>
    <row r="83" spans="1:5" ht="15.6" x14ac:dyDescent="0.3">
      <c r="A83" s="1" t="s">
        <v>2291</v>
      </c>
      <c r="B83" s="1" t="s">
        <v>2466</v>
      </c>
      <c r="C83" t="str">
        <f t="shared" si="1"/>
        <v>, Mr.</v>
      </c>
      <c r="D83" t="s">
        <v>5923</v>
      </c>
      <c r="E83" t="s">
        <v>4873</v>
      </c>
    </row>
    <row r="84" spans="1:5" ht="15.6" x14ac:dyDescent="0.3">
      <c r="A84" s="1" t="s">
        <v>2290</v>
      </c>
      <c r="B84" s="1" t="s">
        <v>2467</v>
      </c>
      <c r="C84" t="str">
        <f t="shared" si="1"/>
        <v>, Ms.</v>
      </c>
      <c r="D84" t="s">
        <v>6862</v>
      </c>
      <c r="E84" t="s">
        <v>4874</v>
      </c>
    </row>
    <row r="85" spans="1:5" ht="15.6" x14ac:dyDescent="0.3">
      <c r="A85" s="1" t="s">
        <v>2289</v>
      </c>
      <c r="B85" s="1" t="s">
        <v>2468</v>
      </c>
      <c r="C85" t="str">
        <f t="shared" si="1"/>
        <v>, Mr.</v>
      </c>
      <c r="D85" t="s">
        <v>6863</v>
      </c>
      <c r="E85" t="s">
        <v>4875</v>
      </c>
    </row>
    <row r="86" spans="1:5" ht="15.6" x14ac:dyDescent="0.3">
      <c r="A86" s="1" t="s">
        <v>2288</v>
      </c>
      <c r="B86" s="1" t="s">
        <v>2469</v>
      </c>
      <c r="C86" t="str">
        <f t="shared" si="1"/>
        <v>, Mr.</v>
      </c>
      <c r="D86" t="s">
        <v>6864</v>
      </c>
      <c r="E86" t="s">
        <v>4876</v>
      </c>
    </row>
    <row r="87" spans="1:5" ht="15.6" x14ac:dyDescent="0.3">
      <c r="A87" s="1" t="s">
        <v>2287</v>
      </c>
      <c r="B87" s="1" t="s">
        <v>2470</v>
      </c>
      <c r="C87" t="str">
        <f t="shared" si="1"/>
        <v>, Mr.</v>
      </c>
      <c r="D87" t="s">
        <v>6865</v>
      </c>
      <c r="E87" t="s">
        <v>4877</v>
      </c>
    </row>
    <row r="88" spans="1:5" ht="15.6" x14ac:dyDescent="0.3">
      <c r="A88" s="1" t="s">
        <v>2286</v>
      </c>
      <c r="B88" s="1" t="s">
        <v>2471</v>
      </c>
      <c r="C88" t="str">
        <f t="shared" si="1"/>
        <v>, Mr.</v>
      </c>
      <c r="D88" t="s">
        <v>6866</v>
      </c>
      <c r="E88" t="s">
        <v>4878</v>
      </c>
    </row>
    <row r="89" spans="1:5" ht="15.6" x14ac:dyDescent="0.3">
      <c r="A89" s="1" t="s">
        <v>2285</v>
      </c>
      <c r="B89" s="1" t="s">
        <v>2472</v>
      </c>
      <c r="C89" t="str">
        <f t="shared" si="1"/>
        <v>, Ms.</v>
      </c>
      <c r="D89" t="s">
        <v>6867</v>
      </c>
      <c r="E89" t="s">
        <v>4879</v>
      </c>
    </row>
    <row r="90" spans="1:5" ht="15.6" x14ac:dyDescent="0.3">
      <c r="A90" s="1" t="s">
        <v>2284</v>
      </c>
      <c r="B90" s="1" t="s">
        <v>2473</v>
      </c>
      <c r="C90" t="str">
        <f t="shared" si="1"/>
        <v>, Ms.</v>
      </c>
      <c r="D90" t="s">
        <v>5118</v>
      </c>
      <c r="E90" t="s">
        <v>4880</v>
      </c>
    </row>
    <row r="91" spans="1:5" ht="15.6" x14ac:dyDescent="0.3">
      <c r="A91" s="1" t="s">
        <v>2283</v>
      </c>
      <c r="B91" s="1" t="s">
        <v>2474</v>
      </c>
      <c r="C91" t="str">
        <f t="shared" si="1"/>
        <v>, Ms.</v>
      </c>
      <c r="D91" t="s">
        <v>6868</v>
      </c>
      <c r="E91" t="s">
        <v>4881</v>
      </c>
    </row>
    <row r="92" spans="1:5" ht="15.6" x14ac:dyDescent="0.3">
      <c r="A92" s="1" t="s">
        <v>2282</v>
      </c>
      <c r="B92" s="1" t="s">
        <v>2475</v>
      </c>
      <c r="C92" t="str">
        <f t="shared" si="1"/>
        <v>, Ms.</v>
      </c>
      <c r="D92" t="s">
        <v>6869</v>
      </c>
      <c r="E92" t="s">
        <v>4882</v>
      </c>
    </row>
    <row r="93" spans="1:5" ht="15.6" x14ac:dyDescent="0.3">
      <c r="A93" s="1" t="s">
        <v>2281</v>
      </c>
      <c r="B93" s="1" t="s">
        <v>2476</v>
      </c>
      <c r="C93" t="str">
        <f t="shared" si="1"/>
        <v>, Ms.</v>
      </c>
      <c r="D93" t="s">
        <v>6870</v>
      </c>
      <c r="E93" t="s">
        <v>4883</v>
      </c>
    </row>
    <row r="94" spans="1:5" ht="15.6" x14ac:dyDescent="0.3">
      <c r="A94" s="1" t="s">
        <v>2280</v>
      </c>
      <c r="B94" s="1" t="s">
        <v>2477</v>
      </c>
      <c r="C94" t="str">
        <f t="shared" si="1"/>
        <v>, Mr.</v>
      </c>
      <c r="D94" t="s">
        <v>6871</v>
      </c>
      <c r="E94" t="s">
        <v>4884</v>
      </c>
    </row>
    <row r="95" spans="1:5" ht="15.6" x14ac:dyDescent="0.3">
      <c r="A95" s="1" t="s">
        <v>2279</v>
      </c>
      <c r="B95" s="1" t="s">
        <v>2478</v>
      </c>
      <c r="C95" t="str">
        <f t="shared" si="1"/>
        <v>, Mr.</v>
      </c>
      <c r="D95" t="s">
        <v>6803</v>
      </c>
      <c r="E95" t="s">
        <v>4885</v>
      </c>
    </row>
    <row r="96" spans="1:5" ht="15.6" x14ac:dyDescent="0.3">
      <c r="A96" s="1" t="s">
        <v>2278</v>
      </c>
      <c r="B96" s="1" t="s">
        <v>2479</v>
      </c>
      <c r="C96" t="str">
        <f t="shared" si="1"/>
        <v>, Ms.</v>
      </c>
      <c r="D96" t="s">
        <v>6821</v>
      </c>
      <c r="E96" t="s">
        <v>4886</v>
      </c>
    </row>
    <row r="97" spans="1:5" ht="15.6" x14ac:dyDescent="0.3">
      <c r="A97" s="1" t="s">
        <v>2277</v>
      </c>
      <c r="B97" s="1" t="s">
        <v>2480</v>
      </c>
      <c r="C97" t="str">
        <f t="shared" si="1"/>
        <v>, Mr.</v>
      </c>
      <c r="D97" t="s">
        <v>5633</v>
      </c>
      <c r="E97" t="s">
        <v>4887</v>
      </c>
    </row>
    <row r="98" spans="1:5" ht="15.6" x14ac:dyDescent="0.3">
      <c r="A98" s="1" t="s">
        <v>2276</v>
      </c>
      <c r="B98" s="1" t="s">
        <v>2481</v>
      </c>
      <c r="C98" t="str">
        <f t="shared" si="1"/>
        <v>, Ms.</v>
      </c>
      <c r="D98" t="s">
        <v>4760</v>
      </c>
      <c r="E98" t="s">
        <v>4888</v>
      </c>
    </row>
    <row r="99" spans="1:5" ht="15.6" x14ac:dyDescent="0.3">
      <c r="A99" s="1" t="s">
        <v>2275</v>
      </c>
      <c r="B99" s="1" t="s">
        <v>2482</v>
      </c>
      <c r="C99" t="str">
        <f t="shared" si="1"/>
        <v>, Ms.</v>
      </c>
      <c r="D99" t="s">
        <v>6872</v>
      </c>
      <c r="E99" t="s">
        <v>4889</v>
      </c>
    </row>
    <row r="100" spans="1:5" ht="15.6" x14ac:dyDescent="0.3">
      <c r="A100" s="1" t="s">
        <v>2274</v>
      </c>
      <c r="B100" s="1" t="s">
        <v>2483</v>
      </c>
      <c r="C100" t="str">
        <f t="shared" si="1"/>
        <v>, Mr.</v>
      </c>
      <c r="D100" t="s">
        <v>6873</v>
      </c>
      <c r="E100" t="s">
        <v>4890</v>
      </c>
    </row>
    <row r="101" spans="1:5" ht="15.6" x14ac:dyDescent="0.3">
      <c r="A101" s="1" t="s">
        <v>2273</v>
      </c>
      <c r="B101" s="1" t="s">
        <v>2484</v>
      </c>
      <c r="C101" t="str">
        <f t="shared" si="1"/>
        <v>, Mr.</v>
      </c>
      <c r="D101" t="s">
        <v>6850</v>
      </c>
      <c r="E101" t="s">
        <v>4891</v>
      </c>
    </row>
    <row r="102" spans="1:5" ht="15.6" x14ac:dyDescent="0.3">
      <c r="A102" s="1" t="s">
        <v>2272</v>
      </c>
      <c r="B102" s="1" t="s">
        <v>2485</v>
      </c>
      <c r="C102" t="str">
        <f t="shared" si="1"/>
        <v>, Mr.</v>
      </c>
      <c r="D102" t="s">
        <v>6345</v>
      </c>
      <c r="E102" t="s">
        <v>4892</v>
      </c>
    </row>
    <row r="103" spans="1:5" ht="15.6" x14ac:dyDescent="0.3">
      <c r="A103" s="1" t="s">
        <v>2271</v>
      </c>
      <c r="B103" s="1" t="s">
        <v>2486</v>
      </c>
      <c r="C103" t="str">
        <f t="shared" si="1"/>
        <v>, Ms.</v>
      </c>
      <c r="D103" t="s">
        <v>6874</v>
      </c>
      <c r="E103" t="s">
        <v>4893</v>
      </c>
    </row>
    <row r="104" spans="1:5" ht="15.6" x14ac:dyDescent="0.3">
      <c r="A104" s="1" t="s">
        <v>2270</v>
      </c>
      <c r="B104" s="1" t="s">
        <v>2487</v>
      </c>
      <c r="C104" t="str">
        <f t="shared" si="1"/>
        <v>, Mr.</v>
      </c>
      <c r="D104" t="s">
        <v>6875</v>
      </c>
      <c r="E104" t="s">
        <v>4894</v>
      </c>
    </row>
    <row r="105" spans="1:5" ht="15.6" x14ac:dyDescent="0.3">
      <c r="A105" s="1" t="s">
        <v>2269</v>
      </c>
      <c r="B105" s="1" t="s">
        <v>2488</v>
      </c>
      <c r="C105" t="str">
        <f t="shared" si="1"/>
        <v>, Mr.</v>
      </c>
      <c r="D105" t="s">
        <v>6876</v>
      </c>
      <c r="E105" t="s">
        <v>4895</v>
      </c>
    </row>
    <row r="106" spans="1:5" ht="15.6" x14ac:dyDescent="0.3">
      <c r="A106" s="1" t="s">
        <v>2268</v>
      </c>
      <c r="B106" s="1" t="s">
        <v>2489</v>
      </c>
      <c r="C106" t="str">
        <f t="shared" si="1"/>
        <v>, Mr.</v>
      </c>
      <c r="D106" t="s">
        <v>6877</v>
      </c>
      <c r="E106" t="s">
        <v>4896</v>
      </c>
    </row>
    <row r="107" spans="1:5" ht="15.6" x14ac:dyDescent="0.3">
      <c r="A107" s="1" t="s">
        <v>2267</v>
      </c>
      <c r="B107" s="1" t="s">
        <v>2490</v>
      </c>
      <c r="C107" t="str">
        <f t="shared" si="1"/>
        <v>, Mr.</v>
      </c>
      <c r="D107" t="s">
        <v>4761</v>
      </c>
      <c r="E107" t="s">
        <v>4897</v>
      </c>
    </row>
    <row r="108" spans="1:5" ht="15.6" x14ac:dyDescent="0.3">
      <c r="A108" s="1" t="s">
        <v>2266</v>
      </c>
      <c r="B108" s="1" t="s">
        <v>2491</v>
      </c>
      <c r="C108" t="str">
        <f t="shared" si="1"/>
        <v>, Mr.</v>
      </c>
      <c r="D108" t="s">
        <v>6878</v>
      </c>
      <c r="E108" t="s">
        <v>4898</v>
      </c>
    </row>
    <row r="109" spans="1:5" ht="15.6" x14ac:dyDescent="0.3">
      <c r="A109" s="1" t="s">
        <v>2265</v>
      </c>
      <c r="B109" s="1" t="s">
        <v>2492</v>
      </c>
      <c r="C109" t="str">
        <f t="shared" si="1"/>
        <v>, Ms.</v>
      </c>
      <c r="D109" t="s">
        <v>6879</v>
      </c>
      <c r="E109" t="s">
        <v>4899</v>
      </c>
    </row>
    <row r="110" spans="1:5" ht="15.6" x14ac:dyDescent="0.3">
      <c r="A110" s="1" t="s">
        <v>2264</v>
      </c>
      <c r="B110" s="1" t="s">
        <v>2493</v>
      </c>
      <c r="C110" t="str">
        <f t="shared" si="1"/>
        <v>, Ms.</v>
      </c>
      <c r="D110" t="s">
        <v>6880</v>
      </c>
      <c r="E110" t="s">
        <v>4900</v>
      </c>
    </row>
    <row r="111" spans="1:5" ht="15.6" x14ac:dyDescent="0.3">
      <c r="A111" s="1" t="s">
        <v>2263</v>
      </c>
      <c r="B111" s="1" t="s">
        <v>2494</v>
      </c>
      <c r="C111" t="str">
        <f t="shared" si="1"/>
        <v>, Mr.</v>
      </c>
      <c r="D111" t="s">
        <v>6871</v>
      </c>
      <c r="E111" t="s">
        <v>4901</v>
      </c>
    </row>
    <row r="112" spans="1:5" ht="15.6" x14ac:dyDescent="0.3">
      <c r="A112" s="1" t="s">
        <v>2262</v>
      </c>
      <c r="B112" s="1" t="s">
        <v>2495</v>
      </c>
      <c r="C112" t="str">
        <f t="shared" si="1"/>
        <v>, Mr.</v>
      </c>
      <c r="D112" t="s">
        <v>6881</v>
      </c>
      <c r="E112" t="s">
        <v>4902</v>
      </c>
    </row>
    <row r="113" spans="1:5" ht="15.6" x14ac:dyDescent="0.3">
      <c r="A113" s="1" t="s">
        <v>2261</v>
      </c>
      <c r="B113" s="1" t="s">
        <v>2496</v>
      </c>
      <c r="C113" t="str">
        <f t="shared" si="1"/>
        <v>, Ms.</v>
      </c>
      <c r="D113" t="s">
        <v>6882</v>
      </c>
      <c r="E113" t="s">
        <v>4903</v>
      </c>
    </row>
    <row r="114" spans="1:5" ht="15.6" x14ac:dyDescent="0.3">
      <c r="A114" s="1" t="s">
        <v>2260</v>
      </c>
      <c r="B114" s="1" t="s">
        <v>2497</v>
      </c>
      <c r="C114" t="str">
        <f t="shared" si="1"/>
        <v>, Ms.</v>
      </c>
      <c r="D114" t="s">
        <v>6883</v>
      </c>
      <c r="E114" t="s">
        <v>4904</v>
      </c>
    </row>
    <row r="115" spans="1:5" ht="15.6" x14ac:dyDescent="0.3">
      <c r="A115" s="1" t="s">
        <v>2259</v>
      </c>
      <c r="B115" s="1" t="s">
        <v>2498</v>
      </c>
      <c r="C115" t="str">
        <f t="shared" si="1"/>
        <v>, Mr.</v>
      </c>
      <c r="D115" t="s">
        <v>6884</v>
      </c>
      <c r="E115" t="s">
        <v>4905</v>
      </c>
    </row>
    <row r="116" spans="1:5" ht="15.6" x14ac:dyDescent="0.3">
      <c r="A116" s="1" t="s">
        <v>2258</v>
      </c>
      <c r="B116" s="1" t="s">
        <v>2499</v>
      </c>
      <c r="C116" t="str">
        <f t="shared" si="1"/>
        <v>, Mr.</v>
      </c>
      <c r="D116" t="s">
        <v>5303</v>
      </c>
      <c r="E116" t="s">
        <v>4906</v>
      </c>
    </row>
    <row r="117" spans="1:5" ht="15.6" x14ac:dyDescent="0.3">
      <c r="A117" s="1" t="s">
        <v>2257</v>
      </c>
      <c r="B117" s="1" t="s">
        <v>2500</v>
      </c>
      <c r="C117" t="str">
        <f t="shared" si="1"/>
        <v>, Ms.</v>
      </c>
      <c r="D117" t="s">
        <v>6885</v>
      </c>
      <c r="E117" t="s">
        <v>4907</v>
      </c>
    </row>
    <row r="118" spans="1:5" ht="15.6" x14ac:dyDescent="0.3">
      <c r="A118" s="1" t="s">
        <v>2256</v>
      </c>
      <c r="B118" s="1" t="s">
        <v>2501</v>
      </c>
      <c r="C118" t="str">
        <f t="shared" si="1"/>
        <v>, Mr.</v>
      </c>
      <c r="D118" t="s">
        <v>6886</v>
      </c>
      <c r="E118" t="s">
        <v>4908</v>
      </c>
    </row>
    <row r="119" spans="1:5" ht="15.6" x14ac:dyDescent="0.3">
      <c r="A119" s="1" t="s">
        <v>2255</v>
      </c>
      <c r="B119" s="1" t="s">
        <v>2502</v>
      </c>
      <c r="C119" t="str">
        <f t="shared" si="1"/>
        <v>, Mr.</v>
      </c>
      <c r="D119" t="s">
        <v>6806</v>
      </c>
      <c r="E119" t="s">
        <v>4909</v>
      </c>
    </row>
    <row r="120" spans="1:5" ht="15.6" x14ac:dyDescent="0.3">
      <c r="A120" s="1" t="s">
        <v>2254</v>
      </c>
      <c r="B120" s="1" t="s">
        <v>2503</v>
      </c>
      <c r="C120" t="str">
        <f t="shared" si="1"/>
        <v>, Mr.</v>
      </c>
      <c r="D120" t="s">
        <v>6887</v>
      </c>
      <c r="E120" t="s">
        <v>4910</v>
      </c>
    </row>
    <row r="121" spans="1:5" ht="15.6" x14ac:dyDescent="0.3">
      <c r="A121" s="1" t="s">
        <v>2253</v>
      </c>
      <c r="B121" s="1" t="s">
        <v>2504</v>
      </c>
      <c r="C121" t="str">
        <f t="shared" si="1"/>
        <v>, Mr.</v>
      </c>
      <c r="D121" t="s">
        <v>6888</v>
      </c>
      <c r="E121" t="s">
        <v>4911</v>
      </c>
    </row>
    <row r="122" spans="1:5" ht="15.6" x14ac:dyDescent="0.3">
      <c r="A122" s="1" t="s">
        <v>2252</v>
      </c>
      <c r="B122" s="1" t="s">
        <v>2505</v>
      </c>
      <c r="C122" t="str">
        <f t="shared" si="1"/>
        <v>, Mr.</v>
      </c>
      <c r="D122" t="s">
        <v>6889</v>
      </c>
      <c r="E122" t="s">
        <v>4912</v>
      </c>
    </row>
    <row r="123" spans="1:5" ht="15.6" x14ac:dyDescent="0.3">
      <c r="A123" s="1" t="s">
        <v>2251</v>
      </c>
      <c r="B123" s="1" t="s">
        <v>2506</v>
      </c>
      <c r="C123" t="str">
        <f t="shared" si="1"/>
        <v>, Mr.</v>
      </c>
      <c r="D123" t="s">
        <v>6890</v>
      </c>
      <c r="E123" t="s">
        <v>4913</v>
      </c>
    </row>
    <row r="124" spans="1:5" ht="15.6" x14ac:dyDescent="0.3">
      <c r="A124" s="1" t="s">
        <v>2250</v>
      </c>
      <c r="B124" s="1" t="s">
        <v>2507</v>
      </c>
      <c r="C124" t="str">
        <f t="shared" si="1"/>
        <v>, Ms.</v>
      </c>
      <c r="D124" t="s">
        <v>6891</v>
      </c>
      <c r="E124" t="s">
        <v>4914</v>
      </c>
    </row>
    <row r="125" spans="1:5" ht="15.6" x14ac:dyDescent="0.3">
      <c r="A125" s="1" t="s">
        <v>2249</v>
      </c>
      <c r="B125" s="1" t="s">
        <v>2508</v>
      </c>
      <c r="C125" t="str">
        <f t="shared" si="1"/>
        <v>, Mr.</v>
      </c>
      <c r="D125" t="s">
        <v>6892</v>
      </c>
      <c r="E125" t="s">
        <v>4915</v>
      </c>
    </row>
    <row r="126" spans="1:5" ht="15.6" x14ac:dyDescent="0.3">
      <c r="A126" s="1" t="s">
        <v>2248</v>
      </c>
      <c r="B126" s="1" t="s">
        <v>2509</v>
      </c>
      <c r="C126" t="str">
        <f t="shared" si="1"/>
        <v>, Ms.</v>
      </c>
      <c r="D126" t="s">
        <v>6893</v>
      </c>
      <c r="E126" t="s">
        <v>4916</v>
      </c>
    </row>
    <row r="127" spans="1:5" ht="15.6" x14ac:dyDescent="0.3">
      <c r="A127" s="1" t="s">
        <v>2247</v>
      </c>
      <c r="B127" s="1" t="s">
        <v>2510</v>
      </c>
      <c r="C127" t="str">
        <f t="shared" si="1"/>
        <v>, Mr.</v>
      </c>
      <c r="D127" t="s">
        <v>6894</v>
      </c>
      <c r="E127" t="s">
        <v>4917</v>
      </c>
    </row>
    <row r="128" spans="1:5" ht="15.6" x14ac:dyDescent="0.3">
      <c r="A128" s="1" t="s">
        <v>2246</v>
      </c>
      <c r="B128" s="1" t="s">
        <v>2511</v>
      </c>
      <c r="C128" t="str">
        <f t="shared" si="1"/>
        <v>, Mr.</v>
      </c>
      <c r="D128" t="s">
        <v>4762</v>
      </c>
      <c r="E128" t="s">
        <v>4918</v>
      </c>
    </row>
    <row r="129" spans="1:5" ht="15.6" x14ac:dyDescent="0.3">
      <c r="A129" s="1" t="s">
        <v>2245</v>
      </c>
      <c r="B129" s="1" t="s">
        <v>2512</v>
      </c>
      <c r="C129" t="str">
        <f t="shared" si="1"/>
        <v>, Mr.</v>
      </c>
      <c r="D129" t="s">
        <v>6895</v>
      </c>
      <c r="E129" t="s">
        <v>4919</v>
      </c>
    </row>
    <row r="130" spans="1:5" ht="15.6" x14ac:dyDescent="0.3">
      <c r="A130" s="1" t="s">
        <v>2244</v>
      </c>
      <c r="B130" s="1" t="s">
        <v>2513</v>
      </c>
      <c r="C130" t="str">
        <f t="shared" si="1"/>
        <v>, Mr.</v>
      </c>
      <c r="D130" t="s">
        <v>6896</v>
      </c>
      <c r="E130" t="s">
        <v>4920</v>
      </c>
    </row>
    <row r="131" spans="1:5" ht="15.6" x14ac:dyDescent="0.3">
      <c r="A131" s="1" t="s">
        <v>2243</v>
      </c>
      <c r="B131" s="1" t="s">
        <v>2514</v>
      </c>
      <c r="C131" t="str">
        <f t="shared" si="1"/>
        <v>, Mr.</v>
      </c>
      <c r="D131" t="s">
        <v>6897</v>
      </c>
      <c r="E131" t="s">
        <v>4921</v>
      </c>
    </row>
    <row r="132" spans="1:5" ht="15.6" x14ac:dyDescent="0.3">
      <c r="A132" s="1" t="s">
        <v>2242</v>
      </c>
      <c r="B132" s="1" t="s">
        <v>2515</v>
      </c>
      <c r="C132" t="str">
        <f t="shared" si="1"/>
        <v>, Mr.</v>
      </c>
      <c r="D132" t="s">
        <v>6898</v>
      </c>
      <c r="E132" t="s">
        <v>4922</v>
      </c>
    </row>
    <row r="133" spans="1:5" ht="15.6" x14ac:dyDescent="0.3">
      <c r="A133" s="1" t="s">
        <v>2241</v>
      </c>
      <c r="B133" s="1" t="s">
        <v>2516</v>
      </c>
      <c r="C133" t="str">
        <f t="shared" si="1"/>
        <v>, Ms.</v>
      </c>
      <c r="D133" t="s">
        <v>6899</v>
      </c>
      <c r="E133" t="s">
        <v>4923</v>
      </c>
    </row>
    <row r="134" spans="1:5" ht="15.6" x14ac:dyDescent="0.3">
      <c r="A134" s="1" t="s">
        <v>2240</v>
      </c>
      <c r="B134" s="1" t="s">
        <v>2517</v>
      </c>
      <c r="C134" t="str">
        <f t="shared" si="1"/>
        <v>, Mr.</v>
      </c>
      <c r="D134" t="s">
        <v>6900</v>
      </c>
      <c r="E134" t="s">
        <v>4924</v>
      </c>
    </row>
    <row r="135" spans="1:5" ht="15.6" x14ac:dyDescent="0.3">
      <c r="A135" s="1" t="s">
        <v>2239</v>
      </c>
      <c r="B135" s="1" t="s">
        <v>2518</v>
      </c>
      <c r="C135" t="str">
        <f t="shared" ref="C135:C198" si="2">MID(B135,SEARCH(", ",B135),5)</f>
        <v>, Mr.</v>
      </c>
      <c r="D135" t="s">
        <v>6901</v>
      </c>
      <c r="E135" t="s">
        <v>4925</v>
      </c>
    </row>
    <row r="136" spans="1:5" ht="15.6" x14ac:dyDescent="0.3">
      <c r="A136" s="1" t="s">
        <v>2238</v>
      </c>
      <c r="B136" s="1" t="s">
        <v>2519</v>
      </c>
      <c r="C136" t="str">
        <f t="shared" si="2"/>
        <v>, Ms.</v>
      </c>
      <c r="D136" t="s">
        <v>6902</v>
      </c>
      <c r="E136" t="s">
        <v>4926</v>
      </c>
    </row>
    <row r="137" spans="1:5" ht="15.6" x14ac:dyDescent="0.3">
      <c r="A137" s="1" t="s">
        <v>2237</v>
      </c>
      <c r="B137" s="1" t="s">
        <v>2520</v>
      </c>
      <c r="C137" t="str">
        <f t="shared" si="2"/>
        <v>, Ms.</v>
      </c>
      <c r="D137" t="s">
        <v>6903</v>
      </c>
      <c r="E137" t="s">
        <v>4927</v>
      </c>
    </row>
    <row r="138" spans="1:5" ht="15.6" x14ac:dyDescent="0.3">
      <c r="A138" s="1" t="s">
        <v>2236</v>
      </c>
      <c r="B138" s="1" t="s">
        <v>2521</v>
      </c>
      <c r="C138" t="str">
        <f t="shared" si="2"/>
        <v>, Ms.</v>
      </c>
      <c r="D138" t="s">
        <v>6904</v>
      </c>
      <c r="E138" t="s">
        <v>4928</v>
      </c>
    </row>
    <row r="139" spans="1:5" ht="15.6" x14ac:dyDescent="0.3">
      <c r="A139" s="1" t="s">
        <v>2235</v>
      </c>
      <c r="B139" s="1" t="s">
        <v>2522</v>
      </c>
      <c r="C139" t="str">
        <f t="shared" si="2"/>
        <v>, Mr.</v>
      </c>
      <c r="D139" t="s">
        <v>6905</v>
      </c>
      <c r="E139" t="s">
        <v>4929</v>
      </c>
    </row>
    <row r="140" spans="1:5" ht="15.6" x14ac:dyDescent="0.3">
      <c r="A140" s="1" t="s">
        <v>2234</v>
      </c>
      <c r="B140" s="1" t="s">
        <v>2523</v>
      </c>
      <c r="C140" t="str">
        <f t="shared" si="2"/>
        <v>, Mr.</v>
      </c>
      <c r="D140" t="s">
        <v>6906</v>
      </c>
      <c r="E140" t="s">
        <v>4930</v>
      </c>
    </row>
    <row r="141" spans="1:5" ht="15.6" x14ac:dyDescent="0.3">
      <c r="A141" s="1" t="s">
        <v>2233</v>
      </c>
      <c r="B141" s="1" t="s">
        <v>2524</v>
      </c>
      <c r="C141" t="str">
        <f t="shared" si="2"/>
        <v>, Mr.</v>
      </c>
      <c r="D141" t="s">
        <v>6907</v>
      </c>
      <c r="E141" t="s">
        <v>4931</v>
      </c>
    </row>
    <row r="142" spans="1:5" ht="15.6" x14ac:dyDescent="0.3">
      <c r="A142" s="1" t="s">
        <v>2232</v>
      </c>
      <c r="B142" s="1" t="s">
        <v>2525</v>
      </c>
      <c r="C142" t="str">
        <f t="shared" si="2"/>
        <v>, Mr.</v>
      </c>
      <c r="D142" t="s">
        <v>6908</v>
      </c>
      <c r="E142" t="s">
        <v>4932</v>
      </c>
    </row>
    <row r="143" spans="1:5" ht="15.6" x14ac:dyDescent="0.3">
      <c r="A143" s="1" t="s">
        <v>2231</v>
      </c>
      <c r="B143" s="1" t="s">
        <v>2526</v>
      </c>
      <c r="C143" t="str">
        <f t="shared" si="2"/>
        <v>, Mr.</v>
      </c>
      <c r="D143" t="s">
        <v>6909</v>
      </c>
      <c r="E143" t="s">
        <v>4933</v>
      </c>
    </row>
    <row r="144" spans="1:5" ht="15.6" x14ac:dyDescent="0.3">
      <c r="A144" s="1" t="s">
        <v>2230</v>
      </c>
      <c r="B144" s="1" t="s">
        <v>2527</v>
      </c>
      <c r="C144" t="str">
        <f t="shared" si="2"/>
        <v>, Ms.</v>
      </c>
      <c r="D144" t="s">
        <v>6910</v>
      </c>
      <c r="E144" t="s">
        <v>4934</v>
      </c>
    </row>
    <row r="145" spans="1:5" ht="15.6" x14ac:dyDescent="0.3">
      <c r="A145" s="1" t="s">
        <v>2229</v>
      </c>
      <c r="B145" s="1" t="s">
        <v>2528</v>
      </c>
      <c r="C145" t="str">
        <f t="shared" si="2"/>
        <v>, Mr.</v>
      </c>
      <c r="D145" t="s">
        <v>6911</v>
      </c>
      <c r="E145" t="s">
        <v>4935</v>
      </c>
    </row>
    <row r="146" spans="1:5" ht="15.6" x14ac:dyDescent="0.3">
      <c r="A146" s="1" t="s">
        <v>2228</v>
      </c>
      <c r="B146" s="1" t="s">
        <v>2529</v>
      </c>
      <c r="C146" t="str">
        <f t="shared" si="2"/>
        <v>, Mr.</v>
      </c>
      <c r="D146" t="s">
        <v>6912</v>
      </c>
      <c r="E146" t="s">
        <v>4936</v>
      </c>
    </row>
    <row r="147" spans="1:5" ht="15.6" x14ac:dyDescent="0.3">
      <c r="A147" s="1" t="s">
        <v>2227</v>
      </c>
      <c r="B147" s="1" t="s">
        <v>2530</v>
      </c>
      <c r="C147" t="str">
        <f t="shared" si="2"/>
        <v>, Ms.</v>
      </c>
      <c r="D147" t="s">
        <v>6913</v>
      </c>
      <c r="E147" t="s">
        <v>4937</v>
      </c>
    </row>
    <row r="148" spans="1:5" ht="15.6" x14ac:dyDescent="0.3">
      <c r="A148" s="1" t="s">
        <v>2226</v>
      </c>
      <c r="B148" s="1" t="s">
        <v>2531</v>
      </c>
      <c r="C148" t="str">
        <f t="shared" si="2"/>
        <v>, Mr.</v>
      </c>
      <c r="D148" t="s">
        <v>6914</v>
      </c>
      <c r="E148" t="s">
        <v>4872</v>
      </c>
    </row>
    <row r="149" spans="1:5" ht="15.6" x14ac:dyDescent="0.3">
      <c r="A149" s="1" t="s">
        <v>2225</v>
      </c>
      <c r="B149" s="1" t="s">
        <v>2532</v>
      </c>
      <c r="C149" t="str">
        <f t="shared" si="2"/>
        <v>, Mr.</v>
      </c>
      <c r="D149" t="s">
        <v>6915</v>
      </c>
      <c r="E149" t="s">
        <v>4938</v>
      </c>
    </row>
    <row r="150" spans="1:5" ht="15.6" x14ac:dyDescent="0.3">
      <c r="A150" s="1" t="s">
        <v>2224</v>
      </c>
      <c r="B150" s="1" t="s">
        <v>2533</v>
      </c>
      <c r="C150" t="str">
        <f t="shared" si="2"/>
        <v>, Mr.</v>
      </c>
      <c r="D150" t="s">
        <v>6916</v>
      </c>
      <c r="E150" t="s">
        <v>4939</v>
      </c>
    </row>
    <row r="151" spans="1:5" ht="15.6" x14ac:dyDescent="0.3">
      <c r="A151" s="1" t="s">
        <v>2223</v>
      </c>
      <c r="B151" s="1" t="s">
        <v>2534</v>
      </c>
      <c r="C151" t="str">
        <f t="shared" si="2"/>
        <v>, Mr.</v>
      </c>
      <c r="D151" t="s">
        <v>6917</v>
      </c>
      <c r="E151" t="s">
        <v>4940</v>
      </c>
    </row>
    <row r="152" spans="1:5" ht="15.6" x14ac:dyDescent="0.3">
      <c r="A152" s="1" t="s">
        <v>2222</v>
      </c>
      <c r="B152" s="1" t="s">
        <v>2535</v>
      </c>
      <c r="C152" t="str">
        <f t="shared" si="2"/>
        <v>, Ms.</v>
      </c>
      <c r="D152" t="s">
        <v>6918</v>
      </c>
      <c r="E152" t="s">
        <v>4941</v>
      </c>
    </row>
    <row r="153" spans="1:5" ht="15.6" x14ac:dyDescent="0.3">
      <c r="A153" s="1" t="s">
        <v>2221</v>
      </c>
      <c r="B153" s="1" t="s">
        <v>2536</v>
      </c>
      <c r="C153" t="str">
        <f t="shared" si="2"/>
        <v>, Mr.</v>
      </c>
      <c r="D153" t="s">
        <v>6914</v>
      </c>
      <c r="E153" t="s">
        <v>4942</v>
      </c>
    </row>
    <row r="154" spans="1:5" ht="15.6" x14ac:dyDescent="0.3">
      <c r="A154" s="1" t="s">
        <v>2220</v>
      </c>
      <c r="B154" s="1" t="s">
        <v>2537</v>
      </c>
      <c r="C154" t="str">
        <f t="shared" si="2"/>
        <v>, Mr.</v>
      </c>
      <c r="D154" t="s">
        <v>5808</v>
      </c>
      <c r="E154" t="s">
        <v>4943</v>
      </c>
    </row>
    <row r="155" spans="1:5" ht="15.6" x14ac:dyDescent="0.3">
      <c r="A155" s="1" t="s">
        <v>2219</v>
      </c>
      <c r="B155" s="1" t="s">
        <v>2538</v>
      </c>
      <c r="C155" t="str">
        <f t="shared" si="2"/>
        <v>, Mr.</v>
      </c>
      <c r="D155" t="s">
        <v>6919</v>
      </c>
      <c r="E155" t="s">
        <v>4944</v>
      </c>
    </row>
    <row r="156" spans="1:5" ht="15.6" x14ac:dyDescent="0.3">
      <c r="A156" s="1" t="s">
        <v>2218</v>
      </c>
      <c r="B156" s="1" t="s">
        <v>2539</v>
      </c>
      <c r="C156" t="str">
        <f t="shared" si="2"/>
        <v>, Mr.</v>
      </c>
      <c r="D156" t="s">
        <v>6920</v>
      </c>
      <c r="E156" t="s">
        <v>4945</v>
      </c>
    </row>
    <row r="157" spans="1:5" ht="15.6" x14ac:dyDescent="0.3">
      <c r="A157" s="1" t="s">
        <v>2217</v>
      </c>
      <c r="B157" s="1" t="s">
        <v>2540</v>
      </c>
      <c r="C157" t="str">
        <f t="shared" si="2"/>
        <v>, Mr.</v>
      </c>
      <c r="D157" t="s">
        <v>6921</v>
      </c>
      <c r="E157" t="s">
        <v>4946</v>
      </c>
    </row>
    <row r="158" spans="1:5" ht="15.6" x14ac:dyDescent="0.3">
      <c r="A158" s="1" t="s">
        <v>2216</v>
      </c>
      <c r="B158" s="1" t="s">
        <v>2541</v>
      </c>
      <c r="C158" t="str">
        <f t="shared" si="2"/>
        <v>, Mr.</v>
      </c>
      <c r="D158" t="s">
        <v>6850</v>
      </c>
      <c r="E158" t="s">
        <v>4947</v>
      </c>
    </row>
    <row r="159" spans="1:5" ht="15.6" x14ac:dyDescent="0.3">
      <c r="A159" s="1" t="s">
        <v>2215</v>
      </c>
      <c r="B159" s="1" t="s">
        <v>2542</v>
      </c>
      <c r="C159" t="str">
        <f t="shared" si="2"/>
        <v>, Ms.</v>
      </c>
      <c r="D159" t="s">
        <v>6922</v>
      </c>
      <c r="E159" t="s">
        <v>4948</v>
      </c>
    </row>
    <row r="160" spans="1:5" ht="15.6" x14ac:dyDescent="0.3">
      <c r="A160" s="1" t="s">
        <v>2214</v>
      </c>
      <c r="B160" s="1" t="s">
        <v>2543</v>
      </c>
      <c r="C160" t="str">
        <f t="shared" si="2"/>
        <v>, Ms.</v>
      </c>
      <c r="D160" t="s">
        <v>6923</v>
      </c>
      <c r="E160" t="s">
        <v>4949</v>
      </c>
    </row>
    <row r="161" spans="1:5" ht="15.6" x14ac:dyDescent="0.3">
      <c r="A161" s="1" t="s">
        <v>2213</v>
      </c>
      <c r="B161" s="1" t="s">
        <v>2544</v>
      </c>
      <c r="C161" t="str">
        <f t="shared" si="2"/>
        <v>, Mr.</v>
      </c>
      <c r="D161" t="s">
        <v>6924</v>
      </c>
      <c r="E161" t="s">
        <v>4950</v>
      </c>
    </row>
    <row r="162" spans="1:5" ht="15.6" x14ac:dyDescent="0.3">
      <c r="A162" s="1" t="s">
        <v>2212</v>
      </c>
      <c r="B162" s="1" t="s">
        <v>2545</v>
      </c>
      <c r="C162" t="str">
        <f t="shared" si="2"/>
        <v>, Mr.</v>
      </c>
      <c r="D162" t="s">
        <v>6925</v>
      </c>
      <c r="E162" t="s">
        <v>4951</v>
      </c>
    </row>
    <row r="163" spans="1:5" ht="15.6" x14ac:dyDescent="0.3">
      <c r="A163" s="1" t="s">
        <v>2211</v>
      </c>
      <c r="B163" s="1" t="s">
        <v>2546</v>
      </c>
      <c r="C163" t="str">
        <f t="shared" si="2"/>
        <v>, Mr.</v>
      </c>
      <c r="D163" t="s">
        <v>6926</v>
      </c>
      <c r="E163" t="s">
        <v>4952</v>
      </c>
    </row>
    <row r="164" spans="1:5" ht="15.6" x14ac:dyDescent="0.3">
      <c r="A164" s="1" t="s">
        <v>2210</v>
      </c>
      <c r="B164" s="1" t="s">
        <v>2547</v>
      </c>
      <c r="C164" t="str">
        <f t="shared" si="2"/>
        <v>, Mr.</v>
      </c>
      <c r="D164" t="s">
        <v>6927</v>
      </c>
      <c r="E164" t="s">
        <v>4953</v>
      </c>
    </row>
    <row r="165" spans="1:5" ht="15.6" x14ac:dyDescent="0.3">
      <c r="A165" s="1" t="s">
        <v>2209</v>
      </c>
      <c r="B165" s="1" t="s">
        <v>2548</v>
      </c>
      <c r="C165" t="str">
        <f t="shared" si="2"/>
        <v>, Mr.</v>
      </c>
      <c r="D165" t="s">
        <v>6928</v>
      </c>
      <c r="E165" t="s">
        <v>4954</v>
      </c>
    </row>
    <row r="166" spans="1:5" ht="15.6" x14ac:dyDescent="0.3">
      <c r="A166" s="1" t="s">
        <v>2208</v>
      </c>
      <c r="B166" s="1" t="s">
        <v>2549</v>
      </c>
      <c r="C166" t="str">
        <f t="shared" si="2"/>
        <v>, Ms.</v>
      </c>
      <c r="D166" t="s">
        <v>6929</v>
      </c>
      <c r="E166" t="s">
        <v>4955</v>
      </c>
    </row>
    <row r="167" spans="1:5" ht="15.6" x14ac:dyDescent="0.3">
      <c r="A167" s="1" t="s">
        <v>2207</v>
      </c>
      <c r="B167" s="1" t="s">
        <v>2550</v>
      </c>
      <c r="C167" t="str">
        <f t="shared" si="2"/>
        <v>, Mr.</v>
      </c>
      <c r="D167" t="s">
        <v>6930</v>
      </c>
      <c r="E167" t="s">
        <v>4956</v>
      </c>
    </row>
    <row r="168" spans="1:5" ht="15.6" x14ac:dyDescent="0.3">
      <c r="A168" s="1" t="s">
        <v>2206</v>
      </c>
      <c r="B168" s="1" t="s">
        <v>2551</v>
      </c>
      <c r="C168" t="str">
        <f t="shared" si="2"/>
        <v>, Ms.</v>
      </c>
      <c r="D168" t="s">
        <v>6931</v>
      </c>
      <c r="E168" t="s">
        <v>4957</v>
      </c>
    </row>
    <row r="169" spans="1:5" ht="15.6" x14ac:dyDescent="0.3">
      <c r="A169" s="1" t="s">
        <v>2205</v>
      </c>
      <c r="B169" s="1" t="s">
        <v>2552</v>
      </c>
      <c r="C169" t="str">
        <f t="shared" si="2"/>
        <v>, Ms.</v>
      </c>
      <c r="D169" t="s">
        <v>6932</v>
      </c>
      <c r="E169" t="s">
        <v>4958</v>
      </c>
    </row>
    <row r="170" spans="1:5" ht="15.6" x14ac:dyDescent="0.3">
      <c r="A170" s="1" t="s">
        <v>2204</v>
      </c>
      <c r="B170" s="1" t="s">
        <v>2553</v>
      </c>
      <c r="C170" t="str">
        <f t="shared" si="2"/>
        <v>, Mr.</v>
      </c>
      <c r="D170" t="s">
        <v>6933</v>
      </c>
      <c r="E170" t="s">
        <v>4959</v>
      </c>
    </row>
    <row r="171" spans="1:5" ht="15.6" x14ac:dyDescent="0.3">
      <c r="A171" s="1" t="s">
        <v>2203</v>
      </c>
      <c r="B171" s="1" t="s">
        <v>2554</v>
      </c>
      <c r="C171" t="str">
        <f t="shared" si="2"/>
        <v>, Mr.</v>
      </c>
      <c r="D171" t="s">
        <v>6934</v>
      </c>
      <c r="E171" t="s">
        <v>4960</v>
      </c>
    </row>
    <row r="172" spans="1:5" ht="15.6" x14ac:dyDescent="0.3">
      <c r="A172" s="1" t="s">
        <v>2202</v>
      </c>
      <c r="B172" s="1" t="s">
        <v>2555</v>
      </c>
      <c r="C172" t="str">
        <f t="shared" si="2"/>
        <v>, Ms.</v>
      </c>
      <c r="D172" t="s">
        <v>6821</v>
      </c>
      <c r="E172" t="s">
        <v>4961</v>
      </c>
    </row>
    <row r="173" spans="1:5" ht="15.6" x14ac:dyDescent="0.3">
      <c r="A173" s="1" t="s">
        <v>2201</v>
      </c>
      <c r="B173" s="1" t="s">
        <v>2556</v>
      </c>
      <c r="C173" t="str">
        <f t="shared" si="2"/>
        <v>, Ms.</v>
      </c>
      <c r="D173" t="s">
        <v>6935</v>
      </c>
      <c r="E173" t="s">
        <v>4962</v>
      </c>
    </row>
    <row r="174" spans="1:5" ht="15.6" x14ac:dyDescent="0.3">
      <c r="A174" s="1" t="s">
        <v>2200</v>
      </c>
      <c r="B174" s="1" t="s">
        <v>2557</v>
      </c>
      <c r="C174" t="str">
        <f t="shared" si="2"/>
        <v>, Mr.</v>
      </c>
      <c r="D174" t="s">
        <v>6936</v>
      </c>
      <c r="E174" t="s">
        <v>4963</v>
      </c>
    </row>
    <row r="175" spans="1:5" ht="15.6" x14ac:dyDescent="0.3">
      <c r="A175" s="1" t="s">
        <v>2199</v>
      </c>
      <c r="B175" s="1" t="s">
        <v>2558</v>
      </c>
      <c r="C175" t="str">
        <f t="shared" si="2"/>
        <v>, Ms.</v>
      </c>
      <c r="D175" t="s">
        <v>6880</v>
      </c>
      <c r="E175" t="s">
        <v>4964</v>
      </c>
    </row>
    <row r="176" spans="1:5" ht="15.6" x14ac:dyDescent="0.3">
      <c r="A176" s="1" t="s">
        <v>2198</v>
      </c>
      <c r="B176" s="1" t="s">
        <v>2559</v>
      </c>
      <c r="C176" t="str">
        <f t="shared" si="2"/>
        <v>, Mr.</v>
      </c>
      <c r="D176" t="s">
        <v>6937</v>
      </c>
      <c r="E176" t="s">
        <v>4965</v>
      </c>
    </row>
    <row r="177" spans="1:5" ht="15.6" x14ac:dyDescent="0.3">
      <c r="A177" s="1" t="s">
        <v>2197</v>
      </c>
      <c r="B177" s="1" t="s">
        <v>2560</v>
      </c>
      <c r="C177" t="str">
        <f t="shared" si="2"/>
        <v>, Mr.</v>
      </c>
      <c r="D177" t="s">
        <v>6806</v>
      </c>
      <c r="E177" t="s">
        <v>4966</v>
      </c>
    </row>
    <row r="178" spans="1:5" ht="15.6" x14ac:dyDescent="0.3">
      <c r="A178" s="1" t="s">
        <v>2196</v>
      </c>
      <c r="B178" s="1" t="s">
        <v>2561</v>
      </c>
      <c r="C178" t="str">
        <f t="shared" si="2"/>
        <v>, Ms.</v>
      </c>
      <c r="D178" t="s">
        <v>6938</v>
      </c>
      <c r="E178" t="s">
        <v>4967</v>
      </c>
    </row>
    <row r="179" spans="1:5" ht="15.6" x14ac:dyDescent="0.3">
      <c r="A179" s="1" t="s">
        <v>2195</v>
      </c>
      <c r="B179" s="1" t="s">
        <v>2562</v>
      </c>
      <c r="C179" t="str">
        <f t="shared" si="2"/>
        <v>, Ms.</v>
      </c>
      <c r="D179" t="s">
        <v>4764</v>
      </c>
      <c r="E179" t="s">
        <v>4968</v>
      </c>
    </row>
    <row r="180" spans="1:5" ht="15.6" x14ac:dyDescent="0.3">
      <c r="A180" s="1" t="s">
        <v>2194</v>
      </c>
      <c r="B180" s="1" t="s">
        <v>2563</v>
      </c>
      <c r="C180" t="str">
        <f t="shared" si="2"/>
        <v>, Ms.</v>
      </c>
      <c r="D180" t="s">
        <v>6939</v>
      </c>
      <c r="E180" t="s">
        <v>4969</v>
      </c>
    </row>
    <row r="181" spans="1:5" ht="15.6" x14ac:dyDescent="0.3">
      <c r="A181" s="1" t="s">
        <v>2193</v>
      </c>
      <c r="B181" s="1" t="s">
        <v>2564</v>
      </c>
      <c r="C181" t="str">
        <f t="shared" si="2"/>
        <v>, Ms.</v>
      </c>
      <c r="D181" t="s">
        <v>6940</v>
      </c>
      <c r="E181" t="s">
        <v>4970</v>
      </c>
    </row>
    <row r="182" spans="1:5" ht="15.6" x14ac:dyDescent="0.3">
      <c r="A182" s="1" t="s">
        <v>2192</v>
      </c>
      <c r="B182" s="1" t="s">
        <v>2565</v>
      </c>
      <c r="C182" t="str">
        <f t="shared" si="2"/>
        <v>, Ms.</v>
      </c>
      <c r="D182" t="s">
        <v>6941</v>
      </c>
      <c r="E182" t="s">
        <v>4971</v>
      </c>
    </row>
    <row r="183" spans="1:5" ht="15.6" x14ac:dyDescent="0.3">
      <c r="A183" s="1" t="s">
        <v>2191</v>
      </c>
      <c r="B183" s="1" t="s">
        <v>2566</v>
      </c>
      <c r="C183" t="str">
        <f t="shared" si="2"/>
        <v>, Mr.</v>
      </c>
      <c r="D183" t="s">
        <v>6942</v>
      </c>
      <c r="E183" t="s">
        <v>4972</v>
      </c>
    </row>
    <row r="184" spans="1:5" ht="15.6" x14ac:dyDescent="0.3">
      <c r="A184" s="1" t="s">
        <v>2190</v>
      </c>
      <c r="B184" s="1" t="s">
        <v>2567</v>
      </c>
      <c r="C184" t="str">
        <f t="shared" si="2"/>
        <v>, Mr.</v>
      </c>
      <c r="D184" t="s">
        <v>6943</v>
      </c>
      <c r="E184" t="s">
        <v>4973</v>
      </c>
    </row>
    <row r="185" spans="1:5" ht="15.6" x14ac:dyDescent="0.3">
      <c r="A185" s="1" t="s">
        <v>2189</v>
      </c>
      <c r="B185" s="1" t="s">
        <v>2568</v>
      </c>
      <c r="C185" t="str">
        <f t="shared" si="2"/>
        <v>, Mr.</v>
      </c>
      <c r="D185" t="s">
        <v>6944</v>
      </c>
      <c r="E185" t="s">
        <v>4974</v>
      </c>
    </row>
    <row r="186" spans="1:5" ht="15.6" x14ac:dyDescent="0.3">
      <c r="A186" s="1" t="s">
        <v>2188</v>
      </c>
      <c r="B186" s="1" t="s">
        <v>2569</v>
      </c>
      <c r="C186" t="str">
        <f t="shared" si="2"/>
        <v>, Mr.</v>
      </c>
      <c r="D186" t="s">
        <v>6945</v>
      </c>
      <c r="E186" t="s">
        <v>4975</v>
      </c>
    </row>
    <row r="187" spans="1:5" ht="15.6" x14ac:dyDescent="0.3">
      <c r="A187" s="1" t="s">
        <v>2187</v>
      </c>
      <c r="B187" s="1" t="s">
        <v>2570</v>
      </c>
      <c r="C187" t="str">
        <f t="shared" si="2"/>
        <v>, Ms.</v>
      </c>
      <c r="D187" t="s">
        <v>6946</v>
      </c>
      <c r="E187" t="s">
        <v>4976</v>
      </c>
    </row>
    <row r="188" spans="1:5" ht="15.6" x14ac:dyDescent="0.3">
      <c r="A188" s="1" t="s">
        <v>2186</v>
      </c>
      <c r="B188" s="1" t="s">
        <v>2571</v>
      </c>
      <c r="C188" t="str">
        <f t="shared" si="2"/>
        <v>, Mr.</v>
      </c>
      <c r="D188" t="s">
        <v>6947</v>
      </c>
      <c r="E188" t="s">
        <v>4977</v>
      </c>
    </row>
    <row r="189" spans="1:5" ht="15.6" x14ac:dyDescent="0.3">
      <c r="A189" s="1" t="s">
        <v>2185</v>
      </c>
      <c r="B189" s="1" t="s">
        <v>2572</v>
      </c>
      <c r="C189" t="str">
        <f t="shared" si="2"/>
        <v>, Mr.</v>
      </c>
      <c r="D189" t="s">
        <v>6948</v>
      </c>
      <c r="E189" t="s">
        <v>4978</v>
      </c>
    </row>
    <row r="190" spans="1:5" ht="15.6" x14ac:dyDescent="0.3">
      <c r="A190" s="1" t="s">
        <v>2184</v>
      </c>
      <c r="B190" s="1" t="s">
        <v>2573</v>
      </c>
      <c r="C190" t="str">
        <f t="shared" si="2"/>
        <v>, Ms.</v>
      </c>
      <c r="D190" t="s">
        <v>6949</v>
      </c>
      <c r="E190" t="s">
        <v>4979</v>
      </c>
    </row>
    <row r="191" spans="1:5" ht="15.6" x14ac:dyDescent="0.3">
      <c r="A191" s="1" t="s">
        <v>2183</v>
      </c>
      <c r="B191" s="1" t="s">
        <v>2574</v>
      </c>
      <c r="C191" t="str">
        <f t="shared" si="2"/>
        <v>, Ms.</v>
      </c>
      <c r="D191" t="s">
        <v>6950</v>
      </c>
      <c r="E191" t="s">
        <v>4980</v>
      </c>
    </row>
    <row r="192" spans="1:5" ht="15.6" x14ac:dyDescent="0.3">
      <c r="A192" s="1" t="s">
        <v>2182</v>
      </c>
      <c r="B192" s="1" t="s">
        <v>2575</v>
      </c>
      <c r="C192" t="str">
        <f t="shared" si="2"/>
        <v>, Mr.</v>
      </c>
      <c r="D192" t="s">
        <v>6951</v>
      </c>
      <c r="E192" t="s">
        <v>4981</v>
      </c>
    </row>
    <row r="193" spans="1:5" ht="15.6" x14ac:dyDescent="0.3">
      <c r="A193" s="1" t="s">
        <v>2181</v>
      </c>
      <c r="B193" s="1" t="s">
        <v>2576</v>
      </c>
      <c r="C193" t="str">
        <f t="shared" si="2"/>
        <v>, Mr.</v>
      </c>
      <c r="D193" t="s">
        <v>6952</v>
      </c>
      <c r="E193" t="s">
        <v>4982</v>
      </c>
    </row>
    <row r="194" spans="1:5" ht="15.6" x14ac:dyDescent="0.3">
      <c r="A194" s="1" t="s">
        <v>2180</v>
      </c>
      <c r="B194" s="1" t="s">
        <v>2577</v>
      </c>
      <c r="C194" t="str">
        <f t="shared" si="2"/>
        <v>, Ms.</v>
      </c>
      <c r="D194" t="s">
        <v>6953</v>
      </c>
      <c r="E194" t="s">
        <v>4983</v>
      </c>
    </row>
    <row r="195" spans="1:5" ht="15.6" x14ac:dyDescent="0.3">
      <c r="A195" s="1" t="s">
        <v>2179</v>
      </c>
      <c r="B195" s="1" t="s">
        <v>2578</v>
      </c>
      <c r="C195" t="str">
        <f t="shared" si="2"/>
        <v>, Mr.</v>
      </c>
      <c r="D195" t="s">
        <v>4766</v>
      </c>
      <c r="E195" t="s">
        <v>4984</v>
      </c>
    </row>
    <row r="196" spans="1:5" ht="15.6" x14ac:dyDescent="0.3">
      <c r="A196" s="1" t="s">
        <v>2178</v>
      </c>
      <c r="B196" s="1" t="s">
        <v>2579</v>
      </c>
      <c r="C196" t="str">
        <f t="shared" si="2"/>
        <v>, Mr.</v>
      </c>
      <c r="D196" t="s">
        <v>6954</v>
      </c>
      <c r="E196" t="s">
        <v>4985</v>
      </c>
    </row>
    <row r="197" spans="1:5" ht="15.6" x14ac:dyDescent="0.3">
      <c r="A197" s="1" t="s">
        <v>2177</v>
      </c>
      <c r="B197" s="1" t="s">
        <v>2580</v>
      </c>
      <c r="C197" t="str">
        <f t="shared" si="2"/>
        <v>, Mr.</v>
      </c>
      <c r="D197" t="s">
        <v>6955</v>
      </c>
      <c r="E197" t="s">
        <v>4986</v>
      </c>
    </row>
    <row r="198" spans="1:5" ht="15.6" x14ac:dyDescent="0.3">
      <c r="A198" s="1" t="s">
        <v>2176</v>
      </c>
      <c r="B198" s="1" t="s">
        <v>2581</v>
      </c>
      <c r="C198" t="str">
        <f t="shared" si="2"/>
        <v>, Mr.</v>
      </c>
      <c r="D198" t="s">
        <v>6956</v>
      </c>
      <c r="E198" t="s">
        <v>4987</v>
      </c>
    </row>
    <row r="199" spans="1:5" ht="15.6" x14ac:dyDescent="0.3">
      <c r="A199" s="1" t="s">
        <v>2175</v>
      </c>
      <c r="B199" s="1" t="s">
        <v>2582</v>
      </c>
      <c r="C199" t="str">
        <f t="shared" ref="C199:C262" si="3">MID(B199,SEARCH(", ",B199),5)</f>
        <v>, Mr.</v>
      </c>
      <c r="D199" t="s">
        <v>6909</v>
      </c>
      <c r="E199" t="s">
        <v>4988</v>
      </c>
    </row>
    <row r="200" spans="1:5" ht="15.6" x14ac:dyDescent="0.3">
      <c r="A200" s="1" t="s">
        <v>2174</v>
      </c>
      <c r="B200" s="1" t="s">
        <v>2583</v>
      </c>
      <c r="C200" t="str">
        <f t="shared" si="3"/>
        <v>, Ms.</v>
      </c>
      <c r="D200" t="s">
        <v>6957</v>
      </c>
      <c r="E200" t="s">
        <v>4989</v>
      </c>
    </row>
    <row r="201" spans="1:5" ht="15.6" x14ac:dyDescent="0.3">
      <c r="A201" s="1" t="s">
        <v>2173</v>
      </c>
      <c r="B201" s="1" t="s">
        <v>2584</v>
      </c>
      <c r="C201" t="str">
        <f t="shared" si="3"/>
        <v>, Mr.</v>
      </c>
      <c r="D201" t="s">
        <v>6906</v>
      </c>
      <c r="E201" t="s">
        <v>4990</v>
      </c>
    </row>
    <row r="202" spans="1:5" ht="15.6" x14ac:dyDescent="0.3">
      <c r="A202" s="1" t="s">
        <v>2172</v>
      </c>
      <c r="B202" s="1" t="s">
        <v>2585</v>
      </c>
      <c r="C202" t="str">
        <f t="shared" si="3"/>
        <v>, Mr.</v>
      </c>
      <c r="D202" t="s">
        <v>6958</v>
      </c>
      <c r="E202" t="s">
        <v>4991</v>
      </c>
    </row>
    <row r="203" spans="1:5" ht="15.6" x14ac:dyDescent="0.3">
      <c r="A203" s="1" t="s">
        <v>2171</v>
      </c>
      <c r="B203" s="1" t="s">
        <v>2586</v>
      </c>
      <c r="C203" t="str">
        <f t="shared" si="3"/>
        <v>, Mr.</v>
      </c>
      <c r="D203" t="s">
        <v>6959</v>
      </c>
      <c r="E203" t="s">
        <v>4992</v>
      </c>
    </row>
    <row r="204" spans="1:5" ht="15.6" x14ac:dyDescent="0.3">
      <c r="A204" s="1" t="s">
        <v>2170</v>
      </c>
      <c r="B204" s="1" t="s">
        <v>2587</v>
      </c>
      <c r="C204" t="str">
        <f t="shared" si="3"/>
        <v>, Mr.</v>
      </c>
      <c r="D204" t="s">
        <v>6960</v>
      </c>
      <c r="E204" t="s">
        <v>4993</v>
      </c>
    </row>
    <row r="205" spans="1:5" ht="15.6" x14ac:dyDescent="0.3">
      <c r="A205" s="1" t="s">
        <v>2169</v>
      </c>
      <c r="B205" s="1" t="s">
        <v>2588</v>
      </c>
      <c r="C205" t="str">
        <f t="shared" si="3"/>
        <v>, Ms.</v>
      </c>
      <c r="D205" t="s">
        <v>6867</v>
      </c>
      <c r="E205" t="s">
        <v>4994</v>
      </c>
    </row>
    <row r="206" spans="1:5" ht="15.6" x14ac:dyDescent="0.3">
      <c r="A206" s="1" t="s">
        <v>2168</v>
      </c>
      <c r="B206" s="1" t="s">
        <v>2589</v>
      </c>
      <c r="C206" t="str">
        <f t="shared" si="3"/>
        <v>, Mr.</v>
      </c>
      <c r="D206" t="s">
        <v>6961</v>
      </c>
      <c r="E206" t="s">
        <v>4995</v>
      </c>
    </row>
    <row r="207" spans="1:5" ht="15.6" x14ac:dyDescent="0.3">
      <c r="A207" s="1" t="s">
        <v>2167</v>
      </c>
      <c r="B207" s="1" t="s">
        <v>2590</v>
      </c>
      <c r="C207" t="str">
        <f t="shared" si="3"/>
        <v>, Ms.</v>
      </c>
      <c r="D207" t="s">
        <v>6962</v>
      </c>
      <c r="E207" t="s">
        <v>4996</v>
      </c>
    </row>
    <row r="208" spans="1:5" ht="15.6" x14ac:dyDescent="0.3">
      <c r="A208" s="1" t="s">
        <v>2166</v>
      </c>
      <c r="B208" s="1" t="s">
        <v>2591</v>
      </c>
      <c r="C208" t="str">
        <f t="shared" si="3"/>
        <v>, Ms.</v>
      </c>
      <c r="D208" t="s">
        <v>6963</v>
      </c>
      <c r="E208" t="s">
        <v>4997</v>
      </c>
    </row>
    <row r="209" spans="1:5" ht="15.6" x14ac:dyDescent="0.3">
      <c r="A209" s="1" t="s">
        <v>2165</v>
      </c>
      <c r="B209" s="1" t="s">
        <v>2592</v>
      </c>
      <c r="C209" t="str">
        <f t="shared" si="3"/>
        <v>, Mr.</v>
      </c>
      <c r="D209" t="s">
        <v>6964</v>
      </c>
      <c r="E209" t="s">
        <v>4998</v>
      </c>
    </row>
    <row r="210" spans="1:5" ht="15.6" x14ac:dyDescent="0.3">
      <c r="A210" s="1" t="s">
        <v>2164</v>
      </c>
      <c r="B210" s="1" t="s">
        <v>2593</v>
      </c>
      <c r="C210" t="str">
        <f t="shared" si="3"/>
        <v>, Ms.</v>
      </c>
      <c r="D210" t="s">
        <v>6965</v>
      </c>
      <c r="E210" t="s">
        <v>4999</v>
      </c>
    </row>
    <row r="211" spans="1:5" ht="15.6" x14ac:dyDescent="0.3">
      <c r="A211" s="1" t="s">
        <v>2163</v>
      </c>
      <c r="B211" s="1" t="s">
        <v>2594</v>
      </c>
      <c r="C211" t="str">
        <f t="shared" si="3"/>
        <v>, Ms.</v>
      </c>
      <c r="D211" t="s">
        <v>6966</v>
      </c>
      <c r="E211" t="s">
        <v>5000</v>
      </c>
    </row>
    <row r="212" spans="1:5" ht="15.6" x14ac:dyDescent="0.3">
      <c r="A212" s="1" t="s">
        <v>2162</v>
      </c>
      <c r="B212" s="1" t="s">
        <v>2595</v>
      </c>
      <c r="C212" t="str">
        <f t="shared" si="3"/>
        <v>, Mr.</v>
      </c>
      <c r="D212" t="s">
        <v>6967</v>
      </c>
      <c r="E212" t="s">
        <v>5001</v>
      </c>
    </row>
    <row r="213" spans="1:5" ht="15.6" x14ac:dyDescent="0.3">
      <c r="A213" s="1" t="s">
        <v>2161</v>
      </c>
      <c r="B213" s="1" t="s">
        <v>2596</v>
      </c>
      <c r="C213" t="str">
        <f t="shared" si="3"/>
        <v>, Mr.</v>
      </c>
      <c r="D213" t="s">
        <v>6968</v>
      </c>
      <c r="E213" t="s">
        <v>5002</v>
      </c>
    </row>
    <row r="214" spans="1:5" ht="15.6" x14ac:dyDescent="0.3">
      <c r="A214" s="1" t="s">
        <v>2160</v>
      </c>
      <c r="B214" s="1" t="s">
        <v>2597</v>
      </c>
      <c r="C214" t="str">
        <f t="shared" si="3"/>
        <v>, Mr.</v>
      </c>
      <c r="D214" t="s">
        <v>6969</v>
      </c>
      <c r="E214" t="s">
        <v>5003</v>
      </c>
    </row>
    <row r="215" spans="1:5" ht="15.6" x14ac:dyDescent="0.3">
      <c r="A215" s="1" t="s">
        <v>2159</v>
      </c>
      <c r="B215" s="1" t="s">
        <v>2598</v>
      </c>
      <c r="C215" t="str">
        <f t="shared" si="3"/>
        <v>, Mr.</v>
      </c>
      <c r="D215" t="s">
        <v>6797</v>
      </c>
      <c r="E215" t="s">
        <v>5004</v>
      </c>
    </row>
    <row r="216" spans="1:5" ht="15.6" x14ac:dyDescent="0.3">
      <c r="A216" s="1" t="s">
        <v>2158</v>
      </c>
      <c r="B216" s="1" t="s">
        <v>2599</v>
      </c>
      <c r="C216" t="str">
        <f t="shared" si="3"/>
        <v>, Ms.</v>
      </c>
      <c r="D216" t="s">
        <v>6872</v>
      </c>
      <c r="E216" t="s">
        <v>5005</v>
      </c>
    </row>
    <row r="217" spans="1:5" ht="15.6" x14ac:dyDescent="0.3">
      <c r="A217" s="1" t="s">
        <v>2157</v>
      </c>
      <c r="B217" s="1" t="s">
        <v>2600</v>
      </c>
      <c r="C217" t="str">
        <f t="shared" si="3"/>
        <v>, Mr.</v>
      </c>
      <c r="D217" t="s">
        <v>6970</v>
      </c>
      <c r="E217" t="s">
        <v>5006</v>
      </c>
    </row>
    <row r="218" spans="1:5" ht="15.6" x14ac:dyDescent="0.3">
      <c r="A218" s="1" t="s">
        <v>2156</v>
      </c>
      <c r="B218" s="1" t="s">
        <v>2601</v>
      </c>
      <c r="C218" t="str">
        <f t="shared" si="3"/>
        <v>, Mr.</v>
      </c>
      <c r="D218" t="s">
        <v>6839</v>
      </c>
      <c r="E218" t="s">
        <v>5007</v>
      </c>
    </row>
    <row r="219" spans="1:5" ht="15.6" x14ac:dyDescent="0.3">
      <c r="A219" s="1" t="s">
        <v>2155</v>
      </c>
      <c r="B219" s="1" t="s">
        <v>2602</v>
      </c>
      <c r="C219" t="str">
        <f t="shared" si="3"/>
        <v>, Mr.</v>
      </c>
      <c r="D219" t="s">
        <v>6863</v>
      </c>
      <c r="E219" t="s">
        <v>5008</v>
      </c>
    </row>
    <row r="220" spans="1:5" ht="15.6" x14ac:dyDescent="0.3">
      <c r="A220" s="1" t="s">
        <v>2154</v>
      </c>
      <c r="B220" s="1" t="s">
        <v>2603</v>
      </c>
      <c r="C220" t="str">
        <f t="shared" si="3"/>
        <v>, Mr.</v>
      </c>
      <c r="D220" t="s">
        <v>6971</v>
      </c>
      <c r="E220" t="s">
        <v>5009</v>
      </c>
    </row>
    <row r="221" spans="1:5" ht="15.6" x14ac:dyDescent="0.3">
      <c r="A221" s="1" t="s">
        <v>2153</v>
      </c>
      <c r="B221" s="1" t="s">
        <v>2604</v>
      </c>
      <c r="C221" t="str">
        <f t="shared" si="3"/>
        <v>, Mr.</v>
      </c>
      <c r="D221" t="s">
        <v>6972</v>
      </c>
      <c r="E221" t="s">
        <v>4872</v>
      </c>
    </row>
    <row r="222" spans="1:5" ht="15.6" x14ac:dyDescent="0.3">
      <c r="A222" s="1" t="s">
        <v>2152</v>
      </c>
      <c r="B222" s="1" t="s">
        <v>2605</v>
      </c>
      <c r="C222" t="str">
        <f t="shared" si="3"/>
        <v>, Ms.</v>
      </c>
      <c r="D222" t="s">
        <v>6973</v>
      </c>
      <c r="E222" t="s">
        <v>5010</v>
      </c>
    </row>
    <row r="223" spans="1:5" ht="15.6" x14ac:dyDescent="0.3">
      <c r="A223" s="1" t="s">
        <v>2151</v>
      </c>
      <c r="B223" s="1" t="s">
        <v>2606</v>
      </c>
      <c r="C223" t="str">
        <f t="shared" si="3"/>
        <v>, Mr.</v>
      </c>
      <c r="D223" t="s">
        <v>6974</v>
      </c>
      <c r="E223" t="s">
        <v>5011</v>
      </c>
    </row>
    <row r="224" spans="1:5" ht="15.6" x14ac:dyDescent="0.3">
      <c r="A224" s="1" t="s">
        <v>2150</v>
      </c>
      <c r="B224" s="1" t="s">
        <v>2607</v>
      </c>
      <c r="C224" t="str">
        <f t="shared" si="3"/>
        <v>, Mr.</v>
      </c>
      <c r="D224" t="s">
        <v>6975</v>
      </c>
      <c r="E224" t="s">
        <v>5012</v>
      </c>
    </row>
    <row r="225" spans="1:5" ht="15.6" x14ac:dyDescent="0.3">
      <c r="A225" s="1" t="s">
        <v>2149</v>
      </c>
      <c r="B225" s="1" t="s">
        <v>2608</v>
      </c>
      <c r="C225" t="str">
        <f t="shared" si="3"/>
        <v>, Ms.</v>
      </c>
      <c r="D225" t="s">
        <v>6976</v>
      </c>
      <c r="E225" t="s">
        <v>5013</v>
      </c>
    </row>
    <row r="226" spans="1:5" ht="15.6" x14ac:dyDescent="0.3">
      <c r="A226" s="1" t="s">
        <v>2148</v>
      </c>
      <c r="B226" s="1" t="s">
        <v>2609</v>
      </c>
      <c r="C226" t="str">
        <f t="shared" si="3"/>
        <v>, Ms.</v>
      </c>
      <c r="D226" t="s">
        <v>6860</v>
      </c>
      <c r="E226" t="s">
        <v>5014</v>
      </c>
    </row>
    <row r="227" spans="1:5" ht="15.6" x14ac:dyDescent="0.3">
      <c r="A227" s="1" t="s">
        <v>2147</v>
      </c>
      <c r="B227" s="1" t="s">
        <v>2610</v>
      </c>
      <c r="C227" t="str">
        <f t="shared" si="3"/>
        <v>, Mr.</v>
      </c>
      <c r="D227" t="s">
        <v>6977</v>
      </c>
      <c r="E227" t="s">
        <v>4856</v>
      </c>
    </row>
    <row r="228" spans="1:5" ht="15.6" x14ac:dyDescent="0.3">
      <c r="A228" s="1" t="s">
        <v>2146</v>
      </c>
      <c r="B228" s="1" t="s">
        <v>2611</v>
      </c>
      <c r="C228" t="str">
        <f t="shared" si="3"/>
        <v>, Ms.</v>
      </c>
      <c r="D228" t="s">
        <v>6978</v>
      </c>
      <c r="E228" t="s">
        <v>5015</v>
      </c>
    </row>
    <row r="229" spans="1:5" ht="15.6" x14ac:dyDescent="0.3">
      <c r="A229" s="1" t="s">
        <v>2145</v>
      </c>
      <c r="B229" s="1" t="s">
        <v>2612</v>
      </c>
      <c r="C229" t="str">
        <f t="shared" si="3"/>
        <v>, Mr.</v>
      </c>
      <c r="D229" t="s">
        <v>6979</v>
      </c>
      <c r="E229" t="s">
        <v>5016</v>
      </c>
    </row>
    <row r="230" spans="1:5" ht="15.6" x14ac:dyDescent="0.3">
      <c r="A230" s="1" t="s">
        <v>2144</v>
      </c>
      <c r="B230" s="1" t="s">
        <v>2613</v>
      </c>
      <c r="C230" t="str">
        <f t="shared" si="3"/>
        <v>, Ms.</v>
      </c>
      <c r="D230" t="s">
        <v>6980</v>
      </c>
      <c r="E230" t="s">
        <v>5017</v>
      </c>
    </row>
    <row r="231" spans="1:5" ht="15.6" x14ac:dyDescent="0.3">
      <c r="A231" s="1" t="s">
        <v>2143</v>
      </c>
      <c r="B231" s="1" t="s">
        <v>2614</v>
      </c>
      <c r="C231" t="str">
        <f t="shared" si="3"/>
        <v>, Ms.</v>
      </c>
      <c r="D231" t="s">
        <v>6981</v>
      </c>
      <c r="E231" t="s">
        <v>5018</v>
      </c>
    </row>
    <row r="232" spans="1:5" ht="15.6" x14ac:dyDescent="0.3">
      <c r="A232" s="1" t="s">
        <v>2142</v>
      </c>
      <c r="B232" s="1" t="s">
        <v>2615</v>
      </c>
      <c r="C232" t="str">
        <f t="shared" si="3"/>
        <v>, Mr.</v>
      </c>
      <c r="D232" t="s">
        <v>6321</v>
      </c>
      <c r="E232" t="s">
        <v>5019</v>
      </c>
    </row>
    <row r="233" spans="1:5" ht="15.6" x14ac:dyDescent="0.3">
      <c r="A233" s="1" t="s">
        <v>2141</v>
      </c>
      <c r="B233" s="1" t="s">
        <v>2616</v>
      </c>
      <c r="C233" t="str">
        <f t="shared" si="3"/>
        <v>, Mr.</v>
      </c>
      <c r="D233" t="s">
        <v>6982</v>
      </c>
      <c r="E233" t="s">
        <v>5020</v>
      </c>
    </row>
    <row r="234" spans="1:5" ht="15.6" x14ac:dyDescent="0.3">
      <c r="A234" s="1" t="s">
        <v>2140</v>
      </c>
      <c r="B234" s="1" t="s">
        <v>2617</v>
      </c>
      <c r="C234" t="str">
        <f t="shared" si="3"/>
        <v>, Mr.</v>
      </c>
      <c r="D234" t="s">
        <v>6983</v>
      </c>
      <c r="E234" t="s">
        <v>5021</v>
      </c>
    </row>
    <row r="235" spans="1:5" ht="15.6" x14ac:dyDescent="0.3">
      <c r="A235" s="1" t="s">
        <v>2139</v>
      </c>
      <c r="B235" s="1" t="s">
        <v>2618</v>
      </c>
      <c r="C235" t="str">
        <f t="shared" si="3"/>
        <v>, Mr.</v>
      </c>
      <c r="D235" t="s">
        <v>6984</v>
      </c>
      <c r="E235" t="s">
        <v>5022</v>
      </c>
    </row>
    <row r="236" spans="1:5" ht="15.6" x14ac:dyDescent="0.3">
      <c r="A236" s="1" t="s">
        <v>2138</v>
      </c>
      <c r="B236" s="1" t="s">
        <v>2619</v>
      </c>
      <c r="C236" t="str">
        <f t="shared" si="3"/>
        <v>, Mr.</v>
      </c>
      <c r="D236" t="s">
        <v>6979</v>
      </c>
      <c r="E236" t="s">
        <v>4925</v>
      </c>
    </row>
    <row r="237" spans="1:5" ht="15.6" x14ac:dyDescent="0.3">
      <c r="A237" s="1" t="s">
        <v>2137</v>
      </c>
      <c r="B237" s="1" t="s">
        <v>2620</v>
      </c>
      <c r="C237" t="str">
        <f t="shared" si="3"/>
        <v>, Ms.</v>
      </c>
      <c r="D237" t="s">
        <v>6985</v>
      </c>
      <c r="E237" t="s">
        <v>5023</v>
      </c>
    </row>
    <row r="238" spans="1:5" ht="15.6" x14ac:dyDescent="0.3">
      <c r="A238" s="1" t="s">
        <v>2136</v>
      </c>
      <c r="B238" s="1" t="s">
        <v>2621</v>
      </c>
      <c r="C238" t="str">
        <f t="shared" si="3"/>
        <v>, Mr.</v>
      </c>
      <c r="D238" t="s">
        <v>6986</v>
      </c>
      <c r="E238" t="s">
        <v>5024</v>
      </c>
    </row>
    <row r="239" spans="1:5" ht="15.6" x14ac:dyDescent="0.3">
      <c r="A239" s="1" t="s">
        <v>2135</v>
      </c>
      <c r="B239" s="1" t="s">
        <v>2622</v>
      </c>
      <c r="C239" t="str">
        <f t="shared" si="3"/>
        <v>, Mr.</v>
      </c>
      <c r="D239" t="s">
        <v>6987</v>
      </c>
      <c r="E239" t="s">
        <v>5025</v>
      </c>
    </row>
    <row r="240" spans="1:5" ht="15.6" x14ac:dyDescent="0.3">
      <c r="A240" s="1" t="s">
        <v>2134</v>
      </c>
      <c r="B240" s="1" t="s">
        <v>2623</v>
      </c>
      <c r="C240" t="str">
        <f t="shared" si="3"/>
        <v>, Ms.</v>
      </c>
      <c r="D240" t="s">
        <v>6988</v>
      </c>
      <c r="E240" t="s">
        <v>5026</v>
      </c>
    </row>
    <row r="241" spans="1:5" ht="15.6" x14ac:dyDescent="0.3">
      <c r="A241" s="1" t="s">
        <v>2133</v>
      </c>
      <c r="B241" s="1" t="s">
        <v>2624</v>
      </c>
      <c r="C241" t="str">
        <f t="shared" si="3"/>
        <v>, Ms.</v>
      </c>
      <c r="D241" t="s">
        <v>6989</v>
      </c>
      <c r="E241" t="s">
        <v>5027</v>
      </c>
    </row>
    <row r="242" spans="1:5" ht="15.6" x14ac:dyDescent="0.3">
      <c r="A242" s="1" t="s">
        <v>2132</v>
      </c>
      <c r="B242" s="1" t="s">
        <v>2625</v>
      </c>
      <c r="C242" t="str">
        <f t="shared" si="3"/>
        <v>, Mr.</v>
      </c>
      <c r="D242" t="s">
        <v>6990</v>
      </c>
      <c r="E242" t="s">
        <v>5028</v>
      </c>
    </row>
    <row r="243" spans="1:5" ht="15.6" x14ac:dyDescent="0.3">
      <c r="A243" s="1" t="s">
        <v>2130</v>
      </c>
      <c r="B243" s="1" t="s">
        <v>2626</v>
      </c>
      <c r="C243" t="str">
        <f t="shared" si="3"/>
        <v>, Mr.</v>
      </c>
      <c r="D243" t="s">
        <v>6099</v>
      </c>
      <c r="E243" t="s">
        <v>5029</v>
      </c>
    </row>
    <row r="244" spans="1:5" ht="15.6" x14ac:dyDescent="0.3">
      <c r="A244" s="1" t="s">
        <v>2129</v>
      </c>
      <c r="B244" s="1" t="s">
        <v>2627</v>
      </c>
      <c r="C244" t="str">
        <f t="shared" si="3"/>
        <v>, Mr.</v>
      </c>
      <c r="D244" t="s">
        <v>6991</v>
      </c>
      <c r="E244" t="s">
        <v>5030</v>
      </c>
    </row>
    <row r="245" spans="1:5" ht="15.6" x14ac:dyDescent="0.3">
      <c r="A245" s="1" t="s">
        <v>2128</v>
      </c>
      <c r="B245" s="1" t="s">
        <v>2628</v>
      </c>
      <c r="C245" t="str">
        <f t="shared" si="3"/>
        <v>, Mr.</v>
      </c>
      <c r="D245" t="s">
        <v>6992</v>
      </c>
      <c r="E245" t="s">
        <v>5031</v>
      </c>
    </row>
    <row r="246" spans="1:5" ht="15.6" x14ac:dyDescent="0.3">
      <c r="A246" s="1" t="s">
        <v>2127</v>
      </c>
      <c r="B246" s="1" t="s">
        <v>2629</v>
      </c>
      <c r="C246" t="str">
        <f t="shared" si="3"/>
        <v>, Mr.</v>
      </c>
      <c r="D246" t="s">
        <v>6993</v>
      </c>
      <c r="E246" t="s">
        <v>5032</v>
      </c>
    </row>
    <row r="247" spans="1:5" ht="15.6" x14ac:dyDescent="0.3">
      <c r="A247" s="1" t="s">
        <v>2126</v>
      </c>
      <c r="B247" s="1" t="s">
        <v>2630</v>
      </c>
      <c r="C247" t="str">
        <f t="shared" si="3"/>
        <v>, Mr.</v>
      </c>
      <c r="D247" t="s">
        <v>6994</v>
      </c>
      <c r="E247" t="s">
        <v>5033</v>
      </c>
    </row>
    <row r="248" spans="1:5" ht="15.6" x14ac:dyDescent="0.3">
      <c r="A248" s="1" t="s">
        <v>2125</v>
      </c>
      <c r="B248" s="1" t="s">
        <v>2631</v>
      </c>
      <c r="C248" t="str">
        <f t="shared" si="3"/>
        <v>, Ms.</v>
      </c>
      <c r="D248" t="s">
        <v>6995</v>
      </c>
      <c r="E248" t="s">
        <v>5034</v>
      </c>
    </row>
    <row r="249" spans="1:5" ht="15.6" x14ac:dyDescent="0.3">
      <c r="A249" s="1" t="s">
        <v>2124</v>
      </c>
      <c r="B249" s="1" t="s">
        <v>2632</v>
      </c>
      <c r="C249" t="str">
        <f t="shared" si="3"/>
        <v>, Ms.</v>
      </c>
      <c r="D249" t="s">
        <v>6996</v>
      </c>
      <c r="E249" t="s">
        <v>5035</v>
      </c>
    </row>
    <row r="250" spans="1:5" ht="15.6" x14ac:dyDescent="0.3">
      <c r="A250" s="1" t="s">
        <v>2123</v>
      </c>
      <c r="B250" s="1" t="s">
        <v>2633</v>
      </c>
      <c r="C250" t="str">
        <f t="shared" si="3"/>
        <v>, Ms.</v>
      </c>
      <c r="D250" t="s">
        <v>5085</v>
      </c>
      <c r="E250" t="s">
        <v>5036</v>
      </c>
    </row>
    <row r="251" spans="1:5" ht="15.6" x14ac:dyDescent="0.3">
      <c r="A251" s="1" t="s">
        <v>2122</v>
      </c>
      <c r="B251" s="1" t="s">
        <v>2634</v>
      </c>
      <c r="C251" t="str">
        <f t="shared" si="3"/>
        <v>, Ms.</v>
      </c>
      <c r="D251" t="s">
        <v>6997</v>
      </c>
      <c r="E251" t="s">
        <v>5037</v>
      </c>
    </row>
    <row r="252" spans="1:5" ht="15.6" x14ac:dyDescent="0.3">
      <c r="A252" s="1" t="s">
        <v>2121</v>
      </c>
      <c r="B252" s="1" t="s">
        <v>2635</v>
      </c>
      <c r="C252" t="str">
        <f t="shared" si="3"/>
        <v>, Ms.</v>
      </c>
      <c r="D252" t="s">
        <v>6998</v>
      </c>
      <c r="E252" t="s">
        <v>5038</v>
      </c>
    </row>
    <row r="253" spans="1:5" ht="15.6" x14ac:dyDescent="0.3">
      <c r="A253" s="1" t="s">
        <v>2120</v>
      </c>
      <c r="B253" s="1" t="s">
        <v>2636</v>
      </c>
      <c r="C253" t="str">
        <f t="shared" si="3"/>
        <v>, Ms.</v>
      </c>
      <c r="D253" t="s">
        <v>5224</v>
      </c>
      <c r="E253" t="s">
        <v>5039</v>
      </c>
    </row>
    <row r="254" spans="1:5" ht="15.6" x14ac:dyDescent="0.3">
      <c r="A254" s="1" t="s">
        <v>2119</v>
      </c>
      <c r="B254" s="1" t="s">
        <v>2637</v>
      </c>
      <c r="C254" t="str">
        <f t="shared" si="3"/>
        <v>, Ms.</v>
      </c>
      <c r="D254" t="s">
        <v>6999</v>
      </c>
      <c r="E254" t="s">
        <v>5040</v>
      </c>
    </row>
    <row r="255" spans="1:5" ht="15.6" x14ac:dyDescent="0.3">
      <c r="A255" s="1" t="s">
        <v>2118</v>
      </c>
      <c r="B255" s="1" t="s">
        <v>2638</v>
      </c>
      <c r="C255" t="str">
        <f t="shared" si="3"/>
        <v>, Mr.</v>
      </c>
      <c r="D255" t="s">
        <v>6839</v>
      </c>
      <c r="E255" t="s">
        <v>5041</v>
      </c>
    </row>
    <row r="256" spans="1:5" ht="15.6" x14ac:dyDescent="0.3">
      <c r="A256" s="1" t="s">
        <v>2117</v>
      </c>
      <c r="B256" s="1" t="s">
        <v>2639</v>
      </c>
      <c r="C256" t="str">
        <f t="shared" si="3"/>
        <v>, Mr.</v>
      </c>
      <c r="D256" t="s">
        <v>7000</v>
      </c>
      <c r="E256" t="s">
        <v>5042</v>
      </c>
    </row>
    <row r="257" spans="1:5" ht="15.6" x14ac:dyDescent="0.3">
      <c r="A257" s="1" t="s">
        <v>2116</v>
      </c>
      <c r="B257" s="1" t="s">
        <v>2640</v>
      </c>
      <c r="C257" t="str">
        <f t="shared" si="3"/>
        <v>, Mr.</v>
      </c>
      <c r="D257" t="s">
        <v>7001</v>
      </c>
      <c r="E257" t="s">
        <v>5043</v>
      </c>
    </row>
    <row r="258" spans="1:5" ht="15.6" x14ac:dyDescent="0.3">
      <c r="A258" s="1" t="s">
        <v>2115</v>
      </c>
      <c r="B258" s="1" t="s">
        <v>2641</v>
      </c>
      <c r="C258" t="str">
        <f t="shared" si="3"/>
        <v>, Mr.</v>
      </c>
      <c r="D258" t="s">
        <v>7002</v>
      </c>
      <c r="E258" t="s">
        <v>5044</v>
      </c>
    </row>
    <row r="259" spans="1:5" ht="15.6" x14ac:dyDescent="0.3">
      <c r="A259" s="1" t="s">
        <v>2114</v>
      </c>
      <c r="B259" s="1" t="s">
        <v>2642</v>
      </c>
      <c r="C259" t="str">
        <f t="shared" si="3"/>
        <v>, Mr.</v>
      </c>
      <c r="D259" t="s">
        <v>7003</v>
      </c>
      <c r="E259" t="s">
        <v>5045</v>
      </c>
    </row>
    <row r="260" spans="1:5" ht="15.6" x14ac:dyDescent="0.3">
      <c r="A260" s="1" t="s">
        <v>2113</v>
      </c>
      <c r="B260" s="1" t="s">
        <v>2643</v>
      </c>
      <c r="C260" t="str">
        <f t="shared" si="3"/>
        <v>, Mr.</v>
      </c>
      <c r="D260" t="s">
        <v>7004</v>
      </c>
      <c r="E260" t="s">
        <v>5046</v>
      </c>
    </row>
    <row r="261" spans="1:5" ht="15.6" x14ac:dyDescent="0.3">
      <c r="A261" s="1" t="s">
        <v>2112</v>
      </c>
      <c r="B261" s="1" t="s">
        <v>2644</v>
      </c>
      <c r="C261" t="str">
        <f t="shared" si="3"/>
        <v>, Ms.</v>
      </c>
      <c r="D261" t="s">
        <v>7005</v>
      </c>
      <c r="E261" t="s">
        <v>5047</v>
      </c>
    </row>
    <row r="262" spans="1:5" ht="15.6" x14ac:dyDescent="0.3">
      <c r="A262" s="1" t="s">
        <v>2111</v>
      </c>
      <c r="B262" s="1" t="s">
        <v>2645</v>
      </c>
      <c r="C262" t="str">
        <f t="shared" si="3"/>
        <v>, Mr.</v>
      </c>
      <c r="D262" t="s">
        <v>7006</v>
      </c>
      <c r="E262" t="s">
        <v>5048</v>
      </c>
    </row>
    <row r="263" spans="1:5" ht="15.6" x14ac:dyDescent="0.3">
      <c r="A263" s="1" t="s">
        <v>2110</v>
      </c>
      <c r="B263" s="1" t="s">
        <v>2646</v>
      </c>
      <c r="C263" t="str">
        <f t="shared" ref="C263:C326" si="4">MID(B263,SEARCH(", ",B263),5)</f>
        <v>, Ms.</v>
      </c>
      <c r="D263" t="s">
        <v>7007</v>
      </c>
      <c r="E263" t="s">
        <v>5049</v>
      </c>
    </row>
    <row r="264" spans="1:5" ht="15.6" x14ac:dyDescent="0.3">
      <c r="A264" s="1" t="s">
        <v>2109</v>
      </c>
      <c r="B264" s="1" t="s">
        <v>2647</v>
      </c>
      <c r="C264" t="str">
        <f t="shared" si="4"/>
        <v>, Mr.</v>
      </c>
      <c r="D264" t="s">
        <v>7008</v>
      </c>
      <c r="E264" t="s">
        <v>5050</v>
      </c>
    </row>
    <row r="265" spans="1:5" ht="15.6" x14ac:dyDescent="0.3">
      <c r="A265" s="1" t="s">
        <v>2108</v>
      </c>
      <c r="B265" s="1" t="s">
        <v>2648</v>
      </c>
      <c r="C265" t="str">
        <f t="shared" si="4"/>
        <v>, Ms.</v>
      </c>
      <c r="D265" t="s">
        <v>7009</v>
      </c>
      <c r="E265" t="s">
        <v>5051</v>
      </c>
    </row>
    <row r="266" spans="1:5" ht="15.6" x14ac:dyDescent="0.3">
      <c r="A266" s="1" t="s">
        <v>2107</v>
      </c>
      <c r="B266" s="1" t="s">
        <v>2649</v>
      </c>
      <c r="C266" t="str">
        <f t="shared" si="4"/>
        <v>, Ms.</v>
      </c>
      <c r="D266" t="s">
        <v>7010</v>
      </c>
      <c r="E266" t="s">
        <v>5052</v>
      </c>
    </row>
    <row r="267" spans="1:5" ht="15.6" x14ac:dyDescent="0.3">
      <c r="A267" s="1" t="s">
        <v>2106</v>
      </c>
      <c r="B267" s="1" t="s">
        <v>2650</v>
      </c>
      <c r="C267" t="str">
        <f t="shared" si="4"/>
        <v>, Mr.</v>
      </c>
      <c r="D267" t="s">
        <v>6975</v>
      </c>
      <c r="E267" t="s">
        <v>5053</v>
      </c>
    </row>
    <row r="268" spans="1:5" ht="15.6" x14ac:dyDescent="0.3">
      <c r="A268" s="1" t="s">
        <v>2105</v>
      </c>
      <c r="B268" s="1" t="s">
        <v>2651</v>
      </c>
      <c r="C268" t="str">
        <f t="shared" si="4"/>
        <v>, Ms.</v>
      </c>
      <c r="D268" t="s">
        <v>7011</v>
      </c>
      <c r="E268" t="s">
        <v>5054</v>
      </c>
    </row>
    <row r="269" spans="1:5" ht="15.6" x14ac:dyDescent="0.3">
      <c r="A269" s="1" t="s">
        <v>2104</v>
      </c>
      <c r="B269" s="1" t="s">
        <v>2652</v>
      </c>
      <c r="C269" t="str">
        <f t="shared" si="4"/>
        <v>, Ms.</v>
      </c>
      <c r="D269" t="s">
        <v>7012</v>
      </c>
      <c r="E269" t="s">
        <v>4980</v>
      </c>
    </row>
    <row r="270" spans="1:5" ht="15.6" x14ac:dyDescent="0.3">
      <c r="A270" s="1" t="s">
        <v>2103</v>
      </c>
      <c r="B270" s="1" t="s">
        <v>2653</v>
      </c>
      <c r="C270" t="str">
        <f t="shared" si="4"/>
        <v>, Mr.</v>
      </c>
      <c r="D270" t="s">
        <v>6809</v>
      </c>
      <c r="E270" t="s">
        <v>5055</v>
      </c>
    </row>
    <row r="271" spans="1:5" ht="15.6" x14ac:dyDescent="0.3">
      <c r="A271" s="1" t="s">
        <v>2102</v>
      </c>
      <c r="B271" s="1" t="s">
        <v>2654</v>
      </c>
      <c r="C271" t="str">
        <f t="shared" si="4"/>
        <v>, Mr.</v>
      </c>
      <c r="D271" t="s">
        <v>7013</v>
      </c>
      <c r="E271" t="s">
        <v>5056</v>
      </c>
    </row>
    <row r="272" spans="1:5" ht="15.6" x14ac:dyDescent="0.3">
      <c r="A272" s="1" t="s">
        <v>2101</v>
      </c>
      <c r="B272" s="1" t="s">
        <v>2655</v>
      </c>
      <c r="C272" t="str">
        <f t="shared" si="4"/>
        <v>, Mr.</v>
      </c>
      <c r="D272" t="s">
        <v>7014</v>
      </c>
      <c r="E272" t="s">
        <v>5057</v>
      </c>
    </row>
    <row r="273" spans="1:5" ht="15.6" x14ac:dyDescent="0.3">
      <c r="A273" s="1" t="s">
        <v>2100</v>
      </c>
      <c r="B273" s="1" t="s">
        <v>2656</v>
      </c>
      <c r="C273" t="str">
        <f t="shared" si="4"/>
        <v>, Mr.</v>
      </c>
      <c r="D273" t="s">
        <v>6801</v>
      </c>
      <c r="E273" t="s">
        <v>5058</v>
      </c>
    </row>
    <row r="274" spans="1:5" ht="15.6" x14ac:dyDescent="0.3">
      <c r="A274" s="1" t="s">
        <v>2099</v>
      </c>
      <c r="B274" s="1" t="s">
        <v>2657</v>
      </c>
      <c r="C274" t="str">
        <f t="shared" si="4"/>
        <v>, Mr.</v>
      </c>
      <c r="D274" t="s">
        <v>7015</v>
      </c>
      <c r="E274" t="s">
        <v>5059</v>
      </c>
    </row>
    <row r="275" spans="1:5" ht="15.6" x14ac:dyDescent="0.3">
      <c r="A275" s="1" t="s">
        <v>2098</v>
      </c>
      <c r="B275" s="1" t="s">
        <v>2658</v>
      </c>
      <c r="C275" t="str">
        <f t="shared" si="4"/>
        <v>, Mr.</v>
      </c>
      <c r="D275" t="s">
        <v>7016</v>
      </c>
      <c r="E275" t="s">
        <v>5060</v>
      </c>
    </row>
    <row r="276" spans="1:5" ht="15.6" x14ac:dyDescent="0.3">
      <c r="A276" s="1" t="s">
        <v>2097</v>
      </c>
      <c r="B276" s="1" t="s">
        <v>2659</v>
      </c>
      <c r="C276" t="str">
        <f t="shared" si="4"/>
        <v>, Mr.</v>
      </c>
      <c r="D276" t="s">
        <v>7017</v>
      </c>
      <c r="E276" t="s">
        <v>5061</v>
      </c>
    </row>
    <row r="277" spans="1:5" ht="15.6" x14ac:dyDescent="0.3">
      <c r="A277" s="1" t="s">
        <v>2096</v>
      </c>
      <c r="B277" s="1" t="s">
        <v>2660</v>
      </c>
      <c r="C277" t="str">
        <f t="shared" si="4"/>
        <v>, Mr.</v>
      </c>
      <c r="D277" t="s">
        <v>6961</v>
      </c>
      <c r="E277" t="s">
        <v>5062</v>
      </c>
    </row>
    <row r="278" spans="1:5" ht="15.6" x14ac:dyDescent="0.3">
      <c r="A278" s="1" t="s">
        <v>2095</v>
      </c>
      <c r="B278" s="1" t="s">
        <v>2661</v>
      </c>
      <c r="C278" t="str">
        <f t="shared" si="4"/>
        <v>, Mr.</v>
      </c>
      <c r="D278" t="s">
        <v>7018</v>
      </c>
      <c r="E278" t="s">
        <v>5063</v>
      </c>
    </row>
    <row r="279" spans="1:5" ht="15.6" x14ac:dyDescent="0.3">
      <c r="A279" s="1" t="s">
        <v>2094</v>
      </c>
      <c r="B279" s="1" t="s">
        <v>2662</v>
      </c>
      <c r="C279" t="str">
        <f t="shared" si="4"/>
        <v>, Mr.</v>
      </c>
      <c r="D279" t="s">
        <v>7019</v>
      </c>
      <c r="E279" t="s">
        <v>5064</v>
      </c>
    </row>
    <row r="280" spans="1:5" ht="15.6" x14ac:dyDescent="0.3">
      <c r="A280" s="1" t="s">
        <v>2093</v>
      </c>
      <c r="B280" s="1" t="s">
        <v>2663</v>
      </c>
      <c r="C280" t="str">
        <f t="shared" si="4"/>
        <v>, Ms.</v>
      </c>
      <c r="D280" t="s">
        <v>7020</v>
      </c>
      <c r="E280" t="s">
        <v>4971</v>
      </c>
    </row>
    <row r="281" spans="1:5" ht="15.6" x14ac:dyDescent="0.3">
      <c r="A281" s="1" t="s">
        <v>2092</v>
      </c>
      <c r="B281" s="1" t="s">
        <v>2664</v>
      </c>
      <c r="C281" t="str">
        <f t="shared" si="4"/>
        <v>, Mr.</v>
      </c>
      <c r="D281" t="s">
        <v>7021</v>
      </c>
      <c r="E281" t="s">
        <v>5065</v>
      </c>
    </row>
    <row r="282" spans="1:5" ht="15.6" x14ac:dyDescent="0.3">
      <c r="A282" s="1" t="s">
        <v>2091</v>
      </c>
      <c r="B282" s="1" t="s">
        <v>2665</v>
      </c>
      <c r="C282" t="str">
        <f t="shared" si="4"/>
        <v>, Ms.</v>
      </c>
      <c r="D282" t="s">
        <v>7022</v>
      </c>
      <c r="E282" t="s">
        <v>5066</v>
      </c>
    </row>
    <row r="283" spans="1:5" ht="15.6" x14ac:dyDescent="0.3">
      <c r="A283" s="1" t="s">
        <v>2090</v>
      </c>
      <c r="B283" s="1" t="s">
        <v>2666</v>
      </c>
      <c r="C283" t="str">
        <f t="shared" si="4"/>
        <v>, Mr.</v>
      </c>
      <c r="D283" t="s">
        <v>7023</v>
      </c>
      <c r="E283" t="s">
        <v>4885</v>
      </c>
    </row>
    <row r="284" spans="1:5" ht="15.6" x14ac:dyDescent="0.3">
      <c r="A284" s="1" t="s">
        <v>2089</v>
      </c>
      <c r="B284" s="1" t="s">
        <v>2667</v>
      </c>
      <c r="C284" t="str">
        <f t="shared" si="4"/>
        <v>, Mr.</v>
      </c>
      <c r="D284" t="s">
        <v>7024</v>
      </c>
      <c r="E284" t="s">
        <v>5067</v>
      </c>
    </row>
    <row r="285" spans="1:5" ht="15.6" x14ac:dyDescent="0.3">
      <c r="A285" s="1" t="s">
        <v>2088</v>
      </c>
      <c r="B285" s="1" t="s">
        <v>2668</v>
      </c>
      <c r="C285" t="str">
        <f t="shared" si="4"/>
        <v>, Mr.</v>
      </c>
      <c r="D285" t="s">
        <v>7025</v>
      </c>
      <c r="E285" t="s">
        <v>5068</v>
      </c>
    </row>
    <row r="286" spans="1:5" ht="15.6" x14ac:dyDescent="0.3">
      <c r="A286" s="1" t="s">
        <v>2087</v>
      </c>
      <c r="B286" s="1" t="s">
        <v>2669</v>
      </c>
      <c r="C286" t="str">
        <f t="shared" si="4"/>
        <v>, Mr.</v>
      </c>
      <c r="D286" t="s">
        <v>7026</v>
      </c>
      <c r="E286" t="s">
        <v>5069</v>
      </c>
    </row>
    <row r="287" spans="1:5" ht="15.6" x14ac:dyDescent="0.3">
      <c r="A287" s="1" t="s">
        <v>2086</v>
      </c>
      <c r="B287" s="1" t="s">
        <v>2670</v>
      </c>
      <c r="C287" t="str">
        <f t="shared" si="4"/>
        <v>, Ms.</v>
      </c>
      <c r="D287" t="s">
        <v>6802</v>
      </c>
      <c r="E287" t="s">
        <v>5070</v>
      </c>
    </row>
    <row r="288" spans="1:5" ht="15.6" x14ac:dyDescent="0.3">
      <c r="A288" s="1" t="s">
        <v>2085</v>
      </c>
      <c r="B288" s="1" t="s">
        <v>2671</v>
      </c>
      <c r="C288" t="str">
        <f t="shared" si="4"/>
        <v>, Ms.</v>
      </c>
      <c r="D288" t="s">
        <v>7027</v>
      </c>
      <c r="E288" t="s">
        <v>5071</v>
      </c>
    </row>
    <row r="289" spans="1:5" ht="15.6" x14ac:dyDescent="0.3">
      <c r="A289" s="1" t="s">
        <v>2084</v>
      </c>
      <c r="B289" s="1" t="s">
        <v>2672</v>
      </c>
      <c r="C289" t="str">
        <f t="shared" si="4"/>
        <v>, Mr.</v>
      </c>
      <c r="D289" t="s">
        <v>6961</v>
      </c>
      <c r="E289" t="s">
        <v>5072</v>
      </c>
    </row>
    <row r="290" spans="1:5" ht="15.6" x14ac:dyDescent="0.3">
      <c r="A290" s="1" t="s">
        <v>2083</v>
      </c>
      <c r="B290" s="1" t="s">
        <v>2673</v>
      </c>
      <c r="C290" t="str">
        <f t="shared" si="4"/>
        <v>, Mr.</v>
      </c>
      <c r="D290" t="s">
        <v>4861</v>
      </c>
      <c r="E290" t="s">
        <v>5073</v>
      </c>
    </row>
    <row r="291" spans="1:5" ht="15.6" x14ac:dyDescent="0.3">
      <c r="A291" s="1" t="s">
        <v>2082</v>
      </c>
      <c r="B291" s="1" t="s">
        <v>2674</v>
      </c>
      <c r="C291" t="str">
        <f t="shared" si="4"/>
        <v>, Mr.</v>
      </c>
      <c r="D291" t="s">
        <v>6977</v>
      </c>
      <c r="E291" t="s">
        <v>5074</v>
      </c>
    </row>
    <row r="292" spans="1:5" ht="15.6" x14ac:dyDescent="0.3">
      <c r="A292" s="1" t="s">
        <v>2081</v>
      </c>
      <c r="B292" s="1" t="s">
        <v>2675</v>
      </c>
      <c r="C292" t="str">
        <f t="shared" si="4"/>
        <v>, Mr.</v>
      </c>
      <c r="D292" t="s">
        <v>7028</v>
      </c>
      <c r="E292" t="s">
        <v>5075</v>
      </c>
    </row>
    <row r="293" spans="1:5" ht="15.6" x14ac:dyDescent="0.3">
      <c r="A293" s="1" t="s">
        <v>2080</v>
      </c>
      <c r="B293" s="1" t="s">
        <v>2676</v>
      </c>
      <c r="C293" t="str">
        <f t="shared" si="4"/>
        <v>, Mr.</v>
      </c>
      <c r="D293" t="s">
        <v>7029</v>
      </c>
      <c r="E293" t="s">
        <v>5076</v>
      </c>
    </row>
    <row r="294" spans="1:5" ht="15.6" x14ac:dyDescent="0.3">
      <c r="A294" s="1" t="s">
        <v>2079</v>
      </c>
      <c r="B294" s="1" t="s">
        <v>2677</v>
      </c>
      <c r="C294" t="str">
        <f t="shared" si="4"/>
        <v>, Mr.</v>
      </c>
      <c r="D294" t="s">
        <v>7030</v>
      </c>
      <c r="E294" t="s">
        <v>5077</v>
      </c>
    </row>
    <row r="295" spans="1:5" ht="15.6" x14ac:dyDescent="0.3">
      <c r="A295" s="1" t="s">
        <v>2078</v>
      </c>
      <c r="B295" s="1" t="s">
        <v>2678</v>
      </c>
      <c r="C295" t="str">
        <f t="shared" si="4"/>
        <v>, Ms.</v>
      </c>
      <c r="D295" t="s">
        <v>7031</v>
      </c>
      <c r="E295" t="s">
        <v>5078</v>
      </c>
    </row>
    <row r="296" spans="1:5" ht="15.6" x14ac:dyDescent="0.3">
      <c r="A296" s="1" t="s">
        <v>2077</v>
      </c>
      <c r="B296" s="1" t="s">
        <v>2679</v>
      </c>
      <c r="C296" t="str">
        <f t="shared" si="4"/>
        <v>, Mr.</v>
      </c>
      <c r="D296" t="s">
        <v>7032</v>
      </c>
      <c r="E296" t="s">
        <v>5079</v>
      </c>
    </row>
    <row r="297" spans="1:5" ht="15.6" x14ac:dyDescent="0.3">
      <c r="A297" s="1" t="s">
        <v>2076</v>
      </c>
      <c r="B297" s="1" t="s">
        <v>2680</v>
      </c>
      <c r="C297" t="str">
        <f t="shared" si="4"/>
        <v>, Mr.</v>
      </c>
      <c r="D297" t="s">
        <v>7033</v>
      </c>
      <c r="E297" t="s">
        <v>5080</v>
      </c>
    </row>
    <row r="298" spans="1:5" ht="15.6" x14ac:dyDescent="0.3">
      <c r="A298" s="1" t="s">
        <v>2075</v>
      </c>
      <c r="B298" s="1" t="s">
        <v>2681</v>
      </c>
      <c r="C298" t="str">
        <f t="shared" si="4"/>
        <v>, Mr.</v>
      </c>
      <c r="D298" t="s">
        <v>7034</v>
      </c>
      <c r="E298" t="s">
        <v>5081</v>
      </c>
    </row>
    <row r="299" spans="1:5" ht="15.6" x14ac:dyDescent="0.3">
      <c r="A299" s="1" t="s">
        <v>2074</v>
      </c>
      <c r="B299" s="1" t="s">
        <v>2682</v>
      </c>
      <c r="C299" t="str">
        <f t="shared" si="4"/>
        <v>, Ms.</v>
      </c>
      <c r="D299" t="s">
        <v>7035</v>
      </c>
      <c r="E299" t="s">
        <v>5082</v>
      </c>
    </row>
    <row r="300" spans="1:5" ht="15.6" x14ac:dyDescent="0.3">
      <c r="A300" s="1" t="s">
        <v>2073</v>
      </c>
      <c r="B300" s="1" t="s">
        <v>2683</v>
      </c>
      <c r="C300" t="str">
        <f t="shared" si="4"/>
        <v>, Mr.</v>
      </c>
      <c r="D300" t="s">
        <v>7036</v>
      </c>
      <c r="E300" t="s">
        <v>5083</v>
      </c>
    </row>
    <row r="301" spans="1:5" ht="15.6" x14ac:dyDescent="0.3">
      <c r="A301" s="1" t="s">
        <v>2072</v>
      </c>
      <c r="B301" s="1" t="s">
        <v>2684</v>
      </c>
      <c r="C301" t="str">
        <f t="shared" si="4"/>
        <v>, Ms.</v>
      </c>
      <c r="D301" t="s">
        <v>7037</v>
      </c>
      <c r="E301" t="s">
        <v>5084</v>
      </c>
    </row>
    <row r="302" spans="1:5" ht="15.6" x14ac:dyDescent="0.3">
      <c r="A302" s="1" t="s">
        <v>2071</v>
      </c>
      <c r="B302" s="1" t="s">
        <v>2685</v>
      </c>
      <c r="C302" t="str">
        <f t="shared" si="4"/>
        <v>, Mr.</v>
      </c>
      <c r="D302" t="s">
        <v>6713</v>
      </c>
      <c r="E302" t="s">
        <v>5030</v>
      </c>
    </row>
    <row r="303" spans="1:5" ht="15.6" x14ac:dyDescent="0.3">
      <c r="A303" s="1" t="s">
        <v>2070</v>
      </c>
      <c r="B303" s="1" t="s">
        <v>2686</v>
      </c>
      <c r="C303" t="str">
        <f t="shared" si="4"/>
        <v>, Ms.</v>
      </c>
      <c r="D303" t="s">
        <v>6862</v>
      </c>
      <c r="E303" t="s">
        <v>5085</v>
      </c>
    </row>
    <row r="304" spans="1:5" ht="15.6" x14ac:dyDescent="0.3">
      <c r="A304" s="1" t="s">
        <v>2069</v>
      </c>
      <c r="B304" s="1" t="s">
        <v>2687</v>
      </c>
      <c r="C304" t="str">
        <f t="shared" si="4"/>
        <v>, Mr.</v>
      </c>
      <c r="D304" t="s">
        <v>7038</v>
      </c>
      <c r="E304" t="s">
        <v>5086</v>
      </c>
    </row>
    <row r="305" spans="1:5" ht="15.6" x14ac:dyDescent="0.3">
      <c r="A305" s="1" t="s">
        <v>2068</v>
      </c>
      <c r="B305" s="1" t="s">
        <v>2688</v>
      </c>
      <c r="C305" t="str">
        <f t="shared" si="4"/>
        <v>, Ms.</v>
      </c>
      <c r="D305" t="s">
        <v>7039</v>
      </c>
      <c r="E305" t="s">
        <v>5087</v>
      </c>
    </row>
    <row r="306" spans="1:5" ht="15.6" x14ac:dyDescent="0.3">
      <c r="A306" s="1" t="s">
        <v>2067</v>
      </c>
      <c r="B306" s="1" t="s">
        <v>2689</v>
      </c>
      <c r="C306" t="str">
        <f t="shared" si="4"/>
        <v>, Ms.</v>
      </c>
      <c r="D306" t="s">
        <v>7040</v>
      </c>
      <c r="E306" t="s">
        <v>5088</v>
      </c>
    </row>
    <row r="307" spans="1:5" ht="15.6" x14ac:dyDescent="0.3">
      <c r="A307" s="1" t="s">
        <v>2066</v>
      </c>
      <c r="B307" s="1" t="s">
        <v>2690</v>
      </c>
      <c r="C307" t="str">
        <f t="shared" si="4"/>
        <v>, Ms.</v>
      </c>
      <c r="D307" t="s">
        <v>7041</v>
      </c>
      <c r="E307" t="s">
        <v>5027</v>
      </c>
    </row>
    <row r="308" spans="1:5" ht="15.6" x14ac:dyDescent="0.3">
      <c r="A308" s="1" t="s">
        <v>2065</v>
      </c>
      <c r="B308" s="1" t="s">
        <v>2691</v>
      </c>
      <c r="C308" t="str">
        <f t="shared" si="4"/>
        <v>, Ms.</v>
      </c>
      <c r="D308" t="s">
        <v>6849</v>
      </c>
      <c r="E308" t="s">
        <v>5089</v>
      </c>
    </row>
    <row r="309" spans="1:5" ht="15.6" x14ac:dyDescent="0.3">
      <c r="A309" s="1" t="s">
        <v>2064</v>
      </c>
      <c r="B309" s="1" t="s">
        <v>2692</v>
      </c>
      <c r="C309" t="str">
        <f t="shared" si="4"/>
        <v>, Mr.</v>
      </c>
      <c r="D309" t="s">
        <v>7042</v>
      </c>
      <c r="E309" t="s">
        <v>5090</v>
      </c>
    </row>
    <row r="310" spans="1:5" ht="15.6" x14ac:dyDescent="0.3">
      <c r="A310" s="1" t="s">
        <v>2063</v>
      </c>
      <c r="B310" s="1" t="s">
        <v>2693</v>
      </c>
      <c r="C310" t="str">
        <f t="shared" si="4"/>
        <v>, Ms.</v>
      </c>
      <c r="D310" t="s">
        <v>7043</v>
      </c>
      <c r="E310" t="s">
        <v>5091</v>
      </c>
    </row>
    <row r="311" spans="1:5" ht="15.6" x14ac:dyDescent="0.3">
      <c r="A311" s="1" t="s">
        <v>2062</v>
      </c>
      <c r="B311" s="1" t="s">
        <v>2694</v>
      </c>
      <c r="C311" t="str">
        <f t="shared" si="4"/>
        <v>, Ms.</v>
      </c>
      <c r="D311" t="s">
        <v>7044</v>
      </c>
      <c r="E311" t="s">
        <v>5092</v>
      </c>
    </row>
    <row r="312" spans="1:5" ht="15.6" x14ac:dyDescent="0.3">
      <c r="A312" s="1" t="s">
        <v>2061</v>
      </c>
      <c r="B312" s="1" t="s">
        <v>2695</v>
      </c>
      <c r="C312" t="str">
        <f t="shared" si="4"/>
        <v>, Mr.</v>
      </c>
      <c r="D312" t="s">
        <v>7045</v>
      </c>
      <c r="E312" t="s">
        <v>4862</v>
      </c>
    </row>
    <row r="313" spans="1:5" ht="15.6" x14ac:dyDescent="0.3">
      <c r="A313" s="1" t="s">
        <v>2060</v>
      </c>
      <c r="B313" s="1" t="s">
        <v>2696</v>
      </c>
      <c r="C313" t="str">
        <f t="shared" si="4"/>
        <v>, Mr.</v>
      </c>
      <c r="D313" t="s">
        <v>7046</v>
      </c>
      <c r="E313" t="s">
        <v>5093</v>
      </c>
    </row>
    <row r="314" spans="1:5" ht="15.6" x14ac:dyDescent="0.3">
      <c r="A314" s="1" t="s">
        <v>2059</v>
      </c>
      <c r="B314" s="1" t="s">
        <v>2697</v>
      </c>
      <c r="C314" t="str">
        <f t="shared" si="4"/>
        <v>, Mr.</v>
      </c>
      <c r="D314" t="s">
        <v>7047</v>
      </c>
      <c r="E314" t="s">
        <v>5094</v>
      </c>
    </row>
    <row r="315" spans="1:5" ht="15.6" x14ac:dyDescent="0.3">
      <c r="A315" s="1" t="s">
        <v>2058</v>
      </c>
      <c r="B315" s="1" t="s">
        <v>2698</v>
      </c>
      <c r="C315" t="str">
        <f t="shared" si="4"/>
        <v>, Ms.</v>
      </c>
      <c r="D315" t="s">
        <v>4769</v>
      </c>
      <c r="E315" t="s">
        <v>5095</v>
      </c>
    </row>
    <row r="316" spans="1:5" ht="15.6" x14ac:dyDescent="0.3">
      <c r="A316" s="1" t="s">
        <v>2057</v>
      </c>
      <c r="B316" s="1" t="s">
        <v>2699</v>
      </c>
      <c r="C316" t="str">
        <f t="shared" si="4"/>
        <v>, Ms.</v>
      </c>
      <c r="D316" t="s">
        <v>7048</v>
      </c>
      <c r="E316" t="s">
        <v>5096</v>
      </c>
    </row>
    <row r="317" spans="1:5" ht="15.6" x14ac:dyDescent="0.3">
      <c r="A317" s="1" t="s">
        <v>2056</v>
      </c>
      <c r="B317" s="1" t="s">
        <v>2700</v>
      </c>
      <c r="C317" t="str">
        <f t="shared" si="4"/>
        <v>, Mr.</v>
      </c>
      <c r="D317" t="s">
        <v>6937</v>
      </c>
      <c r="E317" t="s">
        <v>5097</v>
      </c>
    </row>
    <row r="318" spans="1:5" ht="15.6" x14ac:dyDescent="0.3">
      <c r="A318" s="1" t="s">
        <v>2055</v>
      </c>
      <c r="B318" s="1" t="s">
        <v>2701</v>
      </c>
      <c r="C318" t="str">
        <f t="shared" si="4"/>
        <v>, Mr.</v>
      </c>
      <c r="D318" t="s">
        <v>6806</v>
      </c>
      <c r="E318" t="s">
        <v>5098</v>
      </c>
    </row>
    <row r="319" spans="1:5" ht="15.6" x14ac:dyDescent="0.3">
      <c r="A319" s="1" t="s">
        <v>2054</v>
      </c>
      <c r="B319" s="1" t="s">
        <v>2702</v>
      </c>
      <c r="C319" t="str">
        <f t="shared" si="4"/>
        <v>, Mr.</v>
      </c>
      <c r="D319" t="s">
        <v>7049</v>
      </c>
      <c r="E319" t="s">
        <v>5099</v>
      </c>
    </row>
    <row r="320" spans="1:5" ht="15.6" x14ac:dyDescent="0.3">
      <c r="A320" s="1" t="s">
        <v>2053</v>
      </c>
      <c r="B320" s="1" t="s">
        <v>2703</v>
      </c>
      <c r="C320" t="str">
        <f t="shared" si="4"/>
        <v>, Mr.</v>
      </c>
      <c r="D320" t="s">
        <v>7050</v>
      </c>
      <c r="E320" t="s">
        <v>5100</v>
      </c>
    </row>
    <row r="321" spans="1:5" ht="15.6" x14ac:dyDescent="0.3">
      <c r="A321" s="1" t="s">
        <v>2052</v>
      </c>
      <c r="B321" s="1" t="s">
        <v>2704</v>
      </c>
      <c r="C321" t="str">
        <f t="shared" si="4"/>
        <v>, Ms.</v>
      </c>
      <c r="D321" t="s">
        <v>7051</v>
      </c>
      <c r="E321" t="s">
        <v>5101</v>
      </c>
    </row>
    <row r="322" spans="1:5" ht="15.6" x14ac:dyDescent="0.3">
      <c r="A322" s="1" t="s">
        <v>2051</v>
      </c>
      <c r="B322" s="1" t="s">
        <v>2705</v>
      </c>
      <c r="C322" t="str">
        <f t="shared" si="4"/>
        <v>, Ms.</v>
      </c>
      <c r="D322" t="s">
        <v>7052</v>
      </c>
      <c r="E322" t="s">
        <v>5102</v>
      </c>
    </row>
    <row r="323" spans="1:5" ht="15.6" x14ac:dyDescent="0.3">
      <c r="A323" s="1" t="s">
        <v>2050</v>
      </c>
      <c r="B323" s="1" t="s">
        <v>2706</v>
      </c>
      <c r="C323" t="str">
        <f t="shared" si="4"/>
        <v>, Mr.</v>
      </c>
      <c r="D323" t="s">
        <v>7053</v>
      </c>
      <c r="E323" t="s">
        <v>5103</v>
      </c>
    </row>
    <row r="324" spans="1:5" ht="15.6" x14ac:dyDescent="0.3">
      <c r="A324" s="1" t="s">
        <v>2049</v>
      </c>
      <c r="B324" s="1" t="s">
        <v>2707</v>
      </c>
      <c r="C324" t="str">
        <f t="shared" si="4"/>
        <v>, Mr.</v>
      </c>
      <c r="D324" t="s">
        <v>7054</v>
      </c>
      <c r="E324" t="s">
        <v>5067</v>
      </c>
    </row>
    <row r="325" spans="1:5" ht="15.6" x14ac:dyDescent="0.3">
      <c r="A325" s="1" t="s">
        <v>2048</v>
      </c>
      <c r="B325" s="1" t="s">
        <v>2708</v>
      </c>
      <c r="C325" t="str">
        <f t="shared" si="4"/>
        <v>, Mr.</v>
      </c>
      <c r="D325" t="s">
        <v>6919</v>
      </c>
      <c r="E325" t="s">
        <v>5104</v>
      </c>
    </row>
    <row r="326" spans="1:5" ht="15.6" x14ac:dyDescent="0.3">
      <c r="A326" s="1" t="s">
        <v>2047</v>
      </c>
      <c r="B326" s="1" t="s">
        <v>2709</v>
      </c>
      <c r="C326" t="str">
        <f t="shared" si="4"/>
        <v>, Ms.</v>
      </c>
      <c r="D326" t="s">
        <v>7055</v>
      </c>
      <c r="E326" t="s">
        <v>5105</v>
      </c>
    </row>
    <row r="327" spans="1:5" ht="15.6" x14ac:dyDescent="0.3">
      <c r="A327" s="1" t="s">
        <v>2046</v>
      </c>
      <c r="B327" s="1" t="s">
        <v>2710</v>
      </c>
      <c r="C327" t="str">
        <f t="shared" ref="C327:C390" si="5">MID(B327,SEARCH(", ",B327),5)</f>
        <v>, Mr.</v>
      </c>
      <c r="D327" t="s">
        <v>7056</v>
      </c>
      <c r="E327" t="s">
        <v>5106</v>
      </c>
    </row>
    <row r="328" spans="1:5" ht="15.6" x14ac:dyDescent="0.3">
      <c r="A328" s="1" t="s">
        <v>2045</v>
      </c>
      <c r="B328" s="1" t="s">
        <v>2711</v>
      </c>
      <c r="C328" t="str">
        <f t="shared" si="5"/>
        <v>, Mr.</v>
      </c>
      <c r="D328" t="s">
        <v>6321</v>
      </c>
      <c r="E328" t="s">
        <v>5107</v>
      </c>
    </row>
    <row r="329" spans="1:5" ht="15.6" x14ac:dyDescent="0.3">
      <c r="A329" s="1" t="s">
        <v>2044</v>
      </c>
      <c r="B329" s="1" t="s">
        <v>2712</v>
      </c>
      <c r="C329" t="str">
        <f t="shared" si="5"/>
        <v>, Mr.</v>
      </c>
      <c r="D329" t="s">
        <v>6365</v>
      </c>
      <c r="E329" t="s">
        <v>5108</v>
      </c>
    </row>
    <row r="330" spans="1:5" ht="15.6" x14ac:dyDescent="0.3">
      <c r="A330" s="1" t="s">
        <v>2043</v>
      </c>
      <c r="B330" s="1" t="s">
        <v>2713</v>
      </c>
      <c r="C330" t="str">
        <f t="shared" si="5"/>
        <v>, Mr.</v>
      </c>
      <c r="D330" t="s">
        <v>6977</v>
      </c>
      <c r="E330" t="s">
        <v>5109</v>
      </c>
    </row>
    <row r="331" spans="1:5" ht="15.6" x14ac:dyDescent="0.3">
      <c r="A331" s="1" t="s">
        <v>2042</v>
      </c>
      <c r="B331" s="1" t="s">
        <v>2714</v>
      </c>
      <c r="C331" t="str">
        <f t="shared" si="5"/>
        <v>, Mr.</v>
      </c>
      <c r="D331" t="s">
        <v>7057</v>
      </c>
      <c r="E331" t="s">
        <v>5110</v>
      </c>
    </row>
    <row r="332" spans="1:5" ht="15.6" x14ac:dyDescent="0.3">
      <c r="A332" s="1" t="s">
        <v>2041</v>
      </c>
      <c r="B332" s="1" t="s">
        <v>2715</v>
      </c>
      <c r="C332" t="str">
        <f t="shared" si="5"/>
        <v>, Mr.</v>
      </c>
      <c r="D332" t="s">
        <v>7058</v>
      </c>
      <c r="E332" t="s">
        <v>5111</v>
      </c>
    </row>
    <row r="333" spans="1:5" ht="15.6" x14ac:dyDescent="0.3">
      <c r="A333" s="1" t="s">
        <v>2040</v>
      </c>
      <c r="B333" s="1" t="s">
        <v>2716</v>
      </c>
      <c r="C333" t="str">
        <f t="shared" si="5"/>
        <v>, Mr.</v>
      </c>
      <c r="D333" t="s">
        <v>7050</v>
      </c>
      <c r="E333" t="s">
        <v>5112</v>
      </c>
    </row>
    <row r="334" spans="1:5" ht="15.6" x14ac:dyDescent="0.3">
      <c r="A334" s="1" t="s">
        <v>2039</v>
      </c>
      <c r="B334" s="1" t="s">
        <v>2717</v>
      </c>
      <c r="C334" t="str">
        <f t="shared" si="5"/>
        <v>, Ms.</v>
      </c>
      <c r="D334" t="s">
        <v>7059</v>
      </c>
      <c r="E334" t="s">
        <v>5113</v>
      </c>
    </row>
    <row r="335" spans="1:5" ht="15.6" x14ac:dyDescent="0.3">
      <c r="A335" s="1" t="s">
        <v>2038</v>
      </c>
      <c r="B335" s="1" t="s">
        <v>2718</v>
      </c>
      <c r="C335" t="str">
        <f t="shared" si="5"/>
        <v>, Mr.</v>
      </c>
      <c r="D335" t="s">
        <v>7060</v>
      </c>
      <c r="E335" t="s">
        <v>5114</v>
      </c>
    </row>
    <row r="336" spans="1:5" ht="15.6" x14ac:dyDescent="0.3">
      <c r="A336" s="1" t="s">
        <v>2037</v>
      </c>
      <c r="B336" s="1" t="s">
        <v>2719</v>
      </c>
      <c r="C336" t="str">
        <f t="shared" si="5"/>
        <v>, Ms.</v>
      </c>
      <c r="D336" t="s">
        <v>7061</v>
      </c>
      <c r="E336" t="s">
        <v>5115</v>
      </c>
    </row>
    <row r="337" spans="1:5" ht="15.6" x14ac:dyDescent="0.3">
      <c r="A337" s="1" t="s">
        <v>2036</v>
      </c>
      <c r="B337" s="1" t="s">
        <v>2720</v>
      </c>
      <c r="C337" t="str">
        <f t="shared" si="5"/>
        <v>, Mr.</v>
      </c>
      <c r="D337" t="s">
        <v>7062</v>
      </c>
      <c r="E337" t="s">
        <v>5116</v>
      </c>
    </row>
    <row r="338" spans="1:5" ht="15.6" x14ac:dyDescent="0.3">
      <c r="A338" s="1" t="s">
        <v>2035</v>
      </c>
      <c r="B338" s="1" t="s">
        <v>2721</v>
      </c>
      <c r="C338" t="str">
        <f t="shared" si="5"/>
        <v>, Ms.</v>
      </c>
      <c r="D338" t="s">
        <v>7063</v>
      </c>
      <c r="E338" t="s">
        <v>5117</v>
      </c>
    </row>
    <row r="339" spans="1:5" ht="15.6" x14ac:dyDescent="0.3">
      <c r="A339" s="1" t="s">
        <v>2034</v>
      </c>
      <c r="B339" s="1" t="s">
        <v>2722</v>
      </c>
      <c r="C339" t="str">
        <f t="shared" si="5"/>
        <v>, Ms.</v>
      </c>
      <c r="D339" t="s">
        <v>7064</v>
      </c>
      <c r="E339" t="s">
        <v>5118</v>
      </c>
    </row>
    <row r="340" spans="1:5" ht="15.6" x14ac:dyDescent="0.3">
      <c r="A340" s="1" t="s">
        <v>2033</v>
      </c>
      <c r="B340" s="1" t="s">
        <v>2723</v>
      </c>
      <c r="C340" t="str">
        <f t="shared" si="5"/>
        <v>, Mr.</v>
      </c>
      <c r="D340" t="s">
        <v>6928</v>
      </c>
      <c r="E340" t="s">
        <v>5119</v>
      </c>
    </row>
    <row r="341" spans="1:5" ht="15.6" x14ac:dyDescent="0.3">
      <c r="A341" s="1" t="s">
        <v>2032</v>
      </c>
      <c r="B341" s="1" t="s">
        <v>2724</v>
      </c>
      <c r="C341" t="str">
        <f t="shared" si="5"/>
        <v>, Ms.</v>
      </c>
      <c r="D341" t="s">
        <v>7065</v>
      </c>
      <c r="E341" t="s">
        <v>5120</v>
      </c>
    </row>
    <row r="342" spans="1:5" ht="15.6" x14ac:dyDescent="0.3">
      <c r="A342" s="1" t="s">
        <v>2031</v>
      </c>
      <c r="B342" s="1" t="s">
        <v>2725</v>
      </c>
      <c r="C342" t="str">
        <f t="shared" si="5"/>
        <v>, Ms.</v>
      </c>
      <c r="D342" t="s">
        <v>7066</v>
      </c>
      <c r="E342" t="s">
        <v>5121</v>
      </c>
    </row>
    <row r="343" spans="1:5" ht="15.6" x14ac:dyDescent="0.3">
      <c r="A343" s="1" t="s">
        <v>2030</v>
      </c>
      <c r="B343" s="1" t="s">
        <v>2726</v>
      </c>
      <c r="C343" t="str">
        <f t="shared" si="5"/>
        <v>, Ms.</v>
      </c>
      <c r="D343" t="s">
        <v>7067</v>
      </c>
      <c r="E343" t="s">
        <v>5122</v>
      </c>
    </row>
    <row r="344" spans="1:5" ht="15.6" x14ac:dyDescent="0.3">
      <c r="A344" s="1" t="s">
        <v>2029</v>
      </c>
      <c r="B344" s="1" t="s">
        <v>2727</v>
      </c>
      <c r="C344" t="str">
        <f t="shared" si="5"/>
        <v>, Ms.</v>
      </c>
      <c r="D344" t="s">
        <v>6872</v>
      </c>
      <c r="E344" t="s">
        <v>5123</v>
      </c>
    </row>
    <row r="345" spans="1:5" ht="15.6" x14ac:dyDescent="0.3">
      <c r="A345" s="1" t="s">
        <v>2028</v>
      </c>
      <c r="B345" s="1" t="s">
        <v>2728</v>
      </c>
      <c r="C345" t="str">
        <f t="shared" si="5"/>
        <v>, Mr.</v>
      </c>
      <c r="D345" t="s">
        <v>6146</v>
      </c>
      <c r="E345" t="s">
        <v>5124</v>
      </c>
    </row>
    <row r="346" spans="1:5" ht="15.6" x14ac:dyDescent="0.3">
      <c r="A346" s="1" t="s">
        <v>2027</v>
      </c>
      <c r="B346" s="1" t="s">
        <v>2729</v>
      </c>
      <c r="C346" t="str">
        <f t="shared" si="5"/>
        <v>, Ms.</v>
      </c>
      <c r="D346" t="s">
        <v>7068</v>
      </c>
      <c r="E346" t="s">
        <v>5125</v>
      </c>
    </row>
    <row r="347" spans="1:5" ht="15.6" x14ac:dyDescent="0.3">
      <c r="A347" s="1" t="s">
        <v>2026</v>
      </c>
      <c r="B347" s="1" t="s">
        <v>2730</v>
      </c>
      <c r="C347" t="str">
        <f t="shared" si="5"/>
        <v>, Mr.</v>
      </c>
      <c r="D347" t="s">
        <v>6839</v>
      </c>
      <c r="E347" t="s">
        <v>5126</v>
      </c>
    </row>
    <row r="348" spans="1:5" ht="15.6" x14ac:dyDescent="0.3">
      <c r="A348" s="1" t="s">
        <v>2025</v>
      </c>
      <c r="B348" s="1" t="s">
        <v>2731</v>
      </c>
      <c r="C348" t="str">
        <f t="shared" si="5"/>
        <v>, Ms.</v>
      </c>
      <c r="D348" t="s">
        <v>7069</v>
      </c>
      <c r="E348" t="s">
        <v>5127</v>
      </c>
    </row>
    <row r="349" spans="1:5" ht="15.6" x14ac:dyDescent="0.3">
      <c r="A349" s="1" t="s">
        <v>2024</v>
      </c>
      <c r="B349" s="1" t="s">
        <v>2732</v>
      </c>
      <c r="C349" t="str">
        <f t="shared" si="5"/>
        <v>, Ms.</v>
      </c>
      <c r="D349" t="s">
        <v>7070</v>
      </c>
      <c r="E349" t="s">
        <v>5128</v>
      </c>
    </row>
    <row r="350" spans="1:5" ht="15.6" x14ac:dyDescent="0.3">
      <c r="A350" s="1" t="s">
        <v>2023</v>
      </c>
      <c r="B350" s="1" t="s">
        <v>2733</v>
      </c>
      <c r="C350" t="str">
        <f t="shared" si="5"/>
        <v>, Mr.</v>
      </c>
      <c r="D350" t="s">
        <v>7071</v>
      </c>
      <c r="E350" t="s">
        <v>5129</v>
      </c>
    </row>
    <row r="351" spans="1:5" ht="15.6" x14ac:dyDescent="0.3">
      <c r="A351" s="1" t="s">
        <v>2022</v>
      </c>
      <c r="B351" s="1" t="s">
        <v>2734</v>
      </c>
      <c r="C351" t="str">
        <f t="shared" si="5"/>
        <v>, Ms.</v>
      </c>
      <c r="D351" t="s">
        <v>7072</v>
      </c>
      <c r="E351" t="s">
        <v>5130</v>
      </c>
    </row>
    <row r="352" spans="1:5" ht="15.6" x14ac:dyDescent="0.3">
      <c r="A352" s="1" t="s">
        <v>2021</v>
      </c>
      <c r="B352" s="1" t="s">
        <v>2735</v>
      </c>
      <c r="C352" t="str">
        <f t="shared" si="5"/>
        <v>, Mr.</v>
      </c>
      <c r="D352" t="s">
        <v>7073</v>
      </c>
      <c r="E352" t="s">
        <v>5131</v>
      </c>
    </row>
    <row r="353" spans="1:5" ht="15.6" x14ac:dyDescent="0.3">
      <c r="A353" s="1" t="s">
        <v>2020</v>
      </c>
      <c r="B353" s="1" t="s">
        <v>2736</v>
      </c>
      <c r="C353" t="str">
        <f t="shared" si="5"/>
        <v>, Ms.</v>
      </c>
      <c r="D353" t="s">
        <v>7074</v>
      </c>
      <c r="E353" t="s">
        <v>5132</v>
      </c>
    </row>
    <row r="354" spans="1:5" ht="15.6" x14ac:dyDescent="0.3">
      <c r="A354" s="1" t="s">
        <v>2019</v>
      </c>
      <c r="B354" s="1" t="s">
        <v>2737</v>
      </c>
      <c r="C354" t="str">
        <f t="shared" si="5"/>
        <v>, Mr.</v>
      </c>
      <c r="D354" t="s">
        <v>7075</v>
      </c>
      <c r="E354" t="s">
        <v>4872</v>
      </c>
    </row>
    <row r="355" spans="1:5" ht="15.6" x14ac:dyDescent="0.3">
      <c r="A355" s="1" t="s">
        <v>2018</v>
      </c>
      <c r="B355" s="1" t="s">
        <v>2738</v>
      </c>
      <c r="C355" t="str">
        <f t="shared" si="5"/>
        <v>, Ms.</v>
      </c>
      <c r="D355" t="s">
        <v>7076</v>
      </c>
      <c r="E355" t="s">
        <v>5133</v>
      </c>
    </row>
    <row r="356" spans="1:5" ht="15.6" x14ac:dyDescent="0.3">
      <c r="A356" s="1" t="s">
        <v>2017</v>
      </c>
      <c r="B356" s="1" t="s">
        <v>2739</v>
      </c>
      <c r="C356" t="str">
        <f t="shared" si="5"/>
        <v>, Ms.</v>
      </c>
      <c r="D356" t="s">
        <v>7077</v>
      </c>
      <c r="E356" t="s">
        <v>5134</v>
      </c>
    </row>
    <row r="357" spans="1:5" ht="15.6" x14ac:dyDescent="0.3">
      <c r="A357" s="1" t="s">
        <v>2016</v>
      </c>
      <c r="B357" s="1" t="s">
        <v>2740</v>
      </c>
      <c r="C357" t="str">
        <f t="shared" si="5"/>
        <v>, Ms.</v>
      </c>
      <c r="D357" t="s">
        <v>7078</v>
      </c>
      <c r="E357" t="s">
        <v>5135</v>
      </c>
    </row>
    <row r="358" spans="1:5" ht="15.6" x14ac:dyDescent="0.3">
      <c r="A358" s="1" t="s">
        <v>2015</v>
      </c>
      <c r="B358" s="1" t="s">
        <v>2741</v>
      </c>
      <c r="C358" t="str">
        <f t="shared" si="5"/>
        <v>, Mr.</v>
      </c>
      <c r="D358" t="s">
        <v>6184</v>
      </c>
      <c r="E358" t="s">
        <v>5136</v>
      </c>
    </row>
    <row r="359" spans="1:5" ht="15.6" x14ac:dyDescent="0.3">
      <c r="A359" s="1" t="s">
        <v>2014</v>
      </c>
      <c r="B359" s="1" t="s">
        <v>2742</v>
      </c>
      <c r="C359" t="str">
        <f t="shared" si="5"/>
        <v>, Mr.</v>
      </c>
      <c r="D359" t="s">
        <v>7079</v>
      </c>
      <c r="E359" t="s">
        <v>5137</v>
      </c>
    </row>
    <row r="360" spans="1:5" ht="15.6" x14ac:dyDescent="0.3">
      <c r="A360" s="1" t="s">
        <v>2013</v>
      </c>
      <c r="B360" s="1" t="s">
        <v>2743</v>
      </c>
      <c r="C360" t="str">
        <f t="shared" si="5"/>
        <v>, Mr.</v>
      </c>
      <c r="D360" t="s">
        <v>7080</v>
      </c>
      <c r="E360" t="s">
        <v>5138</v>
      </c>
    </row>
    <row r="361" spans="1:5" ht="15.6" x14ac:dyDescent="0.3">
      <c r="A361" s="1" t="s">
        <v>2012</v>
      </c>
      <c r="B361" s="1" t="s">
        <v>2744</v>
      </c>
      <c r="C361" t="str">
        <f t="shared" si="5"/>
        <v>, Mr.</v>
      </c>
      <c r="D361" t="s">
        <v>7081</v>
      </c>
      <c r="E361" t="s">
        <v>4979</v>
      </c>
    </row>
    <row r="362" spans="1:5" ht="15.6" x14ac:dyDescent="0.3">
      <c r="A362" s="1" t="s">
        <v>2011</v>
      </c>
      <c r="B362" s="1" t="s">
        <v>2745</v>
      </c>
      <c r="C362" t="str">
        <f t="shared" si="5"/>
        <v>, Mr.</v>
      </c>
      <c r="D362" t="s">
        <v>7082</v>
      </c>
      <c r="E362" t="s">
        <v>5139</v>
      </c>
    </row>
    <row r="363" spans="1:5" ht="15.6" x14ac:dyDescent="0.3">
      <c r="A363" s="1" t="s">
        <v>2010</v>
      </c>
      <c r="B363" s="1" t="s">
        <v>2746</v>
      </c>
      <c r="C363" t="str">
        <f t="shared" si="5"/>
        <v>, Mr.</v>
      </c>
      <c r="D363" t="s">
        <v>6850</v>
      </c>
      <c r="E363" t="s">
        <v>5140</v>
      </c>
    </row>
    <row r="364" spans="1:5" ht="15.6" x14ac:dyDescent="0.3">
      <c r="A364" s="1" t="s">
        <v>2009</v>
      </c>
      <c r="B364" s="1" t="s">
        <v>2747</v>
      </c>
      <c r="C364" t="str">
        <f t="shared" si="5"/>
        <v>, Mr.</v>
      </c>
      <c r="D364" t="s">
        <v>7083</v>
      </c>
      <c r="E364" t="s">
        <v>5141</v>
      </c>
    </row>
    <row r="365" spans="1:5" ht="15.6" x14ac:dyDescent="0.3">
      <c r="A365" s="1" t="s">
        <v>2008</v>
      </c>
      <c r="B365" s="1" t="s">
        <v>2748</v>
      </c>
      <c r="C365" t="str">
        <f t="shared" si="5"/>
        <v>, Ms.</v>
      </c>
      <c r="D365" t="s">
        <v>7084</v>
      </c>
      <c r="E365" t="s">
        <v>5142</v>
      </c>
    </row>
    <row r="366" spans="1:5" ht="15.6" x14ac:dyDescent="0.3">
      <c r="A366" s="1" t="s">
        <v>2007</v>
      </c>
      <c r="B366" s="1" t="s">
        <v>2749</v>
      </c>
      <c r="C366" t="str">
        <f t="shared" si="5"/>
        <v>, Ms.</v>
      </c>
      <c r="D366" t="s">
        <v>7085</v>
      </c>
      <c r="E366" t="s">
        <v>5143</v>
      </c>
    </row>
    <row r="367" spans="1:5" ht="15.6" x14ac:dyDescent="0.3">
      <c r="A367" s="1" t="s">
        <v>2006</v>
      </c>
      <c r="B367" s="1" t="s">
        <v>2750</v>
      </c>
      <c r="C367" t="str">
        <f t="shared" si="5"/>
        <v>, Mr.</v>
      </c>
      <c r="D367" t="s">
        <v>7086</v>
      </c>
      <c r="E367" t="s">
        <v>5144</v>
      </c>
    </row>
    <row r="368" spans="1:5" ht="15.6" x14ac:dyDescent="0.3">
      <c r="A368" s="1" t="s">
        <v>2005</v>
      </c>
      <c r="B368" s="1" t="s">
        <v>2751</v>
      </c>
      <c r="C368" t="str">
        <f t="shared" si="5"/>
        <v>, Mr.</v>
      </c>
      <c r="D368" t="s">
        <v>7087</v>
      </c>
      <c r="E368" t="s">
        <v>5145</v>
      </c>
    </row>
    <row r="369" spans="1:5" ht="15.6" x14ac:dyDescent="0.3">
      <c r="A369" s="1" t="s">
        <v>2004</v>
      </c>
      <c r="B369" s="1" t="s">
        <v>2752</v>
      </c>
      <c r="C369" t="str">
        <f t="shared" si="5"/>
        <v>, Ms.</v>
      </c>
      <c r="D369" t="s">
        <v>7088</v>
      </c>
      <c r="E369" t="s">
        <v>5146</v>
      </c>
    </row>
    <row r="370" spans="1:5" ht="15.6" x14ac:dyDescent="0.3">
      <c r="A370" s="1" t="s">
        <v>2003</v>
      </c>
      <c r="B370" s="1" t="s">
        <v>2753</v>
      </c>
      <c r="C370" t="str">
        <f t="shared" si="5"/>
        <v>, Mr.</v>
      </c>
      <c r="D370" t="s">
        <v>7089</v>
      </c>
      <c r="E370" t="s">
        <v>5147</v>
      </c>
    </row>
    <row r="371" spans="1:5" ht="15.6" x14ac:dyDescent="0.3">
      <c r="A371" s="1" t="s">
        <v>2002</v>
      </c>
      <c r="B371" s="1" t="s">
        <v>2754</v>
      </c>
      <c r="C371" t="str">
        <f t="shared" si="5"/>
        <v>, Mr.</v>
      </c>
      <c r="D371" t="s">
        <v>4771</v>
      </c>
      <c r="E371" t="s">
        <v>5148</v>
      </c>
    </row>
    <row r="372" spans="1:5" ht="15.6" x14ac:dyDescent="0.3">
      <c r="A372" s="1" t="s">
        <v>2001</v>
      </c>
      <c r="B372" s="1" t="s">
        <v>2755</v>
      </c>
      <c r="C372" t="str">
        <f t="shared" si="5"/>
        <v>, Ms.</v>
      </c>
      <c r="D372" t="s">
        <v>7090</v>
      </c>
      <c r="E372" t="s">
        <v>5149</v>
      </c>
    </row>
    <row r="373" spans="1:5" ht="15.6" x14ac:dyDescent="0.3">
      <c r="A373" s="1" t="s">
        <v>2000</v>
      </c>
      <c r="B373" s="1" t="s">
        <v>2756</v>
      </c>
      <c r="C373" t="str">
        <f t="shared" si="5"/>
        <v>, Mr.</v>
      </c>
      <c r="D373" t="s">
        <v>5523</v>
      </c>
      <c r="E373" t="s">
        <v>5150</v>
      </c>
    </row>
    <row r="374" spans="1:5" ht="15.6" x14ac:dyDescent="0.3">
      <c r="A374" s="1" t="s">
        <v>1999</v>
      </c>
      <c r="B374" s="1" t="s">
        <v>2757</v>
      </c>
      <c r="C374" t="str">
        <f t="shared" si="5"/>
        <v>, Ms.</v>
      </c>
      <c r="D374" t="s">
        <v>7091</v>
      </c>
      <c r="E374" t="s">
        <v>5151</v>
      </c>
    </row>
    <row r="375" spans="1:5" ht="15.6" x14ac:dyDescent="0.3">
      <c r="A375" s="1" t="s">
        <v>1998</v>
      </c>
      <c r="B375" s="1" t="s">
        <v>2758</v>
      </c>
      <c r="C375" t="str">
        <f t="shared" si="5"/>
        <v>, Ms.</v>
      </c>
      <c r="D375" t="s">
        <v>6802</v>
      </c>
      <c r="E375" t="s">
        <v>5152</v>
      </c>
    </row>
    <row r="376" spans="1:5" ht="15.6" x14ac:dyDescent="0.3">
      <c r="A376" s="1" t="s">
        <v>1997</v>
      </c>
      <c r="B376" s="1" t="s">
        <v>2759</v>
      </c>
      <c r="C376" t="str">
        <f t="shared" si="5"/>
        <v>, Ms.</v>
      </c>
      <c r="D376" t="s">
        <v>7092</v>
      </c>
      <c r="E376" t="s">
        <v>5153</v>
      </c>
    </row>
    <row r="377" spans="1:5" ht="15.6" x14ac:dyDescent="0.3">
      <c r="A377" s="1" t="s">
        <v>1996</v>
      </c>
      <c r="B377" s="1" t="s">
        <v>2760</v>
      </c>
      <c r="C377" t="str">
        <f t="shared" si="5"/>
        <v>, Mr.</v>
      </c>
      <c r="D377" t="s">
        <v>7093</v>
      </c>
      <c r="E377" t="s">
        <v>5154</v>
      </c>
    </row>
    <row r="378" spans="1:5" ht="15.6" x14ac:dyDescent="0.3">
      <c r="A378" s="1" t="s">
        <v>1995</v>
      </c>
      <c r="B378" s="1" t="s">
        <v>2761</v>
      </c>
      <c r="C378" t="str">
        <f t="shared" si="5"/>
        <v>, Mr.</v>
      </c>
      <c r="D378" t="s">
        <v>6919</v>
      </c>
      <c r="E378" t="s">
        <v>5155</v>
      </c>
    </row>
    <row r="379" spans="1:5" ht="15.6" x14ac:dyDescent="0.3">
      <c r="A379" s="1" t="s">
        <v>1994</v>
      </c>
      <c r="B379" s="1" t="s">
        <v>2762</v>
      </c>
      <c r="C379" t="str">
        <f t="shared" si="5"/>
        <v>, Ms.</v>
      </c>
      <c r="D379" t="s">
        <v>7094</v>
      </c>
      <c r="E379" t="s">
        <v>5156</v>
      </c>
    </row>
    <row r="380" spans="1:5" ht="15.6" x14ac:dyDescent="0.3">
      <c r="A380" s="1" t="s">
        <v>1993</v>
      </c>
      <c r="B380" s="1" t="s">
        <v>2763</v>
      </c>
      <c r="C380" t="str">
        <f t="shared" si="5"/>
        <v>, Ms.</v>
      </c>
      <c r="D380" t="s">
        <v>6953</v>
      </c>
      <c r="E380" t="s">
        <v>5157</v>
      </c>
    </row>
    <row r="381" spans="1:5" ht="15.6" x14ac:dyDescent="0.3">
      <c r="A381" s="1" t="s">
        <v>1992</v>
      </c>
      <c r="B381" s="1" t="s">
        <v>2764</v>
      </c>
      <c r="C381" t="str">
        <f t="shared" si="5"/>
        <v>, Mr.</v>
      </c>
      <c r="D381" t="s">
        <v>7095</v>
      </c>
      <c r="E381" t="s">
        <v>5158</v>
      </c>
    </row>
    <row r="382" spans="1:5" ht="15.6" x14ac:dyDescent="0.3">
      <c r="A382" s="1" t="s">
        <v>1991</v>
      </c>
      <c r="B382" s="1" t="s">
        <v>2765</v>
      </c>
      <c r="C382" t="str">
        <f t="shared" si="5"/>
        <v>, Ms.</v>
      </c>
      <c r="D382" t="s">
        <v>7096</v>
      </c>
      <c r="E382" t="s">
        <v>5159</v>
      </c>
    </row>
    <row r="383" spans="1:5" ht="15.6" x14ac:dyDescent="0.3">
      <c r="A383" s="1" t="s">
        <v>1990</v>
      </c>
      <c r="B383" s="1" t="s">
        <v>2766</v>
      </c>
      <c r="C383" t="str">
        <f t="shared" si="5"/>
        <v>, Mr.</v>
      </c>
      <c r="D383" t="s">
        <v>5362</v>
      </c>
      <c r="E383" t="s">
        <v>5160</v>
      </c>
    </row>
    <row r="384" spans="1:5" ht="15.6" x14ac:dyDescent="0.3">
      <c r="A384" s="1" t="s">
        <v>1989</v>
      </c>
      <c r="B384" s="1" t="s">
        <v>2767</v>
      </c>
      <c r="C384" t="str">
        <f t="shared" si="5"/>
        <v>, Mr.</v>
      </c>
      <c r="D384" t="s">
        <v>6983</v>
      </c>
      <c r="E384" t="s">
        <v>5161</v>
      </c>
    </row>
    <row r="385" spans="1:5" ht="15.6" x14ac:dyDescent="0.3">
      <c r="A385" s="1" t="s">
        <v>1988</v>
      </c>
      <c r="B385" s="1" t="s">
        <v>2768</v>
      </c>
      <c r="C385" t="str">
        <f t="shared" si="5"/>
        <v>, Ms.</v>
      </c>
      <c r="D385" t="s">
        <v>7097</v>
      </c>
      <c r="E385" t="s">
        <v>5162</v>
      </c>
    </row>
    <row r="386" spans="1:5" ht="15.6" x14ac:dyDescent="0.3">
      <c r="A386" s="1" t="s">
        <v>1987</v>
      </c>
      <c r="B386" s="1" t="s">
        <v>2769</v>
      </c>
      <c r="C386" t="str">
        <f t="shared" si="5"/>
        <v>, Mr.</v>
      </c>
      <c r="D386" t="s">
        <v>7098</v>
      </c>
      <c r="E386" t="s">
        <v>5163</v>
      </c>
    </row>
    <row r="387" spans="1:5" ht="15.6" x14ac:dyDescent="0.3">
      <c r="A387" s="1" t="s">
        <v>1986</v>
      </c>
      <c r="B387" s="1" t="s">
        <v>2770</v>
      </c>
      <c r="C387" t="str">
        <f t="shared" si="5"/>
        <v>, Mr.</v>
      </c>
      <c r="D387" t="s">
        <v>7099</v>
      </c>
      <c r="E387" t="s">
        <v>5164</v>
      </c>
    </row>
    <row r="388" spans="1:5" ht="15.6" x14ac:dyDescent="0.3">
      <c r="A388" s="1" t="s">
        <v>1985</v>
      </c>
      <c r="B388" s="1" t="s">
        <v>2771</v>
      </c>
      <c r="C388" t="str">
        <f t="shared" si="5"/>
        <v>, Ms.</v>
      </c>
      <c r="D388" t="s">
        <v>7100</v>
      </c>
      <c r="E388" t="s">
        <v>5165</v>
      </c>
    </row>
    <row r="389" spans="1:5" ht="15.6" x14ac:dyDescent="0.3">
      <c r="A389" s="1" t="s">
        <v>1984</v>
      </c>
      <c r="B389" s="1" t="s">
        <v>2772</v>
      </c>
      <c r="C389" t="str">
        <f t="shared" si="5"/>
        <v>, Mr.</v>
      </c>
      <c r="D389" t="s">
        <v>7101</v>
      </c>
      <c r="E389" t="s">
        <v>5166</v>
      </c>
    </row>
    <row r="390" spans="1:5" ht="15.6" x14ac:dyDescent="0.3">
      <c r="A390" s="1" t="s">
        <v>1983</v>
      </c>
      <c r="B390" s="1" t="s">
        <v>2773</v>
      </c>
      <c r="C390" t="str">
        <f t="shared" si="5"/>
        <v>, Ms.</v>
      </c>
      <c r="D390" t="s">
        <v>7044</v>
      </c>
      <c r="E390" t="s">
        <v>5167</v>
      </c>
    </row>
    <row r="391" spans="1:5" ht="15.6" x14ac:dyDescent="0.3">
      <c r="A391" s="1" t="s">
        <v>1982</v>
      </c>
      <c r="B391" s="1" t="s">
        <v>2774</v>
      </c>
      <c r="C391" t="str">
        <f t="shared" ref="C391:C454" si="6">MID(B391,SEARCH(", ",B391),5)</f>
        <v>, Ms.</v>
      </c>
      <c r="D391" t="s">
        <v>7102</v>
      </c>
      <c r="E391" t="s">
        <v>5168</v>
      </c>
    </row>
    <row r="392" spans="1:5" ht="15.6" x14ac:dyDescent="0.3">
      <c r="A392" s="1" t="s">
        <v>1981</v>
      </c>
      <c r="B392" s="1" t="s">
        <v>2775</v>
      </c>
      <c r="C392" t="str">
        <f t="shared" si="6"/>
        <v>, Mr.</v>
      </c>
      <c r="D392" t="s">
        <v>7103</v>
      </c>
      <c r="E392" t="s">
        <v>5169</v>
      </c>
    </row>
    <row r="393" spans="1:5" ht="15.6" x14ac:dyDescent="0.3">
      <c r="A393" s="1" t="s">
        <v>1980</v>
      </c>
      <c r="B393" s="1" t="s">
        <v>2776</v>
      </c>
      <c r="C393" t="str">
        <f t="shared" si="6"/>
        <v>, Mr.</v>
      </c>
      <c r="D393" t="s">
        <v>5258</v>
      </c>
      <c r="E393" t="s">
        <v>5170</v>
      </c>
    </row>
    <row r="394" spans="1:5" ht="15.6" x14ac:dyDescent="0.3">
      <c r="A394" s="1" t="s">
        <v>1979</v>
      </c>
      <c r="B394" s="1" t="s">
        <v>2777</v>
      </c>
      <c r="C394" t="str">
        <f t="shared" si="6"/>
        <v>, Ms.</v>
      </c>
      <c r="D394" t="s">
        <v>7104</v>
      </c>
      <c r="E394" t="s">
        <v>5171</v>
      </c>
    </row>
    <row r="395" spans="1:5" ht="15.6" x14ac:dyDescent="0.3">
      <c r="A395" s="1" t="s">
        <v>1978</v>
      </c>
      <c r="B395" s="1" t="s">
        <v>2778</v>
      </c>
      <c r="C395" t="str">
        <f t="shared" si="6"/>
        <v>, Mr.</v>
      </c>
      <c r="D395" t="s">
        <v>7105</v>
      </c>
      <c r="E395" t="s">
        <v>4996</v>
      </c>
    </row>
    <row r="396" spans="1:5" ht="15.6" x14ac:dyDescent="0.3">
      <c r="A396" s="1" t="s">
        <v>1977</v>
      </c>
      <c r="B396" s="1" t="s">
        <v>2779</v>
      </c>
      <c r="C396" t="str">
        <f t="shared" si="6"/>
        <v>, Ms.</v>
      </c>
      <c r="D396" t="s">
        <v>7106</v>
      </c>
      <c r="E396" t="s">
        <v>5172</v>
      </c>
    </row>
    <row r="397" spans="1:5" ht="15.6" x14ac:dyDescent="0.3">
      <c r="A397" s="1" t="s">
        <v>1976</v>
      </c>
      <c r="B397" s="1" t="s">
        <v>2780</v>
      </c>
      <c r="C397" t="str">
        <f t="shared" si="6"/>
        <v>, Ms.</v>
      </c>
      <c r="D397" t="s">
        <v>7107</v>
      </c>
      <c r="E397" t="s">
        <v>5173</v>
      </c>
    </row>
    <row r="398" spans="1:5" ht="15.6" x14ac:dyDescent="0.3">
      <c r="A398" s="1" t="s">
        <v>1975</v>
      </c>
      <c r="B398" s="1" t="s">
        <v>2781</v>
      </c>
      <c r="C398" t="str">
        <f t="shared" si="6"/>
        <v>, Ms.</v>
      </c>
      <c r="D398" t="s">
        <v>7108</v>
      </c>
      <c r="E398" t="s">
        <v>5174</v>
      </c>
    </row>
    <row r="399" spans="1:5" ht="15.6" x14ac:dyDescent="0.3">
      <c r="A399" s="1" t="s">
        <v>1974</v>
      </c>
      <c r="B399" s="1" t="s">
        <v>2782</v>
      </c>
      <c r="C399" t="str">
        <f t="shared" si="6"/>
        <v>, Mr.</v>
      </c>
      <c r="D399" t="s">
        <v>7109</v>
      </c>
      <c r="E399" t="s">
        <v>5175</v>
      </c>
    </row>
    <row r="400" spans="1:5" ht="15.6" x14ac:dyDescent="0.3">
      <c r="A400" s="1" t="s">
        <v>1973</v>
      </c>
      <c r="B400" s="1" t="s">
        <v>2783</v>
      </c>
      <c r="C400" t="str">
        <f t="shared" si="6"/>
        <v>, Ms.</v>
      </c>
      <c r="D400" t="s">
        <v>6867</v>
      </c>
      <c r="E400" t="s">
        <v>5176</v>
      </c>
    </row>
    <row r="401" spans="1:5" ht="15.6" x14ac:dyDescent="0.3">
      <c r="A401" s="1" t="s">
        <v>1972</v>
      </c>
      <c r="B401" s="1" t="s">
        <v>2784</v>
      </c>
      <c r="C401" t="str">
        <f t="shared" si="6"/>
        <v>, Ms.</v>
      </c>
      <c r="D401" t="s">
        <v>7110</v>
      </c>
      <c r="E401" t="s">
        <v>5177</v>
      </c>
    </row>
    <row r="402" spans="1:5" ht="15.6" x14ac:dyDescent="0.3">
      <c r="A402" s="1" t="s">
        <v>1971</v>
      </c>
      <c r="B402" s="1" t="s">
        <v>2785</v>
      </c>
      <c r="C402" t="str">
        <f t="shared" si="6"/>
        <v>, Mr.</v>
      </c>
      <c r="D402" t="s">
        <v>7111</v>
      </c>
      <c r="E402" t="s">
        <v>5178</v>
      </c>
    </row>
    <row r="403" spans="1:5" ht="15.6" x14ac:dyDescent="0.3">
      <c r="A403" s="1" t="s">
        <v>1970</v>
      </c>
      <c r="B403" s="1" t="s">
        <v>2786</v>
      </c>
      <c r="C403" t="str">
        <f t="shared" si="6"/>
        <v>, Ms.</v>
      </c>
      <c r="D403" t="s">
        <v>4772</v>
      </c>
      <c r="E403" t="s">
        <v>5179</v>
      </c>
    </row>
    <row r="404" spans="1:5" ht="15.6" x14ac:dyDescent="0.3">
      <c r="A404" s="1" t="s">
        <v>1969</v>
      </c>
      <c r="B404" s="1" t="s">
        <v>2787</v>
      </c>
      <c r="C404" t="str">
        <f t="shared" si="6"/>
        <v>, Ms.</v>
      </c>
      <c r="D404" t="s">
        <v>7112</v>
      </c>
      <c r="E404" t="s">
        <v>5180</v>
      </c>
    </row>
    <row r="405" spans="1:5" ht="15.6" x14ac:dyDescent="0.3">
      <c r="A405" s="1" t="s">
        <v>1968</v>
      </c>
      <c r="B405" s="1" t="s">
        <v>2788</v>
      </c>
      <c r="C405" t="str">
        <f t="shared" si="6"/>
        <v>, Mr.</v>
      </c>
      <c r="D405" t="s">
        <v>7113</v>
      </c>
      <c r="E405" t="s">
        <v>5181</v>
      </c>
    </row>
    <row r="406" spans="1:5" ht="15.6" x14ac:dyDescent="0.3">
      <c r="A406" s="1" t="s">
        <v>1967</v>
      </c>
      <c r="B406" s="1" t="s">
        <v>2789</v>
      </c>
      <c r="C406" t="str">
        <f t="shared" si="6"/>
        <v>, Mr.</v>
      </c>
      <c r="D406" t="s">
        <v>7114</v>
      </c>
      <c r="E406" t="s">
        <v>5182</v>
      </c>
    </row>
    <row r="407" spans="1:5" ht="15.6" x14ac:dyDescent="0.3">
      <c r="A407" s="1" t="s">
        <v>1966</v>
      </c>
      <c r="B407" s="1" t="s">
        <v>2790</v>
      </c>
      <c r="C407" t="str">
        <f t="shared" si="6"/>
        <v>, Mr.</v>
      </c>
      <c r="D407" t="s">
        <v>7115</v>
      </c>
      <c r="E407" t="s">
        <v>5183</v>
      </c>
    </row>
    <row r="408" spans="1:5" ht="15.6" x14ac:dyDescent="0.3">
      <c r="A408" s="1" t="s">
        <v>1965</v>
      </c>
      <c r="B408" s="1" t="s">
        <v>2791</v>
      </c>
      <c r="C408" t="str">
        <f t="shared" si="6"/>
        <v>, Mr.</v>
      </c>
      <c r="D408" t="s">
        <v>7116</v>
      </c>
      <c r="E408" t="s">
        <v>5184</v>
      </c>
    </row>
    <row r="409" spans="1:5" ht="15.6" x14ac:dyDescent="0.3">
      <c r="A409" s="1" t="s">
        <v>1964</v>
      </c>
      <c r="B409" s="1" t="s">
        <v>2792</v>
      </c>
      <c r="C409" t="str">
        <f t="shared" si="6"/>
        <v>, Mr.</v>
      </c>
      <c r="D409" t="s">
        <v>7117</v>
      </c>
      <c r="E409" t="s">
        <v>5185</v>
      </c>
    </row>
    <row r="410" spans="1:5" ht="15.6" x14ac:dyDescent="0.3">
      <c r="A410" s="1" t="s">
        <v>1963</v>
      </c>
      <c r="B410" s="1" t="s">
        <v>2793</v>
      </c>
      <c r="C410" t="str">
        <f t="shared" si="6"/>
        <v>, Mr.</v>
      </c>
      <c r="D410" t="s">
        <v>7118</v>
      </c>
      <c r="E410" t="s">
        <v>5186</v>
      </c>
    </row>
    <row r="411" spans="1:5" ht="15.6" x14ac:dyDescent="0.3">
      <c r="A411" s="1" t="s">
        <v>1962</v>
      </c>
      <c r="B411" s="1" t="s">
        <v>2794</v>
      </c>
      <c r="C411" t="str">
        <f t="shared" si="6"/>
        <v>, Ms.</v>
      </c>
      <c r="D411" t="s">
        <v>7119</v>
      </c>
      <c r="E411" t="s">
        <v>5187</v>
      </c>
    </row>
    <row r="412" spans="1:5" ht="15.6" x14ac:dyDescent="0.3">
      <c r="A412" s="1" t="s">
        <v>1961</v>
      </c>
      <c r="B412" s="1" t="s">
        <v>2795</v>
      </c>
      <c r="C412" t="str">
        <f t="shared" si="6"/>
        <v>, Ms.</v>
      </c>
      <c r="D412" t="s">
        <v>7120</v>
      </c>
      <c r="E412" t="s">
        <v>5188</v>
      </c>
    </row>
    <row r="413" spans="1:5" ht="15.6" x14ac:dyDescent="0.3">
      <c r="A413" s="1" t="s">
        <v>1960</v>
      </c>
      <c r="B413" s="1" t="s">
        <v>2796</v>
      </c>
      <c r="C413" t="str">
        <f t="shared" si="6"/>
        <v>, Mr.</v>
      </c>
      <c r="D413" t="s">
        <v>7121</v>
      </c>
      <c r="E413" t="s">
        <v>5189</v>
      </c>
    </row>
    <row r="414" spans="1:5" ht="15.6" x14ac:dyDescent="0.3">
      <c r="A414" s="1" t="s">
        <v>1959</v>
      </c>
      <c r="B414" s="1" t="s">
        <v>2797</v>
      </c>
      <c r="C414" t="str">
        <f t="shared" si="6"/>
        <v>, Ms.</v>
      </c>
      <c r="D414" t="s">
        <v>7122</v>
      </c>
      <c r="E414" t="s">
        <v>5190</v>
      </c>
    </row>
    <row r="415" spans="1:5" ht="15.6" x14ac:dyDescent="0.3">
      <c r="A415" s="1" t="s">
        <v>1958</v>
      </c>
      <c r="B415" s="1" t="s">
        <v>2798</v>
      </c>
      <c r="C415" t="str">
        <f t="shared" si="6"/>
        <v>, Ms.</v>
      </c>
      <c r="D415" t="s">
        <v>7123</v>
      </c>
      <c r="E415" t="s">
        <v>5191</v>
      </c>
    </row>
    <row r="416" spans="1:5" ht="15.6" x14ac:dyDescent="0.3">
      <c r="A416" s="1" t="s">
        <v>1957</v>
      </c>
      <c r="B416" s="1" t="s">
        <v>2799</v>
      </c>
      <c r="C416" t="str">
        <f t="shared" si="6"/>
        <v>, Mr.</v>
      </c>
      <c r="D416" t="s">
        <v>7124</v>
      </c>
      <c r="E416" t="s">
        <v>5192</v>
      </c>
    </row>
    <row r="417" spans="1:5" ht="15.6" x14ac:dyDescent="0.3">
      <c r="A417" s="1" t="s">
        <v>1956</v>
      </c>
      <c r="B417" s="1" t="s">
        <v>2800</v>
      </c>
      <c r="C417" t="str">
        <f t="shared" si="6"/>
        <v>, Mr.</v>
      </c>
      <c r="D417" t="s">
        <v>5362</v>
      </c>
      <c r="E417" t="s">
        <v>5193</v>
      </c>
    </row>
    <row r="418" spans="1:5" ht="15.6" x14ac:dyDescent="0.3">
      <c r="A418" s="1" t="s">
        <v>1955</v>
      </c>
      <c r="B418" s="1" t="s">
        <v>2801</v>
      </c>
      <c r="C418" t="str">
        <f t="shared" si="6"/>
        <v>, Ms.</v>
      </c>
      <c r="D418" t="s">
        <v>7125</v>
      </c>
      <c r="E418" t="s">
        <v>5194</v>
      </c>
    </row>
    <row r="419" spans="1:5" ht="15.6" x14ac:dyDescent="0.3">
      <c r="A419" s="1" t="s">
        <v>1954</v>
      </c>
      <c r="B419" s="1" t="s">
        <v>2802</v>
      </c>
      <c r="C419" t="str">
        <f t="shared" si="6"/>
        <v>, Ms.</v>
      </c>
      <c r="D419" t="s">
        <v>7068</v>
      </c>
      <c r="E419" t="s">
        <v>5195</v>
      </c>
    </row>
    <row r="420" spans="1:5" ht="15.6" x14ac:dyDescent="0.3">
      <c r="A420" s="1" t="s">
        <v>1953</v>
      </c>
      <c r="B420" s="1" t="s">
        <v>2803</v>
      </c>
      <c r="C420" t="str">
        <f t="shared" si="6"/>
        <v>, Ms.</v>
      </c>
      <c r="D420" t="s">
        <v>7126</v>
      </c>
      <c r="E420" t="s">
        <v>5196</v>
      </c>
    </row>
    <row r="421" spans="1:5" ht="15.6" x14ac:dyDescent="0.3">
      <c r="A421" s="1" t="s">
        <v>1952</v>
      </c>
      <c r="B421" s="1" t="s">
        <v>2804</v>
      </c>
      <c r="C421" t="str">
        <f t="shared" si="6"/>
        <v>, Ms.</v>
      </c>
      <c r="D421" t="s">
        <v>7127</v>
      </c>
      <c r="E421" t="s">
        <v>5197</v>
      </c>
    </row>
    <row r="422" spans="1:5" ht="15.6" x14ac:dyDescent="0.3">
      <c r="A422" s="1" t="s">
        <v>1951</v>
      </c>
      <c r="B422" s="1" t="s">
        <v>2805</v>
      </c>
      <c r="C422" t="str">
        <f t="shared" si="6"/>
        <v>, Mr.</v>
      </c>
      <c r="D422" t="s">
        <v>7128</v>
      </c>
      <c r="E422" t="s">
        <v>5198</v>
      </c>
    </row>
    <row r="423" spans="1:5" ht="15.6" x14ac:dyDescent="0.3">
      <c r="A423" s="1" t="s">
        <v>1950</v>
      </c>
      <c r="B423" s="1" t="s">
        <v>2806</v>
      </c>
      <c r="C423" t="str">
        <f t="shared" si="6"/>
        <v>, Ms.</v>
      </c>
      <c r="D423" t="s">
        <v>7129</v>
      </c>
      <c r="E423" t="s">
        <v>4902</v>
      </c>
    </row>
    <row r="424" spans="1:5" ht="15.6" x14ac:dyDescent="0.3">
      <c r="A424" s="1" t="s">
        <v>1949</v>
      </c>
      <c r="B424" s="1" t="s">
        <v>2807</v>
      </c>
      <c r="C424" t="str">
        <f t="shared" si="6"/>
        <v>, Ms.</v>
      </c>
      <c r="D424" t="s">
        <v>7130</v>
      </c>
      <c r="E424" t="s">
        <v>5199</v>
      </c>
    </row>
    <row r="425" spans="1:5" ht="15.6" x14ac:dyDescent="0.3">
      <c r="A425" s="1" t="s">
        <v>1948</v>
      </c>
      <c r="B425" s="1" t="s">
        <v>2808</v>
      </c>
      <c r="C425" t="str">
        <f t="shared" si="6"/>
        <v>, Ms.</v>
      </c>
      <c r="D425" t="s">
        <v>7131</v>
      </c>
      <c r="E425" t="s">
        <v>5200</v>
      </c>
    </row>
    <row r="426" spans="1:5" ht="15.6" x14ac:dyDescent="0.3">
      <c r="A426" s="1" t="s">
        <v>1947</v>
      </c>
      <c r="B426" s="1" t="s">
        <v>2809</v>
      </c>
      <c r="C426" t="str">
        <f t="shared" si="6"/>
        <v>, Mr.</v>
      </c>
      <c r="D426" t="s">
        <v>7123</v>
      </c>
      <c r="E426" t="s">
        <v>5201</v>
      </c>
    </row>
    <row r="427" spans="1:5" ht="15.6" x14ac:dyDescent="0.3">
      <c r="A427" s="1" t="s">
        <v>1946</v>
      </c>
      <c r="B427" s="1" t="s">
        <v>2810</v>
      </c>
      <c r="C427" t="str">
        <f t="shared" si="6"/>
        <v>, Mr.</v>
      </c>
      <c r="D427" t="s">
        <v>6961</v>
      </c>
      <c r="E427" t="s">
        <v>5202</v>
      </c>
    </row>
    <row r="428" spans="1:5" ht="15.6" x14ac:dyDescent="0.3">
      <c r="A428" s="1" t="s">
        <v>1945</v>
      </c>
      <c r="B428" s="1" t="s">
        <v>2811</v>
      </c>
      <c r="C428" t="str">
        <f t="shared" si="6"/>
        <v>, Ms.</v>
      </c>
      <c r="D428" t="s">
        <v>7132</v>
      </c>
      <c r="E428" t="s">
        <v>5203</v>
      </c>
    </row>
    <row r="429" spans="1:5" ht="15.6" x14ac:dyDescent="0.3">
      <c r="A429" s="1" t="s">
        <v>1944</v>
      </c>
      <c r="B429" s="1" t="s">
        <v>2812</v>
      </c>
      <c r="C429" t="str">
        <f t="shared" si="6"/>
        <v>, Ms.</v>
      </c>
      <c r="D429" t="s">
        <v>7133</v>
      </c>
      <c r="E429" t="s">
        <v>5204</v>
      </c>
    </row>
    <row r="430" spans="1:5" ht="15.6" x14ac:dyDescent="0.3">
      <c r="A430" s="1" t="s">
        <v>1943</v>
      </c>
      <c r="B430" s="1" t="s">
        <v>2813</v>
      </c>
      <c r="C430" t="str">
        <f t="shared" si="6"/>
        <v>, Ms.</v>
      </c>
      <c r="D430" t="s">
        <v>6860</v>
      </c>
      <c r="E430" t="s">
        <v>5205</v>
      </c>
    </row>
    <row r="431" spans="1:5" ht="15.6" x14ac:dyDescent="0.3">
      <c r="A431" s="1" t="s">
        <v>1942</v>
      </c>
      <c r="B431" s="1" t="s">
        <v>2814</v>
      </c>
      <c r="C431" t="str">
        <f t="shared" si="6"/>
        <v>, Ms.</v>
      </c>
      <c r="D431" t="s">
        <v>7134</v>
      </c>
      <c r="E431" t="s">
        <v>5206</v>
      </c>
    </row>
    <row r="432" spans="1:5" ht="15.6" x14ac:dyDescent="0.3">
      <c r="A432" s="1" t="s">
        <v>1941</v>
      </c>
      <c r="B432" s="1" t="s">
        <v>2815</v>
      </c>
      <c r="C432" t="str">
        <f t="shared" si="6"/>
        <v>, Ms.</v>
      </c>
      <c r="D432" t="s">
        <v>7135</v>
      </c>
      <c r="E432" t="s">
        <v>5207</v>
      </c>
    </row>
    <row r="433" spans="1:5" ht="15.6" x14ac:dyDescent="0.3">
      <c r="A433" s="1" t="s">
        <v>1940</v>
      </c>
      <c r="B433" s="1" t="s">
        <v>2816</v>
      </c>
      <c r="C433" t="str">
        <f t="shared" si="6"/>
        <v>, Ms.</v>
      </c>
      <c r="D433" t="s">
        <v>7136</v>
      </c>
      <c r="E433" t="s">
        <v>5208</v>
      </c>
    </row>
    <row r="434" spans="1:5" ht="15.6" x14ac:dyDescent="0.3">
      <c r="A434" s="1" t="s">
        <v>1939</v>
      </c>
      <c r="B434" s="1" t="s">
        <v>2817</v>
      </c>
      <c r="C434" t="str">
        <f t="shared" si="6"/>
        <v>, Mr.</v>
      </c>
      <c r="D434" t="s">
        <v>7116</v>
      </c>
      <c r="E434" t="s">
        <v>5209</v>
      </c>
    </row>
    <row r="435" spans="1:5" ht="15.6" x14ac:dyDescent="0.3">
      <c r="A435" s="1" t="s">
        <v>1938</v>
      </c>
      <c r="B435" s="1" t="s">
        <v>2818</v>
      </c>
      <c r="C435" t="str">
        <f t="shared" si="6"/>
        <v>, Ms.</v>
      </c>
      <c r="D435" t="s">
        <v>6867</v>
      </c>
      <c r="E435" t="s">
        <v>5210</v>
      </c>
    </row>
    <row r="436" spans="1:5" ht="15.6" x14ac:dyDescent="0.3">
      <c r="A436" s="1" t="s">
        <v>1937</v>
      </c>
      <c r="B436" s="1" t="s">
        <v>2819</v>
      </c>
      <c r="C436" t="str">
        <f t="shared" si="6"/>
        <v>, Mr.</v>
      </c>
      <c r="D436" t="s">
        <v>7137</v>
      </c>
      <c r="E436" t="s">
        <v>5211</v>
      </c>
    </row>
    <row r="437" spans="1:5" ht="15.6" x14ac:dyDescent="0.3">
      <c r="A437" s="1" t="s">
        <v>1936</v>
      </c>
      <c r="B437" s="1" t="s">
        <v>2820</v>
      </c>
      <c r="C437" t="str">
        <f t="shared" si="6"/>
        <v>, Mr.</v>
      </c>
      <c r="D437" t="s">
        <v>7138</v>
      </c>
      <c r="E437" t="s">
        <v>5212</v>
      </c>
    </row>
    <row r="438" spans="1:5" ht="15.6" x14ac:dyDescent="0.3">
      <c r="A438" s="1" t="s">
        <v>1935</v>
      </c>
      <c r="B438" s="1" t="s">
        <v>2821</v>
      </c>
      <c r="C438" t="str">
        <f t="shared" si="6"/>
        <v>, Mr.</v>
      </c>
      <c r="D438" t="s">
        <v>7139</v>
      </c>
      <c r="E438" t="s">
        <v>5213</v>
      </c>
    </row>
    <row r="439" spans="1:5" ht="15.6" x14ac:dyDescent="0.3">
      <c r="A439" s="1" t="s">
        <v>1934</v>
      </c>
      <c r="B439" s="1" t="s">
        <v>2822</v>
      </c>
      <c r="C439" t="str">
        <f t="shared" si="6"/>
        <v>, Ms.</v>
      </c>
      <c r="D439" t="s">
        <v>7085</v>
      </c>
      <c r="E439" t="s">
        <v>5214</v>
      </c>
    </row>
    <row r="440" spans="1:5" ht="15.6" x14ac:dyDescent="0.3">
      <c r="A440" s="1" t="s">
        <v>1933</v>
      </c>
      <c r="B440" s="1" t="s">
        <v>2823</v>
      </c>
      <c r="C440" t="str">
        <f t="shared" si="6"/>
        <v>, Mr.</v>
      </c>
      <c r="D440" t="s">
        <v>7140</v>
      </c>
      <c r="E440" t="s">
        <v>5215</v>
      </c>
    </row>
    <row r="441" spans="1:5" ht="15.6" x14ac:dyDescent="0.3">
      <c r="A441" s="1" t="s">
        <v>1932</v>
      </c>
      <c r="B441" s="1" t="s">
        <v>2824</v>
      </c>
      <c r="C441" t="str">
        <f t="shared" si="6"/>
        <v>, Ms.</v>
      </c>
      <c r="D441" t="s">
        <v>7141</v>
      </c>
      <c r="E441" t="s">
        <v>5216</v>
      </c>
    </row>
    <row r="442" spans="1:5" ht="15.6" x14ac:dyDescent="0.3">
      <c r="A442" s="1" t="s">
        <v>1931</v>
      </c>
      <c r="B442" s="1" t="s">
        <v>2825</v>
      </c>
      <c r="C442" t="str">
        <f t="shared" si="6"/>
        <v>, Ms.</v>
      </c>
      <c r="D442" t="s">
        <v>7142</v>
      </c>
      <c r="E442" t="s">
        <v>5217</v>
      </c>
    </row>
    <row r="443" spans="1:5" ht="15.6" x14ac:dyDescent="0.3">
      <c r="A443" s="1" t="s">
        <v>1930</v>
      </c>
      <c r="B443" s="1" t="s">
        <v>2826</v>
      </c>
      <c r="C443" t="str">
        <f t="shared" si="6"/>
        <v>, Mr.</v>
      </c>
      <c r="D443" t="s">
        <v>7143</v>
      </c>
      <c r="E443" t="s">
        <v>5218</v>
      </c>
    </row>
    <row r="444" spans="1:5" ht="15.6" x14ac:dyDescent="0.3">
      <c r="A444" s="1" t="s">
        <v>1929</v>
      </c>
      <c r="B444" s="1" t="s">
        <v>2827</v>
      </c>
      <c r="C444" t="str">
        <f t="shared" si="6"/>
        <v>, Mr.</v>
      </c>
      <c r="D444" t="s">
        <v>7144</v>
      </c>
      <c r="E444" t="s">
        <v>4861</v>
      </c>
    </row>
    <row r="445" spans="1:5" ht="15.6" x14ac:dyDescent="0.3">
      <c r="A445" s="1" t="s">
        <v>1928</v>
      </c>
      <c r="B445" s="1" t="s">
        <v>2828</v>
      </c>
      <c r="C445" t="str">
        <f t="shared" si="6"/>
        <v>, Ms.</v>
      </c>
      <c r="D445" t="s">
        <v>7145</v>
      </c>
      <c r="E445" t="s">
        <v>5219</v>
      </c>
    </row>
    <row r="446" spans="1:5" ht="15.6" x14ac:dyDescent="0.3">
      <c r="A446" s="1" t="s">
        <v>1927</v>
      </c>
      <c r="B446" s="1" t="s">
        <v>2829</v>
      </c>
      <c r="C446" t="str">
        <f t="shared" si="6"/>
        <v>, Ms.</v>
      </c>
      <c r="D446" t="s">
        <v>7146</v>
      </c>
      <c r="E446" t="s">
        <v>5220</v>
      </c>
    </row>
    <row r="447" spans="1:5" ht="15.6" x14ac:dyDescent="0.3">
      <c r="A447" s="1" t="s">
        <v>1926</v>
      </c>
      <c r="B447" s="1" t="s">
        <v>2830</v>
      </c>
      <c r="C447" t="str">
        <f t="shared" si="6"/>
        <v>, Mr.</v>
      </c>
      <c r="D447" t="s">
        <v>6365</v>
      </c>
      <c r="E447" t="s">
        <v>5221</v>
      </c>
    </row>
    <row r="448" spans="1:5" ht="15.6" x14ac:dyDescent="0.3">
      <c r="A448" s="1" t="s">
        <v>1925</v>
      </c>
      <c r="B448" s="1" t="s">
        <v>2831</v>
      </c>
      <c r="C448" t="str">
        <f t="shared" si="6"/>
        <v>, Ms.</v>
      </c>
      <c r="D448" t="s">
        <v>7147</v>
      </c>
      <c r="E448" t="s">
        <v>5222</v>
      </c>
    </row>
    <row r="449" spans="1:5" ht="15.6" x14ac:dyDescent="0.3">
      <c r="A449" s="1" t="s">
        <v>1924</v>
      </c>
      <c r="B449" s="1" t="s">
        <v>2832</v>
      </c>
      <c r="C449" t="str">
        <f t="shared" si="6"/>
        <v>, Mr.</v>
      </c>
      <c r="D449" t="s">
        <v>7148</v>
      </c>
      <c r="E449" t="s">
        <v>5223</v>
      </c>
    </row>
    <row r="450" spans="1:5" ht="15.6" x14ac:dyDescent="0.3">
      <c r="A450" s="1" t="s">
        <v>1923</v>
      </c>
      <c r="B450" s="1" t="s">
        <v>2833</v>
      </c>
      <c r="C450" t="str">
        <f t="shared" si="6"/>
        <v>, Mr.</v>
      </c>
      <c r="D450" t="s">
        <v>7149</v>
      </c>
      <c r="E450" t="s">
        <v>5224</v>
      </c>
    </row>
    <row r="451" spans="1:5" ht="15.6" x14ac:dyDescent="0.3">
      <c r="A451" s="1" t="s">
        <v>1922</v>
      </c>
      <c r="B451" s="1" t="s">
        <v>2834</v>
      </c>
      <c r="C451" t="str">
        <f t="shared" si="6"/>
        <v>, Ms.</v>
      </c>
      <c r="D451" t="s">
        <v>7150</v>
      </c>
      <c r="E451" t="s">
        <v>5225</v>
      </c>
    </row>
    <row r="452" spans="1:5" ht="15.6" x14ac:dyDescent="0.3">
      <c r="A452" s="1" t="s">
        <v>1921</v>
      </c>
      <c r="B452" s="1" t="s">
        <v>2835</v>
      </c>
      <c r="C452" t="str">
        <f t="shared" si="6"/>
        <v>, Ms.</v>
      </c>
      <c r="D452" t="s">
        <v>7151</v>
      </c>
      <c r="E452" t="s">
        <v>5130</v>
      </c>
    </row>
    <row r="453" spans="1:5" ht="15.6" x14ac:dyDescent="0.3">
      <c r="A453" s="1" t="s">
        <v>1920</v>
      </c>
      <c r="B453" s="1" t="s">
        <v>2836</v>
      </c>
      <c r="C453" t="str">
        <f t="shared" si="6"/>
        <v>, Mr.</v>
      </c>
      <c r="D453" t="s">
        <v>7152</v>
      </c>
      <c r="E453" t="s">
        <v>4843</v>
      </c>
    </row>
    <row r="454" spans="1:5" ht="15.6" x14ac:dyDescent="0.3">
      <c r="A454" s="1" t="s">
        <v>1919</v>
      </c>
      <c r="B454" s="1" t="s">
        <v>2837</v>
      </c>
      <c r="C454" t="str">
        <f t="shared" si="6"/>
        <v>, Ms.</v>
      </c>
      <c r="D454" t="s">
        <v>7153</v>
      </c>
      <c r="E454" t="s">
        <v>5226</v>
      </c>
    </row>
    <row r="455" spans="1:5" ht="15.6" x14ac:dyDescent="0.3">
      <c r="A455" s="1" t="s">
        <v>1918</v>
      </c>
      <c r="B455" s="1" t="s">
        <v>2838</v>
      </c>
      <c r="C455" t="str">
        <f t="shared" ref="C455:C518" si="7">MID(B455,SEARCH(", ",B455),5)</f>
        <v>, Mr.</v>
      </c>
      <c r="D455" t="s">
        <v>6900</v>
      </c>
      <c r="E455" t="s">
        <v>5227</v>
      </c>
    </row>
    <row r="456" spans="1:5" ht="15.6" x14ac:dyDescent="0.3">
      <c r="A456" s="1" t="s">
        <v>1917</v>
      </c>
      <c r="B456" s="1" t="s">
        <v>2839</v>
      </c>
      <c r="C456" t="str">
        <f t="shared" si="7"/>
        <v>, Mr.</v>
      </c>
      <c r="D456" t="s">
        <v>5362</v>
      </c>
      <c r="E456" t="s">
        <v>5228</v>
      </c>
    </row>
    <row r="457" spans="1:5" ht="15.6" x14ac:dyDescent="0.3">
      <c r="A457" s="1" t="s">
        <v>1916</v>
      </c>
      <c r="B457" s="1" t="s">
        <v>2840</v>
      </c>
      <c r="C457" t="str">
        <f t="shared" si="7"/>
        <v>, Mr.</v>
      </c>
      <c r="D457" t="s">
        <v>5029</v>
      </c>
      <c r="E457" t="s">
        <v>5229</v>
      </c>
    </row>
    <row r="458" spans="1:5" ht="15.6" x14ac:dyDescent="0.3">
      <c r="A458" s="1" t="s">
        <v>1915</v>
      </c>
      <c r="B458" s="1" t="s">
        <v>2841</v>
      </c>
      <c r="C458" t="str">
        <f t="shared" si="7"/>
        <v>, Mr.</v>
      </c>
      <c r="D458" t="s">
        <v>4861</v>
      </c>
      <c r="E458" t="s">
        <v>5230</v>
      </c>
    </row>
    <row r="459" spans="1:5" ht="15.6" x14ac:dyDescent="0.3">
      <c r="A459" s="1" t="s">
        <v>1914</v>
      </c>
      <c r="B459" s="1" t="s">
        <v>2842</v>
      </c>
      <c r="C459" t="str">
        <f t="shared" si="7"/>
        <v>, Mr.</v>
      </c>
      <c r="D459" t="s">
        <v>7154</v>
      </c>
      <c r="E459" t="s">
        <v>5231</v>
      </c>
    </row>
    <row r="460" spans="1:5" ht="15.6" x14ac:dyDescent="0.3">
      <c r="A460" s="1" t="s">
        <v>1913</v>
      </c>
      <c r="B460" s="1" t="s">
        <v>2843</v>
      </c>
      <c r="C460" t="str">
        <f t="shared" si="7"/>
        <v>, Ms.</v>
      </c>
      <c r="D460" t="s">
        <v>7155</v>
      </c>
      <c r="E460" t="s">
        <v>5232</v>
      </c>
    </row>
    <row r="461" spans="1:5" ht="15.6" x14ac:dyDescent="0.3">
      <c r="A461" s="1" t="s">
        <v>1912</v>
      </c>
      <c r="B461" s="1" t="s">
        <v>2844</v>
      </c>
      <c r="C461" t="str">
        <f t="shared" si="7"/>
        <v>, Mr.</v>
      </c>
      <c r="D461" t="s">
        <v>7156</v>
      </c>
      <c r="E461" t="s">
        <v>4856</v>
      </c>
    </row>
    <row r="462" spans="1:5" ht="15.6" x14ac:dyDescent="0.3">
      <c r="A462" s="1" t="s">
        <v>1911</v>
      </c>
      <c r="B462" s="1" t="s">
        <v>2845</v>
      </c>
      <c r="C462" t="str">
        <f t="shared" si="7"/>
        <v>, Ms.</v>
      </c>
      <c r="D462" t="s">
        <v>7157</v>
      </c>
      <c r="E462" t="s">
        <v>5079</v>
      </c>
    </row>
    <row r="463" spans="1:5" ht="15.6" x14ac:dyDescent="0.3">
      <c r="A463" s="1" t="s">
        <v>1910</v>
      </c>
      <c r="B463" s="1" t="s">
        <v>2846</v>
      </c>
      <c r="C463" t="str">
        <f t="shared" si="7"/>
        <v>, Ms.</v>
      </c>
      <c r="D463" t="s">
        <v>6038</v>
      </c>
      <c r="E463" t="s">
        <v>4872</v>
      </c>
    </row>
    <row r="464" spans="1:5" ht="15.6" x14ac:dyDescent="0.3">
      <c r="A464" s="1" t="s">
        <v>1909</v>
      </c>
      <c r="B464" s="1" t="s">
        <v>2847</v>
      </c>
      <c r="C464" t="str">
        <f t="shared" si="7"/>
        <v>, Ms.</v>
      </c>
      <c r="D464" t="s">
        <v>7158</v>
      </c>
      <c r="E464" t="s">
        <v>5233</v>
      </c>
    </row>
    <row r="465" spans="1:5" ht="15.6" x14ac:dyDescent="0.3">
      <c r="A465" s="1" t="s">
        <v>1908</v>
      </c>
      <c r="B465" s="1" t="s">
        <v>2848</v>
      </c>
      <c r="C465" t="str">
        <f t="shared" si="7"/>
        <v>, Mr.</v>
      </c>
      <c r="D465" t="s">
        <v>7159</v>
      </c>
      <c r="E465" t="s">
        <v>5234</v>
      </c>
    </row>
    <row r="466" spans="1:5" ht="15.6" x14ac:dyDescent="0.3">
      <c r="A466" s="1" t="s">
        <v>1907</v>
      </c>
      <c r="B466" s="1" t="s">
        <v>2849</v>
      </c>
      <c r="C466" t="str">
        <f t="shared" si="7"/>
        <v>, Ms.</v>
      </c>
      <c r="D466" t="s">
        <v>7097</v>
      </c>
      <c r="E466" t="s">
        <v>5235</v>
      </c>
    </row>
    <row r="467" spans="1:5" ht="15.6" x14ac:dyDescent="0.3">
      <c r="A467" s="1" t="s">
        <v>1906</v>
      </c>
      <c r="B467" s="1" t="s">
        <v>2850</v>
      </c>
      <c r="C467" t="str">
        <f t="shared" si="7"/>
        <v>, Mr.</v>
      </c>
      <c r="D467" t="s">
        <v>7160</v>
      </c>
      <c r="E467" t="s">
        <v>5236</v>
      </c>
    </row>
    <row r="468" spans="1:5" ht="15.6" x14ac:dyDescent="0.3">
      <c r="A468" s="1" t="s">
        <v>1905</v>
      </c>
      <c r="B468" s="1" t="s">
        <v>2851</v>
      </c>
      <c r="C468" t="str">
        <f t="shared" si="7"/>
        <v>, Mr.</v>
      </c>
      <c r="D468" t="s">
        <v>7161</v>
      </c>
      <c r="E468" t="s">
        <v>4859</v>
      </c>
    </row>
    <row r="469" spans="1:5" ht="15.6" x14ac:dyDescent="0.3">
      <c r="A469" s="1" t="s">
        <v>1904</v>
      </c>
      <c r="B469" s="1" t="s">
        <v>2852</v>
      </c>
      <c r="C469" t="str">
        <f t="shared" si="7"/>
        <v>, Ms.</v>
      </c>
      <c r="D469" t="s">
        <v>7162</v>
      </c>
      <c r="E469" t="s">
        <v>5237</v>
      </c>
    </row>
    <row r="470" spans="1:5" ht="15.6" x14ac:dyDescent="0.3">
      <c r="A470" s="1" t="s">
        <v>1903</v>
      </c>
      <c r="B470" s="1" t="s">
        <v>2853</v>
      </c>
      <c r="C470" t="str">
        <f t="shared" si="7"/>
        <v>, Ms.</v>
      </c>
      <c r="D470" t="s">
        <v>7163</v>
      </c>
      <c r="E470" t="s">
        <v>5238</v>
      </c>
    </row>
    <row r="471" spans="1:5" ht="15.6" x14ac:dyDescent="0.3">
      <c r="A471" s="1" t="s">
        <v>1902</v>
      </c>
      <c r="B471" s="1" t="s">
        <v>2854</v>
      </c>
      <c r="C471" t="str">
        <f t="shared" si="7"/>
        <v>, Mr.</v>
      </c>
      <c r="D471" t="s">
        <v>7164</v>
      </c>
      <c r="E471" t="s">
        <v>5239</v>
      </c>
    </row>
    <row r="472" spans="1:5" ht="15.6" x14ac:dyDescent="0.3">
      <c r="A472" s="1" t="s">
        <v>1901</v>
      </c>
      <c r="B472" s="1" t="s">
        <v>2855</v>
      </c>
      <c r="C472" t="str">
        <f t="shared" si="7"/>
        <v>, Mr.</v>
      </c>
      <c r="D472" t="s">
        <v>7165</v>
      </c>
      <c r="E472" t="s">
        <v>5240</v>
      </c>
    </row>
    <row r="473" spans="1:5" ht="15.6" x14ac:dyDescent="0.3">
      <c r="A473" s="1" t="s">
        <v>1900</v>
      </c>
      <c r="B473" s="1" t="s">
        <v>2856</v>
      </c>
      <c r="C473" t="str">
        <f t="shared" si="7"/>
        <v>, Mr.</v>
      </c>
      <c r="D473" t="s">
        <v>6977</v>
      </c>
      <c r="E473" t="s">
        <v>5241</v>
      </c>
    </row>
    <row r="474" spans="1:5" ht="15.6" x14ac:dyDescent="0.3">
      <c r="A474" s="1" t="s">
        <v>1899</v>
      </c>
      <c r="B474" s="1" t="s">
        <v>2857</v>
      </c>
      <c r="C474" t="str">
        <f t="shared" si="7"/>
        <v>, Mr.</v>
      </c>
      <c r="D474" t="s">
        <v>7166</v>
      </c>
      <c r="E474" t="s">
        <v>5032</v>
      </c>
    </row>
    <row r="475" spans="1:5" ht="15.6" x14ac:dyDescent="0.3">
      <c r="A475" s="1" t="s">
        <v>1898</v>
      </c>
      <c r="B475" s="1" t="s">
        <v>2858</v>
      </c>
      <c r="C475" t="str">
        <f t="shared" si="7"/>
        <v>, Mr.</v>
      </c>
      <c r="D475" t="s">
        <v>6803</v>
      </c>
      <c r="E475" t="s">
        <v>5242</v>
      </c>
    </row>
    <row r="476" spans="1:5" ht="15.6" x14ac:dyDescent="0.3">
      <c r="A476" s="1" t="s">
        <v>1897</v>
      </c>
      <c r="B476" s="1" t="s">
        <v>2859</v>
      </c>
      <c r="C476" t="str">
        <f t="shared" si="7"/>
        <v>, Mr.</v>
      </c>
      <c r="D476" t="s">
        <v>7167</v>
      </c>
      <c r="E476" t="s">
        <v>5243</v>
      </c>
    </row>
    <row r="477" spans="1:5" ht="15.6" x14ac:dyDescent="0.3">
      <c r="A477" s="1" t="s">
        <v>1895</v>
      </c>
      <c r="B477" s="1" t="s">
        <v>2860</v>
      </c>
      <c r="C477" t="str">
        <f t="shared" si="7"/>
        <v>, Mr.</v>
      </c>
      <c r="D477" t="s">
        <v>7168</v>
      </c>
      <c r="E477" t="s">
        <v>5244</v>
      </c>
    </row>
    <row r="478" spans="1:5" ht="15.6" x14ac:dyDescent="0.3">
      <c r="A478" s="1" t="s">
        <v>1894</v>
      </c>
      <c r="B478" s="1" t="s">
        <v>2861</v>
      </c>
      <c r="C478" t="str">
        <f t="shared" si="7"/>
        <v>, Ms.</v>
      </c>
      <c r="D478" t="s">
        <v>7169</v>
      </c>
      <c r="E478" t="s">
        <v>5245</v>
      </c>
    </row>
    <row r="479" spans="1:5" ht="15.6" x14ac:dyDescent="0.3">
      <c r="A479" s="1" t="s">
        <v>1893</v>
      </c>
      <c r="B479" s="1" t="s">
        <v>2862</v>
      </c>
      <c r="C479" t="str">
        <f t="shared" si="7"/>
        <v>, Mr.</v>
      </c>
      <c r="D479" t="s">
        <v>7170</v>
      </c>
      <c r="E479" t="s">
        <v>5246</v>
      </c>
    </row>
    <row r="480" spans="1:5" ht="15.6" x14ac:dyDescent="0.3">
      <c r="A480" s="1" t="s">
        <v>1892</v>
      </c>
      <c r="B480" s="1" t="s">
        <v>2863</v>
      </c>
      <c r="C480" t="str">
        <f t="shared" si="7"/>
        <v>, Mr.</v>
      </c>
      <c r="D480" t="s">
        <v>7171</v>
      </c>
      <c r="E480" t="s">
        <v>5247</v>
      </c>
    </row>
    <row r="481" spans="1:5" ht="15.6" x14ac:dyDescent="0.3">
      <c r="A481" s="1" t="s">
        <v>1891</v>
      </c>
      <c r="B481" s="1" t="s">
        <v>2864</v>
      </c>
      <c r="C481" t="str">
        <f t="shared" si="7"/>
        <v>, Mr.</v>
      </c>
      <c r="D481" t="s">
        <v>7172</v>
      </c>
      <c r="E481" t="s">
        <v>5248</v>
      </c>
    </row>
    <row r="482" spans="1:5" ht="15.6" x14ac:dyDescent="0.3">
      <c r="A482" s="1" t="s">
        <v>1890</v>
      </c>
      <c r="B482" s="1" t="s">
        <v>2865</v>
      </c>
      <c r="C482" t="str">
        <f t="shared" si="7"/>
        <v>, Mr.</v>
      </c>
      <c r="D482" t="s">
        <v>6943</v>
      </c>
      <c r="E482" t="s">
        <v>5249</v>
      </c>
    </row>
    <row r="483" spans="1:5" ht="15.6" x14ac:dyDescent="0.3">
      <c r="A483" s="1" t="s">
        <v>1889</v>
      </c>
      <c r="B483" s="1" t="s">
        <v>2866</v>
      </c>
      <c r="C483" t="str">
        <f t="shared" si="7"/>
        <v>, Mr.</v>
      </c>
      <c r="D483" t="s">
        <v>7173</v>
      </c>
      <c r="E483" t="s">
        <v>5250</v>
      </c>
    </row>
    <row r="484" spans="1:5" ht="15.6" x14ac:dyDescent="0.3">
      <c r="A484" s="1" t="s">
        <v>1888</v>
      </c>
      <c r="B484" s="1" t="s">
        <v>2867</v>
      </c>
      <c r="C484" t="str">
        <f t="shared" si="7"/>
        <v>, Ms.</v>
      </c>
      <c r="D484" t="s">
        <v>7174</v>
      </c>
      <c r="E484" t="s">
        <v>5251</v>
      </c>
    </row>
    <row r="485" spans="1:5" ht="15.6" x14ac:dyDescent="0.3">
      <c r="A485" s="1" t="s">
        <v>1887</v>
      </c>
      <c r="B485" s="1" t="s">
        <v>2868</v>
      </c>
      <c r="C485" t="str">
        <f t="shared" si="7"/>
        <v>, Ms.</v>
      </c>
      <c r="D485" t="s">
        <v>7175</v>
      </c>
      <c r="E485" t="s">
        <v>4922</v>
      </c>
    </row>
    <row r="486" spans="1:5" ht="15.6" x14ac:dyDescent="0.3">
      <c r="A486" s="1" t="s">
        <v>1886</v>
      </c>
      <c r="B486" s="1" t="s">
        <v>2869</v>
      </c>
      <c r="C486" t="str">
        <f t="shared" si="7"/>
        <v>, Mr.</v>
      </c>
      <c r="D486" t="s">
        <v>6921</v>
      </c>
      <c r="E486" t="s">
        <v>5252</v>
      </c>
    </row>
    <row r="487" spans="1:5" ht="15.6" x14ac:dyDescent="0.3">
      <c r="A487" s="1" t="s">
        <v>1885</v>
      </c>
      <c r="B487" s="1" t="s">
        <v>2870</v>
      </c>
      <c r="C487" t="str">
        <f t="shared" si="7"/>
        <v>, Mr.</v>
      </c>
      <c r="D487" t="s">
        <v>6853</v>
      </c>
      <c r="E487" t="s">
        <v>5109</v>
      </c>
    </row>
    <row r="488" spans="1:5" ht="15.6" x14ac:dyDescent="0.3">
      <c r="A488" s="1" t="s">
        <v>1884</v>
      </c>
      <c r="B488" s="1" t="s">
        <v>2871</v>
      </c>
      <c r="C488" t="str">
        <f t="shared" si="7"/>
        <v>, Mrs</v>
      </c>
      <c r="D488" t="s">
        <v>7176</v>
      </c>
      <c r="E488" t="s">
        <v>5253</v>
      </c>
    </row>
    <row r="489" spans="1:5" ht="15.6" x14ac:dyDescent="0.3">
      <c r="A489" s="1" t="s">
        <v>1883</v>
      </c>
      <c r="B489" s="1" t="s">
        <v>2872</v>
      </c>
      <c r="C489" t="str">
        <f t="shared" si="7"/>
        <v>, Ms.</v>
      </c>
      <c r="D489" t="s">
        <v>7177</v>
      </c>
      <c r="E489" t="s">
        <v>5254</v>
      </c>
    </row>
    <row r="490" spans="1:5" ht="15.6" x14ac:dyDescent="0.3">
      <c r="A490" s="1" t="s">
        <v>1882</v>
      </c>
      <c r="B490" s="1" t="s">
        <v>2873</v>
      </c>
      <c r="C490" t="str">
        <f t="shared" si="7"/>
        <v>, Mr.</v>
      </c>
      <c r="D490" t="s">
        <v>6901</v>
      </c>
      <c r="E490" t="s">
        <v>5255</v>
      </c>
    </row>
    <row r="491" spans="1:5" ht="15.6" x14ac:dyDescent="0.3">
      <c r="A491" s="1" t="s">
        <v>1881</v>
      </c>
      <c r="B491" s="1" t="s">
        <v>2874</v>
      </c>
      <c r="C491" t="str">
        <f t="shared" si="7"/>
        <v>, Mr.</v>
      </c>
      <c r="D491" t="s">
        <v>5362</v>
      </c>
      <c r="E491" t="s">
        <v>5256</v>
      </c>
    </row>
    <row r="492" spans="1:5" ht="15.6" x14ac:dyDescent="0.3">
      <c r="A492" s="1" t="s">
        <v>1880</v>
      </c>
      <c r="B492" s="1" t="s">
        <v>2875</v>
      </c>
      <c r="C492" t="str">
        <f t="shared" si="7"/>
        <v>, Ms.</v>
      </c>
      <c r="D492" t="s">
        <v>7178</v>
      </c>
      <c r="E492" t="s">
        <v>5257</v>
      </c>
    </row>
    <row r="493" spans="1:5" ht="15.6" x14ac:dyDescent="0.3">
      <c r="A493" s="1" t="s">
        <v>1879</v>
      </c>
      <c r="B493" s="1" t="s">
        <v>2876</v>
      </c>
      <c r="C493" t="str">
        <f t="shared" si="7"/>
        <v>, Ms.</v>
      </c>
      <c r="D493" t="s">
        <v>7179</v>
      </c>
      <c r="E493" t="s">
        <v>5258</v>
      </c>
    </row>
    <row r="494" spans="1:5" ht="15.6" x14ac:dyDescent="0.3">
      <c r="A494" s="1" t="s">
        <v>1878</v>
      </c>
      <c r="B494" s="1" t="s">
        <v>2877</v>
      </c>
      <c r="C494" t="str">
        <f t="shared" si="7"/>
        <v>, Ms.</v>
      </c>
      <c r="D494" t="s">
        <v>7039</v>
      </c>
      <c r="E494" t="s">
        <v>5259</v>
      </c>
    </row>
    <row r="495" spans="1:5" ht="15.6" x14ac:dyDescent="0.3">
      <c r="A495" s="1" t="s">
        <v>1877</v>
      </c>
      <c r="B495" s="1" t="s">
        <v>2878</v>
      </c>
      <c r="C495" t="str">
        <f t="shared" si="7"/>
        <v>, Mr.</v>
      </c>
      <c r="D495" t="s">
        <v>7180</v>
      </c>
      <c r="E495" t="s">
        <v>5260</v>
      </c>
    </row>
    <row r="496" spans="1:5" ht="15.6" x14ac:dyDescent="0.3">
      <c r="A496" s="1" t="s">
        <v>1876</v>
      </c>
      <c r="B496" s="1" t="s">
        <v>2879</v>
      </c>
      <c r="C496" t="str">
        <f t="shared" si="7"/>
        <v>, Mr.</v>
      </c>
      <c r="D496" t="s">
        <v>7181</v>
      </c>
      <c r="E496" t="s">
        <v>5249</v>
      </c>
    </row>
    <row r="497" spans="1:5" ht="15.6" x14ac:dyDescent="0.3">
      <c r="A497" s="1" t="s">
        <v>1875</v>
      </c>
      <c r="B497" s="1" t="s">
        <v>2880</v>
      </c>
      <c r="C497" t="str">
        <f t="shared" si="7"/>
        <v>, Mrs</v>
      </c>
      <c r="D497" t="s">
        <v>6872</v>
      </c>
      <c r="E497" t="s">
        <v>5261</v>
      </c>
    </row>
    <row r="498" spans="1:5" ht="15.6" x14ac:dyDescent="0.3">
      <c r="A498" s="1" t="s">
        <v>1874</v>
      </c>
      <c r="B498" s="1" t="s">
        <v>2881</v>
      </c>
      <c r="C498" t="str">
        <f t="shared" si="7"/>
        <v>, Ms.</v>
      </c>
      <c r="D498" t="s">
        <v>7182</v>
      </c>
      <c r="E498" t="s">
        <v>5262</v>
      </c>
    </row>
    <row r="499" spans="1:5" ht="15.6" x14ac:dyDescent="0.3">
      <c r="A499" s="1" t="s">
        <v>1873</v>
      </c>
      <c r="B499" s="1" t="s">
        <v>2882</v>
      </c>
      <c r="C499" t="str">
        <f t="shared" si="7"/>
        <v>, Mr.</v>
      </c>
      <c r="D499" t="s">
        <v>4768</v>
      </c>
      <c r="E499" t="s">
        <v>5263</v>
      </c>
    </row>
    <row r="500" spans="1:5" ht="15.6" x14ac:dyDescent="0.3">
      <c r="A500" s="1" t="s">
        <v>1872</v>
      </c>
      <c r="B500" s="1" t="s">
        <v>2883</v>
      </c>
      <c r="C500" t="str">
        <f t="shared" si="7"/>
        <v>, Ms.</v>
      </c>
      <c r="D500" t="s">
        <v>7183</v>
      </c>
      <c r="E500" t="s">
        <v>5264</v>
      </c>
    </row>
    <row r="501" spans="1:5" ht="15.6" x14ac:dyDescent="0.3">
      <c r="A501" s="1" t="s">
        <v>1871</v>
      </c>
      <c r="B501" s="1" t="s">
        <v>2884</v>
      </c>
      <c r="C501" t="str">
        <f t="shared" si="7"/>
        <v>, Ms.</v>
      </c>
      <c r="D501" t="s">
        <v>6872</v>
      </c>
      <c r="E501" t="s">
        <v>5265</v>
      </c>
    </row>
    <row r="502" spans="1:5" ht="15.6" x14ac:dyDescent="0.3">
      <c r="A502" s="1" t="s">
        <v>1870</v>
      </c>
      <c r="B502" s="1" t="s">
        <v>2885</v>
      </c>
      <c r="C502" t="str">
        <f t="shared" si="7"/>
        <v>, Mr.</v>
      </c>
      <c r="D502" t="s">
        <v>7184</v>
      </c>
      <c r="E502" t="s">
        <v>5266</v>
      </c>
    </row>
    <row r="503" spans="1:5" ht="15.6" x14ac:dyDescent="0.3">
      <c r="A503" s="1" t="s">
        <v>1869</v>
      </c>
      <c r="B503" s="1" t="s">
        <v>2886</v>
      </c>
      <c r="C503" t="str">
        <f t="shared" si="7"/>
        <v>, Mr.</v>
      </c>
      <c r="D503" t="s">
        <v>7185</v>
      </c>
      <c r="E503" t="s">
        <v>4861</v>
      </c>
    </row>
    <row r="504" spans="1:5" ht="15.6" x14ac:dyDescent="0.3">
      <c r="A504" s="1" t="s">
        <v>1868</v>
      </c>
      <c r="B504" s="1" t="s">
        <v>2887</v>
      </c>
      <c r="C504" t="str">
        <f t="shared" si="7"/>
        <v>, Ms.</v>
      </c>
      <c r="D504" t="s">
        <v>7186</v>
      </c>
      <c r="E504" t="s">
        <v>5267</v>
      </c>
    </row>
    <row r="505" spans="1:5" ht="15.6" x14ac:dyDescent="0.3">
      <c r="A505" s="1" t="s">
        <v>1867</v>
      </c>
      <c r="B505" s="1" t="s">
        <v>2888</v>
      </c>
      <c r="C505" t="str">
        <f t="shared" si="7"/>
        <v>, Ms.</v>
      </c>
      <c r="D505" t="s">
        <v>7187</v>
      </c>
      <c r="E505" t="s">
        <v>5268</v>
      </c>
    </row>
    <row r="506" spans="1:5" ht="15.6" x14ac:dyDescent="0.3">
      <c r="A506" s="1" t="s">
        <v>1866</v>
      </c>
      <c r="B506" s="1" t="s">
        <v>2889</v>
      </c>
      <c r="C506" t="str">
        <f t="shared" si="7"/>
        <v>, Ms.</v>
      </c>
      <c r="D506" t="s">
        <v>6860</v>
      </c>
      <c r="E506" t="s">
        <v>5269</v>
      </c>
    </row>
    <row r="507" spans="1:5" ht="15.6" x14ac:dyDescent="0.3">
      <c r="A507" s="1" t="s">
        <v>1865</v>
      </c>
      <c r="B507" s="1" t="s">
        <v>2890</v>
      </c>
      <c r="C507" t="str">
        <f t="shared" si="7"/>
        <v>, Ms.</v>
      </c>
      <c r="D507" t="s">
        <v>7188</v>
      </c>
      <c r="E507" t="s">
        <v>5270</v>
      </c>
    </row>
    <row r="508" spans="1:5" ht="15.6" x14ac:dyDescent="0.3">
      <c r="A508" s="1" t="s">
        <v>1864</v>
      </c>
      <c r="B508" s="1" t="s">
        <v>2891</v>
      </c>
      <c r="C508" t="str">
        <f t="shared" si="7"/>
        <v>, Mr.</v>
      </c>
      <c r="D508" t="s">
        <v>7189</v>
      </c>
      <c r="E508" t="s">
        <v>5271</v>
      </c>
    </row>
    <row r="509" spans="1:5" ht="15.6" x14ac:dyDescent="0.3">
      <c r="A509" s="1" t="s">
        <v>1863</v>
      </c>
      <c r="B509" s="1" t="s">
        <v>2892</v>
      </c>
      <c r="C509" t="str">
        <f t="shared" si="7"/>
        <v>, Mr.</v>
      </c>
      <c r="D509" t="s">
        <v>7190</v>
      </c>
      <c r="E509" t="s">
        <v>5272</v>
      </c>
    </row>
    <row r="510" spans="1:5" ht="15.6" x14ac:dyDescent="0.3">
      <c r="A510" s="1" t="s">
        <v>1862</v>
      </c>
      <c r="B510" s="1" t="s">
        <v>2893</v>
      </c>
      <c r="C510" t="str">
        <f t="shared" si="7"/>
        <v>, Ms.</v>
      </c>
      <c r="D510" t="s">
        <v>7191</v>
      </c>
      <c r="E510" t="s">
        <v>5273</v>
      </c>
    </row>
    <row r="511" spans="1:5" ht="15.6" x14ac:dyDescent="0.3">
      <c r="A511" s="1" t="s">
        <v>1861</v>
      </c>
      <c r="B511" s="1" t="s">
        <v>2894</v>
      </c>
      <c r="C511" t="str">
        <f t="shared" si="7"/>
        <v>, Mr.</v>
      </c>
      <c r="D511" t="s">
        <v>7192</v>
      </c>
      <c r="E511" t="s">
        <v>5274</v>
      </c>
    </row>
    <row r="512" spans="1:5" ht="15.6" x14ac:dyDescent="0.3">
      <c r="A512" s="1" t="s">
        <v>1860</v>
      </c>
      <c r="B512" s="1" t="s">
        <v>2895</v>
      </c>
      <c r="C512" t="str">
        <f t="shared" si="7"/>
        <v>, Mr.</v>
      </c>
      <c r="D512" t="s">
        <v>7081</v>
      </c>
      <c r="E512" t="s">
        <v>5275</v>
      </c>
    </row>
    <row r="513" spans="1:5" ht="15.6" x14ac:dyDescent="0.3">
      <c r="A513" s="1" t="s">
        <v>1859</v>
      </c>
      <c r="B513" s="1" t="s">
        <v>2896</v>
      </c>
      <c r="C513" t="str">
        <f t="shared" si="7"/>
        <v>, Mr.</v>
      </c>
      <c r="D513" t="s">
        <v>6921</v>
      </c>
      <c r="E513" t="s">
        <v>5276</v>
      </c>
    </row>
    <row r="514" spans="1:5" ht="15.6" x14ac:dyDescent="0.3">
      <c r="A514" s="1" t="s">
        <v>1858</v>
      </c>
      <c r="B514" s="1" t="s">
        <v>2897</v>
      </c>
      <c r="C514" t="str">
        <f t="shared" si="7"/>
        <v>, Mr.</v>
      </c>
      <c r="D514" t="s">
        <v>6616</v>
      </c>
      <c r="E514" t="s">
        <v>5277</v>
      </c>
    </row>
    <row r="515" spans="1:5" ht="15.6" x14ac:dyDescent="0.3">
      <c r="A515" s="1" t="s">
        <v>1857</v>
      </c>
      <c r="B515" s="1" t="s">
        <v>2898</v>
      </c>
      <c r="C515" t="str">
        <f t="shared" si="7"/>
        <v>, Ms.</v>
      </c>
      <c r="D515" t="s">
        <v>7193</v>
      </c>
      <c r="E515" t="s">
        <v>5278</v>
      </c>
    </row>
    <row r="516" spans="1:5" ht="15.6" x14ac:dyDescent="0.3">
      <c r="A516" s="1" t="s">
        <v>1856</v>
      </c>
      <c r="B516" s="1" t="s">
        <v>2899</v>
      </c>
      <c r="C516" t="str">
        <f t="shared" si="7"/>
        <v>, Mr.</v>
      </c>
      <c r="D516" t="s">
        <v>7194</v>
      </c>
      <c r="E516" t="s">
        <v>5279</v>
      </c>
    </row>
    <row r="517" spans="1:5" ht="15.6" x14ac:dyDescent="0.3">
      <c r="A517" s="1" t="s">
        <v>1855</v>
      </c>
      <c r="B517" s="1" t="s">
        <v>2900</v>
      </c>
      <c r="C517" t="str">
        <f t="shared" si="7"/>
        <v>, Mr.</v>
      </c>
      <c r="D517" t="s">
        <v>6850</v>
      </c>
      <c r="E517" t="s">
        <v>5280</v>
      </c>
    </row>
    <row r="518" spans="1:5" ht="15.6" x14ac:dyDescent="0.3">
      <c r="A518" s="1" t="s">
        <v>1854</v>
      </c>
      <c r="B518" s="1" t="s">
        <v>2901</v>
      </c>
      <c r="C518" t="str">
        <f t="shared" si="7"/>
        <v>, Ms.</v>
      </c>
      <c r="D518" t="s">
        <v>6880</v>
      </c>
      <c r="E518" t="s">
        <v>5281</v>
      </c>
    </row>
    <row r="519" spans="1:5" ht="15.6" x14ac:dyDescent="0.3">
      <c r="A519" s="1" t="s">
        <v>1853</v>
      </c>
      <c r="B519" s="1" t="s">
        <v>2902</v>
      </c>
      <c r="C519" t="str">
        <f t="shared" ref="C519:C582" si="8">MID(B519,SEARCH(", ",B519),5)</f>
        <v>, Ms.</v>
      </c>
      <c r="D519" t="s">
        <v>7183</v>
      </c>
      <c r="E519" t="s">
        <v>5282</v>
      </c>
    </row>
    <row r="520" spans="1:5" ht="15.6" x14ac:dyDescent="0.3">
      <c r="A520" s="1" t="s">
        <v>1852</v>
      </c>
      <c r="B520" s="1" t="s">
        <v>2903</v>
      </c>
      <c r="C520" t="str">
        <f t="shared" si="8"/>
        <v>, Mr.</v>
      </c>
      <c r="D520" t="s">
        <v>7111</v>
      </c>
      <c r="E520" t="s">
        <v>5283</v>
      </c>
    </row>
    <row r="521" spans="1:5" ht="15.6" x14ac:dyDescent="0.3">
      <c r="A521" s="1" t="s">
        <v>1851</v>
      </c>
      <c r="B521" s="1" t="s">
        <v>2904</v>
      </c>
      <c r="C521" t="str">
        <f t="shared" si="8"/>
        <v>, Ms.</v>
      </c>
      <c r="D521" t="s">
        <v>7195</v>
      </c>
      <c r="E521" t="s">
        <v>5284</v>
      </c>
    </row>
    <row r="522" spans="1:5" ht="15.6" x14ac:dyDescent="0.3">
      <c r="A522" s="1" t="s">
        <v>1850</v>
      </c>
      <c r="B522" s="1" t="s">
        <v>2905</v>
      </c>
      <c r="C522" t="str">
        <f t="shared" si="8"/>
        <v>, Mr.</v>
      </c>
      <c r="D522" t="s">
        <v>7196</v>
      </c>
      <c r="E522" t="s">
        <v>5285</v>
      </c>
    </row>
    <row r="523" spans="1:5" ht="15.6" x14ac:dyDescent="0.3">
      <c r="A523" s="1" t="s">
        <v>1849</v>
      </c>
      <c r="B523" s="1" t="s">
        <v>2906</v>
      </c>
      <c r="C523" t="str">
        <f t="shared" si="8"/>
        <v>, Mr.</v>
      </c>
      <c r="D523" t="s">
        <v>6809</v>
      </c>
      <c r="E523" t="s">
        <v>5286</v>
      </c>
    </row>
    <row r="524" spans="1:5" ht="15.6" x14ac:dyDescent="0.3">
      <c r="A524" s="1" t="s">
        <v>1848</v>
      </c>
      <c r="B524" s="1" t="s">
        <v>2907</v>
      </c>
      <c r="C524" t="str">
        <f t="shared" si="8"/>
        <v>, Ms.</v>
      </c>
      <c r="D524" t="s">
        <v>7197</v>
      </c>
      <c r="E524" t="s">
        <v>5287</v>
      </c>
    </row>
    <row r="525" spans="1:5" ht="15.6" x14ac:dyDescent="0.3">
      <c r="A525" s="1" t="s">
        <v>1847</v>
      </c>
      <c r="B525" s="1" t="s">
        <v>2908</v>
      </c>
      <c r="C525" t="str">
        <f t="shared" si="8"/>
        <v>, Mrs</v>
      </c>
      <c r="D525" t="s">
        <v>7198</v>
      </c>
      <c r="E525" t="s">
        <v>5288</v>
      </c>
    </row>
    <row r="526" spans="1:5" ht="15.6" x14ac:dyDescent="0.3">
      <c r="A526" s="1" t="s">
        <v>1846</v>
      </c>
      <c r="B526" s="1" t="s">
        <v>2909</v>
      </c>
      <c r="C526" t="str">
        <f t="shared" si="8"/>
        <v>, Ms.</v>
      </c>
      <c r="D526" t="s">
        <v>7199</v>
      </c>
      <c r="E526" t="s">
        <v>5289</v>
      </c>
    </row>
    <row r="527" spans="1:5" ht="15.6" x14ac:dyDescent="0.3">
      <c r="A527" s="1" t="s">
        <v>1845</v>
      </c>
      <c r="B527" s="1" t="s">
        <v>2910</v>
      </c>
      <c r="C527" t="str">
        <f t="shared" si="8"/>
        <v>, Ms.</v>
      </c>
      <c r="D527" t="s">
        <v>6949</v>
      </c>
      <c r="E527" t="s">
        <v>5290</v>
      </c>
    </row>
    <row r="528" spans="1:5" ht="15.6" x14ac:dyDescent="0.3">
      <c r="A528" s="1" t="s">
        <v>1844</v>
      </c>
      <c r="B528" s="1" t="s">
        <v>2911</v>
      </c>
      <c r="C528" t="str">
        <f t="shared" si="8"/>
        <v>, Mrs</v>
      </c>
      <c r="D528" t="s">
        <v>7200</v>
      </c>
      <c r="E528" t="s">
        <v>5291</v>
      </c>
    </row>
    <row r="529" spans="1:5" ht="15.6" x14ac:dyDescent="0.3">
      <c r="A529" s="1" t="s">
        <v>1843</v>
      </c>
      <c r="B529" s="1" t="s">
        <v>2912</v>
      </c>
      <c r="C529" t="str">
        <f t="shared" si="8"/>
        <v>, Ms.</v>
      </c>
      <c r="D529" t="s">
        <v>6038</v>
      </c>
      <c r="E529" t="s">
        <v>5292</v>
      </c>
    </row>
    <row r="530" spans="1:5" ht="15.6" x14ac:dyDescent="0.3">
      <c r="A530" s="1" t="s">
        <v>1842</v>
      </c>
      <c r="B530" s="1" t="s">
        <v>2913</v>
      </c>
      <c r="C530" t="str">
        <f t="shared" si="8"/>
        <v>, Mr.</v>
      </c>
      <c r="D530" t="s">
        <v>7001</v>
      </c>
      <c r="E530" t="s">
        <v>5293</v>
      </c>
    </row>
    <row r="531" spans="1:5" ht="15.6" x14ac:dyDescent="0.3">
      <c r="A531" s="1" t="s">
        <v>1841</v>
      </c>
      <c r="B531" s="1" t="s">
        <v>2914</v>
      </c>
      <c r="C531" t="str">
        <f t="shared" si="8"/>
        <v>, Mr.</v>
      </c>
      <c r="D531" t="s">
        <v>7201</v>
      </c>
      <c r="E531" t="s">
        <v>5294</v>
      </c>
    </row>
    <row r="532" spans="1:5" ht="15.6" x14ac:dyDescent="0.3">
      <c r="A532" s="1" t="s">
        <v>1840</v>
      </c>
      <c r="B532" s="1" t="s">
        <v>2915</v>
      </c>
      <c r="C532" t="str">
        <f t="shared" si="8"/>
        <v>, Ms.</v>
      </c>
      <c r="D532" t="s">
        <v>7202</v>
      </c>
      <c r="E532" t="s">
        <v>5295</v>
      </c>
    </row>
    <row r="533" spans="1:5" ht="15.6" x14ac:dyDescent="0.3">
      <c r="A533" s="1" t="s">
        <v>1839</v>
      </c>
      <c r="B533" s="1" t="s">
        <v>2916</v>
      </c>
      <c r="C533" t="str">
        <f t="shared" si="8"/>
        <v>, Mr.</v>
      </c>
      <c r="D533" t="s">
        <v>6912</v>
      </c>
      <c r="E533" t="s">
        <v>5296</v>
      </c>
    </row>
    <row r="534" spans="1:5" ht="15.6" x14ac:dyDescent="0.3">
      <c r="A534" s="1" t="s">
        <v>1838</v>
      </c>
      <c r="B534" s="1" t="s">
        <v>2917</v>
      </c>
      <c r="C534" t="str">
        <f t="shared" si="8"/>
        <v>, Ms.</v>
      </c>
      <c r="D534" t="s">
        <v>7203</v>
      </c>
      <c r="E534" t="s">
        <v>5297</v>
      </c>
    </row>
    <row r="535" spans="1:5" ht="15.6" x14ac:dyDescent="0.3">
      <c r="A535" s="1" t="s">
        <v>1837</v>
      </c>
      <c r="B535" s="1" t="s">
        <v>2918</v>
      </c>
      <c r="C535" t="str">
        <f t="shared" si="8"/>
        <v>, Mr.</v>
      </c>
      <c r="D535" t="s">
        <v>7190</v>
      </c>
      <c r="E535" t="s">
        <v>5298</v>
      </c>
    </row>
    <row r="536" spans="1:5" ht="15.6" x14ac:dyDescent="0.3">
      <c r="A536" s="1" t="s">
        <v>1836</v>
      </c>
      <c r="B536" s="1" t="s">
        <v>2919</v>
      </c>
      <c r="C536" t="str">
        <f t="shared" si="8"/>
        <v>, Ms.</v>
      </c>
      <c r="D536" t="s">
        <v>7204</v>
      </c>
      <c r="E536" t="s">
        <v>5299</v>
      </c>
    </row>
    <row r="537" spans="1:5" ht="15.6" x14ac:dyDescent="0.3">
      <c r="A537" s="1" t="s">
        <v>1835</v>
      </c>
      <c r="B537" s="1" t="s">
        <v>2920</v>
      </c>
      <c r="C537" t="str">
        <f t="shared" si="8"/>
        <v>, Mr.</v>
      </c>
      <c r="D537" t="s">
        <v>7205</v>
      </c>
      <c r="E537" t="s">
        <v>4861</v>
      </c>
    </row>
    <row r="538" spans="1:5" ht="15.6" x14ac:dyDescent="0.3">
      <c r="A538" s="1" t="s">
        <v>1834</v>
      </c>
      <c r="B538" s="1" t="s">
        <v>2921</v>
      </c>
      <c r="C538" t="str">
        <f t="shared" si="8"/>
        <v>, Ms.</v>
      </c>
      <c r="D538" t="s">
        <v>7206</v>
      </c>
      <c r="E538" t="s">
        <v>5300</v>
      </c>
    </row>
    <row r="539" spans="1:5" ht="15.6" x14ac:dyDescent="0.3">
      <c r="A539" s="1" t="s">
        <v>1833</v>
      </c>
      <c r="B539" s="1" t="s">
        <v>2922</v>
      </c>
      <c r="C539" t="str">
        <f t="shared" si="8"/>
        <v>, Ms.</v>
      </c>
      <c r="D539" t="s">
        <v>5050</v>
      </c>
      <c r="E539" t="s">
        <v>5301</v>
      </c>
    </row>
    <row r="540" spans="1:5" ht="15.6" x14ac:dyDescent="0.3">
      <c r="A540" s="1" t="s">
        <v>1832</v>
      </c>
      <c r="B540" s="1" t="s">
        <v>2923</v>
      </c>
      <c r="C540" t="str">
        <f t="shared" si="8"/>
        <v>, Ms.</v>
      </c>
      <c r="D540" t="s">
        <v>7202</v>
      </c>
      <c r="E540" t="s">
        <v>5302</v>
      </c>
    </row>
    <row r="541" spans="1:5" ht="15.6" x14ac:dyDescent="0.3">
      <c r="A541" s="1" t="s">
        <v>1831</v>
      </c>
      <c r="B541" s="1" t="s">
        <v>2924</v>
      </c>
      <c r="C541" t="str">
        <f t="shared" si="8"/>
        <v>, Mr.</v>
      </c>
      <c r="D541" t="s">
        <v>6850</v>
      </c>
      <c r="E541" t="s">
        <v>5303</v>
      </c>
    </row>
    <row r="542" spans="1:5" ht="15.6" x14ac:dyDescent="0.3">
      <c r="A542" s="1" t="s">
        <v>1830</v>
      </c>
      <c r="B542" s="1" t="s">
        <v>2925</v>
      </c>
      <c r="C542" t="str">
        <f t="shared" si="8"/>
        <v>, Mr.</v>
      </c>
      <c r="D542" t="s">
        <v>7207</v>
      </c>
      <c r="E542" t="s">
        <v>5304</v>
      </c>
    </row>
    <row r="543" spans="1:5" ht="15.6" x14ac:dyDescent="0.3">
      <c r="A543" s="1" t="s">
        <v>1829</v>
      </c>
      <c r="B543" s="1" t="s">
        <v>2926</v>
      </c>
      <c r="C543" t="str">
        <f t="shared" si="8"/>
        <v>, Mr.</v>
      </c>
      <c r="D543" t="s">
        <v>7208</v>
      </c>
      <c r="E543" t="s">
        <v>5305</v>
      </c>
    </row>
    <row r="544" spans="1:5" ht="15.6" x14ac:dyDescent="0.3">
      <c r="A544" s="1" t="s">
        <v>1828</v>
      </c>
      <c r="B544" s="1" t="s">
        <v>2927</v>
      </c>
      <c r="C544" t="str">
        <f t="shared" si="8"/>
        <v>, Ms.</v>
      </c>
      <c r="D544" t="s">
        <v>6981</v>
      </c>
      <c r="E544" t="s">
        <v>5306</v>
      </c>
    </row>
    <row r="545" spans="1:5" ht="15.6" x14ac:dyDescent="0.3">
      <c r="A545" s="1" t="s">
        <v>1827</v>
      </c>
      <c r="B545" s="1" t="s">
        <v>2928</v>
      </c>
      <c r="C545" t="str">
        <f t="shared" si="8"/>
        <v>, Ms.</v>
      </c>
      <c r="D545" t="s">
        <v>7209</v>
      </c>
      <c r="E545" t="s">
        <v>5307</v>
      </c>
    </row>
    <row r="546" spans="1:5" ht="15.6" x14ac:dyDescent="0.3">
      <c r="A546" s="1" t="s">
        <v>1826</v>
      </c>
      <c r="B546" s="1" t="s">
        <v>2929</v>
      </c>
      <c r="C546" t="str">
        <f t="shared" si="8"/>
        <v>, Mrs</v>
      </c>
      <c r="D546" t="s">
        <v>7210</v>
      </c>
      <c r="E546" t="s">
        <v>5308</v>
      </c>
    </row>
    <row r="547" spans="1:5" ht="15.6" x14ac:dyDescent="0.3">
      <c r="A547" s="1" t="s">
        <v>1825</v>
      </c>
      <c r="B547" s="1" t="s">
        <v>2930</v>
      </c>
      <c r="C547" t="str">
        <f t="shared" si="8"/>
        <v>, Mr.</v>
      </c>
      <c r="D547" t="s">
        <v>7093</v>
      </c>
      <c r="E547" t="s">
        <v>5309</v>
      </c>
    </row>
    <row r="548" spans="1:5" ht="15.6" x14ac:dyDescent="0.3">
      <c r="A548" s="1" t="s">
        <v>1824</v>
      </c>
      <c r="B548" s="1" t="s">
        <v>2931</v>
      </c>
      <c r="C548" t="str">
        <f t="shared" si="8"/>
        <v>, Ms.</v>
      </c>
      <c r="D548" t="s">
        <v>7211</v>
      </c>
      <c r="E548" t="s">
        <v>5310</v>
      </c>
    </row>
    <row r="549" spans="1:5" ht="15.6" x14ac:dyDescent="0.3">
      <c r="A549" s="1" t="s">
        <v>1823</v>
      </c>
      <c r="B549" s="1" t="s">
        <v>2932</v>
      </c>
      <c r="C549" t="str">
        <f t="shared" si="8"/>
        <v>, Mr.</v>
      </c>
      <c r="D549" t="s">
        <v>7212</v>
      </c>
      <c r="E549" t="s">
        <v>5311</v>
      </c>
    </row>
    <row r="550" spans="1:5" ht="15.6" x14ac:dyDescent="0.3">
      <c r="A550" s="1" t="s">
        <v>1822</v>
      </c>
      <c r="B550" s="1" t="s">
        <v>2933</v>
      </c>
      <c r="C550" t="str">
        <f t="shared" si="8"/>
        <v>, Mr.</v>
      </c>
      <c r="D550" t="s">
        <v>7213</v>
      </c>
      <c r="E550" t="s">
        <v>5312</v>
      </c>
    </row>
    <row r="551" spans="1:5" ht="15.6" x14ac:dyDescent="0.3">
      <c r="A551" s="1" t="s">
        <v>1821</v>
      </c>
      <c r="B551" s="1" t="s">
        <v>2934</v>
      </c>
      <c r="C551" t="str">
        <f t="shared" si="8"/>
        <v>, Mr.</v>
      </c>
      <c r="D551" t="s">
        <v>7214</v>
      </c>
      <c r="E551" t="s">
        <v>5313</v>
      </c>
    </row>
    <row r="552" spans="1:5" ht="15.6" x14ac:dyDescent="0.3">
      <c r="A552" s="1" t="s">
        <v>1820</v>
      </c>
      <c r="B552" s="1" t="s">
        <v>2935</v>
      </c>
      <c r="C552" t="str">
        <f t="shared" si="8"/>
        <v>, Ms.</v>
      </c>
      <c r="D552" t="s">
        <v>7215</v>
      </c>
      <c r="E552" t="s">
        <v>5314</v>
      </c>
    </row>
    <row r="553" spans="1:5" ht="15.6" x14ac:dyDescent="0.3">
      <c r="A553" s="1" t="s">
        <v>1819</v>
      </c>
      <c r="B553" s="1" t="s">
        <v>2936</v>
      </c>
      <c r="C553" t="str">
        <f t="shared" si="8"/>
        <v>, Mr.</v>
      </c>
      <c r="D553" t="s">
        <v>7165</v>
      </c>
      <c r="E553" t="s">
        <v>4970</v>
      </c>
    </row>
    <row r="554" spans="1:5" ht="15.6" x14ac:dyDescent="0.3">
      <c r="A554" s="1" t="s">
        <v>1818</v>
      </c>
      <c r="B554" s="1" t="s">
        <v>2937</v>
      </c>
      <c r="C554" t="str">
        <f t="shared" si="8"/>
        <v>, Mr.</v>
      </c>
      <c r="D554" t="s">
        <v>7216</v>
      </c>
      <c r="E554" t="s">
        <v>5315</v>
      </c>
    </row>
    <row r="555" spans="1:5" ht="15.6" x14ac:dyDescent="0.3">
      <c r="A555" s="1" t="s">
        <v>1817</v>
      </c>
      <c r="B555" s="1" t="s">
        <v>2938</v>
      </c>
      <c r="C555" t="str">
        <f t="shared" si="8"/>
        <v>, Ms.</v>
      </c>
      <c r="D555" t="s">
        <v>7217</v>
      </c>
      <c r="E555" t="s">
        <v>5316</v>
      </c>
    </row>
    <row r="556" spans="1:5" ht="15.6" x14ac:dyDescent="0.3">
      <c r="A556" s="1" t="s">
        <v>1816</v>
      </c>
      <c r="B556" s="1" t="s">
        <v>2939</v>
      </c>
      <c r="C556" t="str">
        <f t="shared" si="8"/>
        <v>, Mr.</v>
      </c>
      <c r="D556" t="s">
        <v>6345</v>
      </c>
      <c r="E556" t="s">
        <v>5317</v>
      </c>
    </row>
    <row r="557" spans="1:5" ht="15.6" x14ac:dyDescent="0.3">
      <c r="A557" s="1" t="s">
        <v>1815</v>
      </c>
      <c r="B557" s="1" t="s">
        <v>2940</v>
      </c>
      <c r="C557" t="str">
        <f t="shared" si="8"/>
        <v>, Mr.</v>
      </c>
      <c r="D557" t="s">
        <v>7218</v>
      </c>
      <c r="E557" t="s">
        <v>5318</v>
      </c>
    </row>
    <row r="558" spans="1:5" ht="15.6" x14ac:dyDescent="0.3">
      <c r="A558" s="1" t="s">
        <v>1814</v>
      </c>
      <c r="B558" s="1" t="s">
        <v>2941</v>
      </c>
      <c r="C558" t="str">
        <f t="shared" si="8"/>
        <v>, Ms.</v>
      </c>
      <c r="D558" t="s">
        <v>7219</v>
      </c>
      <c r="E558" t="s">
        <v>5319</v>
      </c>
    </row>
    <row r="559" spans="1:5" ht="15.6" x14ac:dyDescent="0.3">
      <c r="A559" s="1" t="s">
        <v>1813</v>
      </c>
      <c r="B559" s="1" t="s">
        <v>2942</v>
      </c>
      <c r="C559" t="str">
        <f t="shared" si="8"/>
        <v>, Mr.</v>
      </c>
      <c r="D559" t="s">
        <v>6871</v>
      </c>
      <c r="E559" t="s">
        <v>5320</v>
      </c>
    </row>
    <row r="560" spans="1:5" ht="15.6" x14ac:dyDescent="0.3">
      <c r="A560" s="1" t="s">
        <v>1812</v>
      </c>
      <c r="B560" s="1" t="s">
        <v>2943</v>
      </c>
      <c r="C560" t="str">
        <f t="shared" si="8"/>
        <v>, Ms.</v>
      </c>
      <c r="D560" t="s">
        <v>7220</v>
      </c>
      <c r="E560" t="s">
        <v>5321</v>
      </c>
    </row>
    <row r="561" spans="1:5" ht="15.6" x14ac:dyDescent="0.3">
      <c r="A561" s="1" t="s">
        <v>1811</v>
      </c>
      <c r="B561" s="1" t="s">
        <v>2944</v>
      </c>
      <c r="C561" t="str">
        <f t="shared" si="8"/>
        <v>, Mr.</v>
      </c>
      <c r="D561" t="s">
        <v>7221</v>
      </c>
      <c r="E561" t="s">
        <v>5322</v>
      </c>
    </row>
    <row r="562" spans="1:5" ht="15.6" x14ac:dyDescent="0.3">
      <c r="A562" s="1" t="s">
        <v>1810</v>
      </c>
      <c r="B562" s="1" t="s">
        <v>2945</v>
      </c>
      <c r="C562" t="str">
        <f t="shared" si="8"/>
        <v>, Ms.</v>
      </c>
      <c r="D562" t="s">
        <v>7222</v>
      </c>
      <c r="E562" t="s">
        <v>5323</v>
      </c>
    </row>
    <row r="563" spans="1:5" ht="15.6" x14ac:dyDescent="0.3">
      <c r="A563" s="1" t="s">
        <v>1809</v>
      </c>
      <c r="B563" s="1" t="s">
        <v>2946</v>
      </c>
      <c r="C563" t="str">
        <f t="shared" si="8"/>
        <v>, Mr.</v>
      </c>
      <c r="D563" t="s">
        <v>7223</v>
      </c>
      <c r="E563" t="s">
        <v>5324</v>
      </c>
    </row>
    <row r="564" spans="1:5" ht="15.6" x14ac:dyDescent="0.3">
      <c r="A564" s="1" t="s">
        <v>1808</v>
      </c>
      <c r="B564" s="1" t="s">
        <v>2947</v>
      </c>
      <c r="C564" t="str">
        <f t="shared" si="8"/>
        <v>, Mr.</v>
      </c>
      <c r="D564" t="s">
        <v>7224</v>
      </c>
      <c r="E564" t="s">
        <v>5325</v>
      </c>
    </row>
    <row r="565" spans="1:5" ht="15.6" x14ac:dyDescent="0.3">
      <c r="A565" s="1" t="s">
        <v>1807</v>
      </c>
      <c r="B565" s="1" t="s">
        <v>2948</v>
      </c>
      <c r="C565" t="str">
        <f t="shared" si="8"/>
        <v>, Ms.</v>
      </c>
      <c r="D565" t="s">
        <v>7225</v>
      </c>
      <c r="E565" t="s">
        <v>5326</v>
      </c>
    </row>
    <row r="566" spans="1:5" ht="15.6" x14ac:dyDescent="0.3">
      <c r="A566" s="1" t="s">
        <v>1806</v>
      </c>
      <c r="B566" s="1" t="s">
        <v>2949</v>
      </c>
      <c r="C566" t="str">
        <f t="shared" si="8"/>
        <v>, Mrs</v>
      </c>
      <c r="D566" t="s">
        <v>7202</v>
      </c>
      <c r="E566" t="s">
        <v>5327</v>
      </c>
    </row>
    <row r="567" spans="1:5" ht="15.6" x14ac:dyDescent="0.3">
      <c r="A567" s="1" t="s">
        <v>1805</v>
      </c>
      <c r="B567" s="1" t="s">
        <v>2950</v>
      </c>
      <c r="C567" t="str">
        <f t="shared" si="8"/>
        <v>, Mr.</v>
      </c>
      <c r="D567" t="s">
        <v>7226</v>
      </c>
      <c r="E567" t="s">
        <v>5328</v>
      </c>
    </row>
    <row r="568" spans="1:5" ht="15.6" x14ac:dyDescent="0.3">
      <c r="A568" s="1" t="s">
        <v>1804</v>
      </c>
      <c r="B568" s="1" t="s">
        <v>2951</v>
      </c>
      <c r="C568" t="str">
        <f t="shared" si="8"/>
        <v>, Ms.</v>
      </c>
      <c r="D568" t="s">
        <v>7227</v>
      </c>
      <c r="E568" t="s">
        <v>5329</v>
      </c>
    </row>
    <row r="569" spans="1:5" ht="15.6" x14ac:dyDescent="0.3">
      <c r="A569" s="1" t="s">
        <v>1803</v>
      </c>
      <c r="B569" s="1" t="s">
        <v>2952</v>
      </c>
      <c r="C569" t="str">
        <f t="shared" si="8"/>
        <v>, Ms.</v>
      </c>
      <c r="D569" t="s">
        <v>7228</v>
      </c>
      <c r="E569" t="s">
        <v>5330</v>
      </c>
    </row>
    <row r="570" spans="1:5" ht="15.6" x14ac:dyDescent="0.3">
      <c r="A570" s="1" t="s">
        <v>1802</v>
      </c>
      <c r="B570" s="1" t="s">
        <v>2953</v>
      </c>
      <c r="C570" t="str">
        <f t="shared" si="8"/>
        <v>, Ms.</v>
      </c>
      <c r="D570" t="s">
        <v>7229</v>
      </c>
      <c r="E570" t="s">
        <v>5331</v>
      </c>
    </row>
    <row r="571" spans="1:5" ht="15.6" x14ac:dyDescent="0.3">
      <c r="A571" s="1" t="s">
        <v>1801</v>
      </c>
      <c r="B571" s="1" t="s">
        <v>2954</v>
      </c>
      <c r="C571" t="str">
        <f t="shared" si="8"/>
        <v>, Mr.</v>
      </c>
      <c r="D571" t="s">
        <v>7230</v>
      </c>
      <c r="E571" t="s">
        <v>5332</v>
      </c>
    </row>
    <row r="572" spans="1:5" ht="15.6" x14ac:dyDescent="0.3">
      <c r="A572" s="1" t="s">
        <v>1800</v>
      </c>
      <c r="B572" s="1" t="s">
        <v>2955</v>
      </c>
      <c r="C572" t="str">
        <f t="shared" si="8"/>
        <v>, Mr.</v>
      </c>
      <c r="D572" t="s">
        <v>7231</v>
      </c>
      <c r="E572" t="s">
        <v>5333</v>
      </c>
    </row>
    <row r="573" spans="1:5" ht="15.6" x14ac:dyDescent="0.3">
      <c r="A573" s="1" t="s">
        <v>1799</v>
      </c>
      <c r="B573" s="1" t="s">
        <v>2956</v>
      </c>
      <c r="C573" t="str">
        <f t="shared" si="8"/>
        <v>, Mr.</v>
      </c>
      <c r="D573" t="s">
        <v>6958</v>
      </c>
      <c r="E573" t="s">
        <v>5334</v>
      </c>
    </row>
    <row r="574" spans="1:5" ht="15.6" x14ac:dyDescent="0.3">
      <c r="A574" s="1" t="s">
        <v>1798</v>
      </c>
      <c r="B574" s="1" t="s">
        <v>2957</v>
      </c>
      <c r="C574" t="str">
        <f t="shared" si="8"/>
        <v>, Mrs</v>
      </c>
      <c r="D574" t="s">
        <v>7232</v>
      </c>
      <c r="E574" t="s">
        <v>5335</v>
      </c>
    </row>
    <row r="575" spans="1:5" ht="15.6" x14ac:dyDescent="0.3">
      <c r="A575" s="1" t="s">
        <v>1797</v>
      </c>
      <c r="B575" s="1" t="s">
        <v>2958</v>
      </c>
      <c r="C575" t="str">
        <f t="shared" si="8"/>
        <v>, Mr.</v>
      </c>
      <c r="D575" t="s">
        <v>7233</v>
      </c>
      <c r="E575" t="s">
        <v>5336</v>
      </c>
    </row>
    <row r="576" spans="1:5" ht="15.6" x14ac:dyDescent="0.3">
      <c r="A576" s="1" t="s">
        <v>1796</v>
      </c>
      <c r="B576" s="1" t="s">
        <v>2959</v>
      </c>
      <c r="C576" t="str">
        <f t="shared" si="8"/>
        <v>, Mr.</v>
      </c>
      <c r="D576" t="s">
        <v>7234</v>
      </c>
      <c r="E576" t="s">
        <v>5337</v>
      </c>
    </row>
    <row r="577" spans="1:5" ht="15.6" x14ac:dyDescent="0.3">
      <c r="A577" s="1" t="s">
        <v>1795</v>
      </c>
      <c r="B577" s="1" t="s">
        <v>2960</v>
      </c>
      <c r="C577" t="str">
        <f t="shared" si="8"/>
        <v>, Ms.</v>
      </c>
      <c r="D577" t="s">
        <v>7235</v>
      </c>
      <c r="E577" t="s">
        <v>5338</v>
      </c>
    </row>
    <row r="578" spans="1:5" ht="15.6" x14ac:dyDescent="0.3">
      <c r="A578" s="1" t="s">
        <v>1794</v>
      </c>
      <c r="B578" s="1" t="s">
        <v>2961</v>
      </c>
      <c r="C578" t="str">
        <f t="shared" si="8"/>
        <v>, Mrs</v>
      </c>
      <c r="D578" t="s">
        <v>6891</v>
      </c>
      <c r="E578" t="s">
        <v>5339</v>
      </c>
    </row>
    <row r="579" spans="1:5" ht="15.6" x14ac:dyDescent="0.3">
      <c r="A579" s="1" t="s">
        <v>1793</v>
      </c>
      <c r="B579" s="1" t="s">
        <v>2962</v>
      </c>
      <c r="C579" t="str">
        <f t="shared" si="8"/>
        <v>, Mr.</v>
      </c>
      <c r="D579" t="s">
        <v>7236</v>
      </c>
      <c r="E579" t="s">
        <v>5340</v>
      </c>
    </row>
    <row r="580" spans="1:5" ht="15.6" x14ac:dyDescent="0.3">
      <c r="A580" s="1" t="s">
        <v>1792</v>
      </c>
      <c r="B580" s="1" t="s">
        <v>2963</v>
      </c>
      <c r="C580" t="str">
        <f t="shared" si="8"/>
        <v>, Ms.</v>
      </c>
      <c r="D580" t="s">
        <v>7237</v>
      </c>
      <c r="E580" t="s">
        <v>5341</v>
      </c>
    </row>
    <row r="581" spans="1:5" ht="15.6" x14ac:dyDescent="0.3">
      <c r="A581" s="1" t="s">
        <v>1791</v>
      </c>
      <c r="B581" s="1" t="s">
        <v>2964</v>
      </c>
      <c r="C581" t="str">
        <f t="shared" si="8"/>
        <v>, Ms.</v>
      </c>
      <c r="D581" t="s">
        <v>7238</v>
      </c>
      <c r="E581" t="s">
        <v>5342</v>
      </c>
    </row>
    <row r="582" spans="1:5" ht="15.6" x14ac:dyDescent="0.3">
      <c r="A582" s="1" t="s">
        <v>1790</v>
      </c>
      <c r="B582" s="1" t="s">
        <v>2965</v>
      </c>
      <c r="C582" t="str">
        <f t="shared" si="8"/>
        <v>, Mr.</v>
      </c>
      <c r="D582" t="s">
        <v>7239</v>
      </c>
      <c r="E582" t="s">
        <v>5343</v>
      </c>
    </row>
    <row r="583" spans="1:5" ht="15.6" x14ac:dyDescent="0.3">
      <c r="A583" s="1" t="s">
        <v>1789</v>
      </c>
      <c r="B583" s="1" t="s">
        <v>2966</v>
      </c>
      <c r="C583" t="str">
        <f t="shared" ref="C583:C646" si="9">MID(B583,SEARCH(", ",B583),5)</f>
        <v>, Mr.</v>
      </c>
      <c r="D583" t="s">
        <v>6798</v>
      </c>
      <c r="E583" t="s">
        <v>5344</v>
      </c>
    </row>
    <row r="584" spans="1:5" ht="15.6" x14ac:dyDescent="0.3">
      <c r="A584" s="1" t="s">
        <v>1788</v>
      </c>
      <c r="B584" s="1" t="s">
        <v>2967</v>
      </c>
      <c r="C584" t="str">
        <f t="shared" si="9"/>
        <v>, Ms.</v>
      </c>
      <c r="D584" t="s">
        <v>7240</v>
      </c>
      <c r="E584" t="s">
        <v>5345</v>
      </c>
    </row>
    <row r="585" spans="1:5" ht="15.6" x14ac:dyDescent="0.3">
      <c r="A585" s="1" t="s">
        <v>1787</v>
      </c>
      <c r="B585" s="1" t="s">
        <v>2968</v>
      </c>
      <c r="C585" t="str">
        <f t="shared" si="9"/>
        <v>, Mr.</v>
      </c>
      <c r="D585" t="s">
        <v>7121</v>
      </c>
      <c r="E585" t="s">
        <v>5346</v>
      </c>
    </row>
    <row r="586" spans="1:5" ht="15.6" x14ac:dyDescent="0.3">
      <c r="A586" s="1" t="s">
        <v>1786</v>
      </c>
      <c r="B586" s="1" t="s">
        <v>2969</v>
      </c>
      <c r="C586" t="str">
        <f t="shared" si="9"/>
        <v>, Ms.</v>
      </c>
      <c r="D586" t="s">
        <v>7241</v>
      </c>
      <c r="E586" t="s">
        <v>5347</v>
      </c>
    </row>
    <row r="587" spans="1:5" ht="15.6" x14ac:dyDescent="0.3">
      <c r="A587" s="1" t="s">
        <v>1785</v>
      </c>
      <c r="B587" s="1" t="s">
        <v>2970</v>
      </c>
      <c r="C587" t="str">
        <f t="shared" si="9"/>
        <v>, Ms.</v>
      </c>
      <c r="D587" t="s">
        <v>7085</v>
      </c>
      <c r="E587" t="s">
        <v>5348</v>
      </c>
    </row>
    <row r="588" spans="1:5" ht="15.6" x14ac:dyDescent="0.3">
      <c r="A588" s="1" t="s">
        <v>1784</v>
      </c>
      <c r="B588" s="1" t="s">
        <v>2971</v>
      </c>
      <c r="C588" t="str">
        <f t="shared" si="9"/>
        <v>, Ms.</v>
      </c>
      <c r="D588" t="s">
        <v>7242</v>
      </c>
      <c r="E588" t="s">
        <v>5349</v>
      </c>
    </row>
    <row r="589" spans="1:5" ht="15.6" x14ac:dyDescent="0.3">
      <c r="A589" s="1" t="s">
        <v>1783</v>
      </c>
      <c r="B589" s="1" t="s">
        <v>2972</v>
      </c>
      <c r="C589" t="str">
        <f t="shared" si="9"/>
        <v>, Ms.</v>
      </c>
      <c r="D589" t="s">
        <v>7243</v>
      </c>
      <c r="E589" t="s">
        <v>5350</v>
      </c>
    </row>
    <row r="590" spans="1:5" ht="15.6" x14ac:dyDescent="0.3">
      <c r="A590" s="1" t="s">
        <v>1782</v>
      </c>
      <c r="B590" s="1" t="s">
        <v>2973</v>
      </c>
      <c r="C590" t="str">
        <f t="shared" si="9"/>
        <v>, Mrs</v>
      </c>
      <c r="D590" t="s">
        <v>4864</v>
      </c>
      <c r="E590" t="s">
        <v>4870</v>
      </c>
    </row>
    <row r="591" spans="1:5" ht="15.6" x14ac:dyDescent="0.3">
      <c r="A591" s="1" t="s">
        <v>1781</v>
      </c>
      <c r="B591" s="1" t="s">
        <v>2974</v>
      </c>
      <c r="C591" t="str">
        <f t="shared" si="9"/>
        <v>, Ms.</v>
      </c>
      <c r="D591" t="s">
        <v>7244</v>
      </c>
      <c r="E591" t="s">
        <v>5351</v>
      </c>
    </row>
    <row r="592" spans="1:5" ht="15.6" x14ac:dyDescent="0.3">
      <c r="A592" s="1" t="s">
        <v>1780</v>
      </c>
      <c r="B592" s="1" t="s">
        <v>2975</v>
      </c>
      <c r="C592" t="str">
        <f t="shared" si="9"/>
        <v>, Mr.</v>
      </c>
      <c r="D592" t="s">
        <v>7004</v>
      </c>
      <c r="E592" t="s">
        <v>5352</v>
      </c>
    </row>
    <row r="593" spans="1:5" ht="15.6" x14ac:dyDescent="0.3">
      <c r="A593" s="1" t="s">
        <v>1779</v>
      </c>
      <c r="B593" s="1" t="s">
        <v>2976</v>
      </c>
      <c r="C593" t="str">
        <f t="shared" si="9"/>
        <v>, Ms.</v>
      </c>
      <c r="D593" t="s">
        <v>7245</v>
      </c>
      <c r="E593" t="s">
        <v>4859</v>
      </c>
    </row>
    <row r="594" spans="1:5" ht="15.6" x14ac:dyDescent="0.3">
      <c r="A594" s="1" t="s">
        <v>1778</v>
      </c>
      <c r="B594" s="1" t="s">
        <v>2977</v>
      </c>
      <c r="C594" t="str">
        <f t="shared" si="9"/>
        <v>, Ms.</v>
      </c>
      <c r="D594" t="s">
        <v>7246</v>
      </c>
      <c r="E594" t="s">
        <v>5353</v>
      </c>
    </row>
    <row r="595" spans="1:5" ht="15.6" x14ac:dyDescent="0.3">
      <c r="A595" s="1" t="s">
        <v>1777</v>
      </c>
      <c r="B595" s="1" t="s">
        <v>2978</v>
      </c>
      <c r="C595" t="str">
        <f t="shared" si="9"/>
        <v>, Mrs</v>
      </c>
      <c r="D595" t="s">
        <v>7247</v>
      </c>
      <c r="E595" t="s">
        <v>5354</v>
      </c>
    </row>
    <row r="596" spans="1:5" ht="15.6" x14ac:dyDescent="0.3">
      <c r="A596" s="1" t="s">
        <v>1776</v>
      </c>
      <c r="B596" s="1" t="s">
        <v>2979</v>
      </c>
      <c r="C596" t="str">
        <f t="shared" si="9"/>
        <v>, Ms.</v>
      </c>
      <c r="D596" t="s">
        <v>7248</v>
      </c>
      <c r="E596" t="s">
        <v>5355</v>
      </c>
    </row>
    <row r="597" spans="1:5" ht="15.6" x14ac:dyDescent="0.3">
      <c r="A597" s="1" t="s">
        <v>1775</v>
      </c>
      <c r="B597" s="1" t="s">
        <v>2980</v>
      </c>
      <c r="C597" t="str">
        <f t="shared" si="9"/>
        <v>, Mr.</v>
      </c>
      <c r="D597" t="s">
        <v>7249</v>
      </c>
      <c r="E597" t="s">
        <v>5356</v>
      </c>
    </row>
    <row r="598" spans="1:5" ht="15.6" x14ac:dyDescent="0.3">
      <c r="A598" s="1" t="s">
        <v>1774</v>
      </c>
      <c r="B598" s="1" t="s">
        <v>2981</v>
      </c>
      <c r="C598" t="str">
        <f t="shared" si="9"/>
        <v>, Mr.</v>
      </c>
      <c r="D598" t="s">
        <v>7250</v>
      </c>
      <c r="E598" t="s">
        <v>5357</v>
      </c>
    </row>
    <row r="599" spans="1:5" ht="15.6" x14ac:dyDescent="0.3">
      <c r="A599" s="1" t="s">
        <v>1773</v>
      </c>
      <c r="B599" s="1" t="s">
        <v>2982</v>
      </c>
      <c r="C599" t="str">
        <f t="shared" si="9"/>
        <v>, Ms.</v>
      </c>
      <c r="D599" t="s">
        <v>7251</v>
      </c>
      <c r="E599" t="s">
        <v>5358</v>
      </c>
    </row>
    <row r="600" spans="1:5" ht="15.6" x14ac:dyDescent="0.3">
      <c r="A600" s="1" t="s">
        <v>1772</v>
      </c>
      <c r="B600" s="1" t="s">
        <v>2983</v>
      </c>
      <c r="C600" t="str">
        <f t="shared" si="9"/>
        <v>, Ms.</v>
      </c>
      <c r="D600" t="s">
        <v>7252</v>
      </c>
      <c r="E600" t="s">
        <v>5359</v>
      </c>
    </row>
    <row r="601" spans="1:5" ht="15.6" x14ac:dyDescent="0.3">
      <c r="A601" s="1" t="s">
        <v>1771</v>
      </c>
      <c r="B601" s="1" t="s">
        <v>2984</v>
      </c>
      <c r="C601" t="str">
        <f t="shared" si="9"/>
        <v>, Mr.</v>
      </c>
      <c r="D601" t="s">
        <v>7253</v>
      </c>
      <c r="E601" t="s">
        <v>5360</v>
      </c>
    </row>
    <row r="602" spans="1:5" ht="15.6" x14ac:dyDescent="0.3">
      <c r="A602" s="1" t="s">
        <v>1770</v>
      </c>
      <c r="B602" s="1" t="s">
        <v>2985</v>
      </c>
      <c r="C602" t="str">
        <f t="shared" si="9"/>
        <v>, Ms.</v>
      </c>
      <c r="D602" t="s">
        <v>7254</v>
      </c>
      <c r="E602" t="s">
        <v>5361</v>
      </c>
    </row>
    <row r="603" spans="1:5" ht="15.6" x14ac:dyDescent="0.3">
      <c r="A603" s="1" t="s">
        <v>1769</v>
      </c>
      <c r="B603" s="1" t="s">
        <v>2986</v>
      </c>
      <c r="C603" t="str">
        <f t="shared" si="9"/>
        <v>, Mrs</v>
      </c>
      <c r="D603" t="s">
        <v>6953</v>
      </c>
      <c r="E603" t="s">
        <v>5362</v>
      </c>
    </row>
    <row r="604" spans="1:5" ht="15.6" x14ac:dyDescent="0.3">
      <c r="A604" s="1" t="s">
        <v>1768</v>
      </c>
      <c r="B604" s="1" t="s">
        <v>2987</v>
      </c>
      <c r="C604" t="str">
        <f t="shared" si="9"/>
        <v>, Mrs</v>
      </c>
      <c r="D604" t="s">
        <v>7255</v>
      </c>
      <c r="E604" t="s">
        <v>5363</v>
      </c>
    </row>
    <row r="605" spans="1:5" ht="15.6" x14ac:dyDescent="0.3">
      <c r="A605" s="1" t="s">
        <v>1767</v>
      </c>
      <c r="B605" s="1" t="s">
        <v>2988</v>
      </c>
      <c r="C605" t="str">
        <f t="shared" si="9"/>
        <v>, Mr.</v>
      </c>
      <c r="D605" t="s">
        <v>7239</v>
      </c>
      <c r="E605" t="s">
        <v>5364</v>
      </c>
    </row>
    <row r="606" spans="1:5" ht="15.6" x14ac:dyDescent="0.3">
      <c r="A606" s="1" t="s">
        <v>1766</v>
      </c>
      <c r="B606" s="1" t="s">
        <v>2989</v>
      </c>
      <c r="C606" t="str">
        <f t="shared" si="9"/>
        <v>, Mr.</v>
      </c>
      <c r="D606" t="s">
        <v>7256</v>
      </c>
      <c r="E606" t="s">
        <v>4907</v>
      </c>
    </row>
    <row r="607" spans="1:5" ht="15.6" x14ac:dyDescent="0.3">
      <c r="A607" s="1" t="s">
        <v>1765</v>
      </c>
      <c r="B607" s="1" t="s">
        <v>2990</v>
      </c>
      <c r="C607" t="str">
        <f t="shared" si="9"/>
        <v>, Mr.</v>
      </c>
      <c r="D607" t="s">
        <v>7257</v>
      </c>
      <c r="E607" t="s">
        <v>5365</v>
      </c>
    </row>
    <row r="608" spans="1:5" ht="15.6" x14ac:dyDescent="0.3">
      <c r="A608" s="1" t="s">
        <v>1764</v>
      </c>
      <c r="B608" s="1" t="s">
        <v>2991</v>
      </c>
      <c r="C608" t="str">
        <f t="shared" si="9"/>
        <v>, Mr.</v>
      </c>
      <c r="D608" t="s">
        <v>7258</v>
      </c>
      <c r="E608" t="s">
        <v>5366</v>
      </c>
    </row>
    <row r="609" spans="1:5" ht="15.6" x14ac:dyDescent="0.3">
      <c r="A609" s="1" t="s">
        <v>1763</v>
      </c>
      <c r="B609" s="1" t="s">
        <v>2992</v>
      </c>
      <c r="C609" t="str">
        <f t="shared" si="9"/>
        <v>, Mr.</v>
      </c>
      <c r="D609" t="s">
        <v>7259</v>
      </c>
      <c r="E609" t="s">
        <v>5367</v>
      </c>
    </row>
    <row r="610" spans="1:5" ht="15.6" x14ac:dyDescent="0.3">
      <c r="A610" s="1" t="s">
        <v>1762</v>
      </c>
      <c r="B610" s="1" t="s">
        <v>2993</v>
      </c>
      <c r="C610" t="str">
        <f t="shared" si="9"/>
        <v>, Mr.</v>
      </c>
      <c r="D610" t="s">
        <v>7260</v>
      </c>
      <c r="E610" t="s">
        <v>5368</v>
      </c>
    </row>
    <row r="611" spans="1:5" ht="15.6" x14ac:dyDescent="0.3">
      <c r="A611" s="1" t="s">
        <v>1761</v>
      </c>
      <c r="B611" s="1" t="s">
        <v>2994</v>
      </c>
      <c r="C611" t="str">
        <f t="shared" si="9"/>
        <v>, Mrs</v>
      </c>
      <c r="D611" t="s">
        <v>7261</v>
      </c>
      <c r="E611" t="s">
        <v>5369</v>
      </c>
    </row>
    <row r="612" spans="1:5" ht="15.6" x14ac:dyDescent="0.3">
      <c r="A612" s="1" t="s">
        <v>1760</v>
      </c>
      <c r="B612" s="1" t="s">
        <v>2995</v>
      </c>
      <c r="C612" t="str">
        <f t="shared" si="9"/>
        <v>, Mr.</v>
      </c>
      <c r="D612" t="s">
        <v>7262</v>
      </c>
      <c r="E612" t="s">
        <v>5370</v>
      </c>
    </row>
    <row r="613" spans="1:5" ht="15.6" x14ac:dyDescent="0.3">
      <c r="A613" s="1" t="s">
        <v>1759</v>
      </c>
      <c r="B613" s="1" t="s">
        <v>2996</v>
      </c>
      <c r="C613" t="str">
        <f t="shared" si="9"/>
        <v>, Ms.</v>
      </c>
      <c r="D613" t="s">
        <v>7005</v>
      </c>
      <c r="E613" t="s">
        <v>5371</v>
      </c>
    </row>
    <row r="614" spans="1:5" ht="15.6" x14ac:dyDescent="0.3">
      <c r="A614" s="1" t="s">
        <v>1758</v>
      </c>
      <c r="B614" s="1" t="s">
        <v>2997</v>
      </c>
      <c r="C614" t="str">
        <f t="shared" si="9"/>
        <v>, Ms.</v>
      </c>
      <c r="D614" t="s">
        <v>7263</v>
      </c>
      <c r="E614" t="s">
        <v>5372</v>
      </c>
    </row>
    <row r="615" spans="1:5" ht="15.6" x14ac:dyDescent="0.3">
      <c r="A615" s="1" t="s">
        <v>1757</v>
      </c>
      <c r="B615" s="1" t="s">
        <v>2998</v>
      </c>
      <c r="C615" t="str">
        <f t="shared" si="9"/>
        <v>, Mr.</v>
      </c>
      <c r="D615" t="s">
        <v>7264</v>
      </c>
      <c r="E615" t="s">
        <v>5373</v>
      </c>
    </row>
    <row r="616" spans="1:5" ht="15.6" x14ac:dyDescent="0.3">
      <c r="A616" s="1" t="s">
        <v>1756</v>
      </c>
      <c r="B616" s="1" t="s">
        <v>2999</v>
      </c>
      <c r="C616" t="str">
        <f t="shared" si="9"/>
        <v>, Ms.</v>
      </c>
      <c r="D616" t="s">
        <v>7265</v>
      </c>
      <c r="E616" t="s">
        <v>5374</v>
      </c>
    </row>
    <row r="617" spans="1:5" ht="15.6" x14ac:dyDescent="0.3">
      <c r="A617" s="1" t="s">
        <v>1755</v>
      </c>
      <c r="B617" s="1" t="s">
        <v>3000</v>
      </c>
      <c r="C617" t="str">
        <f t="shared" si="9"/>
        <v>, Ms.</v>
      </c>
      <c r="D617" t="s">
        <v>7266</v>
      </c>
      <c r="E617" t="s">
        <v>4862</v>
      </c>
    </row>
    <row r="618" spans="1:5" ht="15.6" x14ac:dyDescent="0.3">
      <c r="A618" s="1" t="s">
        <v>1754</v>
      </c>
      <c r="B618" s="1" t="s">
        <v>3001</v>
      </c>
      <c r="C618" t="str">
        <f t="shared" si="9"/>
        <v>, Mrs</v>
      </c>
      <c r="D618" t="s">
        <v>6949</v>
      </c>
      <c r="E618" t="s">
        <v>5067</v>
      </c>
    </row>
    <row r="619" spans="1:5" ht="15.6" x14ac:dyDescent="0.3">
      <c r="A619" s="1" t="s">
        <v>1753</v>
      </c>
      <c r="B619" s="1" t="s">
        <v>3002</v>
      </c>
      <c r="C619" t="str">
        <f t="shared" si="9"/>
        <v>, Ms.</v>
      </c>
      <c r="D619" t="s">
        <v>6946</v>
      </c>
      <c r="E619" t="s">
        <v>5375</v>
      </c>
    </row>
    <row r="620" spans="1:5" ht="15.6" x14ac:dyDescent="0.3">
      <c r="A620" s="1" t="s">
        <v>1752</v>
      </c>
      <c r="B620" s="1" t="s">
        <v>3003</v>
      </c>
      <c r="C620" t="str">
        <f t="shared" si="9"/>
        <v>, Ms.</v>
      </c>
      <c r="D620" t="s">
        <v>6988</v>
      </c>
      <c r="E620" t="s">
        <v>5376</v>
      </c>
    </row>
    <row r="621" spans="1:5" ht="15.6" x14ac:dyDescent="0.3">
      <c r="A621" s="1" t="s">
        <v>1751</v>
      </c>
      <c r="B621" s="1" t="s">
        <v>3004</v>
      </c>
      <c r="C621" t="str">
        <f t="shared" si="9"/>
        <v>, Ms.</v>
      </c>
      <c r="D621" t="s">
        <v>7267</v>
      </c>
      <c r="E621" t="s">
        <v>5377</v>
      </c>
    </row>
    <row r="622" spans="1:5" ht="15.6" x14ac:dyDescent="0.3">
      <c r="A622" s="1" t="s">
        <v>1750</v>
      </c>
      <c r="B622" s="1" t="s">
        <v>3005</v>
      </c>
      <c r="C622" t="str">
        <f t="shared" si="9"/>
        <v>, Mrs</v>
      </c>
      <c r="D622" t="s">
        <v>7268</v>
      </c>
      <c r="E622" t="s">
        <v>5378</v>
      </c>
    </row>
    <row r="623" spans="1:5" ht="15.6" x14ac:dyDescent="0.3">
      <c r="A623" s="1" t="s">
        <v>1749</v>
      </c>
      <c r="B623" s="1" t="s">
        <v>3006</v>
      </c>
      <c r="C623" t="str">
        <f t="shared" si="9"/>
        <v>, Mr.</v>
      </c>
      <c r="D623" t="s">
        <v>7269</v>
      </c>
      <c r="E623" t="s">
        <v>5379</v>
      </c>
    </row>
    <row r="624" spans="1:5" ht="15.6" x14ac:dyDescent="0.3">
      <c r="A624" s="1" t="s">
        <v>1748</v>
      </c>
      <c r="B624" s="1" t="s">
        <v>3007</v>
      </c>
      <c r="C624" t="str">
        <f t="shared" si="9"/>
        <v>, Ms.</v>
      </c>
      <c r="D624" t="s">
        <v>7270</v>
      </c>
      <c r="E624" t="s">
        <v>5380</v>
      </c>
    </row>
    <row r="625" spans="1:5" ht="15.6" x14ac:dyDescent="0.3">
      <c r="A625" s="1" t="s">
        <v>1747</v>
      </c>
      <c r="B625" s="1" t="s">
        <v>3008</v>
      </c>
      <c r="C625" t="str">
        <f t="shared" si="9"/>
        <v>, Mr.</v>
      </c>
      <c r="D625" t="s">
        <v>7271</v>
      </c>
      <c r="E625" t="s">
        <v>5381</v>
      </c>
    </row>
    <row r="626" spans="1:5" ht="15.6" x14ac:dyDescent="0.3">
      <c r="A626" s="1" t="s">
        <v>1746</v>
      </c>
      <c r="B626" s="1" t="s">
        <v>3009</v>
      </c>
      <c r="C626" t="str">
        <f t="shared" si="9"/>
        <v>, Mr.</v>
      </c>
      <c r="D626" t="s">
        <v>7272</v>
      </c>
      <c r="E626" t="s">
        <v>5382</v>
      </c>
    </row>
    <row r="627" spans="1:5" ht="15.6" x14ac:dyDescent="0.3">
      <c r="A627" s="1" t="s">
        <v>1745</v>
      </c>
      <c r="B627" s="1" t="s">
        <v>3010</v>
      </c>
      <c r="C627" t="str">
        <f t="shared" si="9"/>
        <v>, Mr.</v>
      </c>
      <c r="D627" t="s">
        <v>7273</v>
      </c>
      <c r="E627" t="s">
        <v>5383</v>
      </c>
    </row>
    <row r="628" spans="1:5" ht="15.6" x14ac:dyDescent="0.3">
      <c r="A628" s="1" t="s">
        <v>1744</v>
      </c>
      <c r="B628" s="1" t="s">
        <v>3011</v>
      </c>
      <c r="C628" t="str">
        <f t="shared" si="9"/>
        <v>, Mr.</v>
      </c>
      <c r="D628" t="s">
        <v>7274</v>
      </c>
      <c r="E628" t="s">
        <v>5384</v>
      </c>
    </row>
    <row r="629" spans="1:5" ht="15.6" x14ac:dyDescent="0.3">
      <c r="A629" s="1" t="s">
        <v>1743</v>
      </c>
      <c r="B629" s="1" t="s">
        <v>3012</v>
      </c>
      <c r="C629" t="str">
        <f t="shared" si="9"/>
        <v>, Mrs</v>
      </c>
      <c r="D629" t="s">
        <v>7275</v>
      </c>
      <c r="E629" t="s">
        <v>5385</v>
      </c>
    </row>
    <row r="630" spans="1:5" ht="15.6" x14ac:dyDescent="0.3">
      <c r="A630" s="1" t="s">
        <v>1742</v>
      </c>
      <c r="B630" s="1" t="s">
        <v>3013</v>
      </c>
      <c r="C630" t="str">
        <f t="shared" si="9"/>
        <v>, Mr.</v>
      </c>
      <c r="D630" t="s">
        <v>7276</v>
      </c>
      <c r="E630" t="s">
        <v>5386</v>
      </c>
    </row>
    <row r="631" spans="1:5" ht="15.6" x14ac:dyDescent="0.3">
      <c r="A631" s="1" t="s">
        <v>1741</v>
      </c>
      <c r="B631" s="1" t="s">
        <v>3014</v>
      </c>
      <c r="C631" t="str">
        <f t="shared" si="9"/>
        <v>, Ms.</v>
      </c>
      <c r="D631" t="s">
        <v>7277</v>
      </c>
      <c r="E631" t="s">
        <v>5057</v>
      </c>
    </row>
    <row r="632" spans="1:5" ht="15.6" x14ac:dyDescent="0.3">
      <c r="A632" s="1" t="s">
        <v>1740</v>
      </c>
      <c r="B632" s="1" t="s">
        <v>3015</v>
      </c>
      <c r="C632" t="str">
        <f t="shared" si="9"/>
        <v>, Mrs</v>
      </c>
      <c r="D632" t="s">
        <v>7278</v>
      </c>
      <c r="E632" t="s">
        <v>5387</v>
      </c>
    </row>
    <row r="633" spans="1:5" ht="15.6" x14ac:dyDescent="0.3">
      <c r="A633" s="1" t="s">
        <v>1739</v>
      </c>
      <c r="B633" s="1" t="s">
        <v>3016</v>
      </c>
      <c r="C633" t="str">
        <f t="shared" si="9"/>
        <v>, Mr.</v>
      </c>
      <c r="D633" t="s">
        <v>6975</v>
      </c>
      <c r="E633" t="s">
        <v>5388</v>
      </c>
    </row>
    <row r="634" spans="1:5" ht="15.6" x14ac:dyDescent="0.3">
      <c r="A634" s="1" t="s">
        <v>1738</v>
      </c>
      <c r="B634" s="1" t="s">
        <v>3017</v>
      </c>
      <c r="C634" t="str">
        <f t="shared" si="9"/>
        <v>, Mr.</v>
      </c>
      <c r="D634" t="s">
        <v>7121</v>
      </c>
      <c r="E634" t="s">
        <v>5389</v>
      </c>
    </row>
    <row r="635" spans="1:5" ht="15.6" x14ac:dyDescent="0.3">
      <c r="A635" s="1" t="s">
        <v>1737</v>
      </c>
      <c r="B635" s="1" t="s">
        <v>3018</v>
      </c>
      <c r="C635" t="str">
        <f t="shared" si="9"/>
        <v>, Mrs</v>
      </c>
      <c r="D635" t="s">
        <v>7279</v>
      </c>
      <c r="E635" t="s">
        <v>5390</v>
      </c>
    </row>
    <row r="636" spans="1:5" ht="15.6" x14ac:dyDescent="0.3">
      <c r="A636" s="1" t="s">
        <v>1736</v>
      </c>
      <c r="B636" s="1" t="s">
        <v>3019</v>
      </c>
      <c r="C636" t="str">
        <f t="shared" si="9"/>
        <v>, Mr.</v>
      </c>
      <c r="D636" t="s">
        <v>7280</v>
      </c>
      <c r="E636" t="s">
        <v>5112</v>
      </c>
    </row>
    <row r="637" spans="1:5" ht="15.6" x14ac:dyDescent="0.3">
      <c r="A637" s="1" t="s">
        <v>1735</v>
      </c>
      <c r="B637" s="1" t="s">
        <v>3020</v>
      </c>
      <c r="C637" t="str">
        <f t="shared" si="9"/>
        <v>, Mrs</v>
      </c>
      <c r="D637" t="s">
        <v>7281</v>
      </c>
      <c r="E637" t="s">
        <v>5391</v>
      </c>
    </row>
    <row r="638" spans="1:5" ht="15.6" x14ac:dyDescent="0.3">
      <c r="A638" s="1" t="s">
        <v>1734</v>
      </c>
      <c r="B638" s="1" t="s">
        <v>3021</v>
      </c>
      <c r="C638" t="str">
        <f t="shared" si="9"/>
        <v>, Ms.</v>
      </c>
      <c r="D638" t="s">
        <v>6995</v>
      </c>
      <c r="E638" t="s">
        <v>5392</v>
      </c>
    </row>
    <row r="639" spans="1:5" ht="15.6" x14ac:dyDescent="0.3">
      <c r="A639" s="1" t="s">
        <v>1733</v>
      </c>
      <c r="B639" s="1" t="s">
        <v>3022</v>
      </c>
      <c r="C639" t="str">
        <f t="shared" si="9"/>
        <v>, Mr.</v>
      </c>
      <c r="D639" t="s">
        <v>6892</v>
      </c>
      <c r="E639" t="s">
        <v>5393</v>
      </c>
    </row>
    <row r="640" spans="1:5" ht="15.6" x14ac:dyDescent="0.3">
      <c r="A640" s="1" t="s">
        <v>1732</v>
      </c>
      <c r="B640" s="1" t="s">
        <v>3023</v>
      </c>
      <c r="C640" t="str">
        <f t="shared" si="9"/>
        <v>, Ms.</v>
      </c>
      <c r="D640" t="s">
        <v>7282</v>
      </c>
      <c r="E640" t="s">
        <v>5394</v>
      </c>
    </row>
    <row r="641" spans="1:5" ht="15.6" x14ac:dyDescent="0.3">
      <c r="A641" s="1" t="s">
        <v>1731</v>
      </c>
      <c r="B641" s="1" t="s">
        <v>3024</v>
      </c>
      <c r="C641" t="str">
        <f t="shared" si="9"/>
        <v>, Mrs</v>
      </c>
      <c r="D641" t="s">
        <v>7283</v>
      </c>
      <c r="E641" t="s">
        <v>4727</v>
      </c>
    </row>
    <row r="642" spans="1:5" ht="15.6" x14ac:dyDescent="0.3">
      <c r="A642" s="1" t="s">
        <v>1730</v>
      </c>
      <c r="B642" s="1" t="s">
        <v>3025</v>
      </c>
      <c r="C642" t="str">
        <f t="shared" si="9"/>
        <v>, Mr.</v>
      </c>
      <c r="D642" t="s">
        <v>7284</v>
      </c>
      <c r="E642" t="s">
        <v>5395</v>
      </c>
    </row>
    <row r="643" spans="1:5" ht="15.6" x14ac:dyDescent="0.3">
      <c r="A643" s="1" t="s">
        <v>1729</v>
      </c>
      <c r="B643" s="1" t="s">
        <v>3026</v>
      </c>
      <c r="C643" t="str">
        <f t="shared" si="9"/>
        <v>, Ms.</v>
      </c>
      <c r="D643" t="s">
        <v>7285</v>
      </c>
      <c r="E643" t="s">
        <v>4856</v>
      </c>
    </row>
    <row r="644" spans="1:5" ht="15.6" x14ac:dyDescent="0.3">
      <c r="A644" s="1" t="s">
        <v>1728</v>
      </c>
      <c r="B644" s="1" t="s">
        <v>3027</v>
      </c>
      <c r="C644" t="str">
        <f t="shared" si="9"/>
        <v>, Mr.</v>
      </c>
      <c r="D644" t="s">
        <v>5362</v>
      </c>
      <c r="E644" t="s">
        <v>5396</v>
      </c>
    </row>
    <row r="645" spans="1:5" ht="15.6" x14ac:dyDescent="0.3">
      <c r="A645" s="1" t="s">
        <v>1727</v>
      </c>
      <c r="B645" s="1" t="s">
        <v>3028</v>
      </c>
      <c r="C645" t="str">
        <f t="shared" si="9"/>
        <v>, Mr.</v>
      </c>
      <c r="D645" t="s">
        <v>7286</v>
      </c>
      <c r="E645" t="s">
        <v>5397</v>
      </c>
    </row>
    <row r="646" spans="1:5" ht="15.6" x14ac:dyDescent="0.3">
      <c r="A646" s="1" t="s">
        <v>1726</v>
      </c>
      <c r="B646" s="1" t="s">
        <v>3029</v>
      </c>
      <c r="C646" t="str">
        <f t="shared" si="9"/>
        <v>, Ms.</v>
      </c>
      <c r="D646" t="s">
        <v>7110</v>
      </c>
      <c r="E646" t="s">
        <v>5398</v>
      </c>
    </row>
    <row r="647" spans="1:5" ht="15.6" x14ac:dyDescent="0.3">
      <c r="A647" s="1" t="s">
        <v>1725</v>
      </c>
      <c r="B647" s="1" t="s">
        <v>3030</v>
      </c>
      <c r="C647" t="str">
        <f t="shared" ref="C647:C710" si="10">MID(B647,SEARCH(", ",B647),5)</f>
        <v>, Ms.</v>
      </c>
      <c r="D647" t="s">
        <v>7287</v>
      </c>
      <c r="E647" t="s">
        <v>5399</v>
      </c>
    </row>
    <row r="648" spans="1:5" ht="15.6" x14ac:dyDescent="0.3">
      <c r="A648" s="1" t="s">
        <v>1724</v>
      </c>
      <c r="B648" s="1" t="s">
        <v>3031</v>
      </c>
      <c r="C648" t="str">
        <f t="shared" si="10"/>
        <v>, Ms.</v>
      </c>
      <c r="D648" t="s">
        <v>7288</v>
      </c>
      <c r="E648" t="s">
        <v>5400</v>
      </c>
    </row>
    <row r="649" spans="1:5" ht="15.6" x14ac:dyDescent="0.3">
      <c r="A649" s="1" t="s">
        <v>1723</v>
      </c>
      <c r="B649" s="1" t="s">
        <v>3032</v>
      </c>
      <c r="C649" t="str">
        <f t="shared" si="10"/>
        <v>, Mr.</v>
      </c>
      <c r="D649" t="s">
        <v>7289</v>
      </c>
      <c r="E649" t="s">
        <v>5401</v>
      </c>
    </row>
    <row r="650" spans="1:5" ht="15.6" x14ac:dyDescent="0.3">
      <c r="A650" s="1" t="s">
        <v>1722</v>
      </c>
      <c r="B650" s="1" t="s">
        <v>3033</v>
      </c>
      <c r="C650" t="str">
        <f t="shared" si="10"/>
        <v>, Mr.</v>
      </c>
      <c r="D650" t="s">
        <v>7111</v>
      </c>
      <c r="E650" t="s">
        <v>5402</v>
      </c>
    </row>
    <row r="651" spans="1:5" ht="15.6" x14ac:dyDescent="0.3">
      <c r="A651" s="1" t="s">
        <v>1721</v>
      </c>
      <c r="B651" s="1" t="s">
        <v>3034</v>
      </c>
      <c r="C651" t="str">
        <f t="shared" si="10"/>
        <v>, Ms.</v>
      </c>
      <c r="D651" t="s">
        <v>7290</v>
      </c>
      <c r="E651" t="s">
        <v>5403</v>
      </c>
    </row>
    <row r="652" spans="1:5" ht="15.6" x14ac:dyDescent="0.3">
      <c r="A652" s="1" t="s">
        <v>1720</v>
      </c>
      <c r="B652" s="1" t="s">
        <v>3035</v>
      </c>
      <c r="C652" t="str">
        <f t="shared" si="10"/>
        <v>, Mr.</v>
      </c>
      <c r="D652" t="s">
        <v>6803</v>
      </c>
      <c r="E652" t="s">
        <v>5404</v>
      </c>
    </row>
    <row r="653" spans="1:5" ht="15.6" x14ac:dyDescent="0.3">
      <c r="A653" s="1" t="s">
        <v>1719</v>
      </c>
      <c r="B653" s="1" t="s">
        <v>3036</v>
      </c>
      <c r="C653" t="str">
        <f t="shared" si="10"/>
        <v>, Ms.</v>
      </c>
      <c r="D653" t="s">
        <v>7291</v>
      </c>
      <c r="E653" t="s">
        <v>5405</v>
      </c>
    </row>
    <row r="654" spans="1:5" ht="15.6" x14ac:dyDescent="0.3">
      <c r="A654" s="1" t="s">
        <v>1718</v>
      </c>
      <c r="B654" s="1" t="s">
        <v>3037</v>
      </c>
      <c r="C654" t="str">
        <f t="shared" si="10"/>
        <v>, Mr.</v>
      </c>
      <c r="D654" t="s">
        <v>7292</v>
      </c>
      <c r="E654" t="s">
        <v>5406</v>
      </c>
    </row>
    <row r="655" spans="1:5" ht="15.6" x14ac:dyDescent="0.3">
      <c r="A655" s="1" t="s">
        <v>1717</v>
      </c>
      <c r="B655" s="1" t="s">
        <v>3038</v>
      </c>
      <c r="C655" t="str">
        <f t="shared" si="10"/>
        <v>, Mr.</v>
      </c>
      <c r="D655" t="s">
        <v>5633</v>
      </c>
      <c r="E655" t="s">
        <v>5407</v>
      </c>
    </row>
    <row r="656" spans="1:5" ht="15.6" x14ac:dyDescent="0.3">
      <c r="A656" s="1" t="s">
        <v>1716</v>
      </c>
      <c r="B656" s="1" t="s">
        <v>3039</v>
      </c>
      <c r="C656" t="str">
        <f t="shared" si="10"/>
        <v>, Mr.</v>
      </c>
      <c r="D656" t="s">
        <v>7293</v>
      </c>
      <c r="E656" t="s">
        <v>5408</v>
      </c>
    </row>
    <row r="657" spans="1:5" ht="15.6" x14ac:dyDescent="0.3">
      <c r="A657" s="1" t="s">
        <v>1715</v>
      </c>
      <c r="B657" s="1" t="s">
        <v>3040</v>
      </c>
      <c r="C657" t="str">
        <f t="shared" si="10"/>
        <v>, Mr.</v>
      </c>
      <c r="D657" t="s">
        <v>7294</v>
      </c>
      <c r="E657" t="s">
        <v>5409</v>
      </c>
    </row>
    <row r="658" spans="1:5" ht="15.6" x14ac:dyDescent="0.3">
      <c r="A658" s="1" t="s">
        <v>1714</v>
      </c>
      <c r="B658" s="1" t="s">
        <v>3041</v>
      </c>
      <c r="C658" t="str">
        <f t="shared" si="10"/>
        <v>, Ms.</v>
      </c>
      <c r="D658" t="s">
        <v>7295</v>
      </c>
      <c r="E658" t="s">
        <v>5410</v>
      </c>
    </row>
    <row r="659" spans="1:5" ht="15.6" x14ac:dyDescent="0.3">
      <c r="A659" s="1" t="s">
        <v>1713</v>
      </c>
      <c r="B659" s="1" t="s">
        <v>3042</v>
      </c>
      <c r="C659" t="str">
        <f t="shared" si="10"/>
        <v>, Ms.</v>
      </c>
      <c r="D659" t="s">
        <v>7296</v>
      </c>
      <c r="E659" t="s">
        <v>5411</v>
      </c>
    </row>
    <row r="660" spans="1:5" ht="15.6" x14ac:dyDescent="0.3">
      <c r="A660" s="1" t="s">
        <v>1712</v>
      </c>
      <c r="B660" s="1" t="s">
        <v>3043</v>
      </c>
      <c r="C660" t="str">
        <f t="shared" si="10"/>
        <v>, Ms.</v>
      </c>
      <c r="D660" t="s">
        <v>7297</v>
      </c>
      <c r="E660" t="s">
        <v>5412</v>
      </c>
    </row>
    <row r="661" spans="1:5" ht="15.6" x14ac:dyDescent="0.3">
      <c r="A661" s="1" t="s">
        <v>1711</v>
      </c>
      <c r="B661" s="1" t="s">
        <v>3044</v>
      </c>
      <c r="C661" t="str">
        <f t="shared" si="10"/>
        <v>, Ms.</v>
      </c>
      <c r="D661" t="s">
        <v>7298</v>
      </c>
      <c r="E661" t="s">
        <v>5413</v>
      </c>
    </row>
    <row r="662" spans="1:5" ht="15.6" x14ac:dyDescent="0.3">
      <c r="A662" s="1" t="s">
        <v>1710</v>
      </c>
      <c r="B662" s="1" t="s">
        <v>3045</v>
      </c>
      <c r="C662" t="str">
        <f t="shared" si="10"/>
        <v>, Mr.</v>
      </c>
      <c r="D662" t="s">
        <v>7299</v>
      </c>
      <c r="E662" t="s">
        <v>5414</v>
      </c>
    </row>
    <row r="663" spans="1:5" ht="15.6" x14ac:dyDescent="0.3">
      <c r="A663" s="1" t="s">
        <v>1709</v>
      </c>
      <c r="B663" s="1" t="s">
        <v>3046</v>
      </c>
      <c r="C663" t="str">
        <f t="shared" si="10"/>
        <v>, Mr.</v>
      </c>
      <c r="D663" t="s">
        <v>7300</v>
      </c>
      <c r="E663" t="s">
        <v>5415</v>
      </c>
    </row>
    <row r="664" spans="1:5" ht="15.6" x14ac:dyDescent="0.3">
      <c r="A664" s="1" t="s">
        <v>1708</v>
      </c>
      <c r="B664" s="1" t="s">
        <v>3047</v>
      </c>
      <c r="C664" t="str">
        <f t="shared" si="10"/>
        <v>, Mr.</v>
      </c>
      <c r="D664" t="s">
        <v>7301</v>
      </c>
      <c r="E664" t="s">
        <v>5416</v>
      </c>
    </row>
    <row r="665" spans="1:5" ht="15.6" x14ac:dyDescent="0.3">
      <c r="A665" s="1" t="s">
        <v>1707</v>
      </c>
      <c r="B665" s="1" t="s">
        <v>3048</v>
      </c>
      <c r="C665" t="str">
        <f t="shared" si="10"/>
        <v>, Ms.</v>
      </c>
      <c r="D665" t="s">
        <v>7302</v>
      </c>
      <c r="E665" t="s">
        <v>5417</v>
      </c>
    </row>
    <row r="666" spans="1:5" ht="15.6" x14ac:dyDescent="0.3">
      <c r="A666" s="1" t="s">
        <v>1706</v>
      </c>
      <c r="B666" s="1" t="s">
        <v>3049</v>
      </c>
      <c r="C666" t="str">
        <f t="shared" si="10"/>
        <v>, Ms.</v>
      </c>
      <c r="D666" t="s">
        <v>7303</v>
      </c>
      <c r="E666" t="s">
        <v>5418</v>
      </c>
    </row>
    <row r="667" spans="1:5" ht="15.6" x14ac:dyDescent="0.3">
      <c r="A667" s="1" t="s">
        <v>1705</v>
      </c>
      <c r="B667" s="1" t="s">
        <v>3050</v>
      </c>
      <c r="C667" t="str">
        <f t="shared" si="10"/>
        <v>, Mr.</v>
      </c>
      <c r="D667" t="s">
        <v>7304</v>
      </c>
      <c r="E667" t="s">
        <v>5419</v>
      </c>
    </row>
    <row r="668" spans="1:5" ht="15.6" x14ac:dyDescent="0.3">
      <c r="A668" s="1" t="s">
        <v>1704</v>
      </c>
      <c r="B668" s="1" t="s">
        <v>3051</v>
      </c>
      <c r="C668" t="str">
        <f t="shared" si="10"/>
        <v>, Mrs</v>
      </c>
      <c r="D668" t="s">
        <v>7222</v>
      </c>
      <c r="E668" t="s">
        <v>5420</v>
      </c>
    </row>
    <row r="669" spans="1:5" ht="15.6" x14ac:dyDescent="0.3">
      <c r="A669" s="1" t="s">
        <v>1703</v>
      </c>
      <c r="B669" s="1" t="s">
        <v>3052</v>
      </c>
      <c r="C669" t="str">
        <f t="shared" si="10"/>
        <v>, Mrs</v>
      </c>
      <c r="D669" t="s">
        <v>7305</v>
      </c>
      <c r="E669" t="s">
        <v>5421</v>
      </c>
    </row>
    <row r="670" spans="1:5" ht="15.6" x14ac:dyDescent="0.3">
      <c r="A670" s="1" t="s">
        <v>1702</v>
      </c>
      <c r="B670" s="1" t="s">
        <v>3053</v>
      </c>
      <c r="C670" t="str">
        <f t="shared" si="10"/>
        <v>, Mr.</v>
      </c>
      <c r="D670" t="s">
        <v>6945</v>
      </c>
      <c r="E670" t="s">
        <v>5422</v>
      </c>
    </row>
    <row r="671" spans="1:5" ht="15.6" x14ac:dyDescent="0.3">
      <c r="A671" s="1" t="s">
        <v>1701</v>
      </c>
      <c r="B671" s="1" t="s">
        <v>3054</v>
      </c>
      <c r="C671" t="str">
        <f t="shared" si="10"/>
        <v>, Mrs</v>
      </c>
      <c r="D671" t="s">
        <v>6860</v>
      </c>
      <c r="E671" t="s">
        <v>5144</v>
      </c>
    </row>
    <row r="672" spans="1:5" ht="15.6" x14ac:dyDescent="0.3">
      <c r="A672" s="1" t="s">
        <v>1700</v>
      </c>
      <c r="B672" s="1" t="s">
        <v>3055</v>
      </c>
      <c r="C672" t="str">
        <f t="shared" si="10"/>
        <v>, Mr.</v>
      </c>
      <c r="D672" t="s">
        <v>7306</v>
      </c>
      <c r="E672" t="s">
        <v>5423</v>
      </c>
    </row>
    <row r="673" spans="1:5" ht="15.6" x14ac:dyDescent="0.3">
      <c r="A673" s="1" t="s">
        <v>1699</v>
      </c>
      <c r="B673" s="1" t="s">
        <v>3056</v>
      </c>
      <c r="C673" t="str">
        <f t="shared" si="10"/>
        <v>, Ms.</v>
      </c>
      <c r="D673" t="s">
        <v>7307</v>
      </c>
      <c r="E673" t="s">
        <v>5424</v>
      </c>
    </row>
    <row r="674" spans="1:5" ht="15.6" x14ac:dyDescent="0.3">
      <c r="A674" s="1" t="s">
        <v>1698</v>
      </c>
      <c r="B674" s="1" t="s">
        <v>3057</v>
      </c>
      <c r="C674" t="str">
        <f t="shared" si="10"/>
        <v>, Ms.</v>
      </c>
      <c r="D674" t="s">
        <v>7308</v>
      </c>
      <c r="E674" t="s">
        <v>5425</v>
      </c>
    </row>
    <row r="675" spans="1:5" ht="15.6" x14ac:dyDescent="0.3">
      <c r="A675" s="1" t="s">
        <v>1697</v>
      </c>
      <c r="B675" s="1" t="s">
        <v>3058</v>
      </c>
      <c r="C675" t="str">
        <f t="shared" si="10"/>
        <v>, Ms.</v>
      </c>
      <c r="D675" t="s">
        <v>7309</v>
      </c>
      <c r="E675" t="s">
        <v>5426</v>
      </c>
    </row>
    <row r="676" spans="1:5" ht="15.6" x14ac:dyDescent="0.3">
      <c r="A676" s="1" t="s">
        <v>1696</v>
      </c>
      <c r="B676" s="1" t="s">
        <v>3059</v>
      </c>
      <c r="C676" t="str">
        <f t="shared" si="10"/>
        <v>, Ms.</v>
      </c>
      <c r="D676" t="s">
        <v>7310</v>
      </c>
      <c r="E676" t="s">
        <v>5427</v>
      </c>
    </row>
    <row r="677" spans="1:5" ht="15.6" x14ac:dyDescent="0.3">
      <c r="A677" s="1" t="s">
        <v>1695</v>
      </c>
      <c r="B677" s="1" t="s">
        <v>3060</v>
      </c>
      <c r="C677" t="str">
        <f t="shared" si="10"/>
        <v>, Ms.</v>
      </c>
      <c r="D677" t="s">
        <v>7311</v>
      </c>
      <c r="E677" t="s">
        <v>5428</v>
      </c>
    </row>
    <row r="678" spans="1:5" ht="15.6" x14ac:dyDescent="0.3">
      <c r="A678" s="1" t="s">
        <v>1694</v>
      </c>
      <c r="B678" s="1" t="s">
        <v>3061</v>
      </c>
      <c r="C678" t="str">
        <f t="shared" si="10"/>
        <v>, Mrs</v>
      </c>
      <c r="D678" t="s">
        <v>7312</v>
      </c>
      <c r="E678" t="s">
        <v>5429</v>
      </c>
    </row>
    <row r="679" spans="1:5" ht="15.6" x14ac:dyDescent="0.3">
      <c r="A679" s="1" t="s">
        <v>1693</v>
      </c>
      <c r="B679" s="1" t="s">
        <v>3062</v>
      </c>
      <c r="C679" t="str">
        <f t="shared" si="10"/>
        <v>, Ms.</v>
      </c>
      <c r="D679" t="s">
        <v>7313</v>
      </c>
      <c r="E679" t="s">
        <v>5430</v>
      </c>
    </row>
    <row r="680" spans="1:5" ht="15.6" x14ac:dyDescent="0.3">
      <c r="A680" s="1" t="s">
        <v>1692</v>
      </c>
      <c r="B680" s="1" t="s">
        <v>3063</v>
      </c>
      <c r="C680" t="str">
        <f t="shared" si="10"/>
        <v>, Mr.</v>
      </c>
      <c r="D680" t="s">
        <v>7314</v>
      </c>
      <c r="E680" t="s">
        <v>5431</v>
      </c>
    </row>
    <row r="681" spans="1:5" ht="15.6" x14ac:dyDescent="0.3">
      <c r="A681" s="1" t="s">
        <v>1691</v>
      </c>
      <c r="B681" s="1" t="s">
        <v>3064</v>
      </c>
      <c r="C681" t="str">
        <f t="shared" si="10"/>
        <v>, Mr.</v>
      </c>
      <c r="D681" t="s">
        <v>7109</v>
      </c>
      <c r="E681" t="s">
        <v>5432</v>
      </c>
    </row>
    <row r="682" spans="1:5" ht="15.6" x14ac:dyDescent="0.3">
      <c r="A682" s="1" t="s">
        <v>1690</v>
      </c>
      <c r="B682" s="1" t="s">
        <v>3065</v>
      </c>
      <c r="C682" t="str">
        <f t="shared" si="10"/>
        <v>, Ms.</v>
      </c>
      <c r="D682" t="s">
        <v>7315</v>
      </c>
      <c r="E682" t="s">
        <v>5433</v>
      </c>
    </row>
    <row r="683" spans="1:5" ht="15.6" x14ac:dyDescent="0.3">
      <c r="A683" s="1" t="s">
        <v>1689</v>
      </c>
      <c r="B683" s="1" t="s">
        <v>3066</v>
      </c>
      <c r="C683" t="str">
        <f t="shared" si="10"/>
        <v>, Mrs</v>
      </c>
      <c r="D683" t="s">
        <v>7316</v>
      </c>
      <c r="E683" t="s">
        <v>5434</v>
      </c>
    </row>
    <row r="684" spans="1:5" ht="15.6" x14ac:dyDescent="0.3">
      <c r="A684" s="1" t="s">
        <v>1688</v>
      </c>
      <c r="B684" s="1" t="s">
        <v>3067</v>
      </c>
      <c r="C684" t="str">
        <f t="shared" si="10"/>
        <v>, Ms.</v>
      </c>
      <c r="D684" t="s">
        <v>6872</v>
      </c>
      <c r="E684" t="s">
        <v>5435</v>
      </c>
    </row>
    <row r="685" spans="1:5" ht="15.6" x14ac:dyDescent="0.3">
      <c r="A685" s="1" t="s">
        <v>1687</v>
      </c>
      <c r="B685" s="1" t="s">
        <v>3068</v>
      </c>
      <c r="C685" t="str">
        <f t="shared" si="10"/>
        <v>, Ms.</v>
      </c>
      <c r="D685" t="s">
        <v>7317</v>
      </c>
      <c r="E685" t="s">
        <v>5436</v>
      </c>
    </row>
    <row r="686" spans="1:5" ht="15.6" x14ac:dyDescent="0.3">
      <c r="A686" s="1" t="s">
        <v>1686</v>
      </c>
      <c r="B686" s="1" t="s">
        <v>3069</v>
      </c>
      <c r="C686" t="str">
        <f t="shared" si="10"/>
        <v>, Mr.</v>
      </c>
      <c r="D686" t="s">
        <v>7318</v>
      </c>
      <c r="E686" t="s">
        <v>5437</v>
      </c>
    </row>
    <row r="687" spans="1:5" ht="15.6" x14ac:dyDescent="0.3">
      <c r="A687" s="1" t="s">
        <v>1685</v>
      </c>
      <c r="B687" s="1" t="s">
        <v>3070</v>
      </c>
      <c r="C687" t="str">
        <f t="shared" si="10"/>
        <v>, Mr.</v>
      </c>
      <c r="D687" t="s">
        <v>7319</v>
      </c>
      <c r="E687" t="s">
        <v>5438</v>
      </c>
    </row>
    <row r="688" spans="1:5" ht="15.6" x14ac:dyDescent="0.3">
      <c r="A688" s="1" t="s">
        <v>1684</v>
      </c>
      <c r="B688" s="1" t="s">
        <v>3071</v>
      </c>
      <c r="C688" t="str">
        <f t="shared" si="10"/>
        <v>, Ms.</v>
      </c>
      <c r="D688" t="s">
        <v>7320</v>
      </c>
      <c r="E688" t="s">
        <v>5439</v>
      </c>
    </row>
    <row r="689" spans="1:5" ht="15.6" x14ac:dyDescent="0.3">
      <c r="A689" s="1" t="s">
        <v>1683</v>
      </c>
      <c r="B689" s="1" t="s">
        <v>3072</v>
      </c>
      <c r="C689" t="str">
        <f t="shared" si="10"/>
        <v>, Ms.</v>
      </c>
      <c r="D689" t="s">
        <v>4774</v>
      </c>
      <c r="E689" t="s">
        <v>5440</v>
      </c>
    </row>
    <row r="690" spans="1:5" ht="15.6" x14ac:dyDescent="0.3">
      <c r="A690" s="1" t="s">
        <v>1682</v>
      </c>
      <c r="B690" s="1" t="s">
        <v>3073</v>
      </c>
      <c r="C690" t="str">
        <f t="shared" si="10"/>
        <v>, Ms.</v>
      </c>
      <c r="D690" t="s">
        <v>7321</v>
      </c>
      <c r="E690" t="s">
        <v>5441</v>
      </c>
    </row>
    <row r="691" spans="1:5" ht="15.6" x14ac:dyDescent="0.3">
      <c r="A691" s="1" t="s">
        <v>1681</v>
      </c>
      <c r="B691" s="1" t="s">
        <v>3074</v>
      </c>
      <c r="C691" t="str">
        <f t="shared" si="10"/>
        <v>, Ms.</v>
      </c>
      <c r="D691" t="s">
        <v>7322</v>
      </c>
      <c r="E691" t="s">
        <v>5442</v>
      </c>
    </row>
    <row r="692" spans="1:5" ht="15.6" x14ac:dyDescent="0.3">
      <c r="A692" s="1" t="s">
        <v>1680</v>
      </c>
      <c r="B692" s="1" t="s">
        <v>3075</v>
      </c>
      <c r="C692" t="str">
        <f t="shared" si="10"/>
        <v>, Ms.</v>
      </c>
      <c r="D692" t="s">
        <v>7323</v>
      </c>
      <c r="E692" t="s">
        <v>5443</v>
      </c>
    </row>
    <row r="693" spans="1:5" ht="15.6" x14ac:dyDescent="0.3">
      <c r="A693" s="1" t="s">
        <v>1679</v>
      </c>
      <c r="B693" s="1" t="s">
        <v>3076</v>
      </c>
      <c r="C693" t="str">
        <f t="shared" si="10"/>
        <v>, Mr.</v>
      </c>
      <c r="D693" t="s">
        <v>4775</v>
      </c>
      <c r="E693" t="s">
        <v>5444</v>
      </c>
    </row>
    <row r="694" spans="1:5" ht="15.6" x14ac:dyDescent="0.3">
      <c r="A694" s="1" t="s">
        <v>1678</v>
      </c>
      <c r="B694" s="1" t="s">
        <v>3077</v>
      </c>
      <c r="C694" t="str">
        <f t="shared" si="10"/>
        <v>, Mrs</v>
      </c>
      <c r="D694" t="s">
        <v>7324</v>
      </c>
      <c r="E694" t="s">
        <v>5445</v>
      </c>
    </row>
    <row r="695" spans="1:5" ht="15.6" x14ac:dyDescent="0.3">
      <c r="A695" s="1" t="s">
        <v>1677</v>
      </c>
      <c r="B695" s="1" t="s">
        <v>3078</v>
      </c>
      <c r="C695" t="str">
        <f t="shared" si="10"/>
        <v>, Ms.</v>
      </c>
      <c r="D695" t="s">
        <v>7325</v>
      </c>
      <c r="E695" t="s">
        <v>5446</v>
      </c>
    </row>
    <row r="696" spans="1:5" ht="15.6" x14ac:dyDescent="0.3">
      <c r="A696" s="1" t="s">
        <v>1676</v>
      </c>
      <c r="B696" s="1" t="s">
        <v>3079</v>
      </c>
      <c r="C696" t="str">
        <f t="shared" si="10"/>
        <v>, Mr.</v>
      </c>
      <c r="D696" t="s">
        <v>6441</v>
      </c>
      <c r="E696" t="s">
        <v>5447</v>
      </c>
    </row>
    <row r="697" spans="1:5" ht="15.6" x14ac:dyDescent="0.3">
      <c r="A697" s="1" t="s">
        <v>1675</v>
      </c>
      <c r="B697" s="1" t="s">
        <v>3080</v>
      </c>
      <c r="C697" t="str">
        <f t="shared" si="10"/>
        <v>, Mr.</v>
      </c>
      <c r="D697" t="s">
        <v>7326</v>
      </c>
      <c r="E697" t="s">
        <v>5448</v>
      </c>
    </row>
    <row r="698" spans="1:5" ht="15.6" x14ac:dyDescent="0.3">
      <c r="A698" s="1" t="s">
        <v>1674</v>
      </c>
      <c r="B698" s="1" t="s">
        <v>3081</v>
      </c>
      <c r="C698" t="str">
        <f t="shared" si="10"/>
        <v>, Mr.</v>
      </c>
      <c r="D698" t="s">
        <v>7327</v>
      </c>
      <c r="E698" t="s">
        <v>5449</v>
      </c>
    </row>
    <row r="699" spans="1:5" ht="15.6" x14ac:dyDescent="0.3">
      <c r="A699" s="1" t="s">
        <v>1673</v>
      </c>
      <c r="B699" s="1" t="s">
        <v>3082</v>
      </c>
      <c r="C699" t="str">
        <f t="shared" si="10"/>
        <v>, Ms.</v>
      </c>
      <c r="D699" t="s">
        <v>6862</v>
      </c>
      <c r="E699" t="s">
        <v>5450</v>
      </c>
    </row>
    <row r="700" spans="1:5" ht="15.6" x14ac:dyDescent="0.3">
      <c r="A700" s="1" t="s">
        <v>1672</v>
      </c>
      <c r="B700" s="1" t="s">
        <v>3083</v>
      </c>
      <c r="C700" t="str">
        <f t="shared" si="10"/>
        <v>, Ms.</v>
      </c>
      <c r="D700" t="s">
        <v>7328</v>
      </c>
      <c r="E700" t="s">
        <v>5451</v>
      </c>
    </row>
    <row r="701" spans="1:5" ht="15.6" x14ac:dyDescent="0.3">
      <c r="A701" s="1" t="s">
        <v>1671</v>
      </c>
      <c r="B701" s="1" t="s">
        <v>3084</v>
      </c>
      <c r="C701" t="str">
        <f t="shared" si="10"/>
        <v>, Mr.</v>
      </c>
      <c r="D701" t="s">
        <v>7329</v>
      </c>
      <c r="E701" t="s">
        <v>5452</v>
      </c>
    </row>
    <row r="702" spans="1:5" ht="15.6" x14ac:dyDescent="0.3">
      <c r="A702" s="1" t="s">
        <v>1670</v>
      </c>
      <c r="B702" s="1" t="s">
        <v>3085</v>
      </c>
      <c r="C702" t="str">
        <f t="shared" si="10"/>
        <v>, Mrs</v>
      </c>
      <c r="D702" t="s">
        <v>4776</v>
      </c>
      <c r="E702" t="s">
        <v>5453</v>
      </c>
    </row>
    <row r="703" spans="1:5" ht="15.6" x14ac:dyDescent="0.3">
      <c r="A703" s="1" t="s">
        <v>1669</v>
      </c>
      <c r="B703" s="1" t="s">
        <v>3086</v>
      </c>
      <c r="C703" t="str">
        <f t="shared" si="10"/>
        <v>, Mr.</v>
      </c>
      <c r="D703" t="s">
        <v>7330</v>
      </c>
      <c r="E703" t="s">
        <v>5454</v>
      </c>
    </row>
    <row r="704" spans="1:5" ht="15.6" x14ac:dyDescent="0.3">
      <c r="A704" s="1" t="s">
        <v>1668</v>
      </c>
      <c r="B704" s="1" t="s">
        <v>3087</v>
      </c>
      <c r="C704" t="str">
        <f t="shared" si="10"/>
        <v>, Mr.</v>
      </c>
      <c r="D704" t="s">
        <v>7331</v>
      </c>
      <c r="E704" t="s">
        <v>5455</v>
      </c>
    </row>
    <row r="705" spans="1:5" ht="15.6" x14ac:dyDescent="0.3">
      <c r="A705" s="1" t="s">
        <v>1667</v>
      </c>
      <c r="B705" s="1" t="s">
        <v>3088</v>
      </c>
      <c r="C705" t="str">
        <f t="shared" si="10"/>
        <v>, Ms.</v>
      </c>
      <c r="D705" t="s">
        <v>7097</v>
      </c>
      <c r="E705" t="s">
        <v>5456</v>
      </c>
    </row>
    <row r="706" spans="1:5" ht="15.6" x14ac:dyDescent="0.3">
      <c r="A706" s="1" t="s">
        <v>1666</v>
      </c>
      <c r="B706" s="1" t="s">
        <v>3089</v>
      </c>
      <c r="C706" t="str">
        <f t="shared" si="10"/>
        <v>, Ms.</v>
      </c>
      <c r="D706" t="s">
        <v>7332</v>
      </c>
      <c r="E706" t="s">
        <v>5457</v>
      </c>
    </row>
    <row r="707" spans="1:5" ht="15.6" x14ac:dyDescent="0.3">
      <c r="A707" s="1" t="s">
        <v>1665</v>
      </c>
      <c r="B707" s="1" t="s">
        <v>3090</v>
      </c>
      <c r="C707" t="str">
        <f t="shared" si="10"/>
        <v>, Mr.</v>
      </c>
      <c r="D707" t="s">
        <v>7333</v>
      </c>
      <c r="E707" t="s">
        <v>5458</v>
      </c>
    </row>
    <row r="708" spans="1:5" ht="15.6" x14ac:dyDescent="0.3">
      <c r="A708" s="1" t="s">
        <v>1664</v>
      </c>
      <c r="B708" s="1" t="s">
        <v>3091</v>
      </c>
      <c r="C708" t="str">
        <f t="shared" si="10"/>
        <v>, Ms.</v>
      </c>
      <c r="D708" t="s">
        <v>7130</v>
      </c>
      <c r="E708" t="s">
        <v>5459</v>
      </c>
    </row>
    <row r="709" spans="1:5" ht="15.6" x14ac:dyDescent="0.3">
      <c r="A709" s="1" t="s">
        <v>1663</v>
      </c>
      <c r="B709" s="1" t="s">
        <v>3092</v>
      </c>
      <c r="C709" t="str">
        <f t="shared" si="10"/>
        <v>, Mrs</v>
      </c>
      <c r="D709" t="s">
        <v>7202</v>
      </c>
      <c r="E709" t="s">
        <v>5249</v>
      </c>
    </row>
    <row r="710" spans="1:5" ht="15.6" x14ac:dyDescent="0.3">
      <c r="A710" s="1" t="s">
        <v>1662</v>
      </c>
      <c r="B710" s="1" t="s">
        <v>3093</v>
      </c>
      <c r="C710" t="str">
        <f t="shared" si="10"/>
        <v>, Mrs</v>
      </c>
      <c r="D710" t="s">
        <v>7334</v>
      </c>
      <c r="E710" t="s">
        <v>5460</v>
      </c>
    </row>
    <row r="711" spans="1:5" ht="15.6" x14ac:dyDescent="0.3">
      <c r="A711" s="1" t="s">
        <v>1661</v>
      </c>
      <c r="B711" s="1" t="s">
        <v>3094</v>
      </c>
      <c r="C711" t="str">
        <f t="shared" ref="C711:C774" si="11">MID(B711,SEARCH(", ",B711),5)</f>
        <v>, Ms.</v>
      </c>
      <c r="D711" t="s">
        <v>7335</v>
      </c>
      <c r="E711" t="s">
        <v>5461</v>
      </c>
    </row>
    <row r="712" spans="1:5" ht="15.6" x14ac:dyDescent="0.3">
      <c r="A712" s="1" t="s">
        <v>1660</v>
      </c>
      <c r="B712" s="1" t="s">
        <v>3095</v>
      </c>
      <c r="C712" t="str">
        <f t="shared" si="11"/>
        <v>, Ms.</v>
      </c>
      <c r="D712" t="s">
        <v>7336</v>
      </c>
      <c r="E712" t="s">
        <v>5462</v>
      </c>
    </row>
    <row r="713" spans="1:5" ht="15.6" x14ac:dyDescent="0.3">
      <c r="A713" s="1" t="s">
        <v>1659</v>
      </c>
      <c r="B713" s="1" t="s">
        <v>3096</v>
      </c>
      <c r="C713" t="str">
        <f t="shared" si="11"/>
        <v>, Ms.</v>
      </c>
      <c r="D713" t="s">
        <v>7337</v>
      </c>
      <c r="E713" t="s">
        <v>5463</v>
      </c>
    </row>
    <row r="714" spans="1:5" ht="15.6" x14ac:dyDescent="0.3">
      <c r="A714" s="1" t="s">
        <v>1658</v>
      </c>
      <c r="B714" s="1" t="s">
        <v>3097</v>
      </c>
      <c r="C714" t="str">
        <f t="shared" si="11"/>
        <v>, Mr.</v>
      </c>
      <c r="D714" t="s">
        <v>7338</v>
      </c>
      <c r="E714" t="s">
        <v>5464</v>
      </c>
    </row>
    <row r="715" spans="1:5" ht="15.6" x14ac:dyDescent="0.3">
      <c r="A715" s="1" t="s">
        <v>1657</v>
      </c>
      <c r="B715" s="1" t="s">
        <v>3098</v>
      </c>
      <c r="C715" t="str">
        <f t="shared" si="11"/>
        <v>, Mrs</v>
      </c>
      <c r="D715" t="s">
        <v>5085</v>
      </c>
      <c r="E715" t="s">
        <v>5465</v>
      </c>
    </row>
    <row r="716" spans="1:5" ht="15.6" x14ac:dyDescent="0.3">
      <c r="A716" s="1" t="s">
        <v>1656</v>
      </c>
      <c r="B716" s="1" t="s">
        <v>3099</v>
      </c>
      <c r="C716" t="str">
        <f t="shared" si="11"/>
        <v>, Mrs</v>
      </c>
      <c r="D716" t="s">
        <v>7339</v>
      </c>
      <c r="E716" t="s">
        <v>4856</v>
      </c>
    </row>
    <row r="717" spans="1:5" ht="15.6" x14ac:dyDescent="0.3">
      <c r="A717" s="1" t="s">
        <v>1655</v>
      </c>
      <c r="B717" s="1" t="s">
        <v>3100</v>
      </c>
      <c r="C717" t="str">
        <f t="shared" si="11"/>
        <v>, Ms.</v>
      </c>
      <c r="D717" t="s">
        <v>7340</v>
      </c>
      <c r="E717" t="s">
        <v>5466</v>
      </c>
    </row>
    <row r="718" spans="1:5" ht="15.6" x14ac:dyDescent="0.3">
      <c r="A718" s="1" t="s">
        <v>1654</v>
      </c>
      <c r="B718" s="1" t="s">
        <v>3101</v>
      </c>
      <c r="C718" t="str">
        <f t="shared" si="11"/>
        <v>, Ms.</v>
      </c>
      <c r="D718" t="s">
        <v>7341</v>
      </c>
      <c r="E718" t="s">
        <v>5467</v>
      </c>
    </row>
    <row r="719" spans="1:5" ht="15.6" x14ac:dyDescent="0.3">
      <c r="A719" s="1" t="s">
        <v>1653</v>
      </c>
      <c r="B719" s="1" t="s">
        <v>3102</v>
      </c>
      <c r="C719" t="str">
        <f t="shared" si="11"/>
        <v>, Mr.</v>
      </c>
      <c r="D719" t="s">
        <v>7342</v>
      </c>
      <c r="E719" t="s">
        <v>5468</v>
      </c>
    </row>
    <row r="720" spans="1:5" ht="15.6" x14ac:dyDescent="0.3">
      <c r="A720" s="1" t="s">
        <v>1652</v>
      </c>
      <c r="B720" s="1" t="s">
        <v>3103</v>
      </c>
      <c r="C720" t="str">
        <f t="shared" si="11"/>
        <v>, Mr.</v>
      </c>
      <c r="D720" t="s">
        <v>7343</v>
      </c>
      <c r="E720" t="s">
        <v>5469</v>
      </c>
    </row>
    <row r="721" spans="1:5" ht="15.6" x14ac:dyDescent="0.3">
      <c r="A721" s="1" t="s">
        <v>1651</v>
      </c>
      <c r="B721" s="1" t="s">
        <v>3104</v>
      </c>
      <c r="C721" t="str">
        <f t="shared" si="11"/>
        <v>, Mr.</v>
      </c>
      <c r="D721" t="s">
        <v>7344</v>
      </c>
      <c r="E721" t="s">
        <v>5470</v>
      </c>
    </row>
    <row r="722" spans="1:5" ht="15.6" x14ac:dyDescent="0.3">
      <c r="A722" s="1" t="s">
        <v>1650</v>
      </c>
      <c r="B722" s="1" t="s">
        <v>3105</v>
      </c>
      <c r="C722" t="str">
        <f t="shared" si="11"/>
        <v>, Ms.</v>
      </c>
      <c r="D722" t="s">
        <v>6821</v>
      </c>
      <c r="E722" t="s">
        <v>5471</v>
      </c>
    </row>
    <row r="723" spans="1:5" ht="15.6" x14ac:dyDescent="0.3">
      <c r="A723" s="1" t="s">
        <v>1649</v>
      </c>
      <c r="B723" s="1" t="s">
        <v>3106</v>
      </c>
      <c r="C723" t="str">
        <f t="shared" si="11"/>
        <v>, Ms.</v>
      </c>
      <c r="D723" t="s">
        <v>7119</v>
      </c>
      <c r="E723" t="s">
        <v>5472</v>
      </c>
    </row>
    <row r="724" spans="1:5" ht="15.6" x14ac:dyDescent="0.3">
      <c r="A724" s="1" t="s">
        <v>1648</v>
      </c>
      <c r="B724" s="1" t="s">
        <v>3107</v>
      </c>
      <c r="C724" t="str">
        <f t="shared" si="11"/>
        <v>, Ms.</v>
      </c>
      <c r="D724" t="s">
        <v>7345</v>
      </c>
      <c r="E724" t="s">
        <v>5473</v>
      </c>
    </row>
    <row r="725" spans="1:5" ht="15.6" x14ac:dyDescent="0.3">
      <c r="A725" s="1" t="s">
        <v>1647</v>
      </c>
      <c r="B725" s="1" t="s">
        <v>3108</v>
      </c>
      <c r="C725" t="str">
        <f t="shared" si="11"/>
        <v>, Mrs</v>
      </c>
      <c r="D725" t="s">
        <v>7179</v>
      </c>
      <c r="E725" t="s">
        <v>5474</v>
      </c>
    </row>
    <row r="726" spans="1:5" ht="15.6" x14ac:dyDescent="0.3">
      <c r="A726" s="1" t="s">
        <v>1646</v>
      </c>
      <c r="B726" s="1" t="s">
        <v>3109</v>
      </c>
      <c r="C726" t="str">
        <f t="shared" si="11"/>
        <v>, Mr.</v>
      </c>
      <c r="D726" t="s">
        <v>7346</v>
      </c>
      <c r="E726" t="s">
        <v>5475</v>
      </c>
    </row>
    <row r="727" spans="1:5" ht="15.6" x14ac:dyDescent="0.3">
      <c r="A727" s="1" t="s">
        <v>1645</v>
      </c>
      <c r="B727" s="1" t="s">
        <v>3110</v>
      </c>
      <c r="C727" t="str">
        <f t="shared" si="11"/>
        <v>, Mr.</v>
      </c>
      <c r="D727" t="s">
        <v>7016</v>
      </c>
      <c r="E727" t="s">
        <v>4880</v>
      </c>
    </row>
    <row r="728" spans="1:5" ht="15.6" x14ac:dyDescent="0.3">
      <c r="A728" s="1" t="s">
        <v>1644</v>
      </c>
      <c r="B728" s="1" t="s">
        <v>3111</v>
      </c>
      <c r="C728" t="str">
        <f t="shared" si="11"/>
        <v>, Mr.</v>
      </c>
      <c r="D728" t="s">
        <v>6806</v>
      </c>
      <c r="E728" t="s">
        <v>5476</v>
      </c>
    </row>
    <row r="729" spans="1:5" ht="15.6" x14ac:dyDescent="0.3">
      <c r="A729" s="1" t="s">
        <v>1643</v>
      </c>
      <c r="B729" s="1" t="s">
        <v>3112</v>
      </c>
      <c r="C729" t="str">
        <f t="shared" si="11"/>
        <v>, Mr.</v>
      </c>
      <c r="D729" t="s">
        <v>7347</v>
      </c>
      <c r="E729" t="s">
        <v>5477</v>
      </c>
    </row>
    <row r="730" spans="1:5" ht="15.6" x14ac:dyDescent="0.3">
      <c r="A730" s="1" t="s">
        <v>1642</v>
      </c>
      <c r="B730" s="1" t="s">
        <v>3113</v>
      </c>
      <c r="C730" t="str">
        <f t="shared" si="11"/>
        <v>, Mr.</v>
      </c>
      <c r="D730" t="s">
        <v>7348</v>
      </c>
      <c r="E730" t="s">
        <v>5469</v>
      </c>
    </row>
    <row r="731" spans="1:5" ht="15.6" x14ac:dyDescent="0.3">
      <c r="A731" s="1" t="s">
        <v>1641</v>
      </c>
      <c r="B731" s="1" t="s">
        <v>3114</v>
      </c>
      <c r="C731" t="str">
        <f t="shared" si="11"/>
        <v>, Ms.</v>
      </c>
      <c r="D731" t="s">
        <v>4777</v>
      </c>
      <c r="E731" t="s">
        <v>5478</v>
      </c>
    </row>
    <row r="732" spans="1:5" ht="15.6" x14ac:dyDescent="0.3">
      <c r="A732" s="1" t="s">
        <v>1640</v>
      </c>
      <c r="B732" s="1" t="s">
        <v>3115</v>
      </c>
      <c r="C732" t="str">
        <f t="shared" si="11"/>
        <v>, Ms.</v>
      </c>
      <c r="D732" t="s">
        <v>6940</v>
      </c>
      <c r="E732" t="s">
        <v>5479</v>
      </c>
    </row>
    <row r="733" spans="1:5" ht="15.6" x14ac:dyDescent="0.3">
      <c r="A733" s="1" t="s">
        <v>1639</v>
      </c>
      <c r="B733" s="1" t="s">
        <v>3116</v>
      </c>
      <c r="C733" t="str">
        <f t="shared" si="11"/>
        <v>, Mr.</v>
      </c>
      <c r="D733" t="s">
        <v>7349</v>
      </c>
      <c r="E733" t="s">
        <v>5480</v>
      </c>
    </row>
    <row r="734" spans="1:5" ht="15.6" x14ac:dyDescent="0.3">
      <c r="A734" s="1" t="s">
        <v>1638</v>
      </c>
      <c r="B734" s="1" t="s">
        <v>3117</v>
      </c>
      <c r="C734" t="str">
        <f t="shared" si="11"/>
        <v>, Ms.</v>
      </c>
      <c r="D734" t="s">
        <v>7350</v>
      </c>
      <c r="E734" t="s">
        <v>5481</v>
      </c>
    </row>
    <row r="735" spans="1:5" ht="15.6" x14ac:dyDescent="0.3">
      <c r="A735" s="1" t="s">
        <v>1637</v>
      </c>
      <c r="B735" s="1" t="s">
        <v>3118</v>
      </c>
      <c r="C735" t="str">
        <f t="shared" si="11"/>
        <v>, Ms.</v>
      </c>
      <c r="D735" t="s">
        <v>7351</v>
      </c>
      <c r="E735" t="s">
        <v>4859</v>
      </c>
    </row>
    <row r="736" spans="1:5" ht="15.6" x14ac:dyDescent="0.3">
      <c r="A736" s="1" t="s">
        <v>1636</v>
      </c>
      <c r="B736" s="1" t="s">
        <v>3119</v>
      </c>
      <c r="C736" t="str">
        <f t="shared" si="11"/>
        <v>, Ms.</v>
      </c>
      <c r="D736" t="s">
        <v>7352</v>
      </c>
      <c r="E736" t="s">
        <v>5482</v>
      </c>
    </row>
    <row r="737" spans="1:5" ht="15.6" x14ac:dyDescent="0.3">
      <c r="A737" s="1" t="s">
        <v>1635</v>
      </c>
      <c r="B737" s="1" t="s">
        <v>3120</v>
      </c>
      <c r="C737" t="str">
        <f t="shared" si="11"/>
        <v>, Ms.</v>
      </c>
      <c r="D737" t="s">
        <v>7353</v>
      </c>
      <c r="E737" t="s">
        <v>5483</v>
      </c>
    </row>
    <row r="738" spans="1:5" ht="15.6" x14ac:dyDescent="0.3">
      <c r="A738" s="1" t="s">
        <v>1634</v>
      </c>
      <c r="B738" s="1" t="s">
        <v>3121</v>
      </c>
      <c r="C738" t="str">
        <f t="shared" si="11"/>
        <v>, Mr.</v>
      </c>
      <c r="D738" t="s">
        <v>6713</v>
      </c>
      <c r="E738" t="s">
        <v>5484</v>
      </c>
    </row>
    <row r="739" spans="1:5" ht="15.6" x14ac:dyDescent="0.3">
      <c r="A739" s="1" t="s">
        <v>1633</v>
      </c>
      <c r="B739" s="1" t="s">
        <v>3122</v>
      </c>
      <c r="C739" t="str">
        <f t="shared" si="11"/>
        <v>, Mr.</v>
      </c>
      <c r="D739" t="s">
        <v>7354</v>
      </c>
      <c r="E739" t="s">
        <v>5485</v>
      </c>
    </row>
    <row r="740" spans="1:5" ht="15.6" x14ac:dyDescent="0.3">
      <c r="A740" s="1" t="s">
        <v>1632</v>
      </c>
      <c r="B740" s="1" t="s">
        <v>3123</v>
      </c>
      <c r="C740" t="str">
        <f t="shared" si="11"/>
        <v>, Mr.</v>
      </c>
      <c r="D740" t="s">
        <v>7355</v>
      </c>
      <c r="E740" t="s">
        <v>5486</v>
      </c>
    </row>
    <row r="741" spans="1:5" ht="15.6" x14ac:dyDescent="0.3">
      <c r="A741" s="1" t="s">
        <v>1631</v>
      </c>
      <c r="B741" s="1" t="s">
        <v>3124</v>
      </c>
      <c r="C741" t="str">
        <f t="shared" si="11"/>
        <v>, Mrs</v>
      </c>
      <c r="D741" t="s">
        <v>7356</v>
      </c>
      <c r="E741" t="s">
        <v>5487</v>
      </c>
    </row>
    <row r="742" spans="1:5" ht="15.6" x14ac:dyDescent="0.3">
      <c r="A742" s="1" t="s">
        <v>1630</v>
      </c>
      <c r="B742" s="1" t="s">
        <v>3125</v>
      </c>
      <c r="C742" t="str">
        <f t="shared" si="11"/>
        <v>, Mr.</v>
      </c>
      <c r="D742" t="s">
        <v>6977</v>
      </c>
      <c r="E742" t="s">
        <v>5488</v>
      </c>
    </row>
    <row r="743" spans="1:5" ht="15.6" x14ac:dyDescent="0.3">
      <c r="A743" s="1" t="s">
        <v>1629</v>
      </c>
      <c r="B743" s="1" t="s">
        <v>3126</v>
      </c>
      <c r="C743" t="str">
        <f t="shared" si="11"/>
        <v>, Mr.</v>
      </c>
      <c r="D743" t="s">
        <v>7357</v>
      </c>
      <c r="E743" t="s">
        <v>5489</v>
      </c>
    </row>
    <row r="744" spans="1:5" ht="15.6" x14ac:dyDescent="0.3">
      <c r="A744" s="1" t="s">
        <v>1628</v>
      </c>
      <c r="B744" s="1" t="s">
        <v>3127</v>
      </c>
      <c r="C744" t="str">
        <f t="shared" si="11"/>
        <v>, Mrs</v>
      </c>
      <c r="D744" t="s">
        <v>7150</v>
      </c>
      <c r="E744" t="s">
        <v>5490</v>
      </c>
    </row>
    <row r="745" spans="1:5" ht="15.6" x14ac:dyDescent="0.3">
      <c r="A745" s="1" t="s">
        <v>1627</v>
      </c>
      <c r="B745" s="1" t="s">
        <v>3128</v>
      </c>
      <c r="C745" t="str">
        <f t="shared" si="11"/>
        <v>, Mrs</v>
      </c>
      <c r="D745" t="s">
        <v>7358</v>
      </c>
      <c r="E745" t="s">
        <v>4745</v>
      </c>
    </row>
    <row r="746" spans="1:5" ht="15.6" x14ac:dyDescent="0.3">
      <c r="A746" s="1" t="s">
        <v>1626</v>
      </c>
      <c r="B746" s="1" t="s">
        <v>3129</v>
      </c>
      <c r="C746" t="str">
        <f t="shared" si="11"/>
        <v>, Ms.</v>
      </c>
      <c r="D746" t="s">
        <v>7359</v>
      </c>
      <c r="E746" t="s">
        <v>5491</v>
      </c>
    </row>
    <row r="747" spans="1:5" ht="15.6" x14ac:dyDescent="0.3">
      <c r="A747" s="1" t="s">
        <v>1625</v>
      </c>
      <c r="B747" s="1" t="s">
        <v>3130</v>
      </c>
      <c r="C747" t="str">
        <f t="shared" si="11"/>
        <v>, Mr.</v>
      </c>
      <c r="D747" t="s">
        <v>7360</v>
      </c>
      <c r="E747" t="s">
        <v>5492</v>
      </c>
    </row>
    <row r="748" spans="1:5" ht="15.6" x14ac:dyDescent="0.3">
      <c r="A748" s="1" t="s">
        <v>1624</v>
      </c>
      <c r="B748" s="1" t="s">
        <v>3131</v>
      </c>
      <c r="C748" t="str">
        <f t="shared" si="11"/>
        <v>, Mrs</v>
      </c>
      <c r="D748" t="s">
        <v>7361</v>
      </c>
      <c r="E748" t="s">
        <v>5493</v>
      </c>
    </row>
    <row r="749" spans="1:5" ht="15.6" x14ac:dyDescent="0.3">
      <c r="A749" s="1" t="s">
        <v>1623</v>
      </c>
      <c r="B749" s="1" t="s">
        <v>3132</v>
      </c>
      <c r="C749" t="str">
        <f t="shared" si="11"/>
        <v>, Mr.</v>
      </c>
      <c r="D749" t="s">
        <v>6977</v>
      </c>
      <c r="E749" t="s">
        <v>5494</v>
      </c>
    </row>
    <row r="750" spans="1:5" ht="15.6" x14ac:dyDescent="0.3">
      <c r="A750" s="1" t="s">
        <v>1622</v>
      </c>
      <c r="B750" s="1" t="s">
        <v>3133</v>
      </c>
      <c r="C750" t="str">
        <f t="shared" si="11"/>
        <v>, Mr.</v>
      </c>
      <c r="D750" t="s">
        <v>6850</v>
      </c>
      <c r="E750" t="s">
        <v>5495</v>
      </c>
    </row>
    <row r="751" spans="1:5" ht="15.6" x14ac:dyDescent="0.3">
      <c r="A751" s="1" t="s">
        <v>1621</v>
      </c>
      <c r="B751" s="1" t="s">
        <v>3134</v>
      </c>
      <c r="C751" t="str">
        <f t="shared" si="11"/>
        <v>, Ms.</v>
      </c>
      <c r="D751" t="s">
        <v>6849</v>
      </c>
      <c r="E751" t="s">
        <v>5496</v>
      </c>
    </row>
    <row r="752" spans="1:5" ht="15.6" x14ac:dyDescent="0.3">
      <c r="A752" s="1" t="s">
        <v>1620</v>
      </c>
      <c r="B752" s="1" t="s">
        <v>3135</v>
      </c>
      <c r="C752" t="str">
        <f t="shared" si="11"/>
        <v>, Mr.</v>
      </c>
      <c r="D752" t="s">
        <v>6863</v>
      </c>
      <c r="E752" t="s">
        <v>5497</v>
      </c>
    </row>
    <row r="753" spans="1:5" ht="15.6" x14ac:dyDescent="0.3">
      <c r="A753" s="1" t="s">
        <v>1619</v>
      </c>
      <c r="B753" s="1" t="s">
        <v>3136</v>
      </c>
      <c r="C753" t="str">
        <f t="shared" si="11"/>
        <v>, Ms.</v>
      </c>
      <c r="D753" t="s">
        <v>7362</v>
      </c>
      <c r="E753" t="s">
        <v>5498</v>
      </c>
    </row>
    <row r="754" spans="1:5" ht="15.6" x14ac:dyDescent="0.3">
      <c r="A754" s="1" t="s">
        <v>1618</v>
      </c>
      <c r="B754" s="1" t="s">
        <v>3137</v>
      </c>
      <c r="C754" t="str">
        <f t="shared" si="11"/>
        <v>, Ms.</v>
      </c>
      <c r="D754" t="s">
        <v>7363</v>
      </c>
      <c r="E754" t="s">
        <v>5499</v>
      </c>
    </row>
    <row r="755" spans="1:5" ht="15.6" x14ac:dyDescent="0.3">
      <c r="A755" s="1" t="s">
        <v>1617</v>
      </c>
      <c r="B755" s="1" t="s">
        <v>3138</v>
      </c>
      <c r="C755" t="str">
        <f t="shared" si="11"/>
        <v>, Ms.</v>
      </c>
      <c r="D755" t="s">
        <v>7364</v>
      </c>
      <c r="E755" t="s">
        <v>5500</v>
      </c>
    </row>
    <row r="756" spans="1:5" ht="15.6" x14ac:dyDescent="0.3">
      <c r="A756" s="1" t="s">
        <v>1616</v>
      </c>
      <c r="B756" s="1" t="s">
        <v>3139</v>
      </c>
      <c r="C756" t="str">
        <f t="shared" si="11"/>
        <v>, Mrs</v>
      </c>
      <c r="D756" t="s">
        <v>7365</v>
      </c>
      <c r="E756" t="s">
        <v>5501</v>
      </c>
    </row>
    <row r="757" spans="1:5" ht="15.6" x14ac:dyDescent="0.3">
      <c r="A757" s="1" t="s">
        <v>1615</v>
      </c>
      <c r="B757" s="1" t="s">
        <v>3140</v>
      </c>
      <c r="C757" t="str">
        <f t="shared" si="11"/>
        <v>, Mr.</v>
      </c>
      <c r="D757" t="s">
        <v>7366</v>
      </c>
      <c r="E757" t="s">
        <v>5502</v>
      </c>
    </row>
    <row r="758" spans="1:5" ht="15.6" x14ac:dyDescent="0.3">
      <c r="A758" s="1" t="s">
        <v>1614</v>
      </c>
      <c r="B758" s="1" t="s">
        <v>3141</v>
      </c>
      <c r="C758" t="str">
        <f t="shared" si="11"/>
        <v>, Mr.</v>
      </c>
      <c r="D758" t="s">
        <v>7367</v>
      </c>
      <c r="E758" t="s">
        <v>5503</v>
      </c>
    </row>
    <row r="759" spans="1:5" ht="15.6" x14ac:dyDescent="0.3">
      <c r="A759" s="1" t="s">
        <v>1613</v>
      </c>
      <c r="B759" s="1" t="s">
        <v>3142</v>
      </c>
      <c r="C759" t="str">
        <f t="shared" si="11"/>
        <v>, Mr.</v>
      </c>
      <c r="D759" t="s">
        <v>6937</v>
      </c>
      <c r="E759" t="s">
        <v>5504</v>
      </c>
    </row>
    <row r="760" spans="1:5" ht="15.6" x14ac:dyDescent="0.3">
      <c r="A760" s="1" t="s">
        <v>1612</v>
      </c>
      <c r="B760" s="1" t="s">
        <v>3143</v>
      </c>
      <c r="C760" t="str">
        <f t="shared" si="11"/>
        <v>, Mr.</v>
      </c>
      <c r="D760" t="s">
        <v>7368</v>
      </c>
      <c r="E760" t="s">
        <v>5505</v>
      </c>
    </row>
    <row r="761" spans="1:5" ht="15.6" x14ac:dyDescent="0.3">
      <c r="A761" s="1" t="s">
        <v>1611</v>
      </c>
      <c r="B761" s="1" t="s">
        <v>3144</v>
      </c>
      <c r="C761" t="str">
        <f t="shared" si="11"/>
        <v>, Ms.</v>
      </c>
      <c r="D761" t="s">
        <v>7369</v>
      </c>
      <c r="E761" t="s">
        <v>5506</v>
      </c>
    </row>
    <row r="762" spans="1:5" ht="15.6" x14ac:dyDescent="0.3">
      <c r="A762" s="1" t="s">
        <v>1610</v>
      </c>
      <c r="B762" s="1" t="s">
        <v>3145</v>
      </c>
      <c r="C762" t="str">
        <f t="shared" si="11"/>
        <v>, Ms.</v>
      </c>
      <c r="D762" t="s">
        <v>7179</v>
      </c>
      <c r="E762" t="s">
        <v>5507</v>
      </c>
    </row>
    <row r="763" spans="1:5" ht="15.6" x14ac:dyDescent="0.3">
      <c r="A763" s="1" t="s">
        <v>1609</v>
      </c>
      <c r="B763" s="1" t="s">
        <v>3146</v>
      </c>
      <c r="C763" t="str">
        <f t="shared" si="11"/>
        <v>, Mr.</v>
      </c>
      <c r="D763" t="s">
        <v>7004</v>
      </c>
      <c r="E763" t="s">
        <v>5508</v>
      </c>
    </row>
    <row r="764" spans="1:5" ht="15.6" x14ac:dyDescent="0.3">
      <c r="A764" s="1" t="s">
        <v>1608</v>
      </c>
      <c r="B764" s="1" t="s">
        <v>3147</v>
      </c>
      <c r="C764" t="str">
        <f t="shared" si="11"/>
        <v>, Ms.</v>
      </c>
      <c r="D764" t="s">
        <v>6825</v>
      </c>
      <c r="E764" t="s">
        <v>5509</v>
      </c>
    </row>
    <row r="765" spans="1:5" ht="15.6" x14ac:dyDescent="0.3">
      <c r="A765" s="1" t="s">
        <v>1607</v>
      </c>
      <c r="B765" s="1" t="s">
        <v>3148</v>
      </c>
      <c r="C765" t="str">
        <f t="shared" si="11"/>
        <v>, Ms.</v>
      </c>
      <c r="D765" t="s">
        <v>7370</v>
      </c>
      <c r="E765" t="s">
        <v>5510</v>
      </c>
    </row>
    <row r="766" spans="1:5" ht="15.6" x14ac:dyDescent="0.3">
      <c r="A766" s="1" t="s">
        <v>1606</v>
      </c>
      <c r="B766" s="1" t="s">
        <v>3149</v>
      </c>
      <c r="C766" t="str">
        <f t="shared" si="11"/>
        <v>, Ms.</v>
      </c>
      <c r="D766" t="s">
        <v>7371</v>
      </c>
      <c r="E766" t="s">
        <v>5511</v>
      </c>
    </row>
    <row r="767" spans="1:5" ht="15.6" x14ac:dyDescent="0.3">
      <c r="A767" s="1" t="s">
        <v>1605</v>
      </c>
      <c r="B767" s="1" t="s">
        <v>3150</v>
      </c>
      <c r="C767" t="str">
        <f t="shared" si="11"/>
        <v>, Ms.</v>
      </c>
      <c r="D767" t="s">
        <v>7372</v>
      </c>
      <c r="E767" t="s">
        <v>5512</v>
      </c>
    </row>
    <row r="768" spans="1:5" ht="15.6" x14ac:dyDescent="0.3">
      <c r="A768" s="1" t="s">
        <v>1604</v>
      </c>
      <c r="B768" s="1" t="s">
        <v>3151</v>
      </c>
      <c r="C768" t="str">
        <f t="shared" si="11"/>
        <v>, Ms.</v>
      </c>
      <c r="D768" t="s">
        <v>7373</v>
      </c>
      <c r="E768" t="s">
        <v>5513</v>
      </c>
    </row>
    <row r="769" spans="1:5" ht="15.6" x14ac:dyDescent="0.3">
      <c r="A769" s="1" t="s">
        <v>1603</v>
      </c>
      <c r="B769" s="1" t="s">
        <v>3152</v>
      </c>
      <c r="C769" t="str">
        <f t="shared" si="11"/>
        <v>, Ms.</v>
      </c>
      <c r="D769" t="s">
        <v>7374</v>
      </c>
      <c r="E769" t="s">
        <v>5514</v>
      </c>
    </row>
    <row r="770" spans="1:5" ht="15.6" x14ac:dyDescent="0.3">
      <c r="A770" s="1" t="s">
        <v>1602</v>
      </c>
      <c r="B770" s="1" t="s">
        <v>3153</v>
      </c>
      <c r="C770" t="str">
        <f t="shared" si="11"/>
        <v>, Ms.</v>
      </c>
      <c r="D770" t="s">
        <v>7039</v>
      </c>
      <c r="E770" t="s">
        <v>5515</v>
      </c>
    </row>
    <row r="771" spans="1:5" ht="15.6" x14ac:dyDescent="0.3">
      <c r="A771" s="1" t="s">
        <v>1601</v>
      </c>
      <c r="B771" s="1" t="s">
        <v>3154</v>
      </c>
      <c r="C771" t="str">
        <f t="shared" si="11"/>
        <v>, Ms.</v>
      </c>
      <c r="D771" t="s">
        <v>7375</v>
      </c>
      <c r="E771" t="s">
        <v>5516</v>
      </c>
    </row>
    <row r="772" spans="1:5" ht="15.6" x14ac:dyDescent="0.3">
      <c r="A772" s="1" t="s">
        <v>1600</v>
      </c>
      <c r="B772" s="1" t="s">
        <v>3155</v>
      </c>
      <c r="C772" t="str">
        <f t="shared" si="11"/>
        <v>, Mr.</v>
      </c>
      <c r="D772" t="s">
        <v>6797</v>
      </c>
      <c r="E772" t="s">
        <v>5517</v>
      </c>
    </row>
    <row r="773" spans="1:5" ht="15.6" x14ac:dyDescent="0.3">
      <c r="A773" s="1" t="s">
        <v>1599</v>
      </c>
      <c r="B773" s="1" t="s">
        <v>3156</v>
      </c>
      <c r="C773" t="str">
        <f t="shared" si="11"/>
        <v>, Mr.</v>
      </c>
      <c r="D773" t="s">
        <v>6919</v>
      </c>
      <c r="E773" t="s">
        <v>5518</v>
      </c>
    </row>
    <row r="774" spans="1:5" ht="15.6" x14ac:dyDescent="0.3">
      <c r="A774" s="1" t="s">
        <v>1598</v>
      </c>
      <c r="B774" s="1" t="s">
        <v>3157</v>
      </c>
      <c r="C774" t="str">
        <f t="shared" si="11"/>
        <v>, Mr.</v>
      </c>
      <c r="D774" t="s">
        <v>6928</v>
      </c>
      <c r="E774" t="s">
        <v>5519</v>
      </c>
    </row>
    <row r="775" spans="1:5" ht="15.6" x14ac:dyDescent="0.3">
      <c r="A775" s="1" t="s">
        <v>1597</v>
      </c>
      <c r="B775" s="1" t="s">
        <v>3158</v>
      </c>
      <c r="C775" t="str">
        <f t="shared" ref="C775:C838" si="12">MID(B775,SEARCH(", ",B775),5)</f>
        <v>, Mr.</v>
      </c>
      <c r="D775" t="s">
        <v>6977</v>
      </c>
      <c r="E775" t="s">
        <v>5520</v>
      </c>
    </row>
    <row r="776" spans="1:5" ht="15.6" x14ac:dyDescent="0.3">
      <c r="A776" s="1" t="s">
        <v>1596</v>
      </c>
      <c r="B776" s="1" t="s">
        <v>3159</v>
      </c>
      <c r="C776" t="str">
        <f t="shared" si="12"/>
        <v>, Mr.</v>
      </c>
      <c r="D776" t="s">
        <v>7376</v>
      </c>
      <c r="E776" t="s">
        <v>5521</v>
      </c>
    </row>
    <row r="777" spans="1:5" ht="15.6" x14ac:dyDescent="0.3">
      <c r="A777" s="1" t="s">
        <v>1595</v>
      </c>
      <c r="B777" s="1" t="s">
        <v>3160</v>
      </c>
      <c r="C777" t="str">
        <f t="shared" si="12"/>
        <v>, Mrs</v>
      </c>
      <c r="D777" t="s">
        <v>7377</v>
      </c>
      <c r="E777" t="s">
        <v>5522</v>
      </c>
    </row>
    <row r="778" spans="1:5" ht="15.6" x14ac:dyDescent="0.3">
      <c r="A778" s="1" t="s">
        <v>1594</v>
      </c>
      <c r="B778" s="1" t="s">
        <v>3161</v>
      </c>
      <c r="C778" t="str">
        <f t="shared" si="12"/>
        <v>, Mrs</v>
      </c>
      <c r="D778" t="s">
        <v>7378</v>
      </c>
      <c r="E778" t="s">
        <v>4861</v>
      </c>
    </row>
    <row r="779" spans="1:5" ht="15.6" x14ac:dyDescent="0.3">
      <c r="A779" s="1" t="s">
        <v>1593</v>
      </c>
      <c r="B779" s="1" t="s">
        <v>3162</v>
      </c>
      <c r="C779" t="str">
        <f t="shared" si="12"/>
        <v>, Ms.</v>
      </c>
      <c r="D779" t="s">
        <v>7379</v>
      </c>
      <c r="E779" t="s">
        <v>5523</v>
      </c>
    </row>
    <row r="780" spans="1:5" ht="15.6" x14ac:dyDescent="0.3">
      <c r="A780" s="1" t="s">
        <v>1592</v>
      </c>
      <c r="B780" s="1" t="s">
        <v>3163</v>
      </c>
      <c r="C780" t="str">
        <f t="shared" si="12"/>
        <v>, Mr.</v>
      </c>
      <c r="D780" t="s">
        <v>6961</v>
      </c>
      <c r="E780" t="s">
        <v>5524</v>
      </c>
    </row>
    <row r="781" spans="1:5" ht="15.6" x14ac:dyDescent="0.3">
      <c r="A781" s="1" t="s">
        <v>1591</v>
      </c>
      <c r="B781" s="1" t="s">
        <v>3164</v>
      </c>
      <c r="C781" t="str">
        <f t="shared" si="12"/>
        <v>, Ms.</v>
      </c>
      <c r="D781" t="s">
        <v>7130</v>
      </c>
      <c r="E781" t="s">
        <v>5525</v>
      </c>
    </row>
    <row r="782" spans="1:5" ht="15.6" x14ac:dyDescent="0.3">
      <c r="A782" s="1" t="s">
        <v>1590</v>
      </c>
      <c r="B782" s="1" t="s">
        <v>3165</v>
      </c>
      <c r="C782" t="str">
        <f t="shared" si="12"/>
        <v>, Mr.</v>
      </c>
      <c r="D782" t="s">
        <v>7380</v>
      </c>
      <c r="E782" t="s">
        <v>5526</v>
      </c>
    </row>
    <row r="783" spans="1:5" ht="15.6" x14ac:dyDescent="0.3">
      <c r="A783" s="1" t="s">
        <v>1589</v>
      </c>
      <c r="B783" s="1" t="s">
        <v>3166</v>
      </c>
      <c r="C783" t="str">
        <f t="shared" si="12"/>
        <v>, Ms.</v>
      </c>
      <c r="D783" t="s">
        <v>7381</v>
      </c>
      <c r="E783" t="s">
        <v>5420</v>
      </c>
    </row>
    <row r="784" spans="1:5" ht="15.6" x14ac:dyDescent="0.3">
      <c r="A784" s="1" t="s">
        <v>1588</v>
      </c>
      <c r="B784" s="1" t="s">
        <v>3167</v>
      </c>
      <c r="C784" t="str">
        <f t="shared" si="12"/>
        <v>, Ms.</v>
      </c>
      <c r="D784" t="s">
        <v>7382</v>
      </c>
      <c r="E784" t="s">
        <v>5527</v>
      </c>
    </row>
    <row r="785" spans="1:5" ht="15.6" x14ac:dyDescent="0.3">
      <c r="A785" s="1" t="s">
        <v>1587</v>
      </c>
      <c r="B785" s="1" t="s">
        <v>3168</v>
      </c>
      <c r="C785" t="str">
        <f t="shared" si="12"/>
        <v>, Ms.</v>
      </c>
      <c r="D785" t="s">
        <v>7383</v>
      </c>
      <c r="E785" t="s">
        <v>5528</v>
      </c>
    </row>
    <row r="786" spans="1:5" ht="15.6" x14ac:dyDescent="0.3">
      <c r="A786" s="1" t="s">
        <v>1586</v>
      </c>
      <c r="B786" s="1" t="s">
        <v>3169</v>
      </c>
      <c r="C786" t="str">
        <f t="shared" si="12"/>
        <v>, Ms.</v>
      </c>
      <c r="D786" t="s">
        <v>4778</v>
      </c>
      <c r="E786" t="s">
        <v>5529</v>
      </c>
    </row>
    <row r="787" spans="1:5" ht="15.6" x14ac:dyDescent="0.3">
      <c r="A787" s="1" t="s">
        <v>1585</v>
      </c>
      <c r="B787" s="1" t="s">
        <v>3170</v>
      </c>
      <c r="C787" t="str">
        <f t="shared" si="12"/>
        <v>, Ms.</v>
      </c>
      <c r="D787" t="s">
        <v>7384</v>
      </c>
      <c r="E787" t="s">
        <v>5530</v>
      </c>
    </row>
    <row r="788" spans="1:5" ht="15.6" x14ac:dyDescent="0.3">
      <c r="A788" s="1" t="s">
        <v>1584</v>
      </c>
      <c r="B788" s="1" t="s">
        <v>3171</v>
      </c>
      <c r="C788" t="str">
        <f t="shared" si="12"/>
        <v>, Ms.</v>
      </c>
      <c r="D788" t="s">
        <v>7385</v>
      </c>
      <c r="E788" t="s">
        <v>5531</v>
      </c>
    </row>
    <row r="789" spans="1:5" ht="15.6" x14ac:dyDescent="0.3">
      <c r="A789" s="1" t="s">
        <v>1583</v>
      </c>
      <c r="B789" s="1" t="s">
        <v>3172</v>
      </c>
      <c r="C789" t="str">
        <f t="shared" si="12"/>
        <v>, Mr.</v>
      </c>
      <c r="D789" t="s">
        <v>7386</v>
      </c>
      <c r="E789" t="s">
        <v>4832</v>
      </c>
    </row>
    <row r="790" spans="1:5" ht="15.6" x14ac:dyDescent="0.3">
      <c r="A790" s="1" t="s">
        <v>1582</v>
      </c>
      <c r="B790" s="1" t="s">
        <v>3173</v>
      </c>
      <c r="C790" t="str">
        <f t="shared" si="12"/>
        <v>, Mr.</v>
      </c>
      <c r="D790" t="s">
        <v>7387</v>
      </c>
      <c r="E790" t="s">
        <v>5532</v>
      </c>
    </row>
    <row r="791" spans="1:5" ht="15.6" x14ac:dyDescent="0.3">
      <c r="A791" s="1" t="s">
        <v>1581</v>
      </c>
      <c r="B791" s="1" t="s">
        <v>3174</v>
      </c>
      <c r="C791" t="str">
        <f t="shared" si="12"/>
        <v>, Mr.</v>
      </c>
      <c r="D791" t="s">
        <v>4779</v>
      </c>
      <c r="E791" t="s">
        <v>5533</v>
      </c>
    </row>
    <row r="792" spans="1:5" ht="15.6" x14ac:dyDescent="0.3">
      <c r="A792" s="1" t="s">
        <v>1580</v>
      </c>
      <c r="B792" s="1" t="s">
        <v>3175</v>
      </c>
      <c r="C792" t="str">
        <f t="shared" si="12"/>
        <v>, Ms.</v>
      </c>
      <c r="D792" t="s">
        <v>7388</v>
      </c>
      <c r="E792" t="s">
        <v>5534</v>
      </c>
    </row>
    <row r="793" spans="1:5" ht="15.6" x14ac:dyDescent="0.3">
      <c r="A793" s="1" t="s">
        <v>1579</v>
      </c>
      <c r="B793" s="1" t="s">
        <v>3176</v>
      </c>
      <c r="C793" t="str">
        <f t="shared" si="12"/>
        <v>, Ms.</v>
      </c>
      <c r="D793" t="s">
        <v>7389</v>
      </c>
      <c r="E793" t="s">
        <v>5535</v>
      </c>
    </row>
    <row r="794" spans="1:5" ht="15.6" x14ac:dyDescent="0.3">
      <c r="A794" s="1" t="s">
        <v>1578</v>
      </c>
      <c r="B794" s="1" t="s">
        <v>3177</v>
      </c>
      <c r="C794" t="str">
        <f t="shared" si="12"/>
        <v>, Mrs</v>
      </c>
      <c r="D794" t="s">
        <v>7390</v>
      </c>
      <c r="E794" t="s">
        <v>5536</v>
      </c>
    </row>
    <row r="795" spans="1:5" ht="15.6" x14ac:dyDescent="0.3">
      <c r="A795" s="1" t="s">
        <v>1577</v>
      </c>
      <c r="B795" s="1" t="s">
        <v>3178</v>
      </c>
      <c r="C795" t="str">
        <f t="shared" si="12"/>
        <v>, Mr.</v>
      </c>
      <c r="D795" t="s">
        <v>7391</v>
      </c>
      <c r="E795" t="s">
        <v>5537</v>
      </c>
    </row>
    <row r="796" spans="1:5" ht="15.6" x14ac:dyDescent="0.3">
      <c r="A796" s="1" t="s">
        <v>1576</v>
      </c>
      <c r="B796" s="1" t="s">
        <v>3179</v>
      </c>
      <c r="C796" t="str">
        <f t="shared" si="12"/>
        <v>, Ms.</v>
      </c>
      <c r="D796" t="s">
        <v>6949</v>
      </c>
      <c r="E796" t="s">
        <v>5538</v>
      </c>
    </row>
    <row r="797" spans="1:5" ht="15.6" x14ac:dyDescent="0.3">
      <c r="A797" s="1" t="s">
        <v>1575</v>
      </c>
      <c r="B797" s="1" t="s">
        <v>3180</v>
      </c>
      <c r="C797" t="str">
        <f t="shared" si="12"/>
        <v>, Mrs</v>
      </c>
      <c r="D797" t="s">
        <v>7392</v>
      </c>
      <c r="E797" t="s">
        <v>5539</v>
      </c>
    </row>
    <row r="798" spans="1:5" ht="15.6" x14ac:dyDescent="0.3">
      <c r="A798" s="1" t="s">
        <v>1574</v>
      </c>
      <c r="B798" s="1" t="s">
        <v>3181</v>
      </c>
      <c r="C798" t="str">
        <f t="shared" si="12"/>
        <v>, Ms.</v>
      </c>
      <c r="D798" t="s">
        <v>7393</v>
      </c>
      <c r="E798" t="s">
        <v>5540</v>
      </c>
    </row>
    <row r="799" spans="1:5" ht="15.6" x14ac:dyDescent="0.3">
      <c r="A799" s="1" t="s">
        <v>1573</v>
      </c>
      <c r="B799" s="1" t="s">
        <v>3182</v>
      </c>
      <c r="C799" t="str">
        <f t="shared" si="12"/>
        <v>, Mrs</v>
      </c>
      <c r="D799" t="s">
        <v>7394</v>
      </c>
      <c r="E799" t="s">
        <v>5541</v>
      </c>
    </row>
    <row r="800" spans="1:5" ht="15.6" x14ac:dyDescent="0.3">
      <c r="A800" s="1" t="s">
        <v>1572</v>
      </c>
      <c r="B800" s="1" t="s">
        <v>3183</v>
      </c>
      <c r="C800" t="str">
        <f t="shared" si="12"/>
        <v>, Ms.</v>
      </c>
      <c r="D800" t="s">
        <v>7395</v>
      </c>
      <c r="E800" t="s">
        <v>5258</v>
      </c>
    </row>
    <row r="801" spans="1:5" ht="15.6" x14ac:dyDescent="0.3">
      <c r="A801" s="1" t="s">
        <v>1571</v>
      </c>
      <c r="B801" s="1" t="s">
        <v>3184</v>
      </c>
      <c r="C801" t="str">
        <f t="shared" si="12"/>
        <v>, Ms.</v>
      </c>
      <c r="D801" t="s">
        <v>7396</v>
      </c>
      <c r="E801" t="s">
        <v>5542</v>
      </c>
    </row>
    <row r="802" spans="1:5" ht="15.6" x14ac:dyDescent="0.3">
      <c r="A802" s="1" t="s">
        <v>1570</v>
      </c>
      <c r="B802" s="1" t="s">
        <v>3185</v>
      </c>
      <c r="C802" t="str">
        <f t="shared" si="12"/>
        <v>, Ms.</v>
      </c>
      <c r="D802" t="s">
        <v>7397</v>
      </c>
      <c r="E802" t="s">
        <v>5543</v>
      </c>
    </row>
    <row r="803" spans="1:5" ht="15.6" x14ac:dyDescent="0.3">
      <c r="A803" s="1" t="s">
        <v>1569</v>
      </c>
      <c r="B803" s="1" t="s">
        <v>3186</v>
      </c>
      <c r="C803" t="str">
        <f t="shared" si="12"/>
        <v>, Mrs</v>
      </c>
      <c r="D803" t="s">
        <v>7398</v>
      </c>
      <c r="E803" t="s">
        <v>5544</v>
      </c>
    </row>
    <row r="804" spans="1:5" ht="15.6" x14ac:dyDescent="0.3">
      <c r="A804" s="1" t="s">
        <v>1568</v>
      </c>
      <c r="B804" s="1" t="s">
        <v>3187</v>
      </c>
      <c r="C804" t="str">
        <f t="shared" si="12"/>
        <v>, Ms.</v>
      </c>
      <c r="D804" t="s">
        <v>7145</v>
      </c>
      <c r="E804" t="s">
        <v>5057</v>
      </c>
    </row>
    <row r="805" spans="1:5" ht="15.6" x14ac:dyDescent="0.3">
      <c r="A805" s="1" t="s">
        <v>1567</v>
      </c>
      <c r="B805" s="1" t="s">
        <v>3188</v>
      </c>
      <c r="C805" t="str">
        <f t="shared" si="12"/>
        <v>, Ms.</v>
      </c>
      <c r="D805" t="s">
        <v>7145</v>
      </c>
      <c r="E805" t="s">
        <v>5545</v>
      </c>
    </row>
    <row r="806" spans="1:5" ht="15.6" x14ac:dyDescent="0.3">
      <c r="A806" s="1" t="s">
        <v>1566</v>
      </c>
      <c r="B806" s="1" t="s">
        <v>3189</v>
      </c>
      <c r="C806" t="str">
        <f t="shared" si="12"/>
        <v>, Mr.</v>
      </c>
      <c r="D806" t="s">
        <v>7399</v>
      </c>
      <c r="E806" t="s">
        <v>5546</v>
      </c>
    </row>
    <row r="807" spans="1:5" ht="15.6" x14ac:dyDescent="0.3">
      <c r="A807" s="1" t="s">
        <v>1565</v>
      </c>
      <c r="B807" s="1" t="s">
        <v>3190</v>
      </c>
      <c r="C807" t="str">
        <f t="shared" si="12"/>
        <v>, Mr.</v>
      </c>
      <c r="D807" t="s">
        <v>6801</v>
      </c>
      <c r="E807" t="s">
        <v>5547</v>
      </c>
    </row>
    <row r="808" spans="1:5" ht="15.6" x14ac:dyDescent="0.3">
      <c r="A808" s="1" t="s">
        <v>1564</v>
      </c>
      <c r="B808" s="1" t="s">
        <v>3191</v>
      </c>
      <c r="C808" t="str">
        <f t="shared" si="12"/>
        <v>, Mr.</v>
      </c>
      <c r="D808" t="s">
        <v>7400</v>
      </c>
      <c r="E808" t="s">
        <v>5548</v>
      </c>
    </row>
    <row r="809" spans="1:5" ht="15.6" x14ac:dyDescent="0.3">
      <c r="A809" s="1" t="s">
        <v>1563</v>
      </c>
      <c r="B809" s="1" t="s">
        <v>3192</v>
      </c>
      <c r="C809" t="str">
        <f t="shared" si="12"/>
        <v>, Mr.</v>
      </c>
      <c r="D809" t="s">
        <v>7401</v>
      </c>
      <c r="E809" t="s">
        <v>5549</v>
      </c>
    </row>
    <row r="810" spans="1:5" ht="15.6" x14ac:dyDescent="0.3">
      <c r="A810" s="1" t="s">
        <v>1562</v>
      </c>
      <c r="B810" s="1" t="s">
        <v>3193</v>
      </c>
      <c r="C810" t="str">
        <f t="shared" si="12"/>
        <v>, Mrs</v>
      </c>
      <c r="D810" t="s">
        <v>7402</v>
      </c>
      <c r="E810" t="s">
        <v>5550</v>
      </c>
    </row>
    <row r="811" spans="1:5" ht="15.6" x14ac:dyDescent="0.3">
      <c r="A811" s="1" t="s">
        <v>1561</v>
      </c>
      <c r="B811" s="1" t="s">
        <v>3194</v>
      </c>
      <c r="C811" t="str">
        <f t="shared" si="12"/>
        <v>, Mr.</v>
      </c>
      <c r="D811" t="s">
        <v>7403</v>
      </c>
      <c r="E811" t="s">
        <v>5551</v>
      </c>
    </row>
    <row r="812" spans="1:5" ht="15.6" x14ac:dyDescent="0.3">
      <c r="A812" s="1" t="s">
        <v>1560</v>
      </c>
      <c r="B812" s="1" t="s">
        <v>3195</v>
      </c>
      <c r="C812" t="str">
        <f t="shared" si="12"/>
        <v>, Mr.</v>
      </c>
      <c r="D812" t="s">
        <v>6892</v>
      </c>
      <c r="E812" t="s">
        <v>5552</v>
      </c>
    </row>
    <row r="813" spans="1:5" ht="15.6" x14ac:dyDescent="0.3">
      <c r="A813" s="1" t="s">
        <v>1559</v>
      </c>
      <c r="B813" s="1" t="s">
        <v>3196</v>
      </c>
      <c r="C813" t="str">
        <f t="shared" si="12"/>
        <v>, Mr.</v>
      </c>
      <c r="D813" t="s">
        <v>7404</v>
      </c>
      <c r="E813" t="s">
        <v>5177</v>
      </c>
    </row>
    <row r="814" spans="1:5" ht="15.6" x14ac:dyDescent="0.3">
      <c r="A814" s="1" t="s">
        <v>1558</v>
      </c>
      <c r="B814" s="1" t="s">
        <v>3197</v>
      </c>
      <c r="C814" t="str">
        <f t="shared" si="12"/>
        <v>, Mr.</v>
      </c>
      <c r="D814" t="s">
        <v>7239</v>
      </c>
      <c r="E814" t="s">
        <v>5553</v>
      </c>
    </row>
    <row r="815" spans="1:5" ht="15.6" x14ac:dyDescent="0.3">
      <c r="A815" s="1" t="s">
        <v>1557</v>
      </c>
      <c r="B815" s="1" t="s">
        <v>3198</v>
      </c>
      <c r="C815" t="str">
        <f t="shared" si="12"/>
        <v>, Mr.</v>
      </c>
      <c r="D815" t="s">
        <v>7405</v>
      </c>
      <c r="E815" t="s">
        <v>5554</v>
      </c>
    </row>
    <row r="816" spans="1:5" ht="15.6" x14ac:dyDescent="0.3">
      <c r="A816" s="1" t="s">
        <v>1556</v>
      </c>
      <c r="B816" s="1" t="s">
        <v>3199</v>
      </c>
      <c r="C816" t="str">
        <f t="shared" si="12"/>
        <v>, Mr.</v>
      </c>
      <c r="D816" t="s">
        <v>7406</v>
      </c>
      <c r="E816" t="s">
        <v>5555</v>
      </c>
    </row>
    <row r="817" spans="1:5" ht="15.6" x14ac:dyDescent="0.3">
      <c r="A817" s="1" t="s">
        <v>1555</v>
      </c>
      <c r="B817" s="1" t="s">
        <v>3200</v>
      </c>
      <c r="C817" t="str">
        <f t="shared" si="12"/>
        <v>, Mr.</v>
      </c>
      <c r="D817" t="s">
        <v>6318</v>
      </c>
      <c r="E817" t="s">
        <v>5556</v>
      </c>
    </row>
    <row r="818" spans="1:5" ht="15.6" x14ac:dyDescent="0.3">
      <c r="A818" s="1" t="s">
        <v>1554</v>
      </c>
      <c r="B818" s="1" t="s">
        <v>3201</v>
      </c>
      <c r="C818" t="str">
        <f t="shared" si="12"/>
        <v>, Mr.</v>
      </c>
      <c r="D818" t="s">
        <v>7407</v>
      </c>
      <c r="E818" t="s">
        <v>5557</v>
      </c>
    </row>
    <row r="819" spans="1:5" ht="15.6" x14ac:dyDescent="0.3">
      <c r="A819" s="1" t="s">
        <v>1553</v>
      </c>
      <c r="B819" s="1" t="s">
        <v>3202</v>
      </c>
      <c r="C819" t="str">
        <f t="shared" si="12"/>
        <v>, Mr.</v>
      </c>
      <c r="D819" t="s">
        <v>7105</v>
      </c>
      <c r="E819" t="s">
        <v>5087</v>
      </c>
    </row>
    <row r="820" spans="1:5" ht="15.6" x14ac:dyDescent="0.3">
      <c r="A820" s="1" t="s">
        <v>1552</v>
      </c>
      <c r="B820" s="1" t="s">
        <v>3203</v>
      </c>
      <c r="C820" t="str">
        <f t="shared" si="12"/>
        <v>, Mr.</v>
      </c>
      <c r="D820" t="s">
        <v>7408</v>
      </c>
      <c r="E820" t="s">
        <v>5558</v>
      </c>
    </row>
    <row r="821" spans="1:5" ht="15.6" x14ac:dyDescent="0.3">
      <c r="A821" s="1" t="s">
        <v>1551</v>
      </c>
      <c r="B821" s="1" t="s">
        <v>3204</v>
      </c>
      <c r="C821" t="str">
        <f t="shared" si="12"/>
        <v>, Ms.</v>
      </c>
      <c r="D821" t="s">
        <v>7245</v>
      </c>
      <c r="E821" t="s">
        <v>5559</v>
      </c>
    </row>
    <row r="822" spans="1:5" ht="15.6" x14ac:dyDescent="0.3">
      <c r="A822" s="1" t="s">
        <v>1550</v>
      </c>
      <c r="B822" s="1" t="s">
        <v>3205</v>
      </c>
      <c r="C822" t="str">
        <f t="shared" si="12"/>
        <v>, Mr.</v>
      </c>
      <c r="D822" t="s">
        <v>7409</v>
      </c>
      <c r="E822" t="s">
        <v>5560</v>
      </c>
    </row>
    <row r="823" spans="1:5" ht="15.6" x14ac:dyDescent="0.3">
      <c r="A823" s="1" t="s">
        <v>1549</v>
      </c>
      <c r="B823" s="1" t="s">
        <v>3206</v>
      </c>
      <c r="C823" t="str">
        <f t="shared" si="12"/>
        <v>, Mr.</v>
      </c>
      <c r="D823" t="s">
        <v>7410</v>
      </c>
      <c r="E823" t="s">
        <v>5561</v>
      </c>
    </row>
    <row r="824" spans="1:5" ht="15.6" x14ac:dyDescent="0.3">
      <c r="A824" s="1" t="s">
        <v>1548</v>
      </c>
      <c r="B824" s="1" t="s">
        <v>3207</v>
      </c>
      <c r="C824" t="str">
        <f t="shared" si="12"/>
        <v>, Mr.</v>
      </c>
      <c r="D824" t="s">
        <v>6831</v>
      </c>
      <c r="E824" t="s">
        <v>5562</v>
      </c>
    </row>
    <row r="825" spans="1:5" ht="15.6" x14ac:dyDescent="0.3">
      <c r="A825" s="1" t="s">
        <v>1547</v>
      </c>
      <c r="B825" s="1" t="s">
        <v>3208</v>
      </c>
      <c r="C825" t="str">
        <f t="shared" si="12"/>
        <v>, Mr.</v>
      </c>
      <c r="D825" t="s">
        <v>7411</v>
      </c>
      <c r="E825" t="s">
        <v>5442</v>
      </c>
    </row>
    <row r="826" spans="1:5" ht="15.6" x14ac:dyDescent="0.3">
      <c r="A826" s="1" t="s">
        <v>1546</v>
      </c>
      <c r="B826" s="1" t="s">
        <v>3209</v>
      </c>
      <c r="C826" t="str">
        <f t="shared" si="12"/>
        <v>, Mr.</v>
      </c>
      <c r="D826" t="s">
        <v>7412</v>
      </c>
      <c r="E826" t="s">
        <v>5563</v>
      </c>
    </row>
    <row r="827" spans="1:5" ht="15.6" x14ac:dyDescent="0.3">
      <c r="A827" s="1" t="s">
        <v>1545</v>
      </c>
      <c r="B827" s="1" t="s">
        <v>3210</v>
      </c>
      <c r="C827" t="str">
        <f t="shared" si="12"/>
        <v>, Ms.</v>
      </c>
      <c r="D827" t="s">
        <v>7413</v>
      </c>
      <c r="E827" t="s">
        <v>5564</v>
      </c>
    </row>
    <row r="828" spans="1:5" ht="15.6" x14ac:dyDescent="0.3">
      <c r="A828" s="1" t="s">
        <v>1544</v>
      </c>
      <c r="B828" s="1" t="s">
        <v>3211</v>
      </c>
      <c r="C828" t="str">
        <f t="shared" si="12"/>
        <v>, Ms.</v>
      </c>
      <c r="D828" t="s">
        <v>7414</v>
      </c>
      <c r="E828" t="s">
        <v>5565</v>
      </c>
    </row>
    <row r="829" spans="1:5" ht="15.6" x14ac:dyDescent="0.3">
      <c r="A829" s="1" t="s">
        <v>1543</v>
      </c>
      <c r="B829" s="1" t="s">
        <v>3212</v>
      </c>
      <c r="C829" t="str">
        <f t="shared" si="12"/>
        <v>, Mrs</v>
      </c>
      <c r="D829" t="s">
        <v>7415</v>
      </c>
      <c r="E829" t="s">
        <v>5258</v>
      </c>
    </row>
    <row r="830" spans="1:5" ht="15.6" x14ac:dyDescent="0.3">
      <c r="A830" s="1" t="s">
        <v>1542</v>
      </c>
      <c r="B830" s="1" t="s">
        <v>3213</v>
      </c>
      <c r="C830" t="str">
        <f t="shared" si="12"/>
        <v>, Mrs</v>
      </c>
      <c r="D830" t="s">
        <v>7416</v>
      </c>
      <c r="E830" t="s">
        <v>5274</v>
      </c>
    </row>
    <row r="831" spans="1:5" ht="15.6" x14ac:dyDescent="0.3">
      <c r="A831" s="1" t="s">
        <v>1541</v>
      </c>
      <c r="B831" s="1" t="s">
        <v>3214</v>
      </c>
      <c r="C831" t="str">
        <f t="shared" si="12"/>
        <v>, Mrs</v>
      </c>
      <c r="D831" t="s">
        <v>7417</v>
      </c>
      <c r="E831" t="s">
        <v>5566</v>
      </c>
    </row>
    <row r="832" spans="1:5" ht="15.6" x14ac:dyDescent="0.3">
      <c r="A832" s="1" t="s">
        <v>1540</v>
      </c>
      <c r="B832" s="1" t="s">
        <v>3215</v>
      </c>
      <c r="C832" t="str">
        <f t="shared" si="12"/>
        <v>, Mr.</v>
      </c>
      <c r="D832" t="s">
        <v>6919</v>
      </c>
      <c r="E832" t="s">
        <v>5567</v>
      </c>
    </row>
    <row r="833" spans="1:5" ht="15.6" x14ac:dyDescent="0.3">
      <c r="A833" s="1" t="s">
        <v>1539</v>
      </c>
      <c r="B833" s="1" t="s">
        <v>3216</v>
      </c>
      <c r="C833" t="str">
        <f t="shared" si="12"/>
        <v>, Mr.</v>
      </c>
      <c r="D833" t="s">
        <v>7418</v>
      </c>
      <c r="E833" t="s">
        <v>5568</v>
      </c>
    </row>
    <row r="834" spans="1:5" ht="15.6" x14ac:dyDescent="0.3">
      <c r="A834" s="1" t="s">
        <v>1538</v>
      </c>
      <c r="B834" s="1" t="s">
        <v>3217</v>
      </c>
      <c r="C834" t="str">
        <f t="shared" si="12"/>
        <v>, Mr.</v>
      </c>
      <c r="D834" t="s">
        <v>7419</v>
      </c>
      <c r="E834" t="s">
        <v>5569</v>
      </c>
    </row>
    <row r="835" spans="1:5" ht="15.6" x14ac:dyDescent="0.3">
      <c r="A835" s="1" t="s">
        <v>1537</v>
      </c>
      <c r="B835" s="1" t="s">
        <v>3218</v>
      </c>
      <c r="C835" t="str">
        <f t="shared" si="12"/>
        <v>, Mrs</v>
      </c>
      <c r="D835" t="s">
        <v>7320</v>
      </c>
      <c r="E835" t="s">
        <v>5570</v>
      </c>
    </row>
    <row r="836" spans="1:5" ht="15.6" x14ac:dyDescent="0.3">
      <c r="A836" s="1" t="s">
        <v>1536</v>
      </c>
      <c r="B836" s="1" t="s">
        <v>3219</v>
      </c>
      <c r="C836" t="str">
        <f t="shared" si="12"/>
        <v>, Ms.</v>
      </c>
      <c r="D836" t="s">
        <v>7420</v>
      </c>
      <c r="E836" t="s">
        <v>5571</v>
      </c>
    </row>
    <row r="837" spans="1:5" ht="15.6" x14ac:dyDescent="0.3">
      <c r="A837" s="1" t="s">
        <v>1535</v>
      </c>
      <c r="B837" s="1" t="s">
        <v>3220</v>
      </c>
      <c r="C837" t="str">
        <f t="shared" si="12"/>
        <v>, Ms.</v>
      </c>
      <c r="D837" t="s">
        <v>7421</v>
      </c>
      <c r="E837" t="s">
        <v>5009</v>
      </c>
    </row>
    <row r="838" spans="1:5" ht="15.6" x14ac:dyDescent="0.3">
      <c r="A838" s="1" t="s">
        <v>1534</v>
      </c>
      <c r="B838" s="1" t="s">
        <v>3221</v>
      </c>
      <c r="C838" t="str">
        <f t="shared" si="12"/>
        <v>, Ms.</v>
      </c>
      <c r="D838" t="s">
        <v>7422</v>
      </c>
      <c r="E838" t="s">
        <v>5572</v>
      </c>
    </row>
    <row r="839" spans="1:5" ht="15.6" x14ac:dyDescent="0.3">
      <c r="A839" s="1" t="s">
        <v>1533</v>
      </c>
      <c r="B839" s="1" t="s">
        <v>3222</v>
      </c>
      <c r="C839" t="str">
        <f t="shared" ref="C839:C902" si="13">MID(B839,SEARCH(", ",B839),5)</f>
        <v>, Mr.</v>
      </c>
      <c r="D839" t="s">
        <v>7226</v>
      </c>
      <c r="E839" t="s">
        <v>5386</v>
      </c>
    </row>
    <row r="840" spans="1:5" ht="15.6" x14ac:dyDescent="0.3">
      <c r="A840" s="1" t="s">
        <v>1532</v>
      </c>
      <c r="B840" s="1" t="s">
        <v>3223</v>
      </c>
      <c r="C840" t="str">
        <f t="shared" si="13"/>
        <v>, Ms.</v>
      </c>
      <c r="D840" t="s">
        <v>6981</v>
      </c>
      <c r="E840" t="s">
        <v>5573</v>
      </c>
    </row>
    <row r="841" spans="1:5" ht="15.6" x14ac:dyDescent="0.3">
      <c r="A841" s="1" t="s">
        <v>1531</v>
      </c>
      <c r="B841" s="1" t="s">
        <v>3224</v>
      </c>
      <c r="C841" t="str">
        <f t="shared" si="13"/>
        <v>, Ms.</v>
      </c>
      <c r="D841" t="s">
        <v>7423</v>
      </c>
      <c r="E841" t="s">
        <v>5574</v>
      </c>
    </row>
    <row r="842" spans="1:5" ht="15.6" x14ac:dyDescent="0.3">
      <c r="A842" s="1" t="s">
        <v>1530</v>
      </c>
      <c r="B842" s="1" t="s">
        <v>3225</v>
      </c>
      <c r="C842" t="str">
        <f t="shared" si="13"/>
        <v>, Ms.</v>
      </c>
      <c r="D842" t="s">
        <v>7424</v>
      </c>
      <c r="E842" t="s">
        <v>5575</v>
      </c>
    </row>
    <row r="843" spans="1:5" ht="15.6" x14ac:dyDescent="0.3">
      <c r="A843" s="1" t="s">
        <v>1529</v>
      </c>
      <c r="B843" s="1" t="s">
        <v>3226</v>
      </c>
      <c r="C843" t="str">
        <f t="shared" si="13"/>
        <v>, Ms.</v>
      </c>
      <c r="D843" t="s">
        <v>4780</v>
      </c>
      <c r="E843" t="s">
        <v>5576</v>
      </c>
    </row>
    <row r="844" spans="1:5" ht="15.6" x14ac:dyDescent="0.3">
      <c r="A844" s="1" t="s">
        <v>1528</v>
      </c>
      <c r="B844" s="1" t="s">
        <v>3227</v>
      </c>
      <c r="C844" t="str">
        <f t="shared" si="13"/>
        <v>, Ms.</v>
      </c>
      <c r="D844" t="s">
        <v>7425</v>
      </c>
      <c r="E844" t="s">
        <v>5577</v>
      </c>
    </row>
    <row r="845" spans="1:5" ht="15.6" x14ac:dyDescent="0.3">
      <c r="A845" s="1" t="s">
        <v>1527</v>
      </c>
      <c r="B845" s="1" t="s">
        <v>3228</v>
      </c>
      <c r="C845" t="str">
        <f t="shared" si="13"/>
        <v>, Ms.</v>
      </c>
      <c r="D845" t="s">
        <v>7199</v>
      </c>
      <c r="E845" t="s">
        <v>4935</v>
      </c>
    </row>
    <row r="846" spans="1:5" ht="15.6" x14ac:dyDescent="0.3">
      <c r="A846" s="1" t="s">
        <v>1526</v>
      </c>
      <c r="B846" s="1" t="s">
        <v>3229</v>
      </c>
      <c r="C846" t="str">
        <f t="shared" si="13"/>
        <v>, Mrs</v>
      </c>
      <c r="D846" t="s">
        <v>7426</v>
      </c>
      <c r="E846" t="s">
        <v>5578</v>
      </c>
    </row>
    <row r="847" spans="1:5" ht="15.6" x14ac:dyDescent="0.3">
      <c r="A847" s="1" t="s">
        <v>1525</v>
      </c>
      <c r="B847" s="1" t="s">
        <v>3230</v>
      </c>
      <c r="C847" t="str">
        <f t="shared" si="13"/>
        <v>, Ms.</v>
      </c>
      <c r="D847" t="s">
        <v>7427</v>
      </c>
      <c r="E847" t="s">
        <v>5579</v>
      </c>
    </row>
    <row r="848" spans="1:5" ht="15.6" x14ac:dyDescent="0.3">
      <c r="A848" s="1" t="s">
        <v>1524</v>
      </c>
      <c r="B848" s="1" t="s">
        <v>3231</v>
      </c>
      <c r="C848" t="str">
        <f t="shared" si="13"/>
        <v>, Ms.</v>
      </c>
      <c r="D848" t="s">
        <v>7428</v>
      </c>
      <c r="E848" t="s">
        <v>5580</v>
      </c>
    </row>
    <row r="849" spans="1:5" ht="15.6" x14ac:dyDescent="0.3">
      <c r="A849" s="1" t="s">
        <v>1523</v>
      </c>
      <c r="B849" s="1" t="s">
        <v>3232</v>
      </c>
      <c r="C849" t="str">
        <f t="shared" si="13"/>
        <v>, Ms.</v>
      </c>
      <c r="D849" t="s">
        <v>7429</v>
      </c>
      <c r="E849" t="s">
        <v>5581</v>
      </c>
    </row>
    <row r="850" spans="1:5" ht="15.6" x14ac:dyDescent="0.3">
      <c r="A850" s="1" t="s">
        <v>1522</v>
      </c>
      <c r="B850" s="1" t="s">
        <v>3233</v>
      </c>
      <c r="C850" t="str">
        <f t="shared" si="13"/>
        <v>, Mr.</v>
      </c>
      <c r="D850" t="s">
        <v>6839</v>
      </c>
      <c r="E850" t="s">
        <v>5582</v>
      </c>
    </row>
    <row r="851" spans="1:5" ht="15.6" x14ac:dyDescent="0.3">
      <c r="A851" s="1" t="s">
        <v>1521</v>
      </c>
      <c r="B851" s="1" t="s">
        <v>3234</v>
      </c>
      <c r="C851" t="str">
        <f t="shared" si="13"/>
        <v>, Mr.</v>
      </c>
      <c r="D851" t="s">
        <v>5115</v>
      </c>
      <c r="E851" t="s">
        <v>5583</v>
      </c>
    </row>
    <row r="852" spans="1:5" ht="15.6" x14ac:dyDescent="0.3">
      <c r="A852" s="1" t="s">
        <v>1520</v>
      </c>
      <c r="B852" s="1" t="s">
        <v>3235</v>
      </c>
      <c r="C852" t="str">
        <f t="shared" si="13"/>
        <v>, Ms.</v>
      </c>
      <c r="D852" t="s">
        <v>7430</v>
      </c>
      <c r="E852" t="s">
        <v>5584</v>
      </c>
    </row>
    <row r="853" spans="1:5" ht="15.6" x14ac:dyDescent="0.3">
      <c r="A853" s="1" t="s">
        <v>1519</v>
      </c>
      <c r="B853" s="1" t="s">
        <v>3236</v>
      </c>
      <c r="C853" t="str">
        <f t="shared" si="13"/>
        <v>, Mrs</v>
      </c>
      <c r="D853" t="s">
        <v>6946</v>
      </c>
      <c r="E853" t="s">
        <v>5585</v>
      </c>
    </row>
    <row r="854" spans="1:5" ht="15.6" x14ac:dyDescent="0.3">
      <c r="A854" s="1" t="s">
        <v>1518</v>
      </c>
      <c r="B854" s="1" t="s">
        <v>3237</v>
      </c>
      <c r="C854" t="str">
        <f t="shared" si="13"/>
        <v>, Mr.</v>
      </c>
      <c r="D854" t="s">
        <v>6859</v>
      </c>
      <c r="E854" t="s">
        <v>4966</v>
      </c>
    </row>
    <row r="855" spans="1:5" ht="15.6" x14ac:dyDescent="0.3">
      <c r="A855" s="1" t="s">
        <v>1517</v>
      </c>
      <c r="B855" s="1" t="s">
        <v>3238</v>
      </c>
      <c r="C855" t="str">
        <f t="shared" si="13"/>
        <v>, Mr.</v>
      </c>
      <c r="D855" t="s">
        <v>7431</v>
      </c>
      <c r="E855" t="s">
        <v>5586</v>
      </c>
    </row>
    <row r="856" spans="1:5" ht="15.6" x14ac:dyDescent="0.3">
      <c r="A856" s="1" t="s">
        <v>1516</v>
      </c>
      <c r="B856" s="1" t="s">
        <v>3239</v>
      </c>
      <c r="C856" t="str">
        <f t="shared" si="13"/>
        <v>, Mr.</v>
      </c>
      <c r="D856" t="s">
        <v>6979</v>
      </c>
      <c r="E856" t="s">
        <v>5587</v>
      </c>
    </row>
    <row r="857" spans="1:5" ht="15.6" x14ac:dyDescent="0.3">
      <c r="A857" s="1" t="s">
        <v>1515</v>
      </c>
      <c r="B857" s="1" t="s">
        <v>3240</v>
      </c>
      <c r="C857" t="str">
        <f t="shared" si="13"/>
        <v>, Mr.</v>
      </c>
      <c r="D857" t="s">
        <v>7432</v>
      </c>
      <c r="E857" t="s">
        <v>5588</v>
      </c>
    </row>
    <row r="858" spans="1:5" ht="15.6" x14ac:dyDescent="0.3">
      <c r="A858" s="1" t="s">
        <v>1514</v>
      </c>
      <c r="B858" s="1" t="s">
        <v>3241</v>
      </c>
      <c r="C858" t="str">
        <f t="shared" si="13"/>
        <v>, Ms.</v>
      </c>
      <c r="D858" t="s">
        <v>7433</v>
      </c>
      <c r="E858" t="s">
        <v>5589</v>
      </c>
    </row>
    <row r="859" spans="1:5" ht="15.6" x14ac:dyDescent="0.3">
      <c r="A859" s="1" t="s">
        <v>1513</v>
      </c>
      <c r="B859" s="1" t="s">
        <v>3242</v>
      </c>
      <c r="C859" t="str">
        <f t="shared" si="13"/>
        <v>, Ms.</v>
      </c>
      <c r="D859" t="s">
        <v>7145</v>
      </c>
      <c r="E859" t="s">
        <v>5590</v>
      </c>
    </row>
    <row r="860" spans="1:5" ht="15.6" x14ac:dyDescent="0.3">
      <c r="A860" s="1" t="s">
        <v>1512</v>
      </c>
      <c r="B860" s="1" t="s">
        <v>3243</v>
      </c>
      <c r="C860" t="str">
        <f t="shared" si="13"/>
        <v>, Ms.</v>
      </c>
      <c r="D860" t="s">
        <v>7434</v>
      </c>
      <c r="E860" t="s">
        <v>5591</v>
      </c>
    </row>
    <row r="861" spans="1:5" ht="15.6" x14ac:dyDescent="0.3">
      <c r="A861" s="1" t="s">
        <v>1511</v>
      </c>
      <c r="B861" s="1" t="s">
        <v>3244</v>
      </c>
      <c r="C861" t="str">
        <f t="shared" si="13"/>
        <v>, Ms.</v>
      </c>
      <c r="D861" t="s">
        <v>7435</v>
      </c>
      <c r="E861" t="s">
        <v>5592</v>
      </c>
    </row>
    <row r="862" spans="1:5" ht="15.6" x14ac:dyDescent="0.3">
      <c r="A862" s="1" t="s">
        <v>1510</v>
      </c>
      <c r="B862" s="1" t="s">
        <v>3245</v>
      </c>
      <c r="C862" t="str">
        <f t="shared" si="13"/>
        <v>, Mr.</v>
      </c>
      <c r="D862" t="s">
        <v>6839</v>
      </c>
      <c r="E862" t="s">
        <v>5593</v>
      </c>
    </row>
    <row r="863" spans="1:5" ht="15.6" x14ac:dyDescent="0.3">
      <c r="A863" s="1" t="s">
        <v>1509</v>
      </c>
      <c r="B863" s="1" t="s">
        <v>3246</v>
      </c>
      <c r="C863" t="str">
        <f t="shared" si="13"/>
        <v>, Ms.</v>
      </c>
      <c r="D863" t="s">
        <v>7063</v>
      </c>
      <c r="E863" t="s">
        <v>5594</v>
      </c>
    </row>
    <row r="864" spans="1:5" ht="15.6" x14ac:dyDescent="0.3">
      <c r="A864" s="1" t="s">
        <v>1508</v>
      </c>
      <c r="B864" s="1" t="s">
        <v>3247</v>
      </c>
      <c r="C864" t="str">
        <f t="shared" si="13"/>
        <v>, Mr.</v>
      </c>
      <c r="D864" t="s">
        <v>7436</v>
      </c>
      <c r="E864" t="s">
        <v>5595</v>
      </c>
    </row>
    <row r="865" spans="1:5" ht="15.6" x14ac:dyDescent="0.3">
      <c r="A865" s="1" t="s">
        <v>1507</v>
      </c>
      <c r="B865" s="1" t="s">
        <v>3248</v>
      </c>
      <c r="C865" t="str">
        <f t="shared" si="13"/>
        <v>, Mr.</v>
      </c>
      <c r="D865" t="s">
        <v>7437</v>
      </c>
      <c r="E865" t="s">
        <v>5596</v>
      </c>
    </row>
    <row r="866" spans="1:5" ht="15.6" x14ac:dyDescent="0.3">
      <c r="A866" s="1" t="s">
        <v>1506</v>
      </c>
      <c r="B866" s="1" t="s">
        <v>3249</v>
      </c>
      <c r="C866" t="str">
        <f t="shared" si="13"/>
        <v>, Mr.</v>
      </c>
      <c r="D866" t="s">
        <v>6851</v>
      </c>
      <c r="E866" t="s">
        <v>5597</v>
      </c>
    </row>
    <row r="867" spans="1:5" ht="15.6" x14ac:dyDescent="0.3">
      <c r="A867" s="1" t="s">
        <v>1505</v>
      </c>
      <c r="B867" s="1" t="s">
        <v>3250</v>
      </c>
      <c r="C867" t="str">
        <f t="shared" si="13"/>
        <v>, Mrs</v>
      </c>
      <c r="D867" t="s">
        <v>7438</v>
      </c>
      <c r="E867" t="s">
        <v>5598</v>
      </c>
    </row>
    <row r="868" spans="1:5" ht="15.6" x14ac:dyDescent="0.3">
      <c r="A868" s="1" t="s">
        <v>1504</v>
      </c>
      <c r="B868" s="1" t="s">
        <v>3251</v>
      </c>
      <c r="C868" t="str">
        <f t="shared" si="13"/>
        <v>, Mr.</v>
      </c>
      <c r="D868" t="s">
        <v>7439</v>
      </c>
      <c r="E868" t="s">
        <v>5599</v>
      </c>
    </row>
    <row r="869" spans="1:5" ht="15.6" x14ac:dyDescent="0.3">
      <c r="A869" s="1" t="s">
        <v>1503</v>
      </c>
      <c r="B869" s="1" t="s">
        <v>3252</v>
      </c>
      <c r="C869" t="str">
        <f t="shared" si="13"/>
        <v>, Mr.</v>
      </c>
      <c r="D869" t="s">
        <v>7440</v>
      </c>
      <c r="E869" t="s">
        <v>5600</v>
      </c>
    </row>
    <row r="870" spans="1:5" ht="15.6" x14ac:dyDescent="0.3">
      <c r="A870" s="1" t="s">
        <v>1502</v>
      </c>
      <c r="B870" s="1" t="s">
        <v>3253</v>
      </c>
      <c r="C870" t="str">
        <f t="shared" si="13"/>
        <v>, Mr.</v>
      </c>
      <c r="D870" t="s">
        <v>6803</v>
      </c>
      <c r="E870" t="s">
        <v>5601</v>
      </c>
    </row>
    <row r="871" spans="1:5" ht="15.6" x14ac:dyDescent="0.3">
      <c r="A871" s="1" t="s">
        <v>1501</v>
      </c>
      <c r="B871" s="1" t="s">
        <v>3254</v>
      </c>
      <c r="C871" t="str">
        <f t="shared" si="13"/>
        <v>, Mr.</v>
      </c>
      <c r="D871" t="s">
        <v>7441</v>
      </c>
      <c r="E871" t="s">
        <v>5602</v>
      </c>
    </row>
    <row r="872" spans="1:5" ht="15.6" x14ac:dyDescent="0.3">
      <c r="A872" s="1" t="s">
        <v>1500</v>
      </c>
      <c r="B872" s="1" t="s">
        <v>3255</v>
      </c>
      <c r="C872" t="str">
        <f t="shared" si="13"/>
        <v>, Mrs</v>
      </c>
      <c r="D872" t="s">
        <v>7442</v>
      </c>
      <c r="E872" t="s">
        <v>5603</v>
      </c>
    </row>
    <row r="873" spans="1:5" ht="15.6" x14ac:dyDescent="0.3">
      <c r="A873" s="1" t="s">
        <v>1499</v>
      </c>
      <c r="B873" s="1" t="s">
        <v>3256</v>
      </c>
      <c r="C873" t="str">
        <f t="shared" si="13"/>
        <v>, Ms.</v>
      </c>
      <c r="D873" t="s">
        <v>7443</v>
      </c>
      <c r="E873" t="s">
        <v>5604</v>
      </c>
    </row>
    <row r="874" spans="1:5" ht="15.6" x14ac:dyDescent="0.3">
      <c r="A874" s="1" t="s">
        <v>1498</v>
      </c>
      <c r="B874" s="1" t="s">
        <v>3257</v>
      </c>
      <c r="C874" t="str">
        <f t="shared" si="13"/>
        <v>, Mrs</v>
      </c>
      <c r="D874" t="s">
        <v>4781</v>
      </c>
      <c r="E874" t="s">
        <v>5605</v>
      </c>
    </row>
    <row r="875" spans="1:5" ht="15.6" x14ac:dyDescent="0.3">
      <c r="A875" s="1" t="s">
        <v>1497</v>
      </c>
      <c r="B875" s="1" t="s">
        <v>3258</v>
      </c>
      <c r="C875" t="str">
        <f t="shared" si="13"/>
        <v>, Ms.</v>
      </c>
      <c r="D875" t="s">
        <v>7444</v>
      </c>
      <c r="E875" t="s">
        <v>5606</v>
      </c>
    </row>
    <row r="876" spans="1:5" ht="15.6" x14ac:dyDescent="0.3">
      <c r="A876" s="1" t="s">
        <v>1496</v>
      </c>
      <c r="B876" s="1" t="s">
        <v>3259</v>
      </c>
      <c r="C876" t="str">
        <f t="shared" si="13"/>
        <v>, Ms.</v>
      </c>
      <c r="D876" t="s">
        <v>7445</v>
      </c>
      <c r="E876" t="s">
        <v>5607</v>
      </c>
    </row>
    <row r="877" spans="1:5" ht="15.6" x14ac:dyDescent="0.3">
      <c r="A877" s="1" t="s">
        <v>1495</v>
      </c>
      <c r="B877" s="1" t="s">
        <v>3260</v>
      </c>
      <c r="C877" t="str">
        <f t="shared" si="13"/>
        <v>, Ms.</v>
      </c>
      <c r="D877" t="s">
        <v>7446</v>
      </c>
      <c r="E877" t="s">
        <v>5608</v>
      </c>
    </row>
    <row r="878" spans="1:5" ht="15.6" x14ac:dyDescent="0.3">
      <c r="A878" s="1" t="s">
        <v>1494</v>
      </c>
      <c r="B878" s="1" t="s">
        <v>3261</v>
      </c>
      <c r="C878" t="str">
        <f t="shared" si="13"/>
        <v>, Mrs</v>
      </c>
      <c r="D878" t="s">
        <v>7291</v>
      </c>
      <c r="E878" t="s">
        <v>5609</v>
      </c>
    </row>
    <row r="879" spans="1:5" ht="15.6" x14ac:dyDescent="0.3">
      <c r="A879" s="1" t="s">
        <v>1493</v>
      </c>
      <c r="B879" s="1" t="s">
        <v>3262</v>
      </c>
      <c r="C879" t="str">
        <f t="shared" si="13"/>
        <v>, Mrs</v>
      </c>
      <c r="D879" t="s">
        <v>7447</v>
      </c>
      <c r="E879" t="s">
        <v>5610</v>
      </c>
    </row>
    <row r="880" spans="1:5" ht="15.6" x14ac:dyDescent="0.3">
      <c r="A880" s="1" t="s">
        <v>1492</v>
      </c>
      <c r="B880" s="1" t="s">
        <v>3263</v>
      </c>
      <c r="C880" t="str">
        <f t="shared" si="13"/>
        <v>, Ms.</v>
      </c>
      <c r="D880" t="s">
        <v>4782</v>
      </c>
      <c r="E880" t="s">
        <v>5611</v>
      </c>
    </row>
    <row r="881" spans="1:5" ht="15.6" x14ac:dyDescent="0.3">
      <c r="A881" s="1" t="s">
        <v>1491</v>
      </c>
      <c r="B881" s="1" t="s">
        <v>3264</v>
      </c>
      <c r="C881" t="str">
        <f t="shared" si="13"/>
        <v>, Ms.</v>
      </c>
      <c r="D881" t="s">
        <v>7448</v>
      </c>
      <c r="E881" t="s">
        <v>5612</v>
      </c>
    </row>
    <row r="882" spans="1:5" ht="15.6" x14ac:dyDescent="0.3">
      <c r="A882" s="1" t="s">
        <v>1490</v>
      </c>
      <c r="B882" s="1" t="s">
        <v>3265</v>
      </c>
      <c r="C882" t="str">
        <f t="shared" si="13"/>
        <v>, Ms.</v>
      </c>
      <c r="D882" t="s">
        <v>7449</v>
      </c>
      <c r="E882" t="s">
        <v>5613</v>
      </c>
    </row>
    <row r="883" spans="1:5" ht="15.6" x14ac:dyDescent="0.3">
      <c r="A883" s="1" t="s">
        <v>1489</v>
      </c>
      <c r="B883" s="1" t="s">
        <v>3266</v>
      </c>
      <c r="C883" t="str">
        <f t="shared" si="13"/>
        <v>, Ms.</v>
      </c>
      <c r="D883" t="s">
        <v>7020</v>
      </c>
      <c r="E883" t="s">
        <v>5614</v>
      </c>
    </row>
    <row r="884" spans="1:5" ht="15.6" x14ac:dyDescent="0.3">
      <c r="A884" s="1" t="s">
        <v>1488</v>
      </c>
      <c r="B884" s="1" t="s">
        <v>3267</v>
      </c>
      <c r="C884" t="str">
        <f t="shared" si="13"/>
        <v>, Ms.</v>
      </c>
      <c r="D884" t="s">
        <v>7450</v>
      </c>
      <c r="E884" t="s">
        <v>5615</v>
      </c>
    </row>
    <row r="885" spans="1:5" ht="15.6" x14ac:dyDescent="0.3">
      <c r="A885" s="1" t="s">
        <v>1487</v>
      </c>
      <c r="B885" s="1" t="s">
        <v>3268</v>
      </c>
      <c r="C885" t="str">
        <f t="shared" si="13"/>
        <v>, Ms.</v>
      </c>
      <c r="D885" t="s">
        <v>7451</v>
      </c>
      <c r="E885" t="s">
        <v>5616</v>
      </c>
    </row>
    <row r="886" spans="1:5" ht="15.6" x14ac:dyDescent="0.3">
      <c r="A886" s="1" t="s">
        <v>1486</v>
      </c>
      <c r="B886" s="1" t="s">
        <v>3269</v>
      </c>
      <c r="C886" t="str">
        <f t="shared" si="13"/>
        <v>, Ms.</v>
      </c>
      <c r="D886" t="s">
        <v>7452</v>
      </c>
      <c r="E886" t="s">
        <v>5617</v>
      </c>
    </row>
    <row r="887" spans="1:5" ht="15.6" x14ac:dyDescent="0.3">
      <c r="A887" s="1" t="s">
        <v>1485</v>
      </c>
      <c r="B887" s="1" t="s">
        <v>3270</v>
      </c>
      <c r="C887" t="str">
        <f t="shared" si="13"/>
        <v>, Ms.</v>
      </c>
      <c r="D887" t="s">
        <v>4783</v>
      </c>
      <c r="E887" t="s">
        <v>5618</v>
      </c>
    </row>
    <row r="888" spans="1:5" ht="15.6" x14ac:dyDescent="0.3">
      <c r="A888" s="1" t="s">
        <v>1484</v>
      </c>
      <c r="B888" s="1" t="s">
        <v>3271</v>
      </c>
      <c r="C888" t="str">
        <f t="shared" si="13"/>
        <v>, Ms.</v>
      </c>
      <c r="D888" t="s">
        <v>7453</v>
      </c>
      <c r="E888" t="s">
        <v>5619</v>
      </c>
    </row>
    <row r="889" spans="1:5" ht="15.6" x14ac:dyDescent="0.3">
      <c r="A889" s="1" t="s">
        <v>1483</v>
      </c>
      <c r="B889" s="1" t="s">
        <v>3272</v>
      </c>
      <c r="C889" t="str">
        <f t="shared" si="13"/>
        <v>, Mrs</v>
      </c>
      <c r="D889" t="s">
        <v>7454</v>
      </c>
      <c r="E889" t="s">
        <v>5620</v>
      </c>
    </row>
    <row r="890" spans="1:5" ht="15.6" x14ac:dyDescent="0.3">
      <c r="A890" s="1" t="s">
        <v>1482</v>
      </c>
      <c r="B890" s="1" t="s">
        <v>3273</v>
      </c>
      <c r="C890" t="str">
        <f t="shared" si="13"/>
        <v>, Mr.</v>
      </c>
      <c r="D890" t="s">
        <v>7455</v>
      </c>
      <c r="E890" t="s">
        <v>5621</v>
      </c>
    </row>
    <row r="891" spans="1:5" ht="15.6" x14ac:dyDescent="0.3">
      <c r="A891" s="1" t="s">
        <v>1481</v>
      </c>
      <c r="B891" s="1" t="s">
        <v>3274</v>
      </c>
      <c r="C891" t="str">
        <f t="shared" si="13"/>
        <v>, Mr.</v>
      </c>
      <c r="D891" t="s">
        <v>6943</v>
      </c>
      <c r="E891" t="s">
        <v>5622</v>
      </c>
    </row>
    <row r="892" spans="1:5" ht="15.6" x14ac:dyDescent="0.3">
      <c r="A892" s="1" t="s">
        <v>1480</v>
      </c>
      <c r="B892" s="1" t="s">
        <v>3275</v>
      </c>
      <c r="C892" t="str">
        <f t="shared" si="13"/>
        <v>, Mr.</v>
      </c>
      <c r="D892" t="s">
        <v>7456</v>
      </c>
      <c r="E892" t="s">
        <v>5623</v>
      </c>
    </row>
    <row r="893" spans="1:5" ht="15.6" x14ac:dyDescent="0.3">
      <c r="A893" s="1" t="s">
        <v>1479</v>
      </c>
      <c r="B893" s="1" t="s">
        <v>3276</v>
      </c>
      <c r="C893" t="str">
        <f t="shared" si="13"/>
        <v>, Mr.</v>
      </c>
      <c r="D893" t="s">
        <v>7457</v>
      </c>
      <c r="E893" t="s">
        <v>5624</v>
      </c>
    </row>
    <row r="894" spans="1:5" ht="15.6" x14ac:dyDescent="0.3">
      <c r="A894" s="1" t="s">
        <v>1478</v>
      </c>
      <c r="B894" s="1" t="s">
        <v>3277</v>
      </c>
      <c r="C894" t="str">
        <f t="shared" si="13"/>
        <v>, Mrs</v>
      </c>
      <c r="D894" t="s">
        <v>7458</v>
      </c>
      <c r="E894" t="s">
        <v>5625</v>
      </c>
    </row>
    <row r="895" spans="1:5" ht="15.6" x14ac:dyDescent="0.3">
      <c r="A895" s="1" t="s">
        <v>1477</v>
      </c>
      <c r="B895" s="1" t="s">
        <v>3278</v>
      </c>
      <c r="C895" t="str">
        <f t="shared" si="13"/>
        <v>, Mr.</v>
      </c>
      <c r="D895" t="s">
        <v>6806</v>
      </c>
      <c r="E895" t="s">
        <v>5626</v>
      </c>
    </row>
    <row r="896" spans="1:5" ht="15.6" x14ac:dyDescent="0.3">
      <c r="A896" s="1" t="s">
        <v>1476</v>
      </c>
      <c r="B896" s="1" t="s">
        <v>3279</v>
      </c>
      <c r="C896" t="str">
        <f t="shared" si="13"/>
        <v>, Mr.</v>
      </c>
      <c r="D896" t="s">
        <v>7459</v>
      </c>
      <c r="E896" t="s">
        <v>5627</v>
      </c>
    </row>
    <row r="897" spans="1:5" ht="15.6" x14ac:dyDescent="0.3">
      <c r="A897" s="1" t="s">
        <v>1475</v>
      </c>
      <c r="B897" s="1" t="s">
        <v>3280</v>
      </c>
      <c r="C897" t="str">
        <f t="shared" si="13"/>
        <v>, Ms.</v>
      </c>
      <c r="D897" t="s">
        <v>4784</v>
      </c>
      <c r="E897" t="s">
        <v>5628</v>
      </c>
    </row>
    <row r="898" spans="1:5" ht="15.6" x14ac:dyDescent="0.3">
      <c r="A898" s="1" t="s">
        <v>1474</v>
      </c>
      <c r="B898" s="1" t="s">
        <v>3281</v>
      </c>
      <c r="C898" t="str">
        <f t="shared" si="13"/>
        <v>, Ms.</v>
      </c>
      <c r="D898" t="s">
        <v>7460</v>
      </c>
      <c r="E898" t="s">
        <v>5288</v>
      </c>
    </row>
    <row r="899" spans="1:5" ht="15.6" x14ac:dyDescent="0.3">
      <c r="A899" s="1" t="s">
        <v>1473</v>
      </c>
      <c r="B899" s="1" t="s">
        <v>3282</v>
      </c>
      <c r="C899" t="str">
        <f t="shared" si="13"/>
        <v>, Ms.</v>
      </c>
      <c r="D899" t="s">
        <v>6761</v>
      </c>
      <c r="E899" t="s">
        <v>5629</v>
      </c>
    </row>
    <row r="900" spans="1:5" ht="15.6" x14ac:dyDescent="0.3">
      <c r="A900" s="1" t="s">
        <v>1472</v>
      </c>
      <c r="B900" s="1" t="s">
        <v>3283</v>
      </c>
      <c r="C900" t="str">
        <f t="shared" si="13"/>
        <v>, Mr.</v>
      </c>
      <c r="D900" t="s">
        <v>6831</v>
      </c>
      <c r="E900" t="s">
        <v>4990</v>
      </c>
    </row>
    <row r="901" spans="1:5" ht="15.6" x14ac:dyDescent="0.3">
      <c r="A901" s="1" t="s">
        <v>1471</v>
      </c>
      <c r="B901" s="1" t="s">
        <v>3284</v>
      </c>
      <c r="C901" t="str">
        <f t="shared" si="13"/>
        <v>, Mrs</v>
      </c>
      <c r="D901" t="s">
        <v>7461</v>
      </c>
      <c r="E901" t="s">
        <v>5007</v>
      </c>
    </row>
    <row r="902" spans="1:5" ht="15.6" x14ac:dyDescent="0.3">
      <c r="A902" s="1" t="s">
        <v>1470</v>
      </c>
      <c r="B902" s="1" t="s">
        <v>3285</v>
      </c>
      <c r="C902" t="str">
        <f t="shared" si="13"/>
        <v>, Ms.</v>
      </c>
      <c r="D902" t="s">
        <v>7462</v>
      </c>
      <c r="E902" t="s">
        <v>5630</v>
      </c>
    </row>
    <row r="903" spans="1:5" ht="15.6" x14ac:dyDescent="0.3">
      <c r="A903" s="1" t="s">
        <v>1469</v>
      </c>
      <c r="B903" s="1" t="s">
        <v>3286</v>
      </c>
      <c r="C903" t="str">
        <f t="shared" ref="C903:C966" si="14">MID(B903,SEARCH(", ",B903),5)</f>
        <v>, Mr.</v>
      </c>
      <c r="D903" t="s">
        <v>7231</v>
      </c>
      <c r="E903" t="s">
        <v>5631</v>
      </c>
    </row>
    <row r="904" spans="1:5" ht="15.6" x14ac:dyDescent="0.3">
      <c r="A904" s="1" t="s">
        <v>1468</v>
      </c>
      <c r="B904" s="1" t="s">
        <v>3287</v>
      </c>
      <c r="C904" t="str">
        <f t="shared" si="14"/>
        <v>, Ms.</v>
      </c>
      <c r="D904" t="s">
        <v>7463</v>
      </c>
      <c r="E904" t="s">
        <v>5632</v>
      </c>
    </row>
    <row r="905" spans="1:5" ht="15.6" x14ac:dyDescent="0.3">
      <c r="A905" s="1" t="s">
        <v>1467</v>
      </c>
      <c r="B905" s="1" t="s">
        <v>3288</v>
      </c>
      <c r="C905" t="str">
        <f t="shared" si="14"/>
        <v>, Ms.</v>
      </c>
      <c r="D905" t="s">
        <v>7464</v>
      </c>
      <c r="E905" t="s">
        <v>5633</v>
      </c>
    </row>
    <row r="906" spans="1:5" ht="15.6" x14ac:dyDescent="0.3">
      <c r="A906" s="1" t="s">
        <v>1466</v>
      </c>
      <c r="B906" s="1" t="s">
        <v>3289</v>
      </c>
      <c r="C906" t="str">
        <f t="shared" si="14"/>
        <v>, Mr.</v>
      </c>
      <c r="D906" t="s">
        <v>7465</v>
      </c>
      <c r="E906" t="s">
        <v>5634</v>
      </c>
    </row>
    <row r="907" spans="1:5" ht="15.6" x14ac:dyDescent="0.3">
      <c r="A907" s="1" t="s">
        <v>1465</v>
      </c>
      <c r="B907" s="1" t="s">
        <v>3290</v>
      </c>
      <c r="C907" t="str">
        <f t="shared" si="14"/>
        <v>, Ms.</v>
      </c>
      <c r="D907" t="s">
        <v>7422</v>
      </c>
      <c r="E907" t="s">
        <v>5635</v>
      </c>
    </row>
    <row r="908" spans="1:5" ht="15.6" x14ac:dyDescent="0.3">
      <c r="A908" s="1" t="s">
        <v>1464</v>
      </c>
      <c r="B908" s="1" t="s">
        <v>3291</v>
      </c>
      <c r="C908" t="str">
        <f t="shared" si="14"/>
        <v>, Mrs</v>
      </c>
      <c r="D908" t="s">
        <v>7466</v>
      </c>
      <c r="E908" t="s">
        <v>5636</v>
      </c>
    </row>
    <row r="909" spans="1:5" ht="15.6" x14ac:dyDescent="0.3">
      <c r="A909" s="1" t="s">
        <v>1463</v>
      </c>
      <c r="B909" s="1" t="s">
        <v>3292</v>
      </c>
      <c r="C909" t="str">
        <f t="shared" si="14"/>
        <v>, Mr.</v>
      </c>
      <c r="D909" t="s">
        <v>7467</v>
      </c>
      <c r="E909" t="s">
        <v>5637</v>
      </c>
    </row>
    <row r="910" spans="1:5" ht="15.6" x14ac:dyDescent="0.3">
      <c r="A910" s="1" t="s">
        <v>1462</v>
      </c>
      <c r="B910" s="1" t="s">
        <v>3293</v>
      </c>
      <c r="C910" t="str">
        <f t="shared" si="14"/>
        <v>, Mr.</v>
      </c>
      <c r="D910" t="s">
        <v>7050</v>
      </c>
      <c r="E910" t="s">
        <v>5638</v>
      </c>
    </row>
    <row r="911" spans="1:5" ht="15.6" x14ac:dyDescent="0.3">
      <c r="A911" s="1" t="s">
        <v>1461</v>
      </c>
      <c r="B911" s="1" t="s">
        <v>3294</v>
      </c>
      <c r="C911" t="str">
        <f t="shared" si="14"/>
        <v>, Mr.</v>
      </c>
      <c r="D911" t="s">
        <v>7468</v>
      </c>
      <c r="E911" t="s">
        <v>5639</v>
      </c>
    </row>
    <row r="912" spans="1:5" ht="15.6" x14ac:dyDescent="0.3">
      <c r="A912" s="1" t="s">
        <v>1460</v>
      </c>
      <c r="B912" s="1" t="s">
        <v>3295</v>
      </c>
      <c r="C912" t="str">
        <f t="shared" si="14"/>
        <v>, Mr.</v>
      </c>
      <c r="D912" t="s">
        <v>7469</v>
      </c>
      <c r="E912" t="s">
        <v>5640</v>
      </c>
    </row>
    <row r="913" spans="1:5" ht="15.6" x14ac:dyDescent="0.3">
      <c r="A913" s="1" t="s">
        <v>1459</v>
      </c>
      <c r="B913" s="1" t="s">
        <v>3296</v>
      </c>
      <c r="C913" t="str">
        <f t="shared" si="14"/>
        <v>, Mr.</v>
      </c>
      <c r="D913" t="s">
        <v>7121</v>
      </c>
      <c r="E913" t="s">
        <v>5641</v>
      </c>
    </row>
    <row r="914" spans="1:5" ht="15.6" x14ac:dyDescent="0.3">
      <c r="A914" s="1" t="s">
        <v>1458</v>
      </c>
      <c r="B914" s="1" t="s">
        <v>3297</v>
      </c>
      <c r="C914" t="str">
        <f t="shared" si="14"/>
        <v>, Mr.</v>
      </c>
      <c r="D914" t="s">
        <v>6863</v>
      </c>
      <c r="E914" t="s">
        <v>5642</v>
      </c>
    </row>
    <row r="915" spans="1:5" ht="15.6" x14ac:dyDescent="0.3">
      <c r="A915" s="1" t="s">
        <v>1457</v>
      </c>
      <c r="B915" s="1" t="s">
        <v>3298</v>
      </c>
      <c r="C915" t="str">
        <f t="shared" si="14"/>
        <v>, Mr.</v>
      </c>
      <c r="D915" t="s">
        <v>7470</v>
      </c>
      <c r="E915" t="s">
        <v>4922</v>
      </c>
    </row>
    <row r="916" spans="1:5" ht="15.6" x14ac:dyDescent="0.3">
      <c r="A916" s="1" t="s">
        <v>1456</v>
      </c>
      <c r="B916" s="1" t="s">
        <v>3299</v>
      </c>
      <c r="C916" t="str">
        <f t="shared" si="14"/>
        <v>, Mr.</v>
      </c>
      <c r="D916" t="s">
        <v>7471</v>
      </c>
      <c r="E916" t="s">
        <v>5643</v>
      </c>
    </row>
    <row r="917" spans="1:5" ht="15.6" x14ac:dyDescent="0.3">
      <c r="A917" s="1" t="s">
        <v>1455</v>
      </c>
      <c r="B917" s="1" t="s">
        <v>3300</v>
      </c>
      <c r="C917" t="str">
        <f t="shared" si="14"/>
        <v>, Mr.</v>
      </c>
      <c r="D917" t="s">
        <v>7472</v>
      </c>
      <c r="E917" t="s">
        <v>5007</v>
      </c>
    </row>
    <row r="918" spans="1:5" ht="15.6" x14ac:dyDescent="0.3">
      <c r="A918" s="1" t="s">
        <v>1454</v>
      </c>
      <c r="B918" s="1" t="s">
        <v>3301</v>
      </c>
      <c r="C918" t="str">
        <f t="shared" si="14"/>
        <v>, Ms.</v>
      </c>
      <c r="D918" t="s">
        <v>7473</v>
      </c>
      <c r="E918" t="s">
        <v>5644</v>
      </c>
    </row>
    <row r="919" spans="1:5" ht="15.6" x14ac:dyDescent="0.3">
      <c r="A919" s="1" t="s">
        <v>1453</v>
      </c>
      <c r="B919" s="1" t="s">
        <v>3302</v>
      </c>
      <c r="C919" t="str">
        <f t="shared" si="14"/>
        <v>, Ms.</v>
      </c>
      <c r="D919" t="s">
        <v>7129</v>
      </c>
      <c r="E919" t="s">
        <v>5645</v>
      </c>
    </row>
    <row r="920" spans="1:5" ht="15.6" x14ac:dyDescent="0.3">
      <c r="A920" s="1" t="s">
        <v>1452</v>
      </c>
      <c r="B920" s="1" t="s">
        <v>3303</v>
      </c>
      <c r="C920" t="str">
        <f t="shared" si="14"/>
        <v>, Ms.</v>
      </c>
      <c r="D920" t="s">
        <v>6837</v>
      </c>
      <c r="E920" t="s">
        <v>5646</v>
      </c>
    </row>
    <row r="921" spans="1:5" ht="15.6" x14ac:dyDescent="0.3">
      <c r="A921" s="1" t="s">
        <v>1451</v>
      </c>
      <c r="B921" s="1" t="s">
        <v>3304</v>
      </c>
      <c r="C921" t="str">
        <f t="shared" si="14"/>
        <v>, Ms.</v>
      </c>
      <c r="D921" t="s">
        <v>7474</v>
      </c>
      <c r="E921" t="s">
        <v>5647</v>
      </c>
    </row>
    <row r="922" spans="1:5" ht="15.6" x14ac:dyDescent="0.3">
      <c r="A922" s="1" t="s">
        <v>1450</v>
      </c>
      <c r="B922" s="1" t="s">
        <v>3305</v>
      </c>
      <c r="C922" t="str">
        <f t="shared" si="14"/>
        <v>, Ms.</v>
      </c>
      <c r="D922" t="s">
        <v>7475</v>
      </c>
      <c r="E922" t="s">
        <v>5648</v>
      </c>
    </row>
    <row r="923" spans="1:5" ht="15.6" x14ac:dyDescent="0.3">
      <c r="A923" s="1" t="s">
        <v>1449</v>
      </c>
      <c r="B923" s="1" t="s">
        <v>3306</v>
      </c>
      <c r="C923" t="str">
        <f t="shared" si="14"/>
        <v>, Ms.</v>
      </c>
      <c r="D923" t="s">
        <v>7476</v>
      </c>
      <c r="E923" t="s">
        <v>5649</v>
      </c>
    </row>
    <row r="924" spans="1:5" ht="15.6" x14ac:dyDescent="0.3">
      <c r="A924" s="1" t="s">
        <v>1448</v>
      </c>
      <c r="B924" s="1" t="s">
        <v>3307</v>
      </c>
      <c r="C924" t="str">
        <f t="shared" si="14"/>
        <v>, Ms.</v>
      </c>
      <c r="D924" t="s">
        <v>7477</v>
      </c>
      <c r="E924" t="s">
        <v>5650</v>
      </c>
    </row>
    <row r="925" spans="1:5" ht="15.6" x14ac:dyDescent="0.3">
      <c r="A925" s="1" t="s">
        <v>1447</v>
      </c>
      <c r="B925" s="1" t="s">
        <v>3308</v>
      </c>
      <c r="C925" t="str">
        <f t="shared" si="14"/>
        <v>, Ms.</v>
      </c>
      <c r="D925" t="s">
        <v>7478</v>
      </c>
      <c r="E925" t="s">
        <v>5651</v>
      </c>
    </row>
    <row r="926" spans="1:5" ht="15.6" x14ac:dyDescent="0.3">
      <c r="A926" s="1" t="s">
        <v>1446</v>
      </c>
      <c r="B926" s="1" t="s">
        <v>3309</v>
      </c>
      <c r="C926" t="str">
        <f t="shared" si="14"/>
        <v>, Ms.</v>
      </c>
      <c r="D926" t="s">
        <v>7479</v>
      </c>
      <c r="E926" t="s">
        <v>5652</v>
      </c>
    </row>
    <row r="927" spans="1:5" ht="15.6" x14ac:dyDescent="0.3">
      <c r="A927" s="1" t="s">
        <v>1445</v>
      </c>
      <c r="B927" s="1" t="s">
        <v>3310</v>
      </c>
      <c r="C927" t="str">
        <f t="shared" si="14"/>
        <v>, Ms.</v>
      </c>
      <c r="D927" t="s">
        <v>7480</v>
      </c>
      <c r="E927" t="s">
        <v>5653</v>
      </c>
    </row>
    <row r="928" spans="1:5" ht="15.6" x14ac:dyDescent="0.3">
      <c r="A928" s="1" t="s">
        <v>1444</v>
      </c>
      <c r="B928" s="1" t="s">
        <v>3311</v>
      </c>
      <c r="C928" t="str">
        <f t="shared" si="14"/>
        <v>, Ms.</v>
      </c>
      <c r="D928" t="s">
        <v>7324</v>
      </c>
      <c r="E928" t="s">
        <v>5654</v>
      </c>
    </row>
    <row r="929" spans="1:5" ht="15.6" x14ac:dyDescent="0.3">
      <c r="A929" s="1" t="s">
        <v>1443</v>
      </c>
      <c r="B929" s="1" t="s">
        <v>3312</v>
      </c>
      <c r="C929" t="str">
        <f t="shared" si="14"/>
        <v>, Ms.</v>
      </c>
      <c r="D929" t="s">
        <v>7481</v>
      </c>
      <c r="E929" t="s">
        <v>5655</v>
      </c>
    </row>
    <row r="930" spans="1:5" ht="15.6" x14ac:dyDescent="0.3">
      <c r="A930" s="1" t="s">
        <v>1442</v>
      </c>
      <c r="B930" s="1" t="s">
        <v>3313</v>
      </c>
      <c r="C930" t="str">
        <f t="shared" si="14"/>
        <v>, Mrs</v>
      </c>
      <c r="D930" t="s">
        <v>7482</v>
      </c>
      <c r="E930" t="s">
        <v>5656</v>
      </c>
    </row>
    <row r="931" spans="1:5" ht="15.6" x14ac:dyDescent="0.3">
      <c r="A931" s="1" t="s">
        <v>1441</v>
      </c>
      <c r="B931" s="1" t="s">
        <v>3314</v>
      </c>
      <c r="C931" t="str">
        <f t="shared" si="14"/>
        <v>, Mr.</v>
      </c>
      <c r="D931" t="s">
        <v>7483</v>
      </c>
      <c r="E931" t="s">
        <v>5657</v>
      </c>
    </row>
    <row r="932" spans="1:5" ht="15.6" x14ac:dyDescent="0.3">
      <c r="A932" s="1" t="s">
        <v>1440</v>
      </c>
      <c r="B932" s="1" t="s">
        <v>3315</v>
      </c>
      <c r="C932" t="str">
        <f t="shared" si="14"/>
        <v>, Mrs</v>
      </c>
      <c r="D932" t="s">
        <v>7325</v>
      </c>
      <c r="E932" t="s">
        <v>5658</v>
      </c>
    </row>
    <row r="933" spans="1:5" ht="15.6" x14ac:dyDescent="0.3">
      <c r="A933" s="1" t="s">
        <v>1439</v>
      </c>
      <c r="B933" s="1" t="s">
        <v>3316</v>
      </c>
      <c r="C933" t="str">
        <f t="shared" si="14"/>
        <v>, Mr.</v>
      </c>
      <c r="D933" t="s">
        <v>6937</v>
      </c>
      <c r="E933" t="s">
        <v>5659</v>
      </c>
    </row>
    <row r="934" spans="1:5" ht="15.6" x14ac:dyDescent="0.3">
      <c r="A934" s="1" t="s">
        <v>1438</v>
      </c>
      <c r="B934" s="1" t="s">
        <v>3317</v>
      </c>
      <c r="C934" t="str">
        <f t="shared" si="14"/>
        <v>, Mr.</v>
      </c>
      <c r="D934" t="s">
        <v>7484</v>
      </c>
      <c r="E934" t="s">
        <v>5660</v>
      </c>
    </row>
    <row r="935" spans="1:5" ht="15.6" x14ac:dyDescent="0.3">
      <c r="A935" s="1" t="s">
        <v>1437</v>
      </c>
      <c r="B935" s="1" t="s">
        <v>3318</v>
      </c>
      <c r="C935" t="str">
        <f t="shared" si="14"/>
        <v>, Ms.</v>
      </c>
      <c r="D935" t="s">
        <v>7485</v>
      </c>
      <c r="E935" t="s">
        <v>4732</v>
      </c>
    </row>
    <row r="936" spans="1:5" ht="15.6" x14ac:dyDescent="0.3">
      <c r="A936" s="1" t="s">
        <v>1436</v>
      </c>
      <c r="B936" s="1" t="s">
        <v>3319</v>
      </c>
      <c r="C936" t="str">
        <f t="shared" si="14"/>
        <v>, Mr.</v>
      </c>
      <c r="D936" t="s">
        <v>7486</v>
      </c>
      <c r="E936" t="s">
        <v>5661</v>
      </c>
    </row>
    <row r="937" spans="1:5" ht="15.6" x14ac:dyDescent="0.3">
      <c r="A937" s="1" t="s">
        <v>1435</v>
      </c>
      <c r="B937" s="1" t="s">
        <v>3320</v>
      </c>
      <c r="C937" t="str">
        <f t="shared" si="14"/>
        <v>, Mr.</v>
      </c>
      <c r="D937" t="s">
        <v>6846</v>
      </c>
      <c r="E937" t="s">
        <v>5662</v>
      </c>
    </row>
    <row r="938" spans="1:5" ht="15.6" x14ac:dyDescent="0.3">
      <c r="A938" s="1" t="s">
        <v>1434</v>
      </c>
      <c r="B938" s="1" t="s">
        <v>3321</v>
      </c>
      <c r="C938" t="str">
        <f t="shared" si="14"/>
        <v>, Mrs</v>
      </c>
      <c r="D938" t="s">
        <v>7487</v>
      </c>
      <c r="E938" t="s">
        <v>5644</v>
      </c>
    </row>
    <row r="939" spans="1:5" ht="15.6" x14ac:dyDescent="0.3">
      <c r="A939" s="1" t="s">
        <v>1433</v>
      </c>
      <c r="B939" s="1" t="s">
        <v>3322</v>
      </c>
      <c r="C939" t="str">
        <f t="shared" si="14"/>
        <v>, Ms.</v>
      </c>
      <c r="D939" t="s">
        <v>7488</v>
      </c>
      <c r="E939" t="s">
        <v>5663</v>
      </c>
    </row>
    <row r="940" spans="1:5" ht="15.6" x14ac:dyDescent="0.3">
      <c r="A940" s="1" t="s">
        <v>1432</v>
      </c>
      <c r="B940" s="1" t="s">
        <v>3323</v>
      </c>
      <c r="C940" t="str">
        <f t="shared" si="14"/>
        <v>, Mr.</v>
      </c>
      <c r="D940" t="s">
        <v>7489</v>
      </c>
      <c r="E940" t="s">
        <v>5664</v>
      </c>
    </row>
    <row r="941" spans="1:5" ht="15.6" x14ac:dyDescent="0.3">
      <c r="A941" s="1" t="s">
        <v>1431</v>
      </c>
      <c r="B941" s="1" t="s">
        <v>3324</v>
      </c>
      <c r="C941" t="str">
        <f t="shared" si="14"/>
        <v>, Mr.</v>
      </c>
      <c r="D941" t="s">
        <v>7109</v>
      </c>
      <c r="E941" t="s">
        <v>5665</v>
      </c>
    </row>
    <row r="942" spans="1:5" ht="15.6" x14ac:dyDescent="0.3">
      <c r="A942" s="1" t="s">
        <v>1430</v>
      </c>
      <c r="B942" s="1" t="s">
        <v>3325</v>
      </c>
      <c r="C942" t="str">
        <f t="shared" si="14"/>
        <v>, Ms.</v>
      </c>
      <c r="D942" t="s">
        <v>6331</v>
      </c>
      <c r="E942" t="s">
        <v>5666</v>
      </c>
    </row>
    <row r="943" spans="1:5" ht="15.6" x14ac:dyDescent="0.3">
      <c r="A943" s="1" t="s">
        <v>1429</v>
      </c>
      <c r="B943" s="1" t="s">
        <v>3326</v>
      </c>
      <c r="C943" t="str">
        <f t="shared" si="14"/>
        <v>, Ms.</v>
      </c>
      <c r="D943" t="s">
        <v>7490</v>
      </c>
      <c r="E943" t="s">
        <v>5667</v>
      </c>
    </row>
    <row r="944" spans="1:5" ht="15.6" x14ac:dyDescent="0.3">
      <c r="A944" s="1" t="s">
        <v>1428</v>
      </c>
      <c r="B944" s="1" t="s">
        <v>3327</v>
      </c>
      <c r="C944" t="str">
        <f t="shared" si="14"/>
        <v>, Ms.</v>
      </c>
      <c r="D944" t="s">
        <v>7491</v>
      </c>
      <c r="E944" t="s">
        <v>5668</v>
      </c>
    </row>
    <row r="945" spans="1:5" ht="15.6" x14ac:dyDescent="0.3">
      <c r="A945" s="1" t="s">
        <v>1427</v>
      </c>
      <c r="B945" s="1" t="s">
        <v>3328</v>
      </c>
      <c r="C945" t="str">
        <f t="shared" si="14"/>
        <v>, Mr.</v>
      </c>
      <c r="D945" t="s">
        <v>7492</v>
      </c>
      <c r="E945" t="s">
        <v>5166</v>
      </c>
    </row>
    <row r="946" spans="1:5" ht="15.6" x14ac:dyDescent="0.3">
      <c r="A946" s="1" t="s">
        <v>1426</v>
      </c>
      <c r="B946" s="1" t="s">
        <v>3329</v>
      </c>
      <c r="C946" t="str">
        <f t="shared" si="14"/>
        <v>, Ms.</v>
      </c>
      <c r="D946" t="s">
        <v>6867</v>
      </c>
      <c r="E946" t="s">
        <v>5669</v>
      </c>
    </row>
    <row r="947" spans="1:5" ht="15.6" x14ac:dyDescent="0.3">
      <c r="A947" s="1" t="s">
        <v>1425</v>
      </c>
      <c r="B947" s="1" t="s">
        <v>3330</v>
      </c>
      <c r="C947" t="str">
        <f t="shared" si="14"/>
        <v>, Mr.</v>
      </c>
      <c r="D947" t="s">
        <v>6806</v>
      </c>
      <c r="E947" t="s">
        <v>5670</v>
      </c>
    </row>
    <row r="948" spans="1:5" ht="15.6" x14ac:dyDescent="0.3">
      <c r="A948" s="1" t="s">
        <v>1424</v>
      </c>
      <c r="B948" s="1" t="s">
        <v>3331</v>
      </c>
      <c r="C948" t="str">
        <f t="shared" si="14"/>
        <v>, Mr.</v>
      </c>
      <c r="D948" t="s">
        <v>7493</v>
      </c>
      <c r="E948" t="s">
        <v>5362</v>
      </c>
    </row>
    <row r="949" spans="1:5" ht="15.6" x14ac:dyDescent="0.3">
      <c r="A949" s="1" t="s">
        <v>1423</v>
      </c>
      <c r="B949" s="1" t="s">
        <v>3332</v>
      </c>
      <c r="C949" t="str">
        <f t="shared" si="14"/>
        <v>, Mr.</v>
      </c>
      <c r="D949" t="s">
        <v>6912</v>
      </c>
      <c r="E949" t="s">
        <v>5671</v>
      </c>
    </row>
    <row r="950" spans="1:5" ht="15.6" x14ac:dyDescent="0.3">
      <c r="A950" s="1" t="s">
        <v>1422</v>
      </c>
      <c r="B950" s="1" t="s">
        <v>3333</v>
      </c>
      <c r="C950" t="str">
        <f t="shared" si="14"/>
        <v>, Mr.</v>
      </c>
      <c r="D950" t="s">
        <v>6975</v>
      </c>
      <c r="E950" t="s">
        <v>5672</v>
      </c>
    </row>
    <row r="951" spans="1:5" ht="15.6" x14ac:dyDescent="0.3">
      <c r="A951" s="1" t="s">
        <v>1421</v>
      </c>
      <c r="B951" s="1" t="s">
        <v>3334</v>
      </c>
      <c r="C951" t="str">
        <f t="shared" si="14"/>
        <v>, Mr.</v>
      </c>
      <c r="D951" t="s">
        <v>7161</v>
      </c>
      <c r="E951" t="s">
        <v>5673</v>
      </c>
    </row>
    <row r="952" spans="1:5" ht="15.6" x14ac:dyDescent="0.3">
      <c r="A952" s="1" t="s">
        <v>1420</v>
      </c>
      <c r="B952" s="1" t="s">
        <v>3335</v>
      </c>
      <c r="C952" t="str">
        <f t="shared" si="14"/>
        <v>, Ms.</v>
      </c>
      <c r="D952" t="s">
        <v>7494</v>
      </c>
      <c r="E952" t="s">
        <v>5674</v>
      </c>
    </row>
    <row r="953" spans="1:5" ht="15.6" x14ac:dyDescent="0.3">
      <c r="A953" s="1" t="s">
        <v>1419</v>
      </c>
      <c r="B953" s="1" t="s">
        <v>3336</v>
      </c>
      <c r="C953" t="str">
        <f t="shared" si="14"/>
        <v>, Ms.</v>
      </c>
      <c r="D953" t="s">
        <v>7495</v>
      </c>
      <c r="E953" t="s">
        <v>5118</v>
      </c>
    </row>
    <row r="954" spans="1:5" ht="15.6" x14ac:dyDescent="0.3">
      <c r="A954" s="1" t="s">
        <v>1418</v>
      </c>
      <c r="B954" s="1" t="s">
        <v>3337</v>
      </c>
      <c r="C954" t="str">
        <f t="shared" si="14"/>
        <v>, Ms.</v>
      </c>
      <c r="D954" t="s">
        <v>7496</v>
      </c>
      <c r="E954" t="s">
        <v>5675</v>
      </c>
    </row>
    <row r="955" spans="1:5" ht="15.6" x14ac:dyDescent="0.3">
      <c r="A955" s="1" t="s">
        <v>1417</v>
      </c>
      <c r="B955" s="1" t="s">
        <v>3338</v>
      </c>
      <c r="C955" t="str">
        <f t="shared" si="14"/>
        <v>, Mr.</v>
      </c>
      <c r="D955" t="s">
        <v>7497</v>
      </c>
      <c r="E955" t="s">
        <v>5676</v>
      </c>
    </row>
    <row r="956" spans="1:5" ht="15.6" x14ac:dyDescent="0.3">
      <c r="A956" s="1" t="s">
        <v>1416</v>
      </c>
      <c r="B956" s="1" t="s">
        <v>3339</v>
      </c>
      <c r="C956" t="str">
        <f t="shared" si="14"/>
        <v>, Mr.</v>
      </c>
      <c r="D956" t="s">
        <v>7498</v>
      </c>
      <c r="E956" t="s">
        <v>5677</v>
      </c>
    </row>
    <row r="957" spans="1:5" ht="15.6" x14ac:dyDescent="0.3">
      <c r="A957" s="1" t="s">
        <v>1415</v>
      </c>
      <c r="B957" s="1" t="s">
        <v>3340</v>
      </c>
      <c r="C957" t="str">
        <f t="shared" si="14"/>
        <v>, Mrs</v>
      </c>
      <c r="D957" t="s">
        <v>7499</v>
      </c>
      <c r="E957" t="s">
        <v>5678</v>
      </c>
    </row>
    <row r="958" spans="1:5" ht="15.6" x14ac:dyDescent="0.3">
      <c r="A958" s="1" t="s">
        <v>1414</v>
      </c>
      <c r="B958" s="1" t="s">
        <v>3341</v>
      </c>
      <c r="C958" t="str">
        <f t="shared" si="14"/>
        <v>, Mr.</v>
      </c>
      <c r="D958" t="s">
        <v>6912</v>
      </c>
      <c r="E958" t="s">
        <v>5624</v>
      </c>
    </row>
    <row r="959" spans="1:5" ht="15.6" x14ac:dyDescent="0.3">
      <c r="A959" s="1" t="s">
        <v>1413</v>
      </c>
      <c r="B959" s="1" t="s">
        <v>3342</v>
      </c>
      <c r="C959" t="str">
        <f t="shared" si="14"/>
        <v>, Ms.</v>
      </c>
      <c r="D959" t="s">
        <v>7500</v>
      </c>
      <c r="E959" t="s">
        <v>5679</v>
      </c>
    </row>
    <row r="960" spans="1:5" ht="15.6" x14ac:dyDescent="0.3">
      <c r="A960" s="1" t="s">
        <v>1412</v>
      </c>
      <c r="B960" s="1" t="s">
        <v>3343</v>
      </c>
      <c r="C960" t="str">
        <f t="shared" si="14"/>
        <v>, Mrs</v>
      </c>
      <c r="D960" t="s">
        <v>7501</v>
      </c>
      <c r="E960" t="s">
        <v>5680</v>
      </c>
    </row>
    <row r="961" spans="1:5" ht="15.6" x14ac:dyDescent="0.3">
      <c r="A961" s="1" t="s">
        <v>1411</v>
      </c>
      <c r="B961" s="1" t="s">
        <v>3344</v>
      </c>
      <c r="C961" t="str">
        <f t="shared" si="14"/>
        <v>, Ms.</v>
      </c>
      <c r="D961" t="s">
        <v>7502</v>
      </c>
      <c r="E961" t="s">
        <v>5681</v>
      </c>
    </row>
    <row r="962" spans="1:5" ht="15.6" x14ac:dyDescent="0.3">
      <c r="A962" s="1" t="s">
        <v>1410</v>
      </c>
      <c r="B962" s="1" t="s">
        <v>3345</v>
      </c>
      <c r="C962" t="str">
        <f t="shared" si="14"/>
        <v>, Mrs</v>
      </c>
      <c r="D962" t="s">
        <v>7503</v>
      </c>
      <c r="E962" t="s">
        <v>5682</v>
      </c>
    </row>
    <row r="963" spans="1:5" ht="15.6" x14ac:dyDescent="0.3">
      <c r="A963" s="1" t="s">
        <v>1409</v>
      </c>
      <c r="B963" s="1" t="s">
        <v>3346</v>
      </c>
      <c r="C963" t="str">
        <f t="shared" si="14"/>
        <v>, Mr.</v>
      </c>
      <c r="D963" t="s">
        <v>7504</v>
      </c>
      <c r="E963" t="s">
        <v>5078</v>
      </c>
    </row>
    <row r="964" spans="1:5" ht="15.6" x14ac:dyDescent="0.3">
      <c r="A964" s="1" t="s">
        <v>1408</v>
      </c>
      <c r="B964" s="1" t="s">
        <v>3347</v>
      </c>
      <c r="C964" t="str">
        <f t="shared" si="14"/>
        <v>, Ms.</v>
      </c>
      <c r="D964" t="s">
        <v>7505</v>
      </c>
      <c r="E964" t="s">
        <v>5683</v>
      </c>
    </row>
    <row r="965" spans="1:5" ht="15.6" x14ac:dyDescent="0.3">
      <c r="A965" s="1" t="s">
        <v>1407</v>
      </c>
      <c r="B965" s="1" t="s">
        <v>3348</v>
      </c>
      <c r="C965" t="str">
        <f t="shared" si="14"/>
        <v>, Mrs</v>
      </c>
      <c r="D965" t="s">
        <v>7506</v>
      </c>
      <c r="E965" t="s">
        <v>5684</v>
      </c>
    </row>
    <row r="966" spans="1:5" ht="15.6" x14ac:dyDescent="0.3">
      <c r="A966" s="1" t="s">
        <v>1406</v>
      </c>
      <c r="B966" s="1" t="s">
        <v>3349</v>
      </c>
      <c r="C966" t="str">
        <f t="shared" si="14"/>
        <v>, Ms.</v>
      </c>
      <c r="D966" t="s">
        <v>7507</v>
      </c>
      <c r="E966" t="s">
        <v>5685</v>
      </c>
    </row>
    <row r="967" spans="1:5" ht="15.6" x14ac:dyDescent="0.3">
      <c r="A967" s="1" t="s">
        <v>1405</v>
      </c>
      <c r="B967" s="1" t="s">
        <v>3350</v>
      </c>
      <c r="C967" t="str">
        <f t="shared" ref="C967:C1030" si="15">MID(B967,SEARCH(", ",B967),5)</f>
        <v>, Ms.</v>
      </c>
      <c r="D967" t="s">
        <v>7508</v>
      </c>
      <c r="E967" t="s">
        <v>5686</v>
      </c>
    </row>
    <row r="968" spans="1:5" ht="15.6" x14ac:dyDescent="0.3">
      <c r="A968" s="1" t="s">
        <v>1404</v>
      </c>
      <c r="B968" s="1" t="s">
        <v>3351</v>
      </c>
      <c r="C968" t="str">
        <f t="shared" si="15"/>
        <v>, Ms.</v>
      </c>
      <c r="D968" t="s">
        <v>7509</v>
      </c>
      <c r="E968" t="s">
        <v>5687</v>
      </c>
    </row>
    <row r="969" spans="1:5" ht="15.6" x14ac:dyDescent="0.3">
      <c r="A969" s="1" t="s">
        <v>1403</v>
      </c>
      <c r="B969" s="1" t="s">
        <v>3352</v>
      </c>
      <c r="C969" t="str">
        <f t="shared" si="15"/>
        <v>, Mr.</v>
      </c>
      <c r="D969" t="s">
        <v>6173</v>
      </c>
      <c r="E969" t="s">
        <v>5688</v>
      </c>
    </row>
    <row r="970" spans="1:5" ht="15.6" x14ac:dyDescent="0.3">
      <c r="A970" s="1" t="s">
        <v>1402</v>
      </c>
      <c r="B970" s="1" t="s">
        <v>3353</v>
      </c>
      <c r="C970" t="str">
        <f t="shared" si="15"/>
        <v>, Ms.</v>
      </c>
      <c r="D970" t="s">
        <v>7267</v>
      </c>
      <c r="E970" t="s">
        <v>5689</v>
      </c>
    </row>
    <row r="971" spans="1:5" ht="15.6" x14ac:dyDescent="0.3">
      <c r="A971" s="1" t="s">
        <v>1401</v>
      </c>
      <c r="B971" s="1" t="s">
        <v>3354</v>
      </c>
      <c r="C971" t="str">
        <f t="shared" si="15"/>
        <v>, Mr.</v>
      </c>
      <c r="D971" t="s">
        <v>7510</v>
      </c>
      <c r="E971" t="s">
        <v>5690</v>
      </c>
    </row>
    <row r="972" spans="1:5" ht="15.6" x14ac:dyDescent="0.3">
      <c r="A972" s="1" t="s">
        <v>1400</v>
      </c>
      <c r="B972" s="1" t="s">
        <v>3355</v>
      </c>
      <c r="C972" t="str">
        <f t="shared" si="15"/>
        <v>, Ms.</v>
      </c>
      <c r="D972" t="s">
        <v>7119</v>
      </c>
      <c r="E972" t="s">
        <v>5691</v>
      </c>
    </row>
    <row r="973" spans="1:5" ht="15.6" x14ac:dyDescent="0.3">
      <c r="A973" s="1" t="s">
        <v>1399</v>
      </c>
      <c r="B973" s="1" t="s">
        <v>3356</v>
      </c>
      <c r="C973" t="str">
        <f t="shared" si="15"/>
        <v>, Ms.</v>
      </c>
      <c r="D973" t="s">
        <v>7511</v>
      </c>
      <c r="E973" t="s">
        <v>5692</v>
      </c>
    </row>
    <row r="974" spans="1:5" ht="15.6" x14ac:dyDescent="0.3">
      <c r="A974" s="1" t="s">
        <v>1398</v>
      </c>
      <c r="B974" s="1" t="s">
        <v>3357</v>
      </c>
      <c r="C974" t="str">
        <f t="shared" si="15"/>
        <v>, Mr.</v>
      </c>
      <c r="D974" t="s">
        <v>6921</v>
      </c>
      <c r="E974" t="s">
        <v>5693</v>
      </c>
    </row>
    <row r="975" spans="1:5" ht="15.6" x14ac:dyDescent="0.3">
      <c r="A975" s="1" t="s">
        <v>1397</v>
      </c>
      <c r="B975" s="1" t="s">
        <v>3358</v>
      </c>
      <c r="C975" t="str">
        <f t="shared" si="15"/>
        <v>, Mrs</v>
      </c>
      <c r="D975" t="s">
        <v>7512</v>
      </c>
      <c r="E975" t="s">
        <v>5510</v>
      </c>
    </row>
    <row r="976" spans="1:5" ht="15.6" x14ac:dyDescent="0.3">
      <c r="A976" s="1" t="s">
        <v>1396</v>
      </c>
      <c r="B976" s="1" t="s">
        <v>3359</v>
      </c>
      <c r="C976" t="str">
        <f t="shared" si="15"/>
        <v>, Mr.</v>
      </c>
      <c r="D976" t="s">
        <v>6441</v>
      </c>
      <c r="E976" t="s">
        <v>5694</v>
      </c>
    </row>
    <row r="977" spans="1:5" ht="15.6" x14ac:dyDescent="0.3">
      <c r="A977" s="1" t="s">
        <v>1395</v>
      </c>
      <c r="B977" s="1" t="s">
        <v>3360</v>
      </c>
      <c r="C977" t="str">
        <f t="shared" si="15"/>
        <v>, Mrs</v>
      </c>
      <c r="D977" t="s">
        <v>7513</v>
      </c>
      <c r="E977" t="s">
        <v>5695</v>
      </c>
    </row>
    <row r="978" spans="1:5" ht="15.6" x14ac:dyDescent="0.3">
      <c r="A978" s="1" t="s">
        <v>1394</v>
      </c>
      <c r="B978" s="1" t="s">
        <v>3361</v>
      </c>
      <c r="C978" t="str">
        <f t="shared" si="15"/>
        <v>, Mrs</v>
      </c>
      <c r="D978" t="s">
        <v>7514</v>
      </c>
      <c r="E978" t="s">
        <v>5249</v>
      </c>
    </row>
    <row r="979" spans="1:5" ht="15.6" x14ac:dyDescent="0.3">
      <c r="A979" s="1" t="s">
        <v>1393</v>
      </c>
      <c r="B979" s="1" t="s">
        <v>3362</v>
      </c>
      <c r="C979" t="str">
        <f t="shared" si="15"/>
        <v>, Mr.</v>
      </c>
      <c r="D979" t="s">
        <v>6713</v>
      </c>
      <c r="E979" t="s">
        <v>5696</v>
      </c>
    </row>
    <row r="980" spans="1:5" ht="15.6" x14ac:dyDescent="0.3">
      <c r="A980" s="1" t="s">
        <v>1392</v>
      </c>
      <c r="B980" s="1" t="s">
        <v>3363</v>
      </c>
      <c r="C980" t="str">
        <f t="shared" si="15"/>
        <v>, Mr.</v>
      </c>
      <c r="D980" t="s">
        <v>7515</v>
      </c>
      <c r="E980" t="s">
        <v>5697</v>
      </c>
    </row>
    <row r="981" spans="1:5" ht="15.6" x14ac:dyDescent="0.3">
      <c r="A981" s="1" t="s">
        <v>1391</v>
      </c>
      <c r="B981" s="1" t="s">
        <v>3364</v>
      </c>
      <c r="C981" t="str">
        <f t="shared" si="15"/>
        <v>, Mr.</v>
      </c>
      <c r="D981" t="s">
        <v>6977</v>
      </c>
      <c r="E981" t="s">
        <v>5698</v>
      </c>
    </row>
    <row r="982" spans="1:5" ht="15.6" x14ac:dyDescent="0.3">
      <c r="A982" s="1" t="s">
        <v>1390</v>
      </c>
      <c r="B982" s="1" t="s">
        <v>3365</v>
      </c>
      <c r="C982" t="str">
        <f t="shared" si="15"/>
        <v>, Mr.</v>
      </c>
      <c r="D982" t="s">
        <v>5162</v>
      </c>
      <c r="E982" t="s">
        <v>5699</v>
      </c>
    </row>
    <row r="983" spans="1:5" ht="15.6" x14ac:dyDescent="0.3">
      <c r="A983" s="1" t="s">
        <v>1389</v>
      </c>
      <c r="B983" s="1" t="s">
        <v>3366</v>
      </c>
      <c r="C983" t="str">
        <f t="shared" si="15"/>
        <v>, Mr.</v>
      </c>
      <c r="D983" t="s">
        <v>7516</v>
      </c>
      <c r="E983" t="s">
        <v>5700</v>
      </c>
    </row>
    <row r="984" spans="1:5" ht="15.6" x14ac:dyDescent="0.3">
      <c r="A984" s="1" t="s">
        <v>1388</v>
      </c>
      <c r="B984" s="1" t="s">
        <v>3367</v>
      </c>
      <c r="C984" t="str">
        <f t="shared" si="15"/>
        <v>, Mr.</v>
      </c>
      <c r="D984" t="s">
        <v>6321</v>
      </c>
      <c r="E984" t="s">
        <v>5701</v>
      </c>
    </row>
    <row r="985" spans="1:5" ht="15.6" x14ac:dyDescent="0.3">
      <c r="A985" s="1" t="s">
        <v>1387</v>
      </c>
      <c r="B985" s="1" t="s">
        <v>3368</v>
      </c>
      <c r="C985" t="str">
        <f t="shared" si="15"/>
        <v>, Mrs</v>
      </c>
      <c r="D985" t="s">
        <v>7517</v>
      </c>
      <c r="E985" t="s">
        <v>5702</v>
      </c>
    </row>
    <row r="986" spans="1:5" ht="15.6" x14ac:dyDescent="0.3">
      <c r="A986" s="1" t="s">
        <v>1386</v>
      </c>
      <c r="B986" s="1" t="s">
        <v>3369</v>
      </c>
      <c r="C986" t="str">
        <f t="shared" si="15"/>
        <v>, Mr.</v>
      </c>
      <c r="D986" t="s">
        <v>7518</v>
      </c>
      <c r="E986" t="s">
        <v>5703</v>
      </c>
    </row>
    <row r="987" spans="1:5" ht="15.6" x14ac:dyDescent="0.3">
      <c r="A987" s="1" t="s">
        <v>1385</v>
      </c>
      <c r="B987" s="1" t="s">
        <v>3370</v>
      </c>
      <c r="C987" t="str">
        <f t="shared" si="15"/>
        <v>, Ms.</v>
      </c>
      <c r="D987" t="s">
        <v>7519</v>
      </c>
      <c r="E987" t="s">
        <v>5704</v>
      </c>
    </row>
    <row r="988" spans="1:5" ht="15.6" x14ac:dyDescent="0.3">
      <c r="A988" s="1" t="s">
        <v>1384</v>
      </c>
      <c r="B988" s="1" t="s">
        <v>3371</v>
      </c>
      <c r="C988" t="str">
        <f t="shared" si="15"/>
        <v>, Ms.</v>
      </c>
      <c r="D988" t="s">
        <v>6999</v>
      </c>
      <c r="E988" t="s">
        <v>4935</v>
      </c>
    </row>
    <row r="989" spans="1:5" ht="15.6" x14ac:dyDescent="0.3">
      <c r="A989" s="1" t="s">
        <v>1383</v>
      </c>
      <c r="B989" s="1" t="s">
        <v>3372</v>
      </c>
      <c r="C989" t="str">
        <f t="shared" si="15"/>
        <v>, Mrs</v>
      </c>
      <c r="D989" t="s">
        <v>7451</v>
      </c>
      <c r="E989" t="s">
        <v>5705</v>
      </c>
    </row>
    <row r="990" spans="1:5" ht="15.6" x14ac:dyDescent="0.3">
      <c r="A990" s="1" t="s">
        <v>1382</v>
      </c>
      <c r="B990" s="1" t="s">
        <v>3373</v>
      </c>
      <c r="C990" t="str">
        <f t="shared" si="15"/>
        <v>, Ms.</v>
      </c>
      <c r="D990" t="s">
        <v>7520</v>
      </c>
      <c r="E990" t="s">
        <v>5706</v>
      </c>
    </row>
    <row r="991" spans="1:5" ht="15.6" x14ac:dyDescent="0.3">
      <c r="A991" s="1" t="s">
        <v>1381</v>
      </c>
      <c r="B991" s="1" t="s">
        <v>3374</v>
      </c>
      <c r="C991" t="str">
        <f t="shared" si="15"/>
        <v>, Ms.</v>
      </c>
      <c r="D991" t="s">
        <v>6860</v>
      </c>
      <c r="E991" t="s">
        <v>5707</v>
      </c>
    </row>
    <row r="992" spans="1:5" ht="15.6" x14ac:dyDescent="0.3">
      <c r="A992" s="1" t="s">
        <v>1380</v>
      </c>
      <c r="B992" s="1" t="s">
        <v>3375</v>
      </c>
      <c r="C992" t="str">
        <f t="shared" si="15"/>
        <v>, Ms.</v>
      </c>
      <c r="D992" t="s">
        <v>7521</v>
      </c>
      <c r="E992" t="s">
        <v>5708</v>
      </c>
    </row>
    <row r="993" spans="1:5" ht="15.6" x14ac:dyDescent="0.3">
      <c r="A993" s="1" t="s">
        <v>1379</v>
      </c>
      <c r="B993" s="1" t="s">
        <v>3376</v>
      </c>
      <c r="C993" t="str">
        <f t="shared" si="15"/>
        <v>, Mr.</v>
      </c>
      <c r="D993" t="s">
        <v>7522</v>
      </c>
      <c r="E993" t="s">
        <v>4881</v>
      </c>
    </row>
    <row r="994" spans="1:5" ht="15.6" x14ac:dyDescent="0.3">
      <c r="A994" s="1" t="s">
        <v>1378</v>
      </c>
      <c r="B994" s="1" t="s">
        <v>3377</v>
      </c>
      <c r="C994" t="str">
        <f t="shared" si="15"/>
        <v>, Mr.</v>
      </c>
      <c r="D994" t="s">
        <v>7523</v>
      </c>
      <c r="E994" t="s">
        <v>5709</v>
      </c>
    </row>
    <row r="995" spans="1:5" ht="15.6" x14ac:dyDescent="0.3">
      <c r="A995" s="1" t="s">
        <v>1377</v>
      </c>
      <c r="B995" s="1" t="s">
        <v>3378</v>
      </c>
      <c r="C995" t="str">
        <f t="shared" si="15"/>
        <v>, Ms.</v>
      </c>
      <c r="D995" t="s">
        <v>7524</v>
      </c>
      <c r="E995" t="s">
        <v>5710</v>
      </c>
    </row>
    <row r="996" spans="1:5" ht="15.6" x14ac:dyDescent="0.3">
      <c r="A996" s="1" t="s">
        <v>1376</v>
      </c>
      <c r="B996" s="1" t="s">
        <v>3379</v>
      </c>
      <c r="C996" t="str">
        <f t="shared" si="15"/>
        <v>, Mr.</v>
      </c>
      <c r="D996" t="s">
        <v>7525</v>
      </c>
      <c r="E996" t="s">
        <v>4834</v>
      </c>
    </row>
    <row r="997" spans="1:5" ht="15.6" x14ac:dyDescent="0.3">
      <c r="A997" s="1" t="s">
        <v>1375</v>
      </c>
      <c r="B997" s="1" t="s">
        <v>3380</v>
      </c>
      <c r="C997" t="str">
        <f t="shared" si="15"/>
        <v>, Mrs</v>
      </c>
      <c r="D997" t="s">
        <v>7526</v>
      </c>
      <c r="E997" t="s">
        <v>5711</v>
      </c>
    </row>
    <row r="998" spans="1:5" ht="15.6" x14ac:dyDescent="0.3">
      <c r="A998" s="1" t="s">
        <v>1374</v>
      </c>
      <c r="B998" s="1" t="s">
        <v>3381</v>
      </c>
      <c r="C998" t="str">
        <f t="shared" si="15"/>
        <v>, Mr.</v>
      </c>
      <c r="D998" t="s">
        <v>7527</v>
      </c>
      <c r="E998" t="s">
        <v>4748</v>
      </c>
    </row>
    <row r="999" spans="1:5" ht="15.6" x14ac:dyDescent="0.3">
      <c r="A999" s="1" t="s">
        <v>1373</v>
      </c>
      <c r="B999" s="1" t="s">
        <v>3382</v>
      </c>
      <c r="C999" t="str">
        <f t="shared" si="15"/>
        <v>, Mrs</v>
      </c>
      <c r="D999" t="s">
        <v>7150</v>
      </c>
      <c r="E999" t="s">
        <v>5712</v>
      </c>
    </row>
    <row r="1000" spans="1:5" ht="15.6" x14ac:dyDescent="0.3">
      <c r="A1000" s="1" t="s">
        <v>1372</v>
      </c>
      <c r="B1000" s="1" t="s">
        <v>3383</v>
      </c>
      <c r="C1000" t="str">
        <f t="shared" si="15"/>
        <v>, Mr.</v>
      </c>
      <c r="D1000" t="s">
        <v>7528</v>
      </c>
      <c r="E1000" t="s">
        <v>5316</v>
      </c>
    </row>
    <row r="1001" spans="1:5" ht="15.6" x14ac:dyDescent="0.3">
      <c r="A1001" s="1" t="s">
        <v>1371</v>
      </c>
      <c r="B1001" s="1" t="s">
        <v>3384</v>
      </c>
      <c r="C1001" t="str">
        <f t="shared" si="15"/>
        <v>, Mrs</v>
      </c>
      <c r="D1001" t="s">
        <v>7529</v>
      </c>
      <c r="E1001" t="s">
        <v>5713</v>
      </c>
    </row>
    <row r="1002" spans="1:5" ht="15.6" x14ac:dyDescent="0.3">
      <c r="A1002" s="1" t="s">
        <v>1370</v>
      </c>
      <c r="B1002" s="1" t="s">
        <v>3385</v>
      </c>
      <c r="C1002" t="str">
        <f t="shared" si="15"/>
        <v>, Mr.</v>
      </c>
      <c r="D1002" t="s">
        <v>5923</v>
      </c>
      <c r="E1002" t="s">
        <v>5714</v>
      </c>
    </row>
    <row r="1003" spans="1:5" ht="15.6" x14ac:dyDescent="0.3">
      <c r="A1003" s="1" t="s">
        <v>1369</v>
      </c>
      <c r="B1003" s="1" t="s">
        <v>3386</v>
      </c>
      <c r="C1003" t="str">
        <f t="shared" si="15"/>
        <v>, Mrs</v>
      </c>
      <c r="D1003" t="s">
        <v>7530</v>
      </c>
      <c r="E1003" t="s">
        <v>5715</v>
      </c>
    </row>
    <row r="1004" spans="1:5" ht="15.6" x14ac:dyDescent="0.3">
      <c r="A1004" s="1" t="s">
        <v>1368</v>
      </c>
      <c r="B1004" s="1" t="s">
        <v>3387</v>
      </c>
      <c r="C1004" t="str">
        <f t="shared" si="15"/>
        <v>, Ms.</v>
      </c>
      <c r="D1004" t="s">
        <v>7531</v>
      </c>
      <c r="E1004" t="s">
        <v>5716</v>
      </c>
    </row>
    <row r="1005" spans="1:5" ht="15.6" x14ac:dyDescent="0.3">
      <c r="A1005" s="1" t="s">
        <v>1367</v>
      </c>
      <c r="B1005" s="1" t="s">
        <v>3388</v>
      </c>
      <c r="C1005" t="str">
        <f t="shared" si="15"/>
        <v>, Mr.</v>
      </c>
      <c r="D1005" t="s">
        <v>7532</v>
      </c>
      <c r="E1005" t="s">
        <v>5717</v>
      </c>
    </row>
    <row r="1006" spans="1:5" ht="15.6" x14ac:dyDescent="0.3">
      <c r="A1006" s="1" t="s">
        <v>1366</v>
      </c>
      <c r="B1006" s="1" t="s">
        <v>3389</v>
      </c>
      <c r="C1006" t="str">
        <f t="shared" si="15"/>
        <v>, Mr.</v>
      </c>
      <c r="D1006" t="s">
        <v>5633</v>
      </c>
      <c r="E1006" t="s">
        <v>5718</v>
      </c>
    </row>
    <row r="1007" spans="1:5" ht="15.6" x14ac:dyDescent="0.3">
      <c r="A1007" s="1" t="s">
        <v>1365</v>
      </c>
      <c r="B1007" s="1" t="s">
        <v>3390</v>
      </c>
      <c r="C1007" t="str">
        <f t="shared" si="15"/>
        <v>, Ms.</v>
      </c>
      <c r="D1007" t="s">
        <v>7533</v>
      </c>
      <c r="E1007" t="s">
        <v>5719</v>
      </c>
    </row>
    <row r="1008" spans="1:5" ht="15.6" x14ac:dyDescent="0.3">
      <c r="A1008" s="1" t="s">
        <v>1364</v>
      </c>
      <c r="B1008" s="1" t="s">
        <v>3391</v>
      </c>
      <c r="C1008" t="str">
        <f t="shared" si="15"/>
        <v>, Ms.</v>
      </c>
      <c r="D1008" t="s">
        <v>7534</v>
      </c>
      <c r="E1008" t="s">
        <v>5048</v>
      </c>
    </row>
    <row r="1009" spans="1:5" ht="15.6" x14ac:dyDescent="0.3">
      <c r="A1009" s="1" t="s">
        <v>1363</v>
      </c>
      <c r="B1009" s="1" t="s">
        <v>3392</v>
      </c>
      <c r="C1009" t="str">
        <f t="shared" si="15"/>
        <v>, Mr.</v>
      </c>
      <c r="D1009" t="s">
        <v>7535</v>
      </c>
      <c r="E1009" t="s">
        <v>5720</v>
      </c>
    </row>
    <row r="1010" spans="1:5" ht="15.6" x14ac:dyDescent="0.3">
      <c r="A1010" s="1" t="s">
        <v>1362</v>
      </c>
      <c r="B1010" s="1" t="s">
        <v>3393</v>
      </c>
      <c r="C1010" t="str">
        <f t="shared" si="15"/>
        <v>, Ms.</v>
      </c>
      <c r="D1010" t="s">
        <v>6946</v>
      </c>
      <c r="E1010" t="s">
        <v>5721</v>
      </c>
    </row>
    <row r="1011" spans="1:5" ht="15.6" x14ac:dyDescent="0.3">
      <c r="A1011" s="1" t="s">
        <v>1361</v>
      </c>
      <c r="B1011" s="1" t="s">
        <v>3394</v>
      </c>
      <c r="C1011" t="str">
        <f t="shared" si="15"/>
        <v>, Ms.</v>
      </c>
      <c r="D1011" t="s">
        <v>7536</v>
      </c>
      <c r="E1011" t="s">
        <v>5722</v>
      </c>
    </row>
    <row r="1012" spans="1:5" ht="15.6" x14ac:dyDescent="0.3">
      <c r="A1012" s="1" t="s">
        <v>1360</v>
      </c>
      <c r="B1012" s="1" t="s">
        <v>3395</v>
      </c>
      <c r="C1012" t="str">
        <f t="shared" si="15"/>
        <v>, Ms.</v>
      </c>
      <c r="D1012" t="s">
        <v>5085</v>
      </c>
      <c r="E1012" t="s">
        <v>5723</v>
      </c>
    </row>
    <row r="1013" spans="1:5" ht="15.6" x14ac:dyDescent="0.3">
      <c r="A1013" s="1" t="s">
        <v>1359</v>
      </c>
      <c r="B1013" s="1" t="s">
        <v>3396</v>
      </c>
      <c r="C1013" t="str">
        <f t="shared" si="15"/>
        <v>, Ms.</v>
      </c>
      <c r="D1013" t="s">
        <v>7537</v>
      </c>
      <c r="E1013" t="s">
        <v>5724</v>
      </c>
    </row>
    <row r="1014" spans="1:5" ht="15.6" x14ac:dyDescent="0.3">
      <c r="A1014" s="1" t="s">
        <v>1358</v>
      </c>
      <c r="B1014" s="1" t="s">
        <v>3397</v>
      </c>
      <c r="C1014" t="str">
        <f t="shared" si="15"/>
        <v>, Ms.</v>
      </c>
      <c r="D1014" t="s">
        <v>7538</v>
      </c>
      <c r="E1014" t="s">
        <v>5725</v>
      </c>
    </row>
    <row r="1015" spans="1:5" ht="15.6" x14ac:dyDescent="0.3">
      <c r="A1015" s="1" t="s">
        <v>1357</v>
      </c>
      <c r="B1015" s="1" t="s">
        <v>3398</v>
      </c>
      <c r="C1015" t="str">
        <f t="shared" si="15"/>
        <v>, Ms.</v>
      </c>
      <c r="D1015" t="s">
        <v>7200</v>
      </c>
      <c r="E1015" t="s">
        <v>5726</v>
      </c>
    </row>
    <row r="1016" spans="1:5" ht="15.6" x14ac:dyDescent="0.3">
      <c r="A1016" s="1" t="s">
        <v>1356</v>
      </c>
      <c r="B1016" s="1" t="s">
        <v>3399</v>
      </c>
      <c r="C1016" t="str">
        <f t="shared" si="15"/>
        <v>, Ms.</v>
      </c>
      <c r="D1016" t="s">
        <v>6923</v>
      </c>
      <c r="E1016" t="s">
        <v>5727</v>
      </c>
    </row>
    <row r="1017" spans="1:5" ht="15.6" x14ac:dyDescent="0.3">
      <c r="A1017" s="1" t="s">
        <v>1355</v>
      </c>
      <c r="B1017" s="1" t="s">
        <v>3400</v>
      </c>
      <c r="C1017" t="str">
        <f t="shared" si="15"/>
        <v>, Ms.</v>
      </c>
      <c r="D1017" t="s">
        <v>7539</v>
      </c>
      <c r="E1017" t="s">
        <v>5728</v>
      </c>
    </row>
    <row r="1018" spans="1:5" ht="15.6" x14ac:dyDescent="0.3">
      <c r="A1018" s="1" t="s">
        <v>1354</v>
      </c>
      <c r="B1018" s="1" t="s">
        <v>3401</v>
      </c>
      <c r="C1018" t="str">
        <f t="shared" si="15"/>
        <v>, Mrs</v>
      </c>
      <c r="D1018" t="s">
        <v>7540</v>
      </c>
      <c r="E1018" t="s">
        <v>5729</v>
      </c>
    </row>
    <row r="1019" spans="1:5" ht="15.6" x14ac:dyDescent="0.3">
      <c r="A1019" s="1" t="s">
        <v>1353</v>
      </c>
      <c r="B1019" s="1" t="s">
        <v>3402</v>
      </c>
      <c r="C1019" t="str">
        <f t="shared" si="15"/>
        <v>, Mrs</v>
      </c>
      <c r="D1019" t="s">
        <v>7541</v>
      </c>
      <c r="E1019" t="s">
        <v>5730</v>
      </c>
    </row>
    <row r="1020" spans="1:5" ht="15.6" x14ac:dyDescent="0.3">
      <c r="A1020" s="1" t="s">
        <v>1352</v>
      </c>
      <c r="B1020" s="1" t="s">
        <v>3403</v>
      </c>
      <c r="C1020" t="str">
        <f t="shared" si="15"/>
        <v>, Mr.</v>
      </c>
      <c r="D1020" t="s">
        <v>6801</v>
      </c>
      <c r="E1020" t="s">
        <v>5731</v>
      </c>
    </row>
    <row r="1021" spans="1:5" ht="15.6" x14ac:dyDescent="0.3">
      <c r="A1021" s="1" t="s">
        <v>1351</v>
      </c>
      <c r="B1021" s="1" t="s">
        <v>3404</v>
      </c>
      <c r="C1021" t="str">
        <f t="shared" si="15"/>
        <v>, Ms.</v>
      </c>
      <c r="D1021" t="s">
        <v>7542</v>
      </c>
      <c r="E1021" t="s">
        <v>5732</v>
      </c>
    </row>
    <row r="1022" spans="1:5" ht="15.6" x14ac:dyDescent="0.3">
      <c r="A1022" s="1" t="s">
        <v>1350</v>
      </c>
      <c r="B1022" s="1" t="s">
        <v>3405</v>
      </c>
      <c r="C1022" t="str">
        <f t="shared" si="15"/>
        <v>, Mr.</v>
      </c>
      <c r="D1022" t="s">
        <v>7543</v>
      </c>
      <c r="E1022" t="s">
        <v>5733</v>
      </c>
    </row>
    <row r="1023" spans="1:5" ht="15.6" x14ac:dyDescent="0.3">
      <c r="A1023" s="1" t="s">
        <v>1349</v>
      </c>
      <c r="B1023" s="1" t="s">
        <v>3406</v>
      </c>
      <c r="C1023" t="str">
        <f t="shared" si="15"/>
        <v>, Ms.</v>
      </c>
      <c r="D1023" t="s">
        <v>7544</v>
      </c>
      <c r="E1023" t="s">
        <v>5734</v>
      </c>
    </row>
    <row r="1024" spans="1:5" ht="15.6" x14ac:dyDescent="0.3">
      <c r="A1024" s="1" t="s">
        <v>1348</v>
      </c>
      <c r="B1024" s="1" t="s">
        <v>3407</v>
      </c>
      <c r="C1024" t="str">
        <f t="shared" si="15"/>
        <v>, Ms.</v>
      </c>
      <c r="D1024" t="s">
        <v>7545</v>
      </c>
      <c r="E1024" t="s">
        <v>5735</v>
      </c>
    </row>
    <row r="1025" spans="1:5" ht="15.6" x14ac:dyDescent="0.3">
      <c r="A1025" s="1" t="s">
        <v>1347</v>
      </c>
      <c r="B1025" s="1" t="s">
        <v>3408</v>
      </c>
      <c r="C1025" t="str">
        <f t="shared" si="15"/>
        <v>, Mr.</v>
      </c>
      <c r="D1025" t="s">
        <v>7546</v>
      </c>
      <c r="E1025" t="s">
        <v>5736</v>
      </c>
    </row>
    <row r="1026" spans="1:5" ht="15.6" x14ac:dyDescent="0.3">
      <c r="A1026" s="1" t="s">
        <v>1346</v>
      </c>
      <c r="B1026" s="1" t="s">
        <v>3409</v>
      </c>
      <c r="C1026" t="str">
        <f t="shared" si="15"/>
        <v>, Mr.</v>
      </c>
      <c r="D1026" t="s">
        <v>6803</v>
      </c>
      <c r="E1026" t="s">
        <v>5737</v>
      </c>
    </row>
    <row r="1027" spans="1:5" ht="15.6" x14ac:dyDescent="0.3">
      <c r="A1027" s="1" t="s">
        <v>1345</v>
      </c>
      <c r="B1027" s="1" t="s">
        <v>3410</v>
      </c>
      <c r="C1027" t="str">
        <f t="shared" si="15"/>
        <v>, Mr.</v>
      </c>
      <c r="D1027" t="s">
        <v>7547</v>
      </c>
      <c r="E1027" t="s">
        <v>5738</v>
      </c>
    </row>
    <row r="1028" spans="1:5" ht="15.6" x14ac:dyDescent="0.3">
      <c r="A1028" s="1" t="s">
        <v>1344</v>
      </c>
      <c r="B1028" s="1" t="s">
        <v>3411</v>
      </c>
      <c r="C1028" t="str">
        <f t="shared" si="15"/>
        <v>, Ms.</v>
      </c>
      <c r="D1028" t="s">
        <v>4785</v>
      </c>
      <c r="E1028" t="s">
        <v>5739</v>
      </c>
    </row>
    <row r="1029" spans="1:5" ht="15.6" x14ac:dyDescent="0.3">
      <c r="A1029" s="1" t="s">
        <v>1343</v>
      </c>
      <c r="B1029" s="1" t="s">
        <v>3412</v>
      </c>
      <c r="C1029" t="str">
        <f t="shared" si="15"/>
        <v>, Mr.</v>
      </c>
      <c r="D1029" t="s">
        <v>7547</v>
      </c>
      <c r="E1029" t="s">
        <v>5740</v>
      </c>
    </row>
    <row r="1030" spans="1:5" ht="15.6" x14ac:dyDescent="0.3">
      <c r="A1030" s="1" t="s">
        <v>1342</v>
      </c>
      <c r="B1030" s="1" t="s">
        <v>3413</v>
      </c>
      <c r="C1030" t="str">
        <f t="shared" si="15"/>
        <v>, Mr.</v>
      </c>
      <c r="D1030" t="s">
        <v>5923</v>
      </c>
      <c r="E1030" t="s">
        <v>5741</v>
      </c>
    </row>
    <row r="1031" spans="1:5" ht="15.6" x14ac:dyDescent="0.3">
      <c r="A1031" s="1" t="s">
        <v>1341</v>
      </c>
      <c r="B1031" s="1" t="s">
        <v>3414</v>
      </c>
      <c r="C1031" t="str">
        <f t="shared" ref="C1031:C1094" si="16">MID(B1031,SEARCH(", ",B1031),5)</f>
        <v>, Ms.</v>
      </c>
      <c r="D1031" t="s">
        <v>7548</v>
      </c>
      <c r="E1031" t="s">
        <v>5742</v>
      </c>
    </row>
    <row r="1032" spans="1:5" ht="15.6" x14ac:dyDescent="0.3">
      <c r="A1032" s="1" t="s">
        <v>1340</v>
      </c>
      <c r="B1032" s="1" t="s">
        <v>3415</v>
      </c>
      <c r="C1032" t="str">
        <f t="shared" si="16"/>
        <v>, Mr.</v>
      </c>
      <c r="D1032" t="s">
        <v>7549</v>
      </c>
      <c r="E1032" t="s">
        <v>5743</v>
      </c>
    </row>
    <row r="1033" spans="1:5" ht="15.6" x14ac:dyDescent="0.3">
      <c r="A1033" s="1" t="s">
        <v>1339</v>
      </c>
      <c r="B1033" s="1" t="s">
        <v>3416</v>
      </c>
      <c r="C1033" t="str">
        <f t="shared" si="16"/>
        <v>, Ms.</v>
      </c>
      <c r="D1033" t="s">
        <v>7550</v>
      </c>
      <c r="E1033" t="s">
        <v>5744</v>
      </c>
    </row>
    <row r="1034" spans="1:5" ht="15.6" x14ac:dyDescent="0.3">
      <c r="A1034" s="1" t="s">
        <v>1338</v>
      </c>
      <c r="B1034" s="1" t="s">
        <v>3417</v>
      </c>
      <c r="C1034" t="str">
        <f t="shared" si="16"/>
        <v>, Ms.</v>
      </c>
      <c r="D1034" t="s">
        <v>7551</v>
      </c>
      <c r="E1034" t="s">
        <v>5415</v>
      </c>
    </row>
    <row r="1035" spans="1:5" ht="15.6" x14ac:dyDescent="0.3">
      <c r="A1035" s="1" t="s">
        <v>1337</v>
      </c>
      <c r="B1035" s="1" t="s">
        <v>3418</v>
      </c>
      <c r="C1035" t="str">
        <f t="shared" si="16"/>
        <v>, Ms.</v>
      </c>
      <c r="D1035" t="s">
        <v>7100</v>
      </c>
      <c r="E1035" t="s">
        <v>5745</v>
      </c>
    </row>
    <row r="1036" spans="1:5" ht="15.6" x14ac:dyDescent="0.3">
      <c r="A1036" s="1" t="s">
        <v>1336</v>
      </c>
      <c r="B1036" s="1" t="s">
        <v>3419</v>
      </c>
      <c r="C1036" t="str">
        <f t="shared" si="16"/>
        <v>, Ms.</v>
      </c>
      <c r="D1036" t="s">
        <v>7552</v>
      </c>
      <c r="E1036" t="s">
        <v>5746</v>
      </c>
    </row>
    <row r="1037" spans="1:5" ht="15.6" x14ac:dyDescent="0.3">
      <c r="A1037" s="1" t="s">
        <v>1335</v>
      </c>
      <c r="B1037" s="1" t="s">
        <v>3420</v>
      </c>
      <c r="C1037" t="str">
        <f t="shared" si="16"/>
        <v>, Ms.</v>
      </c>
      <c r="D1037" t="s">
        <v>7227</v>
      </c>
      <c r="E1037" t="s">
        <v>5747</v>
      </c>
    </row>
    <row r="1038" spans="1:5" ht="15.6" x14ac:dyDescent="0.3">
      <c r="A1038" s="1" t="s">
        <v>1334</v>
      </c>
      <c r="B1038" s="1" t="s">
        <v>3421</v>
      </c>
      <c r="C1038" t="str">
        <f t="shared" si="16"/>
        <v>, Mr.</v>
      </c>
      <c r="D1038" t="s">
        <v>6850</v>
      </c>
      <c r="E1038" t="s">
        <v>5748</v>
      </c>
    </row>
    <row r="1039" spans="1:5" ht="15.6" x14ac:dyDescent="0.3">
      <c r="A1039" s="1" t="s">
        <v>1333</v>
      </c>
      <c r="B1039" s="1" t="s">
        <v>3422</v>
      </c>
      <c r="C1039" t="str">
        <f t="shared" si="16"/>
        <v>, Mr.</v>
      </c>
      <c r="D1039" t="s">
        <v>7553</v>
      </c>
      <c r="E1039" t="s">
        <v>5749</v>
      </c>
    </row>
    <row r="1040" spans="1:5" ht="15.6" x14ac:dyDescent="0.3">
      <c r="A1040" s="1" t="s">
        <v>1332</v>
      </c>
      <c r="B1040" s="1" t="s">
        <v>3423</v>
      </c>
      <c r="C1040" t="str">
        <f t="shared" si="16"/>
        <v>, Ms.</v>
      </c>
      <c r="D1040" t="s">
        <v>7554</v>
      </c>
      <c r="E1040" t="s">
        <v>5750</v>
      </c>
    </row>
    <row r="1041" spans="1:5" ht="15.6" x14ac:dyDescent="0.3">
      <c r="A1041" s="1" t="s">
        <v>1331</v>
      </c>
      <c r="B1041" s="1" t="s">
        <v>3424</v>
      </c>
      <c r="C1041" t="str">
        <f t="shared" si="16"/>
        <v>, Ms.</v>
      </c>
      <c r="D1041" t="s">
        <v>7555</v>
      </c>
      <c r="E1041" t="s">
        <v>5751</v>
      </c>
    </row>
    <row r="1042" spans="1:5" ht="15.6" x14ac:dyDescent="0.3">
      <c r="A1042" s="1" t="s">
        <v>1330</v>
      </c>
      <c r="B1042" s="1" t="s">
        <v>3425</v>
      </c>
      <c r="C1042" t="str">
        <f t="shared" si="16"/>
        <v>, Mr.</v>
      </c>
      <c r="D1042" t="s">
        <v>6925</v>
      </c>
      <c r="E1042" t="s">
        <v>5442</v>
      </c>
    </row>
    <row r="1043" spans="1:5" ht="15.6" x14ac:dyDescent="0.3">
      <c r="A1043" s="1" t="s">
        <v>1329</v>
      </c>
      <c r="B1043" s="1" t="s">
        <v>3426</v>
      </c>
      <c r="C1043" t="str">
        <f t="shared" si="16"/>
        <v>, Ms.</v>
      </c>
      <c r="D1043" t="s">
        <v>7556</v>
      </c>
      <c r="E1043" t="s">
        <v>5752</v>
      </c>
    </row>
    <row r="1044" spans="1:5" ht="15.6" x14ac:dyDescent="0.3">
      <c r="A1044" s="1" t="s">
        <v>1328</v>
      </c>
      <c r="B1044" s="1" t="s">
        <v>3427</v>
      </c>
      <c r="C1044" t="str">
        <f t="shared" si="16"/>
        <v>, Mr.</v>
      </c>
      <c r="D1044" t="s">
        <v>7557</v>
      </c>
      <c r="E1044" t="s">
        <v>5753</v>
      </c>
    </row>
    <row r="1045" spans="1:5" ht="15.6" x14ac:dyDescent="0.3">
      <c r="A1045" s="1" t="s">
        <v>1327</v>
      </c>
      <c r="B1045" s="1" t="s">
        <v>3428</v>
      </c>
      <c r="C1045" t="str">
        <f t="shared" si="16"/>
        <v>, Mr.</v>
      </c>
      <c r="D1045" t="s">
        <v>7558</v>
      </c>
      <c r="E1045" t="s">
        <v>5754</v>
      </c>
    </row>
    <row r="1046" spans="1:5" ht="15.6" x14ac:dyDescent="0.3">
      <c r="A1046" s="1" t="s">
        <v>1326</v>
      </c>
      <c r="B1046" s="1" t="s">
        <v>3429</v>
      </c>
      <c r="C1046" t="str">
        <f t="shared" si="16"/>
        <v>, Mrs</v>
      </c>
      <c r="D1046" t="s">
        <v>7559</v>
      </c>
      <c r="E1046" t="s">
        <v>5755</v>
      </c>
    </row>
    <row r="1047" spans="1:5" ht="15.6" x14ac:dyDescent="0.3">
      <c r="A1047" s="1" t="s">
        <v>1325</v>
      </c>
      <c r="B1047" s="1" t="s">
        <v>3430</v>
      </c>
      <c r="C1047" t="str">
        <f t="shared" si="16"/>
        <v>, Mr.</v>
      </c>
      <c r="D1047" t="s">
        <v>7560</v>
      </c>
      <c r="E1047" t="s">
        <v>5756</v>
      </c>
    </row>
    <row r="1048" spans="1:5" ht="15.6" x14ac:dyDescent="0.3">
      <c r="A1048" s="1" t="s">
        <v>1324</v>
      </c>
      <c r="B1048" s="1" t="s">
        <v>3431</v>
      </c>
      <c r="C1048" t="str">
        <f t="shared" si="16"/>
        <v>, Mr.</v>
      </c>
      <c r="D1048" t="s">
        <v>7547</v>
      </c>
      <c r="E1048" t="s">
        <v>5757</v>
      </c>
    </row>
    <row r="1049" spans="1:5" ht="15.6" x14ac:dyDescent="0.3">
      <c r="A1049" s="1" t="s">
        <v>1323</v>
      </c>
      <c r="B1049" s="1" t="s">
        <v>3432</v>
      </c>
      <c r="C1049" t="str">
        <f t="shared" si="16"/>
        <v>, Ms.</v>
      </c>
      <c r="D1049" t="s">
        <v>7561</v>
      </c>
      <c r="E1049" t="s">
        <v>5758</v>
      </c>
    </row>
    <row r="1050" spans="1:5" ht="15.6" x14ac:dyDescent="0.3">
      <c r="A1050" s="1" t="s">
        <v>1322</v>
      </c>
      <c r="B1050" s="1" t="s">
        <v>3433</v>
      </c>
      <c r="C1050" t="str">
        <f t="shared" si="16"/>
        <v>, Ms.</v>
      </c>
      <c r="D1050" t="s">
        <v>7562</v>
      </c>
      <c r="E1050" t="s">
        <v>5759</v>
      </c>
    </row>
    <row r="1051" spans="1:5" ht="15.6" x14ac:dyDescent="0.3">
      <c r="A1051" s="1" t="s">
        <v>1321</v>
      </c>
      <c r="B1051" s="1" t="s">
        <v>3434</v>
      </c>
      <c r="C1051" t="str">
        <f t="shared" si="16"/>
        <v>, Ms.</v>
      </c>
      <c r="D1051" t="s">
        <v>7325</v>
      </c>
      <c r="E1051" t="s">
        <v>5760</v>
      </c>
    </row>
    <row r="1052" spans="1:5" ht="15.6" x14ac:dyDescent="0.3">
      <c r="A1052" s="1" t="s">
        <v>1320</v>
      </c>
      <c r="B1052" s="1" t="s">
        <v>3435</v>
      </c>
      <c r="C1052" t="str">
        <f t="shared" si="16"/>
        <v>, Mrs</v>
      </c>
      <c r="D1052" t="s">
        <v>7563</v>
      </c>
      <c r="E1052" t="s">
        <v>5761</v>
      </c>
    </row>
    <row r="1053" spans="1:5" ht="15.6" x14ac:dyDescent="0.3">
      <c r="A1053" s="1" t="s">
        <v>1319</v>
      </c>
      <c r="B1053" s="1" t="s">
        <v>3436</v>
      </c>
      <c r="C1053" t="str">
        <f t="shared" si="16"/>
        <v>, Mr.</v>
      </c>
      <c r="D1053" t="s">
        <v>7564</v>
      </c>
      <c r="E1053" t="s">
        <v>5762</v>
      </c>
    </row>
    <row r="1054" spans="1:5" ht="15.6" x14ac:dyDescent="0.3">
      <c r="A1054" s="1" t="s">
        <v>1318</v>
      </c>
      <c r="B1054" s="1" t="s">
        <v>3437</v>
      </c>
      <c r="C1054" t="str">
        <f t="shared" si="16"/>
        <v>, Ms.</v>
      </c>
      <c r="D1054" t="s">
        <v>7565</v>
      </c>
      <c r="E1054" t="s">
        <v>5763</v>
      </c>
    </row>
    <row r="1055" spans="1:5" ht="15.6" x14ac:dyDescent="0.3">
      <c r="A1055" s="1" t="s">
        <v>1317</v>
      </c>
      <c r="B1055" s="1" t="s">
        <v>3438</v>
      </c>
      <c r="C1055" t="str">
        <f t="shared" si="16"/>
        <v>, Mr.</v>
      </c>
      <c r="D1055" t="s">
        <v>7566</v>
      </c>
      <c r="E1055" t="s">
        <v>5764</v>
      </c>
    </row>
    <row r="1056" spans="1:5" ht="15.6" x14ac:dyDescent="0.3">
      <c r="A1056" s="1" t="s">
        <v>1316</v>
      </c>
      <c r="B1056" s="1" t="s">
        <v>3439</v>
      </c>
      <c r="C1056" t="str">
        <f t="shared" si="16"/>
        <v>, Mrs</v>
      </c>
      <c r="D1056" t="s">
        <v>7130</v>
      </c>
      <c r="E1056" t="s">
        <v>5765</v>
      </c>
    </row>
    <row r="1057" spans="1:5" ht="15.6" x14ac:dyDescent="0.3">
      <c r="A1057" s="1" t="s">
        <v>1315</v>
      </c>
      <c r="B1057" s="1" t="s">
        <v>3440</v>
      </c>
      <c r="C1057" t="str">
        <f t="shared" si="16"/>
        <v>, Ms.</v>
      </c>
      <c r="D1057" t="s">
        <v>7567</v>
      </c>
      <c r="E1057" t="s">
        <v>5766</v>
      </c>
    </row>
    <row r="1058" spans="1:5" ht="15.6" x14ac:dyDescent="0.3">
      <c r="A1058" s="1" t="s">
        <v>1314</v>
      </c>
      <c r="B1058" s="1" t="s">
        <v>3441</v>
      </c>
      <c r="C1058" t="str">
        <f t="shared" si="16"/>
        <v>, Mrs</v>
      </c>
      <c r="D1058" t="s">
        <v>7568</v>
      </c>
      <c r="E1058" t="s">
        <v>5707</v>
      </c>
    </row>
    <row r="1059" spans="1:5" ht="15.6" x14ac:dyDescent="0.3">
      <c r="A1059" s="1" t="s">
        <v>1313</v>
      </c>
      <c r="B1059" s="1" t="s">
        <v>3442</v>
      </c>
      <c r="C1059" t="str">
        <f t="shared" si="16"/>
        <v>, Ms.</v>
      </c>
      <c r="D1059" t="s">
        <v>7482</v>
      </c>
      <c r="E1059" t="s">
        <v>5767</v>
      </c>
    </row>
    <row r="1060" spans="1:5" ht="15.6" x14ac:dyDescent="0.3">
      <c r="A1060" s="1" t="s">
        <v>1312</v>
      </c>
      <c r="B1060" s="1" t="s">
        <v>3443</v>
      </c>
      <c r="C1060" t="str">
        <f t="shared" si="16"/>
        <v>, Mr.</v>
      </c>
      <c r="D1060" t="s">
        <v>6961</v>
      </c>
      <c r="E1060" t="s">
        <v>5768</v>
      </c>
    </row>
    <row r="1061" spans="1:5" ht="15.6" x14ac:dyDescent="0.3">
      <c r="A1061" s="1" t="s">
        <v>1311</v>
      </c>
      <c r="B1061" s="1" t="s">
        <v>3444</v>
      </c>
      <c r="C1061" t="str">
        <f t="shared" si="16"/>
        <v>, Mr.</v>
      </c>
      <c r="D1061" t="s">
        <v>7569</v>
      </c>
      <c r="E1061" t="s">
        <v>5769</v>
      </c>
    </row>
    <row r="1062" spans="1:5" ht="15.6" x14ac:dyDescent="0.3">
      <c r="A1062" s="1" t="s">
        <v>1310</v>
      </c>
      <c r="B1062" s="1" t="s">
        <v>3445</v>
      </c>
      <c r="C1062" t="str">
        <f t="shared" si="16"/>
        <v>, Mr.</v>
      </c>
      <c r="D1062" t="s">
        <v>7570</v>
      </c>
      <c r="E1062" t="s">
        <v>5770</v>
      </c>
    </row>
    <row r="1063" spans="1:5" ht="15.6" x14ac:dyDescent="0.3">
      <c r="A1063" s="1" t="s">
        <v>1309</v>
      </c>
      <c r="B1063" s="1" t="s">
        <v>3446</v>
      </c>
      <c r="C1063" t="str">
        <f t="shared" si="16"/>
        <v>, Mr.</v>
      </c>
      <c r="D1063" t="s">
        <v>7571</v>
      </c>
      <c r="E1063" t="s">
        <v>5513</v>
      </c>
    </row>
    <row r="1064" spans="1:5" ht="15.6" x14ac:dyDescent="0.3">
      <c r="A1064" s="1" t="s">
        <v>1308</v>
      </c>
      <c r="B1064" s="1" t="s">
        <v>3447</v>
      </c>
      <c r="C1064" t="str">
        <f t="shared" si="16"/>
        <v>, Mr.</v>
      </c>
      <c r="D1064" t="s">
        <v>7572</v>
      </c>
      <c r="E1064" t="s">
        <v>5771</v>
      </c>
    </row>
    <row r="1065" spans="1:5" ht="15.6" x14ac:dyDescent="0.3">
      <c r="A1065" s="1" t="s">
        <v>1307</v>
      </c>
      <c r="B1065" s="1" t="s">
        <v>3448</v>
      </c>
      <c r="C1065" t="str">
        <f t="shared" si="16"/>
        <v>, Mr.</v>
      </c>
      <c r="D1065" t="s">
        <v>7573</v>
      </c>
      <c r="E1065" t="s">
        <v>5772</v>
      </c>
    </row>
    <row r="1066" spans="1:5" ht="15.6" x14ac:dyDescent="0.3">
      <c r="A1066" s="1" t="s">
        <v>1306</v>
      </c>
      <c r="B1066" s="1" t="s">
        <v>3449</v>
      </c>
      <c r="C1066" t="str">
        <f t="shared" si="16"/>
        <v>, Ms.</v>
      </c>
      <c r="D1066" t="s">
        <v>4786</v>
      </c>
      <c r="E1066" t="s">
        <v>5773</v>
      </c>
    </row>
    <row r="1067" spans="1:5" ht="15.6" x14ac:dyDescent="0.3">
      <c r="A1067" s="1" t="s">
        <v>1305</v>
      </c>
      <c r="B1067" s="1" t="s">
        <v>3450</v>
      </c>
      <c r="C1067" t="str">
        <f t="shared" si="16"/>
        <v>, Mr.</v>
      </c>
      <c r="D1067" t="s">
        <v>7574</v>
      </c>
      <c r="E1067" t="s">
        <v>5774</v>
      </c>
    </row>
    <row r="1068" spans="1:5" ht="15.6" x14ac:dyDescent="0.3">
      <c r="A1068" s="1" t="s">
        <v>1304</v>
      </c>
      <c r="B1068" s="1" t="s">
        <v>3451</v>
      </c>
      <c r="C1068" t="str">
        <f t="shared" si="16"/>
        <v>, Ms.</v>
      </c>
      <c r="D1068" t="s">
        <v>7575</v>
      </c>
      <c r="E1068" t="s">
        <v>5775</v>
      </c>
    </row>
    <row r="1069" spans="1:5" ht="15.6" x14ac:dyDescent="0.3">
      <c r="A1069" s="1" t="s">
        <v>1303</v>
      </c>
      <c r="B1069" s="1" t="s">
        <v>3452</v>
      </c>
      <c r="C1069" t="str">
        <f t="shared" si="16"/>
        <v>, Mr.</v>
      </c>
      <c r="D1069" t="s">
        <v>5362</v>
      </c>
      <c r="E1069" t="s">
        <v>5776</v>
      </c>
    </row>
    <row r="1070" spans="1:5" ht="15.6" x14ac:dyDescent="0.3">
      <c r="A1070" s="1" t="s">
        <v>1302</v>
      </c>
      <c r="B1070" s="1" t="s">
        <v>3453</v>
      </c>
      <c r="C1070" t="str">
        <f t="shared" si="16"/>
        <v>, Ms.</v>
      </c>
      <c r="D1070" t="s">
        <v>7576</v>
      </c>
      <c r="E1070" t="s">
        <v>5521</v>
      </c>
    </row>
    <row r="1071" spans="1:5" ht="15.6" x14ac:dyDescent="0.3">
      <c r="A1071" s="1" t="s">
        <v>1301</v>
      </c>
      <c r="B1071" s="1" t="s">
        <v>3454</v>
      </c>
      <c r="C1071" t="str">
        <f t="shared" si="16"/>
        <v>, Ms.</v>
      </c>
      <c r="D1071" t="s">
        <v>7577</v>
      </c>
      <c r="E1071" t="s">
        <v>5777</v>
      </c>
    </row>
    <row r="1072" spans="1:5" ht="15.6" x14ac:dyDescent="0.3">
      <c r="A1072" s="1" t="s">
        <v>1300</v>
      </c>
      <c r="B1072" s="1" t="s">
        <v>3455</v>
      </c>
      <c r="C1072" t="str">
        <f t="shared" si="16"/>
        <v>, Ms.</v>
      </c>
      <c r="D1072" t="s">
        <v>7070</v>
      </c>
      <c r="E1072" t="s">
        <v>5778</v>
      </c>
    </row>
    <row r="1073" spans="1:5" ht="15.6" x14ac:dyDescent="0.3">
      <c r="A1073" s="1" t="s">
        <v>1299</v>
      </c>
      <c r="B1073" s="1" t="s">
        <v>3456</v>
      </c>
      <c r="C1073" t="str">
        <f t="shared" si="16"/>
        <v>, Mrs</v>
      </c>
      <c r="D1073" t="s">
        <v>7578</v>
      </c>
      <c r="E1073" t="s">
        <v>5779</v>
      </c>
    </row>
    <row r="1074" spans="1:5" ht="15.6" x14ac:dyDescent="0.3">
      <c r="A1074" s="1" t="s">
        <v>1298</v>
      </c>
      <c r="B1074" s="1" t="s">
        <v>3457</v>
      </c>
      <c r="C1074" t="str">
        <f t="shared" si="16"/>
        <v>, Ms.</v>
      </c>
      <c r="D1074" t="s">
        <v>7579</v>
      </c>
      <c r="E1074" t="s">
        <v>5780</v>
      </c>
    </row>
    <row r="1075" spans="1:5" ht="15.6" x14ac:dyDescent="0.3">
      <c r="A1075" s="1" t="s">
        <v>1297</v>
      </c>
      <c r="B1075" s="1" t="s">
        <v>3458</v>
      </c>
      <c r="C1075" t="str">
        <f t="shared" si="16"/>
        <v>, Mr.</v>
      </c>
      <c r="D1075" t="s">
        <v>6912</v>
      </c>
      <c r="E1075" t="s">
        <v>5781</v>
      </c>
    </row>
    <row r="1076" spans="1:5" ht="15.6" x14ac:dyDescent="0.3">
      <c r="A1076" s="1" t="s">
        <v>1296</v>
      </c>
      <c r="B1076" s="1" t="s">
        <v>3459</v>
      </c>
      <c r="C1076" t="str">
        <f t="shared" si="16"/>
        <v>, Mr.</v>
      </c>
      <c r="D1076" t="s">
        <v>7214</v>
      </c>
      <c r="E1076" t="s">
        <v>5782</v>
      </c>
    </row>
    <row r="1077" spans="1:5" ht="15.6" x14ac:dyDescent="0.3">
      <c r="A1077" s="1" t="s">
        <v>1295</v>
      </c>
      <c r="B1077" s="1" t="s">
        <v>3460</v>
      </c>
      <c r="C1077" t="str">
        <f t="shared" si="16"/>
        <v>, Mr.</v>
      </c>
      <c r="D1077" t="s">
        <v>7580</v>
      </c>
      <c r="E1077" t="s">
        <v>5269</v>
      </c>
    </row>
    <row r="1078" spans="1:5" ht="15.6" x14ac:dyDescent="0.3">
      <c r="A1078" s="1" t="s">
        <v>1294</v>
      </c>
      <c r="B1078" s="1" t="s">
        <v>3461</v>
      </c>
      <c r="C1078" t="str">
        <f t="shared" si="16"/>
        <v>, Ms.</v>
      </c>
      <c r="D1078" t="s">
        <v>4787</v>
      </c>
      <c r="E1078" t="s">
        <v>5783</v>
      </c>
    </row>
    <row r="1079" spans="1:5" ht="15.6" x14ac:dyDescent="0.3">
      <c r="A1079" s="1" t="s">
        <v>1293</v>
      </c>
      <c r="B1079" s="1" t="s">
        <v>3462</v>
      </c>
      <c r="C1079" t="str">
        <f t="shared" si="16"/>
        <v>, Mr.</v>
      </c>
      <c r="D1079" t="s">
        <v>6977</v>
      </c>
      <c r="E1079" t="s">
        <v>5784</v>
      </c>
    </row>
    <row r="1080" spans="1:5" ht="15.6" x14ac:dyDescent="0.3">
      <c r="A1080" s="1" t="s">
        <v>1292</v>
      </c>
      <c r="B1080" s="1" t="s">
        <v>3463</v>
      </c>
      <c r="C1080" t="str">
        <f t="shared" si="16"/>
        <v>, Mr.</v>
      </c>
      <c r="D1080" t="s">
        <v>7581</v>
      </c>
      <c r="E1080" t="s">
        <v>5785</v>
      </c>
    </row>
    <row r="1081" spans="1:5" ht="15.6" x14ac:dyDescent="0.3">
      <c r="A1081" s="1" t="s">
        <v>1291</v>
      </c>
      <c r="B1081" s="1" t="s">
        <v>3464</v>
      </c>
      <c r="C1081" t="str">
        <f t="shared" si="16"/>
        <v>, Mr.</v>
      </c>
      <c r="D1081" t="s">
        <v>7582</v>
      </c>
      <c r="E1081" t="s">
        <v>5786</v>
      </c>
    </row>
    <row r="1082" spans="1:5" ht="15.6" x14ac:dyDescent="0.3">
      <c r="A1082" s="1" t="s">
        <v>1290</v>
      </c>
      <c r="B1082" s="1" t="s">
        <v>3465</v>
      </c>
      <c r="C1082" t="str">
        <f t="shared" si="16"/>
        <v>, Mr.</v>
      </c>
      <c r="D1082" t="s">
        <v>7583</v>
      </c>
      <c r="E1082" t="s">
        <v>5787</v>
      </c>
    </row>
    <row r="1083" spans="1:5" ht="15.6" x14ac:dyDescent="0.3">
      <c r="A1083" s="1" t="s">
        <v>1289</v>
      </c>
      <c r="B1083" s="1" t="s">
        <v>3466</v>
      </c>
      <c r="C1083" t="str">
        <f t="shared" si="16"/>
        <v>, Mrs</v>
      </c>
      <c r="D1083" t="s">
        <v>7584</v>
      </c>
      <c r="E1083" t="s">
        <v>5788</v>
      </c>
    </row>
    <row r="1084" spans="1:5" ht="15.6" x14ac:dyDescent="0.3">
      <c r="A1084" s="1" t="s">
        <v>1288</v>
      </c>
      <c r="B1084" s="1" t="s">
        <v>3467</v>
      </c>
      <c r="C1084" t="str">
        <f t="shared" si="16"/>
        <v>, Mrs</v>
      </c>
      <c r="D1084" t="s">
        <v>7585</v>
      </c>
      <c r="E1084" t="s">
        <v>5789</v>
      </c>
    </row>
    <row r="1085" spans="1:5" ht="15.6" x14ac:dyDescent="0.3">
      <c r="A1085" s="1" t="s">
        <v>1287</v>
      </c>
      <c r="B1085" s="1" t="s">
        <v>3468</v>
      </c>
      <c r="C1085" t="str">
        <f t="shared" si="16"/>
        <v>, Mr.</v>
      </c>
      <c r="D1085" t="s">
        <v>7586</v>
      </c>
      <c r="E1085" t="s">
        <v>5790</v>
      </c>
    </row>
    <row r="1086" spans="1:5" ht="15.6" x14ac:dyDescent="0.3">
      <c r="A1086" s="1" t="s">
        <v>1286</v>
      </c>
      <c r="B1086" s="1" t="s">
        <v>3469</v>
      </c>
      <c r="C1086" t="str">
        <f t="shared" si="16"/>
        <v>, Mr.</v>
      </c>
      <c r="D1086" t="s">
        <v>7214</v>
      </c>
      <c r="E1086" t="s">
        <v>5791</v>
      </c>
    </row>
    <row r="1087" spans="1:5" ht="15.6" x14ac:dyDescent="0.3">
      <c r="A1087" s="1" t="s">
        <v>1285</v>
      </c>
      <c r="B1087" s="1" t="s">
        <v>3470</v>
      </c>
      <c r="C1087" t="str">
        <f t="shared" si="16"/>
        <v>, Mr.</v>
      </c>
      <c r="D1087" t="s">
        <v>6977</v>
      </c>
      <c r="E1087" t="s">
        <v>5792</v>
      </c>
    </row>
    <row r="1088" spans="1:5" ht="15.6" x14ac:dyDescent="0.3">
      <c r="A1088" s="1" t="s">
        <v>1284</v>
      </c>
      <c r="B1088" s="1" t="s">
        <v>3471</v>
      </c>
      <c r="C1088" t="str">
        <f t="shared" si="16"/>
        <v>, Ms.</v>
      </c>
      <c r="D1088" t="s">
        <v>7587</v>
      </c>
      <c r="E1088" t="s">
        <v>5793</v>
      </c>
    </row>
    <row r="1089" spans="1:5" ht="15.6" x14ac:dyDescent="0.3">
      <c r="A1089" s="1" t="s">
        <v>1283</v>
      </c>
      <c r="B1089" s="1" t="s">
        <v>3472</v>
      </c>
      <c r="C1089" t="str">
        <f t="shared" si="16"/>
        <v>, Ms.</v>
      </c>
      <c r="D1089" t="s">
        <v>7588</v>
      </c>
      <c r="E1089" t="s">
        <v>5794</v>
      </c>
    </row>
    <row r="1090" spans="1:5" ht="15.6" x14ac:dyDescent="0.3">
      <c r="A1090" s="1" t="s">
        <v>1282</v>
      </c>
      <c r="B1090" s="1" t="s">
        <v>3473</v>
      </c>
      <c r="C1090" t="str">
        <f t="shared" si="16"/>
        <v>, Mrs</v>
      </c>
      <c r="D1090" t="s">
        <v>7589</v>
      </c>
      <c r="E1090" t="s">
        <v>5795</v>
      </c>
    </row>
    <row r="1091" spans="1:5" ht="15.6" x14ac:dyDescent="0.3">
      <c r="A1091" s="1" t="s">
        <v>1281</v>
      </c>
      <c r="B1091" s="1" t="s">
        <v>3474</v>
      </c>
      <c r="C1091" t="str">
        <f t="shared" si="16"/>
        <v>, Ms.</v>
      </c>
      <c r="D1091" t="s">
        <v>7590</v>
      </c>
      <c r="E1091" t="s">
        <v>5796</v>
      </c>
    </row>
    <row r="1092" spans="1:5" ht="15.6" x14ac:dyDescent="0.3">
      <c r="A1092" s="1" t="s">
        <v>1280</v>
      </c>
      <c r="B1092" s="1" t="s">
        <v>3475</v>
      </c>
      <c r="C1092" t="str">
        <f t="shared" si="16"/>
        <v>, Ms.</v>
      </c>
      <c r="D1092" t="s">
        <v>7591</v>
      </c>
      <c r="E1092" t="s">
        <v>5749</v>
      </c>
    </row>
    <row r="1093" spans="1:5" ht="15.6" x14ac:dyDescent="0.3">
      <c r="A1093" s="1" t="s">
        <v>1279</v>
      </c>
      <c r="B1093" s="1" t="s">
        <v>3476</v>
      </c>
      <c r="C1093" t="str">
        <f t="shared" si="16"/>
        <v>, Mr.</v>
      </c>
      <c r="D1093" t="s">
        <v>7592</v>
      </c>
      <c r="E1093" t="s">
        <v>5797</v>
      </c>
    </row>
    <row r="1094" spans="1:5" ht="15.6" x14ac:dyDescent="0.3">
      <c r="A1094" s="1" t="s">
        <v>1278</v>
      </c>
      <c r="B1094" s="1" t="s">
        <v>3477</v>
      </c>
      <c r="C1094" t="str">
        <f t="shared" si="16"/>
        <v>, Ms.</v>
      </c>
      <c r="D1094" t="s">
        <v>7593</v>
      </c>
      <c r="E1094" t="s">
        <v>5798</v>
      </c>
    </row>
    <row r="1095" spans="1:5" ht="15.6" x14ac:dyDescent="0.3">
      <c r="A1095" s="1" t="s">
        <v>1277</v>
      </c>
      <c r="B1095" s="1" t="s">
        <v>3478</v>
      </c>
      <c r="C1095" t="str">
        <f t="shared" ref="C1095:C1158" si="17">MID(B1095,SEARCH(", ",B1095),5)</f>
        <v>, Mr.</v>
      </c>
      <c r="D1095" t="s">
        <v>7419</v>
      </c>
      <c r="E1095" t="s">
        <v>4856</v>
      </c>
    </row>
    <row r="1096" spans="1:5" ht="15.6" x14ac:dyDescent="0.3">
      <c r="A1096" s="1" t="s">
        <v>1276</v>
      </c>
      <c r="B1096" s="1" t="s">
        <v>3479</v>
      </c>
      <c r="C1096" t="str">
        <f t="shared" si="17"/>
        <v>, Mr.</v>
      </c>
      <c r="D1096" t="s">
        <v>6921</v>
      </c>
      <c r="E1096" t="s">
        <v>5799</v>
      </c>
    </row>
    <row r="1097" spans="1:5" ht="15.6" x14ac:dyDescent="0.3">
      <c r="A1097" s="1" t="s">
        <v>1275</v>
      </c>
      <c r="B1097" s="1" t="s">
        <v>3480</v>
      </c>
      <c r="C1097" t="str">
        <f t="shared" si="17"/>
        <v>, Mrs</v>
      </c>
      <c r="D1097" t="s">
        <v>7594</v>
      </c>
      <c r="E1097" t="s">
        <v>5800</v>
      </c>
    </row>
    <row r="1098" spans="1:5" ht="15.6" x14ac:dyDescent="0.3">
      <c r="A1098" s="1" t="s">
        <v>1274</v>
      </c>
      <c r="B1098" s="1" t="s">
        <v>3481</v>
      </c>
      <c r="C1098" t="str">
        <f t="shared" si="17"/>
        <v>, Ms.</v>
      </c>
      <c r="D1098" t="s">
        <v>7595</v>
      </c>
      <c r="E1098" t="s">
        <v>5801</v>
      </c>
    </row>
    <row r="1099" spans="1:5" ht="15.6" x14ac:dyDescent="0.3">
      <c r="A1099" s="1" t="s">
        <v>1273</v>
      </c>
      <c r="B1099" s="1" t="s">
        <v>3482</v>
      </c>
      <c r="C1099" t="str">
        <f t="shared" si="17"/>
        <v>, Ms.</v>
      </c>
      <c r="D1099" t="s">
        <v>7325</v>
      </c>
      <c r="E1099" t="s">
        <v>5802</v>
      </c>
    </row>
    <row r="1100" spans="1:5" ht="15.6" x14ac:dyDescent="0.3">
      <c r="A1100" s="1" t="s">
        <v>1272</v>
      </c>
      <c r="B1100" s="1" t="s">
        <v>3483</v>
      </c>
      <c r="C1100" t="str">
        <f t="shared" si="17"/>
        <v>, Ms.</v>
      </c>
      <c r="D1100" t="s">
        <v>7596</v>
      </c>
      <c r="E1100" t="s">
        <v>5043</v>
      </c>
    </row>
    <row r="1101" spans="1:5" ht="15.6" x14ac:dyDescent="0.3">
      <c r="A1101" s="1" t="s">
        <v>1271</v>
      </c>
      <c r="B1101" s="1" t="s">
        <v>3484</v>
      </c>
      <c r="C1101" t="str">
        <f t="shared" si="17"/>
        <v>, Mr.</v>
      </c>
      <c r="D1101" t="s">
        <v>7597</v>
      </c>
      <c r="E1101" t="s">
        <v>5803</v>
      </c>
    </row>
    <row r="1102" spans="1:5" ht="15.6" x14ac:dyDescent="0.3">
      <c r="A1102" s="1" t="s">
        <v>1270</v>
      </c>
      <c r="B1102" s="1" t="s">
        <v>3485</v>
      </c>
      <c r="C1102" t="str">
        <f t="shared" si="17"/>
        <v>, Mrs</v>
      </c>
      <c r="D1102" t="s">
        <v>7150</v>
      </c>
      <c r="E1102" t="s">
        <v>5804</v>
      </c>
    </row>
    <row r="1103" spans="1:5" ht="15.6" x14ac:dyDescent="0.3">
      <c r="A1103" s="1" t="s">
        <v>1269</v>
      </c>
      <c r="B1103" s="1" t="s">
        <v>3486</v>
      </c>
      <c r="C1103" t="str">
        <f t="shared" si="17"/>
        <v>, Mr.</v>
      </c>
      <c r="D1103" t="s">
        <v>5362</v>
      </c>
      <c r="E1103" t="s">
        <v>5247</v>
      </c>
    </row>
    <row r="1104" spans="1:5" ht="15.6" x14ac:dyDescent="0.3">
      <c r="A1104" s="1" t="s">
        <v>1268</v>
      </c>
      <c r="B1104" s="1" t="s">
        <v>3487</v>
      </c>
      <c r="C1104" t="str">
        <f t="shared" si="17"/>
        <v>, Mr.</v>
      </c>
      <c r="D1104" t="s">
        <v>7598</v>
      </c>
      <c r="E1104" t="s">
        <v>5805</v>
      </c>
    </row>
    <row r="1105" spans="1:5" ht="15.6" x14ac:dyDescent="0.3">
      <c r="A1105" s="1" t="s">
        <v>1267</v>
      </c>
      <c r="B1105" s="1" t="s">
        <v>3488</v>
      </c>
      <c r="C1105" t="str">
        <f t="shared" si="17"/>
        <v>, Ms.</v>
      </c>
      <c r="D1105" t="s">
        <v>7599</v>
      </c>
      <c r="E1105" t="s">
        <v>5806</v>
      </c>
    </row>
    <row r="1106" spans="1:5" ht="15.6" x14ac:dyDescent="0.3">
      <c r="A1106" s="1" t="s">
        <v>1266</v>
      </c>
      <c r="B1106" s="1" t="s">
        <v>3489</v>
      </c>
      <c r="C1106" t="str">
        <f t="shared" si="17"/>
        <v>, Mr.</v>
      </c>
      <c r="D1106" t="s">
        <v>7600</v>
      </c>
      <c r="E1106" t="s">
        <v>5807</v>
      </c>
    </row>
    <row r="1107" spans="1:5" ht="15.6" x14ac:dyDescent="0.3">
      <c r="A1107" s="1" t="s">
        <v>1265</v>
      </c>
      <c r="B1107" s="1" t="s">
        <v>3490</v>
      </c>
      <c r="C1107" t="str">
        <f t="shared" si="17"/>
        <v>, Mr.</v>
      </c>
      <c r="D1107" t="s">
        <v>6887</v>
      </c>
      <c r="E1107" t="s">
        <v>5808</v>
      </c>
    </row>
    <row r="1108" spans="1:5" ht="15.6" x14ac:dyDescent="0.3">
      <c r="A1108" s="1" t="s">
        <v>1264</v>
      </c>
      <c r="B1108" s="1" t="s">
        <v>3491</v>
      </c>
      <c r="C1108" t="str">
        <f t="shared" si="17"/>
        <v>, Mr.</v>
      </c>
      <c r="D1108" t="s">
        <v>7249</v>
      </c>
      <c r="E1108" t="s">
        <v>5809</v>
      </c>
    </row>
    <row r="1109" spans="1:5" ht="15.6" x14ac:dyDescent="0.3">
      <c r="A1109" s="1" t="s">
        <v>1263</v>
      </c>
      <c r="B1109" s="1" t="s">
        <v>3492</v>
      </c>
      <c r="C1109" t="str">
        <f t="shared" si="17"/>
        <v>, Ms.</v>
      </c>
      <c r="D1109" t="s">
        <v>7601</v>
      </c>
      <c r="E1109" t="s">
        <v>5810</v>
      </c>
    </row>
    <row r="1110" spans="1:5" ht="15.6" x14ac:dyDescent="0.3">
      <c r="A1110" s="1" t="s">
        <v>1262</v>
      </c>
      <c r="B1110" s="1" t="s">
        <v>3493</v>
      </c>
      <c r="C1110" t="str">
        <f t="shared" si="17"/>
        <v>, Mrs</v>
      </c>
      <c r="D1110" t="s">
        <v>7602</v>
      </c>
      <c r="E1110" t="s">
        <v>5811</v>
      </c>
    </row>
    <row r="1111" spans="1:5" ht="15.6" x14ac:dyDescent="0.3">
      <c r="A1111" s="1" t="s">
        <v>1261</v>
      </c>
      <c r="B1111" s="1" t="s">
        <v>3494</v>
      </c>
      <c r="C1111" t="str">
        <f t="shared" si="17"/>
        <v>, Mrs</v>
      </c>
      <c r="D1111" t="s">
        <v>7603</v>
      </c>
      <c r="E1111" t="s">
        <v>5812</v>
      </c>
    </row>
    <row r="1112" spans="1:5" ht="15.6" x14ac:dyDescent="0.3">
      <c r="A1112" s="1" t="s">
        <v>1260</v>
      </c>
      <c r="B1112" s="1" t="s">
        <v>3495</v>
      </c>
      <c r="C1112" t="str">
        <f t="shared" si="17"/>
        <v>, Ms.</v>
      </c>
      <c r="D1112" t="s">
        <v>6860</v>
      </c>
      <c r="E1112" t="s">
        <v>5177</v>
      </c>
    </row>
    <row r="1113" spans="1:5" ht="15.6" x14ac:dyDescent="0.3">
      <c r="A1113" s="1" t="s">
        <v>1259</v>
      </c>
      <c r="B1113" s="1" t="s">
        <v>3496</v>
      </c>
      <c r="C1113" t="str">
        <f t="shared" si="17"/>
        <v>, Mrs</v>
      </c>
      <c r="D1113" t="s">
        <v>7604</v>
      </c>
      <c r="E1113" t="s">
        <v>5813</v>
      </c>
    </row>
    <row r="1114" spans="1:5" ht="15.6" x14ac:dyDescent="0.3">
      <c r="A1114" s="1" t="s">
        <v>1258</v>
      </c>
      <c r="B1114" s="1" t="s">
        <v>3497</v>
      </c>
      <c r="C1114" t="str">
        <f t="shared" si="17"/>
        <v>, Mr.</v>
      </c>
      <c r="D1114" t="s">
        <v>5633</v>
      </c>
      <c r="E1114" t="s">
        <v>5814</v>
      </c>
    </row>
    <row r="1115" spans="1:5" ht="15.6" x14ac:dyDescent="0.3">
      <c r="A1115" s="1" t="s">
        <v>1257</v>
      </c>
      <c r="B1115" s="1" t="s">
        <v>3498</v>
      </c>
      <c r="C1115" t="str">
        <f t="shared" si="17"/>
        <v>, Ms.</v>
      </c>
      <c r="D1115" t="s">
        <v>7605</v>
      </c>
      <c r="E1115" t="s">
        <v>5815</v>
      </c>
    </row>
    <row r="1116" spans="1:5" ht="15.6" x14ac:dyDescent="0.3">
      <c r="A1116" s="1" t="s">
        <v>1256</v>
      </c>
      <c r="B1116" s="1" t="s">
        <v>3499</v>
      </c>
      <c r="C1116" t="str">
        <f t="shared" si="17"/>
        <v>, Ms.</v>
      </c>
      <c r="D1116" t="s">
        <v>7606</v>
      </c>
      <c r="E1116" t="s">
        <v>5816</v>
      </c>
    </row>
    <row r="1117" spans="1:5" ht="15.6" x14ac:dyDescent="0.3">
      <c r="A1117" s="1" t="s">
        <v>1255</v>
      </c>
      <c r="B1117" s="1" t="s">
        <v>3500</v>
      </c>
      <c r="C1117" t="str">
        <f t="shared" si="17"/>
        <v>, Ms.</v>
      </c>
      <c r="D1117" t="s">
        <v>7607</v>
      </c>
      <c r="E1117" t="s">
        <v>5817</v>
      </c>
    </row>
    <row r="1118" spans="1:5" ht="15.6" x14ac:dyDescent="0.3">
      <c r="A1118" s="1" t="s">
        <v>1254</v>
      </c>
      <c r="B1118" s="1" t="s">
        <v>3501</v>
      </c>
      <c r="C1118" t="str">
        <f t="shared" si="17"/>
        <v>, Ms.</v>
      </c>
      <c r="D1118" t="s">
        <v>7608</v>
      </c>
      <c r="E1118" t="s">
        <v>5818</v>
      </c>
    </row>
    <row r="1119" spans="1:5" ht="15.6" x14ac:dyDescent="0.3">
      <c r="A1119" s="1" t="s">
        <v>1253</v>
      </c>
      <c r="B1119" s="1" t="s">
        <v>3502</v>
      </c>
      <c r="C1119" t="str">
        <f t="shared" si="17"/>
        <v>, Ms.</v>
      </c>
      <c r="D1119" t="s">
        <v>6981</v>
      </c>
      <c r="E1119" t="s">
        <v>5819</v>
      </c>
    </row>
    <row r="1120" spans="1:5" ht="15.6" x14ac:dyDescent="0.3">
      <c r="A1120" s="1" t="s">
        <v>1252</v>
      </c>
      <c r="B1120" s="1" t="s">
        <v>3503</v>
      </c>
      <c r="C1120" t="str">
        <f t="shared" si="17"/>
        <v>, Mr.</v>
      </c>
      <c r="D1120" t="s">
        <v>7609</v>
      </c>
      <c r="E1120" t="s">
        <v>5820</v>
      </c>
    </row>
    <row r="1121" spans="1:5" ht="15.6" x14ac:dyDescent="0.3">
      <c r="A1121" s="1" t="s">
        <v>1251</v>
      </c>
      <c r="B1121" s="1" t="s">
        <v>3504</v>
      </c>
      <c r="C1121" t="str">
        <f t="shared" si="17"/>
        <v>, Mr.</v>
      </c>
      <c r="D1121" t="s">
        <v>7610</v>
      </c>
      <c r="E1121" t="s">
        <v>5821</v>
      </c>
    </row>
    <row r="1122" spans="1:5" ht="15.6" x14ac:dyDescent="0.3">
      <c r="A1122" s="1" t="s">
        <v>1250</v>
      </c>
      <c r="B1122" s="1" t="s">
        <v>3505</v>
      </c>
      <c r="C1122" t="str">
        <f t="shared" si="17"/>
        <v>, Mr.</v>
      </c>
      <c r="D1122" t="s">
        <v>7611</v>
      </c>
      <c r="E1122" t="s">
        <v>5822</v>
      </c>
    </row>
    <row r="1123" spans="1:5" ht="15.6" x14ac:dyDescent="0.3">
      <c r="A1123" s="1" t="s">
        <v>1249</v>
      </c>
      <c r="B1123" s="1" t="s">
        <v>3506</v>
      </c>
      <c r="C1123" t="str">
        <f t="shared" si="17"/>
        <v>, Mr.</v>
      </c>
      <c r="D1123" t="s">
        <v>7612</v>
      </c>
      <c r="E1123" t="s">
        <v>5823</v>
      </c>
    </row>
    <row r="1124" spans="1:5" ht="15.6" x14ac:dyDescent="0.3">
      <c r="A1124" s="1" t="s">
        <v>1248</v>
      </c>
      <c r="B1124" s="1" t="s">
        <v>3507</v>
      </c>
      <c r="C1124" t="str">
        <f t="shared" si="17"/>
        <v>, Ms.</v>
      </c>
      <c r="D1124" t="s">
        <v>7613</v>
      </c>
      <c r="E1124" t="s">
        <v>5824</v>
      </c>
    </row>
    <row r="1125" spans="1:5" ht="15.6" x14ac:dyDescent="0.3">
      <c r="A1125" s="1" t="s">
        <v>1247</v>
      </c>
      <c r="B1125" s="1" t="s">
        <v>3508</v>
      </c>
      <c r="C1125" t="str">
        <f t="shared" si="17"/>
        <v>, Mr.</v>
      </c>
      <c r="D1125" t="s">
        <v>7115</v>
      </c>
      <c r="E1125" t="s">
        <v>5825</v>
      </c>
    </row>
    <row r="1126" spans="1:5" ht="15.6" x14ac:dyDescent="0.3">
      <c r="A1126" s="1" t="s">
        <v>1246</v>
      </c>
      <c r="B1126" s="1" t="s">
        <v>3509</v>
      </c>
      <c r="C1126" t="str">
        <f t="shared" si="17"/>
        <v>, Mrs</v>
      </c>
      <c r="D1126" t="s">
        <v>7614</v>
      </c>
      <c r="E1126" t="s">
        <v>5826</v>
      </c>
    </row>
    <row r="1127" spans="1:5" ht="15.6" x14ac:dyDescent="0.3">
      <c r="A1127" s="1" t="s">
        <v>1245</v>
      </c>
      <c r="B1127" s="1" t="s">
        <v>3510</v>
      </c>
      <c r="C1127" t="str">
        <f t="shared" si="17"/>
        <v>, Ms.</v>
      </c>
      <c r="D1127" t="s">
        <v>7615</v>
      </c>
      <c r="E1127" t="s">
        <v>5827</v>
      </c>
    </row>
    <row r="1128" spans="1:5" ht="15.6" x14ac:dyDescent="0.3">
      <c r="A1128" s="1" t="s">
        <v>1244</v>
      </c>
      <c r="B1128" s="1" t="s">
        <v>3511</v>
      </c>
      <c r="C1128" t="str">
        <f t="shared" si="17"/>
        <v>, Mr.</v>
      </c>
      <c r="D1128" t="s">
        <v>7121</v>
      </c>
      <c r="E1128" t="s">
        <v>5828</v>
      </c>
    </row>
    <row r="1129" spans="1:5" ht="15.6" x14ac:dyDescent="0.3">
      <c r="A1129" s="1" t="s">
        <v>1243</v>
      </c>
      <c r="B1129" s="1" t="s">
        <v>3512</v>
      </c>
      <c r="C1129" t="str">
        <f t="shared" si="17"/>
        <v>, Mr.</v>
      </c>
      <c r="D1129" t="s">
        <v>5258</v>
      </c>
      <c r="E1129" t="s">
        <v>5829</v>
      </c>
    </row>
    <row r="1130" spans="1:5" ht="15.6" x14ac:dyDescent="0.3">
      <c r="A1130" s="1" t="s">
        <v>1242</v>
      </c>
      <c r="B1130" s="1" t="s">
        <v>3513</v>
      </c>
      <c r="C1130" t="str">
        <f t="shared" si="17"/>
        <v>, Mr.</v>
      </c>
      <c r="D1130" t="s">
        <v>7616</v>
      </c>
      <c r="E1130" t="s">
        <v>5830</v>
      </c>
    </row>
    <row r="1131" spans="1:5" ht="15.6" x14ac:dyDescent="0.3">
      <c r="A1131" s="1" t="s">
        <v>1241</v>
      </c>
      <c r="B1131" s="1" t="s">
        <v>3514</v>
      </c>
      <c r="C1131" t="str">
        <f t="shared" si="17"/>
        <v>, Ms.</v>
      </c>
      <c r="D1131" t="s">
        <v>7202</v>
      </c>
      <c r="E1131" t="s">
        <v>5831</v>
      </c>
    </row>
    <row r="1132" spans="1:5" ht="15.6" x14ac:dyDescent="0.3">
      <c r="A1132" s="1" t="s">
        <v>1240</v>
      </c>
      <c r="B1132" s="1" t="s">
        <v>3515</v>
      </c>
      <c r="C1132" t="str">
        <f t="shared" si="17"/>
        <v>, Mrs</v>
      </c>
      <c r="D1132" t="s">
        <v>7617</v>
      </c>
      <c r="E1132" t="s">
        <v>5832</v>
      </c>
    </row>
    <row r="1133" spans="1:5" ht="15.6" x14ac:dyDescent="0.3">
      <c r="A1133" s="1" t="s">
        <v>1239</v>
      </c>
      <c r="B1133" s="1" t="s">
        <v>3516</v>
      </c>
      <c r="C1133" t="str">
        <f t="shared" si="17"/>
        <v>, Ms.</v>
      </c>
      <c r="D1133" t="s">
        <v>7618</v>
      </c>
      <c r="E1133" t="s">
        <v>5833</v>
      </c>
    </row>
    <row r="1134" spans="1:5" ht="15.6" x14ac:dyDescent="0.3">
      <c r="A1134" s="1" t="s">
        <v>1238</v>
      </c>
      <c r="B1134" s="1" t="s">
        <v>3517</v>
      </c>
      <c r="C1134" t="str">
        <f t="shared" si="17"/>
        <v>, Mr.</v>
      </c>
      <c r="D1134" t="s">
        <v>7619</v>
      </c>
      <c r="E1134" t="s">
        <v>5834</v>
      </c>
    </row>
    <row r="1135" spans="1:5" ht="15.6" x14ac:dyDescent="0.3">
      <c r="A1135" s="1" t="s">
        <v>1237</v>
      </c>
      <c r="B1135" s="1" t="s">
        <v>3518</v>
      </c>
      <c r="C1135" t="str">
        <f t="shared" si="17"/>
        <v>, Ms.</v>
      </c>
      <c r="D1135" t="s">
        <v>6950</v>
      </c>
      <c r="E1135" t="s">
        <v>5835</v>
      </c>
    </row>
    <row r="1136" spans="1:5" ht="15.6" x14ac:dyDescent="0.3">
      <c r="A1136" s="1" t="s">
        <v>1236</v>
      </c>
      <c r="B1136" s="1" t="s">
        <v>3519</v>
      </c>
      <c r="C1136" t="str">
        <f t="shared" si="17"/>
        <v>, Ms.</v>
      </c>
      <c r="D1136" t="s">
        <v>6849</v>
      </c>
      <c r="E1136" t="s">
        <v>5836</v>
      </c>
    </row>
    <row r="1137" spans="1:5" ht="15.6" x14ac:dyDescent="0.3">
      <c r="A1137" s="1" t="s">
        <v>1235</v>
      </c>
      <c r="B1137" s="1" t="s">
        <v>3520</v>
      </c>
      <c r="C1137" t="str">
        <f t="shared" si="17"/>
        <v>, Ms.</v>
      </c>
      <c r="D1137" t="s">
        <v>7620</v>
      </c>
      <c r="E1137" t="s">
        <v>5837</v>
      </c>
    </row>
    <row r="1138" spans="1:5" ht="15.6" x14ac:dyDescent="0.3">
      <c r="A1138" s="1" t="s">
        <v>1234</v>
      </c>
      <c r="B1138" s="1" t="s">
        <v>3521</v>
      </c>
      <c r="C1138" t="str">
        <f t="shared" si="17"/>
        <v>, Ms.</v>
      </c>
      <c r="D1138" t="s">
        <v>7621</v>
      </c>
      <c r="E1138" t="s">
        <v>5838</v>
      </c>
    </row>
    <row r="1139" spans="1:5" ht="15.6" x14ac:dyDescent="0.3">
      <c r="A1139" s="1" t="s">
        <v>1233</v>
      </c>
      <c r="B1139" s="1" t="s">
        <v>3522</v>
      </c>
      <c r="C1139" t="str">
        <f t="shared" si="17"/>
        <v>, Ms.</v>
      </c>
      <c r="D1139" t="s">
        <v>7622</v>
      </c>
      <c r="E1139" t="s">
        <v>5839</v>
      </c>
    </row>
    <row r="1140" spans="1:5" ht="15.6" x14ac:dyDescent="0.3">
      <c r="A1140" s="1" t="s">
        <v>1232</v>
      </c>
      <c r="B1140" s="1" t="s">
        <v>3523</v>
      </c>
      <c r="C1140" t="str">
        <f t="shared" si="17"/>
        <v>, Ms.</v>
      </c>
      <c r="D1140" t="s">
        <v>7623</v>
      </c>
      <c r="E1140" t="s">
        <v>5840</v>
      </c>
    </row>
    <row r="1141" spans="1:5" ht="15.6" x14ac:dyDescent="0.3">
      <c r="A1141" s="1" t="s">
        <v>1231</v>
      </c>
      <c r="B1141" s="1" t="s">
        <v>3524</v>
      </c>
      <c r="C1141" t="str">
        <f t="shared" si="17"/>
        <v>, Mr.</v>
      </c>
      <c r="D1141" t="s">
        <v>5258</v>
      </c>
      <c r="E1141" t="s">
        <v>5841</v>
      </c>
    </row>
    <row r="1142" spans="1:5" ht="15.6" x14ac:dyDescent="0.3">
      <c r="A1142" s="1" t="s">
        <v>1230</v>
      </c>
      <c r="B1142" s="1" t="s">
        <v>3525</v>
      </c>
      <c r="C1142" t="str">
        <f t="shared" si="17"/>
        <v>, Mr.</v>
      </c>
      <c r="D1142" t="s">
        <v>6850</v>
      </c>
      <c r="E1142" t="s">
        <v>5009</v>
      </c>
    </row>
    <row r="1143" spans="1:5" ht="15.6" x14ac:dyDescent="0.3">
      <c r="A1143" s="1" t="s">
        <v>1229</v>
      </c>
      <c r="B1143" s="1" t="s">
        <v>3526</v>
      </c>
      <c r="C1143" t="str">
        <f t="shared" si="17"/>
        <v>, Ms.</v>
      </c>
      <c r="D1143" t="s">
        <v>6949</v>
      </c>
      <c r="E1143" t="s">
        <v>5842</v>
      </c>
    </row>
    <row r="1144" spans="1:5" ht="15.6" x14ac:dyDescent="0.3">
      <c r="A1144" s="1" t="s">
        <v>1228</v>
      </c>
      <c r="B1144" s="1" t="s">
        <v>3527</v>
      </c>
      <c r="C1144" t="str">
        <f t="shared" si="17"/>
        <v>, Mr.</v>
      </c>
      <c r="D1144" t="s">
        <v>7419</v>
      </c>
      <c r="E1144" t="s">
        <v>5843</v>
      </c>
    </row>
    <row r="1145" spans="1:5" ht="15.6" x14ac:dyDescent="0.3">
      <c r="A1145" s="1" t="s">
        <v>1227</v>
      </c>
      <c r="B1145" s="1" t="s">
        <v>3528</v>
      </c>
      <c r="C1145" t="str">
        <f t="shared" si="17"/>
        <v>, Ms.</v>
      </c>
      <c r="D1145" t="s">
        <v>7624</v>
      </c>
      <c r="E1145" t="s">
        <v>5844</v>
      </c>
    </row>
    <row r="1146" spans="1:5" ht="15.6" x14ac:dyDescent="0.3">
      <c r="A1146" s="1" t="s">
        <v>1226</v>
      </c>
      <c r="B1146" s="1" t="s">
        <v>3529</v>
      </c>
      <c r="C1146" t="str">
        <f t="shared" si="17"/>
        <v>, Ms.</v>
      </c>
      <c r="D1146" t="s">
        <v>6808</v>
      </c>
      <c r="E1146" t="s">
        <v>5845</v>
      </c>
    </row>
    <row r="1147" spans="1:5" ht="15.6" x14ac:dyDescent="0.3">
      <c r="A1147" s="1" t="s">
        <v>1225</v>
      </c>
      <c r="B1147" s="1" t="s">
        <v>3530</v>
      </c>
      <c r="C1147" t="str">
        <f t="shared" si="17"/>
        <v>, Mr.</v>
      </c>
      <c r="D1147" t="s">
        <v>7625</v>
      </c>
      <c r="E1147" t="s">
        <v>5846</v>
      </c>
    </row>
    <row r="1148" spans="1:5" ht="15.6" x14ac:dyDescent="0.3">
      <c r="A1148" s="1" t="s">
        <v>1224</v>
      </c>
      <c r="B1148" s="1" t="s">
        <v>3531</v>
      </c>
      <c r="C1148" t="str">
        <f t="shared" si="17"/>
        <v>, Mr.</v>
      </c>
      <c r="D1148" t="s">
        <v>7626</v>
      </c>
      <c r="E1148" t="s">
        <v>5847</v>
      </c>
    </row>
    <row r="1149" spans="1:5" ht="15.6" x14ac:dyDescent="0.3">
      <c r="A1149" s="1" t="s">
        <v>1223</v>
      </c>
      <c r="B1149" s="1" t="s">
        <v>3532</v>
      </c>
      <c r="C1149" t="str">
        <f t="shared" si="17"/>
        <v>, Mr.</v>
      </c>
      <c r="D1149" t="s">
        <v>6345</v>
      </c>
      <c r="E1149" t="s">
        <v>5848</v>
      </c>
    </row>
    <row r="1150" spans="1:5" ht="15.6" x14ac:dyDescent="0.3">
      <c r="A1150" s="1" t="s">
        <v>1222</v>
      </c>
      <c r="B1150" s="1" t="s">
        <v>3533</v>
      </c>
      <c r="C1150" t="str">
        <f t="shared" si="17"/>
        <v>, Mr.</v>
      </c>
      <c r="D1150" t="s">
        <v>6921</v>
      </c>
      <c r="E1150" t="s">
        <v>5849</v>
      </c>
    </row>
    <row r="1151" spans="1:5" ht="15.6" x14ac:dyDescent="0.3">
      <c r="A1151" s="1" t="s">
        <v>1221</v>
      </c>
      <c r="B1151" s="1" t="s">
        <v>3534</v>
      </c>
      <c r="C1151" t="str">
        <f t="shared" si="17"/>
        <v>, Ms.</v>
      </c>
      <c r="D1151" t="s">
        <v>7627</v>
      </c>
      <c r="E1151" t="s">
        <v>5850</v>
      </c>
    </row>
    <row r="1152" spans="1:5" ht="15.6" x14ac:dyDescent="0.3">
      <c r="A1152" s="1" t="s">
        <v>1220</v>
      </c>
      <c r="B1152" s="1" t="s">
        <v>3535</v>
      </c>
      <c r="C1152" t="str">
        <f t="shared" si="17"/>
        <v>, Mr.</v>
      </c>
      <c r="D1152" t="s">
        <v>7628</v>
      </c>
      <c r="E1152" t="s">
        <v>5288</v>
      </c>
    </row>
    <row r="1153" spans="1:5" ht="15.6" x14ac:dyDescent="0.3">
      <c r="A1153" s="1" t="s">
        <v>1219</v>
      </c>
      <c r="B1153" s="1" t="s">
        <v>3536</v>
      </c>
      <c r="C1153" t="str">
        <f t="shared" si="17"/>
        <v>, Mr.</v>
      </c>
      <c r="D1153" t="s">
        <v>7629</v>
      </c>
      <c r="E1153" t="s">
        <v>5851</v>
      </c>
    </row>
    <row r="1154" spans="1:5" ht="15.6" x14ac:dyDescent="0.3">
      <c r="A1154" s="1" t="s">
        <v>1218</v>
      </c>
      <c r="B1154" s="1" t="s">
        <v>3537</v>
      </c>
      <c r="C1154" t="str">
        <f t="shared" si="17"/>
        <v>, Ms.</v>
      </c>
      <c r="D1154" t="s">
        <v>7188</v>
      </c>
      <c r="E1154" t="s">
        <v>5852</v>
      </c>
    </row>
    <row r="1155" spans="1:5" ht="15.6" x14ac:dyDescent="0.3">
      <c r="A1155" s="1" t="s">
        <v>1217</v>
      </c>
      <c r="B1155" s="1" t="s">
        <v>3538</v>
      </c>
      <c r="C1155" t="str">
        <f t="shared" si="17"/>
        <v>, Ms.</v>
      </c>
      <c r="D1155" t="s">
        <v>7630</v>
      </c>
      <c r="E1155" t="s">
        <v>5853</v>
      </c>
    </row>
    <row r="1156" spans="1:5" ht="15.6" x14ac:dyDescent="0.3">
      <c r="A1156" s="1" t="s">
        <v>1216</v>
      </c>
      <c r="B1156" s="1" t="s">
        <v>3539</v>
      </c>
      <c r="C1156" t="str">
        <f t="shared" si="17"/>
        <v>, Ms.</v>
      </c>
      <c r="D1156" t="s">
        <v>7631</v>
      </c>
      <c r="E1156" t="s">
        <v>5854</v>
      </c>
    </row>
    <row r="1157" spans="1:5" ht="15.6" x14ac:dyDescent="0.3">
      <c r="A1157" s="1" t="s">
        <v>1215</v>
      </c>
      <c r="B1157" s="1" t="s">
        <v>3540</v>
      </c>
      <c r="C1157" t="str">
        <f t="shared" si="17"/>
        <v>, Mr.</v>
      </c>
      <c r="D1157" t="s">
        <v>7632</v>
      </c>
      <c r="E1157" t="s">
        <v>5855</v>
      </c>
    </row>
    <row r="1158" spans="1:5" ht="15.6" x14ac:dyDescent="0.3">
      <c r="A1158" s="1" t="s">
        <v>1214</v>
      </c>
      <c r="B1158" s="1" t="s">
        <v>3541</v>
      </c>
      <c r="C1158" t="str">
        <f t="shared" si="17"/>
        <v>, Mr.</v>
      </c>
      <c r="D1158" t="s">
        <v>7633</v>
      </c>
      <c r="E1158" t="s">
        <v>5856</v>
      </c>
    </row>
    <row r="1159" spans="1:5" ht="15.6" x14ac:dyDescent="0.3">
      <c r="A1159" s="1" t="s">
        <v>1213</v>
      </c>
      <c r="B1159" s="1" t="s">
        <v>3542</v>
      </c>
      <c r="C1159" t="str">
        <f t="shared" ref="C1159:C1222" si="18">MID(B1159,SEARCH(", ",B1159),5)</f>
        <v>, Mr.</v>
      </c>
      <c r="D1159" t="s">
        <v>7634</v>
      </c>
      <c r="E1159" t="s">
        <v>5857</v>
      </c>
    </row>
    <row r="1160" spans="1:5" ht="15.6" x14ac:dyDescent="0.3">
      <c r="A1160" s="1" t="s">
        <v>1212</v>
      </c>
      <c r="B1160" s="1" t="s">
        <v>3543</v>
      </c>
      <c r="C1160" t="str">
        <f t="shared" si="18"/>
        <v>, Ms.</v>
      </c>
      <c r="D1160" t="s">
        <v>7635</v>
      </c>
      <c r="E1160" t="s">
        <v>5858</v>
      </c>
    </row>
    <row r="1161" spans="1:5" ht="15.6" x14ac:dyDescent="0.3">
      <c r="A1161" s="1" t="s">
        <v>1211</v>
      </c>
      <c r="B1161" s="1" t="s">
        <v>3544</v>
      </c>
      <c r="C1161" t="str">
        <f t="shared" si="18"/>
        <v>, Mr.</v>
      </c>
      <c r="D1161" t="s">
        <v>7636</v>
      </c>
      <c r="E1161" t="s">
        <v>5859</v>
      </c>
    </row>
    <row r="1162" spans="1:5" ht="15.6" x14ac:dyDescent="0.3">
      <c r="A1162" s="1" t="s">
        <v>1210</v>
      </c>
      <c r="B1162" s="1" t="s">
        <v>3545</v>
      </c>
      <c r="C1162" t="str">
        <f t="shared" si="18"/>
        <v>, Ms.</v>
      </c>
      <c r="D1162" t="s">
        <v>7637</v>
      </c>
      <c r="E1162" t="s">
        <v>5860</v>
      </c>
    </row>
    <row r="1163" spans="1:5" ht="15.6" x14ac:dyDescent="0.3">
      <c r="A1163" s="1" t="s">
        <v>1209</v>
      </c>
      <c r="B1163" s="1" t="s">
        <v>3546</v>
      </c>
      <c r="C1163" t="str">
        <f t="shared" si="18"/>
        <v>, Ms.</v>
      </c>
      <c r="D1163" t="s">
        <v>7638</v>
      </c>
      <c r="E1163" t="s">
        <v>5861</v>
      </c>
    </row>
    <row r="1164" spans="1:5" ht="15.6" x14ac:dyDescent="0.3">
      <c r="A1164" s="1" t="s">
        <v>1208</v>
      </c>
      <c r="B1164" s="1" t="s">
        <v>3547</v>
      </c>
      <c r="C1164" t="str">
        <f t="shared" si="18"/>
        <v>, Mr.</v>
      </c>
      <c r="D1164" t="s">
        <v>7639</v>
      </c>
      <c r="E1164" t="s">
        <v>5862</v>
      </c>
    </row>
    <row r="1165" spans="1:5" ht="15.6" x14ac:dyDescent="0.3">
      <c r="A1165" s="1" t="s">
        <v>1207</v>
      </c>
      <c r="B1165" s="1" t="s">
        <v>3548</v>
      </c>
      <c r="C1165" t="str">
        <f t="shared" si="18"/>
        <v>, Ms.</v>
      </c>
      <c r="D1165" t="s">
        <v>7640</v>
      </c>
      <c r="E1165" t="s">
        <v>5863</v>
      </c>
    </row>
    <row r="1166" spans="1:5" ht="15.6" x14ac:dyDescent="0.3">
      <c r="A1166" s="1" t="s">
        <v>1206</v>
      </c>
      <c r="B1166" s="1" t="s">
        <v>3549</v>
      </c>
      <c r="C1166" t="str">
        <f t="shared" si="18"/>
        <v>, Ms.</v>
      </c>
      <c r="D1166" t="s">
        <v>7641</v>
      </c>
      <c r="E1166" t="s">
        <v>5864</v>
      </c>
    </row>
    <row r="1167" spans="1:5" ht="15.6" x14ac:dyDescent="0.3">
      <c r="A1167" s="1" t="s">
        <v>1205</v>
      </c>
      <c r="B1167" s="1" t="s">
        <v>3550</v>
      </c>
      <c r="C1167" t="str">
        <f t="shared" si="18"/>
        <v>, Ms.</v>
      </c>
      <c r="D1167" t="s">
        <v>6963</v>
      </c>
      <c r="E1167" t="s">
        <v>5865</v>
      </c>
    </row>
    <row r="1168" spans="1:5" ht="15.6" x14ac:dyDescent="0.3">
      <c r="A1168" s="1" t="s">
        <v>1204</v>
      </c>
      <c r="B1168" s="1" t="s">
        <v>3551</v>
      </c>
      <c r="C1168" t="str">
        <f t="shared" si="18"/>
        <v>, Ms.</v>
      </c>
      <c r="D1168" t="s">
        <v>6830</v>
      </c>
      <c r="E1168" t="s">
        <v>5866</v>
      </c>
    </row>
    <row r="1169" spans="1:5" ht="15.6" x14ac:dyDescent="0.3">
      <c r="A1169" s="1" t="s">
        <v>1203</v>
      </c>
      <c r="B1169" s="1" t="s">
        <v>3552</v>
      </c>
      <c r="C1169" t="str">
        <f t="shared" si="18"/>
        <v>, Mrs</v>
      </c>
      <c r="D1169" t="s">
        <v>7642</v>
      </c>
      <c r="E1169" t="s">
        <v>5867</v>
      </c>
    </row>
    <row r="1170" spans="1:5" ht="15.6" x14ac:dyDescent="0.3">
      <c r="A1170" s="1" t="s">
        <v>1202</v>
      </c>
      <c r="B1170" s="1" t="s">
        <v>3553</v>
      </c>
      <c r="C1170" t="str">
        <f t="shared" si="18"/>
        <v>, Mr.</v>
      </c>
      <c r="D1170" t="s">
        <v>7643</v>
      </c>
      <c r="E1170" t="s">
        <v>4834</v>
      </c>
    </row>
    <row r="1171" spans="1:5" ht="15.6" x14ac:dyDescent="0.3">
      <c r="A1171" s="1" t="s">
        <v>1201</v>
      </c>
      <c r="B1171" s="1" t="s">
        <v>3554</v>
      </c>
      <c r="C1171" t="str">
        <f t="shared" si="18"/>
        <v>, Mr.</v>
      </c>
      <c r="D1171" t="s">
        <v>7644</v>
      </c>
      <c r="E1171" t="s">
        <v>5868</v>
      </c>
    </row>
    <row r="1172" spans="1:5" ht="15.6" x14ac:dyDescent="0.3">
      <c r="A1172" s="1" t="s">
        <v>1200</v>
      </c>
      <c r="B1172" s="1" t="s">
        <v>3555</v>
      </c>
      <c r="C1172" t="str">
        <f t="shared" si="18"/>
        <v>, Mrs</v>
      </c>
      <c r="D1172" t="s">
        <v>7645</v>
      </c>
      <c r="E1172" t="s">
        <v>5709</v>
      </c>
    </row>
    <row r="1173" spans="1:5" ht="15.6" x14ac:dyDescent="0.3">
      <c r="A1173" s="1" t="s">
        <v>1199</v>
      </c>
      <c r="B1173" s="1" t="s">
        <v>3556</v>
      </c>
      <c r="C1173" t="str">
        <f t="shared" si="18"/>
        <v>, Ms.</v>
      </c>
      <c r="D1173" t="s">
        <v>7646</v>
      </c>
      <c r="E1173" t="s">
        <v>5869</v>
      </c>
    </row>
    <row r="1174" spans="1:5" ht="15.6" x14ac:dyDescent="0.3">
      <c r="A1174" s="1" t="s">
        <v>1198</v>
      </c>
      <c r="B1174" s="1" t="s">
        <v>3557</v>
      </c>
      <c r="C1174" t="str">
        <f t="shared" si="18"/>
        <v>, Mr.</v>
      </c>
      <c r="D1174" t="s">
        <v>7647</v>
      </c>
      <c r="E1174" t="s">
        <v>5870</v>
      </c>
    </row>
    <row r="1175" spans="1:5" ht="15.6" x14ac:dyDescent="0.3">
      <c r="A1175" s="1" t="s">
        <v>1197</v>
      </c>
      <c r="B1175" s="1" t="s">
        <v>3558</v>
      </c>
      <c r="C1175" t="str">
        <f t="shared" si="18"/>
        <v>, Mrs</v>
      </c>
      <c r="D1175" t="s">
        <v>7648</v>
      </c>
      <c r="E1175" t="s">
        <v>5871</v>
      </c>
    </row>
    <row r="1176" spans="1:5" ht="15.6" x14ac:dyDescent="0.3">
      <c r="A1176" s="1" t="s">
        <v>1196</v>
      </c>
      <c r="B1176" s="1" t="s">
        <v>3559</v>
      </c>
      <c r="C1176" t="str">
        <f t="shared" si="18"/>
        <v>, Mr.</v>
      </c>
      <c r="D1176" t="s">
        <v>7649</v>
      </c>
      <c r="E1176" t="s">
        <v>5872</v>
      </c>
    </row>
    <row r="1177" spans="1:5" ht="15.6" x14ac:dyDescent="0.3">
      <c r="A1177" s="1" t="s">
        <v>1195</v>
      </c>
      <c r="B1177" s="1" t="s">
        <v>3560</v>
      </c>
      <c r="C1177" t="str">
        <f t="shared" si="18"/>
        <v>, Mr.</v>
      </c>
      <c r="D1177" t="s">
        <v>7650</v>
      </c>
      <c r="E1177" t="s">
        <v>5873</v>
      </c>
    </row>
    <row r="1178" spans="1:5" ht="15.6" x14ac:dyDescent="0.3">
      <c r="A1178" s="1" t="s">
        <v>1194</v>
      </c>
      <c r="B1178" s="1" t="s">
        <v>3561</v>
      </c>
      <c r="C1178" t="str">
        <f t="shared" si="18"/>
        <v>, Mr.</v>
      </c>
      <c r="D1178" t="s">
        <v>7651</v>
      </c>
      <c r="E1178" t="s">
        <v>5874</v>
      </c>
    </row>
    <row r="1179" spans="1:5" ht="15.6" x14ac:dyDescent="0.3">
      <c r="A1179" s="1" t="s">
        <v>1193</v>
      </c>
      <c r="B1179" s="1" t="s">
        <v>3562</v>
      </c>
      <c r="C1179" t="str">
        <f t="shared" si="18"/>
        <v>, Ms.</v>
      </c>
      <c r="D1179" t="s">
        <v>7652</v>
      </c>
      <c r="E1179" t="s">
        <v>5875</v>
      </c>
    </row>
    <row r="1180" spans="1:5" ht="15.6" x14ac:dyDescent="0.3">
      <c r="A1180" s="1" t="s">
        <v>1192</v>
      </c>
      <c r="B1180" s="1" t="s">
        <v>3563</v>
      </c>
      <c r="C1180" t="str">
        <f t="shared" si="18"/>
        <v>, Mr.</v>
      </c>
      <c r="D1180" t="s">
        <v>6853</v>
      </c>
      <c r="E1180" t="s">
        <v>5876</v>
      </c>
    </row>
    <row r="1181" spans="1:5" ht="15.6" x14ac:dyDescent="0.3">
      <c r="A1181" s="1" t="s">
        <v>1191</v>
      </c>
      <c r="B1181" s="1" t="s">
        <v>3564</v>
      </c>
      <c r="C1181" t="str">
        <f t="shared" si="18"/>
        <v>, Ms.</v>
      </c>
      <c r="D1181" t="s">
        <v>6946</v>
      </c>
      <c r="E1181" t="s">
        <v>5877</v>
      </c>
    </row>
    <row r="1182" spans="1:5" ht="15.6" x14ac:dyDescent="0.3">
      <c r="A1182" s="1" t="s">
        <v>1190</v>
      </c>
      <c r="B1182" s="1" t="s">
        <v>3565</v>
      </c>
      <c r="C1182" t="str">
        <f t="shared" si="18"/>
        <v>, Mr.</v>
      </c>
      <c r="D1182" t="s">
        <v>6809</v>
      </c>
      <c r="E1182" t="s">
        <v>5878</v>
      </c>
    </row>
    <row r="1183" spans="1:5" ht="15.6" x14ac:dyDescent="0.3">
      <c r="A1183" s="1" t="s">
        <v>1189</v>
      </c>
      <c r="B1183" s="1" t="s">
        <v>3566</v>
      </c>
      <c r="C1183" t="str">
        <f t="shared" si="18"/>
        <v>, Ms.</v>
      </c>
      <c r="D1183" t="s">
        <v>7653</v>
      </c>
      <c r="E1183" t="s">
        <v>4833</v>
      </c>
    </row>
    <row r="1184" spans="1:5" ht="15.6" x14ac:dyDescent="0.3">
      <c r="A1184" s="1" t="s">
        <v>1188</v>
      </c>
      <c r="B1184" s="1" t="s">
        <v>3567</v>
      </c>
      <c r="C1184" t="str">
        <f t="shared" si="18"/>
        <v>, Ms.</v>
      </c>
      <c r="D1184" t="s">
        <v>7654</v>
      </c>
      <c r="E1184" t="s">
        <v>5879</v>
      </c>
    </row>
    <row r="1185" spans="1:5" ht="15.6" x14ac:dyDescent="0.3">
      <c r="A1185" s="1" t="s">
        <v>1187</v>
      </c>
      <c r="B1185" s="1" t="s">
        <v>3568</v>
      </c>
      <c r="C1185" t="str">
        <f t="shared" si="18"/>
        <v>, Mrs</v>
      </c>
      <c r="D1185" t="s">
        <v>7655</v>
      </c>
      <c r="E1185" t="s">
        <v>5880</v>
      </c>
    </row>
    <row r="1186" spans="1:5" ht="15.6" x14ac:dyDescent="0.3">
      <c r="A1186" s="1" t="s">
        <v>1186</v>
      </c>
      <c r="B1186" s="1" t="s">
        <v>3569</v>
      </c>
      <c r="C1186" t="str">
        <f t="shared" si="18"/>
        <v>, Mr.</v>
      </c>
      <c r="D1186" t="s">
        <v>7656</v>
      </c>
      <c r="E1186" t="s">
        <v>5881</v>
      </c>
    </row>
    <row r="1187" spans="1:5" ht="15.6" x14ac:dyDescent="0.3">
      <c r="A1187" s="1" t="s">
        <v>1185</v>
      </c>
      <c r="B1187" s="1" t="s">
        <v>3570</v>
      </c>
      <c r="C1187" t="str">
        <f t="shared" si="18"/>
        <v>, Ms.</v>
      </c>
      <c r="D1187" t="s">
        <v>4755</v>
      </c>
      <c r="E1187" t="s">
        <v>5882</v>
      </c>
    </row>
    <row r="1188" spans="1:5" ht="15.6" x14ac:dyDescent="0.3">
      <c r="A1188" s="1" t="s">
        <v>1184</v>
      </c>
      <c r="B1188" s="1" t="s">
        <v>3571</v>
      </c>
      <c r="C1188" t="str">
        <f t="shared" si="18"/>
        <v>, Ms.</v>
      </c>
      <c r="D1188" t="s">
        <v>7657</v>
      </c>
      <c r="E1188" t="s">
        <v>5883</v>
      </c>
    </row>
    <row r="1189" spans="1:5" ht="15.6" x14ac:dyDescent="0.3">
      <c r="A1189" s="1" t="s">
        <v>1183</v>
      </c>
      <c r="B1189" s="1" t="s">
        <v>3572</v>
      </c>
      <c r="C1189" t="str">
        <f t="shared" si="18"/>
        <v>, Mr.</v>
      </c>
      <c r="D1189" t="s">
        <v>6485</v>
      </c>
      <c r="E1189" t="s">
        <v>5061</v>
      </c>
    </row>
    <row r="1190" spans="1:5" ht="15.6" x14ac:dyDescent="0.3">
      <c r="A1190" s="1" t="s">
        <v>1182</v>
      </c>
      <c r="B1190" s="1" t="s">
        <v>3573</v>
      </c>
      <c r="C1190" t="str">
        <f t="shared" si="18"/>
        <v>, Mr.</v>
      </c>
      <c r="D1190" t="s">
        <v>4789</v>
      </c>
      <c r="E1190" t="s">
        <v>5884</v>
      </c>
    </row>
    <row r="1191" spans="1:5" ht="15.6" x14ac:dyDescent="0.3">
      <c r="A1191" s="1" t="s">
        <v>1181</v>
      </c>
      <c r="B1191" s="1" t="s">
        <v>3574</v>
      </c>
      <c r="C1191" t="str">
        <f t="shared" si="18"/>
        <v>, Mr.</v>
      </c>
      <c r="D1191" t="s">
        <v>7658</v>
      </c>
      <c r="E1191" t="s">
        <v>5885</v>
      </c>
    </row>
    <row r="1192" spans="1:5" ht="15.6" x14ac:dyDescent="0.3">
      <c r="A1192" s="1" t="s">
        <v>1180</v>
      </c>
      <c r="B1192" s="1" t="s">
        <v>3575</v>
      </c>
      <c r="C1192" t="str">
        <f t="shared" si="18"/>
        <v>, Mr.</v>
      </c>
      <c r="D1192" t="s">
        <v>7659</v>
      </c>
      <c r="E1192" t="s">
        <v>5886</v>
      </c>
    </row>
    <row r="1193" spans="1:5" ht="15.6" x14ac:dyDescent="0.3">
      <c r="A1193" s="1" t="s">
        <v>1179</v>
      </c>
      <c r="B1193" s="1" t="s">
        <v>3576</v>
      </c>
      <c r="C1193" t="str">
        <f t="shared" si="18"/>
        <v>, Mr.</v>
      </c>
      <c r="D1193" t="s">
        <v>6991</v>
      </c>
      <c r="E1193" t="s">
        <v>5887</v>
      </c>
    </row>
    <row r="1194" spans="1:5" ht="15.6" x14ac:dyDescent="0.3">
      <c r="A1194" s="1" t="s">
        <v>1178</v>
      </c>
      <c r="B1194" s="1" t="s">
        <v>3577</v>
      </c>
      <c r="C1194" t="str">
        <f t="shared" si="18"/>
        <v>, Ms.</v>
      </c>
      <c r="D1194" t="s">
        <v>4770</v>
      </c>
      <c r="E1194" t="s">
        <v>5888</v>
      </c>
    </row>
    <row r="1195" spans="1:5" ht="15.6" x14ac:dyDescent="0.3">
      <c r="A1195" s="1" t="s">
        <v>1177</v>
      </c>
      <c r="B1195" s="1" t="s">
        <v>3578</v>
      </c>
      <c r="C1195" t="str">
        <f t="shared" si="18"/>
        <v>, Ms.</v>
      </c>
      <c r="D1195" t="s">
        <v>6880</v>
      </c>
      <c r="E1195" t="s">
        <v>5889</v>
      </c>
    </row>
    <row r="1196" spans="1:5" ht="15.6" x14ac:dyDescent="0.3">
      <c r="A1196" s="1" t="s">
        <v>1176</v>
      </c>
      <c r="B1196" s="1" t="s">
        <v>3579</v>
      </c>
      <c r="C1196" t="str">
        <f t="shared" si="18"/>
        <v>, Ms.</v>
      </c>
      <c r="D1196" t="s">
        <v>4790</v>
      </c>
      <c r="E1196" t="s">
        <v>5890</v>
      </c>
    </row>
    <row r="1197" spans="1:5" ht="15.6" x14ac:dyDescent="0.3">
      <c r="A1197" s="1" t="s">
        <v>1175</v>
      </c>
      <c r="B1197" s="1" t="s">
        <v>3580</v>
      </c>
      <c r="C1197" t="str">
        <f t="shared" si="18"/>
        <v>, Ms.</v>
      </c>
      <c r="D1197" t="s">
        <v>7660</v>
      </c>
      <c r="E1197" t="s">
        <v>5891</v>
      </c>
    </row>
    <row r="1198" spans="1:5" ht="15.6" x14ac:dyDescent="0.3">
      <c r="A1198" s="1" t="s">
        <v>1174</v>
      </c>
      <c r="B1198" s="1" t="s">
        <v>3581</v>
      </c>
      <c r="C1198" t="str">
        <f t="shared" si="18"/>
        <v>, Ms.</v>
      </c>
      <c r="D1198" t="s">
        <v>7661</v>
      </c>
      <c r="E1198" t="s">
        <v>5892</v>
      </c>
    </row>
    <row r="1199" spans="1:5" ht="15.6" x14ac:dyDescent="0.3">
      <c r="A1199" s="1" t="s">
        <v>1173</v>
      </c>
      <c r="B1199" s="1" t="s">
        <v>3582</v>
      </c>
      <c r="C1199" t="str">
        <f t="shared" si="18"/>
        <v>, Mr.</v>
      </c>
      <c r="D1199" t="s">
        <v>7547</v>
      </c>
      <c r="E1199" t="s">
        <v>5893</v>
      </c>
    </row>
    <row r="1200" spans="1:5" ht="15.6" x14ac:dyDescent="0.3">
      <c r="A1200" s="1" t="s">
        <v>1172</v>
      </c>
      <c r="B1200" s="1" t="s">
        <v>3583</v>
      </c>
      <c r="C1200" t="str">
        <f t="shared" si="18"/>
        <v>, Mr.</v>
      </c>
      <c r="D1200" t="s">
        <v>7662</v>
      </c>
      <c r="E1200" t="s">
        <v>5894</v>
      </c>
    </row>
    <row r="1201" spans="1:5" ht="15.6" x14ac:dyDescent="0.3">
      <c r="A1201" s="1" t="s">
        <v>1171</v>
      </c>
      <c r="B1201" s="1" t="s">
        <v>3584</v>
      </c>
      <c r="C1201" t="str">
        <f t="shared" si="18"/>
        <v>, Mrs</v>
      </c>
      <c r="D1201" t="s">
        <v>7482</v>
      </c>
      <c r="E1201" t="s">
        <v>5895</v>
      </c>
    </row>
    <row r="1202" spans="1:5" ht="15.6" x14ac:dyDescent="0.3">
      <c r="A1202" s="1" t="s">
        <v>1170</v>
      </c>
      <c r="B1202" s="1" t="s">
        <v>3585</v>
      </c>
      <c r="C1202" t="str">
        <f t="shared" si="18"/>
        <v>, Mr.</v>
      </c>
      <c r="D1202" t="s">
        <v>5258</v>
      </c>
      <c r="E1202" t="s">
        <v>5572</v>
      </c>
    </row>
    <row r="1203" spans="1:5" ht="15.6" x14ac:dyDescent="0.3">
      <c r="A1203" s="1" t="s">
        <v>1169</v>
      </c>
      <c r="B1203" s="1" t="s">
        <v>3586</v>
      </c>
      <c r="C1203" t="str">
        <f t="shared" si="18"/>
        <v>, Mrs</v>
      </c>
      <c r="D1203" t="s">
        <v>7663</v>
      </c>
      <c r="E1203" t="s">
        <v>5896</v>
      </c>
    </row>
    <row r="1204" spans="1:5" ht="15.6" x14ac:dyDescent="0.3">
      <c r="A1204" s="1" t="s">
        <v>1168</v>
      </c>
      <c r="B1204" s="1" t="s">
        <v>3587</v>
      </c>
      <c r="C1204" t="str">
        <f t="shared" si="18"/>
        <v>, Mr.</v>
      </c>
      <c r="D1204" t="s">
        <v>7664</v>
      </c>
      <c r="E1204" t="s">
        <v>5897</v>
      </c>
    </row>
    <row r="1205" spans="1:5" ht="15.6" x14ac:dyDescent="0.3">
      <c r="A1205" s="1" t="s">
        <v>1167</v>
      </c>
      <c r="B1205" s="1" t="s">
        <v>3588</v>
      </c>
      <c r="C1205" t="str">
        <f t="shared" si="18"/>
        <v>, Mr.</v>
      </c>
      <c r="D1205" t="s">
        <v>6146</v>
      </c>
      <c r="E1205" t="s">
        <v>5898</v>
      </c>
    </row>
    <row r="1206" spans="1:5" ht="15.6" x14ac:dyDescent="0.3">
      <c r="A1206" s="1" t="s">
        <v>1166</v>
      </c>
      <c r="B1206" s="1" t="s">
        <v>3589</v>
      </c>
      <c r="C1206" t="str">
        <f t="shared" si="18"/>
        <v>, Mrs</v>
      </c>
      <c r="D1206" t="s">
        <v>7665</v>
      </c>
      <c r="E1206" t="s">
        <v>5899</v>
      </c>
    </row>
    <row r="1207" spans="1:5" ht="15.6" x14ac:dyDescent="0.3">
      <c r="A1207" s="1" t="s">
        <v>1165</v>
      </c>
      <c r="B1207" s="1" t="s">
        <v>3590</v>
      </c>
      <c r="C1207" t="str">
        <f t="shared" si="18"/>
        <v>, Mr.</v>
      </c>
      <c r="D1207" t="s">
        <v>7666</v>
      </c>
      <c r="E1207" t="s">
        <v>5900</v>
      </c>
    </row>
    <row r="1208" spans="1:5" ht="15.6" x14ac:dyDescent="0.3">
      <c r="A1208" s="1" t="s">
        <v>1164</v>
      </c>
      <c r="B1208" s="1" t="s">
        <v>3591</v>
      </c>
      <c r="C1208" t="str">
        <f t="shared" si="18"/>
        <v>, Mrs</v>
      </c>
      <c r="D1208" t="s">
        <v>4791</v>
      </c>
      <c r="E1208" t="s">
        <v>5901</v>
      </c>
    </row>
    <row r="1209" spans="1:5" ht="15.6" x14ac:dyDescent="0.3">
      <c r="A1209" s="1" t="s">
        <v>1163</v>
      </c>
      <c r="B1209" s="1" t="s">
        <v>3592</v>
      </c>
      <c r="C1209" t="str">
        <f t="shared" si="18"/>
        <v>, Ms.</v>
      </c>
      <c r="D1209" t="s">
        <v>7667</v>
      </c>
      <c r="E1209" t="s">
        <v>5328</v>
      </c>
    </row>
    <row r="1210" spans="1:5" ht="15.6" x14ac:dyDescent="0.3">
      <c r="A1210" s="1" t="s">
        <v>1162</v>
      </c>
      <c r="B1210" s="1" t="s">
        <v>3593</v>
      </c>
      <c r="C1210" t="str">
        <f t="shared" si="18"/>
        <v>, Mr.</v>
      </c>
      <c r="D1210" t="s">
        <v>7668</v>
      </c>
      <c r="E1210" t="s">
        <v>5902</v>
      </c>
    </row>
    <row r="1211" spans="1:5" ht="15.6" x14ac:dyDescent="0.3">
      <c r="A1211" s="1" t="s">
        <v>1161</v>
      </c>
      <c r="B1211" s="1" t="s">
        <v>3594</v>
      </c>
      <c r="C1211" t="str">
        <f t="shared" si="18"/>
        <v>, Mr.</v>
      </c>
      <c r="D1211" t="s">
        <v>6921</v>
      </c>
      <c r="E1211" t="s">
        <v>5385</v>
      </c>
    </row>
    <row r="1212" spans="1:5" ht="15.6" x14ac:dyDescent="0.3">
      <c r="A1212" s="1" t="s">
        <v>1160</v>
      </c>
      <c r="B1212" s="1" t="s">
        <v>3595</v>
      </c>
      <c r="C1212" t="str">
        <f t="shared" si="18"/>
        <v>, Mr.</v>
      </c>
      <c r="D1212" t="s">
        <v>5582</v>
      </c>
      <c r="E1212" t="s">
        <v>5903</v>
      </c>
    </row>
    <row r="1213" spans="1:5" ht="15.6" x14ac:dyDescent="0.3">
      <c r="A1213" s="1" t="s">
        <v>1159</v>
      </c>
      <c r="B1213" s="1" t="s">
        <v>3596</v>
      </c>
      <c r="C1213" t="str">
        <f t="shared" si="18"/>
        <v>, Mr.</v>
      </c>
      <c r="D1213" t="s">
        <v>6920</v>
      </c>
      <c r="E1213" t="s">
        <v>5904</v>
      </c>
    </row>
    <row r="1214" spans="1:5" ht="15.6" x14ac:dyDescent="0.3">
      <c r="A1214" s="1" t="s">
        <v>1158</v>
      </c>
      <c r="B1214" s="1" t="s">
        <v>3597</v>
      </c>
      <c r="C1214" t="str">
        <f t="shared" si="18"/>
        <v>, Mrs</v>
      </c>
      <c r="D1214" t="s">
        <v>7130</v>
      </c>
      <c r="E1214" t="s">
        <v>5905</v>
      </c>
    </row>
    <row r="1215" spans="1:5" ht="15.6" x14ac:dyDescent="0.3">
      <c r="A1215" s="1" t="s">
        <v>1157</v>
      </c>
      <c r="B1215" s="1" t="s">
        <v>3598</v>
      </c>
      <c r="C1215" t="str">
        <f t="shared" si="18"/>
        <v>, Ms.</v>
      </c>
      <c r="D1215" t="s">
        <v>7325</v>
      </c>
      <c r="E1215" t="s">
        <v>5906</v>
      </c>
    </row>
    <row r="1216" spans="1:5" ht="15.6" x14ac:dyDescent="0.3">
      <c r="A1216" s="1" t="s">
        <v>1156</v>
      </c>
      <c r="B1216" s="1" t="s">
        <v>3599</v>
      </c>
      <c r="C1216" t="str">
        <f t="shared" si="18"/>
        <v>, Mr.</v>
      </c>
      <c r="D1216" t="s">
        <v>7669</v>
      </c>
      <c r="E1216" t="s">
        <v>5907</v>
      </c>
    </row>
    <row r="1217" spans="1:5" ht="15.6" x14ac:dyDescent="0.3">
      <c r="A1217" s="1" t="s">
        <v>1155</v>
      </c>
      <c r="B1217" s="1" t="s">
        <v>3600</v>
      </c>
      <c r="C1217" t="str">
        <f t="shared" si="18"/>
        <v>, Ms.</v>
      </c>
      <c r="D1217" t="s">
        <v>7670</v>
      </c>
      <c r="E1217" t="s">
        <v>5908</v>
      </c>
    </row>
    <row r="1218" spans="1:5" ht="15.6" x14ac:dyDescent="0.3">
      <c r="A1218" s="1" t="s">
        <v>1154</v>
      </c>
      <c r="B1218" s="1" t="s">
        <v>3601</v>
      </c>
      <c r="C1218" t="str">
        <f t="shared" si="18"/>
        <v>, Ms.</v>
      </c>
      <c r="D1218" t="s">
        <v>7321</v>
      </c>
      <c r="E1218" t="s">
        <v>5496</v>
      </c>
    </row>
    <row r="1219" spans="1:5" ht="15.6" x14ac:dyDescent="0.3">
      <c r="A1219" s="1" t="s">
        <v>1153</v>
      </c>
      <c r="B1219" s="1" t="s">
        <v>3602</v>
      </c>
      <c r="C1219" t="str">
        <f t="shared" si="18"/>
        <v>, Mr.</v>
      </c>
      <c r="D1219" t="s">
        <v>7671</v>
      </c>
      <c r="E1219" t="s">
        <v>5909</v>
      </c>
    </row>
    <row r="1220" spans="1:5" ht="15.6" x14ac:dyDescent="0.3">
      <c r="A1220" s="1" t="s">
        <v>1152</v>
      </c>
      <c r="B1220" s="1" t="s">
        <v>3603</v>
      </c>
      <c r="C1220" t="str">
        <f t="shared" si="18"/>
        <v>, Mr.</v>
      </c>
      <c r="D1220" t="s">
        <v>6801</v>
      </c>
      <c r="E1220" t="s">
        <v>5910</v>
      </c>
    </row>
    <row r="1221" spans="1:5" ht="15.6" x14ac:dyDescent="0.3">
      <c r="A1221" s="1" t="s">
        <v>1151</v>
      </c>
      <c r="B1221" s="1" t="s">
        <v>3604</v>
      </c>
      <c r="C1221" t="str">
        <f t="shared" si="18"/>
        <v>, Mr.</v>
      </c>
      <c r="D1221" t="s">
        <v>7672</v>
      </c>
      <c r="E1221" t="s">
        <v>5911</v>
      </c>
    </row>
    <row r="1222" spans="1:5" ht="15.6" x14ac:dyDescent="0.3">
      <c r="A1222" s="1" t="s">
        <v>1150</v>
      </c>
      <c r="B1222" s="1" t="s">
        <v>3605</v>
      </c>
      <c r="C1222" t="str">
        <f t="shared" si="18"/>
        <v>, Mr.</v>
      </c>
      <c r="D1222" t="s">
        <v>7673</v>
      </c>
      <c r="E1222" t="s">
        <v>5912</v>
      </c>
    </row>
    <row r="1223" spans="1:5" ht="15.6" x14ac:dyDescent="0.3">
      <c r="A1223" s="1" t="s">
        <v>1149</v>
      </c>
      <c r="B1223" s="1" t="s">
        <v>3606</v>
      </c>
      <c r="C1223" t="str">
        <f t="shared" ref="C1223:C1286" si="19">MID(B1223,SEARCH(", ",B1223),5)</f>
        <v>, Ms.</v>
      </c>
      <c r="D1223" t="s">
        <v>7674</v>
      </c>
      <c r="E1223" t="s">
        <v>5913</v>
      </c>
    </row>
    <row r="1224" spans="1:5" ht="15.6" x14ac:dyDescent="0.3">
      <c r="A1224" s="1" t="s">
        <v>1148</v>
      </c>
      <c r="B1224" s="1" t="s">
        <v>3607</v>
      </c>
      <c r="C1224" t="str">
        <f t="shared" si="19"/>
        <v>, Ms.</v>
      </c>
      <c r="D1224" t="s">
        <v>4792</v>
      </c>
      <c r="E1224" t="s">
        <v>5914</v>
      </c>
    </row>
    <row r="1225" spans="1:5" ht="15.6" x14ac:dyDescent="0.3">
      <c r="A1225" s="1" t="s">
        <v>1147</v>
      </c>
      <c r="B1225" s="1" t="s">
        <v>3608</v>
      </c>
      <c r="C1225" t="str">
        <f t="shared" si="19"/>
        <v>, Mr.</v>
      </c>
      <c r="D1225" t="s">
        <v>7675</v>
      </c>
      <c r="E1225" t="s">
        <v>5087</v>
      </c>
    </row>
    <row r="1226" spans="1:5" ht="15.6" x14ac:dyDescent="0.3">
      <c r="A1226" s="1" t="s">
        <v>1146</v>
      </c>
      <c r="B1226" s="1" t="s">
        <v>3609</v>
      </c>
      <c r="C1226" t="str">
        <f t="shared" si="19"/>
        <v>, Ms.</v>
      </c>
      <c r="D1226" t="s">
        <v>7676</v>
      </c>
      <c r="E1226" t="s">
        <v>4843</v>
      </c>
    </row>
    <row r="1227" spans="1:5" ht="15.6" x14ac:dyDescent="0.3">
      <c r="A1227" s="1" t="s">
        <v>1145</v>
      </c>
      <c r="B1227" s="1" t="s">
        <v>3610</v>
      </c>
      <c r="C1227" t="str">
        <f t="shared" si="19"/>
        <v>, Mr.</v>
      </c>
      <c r="D1227" t="s">
        <v>7677</v>
      </c>
      <c r="E1227" t="s">
        <v>5915</v>
      </c>
    </row>
    <row r="1228" spans="1:5" ht="15.6" x14ac:dyDescent="0.3">
      <c r="A1228" s="1" t="s">
        <v>1144</v>
      </c>
      <c r="B1228" s="1" t="s">
        <v>3611</v>
      </c>
      <c r="C1228" t="str">
        <f t="shared" si="19"/>
        <v>, Ms.</v>
      </c>
      <c r="D1228" t="s">
        <v>7678</v>
      </c>
      <c r="E1228" t="s">
        <v>5916</v>
      </c>
    </row>
    <row r="1229" spans="1:5" ht="15.6" x14ac:dyDescent="0.3">
      <c r="A1229" s="1" t="s">
        <v>1143</v>
      </c>
      <c r="B1229" s="1" t="s">
        <v>3612</v>
      </c>
      <c r="C1229" t="str">
        <f t="shared" si="19"/>
        <v>, Mr.</v>
      </c>
      <c r="D1229" t="s">
        <v>7679</v>
      </c>
      <c r="E1229" t="s">
        <v>5917</v>
      </c>
    </row>
    <row r="1230" spans="1:5" ht="15.6" x14ac:dyDescent="0.3">
      <c r="A1230" s="1" t="s">
        <v>1142</v>
      </c>
      <c r="B1230" s="1" t="s">
        <v>3613</v>
      </c>
      <c r="C1230" t="str">
        <f t="shared" si="19"/>
        <v>, Mr.</v>
      </c>
      <c r="D1230" t="s">
        <v>6991</v>
      </c>
      <c r="E1230" t="s">
        <v>5918</v>
      </c>
    </row>
    <row r="1231" spans="1:5" ht="15.6" x14ac:dyDescent="0.3">
      <c r="A1231" s="1" t="s">
        <v>1141</v>
      </c>
      <c r="B1231" s="1" t="s">
        <v>3614</v>
      </c>
      <c r="C1231" t="str">
        <f t="shared" si="19"/>
        <v>, Ms.</v>
      </c>
      <c r="D1231" t="s">
        <v>7680</v>
      </c>
      <c r="E1231" t="s">
        <v>5919</v>
      </c>
    </row>
    <row r="1232" spans="1:5" ht="15.6" x14ac:dyDescent="0.3">
      <c r="A1232" s="1" t="s">
        <v>1140</v>
      </c>
      <c r="B1232" s="1" t="s">
        <v>3615</v>
      </c>
      <c r="C1232" t="str">
        <f t="shared" si="19"/>
        <v>, Ms.</v>
      </c>
      <c r="D1232" t="s">
        <v>7681</v>
      </c>
      <c r="E1232" t="s">
        <v>5920</v>
      </c>
    </row>
    <row r="1233" spans="1:5" ht="15.6" x14ac:dyDescent="0.3">
      <c r="A1233" s="1" t="s">
        <v>1139</v>
      </c>
      <c r="B1233" s="1" t="s">
        <v>3616</v>
      </c>
      <c r="C1233" t="str">
        <f t="shared" si="19"/>
        <v>, Ms.</v>
      </c>
      <c r="D1233" t="s">
        <v>4793</v>
      </c>
      <c r="E1233" t="s">
        <v>5921</v>
      </c>
    </row>
    <row r="1234" spans="1:5" ht="15.6" x14ac:dyDescent="0.3">
      <c r="A1234" s="1" t="s">
        <v>1138</v>
      </c>
      <c r="B1234" s="1" t="s">
        <v>3617</v>
      </c>
      <c r="C1234" t="str">
        <f t="shared" si="19"/>
        <v>, Mr.</v>
      </c>
      <c r="D1234" t="s">
        <v>7682</v>
      </c>
      <c r="E1234" t="s">
        <v>5922</v>
      </c>
    </row>
    <row r="1235" spans="1:5" ht="15.6" x14ac:dyDescent="0.3">
      <c r="A1235" s="1" t="s">
        <v>1137</v>
      </c>
      <c r="B1235" s="1" t="s">
        <v>3618</v>
      </c>
      <c r="C1235" t="str">
        <f t="shared" si="19"/>
        <v>, Mr.</v>
      </c>
      <c r="D1235" t="s">
        <v>7683</v>
      </c>
      <c r="E1235" t="s">
        <v>5732</v>
      </c>
    </row>
    <row r="1236" spans="1:5" ht="15.6" x14ac:dyDescent="0.3">
      <c r="A1236" s="1" t="s">
        <v>1136</v>
      </c>
      <c r="B1236" s="1" t="s">
        <v>3619</v>
      </c>
      <c r="C1236" t="str">
        <f t="shared" si="19"/>
        <v>, Mrs</v>
      </c>
      <c r="D1236" t="s">
        <v>7684</v>
      </c>
      <c r="E1236" t="s">
        <v>5923</v>
      </c>
    </row>
    <row r="1237" spans="1:5" ht="15.6" x14ac:dyDescent="0.3">
      <c r="A1237" s="1" t="s">
        <v>1135</v>
      </c>
      <c r="B1237" s="1" t="s">
        <v>3620</v>
      </c>
      <c r="C1237" t="str">
        <f t="shared" si="19"/>
        <v>, Mrs</v>
      </c>
      <c r="D1237" t="s">
        <v>7685</v>
      </c>
      <c r="E1237" t="s">
        <v>5924</v>
      </c>
    </row>
    <row r="1238" spans="1:5" ht="15.6" x14ac:dyDescent="0.3">
      <c r="A1238" s="1" t="s">
        <v>1134</v>
      </c>
      <c r="B1238" s="1" t="s">
        <v>3621</v>
      </c>
      <c r="C1238" t="str">
        <f t="shared" si="19"/>
        <v>, Ms.</v>
      </c>
      <c r="D1238" t="s">
        <v>7686</v>
      </c>
      <c r="E1238" t="s">
        <v>5925</v>
      </c>
    </row>
    <row r="1239" spans="1:5" ht="15.6" x14ac:dyDescent="0.3">
      <c r="A1239" s="1" t="s">
        <v>1133</v>
      </c>
      <c r="B1239" s="1" t="s">
        <v>3622</v>
      </c>
      <c r="C1239" t="str">
        <f t="shared" si="19"/>
        <v>, Mr.</v>
      </c>
      <c r="D1239" t="s">
        <v>6920</v>
      </c>
      <c r="E1239" t="s">
        <v>5926</v>
      </c>
    </row>
    <row r="1240" spans="1:5" ht="15.6" x14ac:dyDescent="0.3">
      <c r="A1240" s="1" t="s">
        <v>1132</v>
      </c>
      <c r="B1240" s="1" t="s">
        <v>3623</v>
      </c>
      <c r="C1240" t="str">
        <f t="shared" si="19"/>
        <v>, Mr.</v>
      </c>
      <c r="D1240" t="s">
        <v>7687</v>
      </c>
      <c r="E1240" t="s">
        <v>5927</v>
      </c>
    </row>
    <row r="1241" spans="1:5" ht="15.6" x14ac:dyDescent="0.3">
      <c r="A1241" s="1" t="s">
        <v>1131</v>
      </c>
      <c r="B1241" s="1" t="s">
        <v>3624</v>
      </c>
      <c r="C1241" t="str">
        <f t="shared" si="19"/>
        <v>, Ms.</v>
      </c>
      <c r="D1241" t="s">
        <v>7688</v>
      </c>
      <c r="E1241" t="s">
        <v>5928</v>
      </c>
    </row>
    <row r="1242" spans="1:5" ht="15.6" x14ac:dyDescent="0.3">
      <c r="A1242" s="1" t="s">
        <v>1130</v>
      </c>
      <c r="B1242" s="1" t="s">
        <v>3625</v>
      </c>
      <c r="C1242" t="str">
        <f t="shared" si="19"/>
        <v>, Mr.</v>
      </c>
      <c r="D1242" t="s">
        <v>7689</v>
      </c>
      <c r="E1242" t="s">
        <v>5929</v>
      </c>
    </row>
    <row r="1243" spans="1:5" ht="15.6" x14ac:dyDescent="0.3">
      <c r="A1243" s="1" t="s">
        <v>1129</v>
      </c>
      <c r="B1243" s="1" t="s">
        <v>3626</v>
      </c>
      <c r="C1243" t="str">
        <f t="shared" si="19"/>
        <v>, Mrs</v>
      </c>
      <c r="D1243" t="s">
        <v>7690</v>
      </c>
      <c r="E1243" t="s">
        <v>5641</v>
      </c>
    </row>
    <row r="1244" spans="1:5" ht="15.6" x14ac:dyDescent="0.3">
      <c r="A1244" s="1" t="s">
        <v>1128</v>
      </c>
      <c r="B1244" s="1" t="s">
        <v>3627</v>
      </c>
      <c r="C1244" t="str">
        <f t="shared" si="19"/>
        <v>, Mr.</v>
      </c>
      <c r="D1244" t="s">
        <v>7691</v>
      </c>
      <c r="E1244" t="s">
        <v>5930</v>
      </c>
    </row>
    <row r="1245" spans="1:5" ht="15.6" x14ac:dyDescent="0.3">
      <c r="A1245" s="1" t="s">
        <v>1127</v>
      </c>
      <c r="B1245" s="1" t="s">
        <v>3628</v>
      </c>
      <c r="C1245" t="str">
        <f t="shared" si="19"/>
        <v>, Ms.</v>
      </c>
      <c r="D1245" t="s">
        <v>7576</v>
      </c>
      <c r="E1245" t="s">
        <v>5931</v>
      </c>
    </row>
    <row r="1246" spans="1:5" ht="15.6" x14ac:dyDescent="0.3">
      <c r="A1246" s="1" t="s">
        <v>1126</v>
      </c>
      <c r="B1246" s="1" t="s">
        <v>3629</v>
      </c>
      <c r="C1246" t="str">
        <f t="shared" si="19"/>
        <v>, Ms.</v>
      </c>
      <c r="D1246" t="s">
        <v>7692</v>
      </c>
      <c r="E1246" t="s">
        <v>5897</v>
      </c>
    </row>
    <row r="1247" spans="1:5" ht="15.6" x14ac:dyDescent="0.3">
      <c r="A1247" s="1" t="s">
        <v>1125</v>
      </c>
      <c r="B1247" s="1" t="s">
        <v>3630</v>
      </c>
      <c r="C1247" t="str">
        <f t="shared" si="19"/>
        <v>, Mr.</v>
      </c>
      <c r="D1247" t="s">
        <v>7693</v>
      </c>
      <c r="E1247" t="s">
        <v>5932</v>
      </c>
    </row>
    <row r="1248" spans="1:5" ht="15.6" x14ac:dyDescent="0.3">
      <c r="A1248" s="1" t="s">
        <v>1124</v>
      </c>
      <c r="B1248" s="1" t="s">
        <v>3631</v>
      </c>
      <c r="C1248" t="str">
        <f t="shared" si="19"/>
        <v>, Mr.</v>
      </c>
      <c r="D1248" t="s">
        <v>7694</v>
      </c>
      <c r="E1248" t="s">
        <v>5933</v>
      </c>
    </row>
    <row r="1249" spans="1:5" ht="15.6" x14ac:dyDescent="0.3">
      <c r="A1249" s="1" t="s">
        <v>1123</v>
      </c>
      <c r="B1249" s="1" t="s">
        <v>3632</v>
      </c>
      <c r="C1249" t="str">
        <f t="shared" si="19"/>
        <v>, Mr.</v>
      </c>
      <c r="D1249" t="s">
        <v>7111</v>
      </c>
      <c r="E1249" t="s">
        <v>5934</v>
      </c>
    </row>
    <row r="1250" spans="1:5" ht="15.6" x14ac:dyDescent="0.3">
      <c r="A1250" s="1" t="s">
        <v>1122</v>
      </c>
      <c r="B1250" s="1" t="s">
        <v>3633</v>
      </c>
      <c r="C1250" t="str">
        <f t="shared" si="19"/>
        <v>, Mr.</v>
      </c>
      <c r="D1250" t="s">
        <v>6912</v>
      </c>
      <c r="E1250" t="s">
        <v>5935</v>
      </c>
    </row>
    <row r="1251" spans="1:5" ht="15.6" x14ac:dyDescent="0.3">
      <c r="A1251" s="1" t="s">
        <v>1121</v>
      </c>
      <c r="B1251" s="1" t="s">
        <v>3634</v>
      </c>
      <c r="C1251" t="str">
        <f t="shared" si="19"/>
        <v>, Ms.</v>
      </c>
      <c r="D1251" t="s">
        <v>7695</v>
      </c>
      <c r="E1251" t="s">
        <v>5936</v>
      </c>
    </row>
    <row r="1252" spans="1:5" ht="15.6" x14ac:dyDescent="0.3">
      <c r="A1252" s="1" t="s">
        <v>1120</v>
      </c>
      <c r="B1252" s="1" t="s">
        <v>3635</v>
      </c>
      <c r="C1252" t="str">
        <f t="shared" si="19"/>
        <v>, Mr.</v>
      </c>
      <c r="D1252" t="s">
        <v>7696</v>
      </c>
      <c r="E1252" t="s">
        <v>5937</v>
      </c>
    </row>
    <row r="1253" spans="1:5" ht="15.6" x14ac:dyDescent="0.3">
      <c r="A1253" s="1" t="s">
        <v>1119</v>
      </c>
      <c r="B1253" s="1" t="s">
        <v>3636</v>
      </c>
      <c r="C1253" t="str">
        <f t="shared" si="19"/>
        <v>, Mr.</v>
      </c>
      <c r="D1253" t="s">
        <v>7269</v>
      </c>
      <c r="E1253" t="s">
        <v>5938</v>
      </c>
    </row>
    <row r="1254" spans="1:5" ht="15.6" x14ac:dyDescent="0.3">
      <c r="A1254" s="1" t="s">
        <v>1118</v>
      </c>
      <c r="B1254" s="1" t="s">
        <v>3637</v>
      </c>
      <c r="C1254" t="str">
        <f t="shared" si="19"/>
        <v>, Ms.</v>
      </c>
      <c r="D1254" t="s">
        <v>7697</v>
      </c>
      <c r="E1254" t="s">
        <v>5939</v>
      </c>
    </row>
    <row r="1255" spans="1:5" ht="15.6" x14ac:dyDescent="0.3">
      <c r="A1255" s="1" t="s">
        <v>1117</v>
      </c>
      <c r="B1255" s="1" t="s">
        <v>3638</v>
      </c>
      <c r="C1255" t="str">
        <f t="shared" si="19"/>
        <v>, Mrs</v>
      </c>
      <c r="D1255" t="s">
        <v>6860</v>
      </c>
      <c r="E1255" t="s">
        <v>5940</v>
      </c>
    </row>
    <row r="1256" spans="1:5" ht="15.6" x14ac:dyDescent="0.3">
      <c r="A1256" s="1" t="s">
        <v>1116</v>
      </c>
      <c r="B1256" s="1" t="s">
        <v>3639</v>
      </c>
      <c r="C1256" t="str">
        <f t="shared" si="19"/>
        <v>, Ms.</v>
      </c>
      <c r="D1256" t="s">
        <v>7698</v>
      </c>
      <c r="E1256" t="s">
        <v>5941</v>
      </c>
    </row>
    <row r="1257" spans="1:5" ht="15.6" x14ac:dyDescent="0.3">
      <c r="A1257" s="1" t="s">
        <v>1115</v>
      </c>
      <c r="B1257" s="1" t="s">
        <v>3640</v>
      </c>
      <c r="C1257" t="str">
        <f t="shared" si="19"/>
        <v>, Ms.</v>
      </c>
      <c r="D1257" t="s">
        <v>7699</v>
      </c>
      <c r="E1257" t="s">
        <v>5942</v>
      </c>
    </row>
    <row r="1258" spans="1:5" ht="15.6" x14ac:dyDescent="0.3">
      <c r="A1258" s="1" t="s">
        <v>1114</v>
      </c>
      <c r="B1258" s="1" t="s">
        <v>3641</v>
      </c>
      <c r="C1258" t="str">
        <f t="shared" si="19"/>
        <v>, Mr.</v>
      </c>
      <c r="D1258" t="s">
        <v>6919</v>
      </c>
      <c r="E1258" t="s">
        <v>5943</v>
      </c>
    </row>
    <row r="1259" spans="1:5" ht="15.6" x14ac:dyDescent="0.3">
      <c r="A1259" s="1" t="s">
        <v>1113</v>
      </c>
      <c r="B1259" s="1" t="s">
        <v>3642</v>
      </c>
      <c r="C1259" t="str">
        <f t="shared" si="19"/>
        <v>, Ms.</v>
      </c>
      <c r="D1259" t="s">
        <v>7700</v>
      </c>
      <c r="E1259" t="s">
        <v>5944</v>
      </c>
    </row>
    <row r="1260" spans="1:5" ht="15.6" x14ac:dyDescent="0.3">
      <c r="A1260" s="1" t="s">
        <v>1112</v>
      </c>
      <c r="B1260" s="1" t="s">
        <v>3643</v>
      </c>
      <c r="C1260" t="str">
        <f t="shared" si="19"/>
        <v>, Mr.</v>
      </c>
      <c r="D1260" t="s">
        <v>7701</v>
      </c>
      <c r="E1260" t="s">
        <v>5945</v>
      </c>
    </row>
    <row r="1261" spans="1:5" ht="15.6" x14ac:dyDescent="0.3">
      <c r="A1261" s="1" t="s">
        <v>1111</v>
      </c>
      <c r="B1261" s="1" t="s">
        <v>3644</v>
      </c>
      <c r="C1261" t="str">
        <f t="shared" si="19"/>
        <v>, Mr.</v>
      </c>
      <c r="D1261" t="s">
        <v>7702</v>
      </c>
      <c r="E1261" t="s">
        <v>5713</v>
      </c>
    </row>
    <row r="1262" spans="1:5" ht="15.6" x14ac:dyDescent="0.3">
      <c r="A1262" s="1" t="s">
        <v>1110</v>
      </c>
      <c r="B1262" s="1" t="s">
        <v>3645</v>
      </c>
      <c r="C1262" t="str">
        <f t="shared" si="19"/>
        <v>, Mr.</v>
      </c>
      <c r="D1262" t="s">
        <v>7109</v>
      </c>
      <c r="E1262" t="s">
        <v>5946</v>
      </c>
    </row>
    <row r="1263" spans="1:5" ht="15.6" x14ac:dyDescent="0.3">
      <c r="A1263" s="1" t="s">
        <v>1109</v>
      </c>
      <c r="B1263" s="1" t="s">
        <v>3646</v>
      </c>
      <c r="C1263" t="str">
        <f t="shared" si="19"/>
        <v>, Ms.</v>
      </c>
      <c r="D1263" t="s">
        <v>7703</v>
      </c>
      <c r="E1263" t="s">
        <v>5947</v>
      </c>
    </row>
    <row r="1264" spans="1:5" ht="15.6" x14ac:dyDescent="0.3">
      <c r="A1264" s="1" t="s">
        <v>1108</v>
      </c>
      <c r="B1264" s="1" t="s">
        <v>3647</v>
      </c>
      <c r="C1264" t="str">
        <f t="shared" si="19"/>
        <v>, Ms.</v>
      </c>
      <c r="D1264" t="s">
        <v>7704</v>
      </c>
      <c r="E1264" t="s">
        <v>5948</v>
      </c>
    </row>
    <row r="1265" spans="1:5" ht="15.6" x14ac:dyDescent="0.3">
      <c r="A1265" s="1" t="s">
        <v>1107</v>
      </c>
      <c r="B1265" s="1" t="s">
        <v>3648</v>
      </c>
      <c r="C1265" t="str">
        <f t="shared" si="19"/>
        <v>, Mr.</v>
      </c>
      <c r="D1265" t="s">
        <v>7705</v>
      </c>
      <c r="E1265" t="s">
        <v>5949</v>
      </c>
    </row>
    <row r="1266" spans="1:5" ht="15.6" x14ac:dyDescent="0.3">
      <c r="A1266" s="1" t="s">
        <v>1106</v>
      </c>
      <c r="B1266" s="1" t="s">
        <v>3649</v>
      </c>
      <c r="C1266" t="str">
        <f t="shared" si="19"/>
        <v>, Mr.</v>
      </c>
      <c r="D1266" t="s">
        <v>4794</v>
      </c>
      <c r="E1266" t="s">
        <v>5950</v>
      </c>
    </row>
    <row r="1267" spans="1:5" ht="15.6" x14ac:dyDescent="0.3">
      <c r="A1267" s="1" t="s">
        <v>1105</v>
      </c>
      <c r="B1267" s="1" t="s">
        <v>3650</v>
      </c>
      <c r="C1267" t="str">
        <f t="shared" si="19"/>
        <v>, Mr.</v>
      </c>
      <c r="D1267" t="s">
        <v>6961</v>
      </c>
      <c r="E1267" t="s">
        <v>5951</v>
      </c>
    </row>
    <row r="1268" spans="1:5" ht="15.6" x14ac:dyDescent="0.3">
      <c r="A1268" s="1" t="s">
        <v>1104</v>
      </c>
      <c r="B1268" s="1" t="s">
        <v>3651</v>
      </c>
      <c r="C1268" t="str">
        <f t="shared" si="19"/>
        <v>, Mr.</v>
      </c>
      <c r="D1268" t="s">
        <v>7706</v>
      </c>
      <c r="E1268" t="s">
        <v>5952</v>
      </c>
    </row>
    <row r="1269" spans="1:5" ht="15.6" x14ac:dyDescent="0.3">
      <c r="A1269" s="1" t="s">
        <v>1103</v>
      </c>
      <c r="B1269" s="1" t="s">
        <v>3652</v>
      </c>
      <c r="C1269" t="str">
        <f t="shared" si="19"/>
        <v>, Ms.</v>
      </c>
      <c r="D1269" t="s">
        <v>7707</v>
      </c>
      <c r="E1269" t="s">
        <v>5953</v>
      </c>
    </row>
    <row r="1270" spans="1:5" ht="15.6" x14ac:dyDescent="0.3">
      <c r="A1270" s="1" t="s">
        <v>1102</v>
      </c>
      <c r="B1270" s="1" t="s">
        <v>3653</v>
      </c>
      <c r="C1270" t="str">
        <f t="shared" si="19"/>
        <v>, Ms.</v>
      </c>
      <c r="D1270" t="s">
        <v>7703</v>
      </c>
      <c r="E1270" t="s">
        <v>5954</v>
      </c>
    </row>
    <row r="1271" spans="1:5" ht="15.6" x14ac:dyDescent="0.3">
      <c r="A1271" s="1" t="s">
        <v>1101</v>
      </c>
      <c r="B1271" s="1" t="s">
        <v>3654</v>
      </c>
      <c r="C1271" t="str">
        <f t="shared" si="19"/>
        <v>, Ms.</v>
      </c>
      <c r="D1271" t="s">
        <v>7708</v>
      </c>
      <c r="E1271" t="s">
        <v>4979</v>
      </c>
    </row>
    <row r="1272" spans="1:5" ht="15.6" x14ac:dyDescent="0.3">
      <c r="A1272" s="1" t="s">
        <v>1100</v>
      </c>
      <c r="B1272" s="1" t="s">
        <v>3655</v>
      </c>
      <c r="C1272" t="str">
        <f t="shared" si="19"/>
        <v>, Mr.</v>
      </c>
      <c r="D1272" t="s">
        <v>7709</v>
      </c>
      <c r="E1272" t="s">
        <v>4935</v>
      </c>
    </row>
    <row r="1273" spans="1:5" ht="15.6" x14ac:dyDescent="0.3">
      <c r="A1273" s="1" t="s">
        <v>1099</v>
      </c>
      <c r="B1273" s="1" t="s">
        <v>3656</v>
      </c>
      <c r="C1273" t="str">
        <f t="shared" si="19"/>
        <v>, Mr.</v>
      </c>
      <c r="D1273" t="s">
        <v>7710</v>
      </c>
      <c r="E1273" t="s">
        <v>5955</v>
      </c>
    </row>
    <row r="1274" spans="1:5" ht="15.6" x14ac:dyDescent="0.3">
      <c r="A1274" s="1" t="s">
        <v>1098</v>
      </c>
      <c r="B1274" s="1" t="s">
        <v>3657</v>
      </c>
      <c r="C1274" t="str">
        <f t="shared" si="19"/>
        <v>, Mr.</v>
      </c>
      <c r="D1274" t="s">
        <v>7711</v>
      </c>
      <c r="E1274" t="s">
        <v>5956</v>
      </c>
    </row>
    <row r="1275" spans="1:5" ht="15.6" x14ac:dyDescent="0.3">
      <c r="A1275" s="1" t="s">
        <v>1097</v>
      </c>
      <c r="B1275" s="1" t="s">
        <v>3658</v>
      </c>
      <c r="C1275" t="str">
        <f t="shared" si="19"/>
        <v>, Mr.</v>
      </c>
      <c r="D1275" t="s">
        <v>7712</v>
      </c>
      <c r="E1275" t="s">
        <v>5957</v>
      </c>
    </row>
    <row r="1276" spans="1:5" ht="15.6" x14ac:dyDescent="0.3">
      <c r="A1276" s="1" t="s">
        <v>1096</v>
      </c>
      <c r="B1276" s="1" t="s">
        <v>3659</v>
      </c>
      <c r="C1276" t="str">
        <f t="shared" si="19"/>
        <v>, Mr.</v>
      </c>
      <c r="D1276" t="s">
        <v>6809</v>
      </c>
      <c r="E1276" t="s">
        <v>5958</v>
      </c>
    </row>
    <row r="1277" spans="1:5" ht="15.6" x14ac:dyDescent="0.3">
      <c r="A1277" s="1" t="s">
        <v>1095</v>
      </c>
      <c r="B1277" s="1" t="s">
        <v>3660</v>
      </c>
      <c r="C1277" t="str">
        <f t="shared" si="19"/>
        <v>, Mr.</v>
      </c>
      <c r="D1277" t="s">
        <v>7713</v>
      </c>
      <c r="E1277" t="s">
        <v>5697</v>
      </c>
    </row>
    <row r="1278" spans="1:5" ht="15.6" x14ac:dyDescent="0.3">
      <c r="A1278" s="1" t="s">
        <v>1094</v>
      </c>
      <c r="B1278" s="1" t="s">
        <v>3661</v>
      </c>
      <c r="C1278" t="str">
        <f t="shared" si="19"/>
        <v>, Ms.</v>
      </c>
      <c r="D1278" t="s">
        <v>7714</v>
      </c>
      <c r="E1278" t="s">
        <v>5959</v>
      </c>
    </row>
    <row r="1279" spans="1:5" ht="15.6" x14ac:dyDescent="0.3">
      <c r="A1279" s="1" t="s">
        <v>1093</v>
      </c>
      <c r="B1279" s="1" t="s">
        <v>3662</v>
      </c>
      <c r="C1279" t="str">
        <f t="shared" si="19"/>
        <v>, Ms.</v>
      </c>
      <c r="D1279" t="s">
        <v>7715</v>
      </c>
      <c r="E1279" t="s">
        <v>5960</v>
      </c>
    </row>
    <row r="1280" spans="1:5" ht="15.6" x14ac:dyDescent="0.3">
      <c r="A1280" s="1" t="s">
        <v>1092</v>
      </c>
      <c r="B1280" s="1" t="s">
        <v>3663</v>
      </c>
      <c r="C1280" t="str">
        <f t="shared" si="19"/>
        <v>, Ms.</v>
      </c>
      <c r="D1280" t="s">
        <v>7590</v>
      </c>
      <c r="E1280" t="s">
        <v>5961</v>
      </c>
    </row>
    <row r="1281" spans="1:5" ht="15.6" x14ac:dyDescent="0.3">
      <c r="A1281" s="1" t="s">
        <v>1091</v>
      </c>
      <c r="B1281" s="1" t="s">
        <v>3664</v>
      </c>
      <c r="C1281" t="str">
        <f t="shared" si="19"/>
        <v>, Mr.</v>
      </c>
      <c r="D1281" t="s">
        <v>7716</v>
      </c>
      <c r="E1281" t="s">
        <v>5962</v>
      </c>
    </row>
    <row r="1282" spans="1:5" ht="15.6" x14ac:dyDescent="0.3">
      <c r="A1282" s="1" t="s">
        <v>1090</v>
      </c>
      <c r="B1282" s="1" t="s">
        <v>3665</v>
      </c>
      <c r="C1282" t="str">
        <f t="shared" si="19"/>
        <v>, Mr.</v>
      </c>
      <c r="D1282" t="s">
        <v>5808</v>
      </c>
      <c r="E1282" t="s">
        <v>5963</v>
      </c>
    </row>
    <row r="1283" spans="1:5" ht="15.6" x14ac:dyDescent="0.3">
      <c r="A1283" s="1" t="s">
        <v>1089</v>
      </c>
      <c r="B1283" s="1" t="s">
        <v>3666</v>
      </c>
      <c r="C1283" t="str">
        <f t="shared" si="19"/>
        <v>, Ms.</v>
      </c>
      <c r="D1283" t="s">
        <v>7717</v>
      </c>
      <c r="E1283" t="s">
        <v>5964</v>
      </c>
    </row>
    <row r="1284" spans="1:5" ht="15.6" x14ac:dyDescent="0.3">
      <c r="A1284" s="1" t="s">
        <v>1088</v>
      </c>
      <c r="B1284" s="1" t="s">
        <v>3667</v>
      </c>
      <c r="C1284" t="str">
        <f t="shared" si="19"/>
        <v>, Mr.</v>
      </c>
      <c r="D1284" t="s">
        <v>6975</v>
      </c>
      <c r="E1284" t="s">
        <v>5031</v>
      </c>
    </row>
    <row r="1285" spans="1:5" ht="15.6" x14ac:dyDescent="0.3">
      <c r="A1285" s="1" t="s">
        <v>1087</v>
      </c>
      <c r="B1285" s="1" t="s">
        <v>3668</v>
      </c>
      <c r="C1285" t="str">
        <f t="shared" si="19"/>
        <v>, Ms.</v>
      </c>
      <c r="D1285" t="s">
        <v>7718</v>
      </c>
      <c r="E1285" t="s">
        <v>5965</v>
      </c>
    </row>
    <row r="1286" spans="1:5" ht="15.6" x14ac:dyDescent="0.3">
      <c r="A1286" s="1" t="s">
        <v>1086</v>
      </c>
      <c r="B1286" s="1" t="s">
        <v>3669</v>
      </c>
      <c r="C1286" t="str">
        <f t="shared" si="19"/>
        <v>, Ms.</v>
      </c>
      <c r="D1286" t="s">
        <v>7719</v>
      </c>
      <c r="E1286" t="s">
        <v>5966</v>
      </c>
    </row>
    <row r="1287" spans="1:5" ht="15.6" x14ac:dyDescent="0.3">
      <c r="A1287" s="1" t="s">
        <v>1085</v>
      </c>
      <c r="B1287" s="1" t="s">
        <v>3670</v>
      </c>
      <c r="C1287" t="str">
        <f t="shared" ref="C1287:C1350" si="20">MID(B1287,SEARCH(", ",B1287),5)</f>
        <v>, Ms.</v>
      </c>
      <c r="D1287" t="s">
        <v>7720</v>
      </c>
      <c r="E1287" t="s">
        <v>5967</v>
      </c>
    </row>
    <row r="1288" spans="1:5" ht="15.6" x14ac:dyDescent="0.3">
      <c r="A1288" s="1" t="s">
        <v>1084</v>
      </c>
      <c r="B1288" s="1" t="s">
        <v>3671</v>
      </c>
      <c r="C1288" t="str">
        <f t="shared" si="20"/>
        <v>, Ms.</v>
      </c>
      <c r="D1288" t="s">
        <v>7721</v>
      </c>
      <c r="E1288" t="s">
        <v>4736</v>
      </c>
    </row>
    <row r="1289" spans="1:5" ht="15.6" x14ac:dyDescent="0.3">
      <c r="A1289" s="1" t="s">
        <v>1083</v>
      </c>
      <c r="B1289" s="1" t="s">
        <v>3672</v>
      </c>
      <c r="C1289" t="str">
        <f t="shared" si="20"/>
        <v>, Ms.</v>
      </c>
      <c r="D1289" t="s">
        <v>6949</v>
      </c>
      <c r="E1289" t="s">
        <v>5968</v>
      </c>
    </row>
    <row r="1290" spans="1:5" ht="15.6" x14ac:dyDescent="0.3">
      <c r="A1290" s="1" t="s">
        <v>1082</v>
      </c>
      <c r="B1290" s="1" t="s">
        <v>3673</v>
      </c>
      <c r="C1290" t="str">
        <f t="shared" si="20"/>
        <v>, Ms.</v>
      </c>
      <c r="D1290" t="s">
        <v>7722</v>
      </c>
      <c r="E1290" t="s">
        <v>5969</v>
      </c>
    </row>
    <row r="1291" spans="1:5" ht="15.6" x14ac:dyDescent="0.3">
      <c r="A1291" s="1" t="s">
        <v>1081</v>
      </c>
      <c r="B1291" s="1" t="s">
        <v>3674</v>
      </c>
      <c r="C1291" t="str">
        <f t="shared" si="20"/>
        <v>, Ms.</v>
      </c>
      <c r="D1291" t="s">
        <v>7723</v>
      </c>
      <c r="E1291" t="s">
        <v>5970</v>
      </c>
    </row>
    <row r="1292" spans="1:5" ht="15.6" x14ac:dyDescent="0.3">
      <c r="A1292" s="1" t="s">
        <v>1080</v>
      </c>
      <c r="B1292" s="1" t="s">
        <v>3675</v>
      </c>
      <c r="C1292" t="str">
        <f t="shared" si="20"/>
        <v>, Ms.</v>
      </c>
      <c r="D1292" t="s">
        <v>6038</v>
      </c>
      <c r="E1292" t="s">
        <v>5971</v>
      </c>
    </row>
    <row r="1293" spans="1:5" ht="15.6" x14ac:dyDescent="0.3">
      <c r="A1293" s="1" t="s">
        <v>1079</v>
      </c>
      <c r="B1293" s="1" t="s">
        <v>3676</v>
      </c>
      <c r="C1293" t="str">
        <f t="shared" si="20"/>
        <v>, Ms.</v>
      </c>
      <c r="D1293" t="s">
        <v>7590</v>
      </c>
      <c r="E1293" t="s">
        <v>5972</v>
      </c>
    </row>
    <row r="1294" spans="1:5" ht="15.6" x14ac:dyDescent="0.3">
      <c r="A1294" s="1" t="s">
        <v>1078</v>
      </c>
      <c r="B1294" s="1" t="s">
        <v>3677</v>
      </c>
      <c r="C1294" t="str">
        <f t="shared" si="20"/>
        <v>, Ms.</v>
      </c>
      <c r="D1294" t="s">
        <v>7724</v>
      </c>
      <c r="E1294" t="s">
        <v>5973</v>
      </c>
    </row>
    <row r="1295" spans="1:5" ht="15.6" x14ac:dyDescent="0.3">
      <c r="A1295" s="1" t="s">
        <v>1077</v>
      </c>
      <c r="B1295" s="1" t="s">
        <v>3678</v>
      </c>
      <c r="C1295" t="str">
        <f t="shared" si="20"/>
        <v>, Ms.</v>
      </c>
      <c r="D1295" t="s">
        <v>7725</v>
      </c>
      <c r="E1295" t="s">
        <v>5974</v>
      </c>
    </row>
    <row r="1296" spans="1:5" ht="15.6" x14ac:dyDescent="0.3">
      <c r="A1296" s="1" t="s">
        <v>1076</v>
      </c>
      <c r="B1296" s="1" t="s">
        <v>3679</v>
      </c>
      <c r="C1296" t="str">
        <f t="shared" si="20"/>
        <v>, Mr.</v>
      </c>
      <c r="D1296" t="s">
        <v>7726</v>
      </c>
      <c r="E1296" t="s">
        <v>5975</v>
      </c>
    </row>
    <row r="1297" spans="1:5" ht="15.6" x14ac:dyDescent="0.3">
      <c r="A1297" s="1" t="s">
        <v>1075</v>
      </c>
      <c r="B1297" s="1" t="s">
        <v>3680</v>
      </c>
      <c r="C1297" t="str">
        <f t="shared" si="20"/>
        <v>, Ms.</v>
      </c>
      <c r="D1297" t="s">
        <v>7727</v>
      </c>
      <c r="E1297" t="s">
        <v>5976</v>
      </c>
    </row>
    <row r="1298" spans="1:5" ht="15.6" x14ac:dyDescent="0.3">
      <c r="A1298" s="1" t="s">
        <v>1074</v>
      </c>
      <c r="B1298" s="1" t="s">
        <v>3681</v>
      </c>
      <c r="C1298" t="str">
        <f t="shared" si="20"/>
        <v>, Mr.</v>
      </c>
      <c r="D1298" t="s">
        <v>7728</v>
      </c>
      <c r="E1298" t="s">
        <v>5977</v>
      </c>
    </row>
    <row r="1299" spans="1:5" ht="15.6" x14ac:dyDescent="0.3">
      <c r="A1299" s="1" t="s">
        <v>1073</v>
      </c>
      <c r="B1299" s="1" t="s">
        <v>3682</v>
      </c>
      <c r="C1299" t="str">
        <f t="shared" si="20"/>
        <v>, Mrs</v>
      </c>
      <c r="D1299" t="s">
        <v>7729</v>
      </c>
      <c r="E1299" t="s">
        <v>5396</v>
      </c>
    </row>
    <row r="1300" spans="1:5" ht="15.6" x14ac:dyDescent="0.3">
      <c r="A1300" s="1" t="s">
        <v>1072</v>
      </c>
      <c r="B1300" s="1" t="s">
        <v>3683</v>
      </c>
      <c r="C1300" t="str">
        <f t="shared" si="20"/>
        <v>, Ms.</v>
      </c>
      <c r="D1300" t="s">
        <v>7730</v>
      </c>
      <c r="E1300" t="s">
        <v>5796</v>
      </c>
    </row>
    <row r="1301" spans="1:5" ht="15.6" x14ac:dyDescent="0.3">
      <c r="A1301" s="1" t="s">
        <v>1071</v>
      </c>
      <c r="B1301" s="1" t="s">
        <v>3684</v>
      </c>
      <c r="C1301" t="str">
        <f t="shared" si="20"/>
        <v>, Mr.</v>
      </c>
      <c r="D1301" t="s">
        <v>6831</v>
      </c>
      <c r="E1301" t="s">
        <v>5978</v>
      </c>
    </row>
    <row r="1302" spans="1:5" ht="15.6" x14ac:dyDescent="0.3">
      <c r="A1302" s="1" t="s">
        <v>1070</v>
      </c>
      <c r="B1302" s="1" t="s">
        <v>3685</v>
      </c>
      <c r="C1302" t="str">
        <f t="shared" si="20"/>
        <v>, Mr.</v>
      </c>
      <c r="D1302" t="s">
        <v>7731</v>
      </c>
      <c r="E1302" t="s">
        <v>5979</v>
      </c>
    </row>
    <row r="1303" spans="1:5" ht="15.6" x14ac:dyDescent="0.3">
      <c r="A1303" s="1" t="s">
        <v>1069</v>
      </c>
      <c r="B1303" s="1" t="s">
        <v>3686</v>
      </c>
      <c r="C1303" t="str">
        <f t="shared" si="20"/>
        <v>, Mr.</v>
      </c>
      <c r="D1303" t="s">
        <v>7732</v>
      </c>
      <c r="E1303" t="s">
        <v>5980</v>
      </c>
    </row>
    <row r="1304" spans="1:5" ht="15.6" x14ac:dyDescent="0.3">
      <c r="A1304" s="1" t="s">
        <v>1068</v>
      </c>
      <c r="B1304" s="1" t="s">
        <v>3687</v>
      </c>
      <c r="C1304" t="str">
        <f t="shared" si="20"/>
        <v>, Mr.</v>
      </c>
      <c r="D1304" t="s">
        <v>7733</v>
      </c>
      <c r="E1304" t="s">
        <v>5981</v>
      </c>
    </row>
    <row r="1305" spans="1:5" ht="15.6" x14ac:dyDescent="0.3">
      <c r="A1305" s="1" t="s">
        <v>1067</v>
      </c>
      <c r="B1305" s="1" t="s">
        <v>3688</v>
      </c>
      <c r="C1305" t="str">
        <f t="shared" si="20"/>
        <v>, Mr.</v>
      </c>
      <c r="D1305" t="s">
        <v>6975</v>
      </c>
      <c r="E1305" t="s">
        <v>5982</v>
      </c>
    </row>
    <row r="1306" spans="1:5" ht="15.6" x14ac:dyDescent="0.3">
      <c r="A1306" s="1" t="s">
        <v>1066</v>
      </c>
      <c r="B1306" s="1" t="s">
        <v>3689</v>
      </c>
      <c r="C1306" t="str">
        <f t="shared" si="20"/>
        <v>, Mr.</v>
      </c>
      <c r="D1306" t="s">
        <v>7121</v>
      </c>
      <c r="E1306" t="s">
        <v>5983</v>
      </c>
    </row>
    <row r="1307" spans="1:5" ht="15.6" x14ac:dyDescent="0.3">
      <c r="A1307" s="1" t="s">
        <v>1065</v>
      </c>
      <c r="B1307" s="1" t="s">
        <v>3690</v>
      </c>
      <c r="C1307" t="str">
        <f t="shared" si="20"/>
        <v>, Mr.</v>
      </c>
      <c r="D1307" t="s">
        <v>7734</v>
      </c>
      <c r="E1307" t="s">
        <v>5984</v>
      </c>
    </row>
    <row r="1308" spans="1:5" ht="15.6" x14ac:dyDescent="0.3">
      <c r="A1308" s="1" t="s">
        <v>1064</v>
      </c>
      <c r="B1308" s="1" t="s">
        <v>3691</v>
      </c>
      <c r="C1308" t="str">
        <f t="shared" si="20"/>
        <v>, Mr.</v>
      </c>
      <c r="D1308" t="s">
        <v>7735</v>
      </c>
      <c r="E1308" t="s">
        <v>5985</v>
      </c>
    </row>
    <row r="1309" spans="1:5" ht="15.6" x14ac:dyDescent="0.3">
      <c r="A1309" s="1" t="s">
        <v>1063</v>
      </c>
      <c r="B1309" s="1" t="s">
        <v>3692</v>
      </c>
      <c r="C1309" t="str">
        <f t="shared" si="20"/>
        <v>, Mr.</v>
      </c>
      <c r="D1309" t="s">
        <v>7441</v>
      </c>
      <c r="E1309" t="s">
        <v>5986</v>
      </c>
    </row>
    <row r="1310" spans="1:5" ht="15.6" x14ac:dyDescent="0.3">
      <c r="A1310" s="1" t="s">
        <v>1062</v>
      </c>
      <c r="B1310" s="1" t="s">
        <v>3693</v>
      </c>
      <c r="C1310" t="str">
        <f t="shared" si="20"/>
        <v>, Mr.</v>
      </c>
      <c r="D1310" t="s">
        <v>7736</v>
      </c>
      <c r="E1310" t="s">
        <v>5105</v>
      </c>
    </row>
    <row r="1311" spans="1:5" ht="15.6" x14ac:dyDescent="0.3">
      <c r="A1311" s="1" t="s">
        <v>1061</v>
      </c>
      <c r="B1311" s="1" t="s">
        <v>3694</v>
      </c>
      <c r="C1311" t="str">
        <f t="shared" si="20"/>
        <v>, Mr.</v>
      </c>
      <c r="D1311" t="s">
        <v>7737</v>
      </c>
      <c r="E1311" t="s">
        <v>5987</v>
      </c>
    </row>
    <row r="1312" spans="1:5" ht="15.6" x14ac:dyDescent="0.3">
      <c r="A1312" s="1" t="s">
        <v>1060</v>
      </c>
      <c r="B1312" s="1" t="s">
        <v>3695</v>
      </c>
      <c r="C1312" t="str">
        <f t="shared" si="20"/>
        <v>, Mr.</v>
      </c>
      <c r="D1312" t="s">
        <v>7738</v>
      </c>
      <c r="E1312" t="s">
        <v>5988</v>
      </c>
    </row>
    <row r="1313" spans="1:5" ht="15.6" x14ac:dyDescent="0.3">
      <c r="A1313" s="1" t="s">
        <v>1059</v>
      </c>
      <c r="B1313" s="1" t="s">
        <v>3696</v>
      </c>
      <c r="C1313" t="str">
        <f t="shared" si="20"/>
        <v>, Mr.</v>
      </c>
      <c r="D1313" t="s">
        <v>7109</v>
      </c>
      <c r="E1313" t="s">
        <v>5989</v>
      </c>
    </row>
    <row r="1314" spans="1:5" ht="15.6" x14ac:dyDescent="0.3">
      <c r="A1314" s="1" t="s">
        <v>1058</v>
      </c>
      <c r="B1314" s="1" t="s">
        <v>3697</v>
      </c>
      <c r="C1314" t="str">
        <f t="shared" si="20"/>
        <v>, Ms.</v>
      </c>
      <c r="D1314" t="s">
        <v>7739</v>
      </c>
      <c r="E1314" t="s">
        <v>5990</v>
      </c>
    </row>
    <row r="1315" spans="1:5" ht="15.6" x14ac:dyDescent="0.3">
      <c r="A1315" s="1" t="s">
        <v>1057</v>
      </c>
      <c r="B1315" s="1" t="s">
        <v>3698</v>
      </c>
      <c r="C1315" t="str">
        <f t="shared" si="20"/>
        <v>, Ms.</v>
      </c>
      <c r="D1315" t="s">
        <v>7011</v>
      </c>
      <c r="E1315" t="s">
        <v>5991</v>
      </c>
    </row>
    <row r="1316" spans="1:5" ht="15.6" x14ac:dyDescent="0.3">
      <c r="A1316" s="1" t="s">
        <v>1056</v>
      </c>
      <c r="B1316" s="1" t="s">
        <v>3699</v>
      </c>
      <c r="C1316" t="str">
        <f t="shared" si="20"/>
        <v>, Mr.</v>
      </c>
      <c r="D1316" t="s">
        <v>7740</v>
      </c>
      <c r="E1316" t="s">
        <v>5992</v>
      </c>
    </row>
    <row r="1317" spans="1:5" ht="15.6" x14ac:dyDescent="0.3">
      <c r="A1317" s="1" t="s">
        <v>1055</v>
      </c>
      <c r="B1317" s="1" t="s">
        <v>3700</v>
      </c>
      <c r="C1317" t="str">
        <f t="shared" si="20"/>
        <v>, Ms.</v>
      </c>
      <c r="D1317" t="s">
        <v>7179</v>
      </c>
      <c r="E1317" t="s">
        <v>5993</v>
      </c>
    </row>
    <row r="1318" spans="1:5" ht="15.6" x14ac:dyDescent="0.3">
      <c r="A1318" s="1" t="s">
        <v>1054</v>
      </c>
      <c r="B1318" s="1" t="s">
        <v>3701</v>
      </c>
      <c r="C1318" t="str">
        <f t="shared" si="20"/>
        <v>, Ms.</v>
      </c>
      <c r="D1318" t="s">
        <v>7741</v>
      </c>
      <c r="E1318" t="s">
        <v>5994</v>
      </c>
    </row>
    <row r="1319" spans="1:5" ht="15.6" x14ac:dyDescent="0.3">
      <c r="A1319" s="1" t="s">
        <v>1053</v>
      </c>
      <c r="B1319" s="1" t="s">
        <v>3702</v>
      </c>
      <c r="C1319" t="str">
        <f t="shared" si="20"/>
        <v>, Ms.</v>
      </c>
      <c r="D1319" t="s">
        <v>7742</v>
      </c>
      <c r="E1319" t="s">
        <v>5995</v>
      </c>
    </row>
    <row r="1320" spans="1:5" ht="15.6" x14ac:dyDescent="0.3">
      <c r="A1320" s="1" t="s">
        <v>1052</v>
      </c>
      <c r="B1320" s="1" t="s">
        <v>3703</v>
      </c>
      <c r="C1320" t="str">
        <f t="shared" si="20"/>
        <v>, Mr.</v>
      </c>
      <c r="D1320" t="s">
        <v>7743</v>
      </c>
      <c r="E1320" t="s">
        <v>5996</v>
      </c>
    </row>
    <row r="1321" spans="1:5" ht="15.6" x14ac:dyDescent="0.3">
      <c r="A1321" s="1" t="s">
        <v>1051</v>
      </c>
      <c r="B1321" s="1" t="s">
        <v>3704</v>
      </c>
      <c r="C1321" t="str">
        <f t="shared" si="20"/>
        <v>, Ms.</v>
      </c>
      <c r="D1321" t="s">
        <v>6799</v>
      </c>
      <c r="E1321" t="s">
        <v>5997</v>
      </c>
    </row>
    <row r="1322" spans="1:5" ht="15.6" x14ac:dyDescent="0.3">
      <c r="A1322" s="1" t="s">
        <v>1050</v>
      </c>
      <c r="B1322" s="1" t="s">
        <v>3705</v>
      </c>
      <c r="C1322" t="str">
        <f t="shared" si="20"/>
        <v>, Mr.</v>
      </c>
      <c r="D1322" t="s">
        <v>7744</v>
      </c>
      <c r="E1322" t="s">
        <v>5998</v>
      </c>
    </row>
    <row r="1323" spans="1:5" ht="15.6" x14ac:dyDescent="0.3">
      <c r="A1323" s="1" t="s">
        <v>1049</v>
      </c>
      <c r="B1323" s="1" t="s">
        <v>3706</v>
      </c>
      <c r="C1323" t="str">
        <f t="shared" si="20"/>
        <v>, Ms.</v>
      </c>
      <c r="D1323" t="s">
        <v>7745</v>
      </c>
      <c r="E1323" t="s">
        <v>5999</v>
      </c>
    </row>
    <row r="1324" spans="1:5" ht="15.6" x14ac:dyDescent="0.3">
      <c r="A1324" s="1" t="s">
        <v>1048</v>
      </c>
      <c r="B1324" s="1" t="s">
        <v>3707</v>
      </c>
      <c r="C1324" t="str">
        <f t="shared" si="20"/>
        <v>, Ms.</v>
      </c>
      <c r="D1324" t="s">
        <v>7746</v>
      </c>
      <c r="E1324" t="s">
        <v>6000</v>
      </c>
    </row>
    <row r="1325" spans="1:5" ht="15.6" x14ac:dyDescent="0.3">
      <c r="A1325" s="1" t="s">
        <v>1047</v>
      </c>
      <c r="B1325" s="1" t="s">
        <v>3708</v>
      </c>
      <c r="C1325" t="str">
        <f t="shared" si="20"/>
        <v>, Ms.</v>
      </c>
      <c r="D1325" t="s">
        <v>7747</v>
      </c>
      <c r="E1325" t="s">
        <v>6001</v>
      </c>
    </row>
    <row r="1326" spans="1:5" ht="15.6" x14ac:dyDescent="0.3">
      <c r="A1326" s="1" t="s">
        <v>1046</v>
      </c>
      <c r="B1326" s="1" t="s">
        <v>3709</v>
      </c>
      <c r="C1326" t="str">
        <f t="shared" si="20"/>
        <v>, Ms.</v>
      </c>
      <c r="D1326" t="s">
        <v>6849</v>
      </c>
      <c r="E1326" t="s">
        <v>6002</v>
      </c>
    </row>
    <row r="1327" spans="1:5" ht="15.6" x14ac:dyDescent="0.3">
      <c r="A1327" s="1" t="s">
        <v>1045</v>
      </c>
      <c r="B1327" s="1" t="s">
        <v>3710</v>
      </c>
      <c r="C1327" t="str">
        <f t="shared" si="20"/>
        <v>, Ms.</v>
      </c>
      <c r="D1327" t="s">
        <v>7748</v>
      </c>
      <c r="E1327" t="s">
        <v>6003</v>
      </c>
    </row>
    <row r="1328" spans="1:5" ht="15.6" x14ac:dyDescent="0.3">
      <c r="A1328" s="1" t="s">
        <v>1044</v>
      </c>
      <c r="B1328" s="1" t="s">
        <v>3711</v>
      </c>
      <c r="C1328" t="str">
        <f t="shared" si="20"/>
        <v>, Ms.</v>
      </c>
      <c r="D1328" t="s">
        <v>7177</v>
      </c>
      <c r="E1328" t="s">
        <v>6004</v>
      </c>
    </row>
    <row r="1329" spans="1:5" ht="15.6" x14ac:dyDescent="0.3">
      <c r="A1329" s="1" t="s">
        <v>1043</v>
      </c>
      <c r="B1329" s="1" t="s">
        <v>3712</v>
      </c>
      <c r="C1329" t="str">
        <f t="shared" si="20"/>
        <v>, Mr.</v>
      </c>
      <c r="D1329" t="s">
        <v>7749</v>
      </c>
      <c r="E1329" t="s">
        <v>6005</v>
      </c>
    </row>
    <row r="1330" spans="1:5" ht="15.6" x14ac:dyDescent="0.3">
      <c r="A1330" s="1" t="s">
        <v>1042</v>
      </c>
      <c r="B1330" s="1" t="s">
        <v>3713</v>
      </c>
      <c r="C1330" t="str">
        <f t="shared" si="20"/>
        <v>, Mrs</v>
      </c>
      <c r="D1330" t="s">
        <v>7750</v>
      </c>
      <c r="E1330" t="s">
        <v>6006</v>
      </c>
    </row>
    <row r="1331" spans="1:5" ht="15.6" x14ac:dyDescent="0.3">
      <c r="A1331" s="1" t="s">
        <v>1041</v>
      </c>
      <c r="B1331" s="1" t="s">
        <v>3714</v>
      </c>
      <c r="C1331" t="str">
        <f t="shared" si="20"/>
        <v>, Mr.</v>
      </c>
      <c r="D1331" t="s">
        <v>6321</v>
      </c>
      <c r="E1331" t="s">
        <v>6007</v>
      </c>
    </row>
    <row r="1332" spans="1:5" ht="15.6" x14ac:dyDescent="0.3">
      <c r="A1332" s="1" t="s">
        <v>1040</v>
      </c>
      <c r="B1332" s="1" t="s">
        <v>3715</v>
      </c>
      <c r="C1332" t="str">
        <f t="shared" si="20"/>
        <v>, Ms.</v>
      </c>
      <c r="D1332" t="s">
        <v>7182</v>
      </c>
      <c r="E1332" t="s">
        <v>6008</v>
      </c>
    </row>
    <row r="1333" spans="1:5" ht="15.6" x14ac:dyDescent="0.3">
      <c r="A1333" s="1" t="s">
        <v>1039</v>
      </c>
      <c r="B1333" s="1" t="s">
        <v>3716</v>
      </c>
      <c r="C1333" t="str">
        <f t="shared" si="20"/>
        <v>, Mr.</v>
      </c>
      <c r="D1333" t="s">
        <v>7751</v>
      </c>
      <c r="E1333" t="s">
        <v>6009</v>
      </c>
    </row>
    <row r="1334" spans="1:5" ht="15.6" x14ac:dyDescent="0.3">
      <c r="A1334" s="1" t="s">
        <v>1038</v>
      </c>
      <c r="B1334" s="1" t="s">
        <v>3717</v>
      </c>
      <c r="C1334" t="str">
        <f t="shared" si="20"/>
        <v>, Mrs</v>
      </c>
      <c r="D1334" t="s">
        <v>7752</v>
      </c>
      <c r="E1334" t="s">
        <v>6010</v>
      </c>
    </row>
    <row r="1335" spans="1:5" ht="15.6" x14ac:dyDescent="0.3">
      <c r="A1335" s="1" t="s">
        <v>1037</v>
      </c>
      <c r="B1335" s="1" t="s">
        <v>3718</v>
      </c>
      <c r="C1335" t="str">
        <f t="shared" si="20"/>
        <v>, Mr.</v>
      </c>
      <c r="D1335" t="s">
        <v>7753</v>
      </c>
      <c r="E1335" t="s">
        <v>6011</v>
      </c>
    </row>
    <row r="1336" spans="1:5" ht="15.6" x14ac:dyDescent="0.3">
      <c r="A1336" s="1" t="s">
        <v>1036</v>
      </c>
      <c r="B1336" s="1" t="s">
        <v>3719</v>
      </c>
      <c r="C1336" t="str">
        <f t="shared" si="20"/>
        <v>, Mr.</v>
      </c>
      <c r="D1336" t="s">
        <v>4795</v>
      </c>
      <c r="E1336" t="s">
        <v>6012</v>
      </c>
    </row>
    <row r="1337" spans="1:5" ht="15.6" x14ac:dyDescent="0.3">
      <c r="A1337" s="1" t="s">
        <v>1035</v>
      </c>
      <c r="B1337" s="1" t="s">
        <v>3720</v>
      </c>
      <c r="C1337" t="str">
        <f t="shared" si="20"/>
        <v>, Mr.</v>
      </c>
      <c r="D1337" t="s">
        <v>7754</v>
      </c>
      <c r="E1337" t="s">
        <v>4729</v>
      </c>
    </row>
    <row r="1338" spans="1:5" ht="15.6" x14ac:dyDescent="0.3">
      <c r="A1338" s="1" t="s">
        <v>1034</v>
      </c>
      <c r="B1338" s="1" t="s">
        <v>3721</v>
      </c>
      <c r="C1338" t="str">
        <f t="shared" si="20"/>
        <v>, Mr.</v>
      </c>
      <c r="D1338" t="s">
        <v>7755</v>
      </c>
      <c r="E1338" t="s">
        <v>6013</v>
      </c>
    </row>
    <row r="1339" spans="1:5" ht="15.6" x14ac:dyDescent="0.3">
      <c r="A1339" s="1" t="s">
        <v>1033</v>
      </c>
      <c r="B1339" s="1" t="s">
        <v>3722</v>
      </c>
      <c r="C1339" t="str">
        <f t="shared" si="20"/>
        <v>, Mrs</v>
      </c>
      <c r="D1339" t="s">
        <v>7245</v>
      </c>
      <c r="E1339" t="s">
        <v>4859</v>
      </c>
    </row>
    <row r="1340" spans="1:5" ht="15.6" x14ac:dyDescent="0.3">
      <c r="A1340" s="1" t="s">
        <v>1032</v>
      </c>
      <c r="B1340" s="1" t="s">
        <v>3723</v>
      </c>
      <c r="C1340" t="str">
        <f t="shared" si="20"/>
        <v>, Mr.</v>
      </c>
      <c r="D1340" t="s">
        <v>6920</v>
      </c>
      <c r="E1340" t="s">
        <v>6014</v>
      </c>
    </row>
    <row r="1341" spans="1:5" ht="15.6" x14ac:dyDescent="0.3">
      <c r="A1341" s="1" t="s">
        <v>1031</v>
      </c>
      <c r="B1341" s="1" t="s">
        <v>3724</v>
      </c>
      <c r="C1341" t="str">
        <f t="shared" si="20"/>
        <v>, Mr.</v>
      </c>
      <c r="D1341" t="s">
        <v>7756</v>
      </c>
      <c r="E1341" t="s">
        <v>6015</v>
      </c>
    </row>
    <row r="1342" spans="1:5" ht="15.6" x14ac:dyDescent="0.3">
      <c r="A1342" s="1" t="s">
        <v>1030</v>
      </c>
      <c r="B1342" s="1" t="s">
        <v>3725</v>
      </c>
      <c r="C1342" t="str">
        <f t="shared" si="20"/>
        <v>, Mrs</v>
      </c>
      <c r="D1342" t="s">
        <v>7757</v>
      </c>
      <c r="E1342" t="s">
        <v>6016</v>
      </c>
    </row>
    <row r="1343" spans="1:5" ht="15.6" x14ac:dyDescent="0.3">
      <c r="A1343" s="1" t="s">
        <v>1029</v>
      </c>
      <c r="B1343" s="1" t="s">
        <v>3726</v>
      </c>
      <c r="C1343" t="str">
        <f t="shared" si="20"/>
        <v>, Ms.</v>
      </c>
      <c r="D1343" t="s">
        <v>7758</v>
      </c>
      <c r="E1343" t="s">
        <v>6017</v>
      </c>
    </row>
    <row r="1344" spans="1:5" ht="15.6" x14ac:dyDescent="0.3">
      <c r="A1344" s="1" t="s">
        <v>1028</v>
      </c>
      <c r="B1344" s="1" t="s">
        <v>3727</v>
      </c>
      <c r="C1344" t="str">
        <f t="shared" si="20"/>
        <v>, Mrs</v>
      </c>
      <c r="D1344" t="s">
        <v>7759</v>
      </c>
      <c r="E1344" t="s">
        <v>6018</v>
      </c>
    </row>
    <row r="1345" spans="1:5" ht="15.6" x14ac:dyDescent="0.3">
      <c r="A1345" s="1" t="s">
        <v>1027</v>
      </c>
      <c r="B1345" s="1" t="s">
        <v>3728</v>
      </c>
      <c r="C1345" t="str">
        <f t="shared" si="20"/>
        <v>, Ms.</v>
      </c>
      <c r="D1345" t="s">
        <v>7129</v>
      </c>
      <c r="E1345" t="s">
        <v>6019</v>
      </c>
    </row>
    <row r="1346" spans="1:5" ht="15.6" x14ac:dyDescent="0.3">
      <c r="A1346" s="1" t="s">
        <v>1026</v>
      </c>
      <c r="B1346" s="1" t="s">
        <v>3729</v>
      </c>
      <c r="C1346" t="str">
        <f t="shared" si="20"/>
        <v>, Mr.</v>
      </c>
      <c r="D1346" t="s">
        <v>6345</v>
      </c>
      <c r="E1346" t="s">
        <v>6020</v>
      </c>
    </row>
    <row r="1347" spans="1:5" ht="15.6" x14ac:dyDescent="0.3">
      <c r="A1347" s="1" t="s">
        <v>1025</v>
      </c>
      <c r="B1347" s="1" t="s">
        <v>3730</v>
      </c>
      <c r="C1347" t="str">
        <f t="shared" si="20"/>
        <v>, Ms.</v>
      </c>
      <c r="D1347" t="s">
        <v>7760</v>
      </c>
      <c r="E1347" t="s">
        <v>6021</v>
      </c>
    </row>
    <row r="1348" spans="1:5" ht="15.6" x14ac:dyDescent="0.3">
      <c r="A1348" s="1" t="s">
        <v>1024</v>
      </c>
      <c r="B1348" s="1" t="s">
        <v>3731</v>
      </c>
      <c r="C1348" t="str">
        <f t="shared" si="20"/>
        <v>, Mr.</v>
      </c>
      <c r="D1348" t="s">
        <v>6942</v>
      </c>
      <c r="E1348" t="s">
        <v>6022</v>
      </c>
    </row>
    <row r="1349" spans="1:5" ht="15.6" x14ac:dyDescent="0.3">
      <c r="A1349" s="1" t="s">
        <v>1023</v>
      </c>
      <c r="B1349" s="1" t="s">
        <v>3732</v>
      </c>
      <c r="C1349" t="str">
        <f t="shared" si="20"/>
        <v>, Ms.</v>
      </c>
      <c r="D1349" t="s">
        <v>7761</v>
      </c>
      <c r="E1349" t="s">
        <v>6023</v>
      </c>
    </row>
    <row r="1350" spans="1:5" ht="15.6" x14ac:dyDescent="0.3">
      <c r="A1350" s="1" t="s">
        <v>1022</v>
      </c>
      <c r="B1350" s="1" t="s">
        <v>3733</v>
      </c>
      <c r="C1350" t="str">
        <f t="shared" si="20"/>
        <v>, Mrs</v>
      </c>
      <c r="D1350" t="s">
        <v>7130</v>
      </c>
      <c r="E1350" t="s">
        <v>6024</v>
      </c>
    </row>
    <row r="1351" spans="1:5" ht="15.6" x14ac:dyDescent="0.3">
      <c r="A1351" s="1" t="s">
        <v>1021</v>
      </c>
      <c r="B1351" s="1" t="s">
        <v>3734</v>
      </c>
      <c r="C1351" t="str">
        <f t="shared" ref="C1351:C1414" si="21">MID(B1351,SEARCH(", ",B1351),5)</f>
        <v>, Mr.</v>
      </c>
      <c r="D1351" t="s">
        <v>7762</v>
      </c>
      <c r="E1351" t="s">
        <v>6025</v>
      </c>
    </row>
    <row r="1352" spans="1:5" ht="15.6" x14ac:dyDescent="0.3">
      <c r="A1352" s="1" t="s">
        <v>1020</v>
      </c>
      <c r="B1352" s="1" t="s">
        <v>3735</v>
      </c>
      <c r="C1352" t="str">
        <f t="shared" si="21"/>
        <v>, Ms.</v>
      </c>
      <c r="D1352" t="s">
        <v>7763</v>
      </c>
      <c r="E1352" t="s">
        <v>5087</v>
      </c>
    </row>
    <row r="1353" spans="1:5" ht="15.6" x14ac:dyDescent="0.3">
      <c r="A1353" s="1" t="s">
        <v>1019</v>
      </c>
      <c r="B1353" s="1" t="s">
        <v>3736</v>
      </c>
      <c r="C1353" t="str">
        <f t="shared" si="21"/>
        <v>, Mr.</v>
      </c>
      <c r="D1353" t="s">
        <v>7101</v>
      </c>
      <c r="E1353" t="s">
        <v>6026</v>
      </c>
    </row>
    <row r="1354" spans="1:5" ht="15.6" x14ac:dyDescent="0.3">
      <c r="A1354" s="1" t="s">
        <v>1018</v>
      </c>
      <c r="B1354" s="1" t="s">
        <v>3737</v>
      </c>
      <c r="C1354" t="str">
        <f t="shared" si="21"/>
        <v>, Ms.</v>
      </c>
      <c r="D1354" t="s">
        <v>7764</v>
      </c>
      <c r="E1354" t="s">
        <v>6027</v>
      </c>
    </row>
    <row r="1355" spans="1:5" ht="15.6" x14ac:dyDescent="0.3">
      <c r="A1355" s="1" t="s">
        <v>1017</v>
      </c>
      <c r="B1355" s="1" t="s">
        <v>3738</v>
      </c>
      <c r="C1355" t="str">
        <f t="shared" si="21"/>
        <v>, Ms.</v>
      </c>
      <c r="D1355" t="s">
        <v>7765</v>
      </c>
      <c r="E1355" t="s">
        <v>5131</v>
      </c>
    </row>
    <row r="1356" spans="1:5" ht="15.6" x14ac:dyDescent="0.3">
      <c r="A1356" s="1" t="s">
        <v>1016</v>
      </c>
      <c r="B1356" s="1" t="s">
        <v>3739</v>
      </c>
      <c r="C1356" t="str">
        <f t="shared" si="21"/>
        <v>, Ms.</v>
      </c>
      <c r="D1356" t="s">
        <v>7766</v>
      </c>
      <c r="E1356" t="s">
        <v>5874</v>
      </c>
    </row>
    <row r="1357" spans="1:5" ht="15.6" x14ac:dyDescent="0.3">
      <c r="A1357" s="1" t="s">
        <v>1015</v>
      </c>
      <c r="B1357" s="1" t="s">
        <v>3740</v>
      </c>
      <c r="C1357" t="str">
        <f t="shared" si="21"/>
        <v>, Ms.</v>
      </c>
      <c r="D1357" t="s">
        <v>7767</v>
      </c>
      <c r="E1357" t="s">
        <v>6028</v>
      </c>
    </row>
    <row r="1358" spans="1:5" ht="15.6" x14ac:dyDescent="0.3">
      <c r="A1358" s="1" t="s">
        <v>1014</v>
      </c>
      <c r="B1358" s="1" t="s">
        <v>3741</v>
      </c>
      <c r="C1358" t="str">
        <f t="shared" si="21"/>
        <v>, Ms.</v>
      </c>
      <c r="D1358" t="s">
        <v>7768</v>
      </c>
      <c r="E1358" t="s">
        <v>6029</v>
      </c>
    </row>
    <row r="1359" spans="1:5" ht="15.6" x14ac:dyDescent="0.3">
      <c r="A1359" s="1" t="s">
        <v>1013</v>
      </c>
      <c r="B1359" s="1" t="s">
        <v>3742</v>
      </c>
      <c r="C1359" t="str">
        <f t="shared" si="21"/>
        <v>, Mr.</v>
      </c>
      <c r="D1359" t="s">
        <v>7262</v>
      </c>
      <c r="E1359" t="s">
        <v>6030</v>
      </c>
    </row>
    <row r="1360" spans="1:5" ht="15.6" x14ac:dyDescent="0.3">
      <c r="A1360" s="1" t="s">
        <v>1012</v>
      </c>
      <c r="B1360" s="1" t="s">
        <v>3743</v>
      </c>
      <c r="C1360" t="str">
        <f t="shared" si="21"/>
        <v>, Ms.</v>
      </c>
      <c r="D1360" t="s">
        <v>7769</v>
      </c>
      <c r="E1360" t="s">
        <v>6031</v>
      </c>
    </row>
    <row r="1361" spans="1:5" ht="15.6" x14ac:dyDescent="0.3">
      <c r="A1361" s="1" t="s">
        <v>1011</v>
      </c>
      <c r="B1361" s="1" t="s">
        <v>3744</v>
      </c>
      <c r="C1361" t="str">
        <f t="shared" si="21"/>
        <v>, Ms.</v>
      </c>
      <c r="D1361" t="s">
        <v>7770</v>
      </c>
      <c r="E1361" t="s">
        <v>4925</v>
      </c>
    </row>
    <row r="1362" spans="1:5" ht="15.6" x14ac:dyDescent="0.3">
      <c r="A1362" s="1" t="s">
        <v>1010</v>
      </c>
      <c r="B1362" s="1" t="s">
        <v>3745</v>
      </c>
      <c r="C1362" t="str">
        <f t="shared" si="21"/>
        <v>, Mr.</v>
      </c>
      <c r="D1362" t="s">
        <v>6191</v>
      </c>
      <c r="E1362" t="s">
        <v>6032</v>
      </c>
    </row>
    <row r="1363" spans="1:5" ht="15.6" x14ac:dyDescent="0.3">
      <c r="A1363" s="1" t="s">
        <v>1009</v>
      </c>
      <c r="B1363" s="1" t="s">
        <v>3746</v>
      </c>
      <c r="C1363" t="str">
        <f t="shared" si="21"/>
        <v>, Mr.</v>
      </c>
      <c r="D1363" t="s">
        <v>7771</v>
      </c>
      <c r="E1363" t="s">
        <v>6033</v>
      </c>
    </row>
    <row r="1364" spans="1:5" ht="15.6" x14ac:dyDescent="0.3">
      <c r="A1364" s="1" t="s">
        <v>1008</v>
      </c>
      <c r="B1364" s="1" t="s">
        <v>3747</v>
      </c>
      <c r="C1364" t="str">
        <f t="shared" si="21"/>
        <v>, Mr.</v>
      </c>
      <c r="D1364" t="s">
        <v>7772</v>
      </c>
      <c r="E1364" t="s">
        <v>5556</v>
      </c>
    </row>
    <row r="1365" spans="1:5" ht="15.6" x14ac:dyDescent="0.3">
      <c r="A1365" s="1" t="s">
        <v>1007</v>
      </c>
      <c r="B1365" s="1" t="s">
        <v>3748</v>
      </c>
      <c r="C1365" t="str">
        <f t="shared" si="21"/>
        <v>, Ms.</v>
      </c>
      <c r="D1365" t="s">
        <v>7773</v>
      </c>
      <c r="E1365" t="s">
        <v>6034</v>
      </c>
    </row>
    <row r="1366" spans="1:5" ht="15.6" x14ac:dyDescent="0.3">
      <c r="A1366" s="1" t="s">
        <v>1006</v>
      </c>
      <c r="B1366" s="1" t="s">
        <v>3749</v>
      </c>
      <c r="C1366" t="str">
        <f t="shared" si="21"/>
        <v>, Ms.</v>
      </c>
      <c r="D1366" t="s">
        <v>6808</v>
      </c>
      <c r="E1366" t="s">
        <v>6035</v>
      </c>
    </row>
    <row r="1367" spans="1:5" ht="15.6" x14ac:dyDescent="0.3">
      <c r="A1367" s="1" t="s">
        <v>1005</v>
      </c>
      <c r="B1367" s="1" t="s">
        <v>3750</v>
      </c>
      <c r="C1367" t="str">
        <f t="shared" si="21"/>
        <v>, Mrs</v>
      </c>
      <c r="D1367" t="s">
        <v>7774</v>
      </c>
      <c r="E1367" t="s">
        <v>6036</v>
      </c>
    </row>
    <row r="1368" spans="1:5" ht="15.6" x14ac:dyDescent="0.3">
      <c r="A1368" s="1" t="s">
        <v>1004</v>
      </c>
      <c r="B1368" s="1" t="s">
        <v>3751</v>
      </c>
      <c r="C1368" t="str">
        <f t="shared" si="21"/>
        <v>, Ms.</v>
      </c>
      <c r="D1368" t="s">
        <v>7775</v>
      </c>
      <c r="E1368" t="s">
        <v>6037</v>
      </c>
    </row>
    <row r="1369" spans="1:5" ht="15.6" x14ac:dyDescent="0.3">
      <c r="A1369" s="1" t="s">
        <v>1003</v>
      </c>
      <c r="B1369" s="1" t="s">
        <v>3752</v>
      </c>
      <c r="C1369" t="str">
        <f t="shared" si="21"/>
        <v>, Mr.</v>
      </c>
      <c r="D1369" t="s">
        <v>6345</v>
      </c>
      <c r="E1369" t="s">
        <v>6038</v>
      </c>
    </row>
    <row r="1370" spans="1:5" ht="15.6" x14ac:dyDescent="0.3">
      <c r="A1370" s="1" t="s">
        <v>1002</v>
      </c>
      <c r="B1370" s="1" t="s">
        <v>3753</v>
      </c>
      <c r="C1370" t="str">
        <f t="shared" si="21"/>
        <v>, Mr.</v>
      </c>
      <c r="D1370" t="s">
        <v>7776</v>
      </c>
      <c r="E1370" t="s">
        <v>6039</v>
      </c>
    </row>
    <row r="1371" spans="1:5" ht="15.6" x14ac:dyDescent="0.3">
      <c r="A1371" s="1" t="s">
        <v>1001</v>
      </c>
      <c r="B1371" s="1" t="s">
        <v>3754</v>
      </c>
      <c r="C1371" t="str">
        <f t="shared" si="21"/>
        <v>, Mr.</v>
      </c>
      <c r="D1371" t="s">
        <v>7777</v>
      </c>
      <c r="E1371" t="s">
        <v>6040</v>
      </c>
    </row>
    <row r="1372" spans="1:5" ht="15.6" x14ac:dyDescent="0.3">
      <c r="A1372" s="1" t="s">
        <v>1000</v>
      </c>
      <c r="B1372" s="1" t="s">
        <v>3755</v>
      </c>
      <c r="C1372" t="str">
        <f t="shared" si="21"/>
        <v>, Ms.</v>
      </c>
      <c r="D1372" t="s">
        <v>7778</v>
      </c>
      <c r="E1372" t="s">
        <v>6041</v>
      </c>
    </row>
    <row r="1373" spans="1:5" ht="15.6" x14ac:dyDescent="0.3">
      <c r="A1373" s="1" t="s">
        <v>999</v>
      </c>
      <c r="B1373" s="1" t="s">
        <v>3756</v>
      </c>
      <c r="C1373" t="str">
        <f t="shared" si="21"/>
        <v>, Ms.</v>
      </c>
      <c r="D1373" t="s">
        <v>7779</v>
      </c>
      <c r="E1373" t="s">
        <v>6042</v>
      </c>
    </row>
    <row r="1374" spans="1:5" ht="15.6" x14ac:dyDescent="0.3">
      <c r="A1374" s="1" t="s">
        <v>998</v>
      </c>
      <c r="B1374" s="1" t="s">
        <v>3757</v>
      </c>
      <c r="C1374" t="str">
        <f t="shared" si="21"/>
        <v>, Mr.</v>
      </c>
      <c r="D1374" t="s">
        <v>7780</v>
      </c>
      <c r="E1374" t="s">
        <v>4970</v>
      </c>
    </row>
    <row r="1375" spans="1:5" ht="15.6" x14ac:dyDescent="0.3">
      <c r="A1375" s="1" t="s">
        <v>997</v>
      </c>
      <c r="B1375" s="1" t="s">
        <v>3758</v>
      </c>
      <c r="C1375" t="str">
        <f t="shared" si="21"/>
        <v>, Mr.</v>
      </c>
      <c r="D1375" t="s">
        <v>7781</v>
      </c>
      <c r="E1375" t="s">
        <v>6043</v>
      </c>
    </row>
    <row r="1376" spans="1:5" ht="15.6" x14ac:dyDescent="0.3">
      <c r="A1376" s="1" t="s">
        <v>996</v>
      </c>
      <c r="B1376" s="1" t="s">
        <v>3759</v>
      </c>
      <c r="C1376" t="str">
        <f t="shared" si="21"/>
        <v>, Mrs</v>
      </c>
      <c r="D1376" t="s">
        <v>7782</v>
      </c>
      <c r="E1376" t="s">
        <v>5316</v>
      </c>
    </row>
    <row r="1377" spans="1:5" ht="15.6" x14ac:dyDescent="0.3">
      <c r="A1377" s="1" t="s">
        <v>995</v>
      </c>
      <c r="B1377" s="1" t="s">
        <v>3760</v>
      </c>
      <c r="C1377" t="str">
        <f t="shared" si="21"/>
        <v>, Mr.</v>
      </c>
      <c r="D1377" t="s">
        <v>7783</v>
      </c>
      <c r="E1377" t="s">
        <v>6044</v>
      </c>
    </row>
    <row r="1378" spans="1:5" ht="15.6" x14ac:dyDescent="0.3">
      <c r="A1378" s="1" t="s">
        <v>994</v>
      </c>
      <c r="B1378" s="1" t="s">
        <v>3761</v>
      </c>
      <c r="C1378" t="str">
        <f t="shared" si="21"/>
        <v>, Mr.</v>
      </c>
      <c r="D1378" t="s">
        <v>7081</v>
      </c>
      <c r="E1378" t="s">
        <v>6045</v>
      </c>
    </row>
    <row r="1379" spans="1:5" ht="15.6" x14ac:dyDescent="0.3">
      <c r="A1379" s="1" t="s">
        <v>993</v>
      </c>
      <c r="B1379" s="1" t="s">
        <v>3762</v>
      </c>
      <c r="C1379" t="str">
        <f t="shared" si="21"/>
        <v>, Ms.</v>
      </c>
      <c r="D1379" t="s">
        <v>7784</v>
      </c>
      <c r="E1379" t="s">
        <v>6046</v>
      </c>
    </row>
    <row r="1380" spans="1:5" ht="15.6" x14ac:dyDescent="0.3">
      <c r="A1380" s="1" t="s">
        <v>992</v>
      </c>
      <c r="B1380" s="1" t="s">
        <v>3763</v>
      </c>
      <c r="C1380" t="str">
        <f t="shared" si="21"/>
        <v>, Mr.</v>
      </c>
      <c r="D1380" t="s">
        <v>6850</v>
      </c>
      <c r="E1380" t="s">
        <v>6047</v>
      </c>
    </row>
    <row r="1381" spans="1:5" ht="15.6" x14ac:dyDescent="0.3">
      <c r="A1381" s="1" t="s">
        <v>991</v>
      </c>
      <c r="B1381" s="1" t="s">
        <v>3764</v>
      </c>
      <c r="C1381" t="str">
        <f t="shared" si="21"/>
        <v>, Mr.</v>
      </c>
      <c r="D1381" t="s">
        <v>6964</v>
      </c>
      <c r="E1381" t="s">
        <v>6048</v>
      </c>
    </row>
    <row r="1382" spans="1:5" ht="15.6" x14ac:dyDescent="0.3">
      <c r="A1382" s="1" t="s">
        <v>990</v>
      </c>
      <c r="B1382" s="1" t="s">
        <v>3765</v>
      </c>
      <c r="C1382" t="str">
        <f t="shared" si="21"/>
        <v>, Mr.</v>
      </c>
      <c r="D1382" t="s">
        <v>7785</v>
      </c>
      <c r="E1382" t="s">
        <v>6049</v>
      </c>
    </row>
    <row r="1383" spans="1:5" ht="15.6" x14ac:dyDescent="0.3">
      <c r="A1383" s="1" t="s">
        <v>989</v>
      </c>
      <c r="B1383" s="1" t="s">
        <v>3766</v>
      </c>
      <c r="C1383" t="str">
        <f t="shared" si="21"/>
        <v>, Ms.</v>
      </c>
      <c r="D1383" t="s">
        <v>7202</v>
      </c>
      <c r="E1383" t="s">
        <v>6050</v>
      </c>
    </row>
    <row r="1384" spans="1:5" ht="15.6" x14ac:dyDescent="0.3">
      <c r="A1384" s="1" t="s">
        <v>988</v>
      </c>
      <c r="B1384" s="1" t="s">
        <v>3767</v>
      </c>
      <c r="C1384" t="str">
        <f t="shared" si="21"/>
        <v>, Mr.</v>
      </c>
      <c r="D1384" t="s">
        <v>7786</v>
      </c>
      <c r="E1384" t="s">
        <v>5399</v>
      </c>
    </row>
    <row r="1385" spans="1:5" ht="15.6" x14ac:dyDescent="0.3">
      <c r="A1385" s="1" t="s">
        <v>987</v>
      </c>
      <c r="B1385" s="1" t="s">
        <v>3768</v>
      </c>
      <c r="C1385" t="str">
        <f t="shared" si="21"/>
        <v>, Mr.</v>
      </c>
      <c r="D1385" t="s">
        <v>4796</v>
      </c>
      <c r="E1385" t="s">
        <v>6051</v>
      </c>
    </row>
    <row r="1386" spans="1:5" ht="15.6" x14ac:dyDescent="0.3">
      <c r="A1386" s="1" t="s">
        <v>986</v>
      </c>
      <c r="B1386" s="1" t="s">
        <v>3769</v>
      </c>
      <c r="C1386" t="str">
        <f t="shared" si="21"/>
        <v>, Ms.</v>
      </c>
      <c r="D1386" t="s">
        <v>7787</v>
      </c>
      <c r="E1386" t="s">
        <v>5067</v>
      </c>
    </row>
    <row r="1387" spans="1:5" ht="15.6" x14ac:dyDescent="0.3">
      <c r="A1387" s="1" t="s">
        <v>985</v>
      </c>
      <c r="B1387" s="1" t="s">
        <v>3770</v>
      </c>
      <c r="C1387" t="str">
        <f t="shared" si="21"/>
        <v>, Mr.</v>
      </c>
      <c r="D1387" t="s">
        <v>7788</v>
      </c>
      <c r="E1387" t="s">
        <v>6052</v>
      </c>
    </row>
    <row r="1388" spans="1:5" ht="15.6" x14ac:dyDescent="0.3">
      <c r="A1388" s="1" t="s">
        <v>984</v>
      </c>
      <c r="B1388" s="1" t="s">
        <v>3771</v>
      </c>
      <c r="C1388" t="str">
        <f t="shared" si="21"/>
        <v>, Mr.</v>
      </c>
      <c r="D1388" t="s">
        <v>7789</v>
      </c>
      <c r="E1388" t="s">
        <v>5716</v>
      </c>
    </row>
    <row r="1389" spans="1:5" ht="15.6" x14ac:dyDescent="0.3">
      <c r="A1389" s="1" t="s">
        <v>983</v>
      </c>
      <c r="B1389" s="1" t="s">
        <v>3772</v>
      </c>
      <c r="C1389" t="str">
        <f t="shared" si="21"/>
        <v>, Ms.</v>
      </c>
      <c r="D1389" t="s">
        <v>7790</v>
      </c>
      <c r="E1389" t="s">
        <v>6053</v>
      </c>
    </row>
    <row r="1390" spans="1:5" ht="15.6" x14ac:dyDescent="0.3">
      <c r="A1390" s="1" t="s">
        <v>982</v>
      </c>
      <c r="B1390" s="1" t="s">
        <v>3773</v>
      </c>
      <c r="C1390" t="str">
        <f t="shared" si="21"/>
        <v>, Mr.</v>
      </c>
      <c r="D1390" t="s">
        <v>6803</v>
      </c>
      <c r="E1390" t="s">
        <v>6054</v>
      </c>
    </row>
    <row r="1391" spans="1:5" ht="15.6" x14ac:dyDescent="0.3">
      <c r="A1391" s="1" t="s">
        <v>981</v>
      </c>
      <c r="B1391" s="1" t="s">
        <v>3774</v>
      </c>
      <c r="C1391" t="str">
        <f t="shared" si="21"/>
        <v>, Mr.</v>
      </c>
      <c r="D1391" t="s">
        <v>7160</v>
      </c>
      <c r="E1391" t="s">
        <v>6055</v>
      </c>
    </row>
    <row r="1392" spans="1:5" ht="15.6" x14ac:dyDescent="0.3">
      <c r="A1392" s="1" t="s">
        <v>980</v>
      </c>
      <c r="B1392" s="1" t="s">
        <v>3775</v>
      </c>
      <c r="C1392" t="str">
        <f t="shared" si="21"/>
        <v>, Mr.</v>
      </c>
      <c r="D1392" t="s">
        <v>7791</v>
      </c>
      <c r="E1392" t="s">
        <v>5224</v>
      </c>
    </row>
    <row r="1393" spans="1:5" ht="15.6" x14ac:dyDescent="0.3">
      <c r="A1393" s="1" t="s">
        <v>979</v>
      </c>
      <c r="B1393" s="1" t="s">
        <v>3776</v>
      </c>
      <c r="C1393" t="str">
        <f t="shared" si="21"/>
        <v>, Mr.</v>
      </c>
      <c r="D1393" t="s">
        <v>6919</v>
      </c>
      <c r="E1393" t="s">
        <v>6056</v>
      </c>
    </row>
    <row r="1394" spans="1:5" ht="15.6" x14ac:dyDescent="0.3">
      <c r="A1394" s="1" t="s">
        <v>978</v>
      </c>
      <c r="B1394" s="1" t="s">
        <v>3777</v>
      </c>
      <c r="C1394" t="str">
        <f t="shared" si="21"/>
        <v>, Ms.</v>
      </c>
      <c r="D1394" t="s">
        <v>7792</v>
      </c>
      <c r="E1394" t="s">
        <v>6057</v>
      </c>
    </row>
    <row r="1395" spans="1:5" ht="15.6" x14ac:dyDescent="0.3">
      <c r="A1395" s="1" t="s">
        <v>977</v>
      </c>
      <c r="B1395" s="1" t="s">
        <v>3778</v>
      </c>
      <c r="C1395" t="str">
        <f t="shared" si="21"/>
        <v>, Ms.</v>
      </c>
      <c r="D1395" t="s">
        <v>7793</v>
      </c>
      <c r="E1395" t="s">
        <v>6058</v>
      </c>
    </row>
    <row r="1396" spans="1:5" ht="15.6" x14ac:dyDescent="0.3">
      <c r="A1396" s="1" t="s">
        <v>976</v>
      </c>
      <c r="B1396" s="1" t="s">
        <v>3779</v>
      </c>
      <c r="C1396" t="str">
        <f t="shared" si="21"/>
        <v>, Mr.</v>
      </c>
      <c r="D1396" t="s">
        <v>6345</v>
      </c>
      <c r="E1396" t="s">
        <v>6059</v>
      </c>
    </row>
    <row r="1397" spans="1:5" ht="15.6" x14ac:dyDescent="0.3">
      <c r="A1397" s="1" t="s">
        <v>975</v>
      </c>
      <c r="B1397" s="1" t="s">
        <v>3780</v>
      </c>
      <c r="C1397" t="str">
        <f t="shared" si="21"/>
        <v>, Mr.</v>
      </c>
      <c r="D1397" t="s">
        <v>6345</v>
      </c>
      <c r="E1397" t="s">
        <v>6060</v>
      </c>
    </row>
    <row r="1398" spans="1:5" ht="15.6" x14ac:dyDescent="0.3">
      <c r="A1398" s="1" t="s">
        <v>974</v>
      </c>
      <c r="B1398" s="1" t="s">
        <v>3781</v>
      </c>
      <c r="C1398" t="str">
        <f t="shared" si="21"/>
        <v>, Ms.</v>
      </c>
      <c r="D1398" t="s">
        <v>7794</v>
      </c>
      <c r="E1398" t="s">
        <v>6061</v>
      </c>
    </row>
    <row r="1399" spans="1:5" ht="15.6" x14ac:dyDescent="0.3">
      <c r="A1399" s="1" t="s">
        <v>973</v>
      </c>
      <c r="B1399" s="1" t="s">
        <v>3782</v>
      </c>
      <c r="C1399" t="str">
        <f t="shared" si="21"/>
        <v>, Mrs</v>
      </c>
      <c r="D1399" t="s">
        <v>7795</v>
      </c>
      <c r="E1399" t="s">
        <v>6062</v>
      </c>
    </row>
    <row r="1400" spans="1:5" ht="15.6" x14ac:dyDescent="0.3">
      <c r="A1400" s="1" t="s">
        <v>972</v>
      </c>
      <c r="B1400" s="1" t="s">
        <v>3783</v>
      </c>
      <c r="C1400" t="str">
        <f t="shared" si="21"/>
        <v>, Ms.</v>
      </c>
      <c r="D1400" t="s">
        <v>5085</v>
      </c>
      <c r="E1400" t="s">
        <v>6063</v>
      </c>
    </row>
    <row r="1401" spans="1:5" ht="15.6" x14ac:dyDescent="0.3">
      <c r="A1401" s="1" t="s">
        <v>971</v>
      </c>
      <c r="B1401" s="1" t="s">
        <v>3784</v>
      </c>
      <c r="C1401" t="str">
        <f t="shared" si="21"/>
        <v>, Ms.</v>
      </c>
      <c r="D1401" t="s">
        <v>7796</v>
      </c>
      <c r="E1401" t="s">
        <v>6064</v>
      </c>
    </row>
    <row r="1402" spans="1:5" ht="15.6" x14ac:dyDescent="0.3">
      <c r="A1402" s="1" t="s">
        <v>970</v>
      </c>
      <c r="B1402" s="1" t="s">
        <v>3785</v>
      </c>
      <c r="C1402" t="str">
        <f t="shared" si="21"/>
        <v>, Ms.</v>
      </c>
      <c r="D1402" t="s">
        <v>7797</v>
      </c>
      <c r="E1402" t="s">
        <v>5892</v>
      </c>
    </row>
    <row r="1403" spans="1:5" ht="15.6" x14ac:dyDescent="0.3">
      <c r="A1403" s="1" t="s">
        <v>969</v>
      </c>
      <c r="B1403" s="1" t="s">
        <v>3786</v>
      </c>
      <c r="C1403" t="str">
        <f t="shared" si="21"/>
        <v>, Ms.</v>
      </c>
      <c r="D1403" t="s">
        <v>6038</v>
      </c>
      <c r="E1403" t="s">
        <v>6065</v>
      </c>
    </row>
    <row r="1404" spans="1:5" ht="15.6" x14ac:dyDescent="0.3">
      <c r="A1404" s="1" t="s">
        <v>968</v>
      </c>
      <c r="B1404" s="1" t="s">
        <v>3787</v>
      </c>
      <c r="C1404" t="str">
        <f t="shared" si="21"/>
        <v>, Ms.</v>
      </c>
      <c r="D1404" t="s">
        <v>7798</v>
      </c>
      <c r="E1404" t="s">
        <v>6066</v>
      </c>
    </row>
    <row r="1405" spans="1:5" ht="15.6" x14ac:dyDescent="0.3">
      <c r="A1405" s="1" t="s">
        <v>967</v>
      </c>
      <c r="B1405" s="1" t="s">
        <v>3788</v>
      </c>
      <c r="C1405" t="str">
        <f t="shared" si="21"/>
        <v>, Ms.</v>
      </c>
      <c r="D1405" t="s">
        <v>7799</v>
      </c>
      <c r="E1405" t="s">
        <v>6067</v>
      </c>
    </row>
    <row r="1406" spans="1:5" ht="15.6" x14ac:dyDescent="0.3">
      <c r="A1406" s="1" t="s">
        <v>966</v>
      </c>
      <c r="B1406" s="1" t="s">
        <v>3789</v>
      </c>
      <c r="C1406" t="str">
        <f t="shared" si="21"/>
        <v>, Ms.</v>
      </c>
      <c r="D1406" t="s">
        <v>7800</v>
      </c>
      <c r="E1406" t="s">
        <v>6068</v>
      </c>
    </row>
    <row r="1407" spans="1:5" ht="15.6" x14ac:dyDescent="0.3">
      <c r="A1407" s="1" t="s">
        <v>965</v>
      </c>
      <c r="B1407" s="1" t="s">
        <v>3790</v>
      </c>
      <c r="C1407" t="str">
        <f t="shared" si="21"/>
        <v>, Mr.</v>
      </c>
      <c r="D1407" t="s">
        <v>6809</v>
      </c>
      <c r="E1407" t="s">
        <v>6069</v>
      </c>
    </row>
    <row r="1408" spans="1:5" ht="15.6" x14ac:dyDescent="0.3">
      <c r="A1408" s="1" t="s">
        <v>964</v>
      </c>
      <c r="B1408" s="1" t="s">
        <v>3791</v>
      </c>
      <c r="C1408" t="str">
        <f t="shared" si="21"/>
        <v>, Ms.</v>
      </c>
      <c r="D1408" t="s">
        <v>7796</v>
      </c>
      <c r="E1408" t="s">
        <v>6070</v>
      </c>
    </row>
    <row r="1409" spans="1:5" ht="15.6" x14ac:dyDescent="0.3">
      <c r="A1409" s="1" t="s">
        <v>963</v>
      </c>
      <c r="B1409" s="1" t="s">
        <v>3792</v>
      </c>
      <c r="C1409" t="str">
        <f t="shared" si="21"/>
        <v>, Mr.</v>
      </c>
      <c r="D1409" t="s">
        <v>6834</v>
      </c>
      <c r="E1409" t="s">
        <v>6071</v>
      </c>
    </row>
    <row r="1410" spans="1:5" ht="15.6" x14ac:dyDescent="0.3">
      <c r="A1410" s="1" t="s">
        <v>962</v>
      </c>
      <c r="B1410" s="1" t="s">
        <v>3793</v>
      </c>
      <c r="C1410" t="str">
        <f t="shared" si="21"/>
        <v>, Mr.</v>
      </c>
      <c r="D1410" t="s">
        <v>6797</v>
      </c>
      <c r="E1410" t="s">
        <v>6072</v>
      </c>
    </row>
    <row r="1411" spans="1:5" ht="15.6" x14ac:dyDescent="0.3">
      <c r="A1411" s="1" t="s">
        <v>961</v>
      </c>
      <c r="B1411" s="1" t="s">
        <v>3794</v>
      </c>
      <c r="C1411" t="str">
        <f t="shared" si="21"/>
        <v>, Mr.</v>
      </c>
      <c r="D1411" t="s">
        <v>7801</v>
      </c>
      <c r="E1411" t="s">
        <v>6073</v>
      </c>
    </row>
    <row r="1412" spans="1:5" ht="15.6" x14ac:dyDescent="0.3">
      <c r="A1412" s="1" t="s">
        <v>960</v>
      </c>
      <c r="B1412" s="1" t="s">
        <v>3795</v>
      </c>
      <c r="C1412" t="str">
        <f t="shared" si="21"/>
        <v>, Ms.</v>
      </c>
      <c r="D1412" t="s">
        <v>7802</v>
      </c>
      <c r="E1412" t="s">
        <v>5813</v>
      </c>
    </row>
    <row r="1413" spans="1:5" ht="15.6" x14ac:dyDescent="0.3">
      <c r="A1413" s="1" t="s">
        <v>959</v>
      </c>
      <c r="B1413" s="1" t="s">
        <v>3796</v>
      </c>
      <c r="C1413" t="str">
        <f t="shared" si="21"/>
        <v>, Ms.</v>
      </c>
      <c r="D1413" t="s">
        <v>7803</v>
      </c>
      <c r="E1413" t="s">
        <v>6074</v>
      </c>
    </row>
    <row r="1414" spans="1:5" ht="15.6" x14ac:dyDescent="0.3">
      <c r="A1414" s="1" t="s">
        <v>958</v>
      </c>
      <c r="B1414" s="1" t="s">
        <v>3797</v>
      </c>
      <c r="C1414" t="str">
        <f t="shared" si="21"/>
        <v>, Ms.</v>
      </c>
      <c r="D1414" t="s">
        <v>7804</v>
      </c>
      <c r="E1414" t="s">
        <v>5917</v>
      </c>
    </row>
    <row r="1415" spans="1:5" ht="15.6" x14ac:dyDescent="0.3">
      <c r="A1415" s="1" t="s">
        <v>957</v>
      </c>
      <c r="B1415" s="1" t="s">
        <v>3798</v>
      </c>
      <c r="C1415" t="str">
        <f t="shared" ref="C1415:C1478" si="22">MID(B1415,SEARCH(", ",B1415),5)</f>
        <v>, Mr.</v>
      </c>
      <c r="D1415" t="s">
        <v>6921</v>
      </c>
      <c r="E1415" t="s">
        <v>6075</v>
      </c>
    </row>
    <row r="1416" spans="1:5" ht="15.6" x14ac:dyDescent="0.3">
      <c r="A1416" s="1" t="s">
        <v>956</v>
      </c>
      <c r="B1416" s="1" t="s">
        <v>3799</v>
      </c>
      <c r="C1416" t="str">
        <f t="shared" si="22"/>
        <v>, Mr.</v>
      </c>
      <c r="D1416" t="s">
        <v>4797</v>
      </c>
      <c r="E1416" t="s">
        <v>6076</v>
      </c>
    </row>
    <row r="1417" spans="1:5" ht="15.6" x14ac:dyDescent="0.3">
      <c r="A1417" s="1" t="s">
        <v>955</v>
      </c>
      <c r="B1417" s="1" t="s">
        <v>3800</v>
      </c>
      <c r="C1417" t="str">
        <f t="shared" si="22"/>
        <v>, Mr.</v>
      </c>
      <c r="D1417" t="s">
        <v>6863</v>
      </c>
      <c r="E1417" t="s">
        <v>6077</v>
      </c>
    </row>
    <row r="1418" spans="1:5" ht="15.6" x14ac:dyDescent="0.3">
      <c r="A1418" s="1" t="s">
        <v>954</v>
      </c>
      <c r="B1418" s="1" t="s">
        <v>3801</v>
      </c>
      <c r="C1418" t="str">
        <f t="shared" si="22"/>
        <v>, Ms.</v>
      </c>
      <c r="D1418" t="s">
        <v>7805</v>
      </c>
      <c r="E1418" t="s">
        <v>6078</v>
      </c>
    </row>
    <row r="1419" spans="1:5" ht="15.6" x14ac:dyDescent="0.3">
      <c r="A1419" s="1" t="s">
        <v>953</v>
      </c>
      <c r="B1419" s="1" t="s">
        <v>3802</v>
      </c>
      <c r="C1419" t="str">
        <f t="shared" si="22"/>
        <v>, Mrs</v>
      </c>
      <c r="D1419" t="s">
        <v>6880</v>
      </c>
      <c r="E1419" t="s">
        <v>6079</v>
      </c>
    </row>
    <row r="1420" spans="1:5" ht="15.6" x14ac:dyDescent="0.3">
      <c r="A1420" s="1" t="s">
        <v>952</v>
      </c>
      <c r="B1420" s="1" t="s">
        <v>3803</v>
      </c>
      <c r="C1420" t="str">
        <f t="shared" si="22"/>
        <v>, Mr.</v>
      </c>
      <c r="D1420" t="s">
        <v>7016</v>
      </c>
      <c r="E1420" t="s">
        <v>6080</v>
      </c>
    </row>
    <row r="1421" spans="1:5" ht="15.6" x14ac:dyDescent="0.3">
      <c r="A1421" s="1" t="s">
        <v>951</v>
      </c>
      <c r="B1421" s="1" t="s">
        <v>3804</v>
      </c>
      <c r="C1421" t="str">
        <f t="shared" si="22"/>
        <v>, Mr.</v>
      </c>
      <c r="D1421" t="s">
        <v>7806</v>
      </c>
      <c r="E1421" t="s">
        <v>6081</v>
      </c>
    </row>
    <row r="1422" spans="1:5" ht="15.6" x14ac:dyDescent="0.3">
      <c r="A1422" s="1" t="s">
        <v>950</v>
      </c>
      <c r="B1422" s="1" t="s">
        <v>3805</v>
      </c>
      <c r="C1422" t="str">
        <f t="shared" si="22"/>
        <v>, Ms.</v>
      </c>
      <c r="D1422" t="s">
        <v>7807</v>
      </c>
      <c r="E1422" t="s">
        <v>6082</v>
      </c>
    </row>
    <row r="1423" spans="1:5" ht="15.6" x14ac:dyDescent="0.3">
      <c r="A1423" s="1" t="s">
        <v>949</v>
      </c>
      <c r="B1423" s="1" t="s">
        <v>3806</v>
      </c>
      <c r="C1423" t="str">
        <f t="shared" si="22"/>
        <v>, Mr.</v>
      </c>
      <c r="D1423" t="s">
        <v>7808</v>
      </c>
      <c r="E1423" t="s">
        <v>6083</v>
      </c>
    </row>
    <row r="1424" spans="1:5" ht="15.6" x14ac:dyDescent="0.3">
      <c r="A1424" s="1" t="s">
        <v>948</v>
      </c>
      <c r="B1424" s="1" t="s">
        <v>3807</v>
      </c>
      <c r="C1424" t="str">
        <f t="shared" si="22"/>
        <v>, Mr.</v>
      </c>
      <c r="D1424" t="s">
        <v>7809</v>
      </c>
      <c r="E1424" t="s">
        <v>6084</v>
      </c>
    </row>
    <row r="1425" spans="1:5" ht="15.6" x14ac:dyDescent="0.3">
      <c r="A1425" s="1" t="s">
        <v>947</v>
      </c>
      <c r="B1425" s="1" t="s">
        <v>3808</v>
      </c>
      <c r="C1425" t="str">
        <f t="shared" si="22"/>
        <v>, Ms.</v>
      </c>
      <c r="D1425" t="s">
        <v>7810</v>
      </c>
      <c r="E1425" t="s">
        <v>6085</v>
      </c>
    </row>
    <row r="1426" spans="1:5" ht="15.6" x14ac:dyDescent="0.3">
      <c r="A1426" s="1" t="s">
        <v>946</v>
      </c>
      <c r="B1426" s="1" t="s">
        <v>3809</v>
      </c>
      <c r="C1426" t="str">
        <f t="shared" si="22"/>
        <v>, Mr.</v>
      </c>
      <c r="D1426" t="s">
        <v>7811</v>
      </c>
      <c r="E1426" t="s">
        <v>6086</v>
      </c>
    </row>
    <row r="1427" spans="1:5" ht="15.6" x14ac:dyDescent="0.3">
      <c r="A1427" s="1" t="s">
        <v>945</v>
      </c>
      <c r="B1427" s="1" t="s">
        <v>3810</v>
      </c>
      <c r="C1427" t="str">
        <f t="shared" si="22"/>
        <v>, Mr.</v>
      </c>
      <c r="D1427" t="s">
        <v>5362</v>
      </c>
      <c r="E1427" t="s">
        <v>6087</v>
      </c>
    </row>
    <row r="1428" spans="1:5" ht="15.6" x14ac:dyDescent="0.3">
      <c r="A1428" s="1" t="s">
        <v>944</v>
      </c>
      <c r="B1428" s="1" t="s">
        <v>3811</v>
      </c>
      <c r="C1428" t="str">
        <f t="shared" si="22"/>
        <v>, Ms.</v>
      </c>
      <c r="D1428" t="s">
        <v>7812</v>
      </c>
      <c r="E1428" t="s">
        <v>5079</v>
      </c>
    </row>
    <row r="1429" spans="1:5" ht="15.6" x14ac:dyDescent="0.3">
      <c r="A1429" s="1" t="s">
        <v>943</v>
      </c>
      <c r="B1429" s="1" t="s">
        <v>3812</v>
      </c>
      <c r="C1429" t="str">
        <f t="shared" si="22"/>
        <v>, Ms.</v>
      </c>
      <c r="D1429" t="s">
        <v>7813</v>
      </c>
      <c r="E1429" t="s">
        <v>6088</v>
      </c>
    </row>
    <row r="1430" spans="1:5" ht="15.6" x14ac:dyDescent="0.3">
      <c r="A1430" s="1" t="s">
        <v>942</v>
      </c>
      <c r="B1430" s="1" t="s">
        <v>3813</v>
      </c>
      <c r="C1430" t="str">
        <f t="shared" si="22"/>
        <v>, Ms.</v>
      </c>
      <c r="D1430" t="s">
        <v>7157</v>
      </c>
      <c r="E1430" t="s">
        <v>4856</v>
      </c>
    </row>
    <row r="1431" spans="1:5" ht="15.6" x14ac:dyDescent="0.3">
      <c r="A1431" s="1" t="s">
        <v>941</v>
      </c>
      <c r="B1431" s="1" t="s">
        <v>3814</v>
      </c>
      <c r="C1431" t="str">
        <f t="shared" si="22"/>
        <v>, Mr.</v>
      </c>
      <c r="D1431" t="s">
        <v>7814</v>
      </c>
      <c r="E1431" t="s">
        <v>6089</v>
      </c>
    </row>
    <row r="1432" spans="1:5" ht="15.6" x14ac:dyDescent="0.3">
      <c r="A1432" s="1" t="s">
        <v>940</v>
      </c>
      <c r="B1432" s="1" t="s">
        <v>3815</v>
      </c>
      <c r="C1432" t="str">
        <f t="shared" si="22"/>
        <v>, Mrs</v>
      </c>
      <c r="D1432" t="s">
        <v>7815</v>
      </c>
      <c r="E1432" t="s">
        <v>6090</v>
      </c>
    </row>
    <row r="1433" spans="1:5" ht="15.6" x14ac:dyDescent="0.3">
      <c r="A1433" s="1" t="s">
        <v>939</v>
      </c>
      <c r="B1433" s="1" t="s">
        <v>3816</v>
      </c>
      <c r="C1433" t="str">
        <f t="shared" si="22"/>
        <v>, Ms.</v>
      </c>
      <c r="D1433" t="s">
        <v>6808</v>
      </c>
      <c r="E1433" t="s">
        <v>6091</v>
      </c>
    </row>
    <row r="1434" spans="1:5" ht="15.6" x14ac:dyDescent="0.3">
      <c r="A1434" s="1" t="s">
        <v>938</v>
      </c>
      <c r="B1434" s="1" t="s">
        <v>3817</v>
      </c>
      <c r="C1434" t="str">
        <f t="shared" si="22"/>
        <v>, Ms.</v>
      </c>
      <c r="D1434" t="s">
        <v>7816</v>
      </c>
      <c r="E1434" t="s">
        <v>6092</v>
      </c>
    </row>
    <row r="1435" spans="1:5" ht="15.6" x14ac:dyDescent="0.3">
      <c r="A1435" s="1" t="s">
        <v>937</v>
      </c>
      <c r="B1435" s="1" t="s">
        <v>3818</v>
      </c>
      <c r="C1435" t="str">
        <f t="shared" si="22"/>
        <v>, Ms.</v>
      </c>
      <c r="D1435" t="s">
        <v>7068</v>
      </c>
      <c r="E1435" t="s">
        <v>6093</v>
      </c>
    </row>
    <row r="1436" spans="1:5" ht="15.6" x14ac:dyDescent="0.3">
      <c r="A1436" s="1" t="s">
        <v>936</v>
      </c>
      <c r="B1436" s="1" t="s">
        <v>3819</v>
      </c>
      <c r="C1436" t="str">
        <f t="shared" si="22"/>
        <v>, Ms.</v>
      </c>
      <c r="D1436" t="s">
        <v>7817</v>
      </c>
      <c r="E1436" t="s">
        <v>5091</v>
      </c>
    </row>
    <row r="1437" spans="1:5" ht="15.6" x14ac:dyDescent="0.3">
      <c r="A1437" s="1" t="s">
        <v>935</v>
      </c>
      <c r="B1437" s="1" t="s">
        <v>3820</v>
      </c>
      <c r="C1437" t="str">
        <f t="shared" si="22"/>
        <v>, Mr.</v>
      </c>
      <c r="D1437" t="s">
        <v>7818</v>
      </c>
      <c r="E1437" t="s">
        <v>6094</v>
      </c>
    </row>
    <row r="1438" spans="1:5" ht="15.6" x14ac:dyDescent="0.3">
      <c r="A1438" s="1" t="s">
        <v>934</v>
      </c>
      <c r="B1438" s="1" t="s">
        <v>3821</v>
      </c>
      <c r="C1438" t="str">
        <f t="shared" si="22"/>
        <v>, Ms.</v>
      </c>
      <c r="D1438" t="s">
        <v>6761</v>
      </c>
      <c r="E1438" t="s">
        <v>6095</v>
      </c>
    </row>
    <row r="1439" spans="1:5" ht="15.6" x14ac:dyDescent="0.3">
      <c r="A1439" s="1" t="s">
        <v>933</v>
      </c>
      <c r="B1439" s="1" t="s">
        <v>3822</v>
      </c>
      <c r="C1439" t="str">
        <f t="shared" si="22"/>
        <v>, Ms.</v>
      </c>
      <c r="D1439" t="s">
        <v>7819</v>
      </c>
      <c r="E1439" t="s">
        <v>6096</v>
      </c>
    </row>
    <row r="1440" spans="1:5" ht="15.6" x14ac:dyDescent="0.3">
      <c r="A1440" s="1" t="s">
        <v>932</v>
      </c>
      <c r="B1440" s="1" t="s">
        <v>3823</v>
      </c>
      <c r="C1440" t="str">
        <f t="shared" si="22"/>
        <v>, Ms.</v>
      </c>
      <c r="D1440" t="s">
        <v>7374</v>
      </c>
      <c r="E1440" t="s">
        <v>6097</v>
      </c>
    </row>
    <row r="1441" spans="1:5" ht="15.6" x14ac:dyDescent="0.3">
      <c r="A1441" s="1" t="s">
        <v>931</v>
      </c>
      <c r="B1441" s="1" t="s">
        <v>3824</v>
      </c>
      <c r="C1441" t="str">
        <f t="shared" si="22"/>
        <v>, Ms.</v>
      </c>
      <c r="D1441" t="s">
        <v>7820</v>
      </c>
      <c r="E1441" t="s">
        <v>6098</v>
      </c>
    </row>
    <row r="1442" spans="1:5" ht="15.6" x14ac:dyDescent="0.3">
      <c r="A1442" s="1" t="s">
        <v>930</v>
      </c>
      <c r="B1442" s="1" t="s">
        <v>3825</v>
      </c>
      <c r="C1442" t="str">
        <f t="shared" si="22"/>
        <v>, Ms.</v>
      </c>
      <c r="D1442" t="s">
        <v>7821</v>
      </c>
      <c r="E1442" t="s">
        <v>4935</v>
      </c>
    </row>
    <row r="1443" spans="1:5" ht="15.6" x14ac:dyDescent="0.3">
      <c r="A1443" s="1" t="s">
        <v>929</v>
      </c>
      <c r="B1443" s="1" t="s">
        <v>3826</v>
      </c>
      <c r="C1443" t="str">
        <f t="shared" si="22"/>
        <v>, Mr.</v>
      </c>
      <c r="D1443" t="s">
        <v>6863</v>
      </c>
      <c r="E1443" t="s">
        <v>6099</v>
      </c>
    </row>
    <row r="1444" spans="1:5" ht="15.6" x14ac:dyDescent="0.3">
      <c r="A1444" s="1" t="s">
        <v>928</v>
      </c>
      <c r="B1444" s="1" t="s">
        <v>3827</v>
      </c>
      <c r="C1444" t="str">
        <f t="shared" si="22"/>
        <v>, Ms.</v>
      </c>
      <c r="D1444" t="s">
        <v>7179</v>
      </c>
      <c r="E1444" t="s">
        <v>6100</v>
      </c>
    </row>
    <row r="1445" spans="1:5" ht="15.6" x14ac:dyDescent="0.3">
      <c r="A1445" s="1" t="s">
        <v>927</v>
      </c>
      <c r="B1445" s="1" t="s">
        <v>3828</v>
      </c>
      <c r="C1445" t="str">
        <f t="shared" si="22"/>
        <v>, Ms.</v>
      </c>
      <c r="D1445" t="s">
        <v>7822</v>
      </c>
      <c r="E1445" t="s">
        <v>4729</v>
      </c>
    </row>
    <row r="1446" spans="1:5" ht="15.6" x14ac:dyDescent="0.3">
      <c r="A1446" s="1" t="s">
        <v>926</v>
      </c>
      <c r="B1446" s="1" t="s">
        <v>3829</v>
      </c>
      <c r="C1446" t="str">
        <f t="shared" si="22"/>
        <v>, Mr.</v>
      </c>
      <c r="D1446" t="s">
        <v>7823</v>
      </c>
      <c r="E1446" t="s">
        <v>6101</v>
      </c>
    </row>
    <row r="1447" spans="1:5" ht="15.6" x14ac:dyDescent="0.3">
      <c r="A1447" s="1" t="s">
        <v>925</v>
      </c>
      <c r="B1447" s="1" t="s">
        <v>3830</v>
      </c>
      <c r="C1447" t="str">
        <f t="shared" si="22"/>
        <v>, Ms.</v>
      </c>
      <c r="D1447" t="s">
        <v>7824</v>
      </c>
      <c r="E1447" t="s">
        <v>4859</v>
      </c>
    </row>
    <row r="1448" spans="1:5" ht="15.6" x14ac:dyDescent="0.3">
      <c r="A1448" s="1" t="s">
        <v>924</v>
      </c>
      <c r="B1448" s="1" t="s">
        <v>3831</v>
      </c>
      <c r="C1448" t="str">
        <f t="shared" si="22"/>
        <v>, Ms.</v>
      </c>
      <c r="D1448" t="s">
        <v>7429</v>
      </c>
      <c r="E1448" t="s">
        <v>6102</v>
      </c>
    </row>
    <row r="1449" spans="1:5" ht="15.6" x14ac:dyDescent="0.3">
      <c r="A1449" s="1" t="s">
        <v>923</v>
      </c>
      <c r="B1449" s="1" t="s">
        <v>3832</v>
      </c>
      <c r="C1449" t="str">
        <f t="shared" si="22"/>
        <v>, Ms.</v>
      </c>
      <c r="D1449" t="s">
        <v>7825</v>
      </c>
      <c r="E1449" t="s">
        <v>6103</v>
      </c>
    </row>
    <row r="1450" spans="1:5" ht="15.6" x14ac:dyDescent="0.3">
      <c r="A1450" s="1" t="s">
        <v>922</v>
      </c>
      <c r="B1450" s="1" t="s">
        <v>3833</v>
      </c>
      <c r="C1450" t="str">
        <f t="shared" si="22"/>
        <v>, Ms.</v>
      </c>
      <c r="D1450" t="s">
        <v>7826</v>
      </c>
      <c r="E1450" t="s">
        <v>6104</v>
      </c>
    </row>
    <row r="1451" spans="1:5" ht="15.6" x14ac:dyDescent="0.3">
      <c r="A1451" s="1" t="s">
        <v>921</v>
      </c>
      <c r="B1451" s="1" t="s">
        <v>3834</v>
      </c>
      <c r="C1451" t="str">
        <f t="shared" si="22"/>
        <v>, Ms.</v>
      </c>
      <c r="D1451" t="s">
        <v>7827</v>
      </c>
      <c r="E1451" t="s">
        <v>6105</v>
      </c>
    </row>
    <row r="1452" spans="1:5" ht="15.6" x14ac:dyDescent="0.3">
      <c r="A1452" s="1" t="s">
        <v>920</v>
      </c>
      <c r="B1452" s="1" t="s">
        <v>3835</v>
      </c>
      <c r="C1452" t="str">
        <f t="shared" si="22"/>
        <v>, Mr.</v>
      </c>
      <c r="D1452" t="s">
        <v>7828</v>
      </c>
      <c r="E1452" t="s">
        <v>6106</v>
      </c>
    </row>
    <row r="1453" spans="1:5" ht="15.6" x14ac:dyDescent="0.3">
      <c r="A1453" s="1" t="s">
        <v>919</v>
      </c>
      <c r="B1453" s="1" t="s">
        <v>3836</v>
      </c>
      <c r="C1453" t="str">
        <f t="shared" si="22"/>
        <v>, Mr.</v>
      </c>
      <c r="D1453" t="s">
        <v>6809</v>
      </c>
      <c r="E1453" t="s">
        <v>6107</v>
      </c>
    </row>
    <row r="1454" spans="1:5" ht="15.6" x14ac:dyDescent="0.3">
      <c r="A1454" s="1" t="s">
        <v>918</v>
      </c>
      <c r="B1454" s="1" t="s">
        <v>3837</v>
      </c>
      <c r="C1454" t="str">
        <f t="shared" si="22"/>
        <v>, Mr.</v>
      </c>
      <c r="D1454" t="s">
        <v>7376</v>
      </c>
      <c r="E1454" t="s">
        <v>6108</v>
      </c>
    </row>
    <row r="1455" spans="1:5" ht="15.6" x14ac:dyDescent="0.3">
      <c r="A1455" s="1" t="s">
        <v>917</v>
      </c>
      <c r="B1455" s="1" t="s">
        <v>3838</v>
      </c>
      <c r="C1455" t="str">
        <f t="shared" si="22"/>
        <v>, Mr.</v>
      </c>
      <c r="D1455" t="s">
        <v>7829</v>
      </c>
      <c r="E1455" t="s">
        <v>6109</v>
      </c>
    </row>
    <row r="1456" spans="1:5" ht="15.6" x14ac:dyDescent="0.3">
      <c r="A1456" s="1" t="s">
        <v>916</v>
      </c>
      <c r="B1456" s="1" t="s">
        <v>3839</v>
      </c>
      <c r="C1456" t="str">
        <f t="shared" si="22"/>
        <v>, Mr.</v>
      </c>
      <c r="D1456" t="s">
        <v>7830</v>
      </c>
      <c r="E1456" t="s">
        <v>6110</v>
      </c>
    </row>
    <row r="1457" spans="1:5" ht="15.6" x14ac:dyDescent="0.3">
      <c r="A1457" s="1" t="s">
        <v>915</v>
      </c>
      <c r="B1457" s="1" t="s">
        <v>3840</v>
      </c>
      <c r="C1457" t="str">
        <f t="shared" si="22"/>
        <v>, Mr.</v>
      </c>
      <c r="D1457" t="s">
        <v>7831</v>
      </c>
      <c r="E1457" t="s">
        <v>5135</v>
      </c>
    </row>
    <row r="1458" spans="1:5" ht="15.6" x14ac:dyDescent="0.3">
      <c r="A1458" s="1" t="s">
        <v>914</v>
      </c>
      <c r="B1458" s="1" t="s">
        <v>3841</v>
      </c>
      <c r="C1458" t="str">
        <f t="shared" si="22"/>
        <v>, Ms.</v>
      </c>
      <c r="D1458" t="s">
        <v>7832</v>
      </c>
      <c r="E1458" t="s">
        <v>6111</v>
      </c>
    </row>
    <row r="1459" spans="1:5" ht="15.6" x14ac:dyDescent="0.3">
      <c r="A1459" s="1" t="s">
        <v>913</v>
      </c>
      <c r="B1459" s="1" t="s">
        <v>3842</v>
      </c>
      <c r="C1459" t="str">
        <f t="shared" si="22"/>
        <v>, Ms.</v>
      </c>
      <c r="D1459" t="s">
        <v>5085</v>
      </c>
      <c r="E1459" t="s">
        <v>6112</v>
      </c>
    </row>
    <row r="1460" spans="1:5" ht="15.6" x14ac:dyDescent="0.3">
      <c r="A1460" s="1" t="s">
        <v>912</v>
      </c>
      <c r="B1460" s="1" t="s">
        <v>3843</v>
      </c>
      <c r="C1460" t="str">
        <f t="shared" si="22"/>
        <v>, Mr.</v>
      </c>
      <c r="D1460" t="s">
        <v>7833</v>
      </c>
      <c r="E1460" t="s">
        <v>6113</v>
      </c>
    </row>
    <row r="1461" spans="1:5" ht="15.6" x14ac:dyDescent="0.3">
      <c r="A1461" s="1" t="s">
        <v>911</v>
      </c>
      <c r="B1461" s="1" t="s">
        <v>3844</v>
      </c>
      <c r="C1461" t="str">
        <f t="shared" si="22"/>
        <v>, Mr.</v>
      </c>
      <c r="D1461" t="s">
        <v>7834</v>
      </c>
      <c r="E1461" t="s">
        <v>5542</v>
      </c>
    </row>
    <row r="1462" spans="1:5" ht="15.6" x14ac:dyDescent="0.3">
      <c r="A1462" s="1" t="s">
        <v>910</v>
      </c>
      <c r="B1462" s="1" t="s">
        <v>3845</v>
      </c>
      <c r="C1462" t="str">
        <f t="shared" si="22"/>
        <v>, Ms.</v>
      </c>
      <c r="D1462" t="s">
        <v>7202</v>
      </c>
      <c r="E1462" t="s">
        <v>5076</v>
      </c>
    </row>
    <row r="1463" spans="1:5" ht="15.6" x14ac:dyDescent="0.3">
      <c r="A1463" s="1" t="s">
        <v>909</v>
      </c>
      <c r="B1463" s="1" t="s">
        <v>3846</v>
      </c>
      <c r="C1463" t="str">
        <f t="shared" si="22"/>
        <v>, Ms.</v>
      </c>
      <c r="D1463" t="s">
        <v>7835</v>
      </c>
      <c r="E1463" t="s">
        <v>5015</v>
      </c>
    </row>
    <row r="1464" spans="1:5" ht="15.6" x14ac:dyDescent="0.3">
      <c r="A1464" s="1" t="s">
        <v>908</v>
      </c>
      <c r="B1464" s="1" t="s">
        <v>3847</v>
      </c>
      <c r="C1464" t="str">
        <f t="shared" si="22"/>
        <v>, Mr.</v>
      </c>
      <c r="D1464" t="s">
        <v>7001</v>
      </c>
      <c r="E1464" t="s">
        <v>6114</v>
      </c>
    </row>
    <row r="1465" spans="1:5" ht="15.6" x14ac:dyDescent="0.3">
      <c r="A1465" s="1" t="s">
        <v>907</v>
      </c>
      <c r="B1465" s="1" t="s">
        <v>3848</v>
      </c>
      <c r="C1465" t="str">
        <f t="shared" si="22"/>
        <v>, Mr.</v>
      </c>
      <c r="D1465" t="s">
        <v>4798</v>
      </c>
      <c r="E1465" t="s">
        <v>6115</v>
      </c>
    </row>
    <row r="1466" spans="1:5" ht="15.6" x14ac:dyDescent="0.3">
      <c r="A1466" s="1" t="s">
        <v>906</v>
      </c>
      <c r="B1466" s="1" t="s">
        <v>3849</v>
      </c>
      <c r="C1466" t="str">
        <f t="shared" si="22"/>
        <v>, Ms.</v>
      </c>
      <c r="D1466" t="s">
        <v>7836</v>
      </c>
      <c r="E1466" t="s">
        <v>5057</v>
      </c>
    </row>
    <row r="1467" spans="1:5" ht="15.6" x14ac:dyDescent="0.3">
      <c r="A1467" s="1" t="s">
        <v>905</v>
      </c>
      <c r="B1467" s="1" t="s">
        <v>3850</v>
      </c>
      <c r="C1467" t="str">
        <f t="shared" si="22"/>
        <v>, Mr.</v>
      </c>
      <c r="D1467" t="s">
        <v>7837</v>
      </c>
      <c r="E1467" t="s">
        <v>5224</v>
      </c>
    </row>
    <row r="1468" spans="1:5" ht="15.6" x14ac:dyDescent="0.3">
      <c r="A1468" s="1" t="s">
        <v>904</v>
      </c>
      <c r="B1468" s="1" t="s">
        <v>3851</v>
      </c>
      <c r="C1468" t="str">
        <f t="shared" si="22"/>
        <v>, Mr.</v>
      </c>
      <c r="D1468" t="s">
        <v>7838</v>
      </c>
      <c r="E1468" t="s">
        <v>6116</v>
      </c>
    </row>
    <row r="1469" spans="1:5" ht="15.6" x14ac:dyDescent="0.3">
      <c r="A1469" s="1" t="s">
        <v>903</v>
      </c>
      <c r="B1469" s="1" t="s">
        <v>3852</v>
      </c>
      <c r="C1469" t="str">
        <f t="shared" si="22"/>
        <v>, Mr.</v>
      </c>
      <c r="D1469" t="s">
        <v>7839</v>
      </c>
      <c r="E1469" t="s">
        <v>6117</v>
      </c>
    </row>
    <row r="1470" spans="1:5" ht="15.6" x14ac:dyDescent="0.3">
      <c r="A1470" s="1" t="s">
        <v>902</v>
      </c>
      <c r="B1470" s="1" t="s">
        <v>3853</v>
      </c>
      <c r="C1470" t="str">
        <f t="shared" si="22"/>
        <v>, Mr.</v>
      </c>
      <c r="D1470" t="s">
        <v>6321</v>
      </c>
      <c r="E1470" t="s">
        <v>6118</v>
      </c>
    </row>
    <row r="1471" spans="1:5" ht="15.6" x14ac:dyDescent="0.3">
      <c r="A1471" s="1" t="s">
        <v>901</v>
      </c>
      <c r="B1471" s="1" t="s">
        <v>3854</v>
      </c>
      <c r="C1471" t="str">
        <f t="shared" si="22"/>
        <v>, Ms.</v>
      </c>
      <c r="D1471" t="s">
        <v>7840</v>
      </c>
      <c r="E1471" t="s">
        <v>6119</v>
      </c>
    </row>
    <row r="1472" spans="1:5" ht="15.6" x14ac:dyDescent="0.3">
      <c r="A1472" s="1" t="s">
        <v>900</v>
      </c>
      <c r="B1472" s="1" t="s">
        <v>3855</v>
      </c>
      <c r="C1472" t="str">
        <f t="shared" si="22"/>
        <v>, Mr.</v>
      </c>
      <c r="D1472" t="s">
        <v>7841</v>
      </c>
      <c r="E1472" t="s">
        <v>6120</v>
      </c>
    </row>
    <row r="1473" spans="1:5" ht="15.6" x14ac:dyDescent="0.3">
      <c r="A1473" s="1" t="s">
        <v>899</v>
      </c>
      <c r="B1473" s="1" t="s">
        <v>3856</v>
      </c>
      <c r="C1473" t="str">
        <f t="shared" si="22"/>
        <v>, Ms.</v>
      </c>
      <c r="D1473" t="s">
        <v>7396</v>
      </c>
      <c r="E1473" t="s">
        <v>6121</v>
      </c>
    </row>
    <row r="1474" spans="1:5" ht="15.6" x14ac:dyDescent="0.3">
      <c r="A1474" s="1" t="s">
        <v>898</v>
      </c>
      <c r="B1474" s="1" t="s">
        <v>3857</v>
      </c>
      <c r="C1474" t="str">
        <f t="shared" si="22"/>
        <v>, Mr.</v>
      </c>
      <c r="D1474" t="s">
        <v>7343</v>
      </c>
      <c r="E1474" t="s">
        <v>6122</v>
      </c>
    </row>
    <row r="1475" spans="1:5" ht="15.6" x14ac:dyDescent="0.3">
      <c r="A1475" s="1" t="s">
        <v>897</v>
      </c>
      <c r="B1475" s="1" t="s">
        <v>3858</v>
      </c>
      <c r="C1475" t="str">
        <f t="shared" si="22"/>
        <v>, Mr.</v>
      </c>
      <c r="D1475" t="s">
        <v>7842</v>
      </c>
      <c r="E1475" t="s">
        <v>6123</v>
      </c>
    </row>
    <row r="1476" spans="1:5" ht="15.6" x14ac:dyDescent="0.3">
      <c r="A1476" s="1" t="s">
        <v>896</v>
      </c>
      <c r="B1476" s="1" t="s">
        <v>3859</v>
      </c>
      <c r="C1476" t="str">
        <f t="shared" si="22"/>
        <v>, Ms.</v>
      </c>
      <c r="D1476" t="s">
        <v>7843</v>
      </c>
      <c r="E1476" t="s">
        <v>6124</v>
      </c>
    </row>
    <row r="1477" spans="1:5" ht="15.6" x14ac:dyDescent="0.3">
      <c r="A1477" s="1" t="s">
        <v>895</v>
      </c>
      <c r="B1477" s="1" t="s">
        <v>3860</v>
      </c>
      <c r="C1477" t="str">
        <f t="shared" si="22"/>
        <v>, Mr.</v>
      </c>
      <c r="D1477" t="s">
        <v>7844</v>
      </c>
      <c r="E1477" t="s">
        <v>6125</v>
      </c>
    </row>
    <row r="1478" spans="1:5" ht="15.6" x14ac:dyDescent="0.3">
      <c r="A1478" s="1" t="s">
        <v>894</v>
      </c>
      <c r="B1478" s="1" t="s">
        <v>3861</v>
      </c>
      <c r="C1478" t="str">
        <f t="shared" si="22"/>
        <v>, Ms.</v>
      </c>
      <c r="D1478" t="s">
        <v>7727</v>
      </c>
      <c r="E1478" t="s">
        <v>6126</v>
      </c>
    </row>
    <row r="1479" spans="1:5" ht="15.6" x14ac:dyDescent="0.3">
      <c r="A1479" s="1" t="s">
        <v>893</v>
      </c>
      <c r="B1479" s="1" t="s">
        <v>3862</v>
      </c>
      <c r="C1479" t="str">
        <f t="shared" ref="C1479:C1542" si="23">MID(B1479,SEARCH(", ",B1479),5)</f>
        <v>, Mr.</v>
      </c>
      <c r="D1479" t="s">
        <v>7845</v>
      </c>
      <c r="E1479" t="s">
        <v>6127</v>
      </c>
    </row>
    <row r="1480" spans="1:5" ht="15.6" x14ac:dyDescent="0.3">
      <c r="A1480" s="1" t="s">
        <v>892</v>
      </c>
      <c r="B1480" s="1" t="s">
        <v>3863</v>
      </c>
      <c r="C1480" t="str">
        <f t="shared" si="23"/>
        <v>, Mr.</v>
      </c>
      <c r="D1480" t="s">
        <v>7846</v>
      </c>
      <c r="E1480" t="s">
        <v>6128</v>
      </c>
    </row>
    <row r="1481" spans="1:5" ht="15.6" x14ac:dyDescent="0.3">
      <c r="A1481" s="1" t="s">
        <v>891</v>
      </c>
      <c r="B1481" s="1" t="s">
        <v>3864</v>
      </c>
      <c r="C1481" t="str">
        <f t="shared" si="23"/>
        <v>, Ms.</v>
      </c>
      <c r="D1481" t="s">
        <v>7847</v>
      </c>
      <c r="E1481" t="s">
        <v>6129</v>
      </c>
    </row>
    <row r="1482" spans="1:5" ht="15.6" x14ac:dyDescent="0.3">
      <c r="A1482" s="1" t="s">
        <v>890</v>
      </c>
      <c r="B1482" s="1" t="s">
        <v>3865</v>
      </c>
      <c r="C1482" t="str">
        <f t="shared" si="23"/>
        <v>, Mr.</v>
      </c>
      <c r="D1482" t="s">
        <v>7018</v>
      </c>
      <c r="E1482" t="s">
        <v>6130</v>
      </c>
    </row>
    <row r="1483" spans="1:5" ht="15.6" x14ac:dyDescent="0.3">
      <c r="A1483" s="1" t="s">
        <v>889</v>
      </c>
      <c r="B1483" s="1" t="s">
        <v>3866</v>
      </c>
      <c r="C1483" t="str">
        <f t="shared" si="23"/>
        <v>, Ms.</v>
      </c>
      <c r="D1483" t="s">
        <v>7848</v>
      </c>
      <c r="E1483" t="s">
        <v>6023</v>
      </c>
    </row>
    <row r="1484" spans="1:5" ht="15.6" x14ac:dyDescent="0.3">
      <c r="A1484" s="1" t="s">
        <v>888</v>
      </c>
      <c r="B1484" s="1" t="s">
        <v>3867</v>
      </c>
      <c r="C1484" t="str">
        <f t="shared" si="23"/>
        <v>, Mr.</v>
      </c>
      <c r="D1484" t="s">
        <v>7849</v>
      </c>
      <c r="E1484" t="s">
        <v>6131</v>
      </c>
    </row>
    <row r="1485" spans="1:5" ht="15.6" x14ac:dyDescent="0.3">
      <c r="A1485" s="1" t="s">
        <v>887</v>
      </c>
      <c r="B1485" s="1" t="s">
        <v>3868</v>
      </c>
      <c r="C1485" t="str">
        <f t="shared" si="23"/>
        <v>, Ms.</v>
      </c>
      <c r="D1485" t="s">
        <v>6173</v>
      </c>
      <c r="E1485" t="s">
        <v>6132</v>
      </c>
    </row>
    <row r="1486" spans="1:5" ht="15.6" x14ac:dyDescent="0.3">
      <c r="A1486" s="1" t="s">
        <v>886</v>
      </c>
      <c r="B1486" s="1" t="s">
        <v>3869</v>
      </c>
      <c r="C1486" t="str">
        <f t="shared" si="23"/>
        <v>, Ms.</v>
      </c>
      <c r="D1486" t="s">
        <v>7447</v>
      </c>
      <c r="E1486" t="s">
        <v>6133</v>
      </c>
    </row>
    <row r="1487" spans="1:5" ht="15.6" x14ac:dyDescent="0.3">
      <c r="A1487" s="1" t="s">
        <v>885</v>
      </c>
      <c r="B1487" s="1" t="s">
        <v>3870</v>
      </c>
      <c r="C1487" t="str">
        <f t="shared" si="23"/>
        <v>, Ms.</v>
      </c>
      <c r="D1487" t="s">
        <v>7850</v>
      </c>
      <c r="E1487" t="s">
        <v>6134</v>
      </c>
    </row>
    <row r="1488" spans="1:5" ht="15.6" x14ac:dyDescent="0.3">
      <c r="A1488" s="1" t="s">
        <v>884</v>
      </c>
      <c r="B1488" s="1" t="s">
        <v>3871</v>
      </c>
      <c r="C1488" t="str">
        <f t="shared" si="23"/>
        <v>, Ms.</v>
      </c>
      <c r="D1488" t="s">
        <v>7851</v>
      </c>
      <c r="E1488" t="s">
        <v>6135</v>
      </c>
    </row>
    <row r="1489" spans="1:5" ht="15.6" x14ac:dyDescent="0.3">
      <c r="A1489" s="1" t="s">
        <v>883</v>
      </c>
      <c r="B1489" s="1" t="s">
        <v>3872</v>
      </c>
      <c r="C1489" t="str">
        <f t="shared" si="23"/>
        <v>, Mr.</v>
      </c>
      <c r="D1489" t="s">
        <v>7852</v>
      </c>
      <c r="E1489" t="s">
        <v>5699</v>
      </c>
    </row>
    <row r="1490" spans="1:5" ht="15.6" x14ac:dyDescent="0.3">
      <c r="A1490" s="1" t="s">
        <v>882</v>
      </c>
      <c r="B1490" s="1" t="s">
        <v>3873</v>
      </c>
      <c r="C1490" t="str">
        <f t="shared" si="23"/>
        <v>, Ms.</v>
      </c>
      <c r="D1490" t="s">
        <v>7853</v>
      </c>
      <c r="E1490" t="s">
        <v>6136</v>
      </c>
    </row>
    <row r="1491" spans="1:5" ht="15.6" x14ac:dyDescent="0.3">
      <c r="A1491" s="1" t="s">
        <v>881</v>
      </c>
      <c r="B1491" s="1" t="s">
        <v>3874</v>
      </c>
      <c r="C1491" t="str">
        <f t="shared" si="23"/>
        <v>, Ms.</v>
      </c>
      <c r="D1491" t="s">
        <v>7854</v>
      </c>
      <c r="E1491" t="s">
        <v>6137</v>
      </c>
    </row>
    <row r="1492" spans="1:5" ht="15.6" x14ac:dyDescent="0.3">
      <c r="A1492" s="1" t="s">
        <v>880</v>
      </c>
      <c r="B1492" s="1" t="s">
        <v>3875</v>
      </c>
      <c r="C1492" t="str">
        <f t="shared" si="23"/>
        <v>, Ms.</v>
      </c>
      <c r="D1492" t="s">
        <v>7855</v>
      </c>
      <c r="E1492" t="s">
        <v>6138</v>
      </c>
    </row>
    <row r="1493" spans="1:5" ht="15.6" x14ac:dyDescent="0.3">
      <c r="A1493" s="1" t="s">
        <v>879</v>
      </c>
      <c r="B1493" s="1" t="s">
        <v>3876</v>
      </c>
      <c r="C1493" t="str">
        <f t="shared" si="23"/>
        <v>, Mr.</v>
      </c>
      <c r="D1493" t="s">
        <v>4799</v>
      </c>
      <c r="E1493" t="s">
        <v>6139</v>
      </c>
    </row>
    <row r="1494" spans="1:5" ht="15.6" x14ac:dyDescent="0.3">
      <c r="A1494" s="1" t="s">
        <v>878</v>
      </c>
      <c r="B1494" s="1" t="s">
        <v>3877</v>
      </c>
      <c r="C1494" t="str">
        <f t="shared" si="23"/>
        <v>, Mr.</v>
      </c>
      <c r="D1494" t="s">
        <v>7856</v>
      </c>
      <c r="E1494" t="s">
        <v>6140</v>
      </c>
    </row>
    <row r="1495" spans="1:5" ht="15.6" x14ac:dyDescent="0.3">
      <c r="A1495" s="1" t="s">
        <v>877</v>
      </c>
      <c r="B1495" s="1" t="s">
        <v>3878</v>
      </c>
      <c r="C1495" t="str">
        <f t="shared" si="23"/>
        <v>, Ms.</v>
      </c>
      <c r="D1495" t="s">
        <v>7750</v>
      </c>
      <c r="E1495" t="s">
        <v>6141</v>
      </c>
    </row>
    <row r="1496" spans="1:5" ht="15.6" x14ac:dyDescent="0.3">
      <c r="A1496" s="1" t="s">
        <v>876</v>
      </c>
      <c r="B1496" s="1" t="s">
        <v>3879</v>
      </c>
      <c r="C1496" t="str">
        <f t="shared" si="23"/>
        <v>, Mr.</v>
      </c>
      <c r="D1496" t="s">
        <v>7857</v>
      </c>
      <c r="E1496" t="s">
        <v>6142</v>
      </c>
    </row>
    <row r="1497" spans="1:5" ht="15.6" x14ac:dyDescent="0.3">
      <c r="A1497" s="1" t="s">
        <v>875</v>
      </c>
      <c r="B1497" s="1" t="s">
        <v>3880</v>
      </c>
      <c r="C1497" t="str">
        <f t="shared" si="23"/>
        <v>, Mr.</v>
      </c>
      <c r="D1497" t="s">
        <v>7858</v>
      </c>
      <c r="E1497" t="s">
        <v>6143</v>
      </c>
    </row>
    <row r="1498" spans="1:5" ht="15.6" x14ac:dyDescent="0.3">
      <c r="A1498" s="1" t="s">
        <v>874</v>
      </c>
      <c r="B1498" s="1" t="s">
        <v>3881</v>
      </c>
      <c r="C1498" t="str">
        <f t="shared" si="23"/>
        <v>, Mr.</v>
      </c>
      <c r="D1498" t="s">
        <v>4800</v>
      </c>
      <c r="E1498" t="s">
        <v>6144</v>
      </c>
    </row>
    <row r="1499" spans="1:5" ht="15.6" x14ac:dyDescent="0.3">
      <c r="A1499" s="1" t="s">
        <v>873</v>
      </c>
      <c r="B1499" s="1" t="s">
        <v>3882</v>
      </c>
      <c r="C1499" t="str">
        <f t="shared" si="23"/>
        <v>, Mr.</v>
      </c>
      <c r="D1499" t="s">
        <v>6345</v>
      </c>
      <c r="E1499" t="s">
        <v>6145</v>
      </c>
    </row>
    <row r="1500" spans="1:5" ht="15.6" x14ac:dyDescent="0.3">
      <c r="A1500" s="1" t="s">
        <v>872</v>
      </c>
      <c r="B1500" s="1" t="s">
        <v>3883</v>
      </c>
      <c r="C1500" t="str">
        <f t="shared" si="23"/>
        <v>, Ms.</v>
      </c>
      <c r="D1500" t="s">
        <v>7859</v>
      </c>
      <c r="E1500" t="s">
        <v>6146</v>
      </c>
    </row>
    <row r="1501" spans="1:5" ht="15.6" x14ac:dyDescent="0.3">
      <c r="A1501" s="1" t="s">
        <v>871</v>
      </c>
      <c r="B1501" s="1" t="s">
        <v>3884</v>
      </c>
      <c r="C1501" t="str">
        <f t="shared" si="23"/>
        <v>, Ms.</v>
      </c>
      <c r="D1501" t="s">
        <v>7310</v>
      </c>
      <c r="E1501" t="s">
        <v>6147</v>
      </c>
    </row>
    <row r="1502" spans="1:5" ht="15.6" x14ac:dyDescent="0.3">
      <c r="A1502" s="1" t="s">
        <v>870</v>
      </c>
      <c r="B1502" s="1" t="s">
        <v>3885</v>
      </c>
      <c r="C1502" t="str">
        <f t="shared" si="23"/>
        <v>, Mrs</v>
      </c>
      <c r="D1502" t="s">
        <v>7860</v>
      </c>
      <c r="E1502" t="s">
        <v>6148</v>
      </c>
    </row>
    <row r="1503" spans="1:5" ht="15.6" x14ac:dyDescent="0.3">
      <c r="A1503" s="1" t="s">
        <v>869</v>
      </c>
      <c r="B1503" s="1" t="s">
        <v>3886</v>
      </c>
      <c r="C1503" t="str">
        <f t="shared" si="23"/>
        <v>, Ms.</v>
      </c>
      <c r="D1503" t="s">
        <v>7298</v>
      </c>
      <c r="E1503" t="s">
        <v>6149</v>
      </c>
    </row>
    <row r="1504" spans="1:5" ht="15.6" x14ac:dyDescent="0.3">
      <c r="A1504" s="1" t="s">
        <v>868</v>
      </c>
      <c r="B1504" s="1" t="s">
        <v>3887</v>
      </c>
      <c r="C1504" t="str">
        <f t="shared" si="23"/>
        <v>, Ms.</v>
      </c>
      <c r="D1504" t="s">
        <v>7861</v>
      </c>
      <c r="E1504" t="s">
        <v>6150</v>
      </c>
    </row>
    <row r="1505" spans="1:5" ht="15.6" x14ac:dyDescent="0.3">
      <c r="A1505" s="1" t="s">
        <v>867</v>
      </c>
      <c r="B1505" s="1" t="s">
        <v>3888</v>
      </c>
      <c r="C1505" t="str">
        <f t="shared" si="23"/>
        <v>, Mr.</v>
      </c>
      <c r="D1505" t="s">
        <v>7862</v>
      </c>
      <c r="E1505" t="s">
        <v>5633</v>
      </c>
    </row>
    <row r="1506" spans="1:5" ht="15.6" x14ac:dyDescent="0.3">
      <c r="A1506" s="1" t="s">
        <v>866</v>
      </c>
      <c r="B1506" s="1" t="s">
        <v>3889</v>
      </c>
      <c r="C1506" t="str">
        <f t="shared" si="23"/>
        <v>, Mr.</v>
      </c>
      <c r="D1506" t="s">
        <v>7863</v>
      </c>
      <c r="E1506" t="s">
        <v>6151</v>
      </c>
    </row>
    <row r="1507" spans="1:5" ht="15.6" x14ac:dyDescent="0.3">
      <c r="A1507" s="1" t="s">
        <v>865</v>
      </c>
      <c r="B1507" s="1" t="s">
        <v>3890</v>
      </c>
      <c r="C1507" t="str">
        <f t="shared" si="23"/>
        <v>, Ms.</v>
      </c>
      <c r="D1507" t="s">
        <v>7864</v>
      </c>
      <c r="E1507" t="s">
        <v>6152</v>
      </c>
    </row>
    <row r="1508" spans="1:5" ht="15.6" x14ac:dyDescent="0.3">
      <c r="A1508" s="1" t="s">
        <v>864</v>
      </c>
      <c r="B1508" s="1" t="s">
        <v>3891</v>
      </c>
      <c r="C1508" t="str">
        <f t="shared" si="23"/>
        <v>, Mr.</v>
      </c>
      <c r="D1508" t="s">
        <v>7789</v>
      </c>
      <c r="E1508" t="s">
        <v>6153</v>
      </c>
    </row>
    <row r="1509" spans="1:5" ht="15.6" x14ac:dyDescent="0.3">
      <c r="A1509" s="1" t="s">
        <v>863</v>
      </c>
      <c r="B1509" s="1" t="s">
        <v>3892</v>
      </c>
      <c r="C1509" t="str">
        <f t="shared" si="23"/>
        <v>, Mr.</v>
      </c>
      <c r="D1509" t="s">
        <v>7865</v>
      </c>
      <c r="E1509" t="s">
        <v>5560</v>
      </c>
    </row>
    <row r="1510" spans="1:5" ht="15.6" x14ac:dyDescent="0.3">
      <c r="A1510" s="1" t="s">
        <v>862</v>
      </c>
      <c r="B1510" s="1" t="s">
        <v>3893</v>
      </c>
      <c r="C1510" t="str">
        <f t="shared" si="23"/>
        <v>, Mr.</v>
      </c>
      <c r="D1510" t="s">
        <v>6951</v>
      </c>
      <c r="E1510" t="s">
        <v>4957</v>
      </c>
    </row>
    <row r="1511" spans="1:5" ht="15.6" x14ac:dyDescent="0.3">
      <c r="A1511" s="1" t="s">
        <v>861</v>
      </c>
      <c r="B1511" s="1" t="s">
        <v>3894</v>
      </c>
      <c r="C1511" t="str">
        <f t="shared" si="23"/>
        <v>, Ms.</v>
      </c>
      <c r="D1511" t="s">
        <v>7866</v>
      </c>
      <c r="E1511" t="s">
        <v>6154</v>
      </c>
    </row>
    <row r="1512" spans="1:5" ht="15.6" x14ac:dyDescent="0.3">
      <c r="A1512" s="1" t="s">
        <v>860</v>
      </c>
      <c r="B1512" s="1" t="s">
        <v>3895</v>
      </c>
      <c r="C1512" t="str">
        <f t="shared" si="23"/>
        <v>, Mr.</v>
      </c>
      <c r="D1512" t="s">
        <v>6921</v>
      </c>
      <c r="E1512" t="s">
        <v>6155</v>
      </c>
    </row>
    <row r="1513" spans="1:5" ht="15.6" x14ac:dyDescent="0.3">
      <c r="A1513" s="1" t="s">
        <v>859</v>
      </c>
      <c r="B1513" s="1" t="s">
        <v>3896</v>
      </c>
      <c r="C1513" t="str">
        <f t="shared" si="23"/>
        <v>, Mr.</v>
      </c>
      <c r="D1513" t="s">
        <v>7867</v>
      </c>
      <c r="E1513" t="s">
        <v>6156</v>
      </c>
    </row>
    <row r="1514" spans="1:5" ht="15.6" x14ac:dyDescent="0.3">
      <c r="A1514" s="1" t="s">
        <v>858</v>
      </c>
      <c r="B1514" s="1" t="s">
        <v>3897</v>
      </c>
      <c r="C1514" t="str">
        <f t="shared" si="23"/>
        <v>, Ms.</v>
      </c>
      <c r="D1514" t="s">
        <v>7868</v>
      </c>
      <c r="E1514" t="s">
        <v>6157</v>
      </c>
    </row>
    <row r="1515" spans="1:5" ht="15.6" x14ac:dyDescent="0.3">
      <c r="A1515" s="1" t="s">
        <v>857</v>
      </c>
      <c r="B1515" s="1" t="s">
        <v>3898</v>
      </c>
      <c r="C1515" t="str">
        <f t="shared" si="23"/>
        <v>, Mr.</v>
      </c>
      <c r="D1515" t="s">
        <v>7869</v>
      </c>
      <c r="E1515" t="s">
        <v>6158</v>
      </c>
    </row>
    <row r="1516" spans="1:5" ht="15.6" x14ac:dyDescent="0.3">
      <c r="A1516" s="1" t="s">
        <v>856</v>
      </c>
      <c r="B1516" s="1" t="s">
        <v>3899</v>
      </c>
      <c r="C1516" t="str">
        <f t="shared" si="23"/>
        <v>, Mr.</v>
      </c>
      <c r="D1516" t="s">
        <v>6921</v>
      </c>
      <c r="E1516" t="s">
        <v>6159</v>
      </c>
    </row>
    <row r="1517" spans="1:5" ht="15.6" x14ac:dyDescent="0.3">
      <c r="A1517" s="1" t="s">
        <v>855</v>
      </c>
      <c r="B1517" s="1" t="s">
        <v>3900</v>
      </c>
      <c r="C1517" t="str">
        <f t="shared" si="23"/>
        <v>, Mr.</v>
      </c>
      <c r="D1517" t="s">
        <v>4788</v>
      </c>
      <c r="E1517" t="s">
        <v>6160</v>
      </c>
    </row>
    <row r="1518" spans="1:5" ht="15.6" x14ac:dyDescent="0.3">
      <c r="A1518" s="1" t="s">
        <v>854</v>
      </c>
      <c r="B1518" s="1" t="s">
        <v>3901</v>
      </c>
      <c r="C1518" t="str">
        <f t="shared" si="23"/>
        <v>, Ms.</v>
      </c>
      <c r="D1518" t="s">
        <v>7870</v>
      </c>
      <c r="E1518" t="s">
        <v>6161</v>
      </c>
    </row>
    <row r="1519" spans="1:5" ht="15.6" x14ac:dyDescent="0.3">
      <c r="A1519" s="1" t="s">
        <v>853</v>
      </c>
      <c r="B1519" s="1" t="s">
        <v>3902</v>
      </c>
      <c r="C1519" t="str">
        <f t="shared" si="23"/>
        <v>, Ms.</v>
      </c>
      <c r="D1519" t="s">
        <v>7150</v>
      </c>
      <c r="E1519" t="s">
        <v>6162</v>
      </c>
    </row>
    <row r="1520" spans="1:5" ht="15.6" x14ac:dyDescent="0.3">
      <c r="A1520" s="1" t="s">
        <v>852</v>
      </c>
      <c r="B1520" s="1" t="s">
        <v>3903</v>
      </c>
      <c r="C1520" t="str">
        <f t="shared" si="23"/>
        <v>, Ms.</v>
      </c>
      <c r="D1520" t="s">
        <v>7871</v>
      </c>
      <c r="E1520" t="s">
        <v>6163</v>
      </c>
    </row>
    <row r="1521" spans="1:5" ht="15.6" x14ac:dyDescent="0.3">
      <c r="A1521" s="1" t="s">
        <v>851</v>
      </c>
      <c r="B1521" s="1" t="s">
        <v>3904</v>
      </c>
      <c r="C1521" t="str">
        <f t="shared" si="23"/>
        <v>, Ms.</v>
      </c>
      <c r="D1521" t="s">
        <v>7872</v>
      </c>
      <c r="E1521" t="s">
        <v>6164</v>
      </c>
    </row>
    <row r="1522" spans="1:5" ht="15.6" x14ac:dyDescent="0.3">
      <c r="A1522" s="1" t="s">
        <v>850</v>
      </c>
      <c r="B1522" s="1" t="s">
        <v>3905</v>
      </c>
      <c r="C1522" t="str">
        <f t="shared" si="23"/>
        <v>, Mr.</v>
      </c>
      <c r="D1522" t="s">
        <v>7873</v>
      </c>
      <c r="E1522" t="s">
        <v>6165</v>
      </c>
    </row>
    <row r="1523" spans="1:5" ht="15.6" x14ac:dyDescent="0.3">
      <c r="A1523" s="1" t="s">
        <v>849</v>
      </c>
      <c r="B1523" s="1" t="s">
        <v>3906</v>
      </c>
      <c r="C1523" t="str">
        <f t="shared" si="23"/>
        <v>, Ms.</v>
      </c>
      <c r="D1523" t="s">
        <v>7291</v>
      </c>
      <c r="E1523" t="s">
        <v>6166</v>
      </c>
    </row>
    <row r="1524" spans="1:5" ht="15.6" x14ac:dyDescent="0.3">
      <c r="A1524" s="1" t="s">
        <v>848</v>
      </c>
      <c r="B1524" s="1" t="s">
        <v>3907</v>
      </c>
      <c r="C1524" t="str">
        <f t="shared" si="23"/>
        <v>, Mr.</v>
      </c>
      <c r="D1524" t="s">
        <v>7874</v>
      </c>
      <c r="E1524" t="s">
        <v>6167</v>
      </c>
    </row>
    <row r="1525" spans="1:5" ht="15.6" x14ac:dyDescent="0.3">
      <c r="A1525" s="1" t="s">
        <v>847</v>
      </c>
      <c r="B1525" s="1" t="s">
        <v>3908</v>
      </c>
      <c r="C1525" t="str">
        <f t="shared" si="23"/>
        <v>, Mr.</v>
      </c>
      <c r="D1525" t="s">
        <v>6321</v>
      </c>
      <c r="E1525" t="s">
        <v>6168</v>
      </c>
    </row>
    <row r="1526" spans="1:5" ht="15.6" x14ac:dyDescent="0.3">
      <c r="A1526" s="1" t="s">
        <v>846</v>
      </c>
      <c r="B1526" s="1" t="s">
        <v>3909</v>
      </c>
      <c r="C1526" t="str">
        <f t="shared" si="23"/>
        <v>, Mr.</v>
      </c>
      <c r="D1526" t="s">
        <v>7875</v>
      </c>
      <c r="E1526" t="s">
        <v>5609</v>
      </c>
    </row>
    <row r="1527" spans="1:5" ht="15.6" x14ac:dyDescent="0.3">
      <c r="A1527" s="1" t="s">
        <v>845</v>
      </c>
      <c r="B1527" s="1" t="s">
        <v>3910</v>
      </c>
      <c r="C1527" t="str">
        <f t="shared" si="23"/>
        <v>, Ms.</v>
      </c>
      <c r="D1527" t="s">
        <v>7876</v>
      </c>
      <c r="E1527" t="s">
        <v>6169</v>
      </c>
    </row>
    <row r="1528" spans="1:5" ht="15.6" x14ac:dyDescent="0.3">
      <c r="A1528" s="1" t="s">
        <v>844</v>
      </c>
      <c r="B1528" s="1" t="s">
        <v>3911</v>
      </c>
      <c r="C1528" t="str">
        <f t="shared" si="23"/>
        <v>, Ms.</v>
      </c>
      <c r="D1528" t="s">
        <v>7877</v>
      </c>
      <c r="E1528" t="s">
        <v>6170</v>
      </c>
    </row>
    <row r="1529" spans="1:5" ht="15.6" x14ac:dyDescent="0.3">
      <c r="A1529" s="1" t="s">
        <v>843</v>
      </c>
      <c r="B1529" s="1" t="s">
        <v>3912</v>
      </c>
      <c r="C1529" t="str">
        <f t="shared" si="23"/>
        <v>, Mr.</v>
      </c>
      <c r="D1529" t="s">
        <v>7878</v>
      </c>
      <c r="E1529" t="s">
        <v>6171</v>
      </c>
    </row>
    <row r="1530" spans="1:5" ht="15.6" x14ac:dyDescent="0.3">
      <c r="A1530" s="1" t="s">
        <v>842</v>
      </c>
      <c r="B1530" s="1" t="s">
        <v>3913</v>
      </c>
      <c r="C1530" t="str">
        <f t="shared" si="23"/>
        <v>, Ms.</v>
      </c>
      <c r="D1530" t="s">
        <v>7879</v>
      </c>
      <c r="E1530" t="s">
        <v>6172</v>
      </c>
    </row>
    <row r="1531" spans="1:5" ht="15.6" x14ac:dyDescent="0.3">
      <c r="A1531" s="1" t="s">
        <v>841</v>
      </c>
      <c r="B1531" s="1" t="s">
        <v>3914</v>
      </c>
      <c r="C1531" t="str">
        <f t="shared" si="23"/>
        <v>, Ms.</v>
      </c>
      <c r="D1531" t="s">
        <v>6862</v>
      </c>
      <c r="E1531" t="s">
        <v>5079</v>
      </c>
    </row>
    <row r="1532" spans="1:5" ht="15.6" x14ac:dyDescent="0.3">
      <c r="A1532" s="1" t="s">
        <v>840</v>
      </c>
      <c r="B1532" s="1" t="s">
        <v>3915</v>
      </c>
      <c r="C1532" t="str">
        <f t="shared" si="23"/>
        <v>, Ms.</v>
      </c>
      <c r="D1532" t="s">
        <v>7880</v>
      </c>
      <c r="E1532" t="s">
        <v>6173</v>
      </c>
    </row>
    <row r="1533" spans="1:5" ht="15.6" x14ac:dyDescent="0.3">
      <c r="A1533" s="1" t="s">
        <v>839</v>
      </c>
      <c r="B1533" s="1" t="s">
        <v>3916</v>
      </c>
      <c r="C1533" t="str">
        <f t="shared" si="23"/>
        <v>, Mr.</v>
      </c>
      <c r="D1533" t="s">
        <v>7881</v>
      </c>
      <c r="E1533" t="s">
        <v>6174</v>
      </c>
    </row>
    <row r="1534" spans="1:5" ht="15.6" x14ac:dyDescent="0.3">
      <c r="A1534" s="1" t="s">
        <v>838</v>
      </c>
      <c r="B1534" s="1" t="s">
        <v>3917</v>
      </c>
      <c r="C1534" t="str">
        <f t="shared" si="23"/>
        <v>, Mr.</v>
      </c>
      <c r="D1534" t="s">
        <v>7111</v>
      </c>
      <c r="E1534" t="s">
        <v>6175</v>
      </c>
    </row>
    <row r="1535" spans="1:5" ht="15.6" x14ac:dyDescent="0.3">
      <c r="A1535" s="1" t="s">
        <v>837</v>
      </c>
      <c r="B1535" s="1" t="s">
        <v>3918</v>
      </c>
      <c r="C1535" t="str">
        <f t="shared" si="23"/>
        <v>, Ms.</v>
      </c>
      <c r="D1535" t="s">
        <v>6867</v>
      </c>
      <c r="E1535" t="s">
        <v>6176</v>
      </c>
    </row>
    <row r="1536" spans="1:5" ht="15.6" x14ac:dyDescent="0.3">
      <c r="A1536" s="1" t="s">
        <v>836</v>
      </c>
      <c r="B1536" s="1" t="s">
        <v>3919</v>
      </c>
      <c r="C1536" t="str">
        <f t="shared" si="23"/>
        <v>, Mr.</v>
      </c>
      <c r="D1536" t="s">
        <v>6809</v>
      </c>
      <c r="E1536" t="s">
        <v>6177</v>
      </c>
    </row>
    <row r="1537" spans="1:5" ht="15.6" x14ac:dyDescent="0.3">
      <c r="A1537" s="1" t="s">
        <v>835</v>
      </c>
      <c r="B1537" s="1" t="s">
        <v>3920</v>
      </c>
      <c r="C1537" t="str">
        <f t="shared" si="23"/>
        <v>, Mr.</v>
      </c>
      <c r="D1537" t="s">
        <v>5258</v>
      </c>
      <c r="E1537" t="s">
        <v>6178</v>
      </c>
    </row>
    <row r="1538" spans="1:5" ht="15.6" x14ac:dyDescent="0.3">
      <c r="A1538" s="1" t="s">
        <v>834</v>
      </c>
      <c r="B1538" s="1" t="s">
        <v>3921</v>
      </c>
      <c r="C1538" t="str">
        <f t="shared" si="23"/>
        <v>, Ms.</v>
      </c>
      <c r="D1538" t="s">
        <v>7882</v>
      </c>
      <c r="E1538" t="s">
        <v>6179</v>
      </c>
    </row>
    <row r="1539" spans="1:5" ht="15.6" x14ac:dyDescent="0.3">
      <c r="A1539" s="1" t="s">
        <v>833</v>
      </c>
      <c r="B1539" s="1" t="s">
        <v>3922</v>
      </c>
      <c r="C1539" t="str">
        <f t="shared" si="23"/>
        <v>, Mr.</v>
      </c>
      <c r="D1539" t="s">
        <v>6977</v>
      </c>
      <c r="E1539" t="s">
        <v>6180</v>
      </c>
    </row>
    <row r="1540" spans="1:5" ht="15.6" x14ac:dyDescent="0.3">
      <c r="A1540" s="1" t="s">
        <v>832</v>
      </c>
      <c r="B1540" s="1" t="s">
        <v>3923</v>
      </c>
      <c r="C1540" t="str">
        <f t="shared" si="23"/>
        <v>, Mr.</v>
      </c>
      <c r="D1540" t="s">
        <v>7883</v>
      </c>
      <c r="E1540" t="s">
        <v>6181</v>
      </c>
    </row>
    <row r="1541" spans="1:5" ht="15.6" x14ac:dyDescent="0.3">
      <c r="A1541" s="1" t="s">
        <v>831</v>
      </c>
      <c r="B1541" s="1" t="s">
        <v>3924</v>
      </c>
      <c r="C1541" t="str">
        <f t="shared" si="23"/>
        <v>, Ms.</v>
      </c>
      <c r="D1541" t="s">
        <v>7884</v>
      </c>
      <c r="E1541" t="s">
        <v>6182</v>
      </c>
    </row>
    <row r="1542" spans="1:5" ht="15.6" x14ac:dyDescent="0.3">
      <c r="A1542" s="1" t="s">
        <v>830</v>
      </c>
      <c r="B1542" s="1" t="s">
        <v>3925</v>
      </c>
      <c r="C1542" t="str">
        <f t="shared" si="23"/>
        <v>, Ms.</v>
      </c>
      <c r="D1542" t="s">
        <v>7885</v>
      </c>
      <c r="E1542" t="s">
        <v>6183</v>
      </c>
    </row>
    <row r="1543" spans="1:5" ht="15.6" x14ac:dyDescent="0.3">
      <c r="A1543" s="1" t="s">
        <v>829</v>
      </c>
      <c r="B1543" s="1" t="s">
        <v>3926</v>
      </c>
      <c r="C1543" t="str">
        <f t="shared" ref="C1543:C1606" si="24">MID(B1543,SEARCH(", ",B1543),5)</f>
        <v>, Mr.</v>
      </c>
      <c r="D1543" t="s">
        <v>7886</v>
      </c>
      <c r="E1543" t="s">
        <v>6184</v>
      </c>
    </row>
    <row r="1544" spans="1:5" ht="15.6" x14ac:dyDescent="0.3">
      <c r="A1544" s="1" t="s">
        <v>828</v>
      </c>
      <c r="B1544" s="1" t="s">
        <v>3927</v>
      </c>
      <c r="C1544" t="str">
        <f t="shared" si="24"/>
        <v>, Mr.</v>
      </c>
      <c r="D1544" t="s">
        <v>5258</v>
      </c>
      <c r="E1544" t="s">
        <v>6185</v>
      </c>
    </row>
    <row r="1545" spans="1:5" ht="15.6" x14ac:dyDescent="0.3">
      <c r="A1545" s="1" t="s">
        <v>827</v>
      </c>
      <c r="B1545" s="1" t="s">
        <v>3928</v>
      </c>
      <c r="C1545" t="str">
        <f t="shared" si="24"/>
        <v>, Mr.</v>
      </c>
      <c r="D1545" t="s">
        <v>4801</v>
      </c>
      <c r="E1545" t="s">
        <v>6186</v>
      </c>
    </row>
    <row r="1546" spans="1:5" ht="15.6" x14ac:dyDescent="0.3">
      <c r="A1546" s="1" t="s">
        <v>826</v>
      </c>
      <c r="B1546" s="1" t="s">
        <v>3929</v>
      </c>
      <c r="C1546" t="str">
        <f t="shared" si="24"/>
        <v>, Mr.</v>
      </c>
      <c r="D1546" t="s">
        <v>7887</v>
      </c>
      <c r="E1546" t="s">
        <v>6187</v>
      </c>
    </row>
    <row r="1547" spans="1:5" ht="15.6" x14ac:dyDescent="0.3">
      <c r="A1547" s="1" t="s">
        <v>825</v>
      </c>
      <c r="B1547" s="1" t="s">
        <v>3930</v>
      </c>
      <c r="C1547" t="str">
        <f t="shared" si="24"/>
        <v>, Ms.</v>
      </c>
      <c r="D1547" t="s">
        <v>7396</v>
      </c>
      <c r="E1547" t="s">
        <v>6188</v>
      </c>
    </row>
    <row r="1548" spans="1:5" ht="15.6" x14ac:dyDescent="0.3">
      <c r="A1548" s="1" t="s">
        <v>824</v>
      </c>
      <c r="B1548" s="1" t="s">
        <v>3931</v>
      </c>
      <c r="C1548" t="str">
        <f t="shared" si="24"/>
        <v>, Ms.</v>
      </c>
      <c r="D1548" t="s">
        <v>7888</v>
      </c>
      <c r="E1548" t="s">
        <v>6189</v>
      </c>
    </row>
    <row r="1549" spans="1:5" ht="15.6" x14ac:dyDescent="0.3">
      <c r="A1549" s="1" t="s">
        <v>823</v>
      </c>
      <c r="B1549" s="1" t="s">
        <v>3932</v>
      </c>
      <c r="C1549" t="str">
        <f t="shared" si="24"/>
        <v>, Ms.</v>
      </c>
      <c r="D1549" t="s">
        <v>7889</v>
      </c>
      <c r="E1549" t="s">
        <v>6190</v>
      </c>
    </row>
    <row r="1550" spans="1:5" ht="15.6" x14ac:dyDescent="0.3">
      <c r="A1550" s="1" t="s">
        <v>822</v>
      </c>
      <c r="B1550" s="1" t="s">
        <v>3933</v>
      </c>
      <c r="C1550" t="str">
        <f t="shared" si="24"/>
        <v>, Mr.</v>
      </c>
      <c r="D1550" t="s">
        <v>7890</v>
      </c>
      <c r="E1550" t="s">
        <v>6191</v>
      </c>
    </row>
    <row r="1551" spans="1:5" ht="15.6" x14ac:dyDescent="0.3">
      <c r="A1551" s="1" t="s">
        <v>821</v>
      </c>
      <c r="B1551" s="1" t="s">
        <v>3934</v>
      </c>
      <c r="C1551" t="str">
        <f t="shared" si="24"/>
        <v>, Ms.</v>
      </c>
      <c r="D1551" t="s">
        <v>6820</v>
      </c>
      <c r="E1551" t="s">
        <v>6192</v>
      </c>
    </row>
    <row r="1552" spans="1:5" ht="15.6" x14ac:dyDescent="0.3">
      <c r="A1552" s="1" t="s">
        <v>820</v>
      </c>
      <c r="B1552" s="1" t="s">
        <v>3935</v>
      </c>
      <c r="C1552" t="str">
        <f t="shared" si="24"/>
        <v>, Mr.</v>
      </c>
      <c r="D1552" t="s">
        <v>7891</v>
      </c>
      <c r="E1552" t="s">
        <v>6193</v>
      </c>
    </row>
    <row r="1553" spans="1:5" ht="15.6" x14ac:dyDescent="0.3">
      <c r="A1553" s="1" t="s">
        <v>819</v>
      </c>
      <c r="B1553" s="1" t="s">
        <v>3936</v>
      </c>
      <c r="C1553" t="str">
        <f t="shared" si="24"/>
        <v>, Mr.</v>
      </c>
      <c r="D1553" t="s">
        <v>7160</v>
      </c>
      <c r="E1553" t="s">
        <v>5942</v>
      </c>
    </row>
    <row r="1554" spans="1:5" ht="15.6" x14ac:dyDescent="0.3">
      <c r="A1554" s="1" t="s">
        <v>818</v>
      </c>
      <c r="B1554" s="1" t="s">
        <v>3937</v>
      </c>
      <c r="C1554" t="str">
        <f t="shared" si="24"/>
        <v>, Mr.</v>
      </c>
      <c r="D1554" t="s">
        <v>7892</v>
      </c>
      <c r="E1554" t="s">
        <v>6194</v>
      </c>
    </row>
    <row r="1555" spans="1:5" ht="15.6" x14ac:dyDescent="0.3">
      <c r="A1555" s="1" t="s">
        <v>817</v>
      </c>
      <c r="B1555" s="1" t="s">
        <v>3938</v>
      </c>
      <c r="C1555" t="str">
        <f t="shared" si="24"/>
        <v>, Ms.</v>
      </c>
      <c r="D1555" t="s">
        <v>7893</v>
      </c>
      <c r="E1555" t="s">
        <v>6195</v>
      </c>
    </row>
    <row r="1556" spans="1:5" ht="15.6" x14ac:dyDescent="0.3">
      <c r="A1556" s="1" t="s">
        <v>816</v>
      </c>
      <c r="B1556" s="1" t="s">
        <v>3939</v>
      </c>
      <c r="C1556" t="str">
        <f t="shared" si="24"/>
        <v>, Ms.</v>
      </c>
      <c r="D1556" t="s">
        <v>4765</v>
      </c>
      <c r="E1556" t="s">
        <v>6196</v>
      </c>
    </row>
    <row r="1557" spans="1:5" ht="15.6" x14ac:dyDescent="0.3">
      <c r="A1557" s="1" t="s">
        <v>815</v>
      </c>
      <c r="B1557" s="1" t="s">
        <v>3940</v>
      </c>
      <c r="C1557" t="str">
        <f t="shared" si="24"/>
        <v>, Mr.</v>
      </c>
      <c r="D1557" t="s">
        <v>7894</v>
      </c>
      <c r="E1557" t="s">
        <v>5794</v>
      </c>
    </row>
    <row r="1558" spans="1:5" ht="15.6" x14ac:dyDescent="0.3">
      <c r="A1558" s="1" t="s">
        <v>814</v>
      </c>
      <c r="B1558" s="1" t="s">
        <v>3941</v>
      </c>
      <c r="C1558" t="str">
        <f t="shared" si="24"/>
        <v>, Ms.</v>
      </c>
      <c r="D1558" t="s">
        <v>7895</v>
      </c>
      <c r="E1558" t="s">
        <v>6197</v>
      </c>
    </row>
    <row r="1559" spans="1:5" ht="15.6" x14ac:dyDescent="0.3">
      <c r="A1559" s="1" t="s">
        <v>813</v>
      </c>
      <c r="B1559" s="1" t="s">
        <v>3942</v>
      </c>
      <c r="C1559" t="str">
        <f t="shared" si="24"/>
        <v>, Ms.</v>
      </c>
      <c r="D1559" t="s">
        <v>7798</v>
      </c>
      <c r="E1559" t="s">
        <v>6198</v>
      </c>
    </row>
    <row r="1560" spans="1:5" ht="15.6" x14ac:dyDescent="0.3">
      <c r="A1560" s="1" t="s">
        <v>812</v>
      </c>
      <c r="B1560" s="1" t="s">
        <v>3943</v>
      </c>
      <c r="C1560" t="str">
        <f t="shared" si="24"/>
        <v>, Ms.</v>
      </c>
      <c r="D1560" t="s">
        <v>7896</v>
      </c>
      <c r="E1560" t="s">
        <v>6199</v>
      </c>
    </row>
    <row r="1561" spans="1:5" ht="15.6" x14ac:dyDescent="0.3">
      <c r="A1561" s="1" t="s">
        <v>811</v>
      </c>
      <c r="B1561" s="1" t="s">
        <v>3944</v>
      </c>
      <c r="C1561" t="str">
        <f t="shared" si="24"/>
        <v>, Ms.</v>
      </c>
      <c r="D1561" t="s">
        <v>7897</v>
      </c>
      <c r="E1561" t="s">
        <v>6200</v>
      </c>
    </row>
    <row r="1562" spans="1:5" ht="15.6" x14ac:dyDescent="0.3">
      <c r="A1562" s="1" t="s">
        <v>810</v>
      </c>
      <c r="B1562" s="1" t="s">
        <v>3945</v>
      </c>
      <c r="C1562" t="str">
        <f t="shared" si="24"/>
        <v>, Mr.</v>
      </c>
      <c r="D1562" t="s">
        <v>7898</v>
      </c>
      <c r="E1562" t="s">
        <v>6201</v>
      </c>
    </row>
    <row r="1563" spans="1:5" ht="15.6" x14ac:dyDescent="0.3">
      <c r="A1563" s="1" t="s">
        <v>809</v>
      </c>
      <c r="B1563" s="1" t="s">
        <v>3946</v>
      </c>
      <c r="C1563" t="str">
        <f t="shared" si="24"/>
        <v>, Mr.</v>
      </c>
      <c r="D1563" t="s">
        <v>4802</v>
      </c>
      <c r="E1563" t="s">
        <v>6202</v>
      </c>
    </row>
    <row r="1564" spans="1:5" ht="15.6" x14ac:dyDescent="0.3">
      <c r="A1564" s="1" t="s">
        <v>808</v>
      </c>
      <c r="B1564" s="1" t="s">
        <v>3947</v>
      </c>
      <c r="C1564" t="str">
        <f t="shared" si="24"/>
        <v>, Mr.</v>
      </c>
      <c r="D1564" t="s">
        <v>7899</v>
      </c>
      <c r="E1564" t="s">
        <v>6203</v>
      </c>
    </row>
    <row r="1565" spans="1:5" ht="15.6" x14ac:dyDescent="0.3">
      <c r="A1565" s="1" t="s">
        <v>807</v>
      </c>
      <c r="B1565" s="1" t="s">
        <v>3948</v>
      </c>
      <c r="C1565" t="str">
        <f t="shared" si="24"/>
        <v>, Mr.</v>
      </c>
      <c r="D1565" t="s">
        <v>5808</v>
      </c>
      <c r="E1565" t="s">
        <v>5258</v>
      </c>
    </row>
    <row r="1566" spans="1:5" ht="15.6" x14ac:dyDescent="0.3">
      <c r="A1566" s="1" t="s">
        <v>806</v>
      </c>
      <c r="B1566" s="1" t="s">
        <v>3949</v>
      </c>
      <c r="C1566" t="str">
        <f t="shared" si="24"/>
        <v>, Mr.</v>
      </c>
      <c r="D1566" t="s">
        <v>7900</v>
      </c>
      <c r="E1566" t="s">
        <v>5617</v>
      </c>
    </row>
    <row r="1567" spans="1:5" ht="15.6" x14ac:dyDescent="0.3">
      <c r="A1567" s="1" t="s">
        <v>805</v>
      </c>
      <c r="B1567" s="1" t="s">
        <v>3950</v>
      </c>
      <c r="C1567" t="str">
        <f t="shared" si="24"/>
        <v>, Ms.</v>
      </c>
      <c r="D1567" t="s">
        <v>7901</v>
      </c>
      <c r="E1567" t="s">
        <v>6204</v>
      </c>
    </row>
    <row r="1568" spans="1:5" ht="15.6" x14ac:dyDescent="0.3">
      <c r="A1568" s="1" t="s">
        <v>804</v>
      </c>
      <c r="B1568" s="1" t="s">
        <v>3951</v>
      </c>
      <c r="C1568" t="str">
        <f t="shared" si="24"/>
        <v>, Ms.</v>
      </c>
      <c r="D1568" t="s">
        <v>7085</v>
      </c>
      <c r="E1568" t="s">
        <v>6205</v>
      </c>
    </row>
    <row r="1569" spans="1:5" ht="15.6" x14ac:dyDescent="0.3">
      <c r="A1569" s="1" t="s">
        <v>803</v>
      </c>
      <c r="B1569" s="1" t="s">
        <v>3952</v>
      </c>
      <c r="C1569" t="str">
        <f t="shared" si="24"/>
        <v>, Mr.</v>
      </c>
      <c r="D1569" t="s">
        <v>7902</v>
      </c>
      <c r="E1569" t="s">
        <v>5301</v>
      </c>
    </row>
    <row r="1570" spans="1:5" ht="15.6" x14ac:dyDescent="0.3">
      <c r="A1570" s="1" t="s">
        <v>802</v>
      </c>
      <c r="B1570" s="1" t="s">
        <v>3953</v>
      </c>
      <c r="C1570" t="str">
        <f t="shared" si="24"/>
        <v>, Ms.</v>
      </c>
      <c r="D1570" t="s">
        <v>7903</v>
      </c>
      <c r="E1570" t="s">
        <v>6206</v>
      </c>
    </row>
    <row r="1571" spans="1:5" ht="15.6" x14ac:dyDescent="0.3">
      <c r="A1571" s="1" t="s">
        <v>801</v>
      </c>
      <c r="B1571" s="1" t="s">
        <v>3954</v>
      </c>
      <c r="C1571" t="str">
        <f t="shared" si="24"/>
        <v>, Mr.</v>
      </c>
      <c r="D1571" t="s">
        <v>7560</v>
      </c>
      <c r="E1571" t="s">
        <v>6207</v>
      </c>
    </row>
    <row r="1572" spans="1:5" ht="15.6" x14ac:dyDescent="0.3">
      <c r="A1572" s="1" t="s">
        <v>800</v>
      </c>
      <c r="B1572" s="1" t="s">
        <v>3955</v>
      </c>
      <c r="C1572" t="str">
        <f t="shared" si="24"/>
        <v>, Ms.</v>
      </c>
      <c r="D1572" t="s">
        <v>7563</v>
      </c>
      <c r="E1572" t="s">
        <v>6208</v>
      </c>
    </row>
    <row r="1573" spans="1:5" ht="15.6" x14ac:dyDescent="0.3">
      <c r="A1573" s="1" t="s">
        <v>799</v>
      </c>
      <c r="B1573" s="1" t="s">
        <v>3956</v>
      </c>
      <c r="C1573" t="str">
        <f t="shared" si="24"/>
        <v>, Mr.</v>
      </c>
      <c r="D1573" t="s">
        <v>7904</v>
      </c>
      <c r="E1573" t="s">
        <v>5249</v>
      </c>
    </row>
    <row r="1574" spans="1:5" ht="15.6" x14ac:dyDescent="0.3">
      <c r="A1574" s="1" t="s">
        <v>798</v>
      </c>
      <c r="B1574" s="1" t="s">
        <v>3957</v>
      </c>
      <c r="C1574" t="str">
        <f t="shared" si="24"/>
        <v>, Mr.</v>
      </c>
      <c r="D1574" t="s">
        <v>7905</v>
      </c>
      <c r="E1574" t="s">
        <v>6209</v>
      </c>
    </row>
    <row r="1575" spans="1:5" ht="15.6" x14ac:dyDescent="0.3">
      <c r="A1575" s="1" t="s">
        <v>797</v>
      </c>
      <c r="B1575" s="1" t="s">
        <v>3958</v>
      </c>
      <c r="C1575" t="str">
        <f t="shared" si="24"/>
        <v>, Mr.</v>
      </c>
      <c r="D1575" t="s">
        <v>7906</v>
      </c>
      <c r="E1575" t="s">
        <v>6210</v>
      </c>
    </row>
    <row r="1576" spans="1:5" ht="15.6" x14ac:dyDescent="0.3">
      <c r="A1576" s="1" t="s">
        <v>796</v>
      </c>
      <c r="B1576" s="1" t="s">
        <v>3959</v>
      </c>
      <c r="C1576" t="str">
        <f t="shared" si="24"/>
        <v>, Mr.</v>
      </c>
      <c r="D1576" t="s">
        <v>6818</v>
      </c>
      <c r="E1576" t="s">
        <v>6211</v>
      </c>
    </row>
    <row r="1577" spans="1:5" ht="15.6" x14ac:dyDescent="0.3">
      <c r="A1577" s="1" t="s">
        <v>795</v>
      </c>
      <c r="B1577" s="1" t="s">
        <v>3960</v>
      </c>
      <c r="C1577" t="str">
        <f t="shared" si="24"/>
        <v>, Ms.</v>
      </c>
      <c r="D1577" t="s">
        <v>7907</v>
      </c>
      <c r="E1577" t="s">
        <v>5316</v>
      </c>
    </row>
    <row r="1578" spans="1:5" ht="15.6" x14ac:dyDescent="0.3">
      <c r="A1578" s="1" t="s">
        <v>794</v>
      </c>
      <c r="B1578" s="1" t="s">
        <v>3961</v>
      </c>
      <c r="C1578" t="str">
        <f t="shared" si="24"/>
        <v>, Mr.</v>
      </c>
      <c r="D1578" t="s">
        <v>7908</v>
      </c>
      <c r="E1578" t="s">
        <v>6212</v>
      </c>
    </row>
    <row r="1579" spans="1:5" ht="15.6" x14ac:dyDescent="0.3">
      <c r="A1579" s="1" t="s">
        <v>793</v>
      </c>
      <c r="B1579" s="1" t="s">
        <v>3962</v>
      </c>
      <c r="C1579" t="str">
        <f t="shared" si="24"/>
        <v>, Mr.</v>
      </c>
      <c r="D1579" t="s">
        <v>7909</v>
      </c>
      <c r="E1579" t="s">
        <v>6213</v>
      </c>
    </row>
    <row r="1580" spans="1:5" ht="15.6" x14ac:dyDescent="0.3">
      <c r="A1580" s="1" t="s">
        <v>792</v>
      </c>
      <c r="B1580" s="1" t="s">
        <v>3963</v>
      </c>
      <c r="C1580" t="str">
        <f t="shared" si="24"/>
        <v>, Ms.</v>
      </c>
      <c r="D1580" t="s">
        <v>7910</v>
      </c>
      <c r="E1580" t="s">
        <v>5409</v>
      </c>
    </row>
    <row r="1581" spans="1:5" ht="15.6" x14ac:dyDescent="0.3">
      <c r="A1581" s="1" t="s">
        <v>791</v>
      </c>
      <c r="B1581" s="1" t="s">
        <v>3964</v>
      </c>
      <c r="C1581" t="str">
        <f t="shared" si="24"/>
        <v>, Mr.</v>
      </c>
      <c r="D1581" t="s">
        <v>6919</v>
      </c>
      <c r="E1581" t="s">
        <v>6214</v>
      </c>
    </row>
    <row r="1582" spans="1:5" ht="15.6" x14ac:dyDescent="0.3">
      <c r="A1582" s="1" t="s">
        <v>790</v>
      </c>
      <c r="B1582" s="1" t="s">
        <v>3965</v>
      </c>
      <c r="C1582" t="str">
        <f t="shared" si="24"/>
        <v>, Mr.</v>
      </c>
      <c r="D1582" t="s">
        <v>7911</v>
      </c>
      <c r="E1582" t="s">
        <v>6215</v>
      </c>
    </row>
    <row r="1583" spans="1:5" ht="15.6" x14ac:dyDescent="0.3">
      <c r="A1583" s="1" t="s">
        <v>789</v>
      </c>
      <c r="B1583" s="1" t="s">
        <v>3966</v>
      </c>
      <c r="C1583" t="str">
        <f t="shared" si="24"/>
        <v>, Mr.</v>
      </c>
      <c r="D1583" t="s">
        <v>7912</v>
      </c>
      <c r="E1583" t="s">
        <v>5118</v>
      </c>
    </row>
    <row r="1584" spans="1:5" ht="15.6" x14ac:dyDescent="0.3">
      <c r="A1584" s="1" t="s">
        <v>788</v>
      </c>
      <c r="B1584" s="1" t="s">
        <v>3967</v>
      </c>
      <c r="C1584" t="str">
        <f t="shared" si="24"/>
        <v>, Mrs</v>
      </c>
      <c r="D1584" t="s">
        <v>7913</v>
      </c>
      <c r="E1584" t="s">
        <v>6216</v>
      </c>
    </row>
    <row r="1585" spans="1:5" ht="15.6" x14ac:dyDescent="0.3">
      <c r="A1585" s="1" t="s">
        <v>787</v>
      </c>
      <c r="B1585" s="1" t="s">
        <v>3968</v>
      </c>
      <c r="C1585" t="str">
        <f t="shared" si="24"/>
        <v>, Ms.</v>
      </c>
      <c r="D1585" t="s">
        <v>7914</v>
      </c>
      <c r="E1585" t="s">
        <v>6217</v>
      </c>
    </row>
    <row r="1586" spans="1:5" ht="15.6" x14ac:dyDescent="0.3">
      <c r="A1586" s="1" t="s">
        <v>786</v>
      </c>
      <c r="B1586" s="1" t="s">
        <v>3969</v>
      </c>
      <c r="C1586" t="str">
        <f t="shared" si="24"/>
        <v>, Mrs</v>
      </c>
      <c r="D1586" t="s">
        <v>7915</v>
      </c>
      <c r="E1586" t="s">
        <v>6218</v>
      </c>
    </row>
    <row r="1587" spans="1:5" ht="15.6" x14ac:dyDescent="0.3">
      <c r="A1587" s="1" t="s">
        <v>785</v>
      </c>
      <c r="B1587" s="1" t="s">
        <v>3970</v>
      </c>
      <c r="C1587" t="str">
        <f t="shared" si="24"/>
        <v>, Ms.</v>
      </c>
      <c r="D1587" t="s">
        <v>7916</v>
      </c>
      <c r="E1587" t="s">
        <v>6219</v>
      </c>
    </row>
    <row r="1588" spans="1:5" ht="15.6" x14ac:dyDescent="0.3">
      <c r="A1588" s="1" t="s">
        <v>784</v>
      </c>
      <c r="B1588" s="1" t="s">
        <v>3971</v>
      </c>
      <c r="C1588" t="str">
        <f t="shared" si="24"/>
        <v>, Mr.</v>
      </c>
      <c r="D1588" t="s">
        <v>7917</v>
      </c>
      <c r="E1588" t="s">
        <v>6220</v>
      </c>
    </row>
    <row r="1589" spans="1:5" ht="15.6" x14ac:dyDescent="0.3">
      <c r="A1589" s="1" t="s">
        <v>783</v>
      </c>
      <c r="B1589" s="1" t="s">
        <v>3972</v>
      </c>
      <c r="C1589" t="str">
        <f t="shared" si="24"/>
        <v>, Mr.</v>
      </c>
      <c r="D1589" t="s">
        <v>7918</v>
      </c>
      <c r="E1589" t="s">
        <v>6221</v>
      </c>
    </row>
    <row r="1590" spans="1:5" ht="15.6" x14ac:dyDescent="0.3">
      <c r="A1590" s="1" t="s">
        <v>782</v>
      </c>
      <c r="B1590" s="1" t="s">
        <v>3973</v>
      </c>
      <c r="C1590" t="str">
        <f t="shared" si="24"/>
        <v>, Ms.</v>
      </c>
      <c r="D1590" t="s">
        <v>7919</v>
      </c>
      <c r="E1590" t="s">
        <v>6222</v>
      </c>
    </row>
    <row r="1591" spans="1:5" ht="15.6" x14ac:dyDescent="0.3">
      <c r="A1591" s="1" t="s">
        <v>781</v>
      </c>
      <c r="B1591" s="1" t="s">
        <v>3974</v>
      </c>
      <c r="C1591" t="str">
        <f t="shared" si="24"/>
        <v>, Mr.</v>
      </c>
      <c r="D1591" t="s">
        <v>7121</v>
      </c>
      <c r="E1591" t="s">
        <v>5083</v>
      </c>
    </row>
    <row r="1592" spans="1:5" ht="15.6" x14ac:dyDescent="0.3">
      <c r="A1592" s="1" t="s">
        <v>780</v>
      </c>
      <c r="B1592" s="1" t="s">
        <v>3975</v>
      </c>
      <c r="C1592" t="str">
        <f t="shared" si="24"/>
        <v>, Mr.</v>
      </c>
      <c r="D1592" t="s">
        <v>7196</v>
      </c>
      <c r="E1592" t="s">
        <v>6223</v>
      </c>
    </row>
    <row r="1593" spans="1:5" ht="15.6" x14ac:dyDescent="0.3">
      <c r="A1593" s="1" t="s">
        <v>779</v>
      </c>
      <c r="B1593" s="1" t="s">
        <v>3976</v>
      </c>
      <c r="C1593" t="str">
        <f t="shared" si="24"/>
        <v>, Mr.</v>
      </c>
      <c r="D1593" t="s">
        <v>6970</v>
      </c>
      <c r="E1593" t="s">
        <v>6224</v>
      </c>
    </row>
    <row r="1594" spans="1:5" ht="15.6" x14ac:dyDescent="0.3">
      <c r="A1594" s="1" t="s">
        <v>778</v>
      </c>
      <c r="B1594" s="1" t="s">
        <v>3977</v>
      </c>
      <c r="C1594" t="str">
        <f t="shared" si="24"/>
        <v>, Mrs</v>
      </c>
      <c r="D1594" t="s">
        <v>7202</v>
      </c>
      <c r="E1594" t="s">
        <v>6225</v>
      </c>
    </row>
    <row r="1595" spans="1:5" ht="15.6" x14ac:dyDescent="0.3">
      <c r="A1595" s="1" t="s">
        <v>777</v>
      </c>
      <c r="B1595" s="1" t="s">
        <v>3978</v>
      </c>
      <c r="C1595" t="str">
        <f t="shared" si="24"/>
        <v>, Mr.</v>
      </c>
      <c r="D1595" t="s">
        <v>7920</v>
      </c>
      <c r="E1595" t="s">
        <v>6226</v>
      </c>
    </row>
    <row r="1596" spans="1:5" ht="15.6" x14ac:dyDescent="0.3">
      <c r="A1596" s="1" t="s">
        <v>776</v>
      </c>
      <c r="B1596" s="1" t="s">
        <v>3979</v>
      </c>
      <c r="C1596" t="str">
        <f t="shared" si="24"/>
        <v>, Ms.</v>
      </c>
      <c r="D1596" t="s">
        <v>6949</v>
      </c>
      <c r="E1596" t="s">
        <v>6227</v>
      </c>
    </row>
    <row r="1597" spans="1:5" ht="15.6" x14ac:dyDescent="0.3">
      <c r="A1597" s="1" t="s">
        <v>775</v>
      </c>
      <c r="B1597" s="1" t="s">
        <v>3980</v>
      </c>
      <c r="C1597" t="str">
        <f t="shared" si="24"/>
        <v>, Mrs</v>
      </c>
      <c r="D1597" t="s">
        <v>7921</v>
      </c>
      <c r="E1597" t="s">
        <v>6228</v>
      </c>
    </row>
    <row r="1598" spans="1:5" ht="15.6" x14ac:dyDescent="0.3">
      <c r="A1598" s="1" t="s">
        <v>774</v>
      </c>
      <c r="B1598" s="1" t="s">
        <v>3981</v>
      </c>
      <c r="C1598" t="str">
        <f t="shared" si="24"/>
        <v>, Mr.</v>
      </c>
      <c r="D1598" t="s">
        <v>7922</v>
      </c>
      <c r="E1598" t="s">
        <v>6229</v>
      </c>
    </row>
    <row r="1599" spans="1:5" ht="15.6" x14ac:dyDescent="0.3">
      <c r="A1599" s="1" t="s">
        <v>773</v>
      </c>
      <c r="B1599" s="1" t="s">
        <v>3982</v>
      </c>
      <c r="C1599" t="str">
        <f t="shared" si="24"/>
        <v>, Mr.</v>
      </c>
      <c r="D1599" t="s">
        <v>7923</v>
      </c>
      <c r="E1599" t="s">
        <v>6230</v>
      </c>
    </row>
    <row r="1600" spans="1:5" ht="15.6" x14ac:dyDescent="0.3">
      <c r="A1600" s="1" t="s">
        <v>772</v>
      </c>
      <c r="B1600" s="1" t="s">
        <v>3983</v>
      </c>
      <c r="C1600" t="str">
        <f t="shared" si="24"/>
        <v>, Mr.</v>
      </c>
      <c r="D1600" t="s">
        <v>7924</v>
      </c>
      <c r="E1600" t="s">
        <v>5654</v>
      </c>
    </row>
    <row r="1601" spans="1:5" ht="15.6" x14ac:dyDescent="0.3">
      <c r="A1601" s="1" t="s">
        <v>771</v>
      </c>
      <c r="B1601" s="1" t="s">
        <v>3984</v>
      </c>
      <c r="C1601" t="str">
        <f t="shared" si="24"/>
        <v>, Mr.</v>
      </c>
      <c r="D1601" t="s">
        <v>7105</v>
      </c>
      <c r="E1601" t="s">
        <v>6231</v>
      </c>
    </row>
    <row r="1602" spans="1:5" ht="15.6" x14ac:dyDescent="0.3">
      <c r="A1602" s="1" t="s">
        <v>770</v>
      </c>
      <c r="B1602" s="1" t="s">
        <v>3985</v>
      </c>
      <c r="C1602" t="str">
        <f t="shared" si="24"/>
        <v>, Ms.</v>
      </c>
      <c r="D1602" t="s">
        <v>7925</v>
      </c>
      <c r="E1602" t="s">
        <v>6232</v>
      </c>
    </row>
    <row r="1603" spans="1:5" ht="15.6" x14ac:dyDescent="0.3">
      <c r="A1603" s="1" t="s">
        <v>769</v>
      </c>
      <c r="B1603" s="1" t="s">
        <v>3986</v>
      </c>
      <c r="C1603" t="str">
        <f t="shared" si="24"/>
        <v>, Mr.</v>
      </c>
      <c r="D1603" t="s">
        <v>7446</v>
      </c>
      <c r="E1603" t="s">
        <v>6233</v>
      </c>
    </row>
    <row r="1604" spans="1:5" ht="15.6" x14ac:dyDescent="0.3">
      <c r="A1604" s="1" t="s">
        <v>768</v>
      </c>
      <c r="B1604" s="1" t="s">
        <v>3987</v>
      </c>
      <c r="C1604" t="str">
        <f t="shared" si="24"/>
        <v>, Mr.</v>
      </c>
      <c r="D1604" t="s">
        <v>6900</v>
      </c>
      <c r="E1604" t="s">
        <v>6234</v>
      </c>
    </row>
    <row r="1605" spans="1:5" ht="15.6" x14ac:dyDescent="0.3">
      <c r="A1605" s="1" t="s">
        <v>767</v>
      </c>
      <c r="B1605" s="1" t="s">
        <v>3988</v>
      </c>
      <c r="C1605" t="str">
        <f t="shared" si="24"/>
        <v>, Mr.</v>
      </c>
      <c r="D1605" t="s">
        <v>7926</v>
      </c>
      <c r="E1605" t="s">
        <v>5541</v>
      </c>
    </row>
    <row r="1606" spans="1:5" ht="15.6" x14ac:dyDescent="0.3">
      <c r="A1606" s="1" t="s">
        <v>766</v>
      </c>
      <c r="B1606" s="1" t="s">
        <v>3989</v>
      </c>
      <c r="C1606" t="str">
        <f t="shared" si="24"/>
        <v>, Mrs</v>
      </c>
      <c r="D1606" t="s">
        <v>7688</v>
      </c>
      <c r="E1606" t="s">
        <v>6235</v>
      </c>
    </row>
    <row r="1607" spans="1:5" ht="15.6" x14ac:dyDescent="0.3">
      <c r="A1607" s="1" t="s">
        <v>765</v>
      </c>
      <c r="B1607" s="1" t="s">
        <v>3990</v>
      </c>
      <c r="C1607" t="str">
        <f t="shared" ref="C1607:C1670" si="25">MID(B1607,SEARCH(", ",B1607),5)</f>
        <v>, Mr.</v>
      </c>
      <c r="D1607" t="s">
        <v>6871</v>
      </c>
      <c r="E1607" t="s">
        <v>6236</v>
      </c>
    </row>
    <row r="1608" spans="1:5" ht="15.6" x14ac:dyDescent="0.3">
      <c r="A1608" s="1" t="s">
        <v>764</v>
      </c>
      <c r="B1608" s="1" t="s">
        <v>3991</v>
      </c>
      <c r="C1608" t="str">
        <f t="shared" si="25"/>
        <v>, Mr.</v>
      </c>
      <c r="D1608" t="s">
        <v>7927</v>
      </c>
      <c r="E1608" t="s">
        <v>5258</v>
      </c>
    </row>
    <row r="1609" spans="1:5" ht="15.6" x14ac:dyDescent="0.3">
      <c r="A1609" s="1" t="s">
        <v>763</v>
      </c>
      <c r="B1609" s="1" t="s">
        <v>3992</v>
      </c>
      <c r="C1609" t="str">
        <f t="shared" si="25"/>
        <v>, Ms.</v>
      </c>
      <c r="D1609" t="s">
        <v>7928</v>
      </c>
      <c r="E1609" t="s">
        <v>6237</v>
      </c>
    </row>
    <row r="1610" spans="1:5" ht="15.6" x14ac:dyDescent="0.3">
      <c r="A1610" s="1" t="s">
        <v>762</v>
      </c>
      <c r="B1610" s="1" t="s">
        <v>3993</v>
      </c>
      <c r="C1610" t="str">
        <f t="shared" si="25"/>
        <v>, Ms.</v>
      </c>
      <c r="D1610" t="s">
        <v>7202</v>
      </c>
      <c r="E1610" t="s">
        <v>6238</v>
      </c>
    </row>
    <row r="1611" spans="1:5" ht="15.6" x14ac:dyDescent="0.3">
      <c r="A1611" s="1" t="s">
        <v>761</v>
      </c>
      <c r="B1611" s="1" t="s">
        <v>3994</v>
      </c>
      <c r="C1611" t="str">
        <f t="shared" si="25"/>
        <v>, Ms.</v>
      </c>
      <c r="D1611" t="s">
        <v>7929</v>
      </c>
      <c r="E1611" t="s">
        <v>6239</v>
      </c>
    </row>
    <row r="1612" spans="1:5" ht="15.6" x14ac:dyDescent="0.3">
      <c r="A1612" s="1" t="s">
        <v>760</v>
      </c>
      <c r="B1612" s="1" t="s">
        <v>3995</v>
      </c>
      <c r="C1612" t="str">
        <f t="shared" si="25"/>
        <v>, Ms.</v>
      </c>
      <c r="D1612" t="s">
        <v>7930</v>
      </c>
      <c r="E1612" t="s">
        <v>6240</v>
      </c>
    </row>
    <row r="1613" spans="1:5" ht="15.6" x14ac:dyDescent="0.3">
      <c r="A1613" s="1" t="s">
        <v>759</v>
      </c>
      <c r="B1613" s="1" t="s">
        <v>3996</v>
      </c>
      <c r="C1613" t="str">
        <f t="shared" si="25"/>
        <v>, Ms.</v>
      </c>
      <c r="D1613" t="s">
        <v>7110</v>
      </c>
      <c r="E1613" t="s">
        <v>6241</v>
      </c>
    </row>
    <row r="1614" spans="1:5" ht="15.6" x14ac:dyDescent="0.3">
      <c r="A1614" s="1" t="s">
        <v>758</v>
      </c>
      <c r="B1614" s="1" t="s">
        <v>3997</v>
      </c>
      <c r="C1614" t="str">
        <f t="shared" si="25"/>
        <v>, Mr.</v>
      </c>
      <c r="D1614" t="s">
        <v>7931</v>
      </c>
      <c r="E1614" t="s">
        <v>6242</v>
      </c>
    </row>
    <row r="1615" spans="1:5" ht="15.6" x14ac:dyDescent="0.3">
      <c r="A1615" s="1" t="s">
        <v>757</v>
      </c>
      <c r="B1615" s="1" t="s">
        <v>3998</v>
      </c>
      <c r="C1615" t="str">
        <f t="shared" si="25"/>
        <v>, Ms.</v>
      </c>
      <c r="D1615" t="s">
        <v>7932</v>
      </c>
      <c r="E1615" t="s">
        <v>6243</v>
      </c>
    </row>
    <row r="1616" spans="1:5" ht="15.6" x14ac:dyDescent="0.3">
      <c r="A1616" s="1" t="s">
        <v>756</v>
      </c>
      <c r="B1616" s="1" t="s">
        <v>3999</v>
      </c>
      <c r="C1616" t="str">
        <f t="shared" si="25"/>
        <v>, Mr.</v>
      </c>
      <c r="D1616" t="s">
        <v>6977</v>
      </c>
      <c r="E1616" t="s">
        <v>6244</v>
      </c>
    </row>
    <row r="1617" spans="1:5" ht="15.6" x14ac:dyDescent="0.3">
      <c r="A1617" s="1" t="s">
        <v>755</v>
      </c>
      <c r="B1617" s="1" t="s">
        <v>4000</v>
      </c>
      <c r="C1617" t="str">
        <f t="shared" si="25"/>
        <v>, Ms.</v>
      </c>
      <c r="D1617" t="s">
        <v>7933</v>
      </c>
      <c r="E1617" t="s">
        <v>6245</v>
      </c>
    </row>
    <row r="1618" spans="1:5" ht="15.6" x14ac:dyDescent="0.3">
      <c r="A1618" s="1" t="s">
        <v>754</v>
      </c>
      <c r="B1618" s="1" t="s">
        <v>4001</v>
      </c>
      <c r="C1618" t="str">
        <f t="shared" si="25"/>
        <v>, Mr.</v>
      </c>
      <c r="D1618" t="s">
        <v>7934</v>
      </c>
      <c r="E1618" t="s">
        <v>6246</v>
      </c>
    </row>
    <row r="1619" spans="1:5" ht="15.6" x14ac:dyDescent="0.3">
      <c r="A1619" s="1" t="s">
        <v>753</v>
      </c>
      <c r="B1619" s="1" t="s">
        <v>4002</v>
      </c>
      <c r="C1619" t="str">
        <f t="shared" si="25"/>
        <v>, Ms.</v>
      </c>
      <c r="D1619" t="s">
        <v>7529</v>
      </c>
      <c r="E1619" t="s">
        <v>6247</v>
      </c>
    </row>
    <row r="1620" spans="1:5" ht="15.6" x14ac:dyDescent="0.3">
      <c r="A1620" s="1" t="s">
        <v>752</v>
      </c>
      <c r="B1620" s="1" t="s">
        <v>4003</v>
      </c>
      <c r="C1620" t="str">
        <f t="shared" si="25"/>
        <v>, Mr.</v>
      </c>
      <c r="D1620" t="s">
        <v>7935</v>
      </c>
      <c r="E1620" t="s">
        <v>4843</v>
      </c>
    </row>
    <row r="1621" spans="1:5" ht="15.6" x14ac:dyDescent="0.3">
      <c r="A1621" s="1" t="s">
        <v>751</v>
      </c>
      <c r="B1621" s="1" t="s">
        <v>4004</v>
      </c>
      <c r="C1621" t="str">
        <f t="shared" si="25"/>
        <v>, Ms.</v>
      </c>
      <c r="D1621" t="s">
        <v>7936</v>
      </c>
      <c r="E1621" t="s">
        <v>6248</v>
      </c>
    </row>
    <row r="1622" spans="1:5" ht="15.6" x14ac:dyDescent="0.3">
      <c r="A1622" s="1" t="s">
        <v>750</v>
      </c>
      <c r="B1622" s="1" t="s">
        <v>4005</v>
      </c>
      <c r="C1622" t="str">
        <f t="shared" si="25"/>
        <v>, Ms.</v>
      </c>
      <c r="D1622" t="s">
        <v>7937</v>
      </c>
      <c r="E1622" t="s">
        <v>6249</v>
      </c>
    </row>
    <row r="1623" spans="1:5" ht="15.6" x14ac:dyDescent="0.3">
      <c r="A1623" s="1" t="s">
        <v>749</v>
      </c>
      <c r="B1623" s="1" t="s">
        <v>4006</v>
      </c>
      <c r="C1623" t="str">
        <f t="shared" si="25"/>
        <v>, Mr.</v>
      </c>
      <c r="D1623" t="s">
        <v>6943</v>
      </c>
      <c r="E1623" t="s">
        <v>6250</v>
      </c>
    </row>
    <row r="1624" spans="1:5" ht="15.6" x14ac:dyDescent="0.3">
      <c r="A1624" s="1" t="s">
        <v>748</v>
      </c>
      <c r="B1624" s="1" t="s">
        <v>4007</v>
      </c>
      <c r="C1624" t="str">
        <f t="shared" si="25"/>
        <v>, Mr.</v>
      </c>
      <c r="D1624" t="s">
        <v>7262</v>
      </c>
      <c r="E1624" t="s">
        <v>6251</v>
      </c>
    </row>
    <row r="1625" spans="1:5" ht="15.6" x14ac:dyDescent="0.3">
      <c r="A1625" s="1" t="s">
        <v>747</v>
      </c>
      <c r="B1625" s="1" t="s">
        <v>4008</v>
      </c>
      <c r="C1625" t="str">
        <f t="shared" si="25"/>
        <v>, Ms.</v>
      </c>
      <c r="D1625" t="s">
        <v>7130</v>
      </c>
      <c r="E1625" t="s">
        <v>6252</v>
      </c>
    </row>
    <row r="1626" spans="1:5" ht="15.6" x14ac:dyDescent="0.3">
      <c r="A1626" s="1" t="s">
        <v>746</v>
      </c>
      <c r="B1626" s="1" t="s">
        <v>4009</v>
      </c>
      <c r="C1626" t="str">
        <f t="shared" si="25"/>
        <v>, Ms.</v>
      </c>
      <c r="D1626" t="s">
        <v>6867</v>
      </c>
      <c r="E1626" t="s">
        <v>6253</v>
      </c>
    </row>
    <row r="1627" spans="1:5" ht="15.6" x14ac:dyDescent="0.3">
      <c r="A1627" s="1" t="s">
        <v>745</v>
      </c>
      <c r="B1627" s="1" t="s">
        <v>4010</v>
      </c>
      <c r="C1627" t="str">
        <f t="shared" si="25"/>
        <v>, Mrs</v>
      </c>
      <c r="D1627" t="s">
        <v>7938</v>
      </c>
      <c r="E1627" t="s">
        <v>5747</v>
      </c>
    </row>
    <row r="1628" spans="1:5" ht="15.6" x14ac:dyDescent="0.3">
      <c r="A1628" s="1" t="s">
        <v>744</v>
      </c>
      <c r="B1628" s="1" t="s">
        <v>4011</v>
      </c>
      <c r="C1628" t="str">
        <f t="shared" si="25"/>
        <v>, Ms.</v>
      </c>
      <c r="D1628" t="s">
        <v>7939</v>
      </c>
      <c r="E1628" t="s">
        <v>6254</v>
      </c>
    </row>
    <row r="1629" spans="1:5" ht="15.6" x14ac:dyDescent="0.3">
      <c r="A1629" s="1" t="s">
        <v>743</v>
      </c>
      <c r="B1629" s="1" t="s">
        <v>4012</v>
      </c>
      <c r="C1629" t="str">
        <f t="shared" si="25"/>
        <v>, Mr.</v>
      </c>
      <c r="D1629" t="s">
        <v>6863</v>
      </c>
      <c r="E1629" t="s">
        <v>6255</v>
      </c>
    </row>
    <row r="1630" spans="1:5" ht="15.6" x14ac:dyDescent="0.3">
      <c r="A1630" s="1" t="s">
        <v>742</v>
      </c>
      <c r="B1630" s="1" t="s">
        <v>4013</v>
      </c>
      <c r="C1630" t="str">
        <f t="shared" si="25"/>
        <v>, Mr.</v>
      </c>
      <c r="D1630" t="s">
        <v>7940</v>
      </c>
      <c r="E1630" t="s">
        <v>6256</v>
      </c>
    </row>
    <row r="1631" spans="1:5" ht="15.6" x14ac:dyDescent="0.3">
      <c r="A1631" s="1" t="s">
        <v>741</v>
      </c>
      <c r="B1631" s="1" t="s">
        <v>4014</v>
      </c>
      <c r="C1631" t="str">
        <f t="shared" si="25"/>
        <v>, Ms.</v>
      </c>
      <c r="D1631" t="s">
        <v>7941</v>
      </c>
      <c r="E1631" t="s">
        <v>6257</v>
      </c>
    </row>
    <row r="1632" spans="1:5" ht="15.6" x14ac:dyDescent="0.3">
      <c r="A1632" s="1" t="s">
        <v>740</v>
      </c>
      <c r="B1632" s="1" t="s">
        <v>4015</v>
      </c>
      <c r="C1632" t="str">
        <f t="shared" si="25"/>
        <v>, Mr.</v>
      </c>
      <c r="D1632" t="s">
        <v>6977</v>
      </c>
      <c r="E1632" t="s">
        <v>5742</v>
      </c>
    </row>
    <row r="1633" spans="1:5" ht="15.6" x14ac:dyDescent="0.3">
      <c r="A1633" s="1" t="s">
        <v>739</v>
      </c>
      <c r="B1633" s="1" t="s">
        <v>4016</v>
      </c>
      <c r="C1633" t="str">
        <f t="shared" si="25"/>
        <v>, Mr.</v>
      </c>
      <c r="D1633" t="s">
        <v>7942</v>
      </c>
      <c r="E1633" t="s">
        <v>6179</v>
      </c>
    </row>
    <row r="1634" spans="1:5" ht="15.6" x14ac:dyDescent="0.3">
      <c r="A1634" s="1" t="s">
        <v>738</v>
      </c>
      <c r="B1634" s="1" t="s">
        <v>4017</v>
      </c>
      <c r="C1634" t="str">
        <f t="shared" si="25"/>
        <v>, Ms.</v>
      </c>
      <c r="D1634" t="s">
        <v>7646</v>
      </c>
      <c r="E1634" t="s">
        <v>6258</v>
      </c>
    </row>
    <row r="1635" spans="1:5" ht="15.6" x14ac:dyDescent="0.3">
      <c r="A1635" s="1" t="s">
        <v>737</v>
      </c>
      <c r="B1635" s="1" t="s">
        <v>4018</v>
      </c>
      <c r="C1635" t="str">
        <f t="shared" si="25"/>
        <v>, Mr.</v>
      </c>
      <c r="D1635" t="s">
        <v>7943</v>
      </c>
      <c r="E1635" t="s">
        <v>6259</v>
      </c>
    </row>
    <row r="1636" spans="1:5" ht="15.6" x14ac:dyDescent="0.3">
      <c r="A1636" s="1" t="s">
        <v>736</v>
      </c>
      <c r="B1636" s="1" t="s">
        <v>4019</v>
      </c>
      <c r="C1636" t="str">
        <f t="shared" si="25"/>
        <v>, Ms.</v>
      </c>
      <c r="D1636" t="s">
        <v>7944</v>
      </c>
      <c r="E1636" t="s">
        <v>6260</v>
      </c>
    </row>
    <row r="1637" spans="1:5" ht="15.6" x14ac:dyDescent="0.3">
      <c r="A1637" s="1" t="s">
        <v>735</v>
      </c>
      <c r="B1637" s="1" t="s">
        <v>4020</v>
      </c>
      <c r="C1637" t="str">
        <f t="shared" si="25"/>
        <v>, Ms.</v>
      </c>
      <c r="D1637" t="s">
        <v>7177</v>
      </c>
      <c r="E1637" t="s">
        <v>6261</v>
      </c>
    </row>
    <row r="1638" spans="1:5" ht="15.6" x14ac:dyDescent="0.3">
      <c r="A1638" s="1" t="s">
        <v>734</v>
      </c>
      <c r="B1638" s="1" t="s">
        <v>4021</v>
      </c>
      <c r="C1638" t="str">
        <f t="shared" si="25"/>
        <v>, Ms.</v>
      </c>
      <c r="D1638" t="s">
        <v>7945</v>
      </c>
      <c r="E1638" t="s">
        <v>6262</v>
      </c>
    </row>
    <row r="1639" spans="1:5" ht="15.6" x14ac:dyDescent="0.3">
      <c r="A1639" s="1" t="s">
        <v>733</v>
      </c>
      <c r="B1639" s="1" t="s">
        <v>4022</v>
      </c>
      <c r="C1639" t="str">
        <f t="shared" si="25"/>
        <v>, Ms.</v>
      </c>
      <c r="D1639" t="s">
        <v>7946</v>
      </c>
      <c r="E1639" t="s">
        <v>6021</v>
      </c>
    </row>
    <row r="1640" spans="1:5" ht="15.6" x14ac:dyDescent="0.3">
      <c r="A1640" s="1" t="s">
        <v>732</v>
      </c>
      <c r="B1640" s="1" t="s">
        <v>4023</v>
      </c>
      <c r="C1640" t="str">
        <f t="shared" si="25"/>
        <v>, Mr.</v>
      </c>
      <c r="D1640" t="s">
        <v>7947</v>
      </c>
      <c r="E1640" t="s">
        <v>5030</v>
      </c>
    </row>
    <row r="1641" spans="1:5" ht="15.6" x14ac:dyDescent="0.3">
      <c r="A1641" s="1" t="s">
        <v>731</v>
      </c>
      <c r="B1641" s="1" t="s">
        <v>4024</v>
      </c>
      <c r="C1641" t="str">
        <f t="shared" si="25"/>
        <v>, Ms.</v>
      </c>
      <c r="D1641" t="s">
        <v>7948</v>
      </c>
      <c r="E1641" t="s">
        <v>6263</v>
      </c>
    </row>
    <row r="1642" spans="1:5" ht="15.6" x14ac:dyDescent="0.3">
      <c r="A1642" s="1" t="s">
        <v>730</v>
      </c>
      <c r="B1642" s="1" t="s">
        <v>4025</v>
      </c>
      <c r="C1642" t="str">
        <f t="shared" si="25"/>
        <v>, Ms.</v>
      </c>
      <c r="D1642" t="s">
        <v>7949</v>
      </c>
      <c r="E1642" t="s">
        <v>6264</v>
      </c>
    </row>
    <row r="1643" spans="1:5" ht="15.6" x14ac:dyDescent="0.3">
      <c r="A1643" s="1" t="s">
        <v>729</v>
      </c>
      <c r="B1643" s="1" t="s">
        <v>4026</v>
      </c>
      <c r="C1643" t="str">
        <f t="shared" si="25"/>
        <v>, Ms.</v>
      </c>
      <c r="D1643" t="s">
        <v>7157</v>
      </c>
      <c r="E1643" t="s">
        <v>5231</v>
      </c>
    </row>
    <row r="1644" spans="1:5" ht="15.6" x14ac:dyDescent="0.3">
      <c r="A1644" s="1" t="s">
        <v>728</v>
      </c>
      <c r="B1644" s="1" t="s">
        <v>4027</v>
      </c>
      <c r="C1644" t="str">
        <f t="shared" si="25"/>
        <v>, Ms.</v>
      </c>
      <c r="D1644" t="s">
        <v>4773</v>
      </c>
      <c r="E1644" t="s">
        <v>6265</v>
      </c>
    </row>
    <row r="1645" spans="1:5" ht="15.6" x14ac:dyDescent="0.3">
      <c r="A1645" s="1" t="s">
        <v>727</v>
      </c>
      <c r="B1645" s="1" t="s">
        <v>4028</v>
      </c>
      <c r="C1645" t="str">
        <f t="shared" si="25"/>
        <v>, Mr.</v>
      </c>
      <c r="D1645" t="s">
        <v>6934</v>
      </c>
      <c r="E1645" t="s">
        <v>5317</v>
      </c>
    </row>
    <row r="1646" spans="1:5" ht="15.6" x14ac:dyDescent="0.3">
      <c r="A1646" s="1" t="s">
        <v>726</v>
      </c>
      <c r="B1646" s="1" t="s">
        <v>4029</v>
      </c>
      <c r="C1646" t="str">
        <f t="shared" si="25"/>
        <v>, Mr.</v>
      </c>
      <c r="D1646" t="s">
        <v>7950</v>
      </c>
      <c r="E1646" t="s">
        <v>5532</v>
      </c>
    </row>
    <row r="1647" spans="1:5" ht="15.6" x14ac:dyDescent="0.3">
      <c r="A1647" s="1" t="s">
        <v>725</v>
      </c>
      <c r="B1647" s="1" t="s">
        <v>4030</v>
      </c>
      <c r="C1647" t="str">
        <f t="shared" si="25"/>
        <v>, Mrs</v>
      </c>
      <c r="D1647" t="s">
        <v>7695</v>
      </c>
      <c r="E1647" t="s">
        <v>6266</v>
      </c>
    </row>
    <row r="1648" spans="1:5" ht="15.6" x14ac:dyDescent="0.3">
      <c r="A1648" s="1" t="s">
        <v>724</v>
      </c>
      <c r="B1648" s="1" t="s">
        <v>4031</v>
      </c>
      <c r="C1648" t="str">
        <f t="shared" si="25"/>
        <v>, Mr.</v>
      </c>
      <c r="D1648" t="s">
        <v>6937</v>
      </c>
      <c r="E1648" t="s">
        <v>6267</v>
      </c>
    </row>
    <row r="1649" spans="1:5" ht="15.6" x14ac:dyDescent="0.3">
      <c r="A1649" s="1" t="s">
        <v>723</v>
      </c>
      <c r="B1649" s="1" t="s">
        <v>4032</v>
      </c>
      <c r="C1649" t="str">
        <f t="shared" si="25"/>
        <v>, Mr.</v>
      </c>
      <c r="D1649" t="s">
        <v>6991</v>
      </c>
      <c r="E1649" t="s">
        <v>6268</v>
      </c>
    </row>
    <row r="1650" spans="1:5" ht="15.6" x14ac:dyDescent="0.3">
      <c r="A1650" s="1" t="s">
        <v>722</v>
      </c>
      <c r="B1650" s="1" t="s">
        <v>4033</v>
      </c>
      <c r="C1650" t="str">
        <f t="shared" si="25"/>
        <v>, Ms.</v>
      </c>
      <c r="D1650" t="s">
        <v>7933</v>
      </c>
      <c r="E1650" t="s">
        <v>5030</v>
      </c>
    </row>
    <row r="1651" spans="1:5" ht="15.6" x14ac:dyDescent="0.3">
      <c r="A1651" s="1" t="s">
        <v>721</v>
      </c>
      <c r="B1651" s="1" t="s">
        <v>4034</v>
      </c>
      <c r="C1651" t="str">
        <f t="shared" si="25"/>
        <v>, Mrs</v>
      </c>
      <c r="D1651" t="s">
        <v>6872</v>
      </c>
      <c r="E1651" t="s">
        <v>6269</v>
      </c>
    </row>
    <row r="1652" spans="1:5" ht="15.6" x14ac:dyDescent="0.3">
      <c r="A1652" s="1" t="s">
        <v>720</v>
      </c>
      <c r="B1652" s="1" t="s">
        <v>4035</v>
      </c>
      <c r="C1652" t="str">
        <f t="shared" si="25"/>
        <v>, Mr.</v>
      </c>
      <c r="D1652" t="s">
        <v>7951</v>
      </c>
      <c r="E1652" t="s">
        <v>6270</v>
      </c>
    </row>
    <row r="1653" spans="1:5" ht="15.6" x14ac:dyDescent="0.3">
      <c r="A1653" s="1" t="s">
        <v>719</v>
      </c>
      <c r="B1653" s="1" t="s">
        <v>4036</v>
      </c>
      <c r="C1653" t="str">
        <f t="shared" si="25"/>
        <v>, Ms.</v>
      </c>
      <c r="D1653" t="s">
        <v>7952</v>
      </c>
      <c r="E1653" t="s">
        <v>6271</v>
      </c>
    </row>
    <row r="1654" spans="1:5" ht="15.6" x14ac:dyDescent="0.3">
      <c r="A1654" s="1" t="s">
        <v>718</v>
      </c>
      <c r="B1654" s="1" t="s">
        <v>4037</v>
      </c>
      <c r="C1654" t="str">
        <f t="shared" si="25"/>
        <v>, Ms.</v>
      </c>
      <c r="D1654" t="s">
        <v>7179</v>
      </c>
      <c r="E1654" t="s">
        <v>6272</v>
      </c>
    </row>
    <row r="1655" spans="1:5" ht="15.6" x14ac:dyDescent="0.3">
      <c r="A1655" s="1" t="s">
        <v>717</v>
      </c>
      <c r="B1655" s="1" t="s">
        <v>4038</v>
      </c>
      <c r="C1655" t="str">
        <f t="shared" si="25"/>
        <v>, Mr.</v>
      </c>
      <c r="D1655" t="s">
        <v>7953</v>
      </c>
      <c r="E1655" t="s">
        <v>6273</v>
      </c>
    </row>
    <row r="1656" spans="1:5" ht="15.6" x14ac:dyDescent="0.3">
      <c r="A1656" s="1" t="s">
        <v>716</v>
      </c>
      <c r="B1656" s="1" t="s">
        <v>4039</v>
      </c>
      <c r="C1656" t="str">
        <f t="shared" si="25"/>
        <v>, Mr.</v>
      </c>
      <c r="D1656" t="s">
        <v>7954</v>
      </c>
      <c r="E1656" t="s">
        <v>6274</v>
      </c>
    </row>
    <row r="1657" spans="1:5" ht="15.6" x14ac:dyDescent="0.3">
      <c r="A1657" s="1" t="s">
        <v>715</v>
      </c>
      <c r="B1657" s="1" t="s">
        <v>4040</v>
      </c>
      <c r="C1657" t="str">
        <f t="shared" si="25"/>
        <v>, Mr.</v>
      </c>
      <c r="D1657" t="s">
        <v>6914</v>
      </c>
      <c r="E1657" t="s">
        <v>6275</v>
      </c>
    </row>
    <row r="1658" spans="1:5" ht="15.6" x14ac:dyDescent="0.3">
      <c r="A1658" s="1" t="s">
        <v>714</v>
      </c>
      <c r="B1658" s="1" t="s">
        <v>4041</v>
      </c>
      <c r="C1658" t="str">
        <f t="shared" si="25"/>
        <v>, Ms.</v>
      </c>
      <c r="D1658" t="s">
        <v>7955</v>
      </c>
      <c r="E1658" t="s">
        <v>5463</v>
      </c>
    </row>
    <row r="1659" spans="1:5" ht="15.6" x14ac:dyDescent="0.3">
      <c r="A1659" s="1" t="s">
        <v>713</v>
      </c>
      <c r="B1659" s="1" t="s">
        <v>4042</v>
      </c>
      <c r="C1659" t="str">
        <f t="shared" si="25"/>
        <v>, Mrs</v>
      </c>
      <c r="D1659" t="s">
        <v>7956</v>
      </c>
      <c r="E1659" t="s">
        <v>6276</v>
      </c>
    </row>
    <row r="1660" spans="1:5" ht="15.6" x14ac:dyDescent="0.3">
      <c r="A1660" s="1" t="s">
        <v>712</v>
      </c>
      <c r="B1660" s="1" t="s">
        <v>4043</v>
      </c>
      <c r="C1660" t="str">
        <f t="shared" si="25"/>
        <v>, Ms.</v>
      </c>
      <c r="D1660" t="s">
        <v>5224</v>
      </c>
      <c r="E1660" t="s">
        <v>5647</v>
      </c>
    </row>
    <row r="1661" spans="1:5" ht="15.6" x14ac:dyDescent="0.3">
      <c r="A1661" s="1" t="s">
        <v>711</v>
      </c>
      <c r="B1661" s="1" t="s">
        <v>4044</v>
      </c>
      <c r="C1661" t="str">
        <f t="shared" si="25"/>
        <v>, Mr.</v>
      </c>
      <c r="D1661" t="s">
        <v>7957</v>
      </c>
      <c r="E1661" t="s">
        <v>6277</v>
      </c>
    </row>
    <row r="1662" spans="1:5" ht="15.6" x14ac:dyDescent="0.3">
      <c r="A1662" s="1" t="s">
        <v>710</v>
      </c>
      <c r="B1662" s="1" t="s">
        <v>4045</v>
      </c>
      <c r="C1662" t="str">
        <f t="shared" si="25"/>
        <v>, Mrs</v>
      </c>
      <c r="D1662" t="s">
        <v>7958</v>
      </c>
      <c r="E1662" t="s">
        <v>6278</v>
      </c>
    </row>
    <row r="1663" spans="1:5" ht="15.6" x14ac:dyDescent="0.3">
      <c r="A1663" s="1" t="s">
        <v>709</v>
      </c>
      <c r="B1663" s="1" t="s">
        <v>4046</v>
      </c>
      <c r="C1663" t="str">
        <f t="shared" si="25"/>
        <v>, Mr.</v>
      </c>
      <c r="D1663" t="s">
        <v>6321</v>
      </c>
      <c r="E1663" t="s">
        <v>6279</v>
      </c>
    </row>
    <row r="1664" spans="1:5" ht="15.6" x14ac:dyDescent="0.3">
      <c r="A1664" s="1" t="s">
        <v>708</v>
      </c>
      <c r="B1664" s="1" t="s">
        <v>4047</v>
      </c>
      <c r="C1664" t="str">
        <f t="shared" si="25"/>
        <v>, Ms.</v>
      </c>
      <c r="D1664" t="s">
        <v>7959</v>
      </c>
      <c r="E1664" t="s">
        <v>6280</v>
      </c>
    </row>
    <row r="1665" spans="1:5" ht="15.6" x14ac:dyDescent="0.3">
      <c r="A1665" s="1" t="s">
        <v>707</v>
      </c>
      <c r="B1665" s="1" t="s">
        <v>4048</v>
      </c>
      <c r="C1665" t="str">
        <f t="shared" si="25"/>
        <v>, Mr.</v>
      </c>
      <c r="D1665" t="s">
        <v>7960</v>
      </c>
      <c r="E1665" t="s">
        <v>6281</v>
      </c>
    </row>
    <row r="1666" spans="1:5" ht="15.6" x14ac:dyDescent="0.3">
      <c r="A1666" s="1" t="s">
        <v>706</v>
      </c>
      <c r="B1666" s="1" t="s">
        <v>4049</v>
      </c>
      <c r="C1666" t="str">
        <f t="shared" si="25"/>
        <v>, Mr.</v>
      </c>
      <c r="D1666" t="s">
        <v>7961</v>
      </c>
      <c r="E1666" t="s">
        <v>6282</v>
      </c>
    </row>
    <row r="1667" spans="1:5" ht="15.6" x14ac:dyDescent="0.3">
      <c r="A1667" s="1" t="s">
        <v>705</v>
      </c>
      <c r="B1667" s="1" t="s">
        <v>4050</v>
      </c>
      <c r="C1667" t="str">
        <f t="shared" si="25"/>
        <v>, Mr.</v>
      </c>
      <c r="D1667" t="s">
        <v>7962</v>
      </c>
      <c r="E1667" t="s">
        <v>4859</v>
      </c>
    </row>
    <row r="1668" spans="1:5" ht="15.6" x14ac:dyDescent="0.3">
      <c r="A1668" s="1" t="s">
        <v>704</v>
      </c>
      <c r="B1668" s="1" t="s">
        <v>4051</v>
      </c>
      <c r="C1668" t="str">
        <f t="shared" si="25"/>
        <v>, Mr.</v>
      </c>
      <c r="D1668" t="s">
        <v>6831</v>
      </c>
      <c r="E1668" t="s">
        <v>6283</v>
      </c>
    </row>
    <row r="1669" spans="1:5" ht="15.6" x14ac:dyDescent="0.3">
      <c r="A1669" s="1" t="s">
        <v>703</v>
      </c>
      <c r="B1669" s="1" t="s">
        <v>4052</v>
      </c>
      <c r="C1669" t="str">
        <f t="shared" si="25"/>
        <v>, Mr.</v>
      </c>
      <c r="D1669" t="s">
        <v>7963</v>
      </c>
      <c r="E1669" t="s">
        <v>6284</v>
      </c>
    </row>
    <row r="1670" spans="1:5" ht="15.6" x14ac:dyDescent="0.3">
      <c r="A1670" s="1" t="s">
        <v>702</v>
      </c>
      <c r="B1670" s="1" t="s">
        <v>4053</v>
      </c>
      <c r="C1670" t="str">
        <f t="shared" si="25"/>
        <v>, Mr.</v>
      </c>
      <c r="D1670" t="s">
        <v>6921</v>
      </c>
      <c r="E1670" t="s">
        <v>5193</v>
      </c>
    </row>
    <row r="1671" spans="1:5" ht="15.6" x14ac:dyDescent="0.3">
      <c r="A1671" s="1" t="s">
        <v>701</v>
      </c>
      <c r="B1671" s="1" t="s">
        <v>4054</v>
      </c>
      <c r="C1671" t="str">
        <f t="shared" ref="C1671:C1734" si="26">MID(B1671,SEARCH(", ",B1671),5)</f>
        <v>, Mr.</v>
      </c>
      <c r="D1671" t="s">
        <v>7964</v>
      </c>
      <c r="E1671" t="s">
        <v>6285</v>
      </c>
    </row>
    <row r="1672" spans="1:5" ht="15.6" x14ac:dyDescent="0.3">
      <c r="A1672" s="1" t="s">
        <v>700</v>
      </c>
      <c r="B1672" s="1" t="s">
        <v>4055</v>
      </c>
      <c r="C1672" t="str">
        <f t="shared" si="26"/>
        <v>, Ms.</v>
      </c>
      <c r="D1672" t="s">
        <v>7965</v>
      </c>
      <c r="E1672" t="s">
        <v>5892</v>
      </c>
    </row>
    <row r="1673" spans="1:5" ht="15.6" x14ac:dyDescent="0.3">
      <c r="A1673" s="1" t="s">
        <v>699</v>
      </c>
      <c r="B1673" s="1" t="s">
        <v>4056</v>
      </c>
      <c r="C1673" t="str">
        <f t="shared" si="26"/>
        <v>, Mr.</v>
      </c>
      <c r="D1673" t="s">
        <v>7887</v>
      </c>
      <c r="E1673" t="s">
        <v>6286</v>
      </c>
    </row>
    <row r="1674" spans="1:5" ht="15.6" x14ac:dyDescent="0.3">
      <c r="A1674" s="1" t="s">
        <v>698</v>
      </c>
      <c r="B1674" s="1" t="s">
        <v>4057</v>
      </c>
      <c r="C1674" t="str">
        <f t="shared" si="26"/>
        <v>, Ms.</v>
      </c>
      <c r="D1674" t="s">
        <v>7888</v>
      </c>
      <c r="E1674" t="s">
        <v>6287</v>
      </c>
    </row>
    <row r="1675" spans="1:5" ht="15.6" x14ac:dyDescent="0.3">
      <c r="A1675" s="1" t="s">
        <v>697</v>
      </c>
      <c r="B1675" s="1" t="s">
        <v>4058</v>
      </c>
      <c r="C1675" t="str">
        <f t="shared" si="26"/>
        <v>, Ms.</v>
      </c>
      <c r="D1675" t="s">
        <v>7805</v>
      </c>
      <c r="E1675" t="s">
        <v>6288</v>
      </c>
    </row>
    <row r="1676" spans="1:5" ht="15.6" x14ac:dyDescent="0.3">
      <c r="A1676" s="1" t="s">
        <v>696</v>
      </c>
      <c r="B1676" s="1" t="s">
        <v>4059</v>
      </c>
      <c r="C1676" t="str">
        <f t="shared" si="26"/>
        <v>, Mr.</v>
      </c>
      <c r="D1676" t="s">
        <v>7966</v>
      </c>
      <c r="E1676" t="s">
        <v>6289</v>
      </c>
    </row>
    <row r="1677" spans="1:5" ht="15.6" x14ac:dyDescent="0.3">
      <c r="A1677" s="1" t="s">
        <v>695</v>
      </c>
      <c r="B1677" s="1" t="s">
        <v>4060</v>
      </c>
      <c r="C1677" t="str">
        <f t="shared" si="26"/>
        <v>, Ms.</v>
      </c>
      <c r="D1677" t="s">
        <v>7967</v>
      </c>
      <c r="E1677" t="s">
        <v>6290</v>
      </c>
    </row>
    <row r="1678" spans="1:5" ht="15.6" x14ac:dyDescent="0.3">
      <c r="A1678" s="1" t="s">
        <v>694</v>
      </c>
      <c r="B1678" s="1" t="s">
        <v>4061</v>
      </c>
      <c r="C1678" t="str">
        <f t="shared" si="26"/>
        <v>, Ms.</v>
      </c>
      <c r="D1678" t="s">
        <v>7968</v>
      </c>
      <c r="E1678" t="s">
        <v>6291</v>
      </c>
    </row>
    <row r="1679" spans="1:5" ht="15.6" x14ac:dyDescent="0.3">
      <c r="A1679" s="1" t="s">
        <v>693</v>
      </c>
      <c r="B1679" s="1" t="s">
        <v>4062</v>
      </c>
      <c r="C1679" t="str">
        <f t="shared" si="26"/>
        <v>, Mr.</v>
      </c>
      <c r="D1679" t="s">
        <v>4803</v>
      </c>
      <c r="E1679" t="s">
        <v>6292</v>
      </c>
    </row>
    <row r="1680" spans="1:5" ht="15.6" x14ac:dyDescent="0.3">
      <c r="A1680" s="1" t="s">
        <v>692</v>
      </c>
      <c r="B1680" s="1" t="s">
        <v>4063</v>
      </c>
      <c r="C1680" t="str">
        <f t="shared" si="26"/>
        <v>, Ms.</v>
      </c>
      <c r="D1680" t="s">
        <v>7969</v>
      </c>
      <c r="E1680" t="s">
        <v>5865</v>
      </c>
    </row>
    <row r="1681" spans="1:5" ht="15.6" x14ac:dyDescent="0.3">
      <c r="A1681" s="1" t="s">
        <v>691</v>
      </c>
      <c r="B1681" s="1" t="s">
        <v>4064</v>
      </c>
      <c r="C1681" t="str">
        <f t="shared" si="26"/>
        <v>, Ms.</v>
      </c>
      <c r="D1681" t="s">
        <v>7970</v>
      </c>
      <c r="E1681" t="s">
        <v>6293</v>
      </c>
    </row>
    <row r="1682" spans="1:5" ht="15.6" x14ac:dyDescent="0.3">
      <c r="A1682" s="1" t="s">
        <v>690</v>
      </c>
      <c r="B1682" s="1" t="s">
        <v>4065</v>
      </c>
      <c r="C1682" t="str">
        <f t="shared" si="26"/>
        <v>, Mr.</v>
      </c>
      <c r="D1682" t="s">
        <v>7971</v>
      </c>
      <c r="E1682" t="s">
        <v>5331</v>
      </c>
    </row>
    <row r="1683" spans="1:5" ht="15.6" x14ac:dyDescent="0.3">
      <c r="A1683" s="1" t="s">
        <v>689</v>
      </c>
      <c r="B1683" s="1" t="s">
        <v>4066</v>
      </c>
      <c r="C1683" t="str">
        <f t="shared" si="26"/>
        <v>, Mr.</v>
      </c>
      <c r="D1683" t="s">
        <v>6485</v>
      </c>
      <c r="E1683" t="s">
        <v>6294</v>
      </c>
    </row>
    <row r="1684" spans="1:5" ht="15.6" x14ac:dyDescent="0.3">
      <c r="A1684" s="1" t="s">
        <v>688</v>
      </c>
      <c r="B1684" s="1" t="s">
        <v>4067</v>
      </c>
      <c r="C1684" t="str">
        <f t="shared" si="26"/>
        <v>, Ms.</v>
      </c>
      <c r="D1684" t="s">
        <v>7972</v>
      </c>
      <c r="E1684" t="s">
        <v>5130</v>
      </c>
    </row>
    <row r="1685" spans="1:5" ht="15.6" x14ac:dyDescent="0.3">
      <c r="A1685" s="1" t="s">
        <v>687</v>
      </c>
      <c r="B1685" s="1" t="s">
        <v>4068</v>
      </c>
      <c r="C1685" t="str">
        <f t="shared" si="26"/>
        <v>, Mr.</v>
      </c>
      <c r="D1685" t="s">
        <v>7973</v>
      </c>
      <c r="E1685" t="s">
        <v>6019</v>
      </c>
    </row>
    <row r="1686" spans="1:5" ht="15.6" x14ac:dyDescent="0.3">
      <c r="A1686" s="1" t="s">
        <v>686</v>
      </c>
      <c r="B1686" s="1" t="s">
        <v>4069</v>
      </c>
      <c r="C1686" t="str">
        <f t="shared" si="26"/>
        <v>, Mr.</v>
      </c>
      <c r="D1686" t="s">
        <v>7515</v>
      </c>
      <c r="E1686" t="s">
        <v>6295</v>
      </c>
    </row>
    <row r="1687" spans="1:5" ht="15.6" x14ac:dyDescent="0.3">
      <c r="A1687" s="1" t="s">
        <v>685</v>
      </c>
      <c r="B1687" s="1" t="s">
        <v>4070</v>
      </c>
      <c r="C1687" t="str">
        <f t="shared" si="26"/>
        <v>, Mr.</v>
      </c>
      <c r="D1687" t="s">
        <v>7974</v>
      </c>
      <c r="E1687" t="s">
        <v>5246</v>
      </c>
    </row>
    <row r="1688" spans="1:5" ht="15.6" x14ac:dyDescent="0.3">
      <c r="A1688" s="1" t="s">
        <v>684</v>
      </c>
      <c r="B1688" s="1" t="s">
        <v>4071</v>
      </c>
      <c r="C1688" t="str">
        <f t="shared" si="26"/>
        <v>, Ms.</v>
      </c>
      <c r="D1688" t="s">
        <v>7975</v>
      </c>
      <c r="E1688" t="s">
        <v>6296</v>
      </c>
    </row>
    <row r="1689" spans="1:5" ht="15.6" x14ac:dyDescent="0.3">
      <c r="A1689" s="1" t="s">
        <v>683</v>
      </c>
      <c r="B1689" s="1" t="s">
        <v>4072</v>
      </c>
      <c r="C1689" t="str">
        <f t="shared" si="26"/>
        <v>, Mrs</v>
      </c>
      <c r="D1689" t="s">
        <v>7976</v>
      </c>
      <c r="E1689" t="s">
        <v>6297</v>
      </c>
    </row>
    <row r="1690" spans="1:5" ht="15.6" x14ac:dyDescent="0.3">
      <c r="A1690" s="1" t="s">
        <v>682</v>
      </c>
      <c r="B1690" s="1" t="s">
        <v>4073</v>
      </c>
      <c r="C1690" t="str">
        <f t="shared" si="26"/>
        <v>, Mr.</v>
      </c>
      <c r="D1690" t="s">
        <v>7659</v>
      </c>
      <c r="E1690" t="s">
        <v>6298</v>
      </c>
    </row>
    <row r="1691" spans="1:5" ht="15.6" x14ac:dyDescent="0.3">
      <c r="A1691" s="1" t="s">
        <v>681</v>
      </c>
      <c r="B1691" s="1" t="s">
        <v>4074</v>
      </c>
      <c r="C1691" t="str">
        <f t="shared" si="26"/>
        <v>, Ms.</v>
      </c>
      <c r="D1691" t="s">
        <v>7977</v>
      </c>
      <c r="E1691" t="s">
        <v>6299</v>
      </c>
    </row>
    <row r="1692" spans="1:5" ht="15.6" x14ac:dyDescent="0.3">
      <c r="A1692" s="1" t="s">
        <v>680</v>
      </c>
      <c r="B1692" s="1" t="s">
        <v>4075</v>
      </c>
      <c r="C1692" t="str">
        <f t="shared" si="26"/>
        <v>, Ms.</v>
      </c>
      <c r="D1692" t="s">
        <v>7978</v>
      </c>
      <c r="E1692" t="s">
        <v>6300</v>
      </c>
    </row>
    <row r="1693" spans="1:5" ht="15.6" x14ac:dyDescent="0.3">
      <c r="A1693" s="1" t="s">
        <v>679</v>
      </c>
      <c r="B1693" s="1" t="s">
        <v>4076</v>
      </c>
      <c r="C1693" t="str">
        <f t="shared" si="26"/>
        <v>, Mr.</v>
      </c>
      <c r="D1693" t="s">
        <v>7979</v>
      </c>
      <c r="E1693" t="s">
        <v>6301</v>
      </c>
    </row>
    <row r="1694" spans="1:5" ht="15.6" x14ac:dyDescent="0.3">
      <c r="A1694" s="1" t="s">
        <v>678</v>
      </c>
      <c r="B1694" s="1" t="s">
        <v>4077</v>
      </c>
      <c r="C1694" t="str">
        <f t="shared" si="26"/>
        <v>, Mr.</v>
      </c>
      <c r="D1694" t="s">
        <v>6174</v>
      </c>
      <c r="E1694" t="s">
        <v>5256</v>
      </c>
    </row>
    <row r="1695" spans="1:5" ht="15.6" x14ac:dyDescent="0.3">
      <c r="A1695" s="1" t="s">
        <v>677</v>
      </c>
      <c r="B1695" s="1" t="s">
        <v>4078</v>
      </c>
      <c r="C1695" t="str">
        <f t="shared" si="26"/>
        <v>, Ms.</v>
      </c>
      <c r="D1695" t="s">
        <v>7254</v>
      </c>
      <c r="E1695" t="s">
        <v>6302</v>
      </c>
    </row>
    <row r="1696" spans="1:5" ht="15.6" x14ac:dyDescent="0.3">
      <c r="A1696" s="1" t="s">
        <v>676</v>
      </c>
      <c r="B1696" s="1" t="s">
        <v>4079</v>
      </c>
      <c r="C1696" t="str">
        <f t="shared" si="26"/>
        <v>, Ms.</v>
      </c>
      <c r="D1696" t="s">
        <v>7980</v>
      </c>
      <c r="E1696" t="s">
        <v>6303</v>
      </c>
    </row>
    <row r="1697" spans="1:5" ht="15.6" x14ac:dyDescent="0.3">
      <c r="A1697" s="1" t="s">
        <v>675</v>
      </c>
      <c r="B1697" s="1" t="s">
        <v>4080</v>
      </c>
      <c r="C1697" t="str">
        <f t="shared" si="26"/>
        <v>, Ms.</v>
      </c>
      <c r="D1697" t="s">
        <v>7981</v>
      </c>
      <c r="E1697" t="s">
        <v>6304</v>
      </c>
    </row>
    <row r="1698" spans="1:5" ht="15.6" x14ac:dyDescent="0.3">
      <c r="A1698" s="1" t="s">
        <v>674</v>
      </c>
      <c r="B1698" s="1" t="s">
        <v>4081</v>
      </c>
      <c r="C1698" t="str">
        <f t="shared" si="26"/>
        <v>, Ms.</v>
      </c>
      <c r="D1698" t="s">
        <v>7982</v>
      </c>
      <c r="E1698" t="s">
        <v>6047</v>
      </c>
    </row>
    <row r="1699" spans="1:5" ht="15.6" x14ac:dyDescent="0.3">
      <c r="A1699" s="1" t="s">
        <v>673</v>
      </c>
      <c r="B1699" s="1" t="s">
        <v>4082</v>
      </c>
      <c r="C1699" t="str">
        <f t="shared" si="26"/>
        <v>, Ms.</v>
      </c>
      <c r="D1699" t="s">
        <v>7561</v>
      </c>
      <c r="E1699" t="s">
        <v>6305</v>
      </c>
    </row>
    <row r="1700" spans="1:5" ht="15.6" x14ac:dyDescent="0.3">
      <c r="A1700" s="1" t="s">
        <v>672</v>
      </c>
      <c r="B1700" s="1" t="s">
        <v>4083</v>
      </c>
      <c r="C1700" t="str">
        <f t="shared" si="26"/>
        <v>, Mr.</v>
      </c>
      <c r="D1700" t="s">
        <v>6345</v>
      </c>
      <c r="E1700" t="s">
        <v>6306</v>
      </c>
    </row>
    <row r="1701" spans="1:5" ht="15.6" x14ac:dyDescent="0.3">
      <c r="A1701" s="1" t="s">
        <v>671</v>
      </c>
      <c r="B1701" s="1" t="s">
        <v>4084</v>
      </c>
      <c r="C1701" t="str">
        <f t="shared" si="26"/>
        <v>, Ms.</v>
      </c>
      <c r="D1701" t="s">
        <v>7983</v>
      </c>
      <c r="E1701" t="s">
        <v>6307</v>
      </c>
    </row>
    <row r="1702" spans="1:5" ht="15.6" x14ac:dyDescent="0.3">
      <c r="A1702" s="1" t="s">
        <v>670</v>
      </c>
      <c r="B1702" s="1" t="s">
        <v>4085</v>
      </c>
      <c r="C1702" t="str">
        <f t="shared" si="26"/>
        <v>, Mr.</v>
      </c>
      <c r="D1702" t="s">
        <v>6801</v>
      </c>
      <c r="E1702" t="s">
        <v>6308</v>
      </c>
    </row>
    <row r="1703" spans="1:5" ht="15.6" x14ac:dyDescent="0.3">
      <c r="A1703" s="1" t="s">
        <v>669</v>
      </c>
      <c r="B1703" s="1" t="s">
        <v>4086</v>
      </c>
      <c r="C1703" t="str">
        <f t="shared" si="26"/>
        <v>, Mr.</v>
      </c>
      <c r="D1703" t="s">
        <v>6859</v>
      </c>
      <c r="E1703" t="s">
        <v>6309</v>
      </c>
    </row>
    <row r="1704" spans="1:5" ht="15.6" x14ac:dyDescent="0.3">
      <c r="A1704" s="1" t="s">
        <v>668</v>
      </c>
      <c r="B1704" s="1" t="s">
        <v>4087</v>
      </c>
      <c r="C1704" t="str">
        <f t="shared" si="26"/>
        <v>, Mr.</v>
      </c>
      <c r="D1704" t="s">
        <v>7343</v>
      </c>
      <c r="E1704" t="s">
        <v>6310</v>
      </c>
    </row>
    <row r="1705" spans="1:5" ht="15.6" x14ac:dyDescent="0.3">
      <c r="A1705" s="1" t="s">
        <v>667</v>
      </c>
      <c r="B1705" s="1" t="s">
        <v>4088</v>
      </c>
      <c r="C1705" t="str">
        <f t="shared" si="26"/>
        <v>, Ms.</v>
      </c>
      <c r="D1705" t="s">
        <v>6953</v>
      </c>
      <c r="E1705" t="s">
        <v>6311</v>
      </c>
    </row>
    <row r="1706" spans="1:5" ht="15.6" x14ac:dyDescent="0.3">
      <c r="A1706" s="1" t="s">
        <v>666</v>
      </c>
      <c r="B1706" s="1" t="s">
        <v>4089</v>
      </c>
      <c r="C1706" t="str">
        <f t="shared" si="26"/>
        <v>, Mr.</v>
      </c>
      <c r="D1706" t="s">
        <v>7984</v>
      </c>
      <c r="E1706" t="s">
        <v>5515</v>
      </c>
    </row>
    <row r="1707" spans="1:5" ht="15.6" x14ac:dyDescent="0.3">
      <c r="A1707" s="1" t="s">
        <v>665</v>
      </c>
      <c r="B1707" s="1" t="s">
        <v>4090</v>
      </c>
      <c r="C1707" t="str">
        <f t="shared" si="26"/>
        <v>, Ms.</v>
      </c>
      <c r="D1707" t="s">
        <v>7985</v>
      </c>
      <c r="E1707" t="s">
        <v>6312</v>
      </c>
    </row>
    <row r="1708" spans="1:5" ht="15.6" x14ac:dyDescent="0.3">
      <c r="A1708" s="1" t="s">
        <v>664</v>
      </c>
      <c r="B1708" s="1" t="s">
        <v>4091</v>
      </c>
      <c r="C1708" t="str">
        <f t="shared" si="26"/>
        <v>, Ms.</v>
      </c>
      <c r="D1708" t="s">
        <v>7225</v>
      </c>
      <c r="E1708" t="s">
        <v>5840</v>
      </c>
    </row>
    <row r="1709" spans="1:5" ht="15.6" x14ac:dyDescent="0.3">
      <c r="A1709" s="1" t="s">
        <v>663</v>
      </c>
      <c r="B1709" s="1" t="s">
        <v>4092</v>
      </c>
      <c r="C1709" t="str">
        <f t="shared" si="26"/>
        <v>, Mr.</v>
      </c>
      <c r="D1709" t="s">
        <v>7986</v>
      </c>
      <c r="E1709" t="s">
        <v>6313</v>
      </c>
    </row>
    <row r="1710" spans="1:5" ht="15.6" x14ac:dyDescent="0.3">
      <c r="A1710" s="1" t="s">
        <v>662</v>
      </c>
      <c r="B1710" s="1" t="s">
        <v>4093</v>
      </c>
      <c r="C1710" t="str">
        <f t="shared" si="26"/>
        <v>, Ms.</v>
      </c>
      <c r="D1710" t="s">
        <v>7462</v>
      </c>
      <c r="E1710" t="s">
        <v>6047</v>
      </c>
    </row>
    <row r="1711" spans="1:5" ht="15.6" x14ac:dyDescent="0.3">
      <c r="A1711" s="1" t="s">
        <v>661</v>
      </c>
      <c r="B1711" s="1" t="s">
        <v>4094</v>
      </c>
      <c r="C1711" t="str">
        <f t="shared" si="26"/>
        <v>, Ms.</v>
      </c>
      <c r="D1711" t="s">
        <v>7987</v>
      </c>
      <c r="E1711" t="s">
        <v>6314</v>
      </c>
    </row>
    <row r="1712" spans="1:5" ht="15.6" x14ac:dyDescent="0.3">
      <c r="A1712" s="1" t="s">
        <v>660</v>
      </c>
      <c r="B1712" s="1" t="s">
        <v>4095</v>
      </c>
      <c r="C1712" t="str">
        <f t="shared" si="26"/>
        <v>, Mr.</v>
      </c>
      <c r="D1712" t="s">
        <v>4804</v>
      </c>
      <c r="E1712" t="s">
        <v>6315</v>
      </c>
    </row>
    <row r="1713" spans="1:5" ht="15.6" x14ac:dyDescent="0.3">
      <c r="A1713" s="1" t="s">
        <v>659</v>
      </c>
      <c r="B1713" s="1" t="s">
        <v>4096</v>
      </c>
      <c r="C1713" t="str">
        <f t="shared" si="26"/>
        <v>, Ms.</v>
      </c>
      <c r="D1713" t="s">
        <v>7067</v>
      </c>
      <c r="E1713" t="s">
        <v>6316</v>
      </c>
    </row>
    <row r="1714" spans="1:5" ht="15.6" x14ac:dyDescent="0.3">
      <c r="A1714" s="1" t="s">
        <v>658</v>
      </c>
      <c r="B1714" s="1" t="s">
        <v>4097</v>
      </c>
      <c r="C1714" t="str">
        <f t="shared" si="26"/>
        <v>, Mr.</v>
      </c>
      <c r="D1714" t="s">
        <v>6942</v>
      </c>
      <c r="E1714" t="s">
        <v>6317</v>
      </c>
    </row>
    <row r="1715" spans="1:5" ht="15.6" x14ac:dyDescent="0.3">
      <c r="A1715" s="1" t="s">
        <v>657</v>
      </c>
      <c r="B1715" s="1" t="s">
        <v>4098</v>
      </c>
      <c r="C1715" t="str">
        <f t="shared" si="26"/>
        <v>, Ms.</v>
      </c>
      <c r="D1715" t="s">
        <v>7988</v>
      </c>
      <c r="E1715" t="s">
        <v>6318</v>
      </c>
    </row>
    <row r="1716" spans="1:5" ht="15.6" x14ac:dyDescent="0.3">
      <c r="A1716" s="1" t="s">
        <v>656</v>
      </c>
      <c r="B1716" s="1" t="s">
        <v>4099</v>
      </c>
      <c r="C1716" t="str">
        <f t="shared" si="26"/>
        <v>, Ms.</v>
      </c>
      <c r="D1716" t="s">
        <v>7987</v>
      </c>
      <c r="E1716" t="s">
        <v>6319</v>
      </c>
    </row>
    <row r="1717" spans="1:5" ht="15.6" x14ac:dyDescent="0.3">
      <c r="A1717" s="1" t="s">
        <v>655</v>
      </c>
      <c r="B1717" s="1" t="s">
        <v>4100</v>
      </c>
      <c r="C1717" t="str">
        <f t="shared" si="26"/>
        <v>, Mr.</v>
      </c>
      <c r="D1717" t="s">
        <v>5633</v>
      </c>
      <c r="E1717" t="s">
        <v>6320</v>
      </c>
    </row>
    <row r="1718" spans="1:5" ht="15.6" x14ac:dyDescent="0.3">
      <c r="A1718" s="1" t="s">
        <v>654</v>
      </c>
      <c r="B1718" s="1" t="s">
        <v>4101</v>
      </c>
      <c r="C1718" t="str">
        <f t="shared" si="26"/>
        <v>, Ms.</v>
      </c>
      <c r="D1718" t="s">
        <v>7989</v>
      </c>
      <c r="E1718" t="s">
        <v>6321</v>
      </c>
    </row>
    <row r="1719" spans="1:5" ht="15.6" x14ac:dyDescent="0.3">
      <c r="A1719" s="1" t="s">
        <v>653</v>
      </c>
      <c r="B1719" s="1" t="s">
        <v>4102</v>
      </c>
      <c r="C1719" t="str">
        <f t="shared" si="26"/>
        <v>, Ms.</v>
      </c>
      <c r="D1719" t="s">
        <v>7990</v>
      </c>
      <c r="E1719" t="s">
        <v>6322</v>
      </c>
    </row>
    <row r="1720" spans="1:5" ht="15.6" x14ac:dyDescent="0.3">
      <c r="A1720" s="1" t="s">
        <v>652</v>
      </c>
      <c r="B1720" s="1" t="s">
        <v>4103</v>
      </c>
      <c r="C1720" t="str">
        <f t="shared" si="26"/>
        <v>, Ms.</v>
      </c>
      <c r="D1720" t="s">
        <v>7991</v>
      </c>
      <c r="E1720" t="s">
        <v>6323</v>
      </c>
    </row>
    <row r="1721" spans="1:5" ht="15.6" x14ac:dyDescent="0.3">
      <c r="A1721" s="1" t="s">
        <v>651</v>
      </c>
      <c r="B1721" s="1" t="s">
        <v>4104</v>
      </c>
      <c r="C1721" t="str">
        <f t="shared" si="26"/>
        <v>, Ms.</v>
      </c>
      <c r="D1721" t="s">
        <v>7992</v>
      </c>
      <c r="E1721" t="s">
        <v>4996</v>
      </c>
    </row>
    <row r="1722" spans="1:5" ht="15.6" x14ac:dyDescent="0.3">
      <c r="A1722" s="1" t="s">
        <v>650</v>
      </c>
      <c r="B1722" s="1" t="s">
        <v>4105</v>
      </c>
      <c r="C1722" t="str">
        <f t="shared" si="26"/>
        <v>, Mr.</v>
      </c>
      <c r="D1722" t="s">
        <v>5923</v>
      </c>
      <c r="E1722" t="s">
        <v>6324</v>
      </c>
    </row>
    <row r="1723" spans="1:5" ht="15.6" x14ac:dyDescent="0.3">
      <c r="A1723" s="1" t="s">
        <v>649</v>
      </c>
      <c r="B1723" s="1" t="s">
        <v>4106</v>
      </c>
      <c r="C1723" t="str">
        <f t="shared" si="26"/>
        <v>, Mr.</v>
      </c>
      <c r="D1723" t="s">
        <v>7993</v>
      </c>
      <c r="E1723" t="s">
        <v>6325</v>
      </c>
    </row>
    <row r="1724" spans="1:5" ht="15.6" x14ac:dyDescent="0.3">
      <c r="A1724" s="1" t="s">
        <v>648</v>
      </c>
      <c r="B1724" s="1" t="s">
        <v>4107</v>
      </c>
      <c r="C1724" t="str">
        <f t="shared" si="26"/>
        <v>, Ms.</v>
      </c>
      <c r="D1724" t="s">
        <v>7994</v>
      </c>
      <c r="E1724" t="s">
        <v>6326</v>
      </c>
    </row>
    <row r="1725" spans="1:5" ht="15.6" x14ac:dyDescent="0.3">
      <c r="A1725" s="1" t="s">
        <v>647</v>
      </c>
      <c r="B1725" s="1" t="s">
        <v>4108</v>
      </c>
      <c r="C1725" t="str">
        <f t="shared" si="26"/>
        <v>, Mr.</v>
      </c>
      <c r="D1725" t="s">
        <v>7995</v>
      </c>
      <c r="E1725" t="s">
        <v>6327</v>
      </c>
    </row>
    <row r="1726" spans="1:5" ht="15.6" x14ac:dyDescent="0.3">
      <c r="A1726" s="1" t="s">
        <v>646</v>
      </c>
      <c r="B1726" s="1" t="s">
        <v>4109</v>
      </c>
      <c r="C1726" t="str">
        <f t="shared" si="26"/>
        <v>, Ms.</v>
      </c>
      <c r="D1726" t="s">
        <v>7996</v>
      </c>
      <c r="E1726" t="s">
        <v>6104</v>
      </c>
    </row>
    <row r="1727" spans="1:5" ht="15.6" x14ac:dyDescent="0.3">
      <c r="A1727" s="1" t="s">
        <v>645</v>
      </c>
      <c r="B1727" s="1" t="s">
        <v>4110</v>
      </c>
      <c r="C1727" t="str">
        <f t="shared" si="26"/>
        <v>, Ms.</v>
      </c>
      <c r="D1727" t="s">
        <v>7997</v>
      </c>
      <c r="E1727" t="s">
        <v>6328</v>
      </c>
    </row>
    <row r="1728" spans="1:5" ht="15.6" x14ac:dyDescent="0.3">
      <c r="A1728" s="1" t="s">
        <v>644</v>
      </c>
      <c r="B1728" s="1" t="s">
        <v>4111</v>
      </c>
      <c r="C1728" t="str">
        <f t="shared" si="26"/>
        <v>, Ms.</v>
      </c>
      <c r="D1728" t="s">
        <v>7998</v>
      </c>
      <c r="E1728" t="s">
        <v>6329</v>
      </c>
    </row>
    <row r="1729" spans="1:5" ht="15.6" x14ac:dyDescent="0.3">
      <c r="A1729" s="1" t="s">
        <v>643</v>
      </c>
      <c r="B1729" s="1" t="s">
        <v>4112</v>
      </c>
      <c r="C1729" t="str">
        <f t="shared" si="26"/>
        <v>, Mr.</v>
      </c>
      <c r="D1729" t="s">
        <v>7999</v>
      </c>
      <c r="E1729" t="s">
        <v>5422</v>
      </c>
    </row>
    <row r="1730" spans="1:5" ht="15.6" x14ac:dyDescent="0.3">
      <c r="A1730" s="1" t="s">
        <v>642</v>
      </c>
      <c r="B1730" s="1" t="s">
        <v>4113</v>
      </c>
      <c r="C1730" t="str">
        <f t="shared" si="26"/>
        <v>, Mr.</v>
      </c>
      <c r="D1730" t="s">
        <v>8000</v>
      </c>
      <c r="E1730" t="s">
        <v>6330</v>
      </c>
    </row>
    <row r="1731" spans="1:5" ht="15.6" x14ac:dyDescent="0.3">
      <c r="A1731" s="1" t="s">
        <v>641</v>
      </c>
      <c r="B1731" s="1" t="s">
        <v>4114</v>
      </c>
      <c r="C1731" t="str">
        <f t="shared" si="26"/>
        <v>, Mr.</v>
      </c>
      <c r="D1731" t="s">
        <v>8001</v>
      </c>
      <c r="E1731" t="s">
        <v>6227</v>
      </c>
    </row>
    <row r="1732" spans="1:5" ht="15.6" x14ac:dyDescent="0.3">
      <c r="A1732" s="1" t="s">
        <v>640</v>
      </c>
      <c r="B1732" s="1" t="s">
        <v>4115</v>
      </c>
      <c r="C1732" t="str">
        <f t="shared" si="26"/>
        <v>, Ms.</v>
      </c>
      <c r="D1732" t="s">
        <v>8002</v>
      </c>
      <c r="E1732" t="s">
        <v>5352</v>
      </c>
    </row>
    <row r="1733" spans="1:5" ht="15.6" x14ac:dyDescent="0.3">
      <c r="A1733" s="1" t="s">
        <v>639</v>
      </c>
      <c r="B1733" s="1" t="s">
        <v>4116</v>
      </c>
      <c r="C1733" t="str">
        <f t="shared" si="26"/>
        <v>, Ms.</v>
      </c>
      <c r="D1733" t="s">
        <v>6862</v>
      </c>
      <c r="E1733" t="s">
        <v>6331</v>
      </c>
    </row>
    <row r="1734" spans="1:5" ht="15.6" x14ac:dyDescent="0.3">
      <c r="A1734" s="1" t="s">
        <v>638</v>
      </c>
      <c r="B1734" s="1" t="s">
        <v>4117</v>
      </c>
      <c r="C1734" t="str">
        <f t="shared" si="26"/>
        <v>, Ms.</v>
      </c>
      <c r="D1734" t="s">
        <v>8003</v>
      </c>
      <c r="E1734" t="s">
        <v>6332</v>
      </c>
    </row>
    <row r="1735" spans="1:5" ht="15.6" x14ac:dyDescent="0.3">
      <c r="A1735" s="1" t="s">
        <v>637</v>
      </c>
      <c r="B1735" s="1" t="s">
        <v>4118</v>
      </c>
      <c r="C1735" t="str">
        <f t="shared" ref="C1735:C1798" si="27">MID(B1735,SEARCH(", ",B1735),5)</f>
        <v>, Ms.</v>
      </c>
      <c r="D1735" t="s">
        <v>4805</v>
      </c>
      <c r="E1735" t="s">
        <v>6333</v>
      </c>
    </row>
    <row r="1736" spans="1:5" ht="15.6" x14ac:dyDescent="0.3">
      <c r="A1736" s="1" t="s">
        <v>636</v>
      </c>
      <c r="B1736" s="1" t="s">
        <v>4119</v>
      </c>
      <c r="C1736" t="str">
        <f t="shared" si="27"/>
        <v>, Mrs</v>
      </c>
      <c r="D1736" t="s">
        <v>8004</v>
      </c>
      <c r="E1736" t="s">
        <v>6334</v>
      </c>
    </row>
    <row r="1737" spans="1:5" ht="15.6" x14ac:dyDescent="0.3">
      <c r="A1737" s="1" t="s">
        <v>635</v>
      </c>
      <c r="B1737" s="1" t="s">
        <v>4120</v>
      </c>
      <c r="C1737" t="str">
        <f t="shared" si="27"/>
        <v>, Ms.</v>
      </c>
      <c r="D1737" t="s">
        <v>8005</v>
      </c>
      <c r="E1737" t="s">
        <v>6335</v>
      </c>
    </row>
    <row r="1738" spans="1:5" ht="15.6" x14ac:dyDescent="0.3">
      <c r="A1738" s="1" t="s">
        <v>634</v>
      </c>
      <c r="B1738" s="1" t="s">
        <v>4121</v>
      </c>
      <c r="C1738" t="str">
        <f t="shared" si="27"/>
        <v>, Mr.</v>
      </c>
      <c r="D1738" t="s">
        <v>8006</v>
      </c>
      <c r="E1738" t="s">
        <v>5633</v>
      </c>
    </row>
    <row r="1739" spans="1:5" ht="15.6" x14ac:dyDescent="0.3">
      <c r="A1739" s="1" t="s">
        <v>633</v>
      </c>
      <c r="B1739" s="1" t="s">
        <v>4122</v>
      </c>
      <c r="C1739" t="str">
        <f t="shared" si="27"/>
        <v>, Mr.</v>
      </c>
      <c r="D1739" t="s">
        <v>6839</v>
      </c>
      <c r="E1739" t="s">
        <v>6336</v>
      </c>
    </row>
    <row r="1740" spans="1:5" ht="15.6" x14ac:dyDescent="0.3">
      <c r="A1740" s="1" t="s">
        <v>631</v>
      </c>
      <c r="B1740" s="1" t="s">
        <v>4123</v>
      </c>
      <c r="C1740" t="str">
        <f t="shared" si="27"/>
        <v>, Mr.</v>
      </c>
      <c r="D1740" t="s">
        <v>8007</v>
      </c>
      <c r="E1740" t="s">
        <v>6337</v>
      </c>
    </row>
    <row r="1741" spans="1:5" ht="15.6" x14ac:dyDescent="0.3">
      <c r="A1741" s="1" t="s">
        <v>630</v>
      </c>
      <c r="B1741" s="1" t="s">
        <v>4124</v>
      </c>
      <c r="C1741" t="str">
        <f t="shared" si="27"/>
        <v>, Ms.</v>
      </c>
      <c r="D1741" t="s">
        <v>8008</v>
      </c>
      <c r="E1741" t="s">
        <v>6338</v>
      </c>
    </row>
    <row r="1742" spans="1:5" ht="15.6" x14ac:dyDescent="0.3">
      <c r="A1742" s="1" t="s">
        <v>629</v>
      </c>
      <c r="B1742" s="1" t="s">
        <v>4125</v>
      </c>
      <c r="C1742" t="str">
        <f t="shared" si="27"/>
        <v>, Ms.</v>
      </c>
      <c r="D1742" t="s">
        <v>8009</v>
      </c>
      <c r="E1742" t="s">
        <v>6339</v>
      </c>
    </row>
    <row r="1743" spans="1:5" ht="15.6" x14ac:dyDescent="0.3">
      <c r="A1743" s="1" t="s">
        <v>628</v>
      </c>
      <c r="B1743" s="1" t="s">
        <v>4126</v>
      </c>
      <c r="C1743" t="str">
        <f t="shared" si="27"/>
        <v>, Ms.</v>
      </c>
      <c r="D1743" t="s">
        <v>8010</v>
      </c>
      <c r="E1743" t="s">
        <v>6340</v>
      </c>
    </row>
    <row r="1744" spans="1:5" ht="15.6" x14ac:dyDescent="0.3">
      <c r="A1744" s="1" t="s">
        <v>627</v>
      </c>
      <c r="B1744" s="1" t="s">
        <v>4127</v>
      </c>
      <c r="C1744" t="str">
        <f t="shared" si="27"/>
        <v>, Ms.</v>
      </c>
      <c r="D1744" t="s">
        <v>8011</v>
      </c>
      <c r="E1744" t="s">
        <v>6341</v>
      </c>
    </row>
    <row r="1745" spans="1:5" ht="15.6" x14ac:dyDescent="0.3">
      <c r="A1745" s="1" t="s">
        <v>626</v>
      </c>
      <c r="B1745" s="1" t="s">
        <v>4128</v>
      </c>
      <c r="C1745" t="str">
        <f t="shared" si="27"/>
        <v>, Ms.</v>
      </c>
      <c r="D1745" t="s">
        <v>7202</v>
      </c>
      <c r="E1745" t="s">
        <v>6342</v>
      </c>
    </row>
    <row r="1746" spans="1:5" ht="15.6" x14ac:dyDescent="0.3">
      <c r="A1746" s="1" t="s">
        <v>625</v>
      </c>
      <c r="B1746" s="1" t="s">
        <v>4129</v>
      </c>
      <c r="C1746" t="str">
        <f t="shared" si="27"/>
        <v>, Mr.</v>
      </c>
      <c r="D1746" t="s">
        <v>8012</v>
      </c>
      <c r="E1746" t="s">
        <v>5485</v>
      </c>
    </row>
    <row r="1747" spans="1:5" ht="15.6" x14ac:dyDescent="0.3">
      <c r="A1747" s="1" t="s">
        <v>624</v>
      </c>
      <c r="B1747" s="1" t="s">
        <v>4130</v>
      </c>
      <c r="C1747" t="str">
        <f t="shared" si="27"/>
        <v>, Ms.</v>
      </c>
      <c r="D1747" t="s">
        <v>7876</v>
      </c>
      <c r="E1747" t="s">
        <v>6343</v>
      </c>
    </row>
    <row r="1748" spans="1:5" ht="15.6" x14ac:dyDescent="0.3">
      <c r="A1748" s="1" t="s">
        <v>623</v>
      </c>
      <c r="B1748" s="1" t="s">
        <v>4131</v>
      </c>
      <c r="C1748" t="str">
        <f t="shared" si="27"/>
        <v>, Ms.</v>
      </c>
      <c r="D1748" t="s">
        <v>8013</v>
      </c>
      <c r="E1748" t="s">
        <v>6344</v>
      </c>
    </row>
    <row r="1749" spans="1:5" ht="15.6" x14ac:dyDescent="0.3">
      <c r="A1749" s="1" t="s">
        <v>622</v>
      </c>
      <c r="B1749" s="1" t="s">
        <v>4132</v>
      </c>
      <c r="C1749" t="str">
        <f t="shared" si="27"/>
        <v>, Mr.</v>
      </c>
      <c r="D1749" t="s">
        <v>8014</v>
      </c>
      <c r="E1749" t="s">
        <v>6335</v>
      </c>
    </row>
    <row r="1750" spans="1:5" ht="15.6" x14ac:dyDescent="0.3">
      <c r="A1750" s="1" t="s">
        <v>621</v>
      </c>
      <c r="B1750" s="1" t="s">
        <v>4133</v>
      </c>
      <c r="C1750" t="str">
        <f t="shared" si="27"/>
        <v>, Mr.</v>
      </c>
      <c r="D1750" t="s">
        <v>7404</v>
      </c>
      <c r="E1750" t="s">
        <v>6345</v>
      </c>
    </row>
    <row r="1751" spans="1:5" ht="15.6" x14ac:dyDescent="0.3">
      <c r="A1751" s="1" t="s">
        <v>620</v>
      </c>
      <c r="B1751" s="1" t="s">
        <v>4134</v>
      </c>
      <c r="C1751" t="str">
        <f t="shared" si="27"/>
        <v>, Mr.</v>
      </c>
      <c r="D1751" t="s">
        <v>8015</v>
      </c>
      <c r="E1751" t="s">
        <v>5803</v>
      </c>
    </row>
    <row r="1752" spans="1:5" ht="15.6" x14ac:dyDescent="0.3">
      <c r="A1752" s="1" t="s">
        <v>619</v>
      </c>
      <c r="B1752" s="1" t="s">
        <v>4135</v>
      </c>
      <c r="C1752" t="str">
        <f t="shared" si="27"/>
        <v>, Mrs</v>
      </c>
      <c r="D1752" t="s">
        <v>8016</v>
      </c>
      <c r="E1752" t="s">
        <v>6346</v>
      </c>
    </row>
    <row r="1753" spans="1:5" ht="15.6" x14ac:dyDescent="0.3">
      <c r="A1753" s="1" t="s">
        <v>618</v>
      </c>
      <c r="B1753" s="1" t="s">
        <v>4136</v>
      </c>
      <c r="C1753" t="str">
        <f t="shared" si="27"/>
        <v>, Mr.</v>
      </c>
      <c r="D1753" t="s">
        <v>7927</v>
      </c>
      <c r="E1753" t="s">
        <v>6347</v>
      </c>
    </row>
    <row r="1754" spans="1:5" ht="15.6" x14ac:dyDescent="0.3">
      <c r="A1754" s="1" t="s">
        <v>617</v>
      </c>
      <c r="B1754" s="1" t="s">
        <v>4137</v>
      </c>
      <c r="C1754" t="str">
        <f t="shared" si="27"/>
        <v>, Mr.</v>
      </c>
      <c r="D1754" t="s">
        <v>8017</v>
      </c>
      <c r="E1754" t="s">
        <v>6348</v>
      </c>
    </row>
    <row r="1755" spans="1:5" ht="15.6" x14ac:dyDescent="0.3">
      <c r="A1755" s="1" t="s">
        <v>616</v>
      </c>
      <c r="B1755" s="1" t="s">
        <v>4138</v>
      </c>
      <c r="C1755" t="str">
        <f t="shared" si="27"/>
        <v>, Mr.</v>
      </c>
      <c r="D1755" t="s">
        <v>8018</v>
      </c>
      <c r="E1755" t="s">
        <v>5362</v>
      </c>
    </row>
    <row r="1756" spans="1:5" ht="15.6" x14ac:dyDescent="0.3">
      <c r="A1756" s="1" t="s">
        <v>615</v>
      </c>
      <c r="B1756" s="1" t="s">
        <v>4139</v>
      </c>
      <c r="C1756" t="str">
        <f t="shared" si="27"/>
        <v>, Ms.</v>
      </c>
      <c r="D1756" t="s">
        <v>8019</v>
      </c>
      <c r="E1756" t="s">
        <v>6349</v>
      </c>
    </row>
    <row r="1757" spans="1:5" ht="15.6" x14ac:dyDescent="0.3">
      <c r="A1757" s="1" t="s">
        <v>614</v>
      </c>
      <c r="B1757" s="1" t="s">
        <v>4140</v>
      </c>
      <c r="C1757" t="str">
        <f t="shared" si="27"/>
        <v>, Ms.</v>
      </c>
      <c r="D1757" t="s">
        <v>8020</v>
      </c>
      <c r="E1757" t="s">
        <v>6350</v>
      </c>
    </row>
    <row r="1758" spans="1:5" ht="15.6" x14ac:dyDescent="0.3">
      <c r="A1758" s="1" t="s">
        <v>613</v>
      </c>
      <c r="B1758" s="1" t="s">
        <v>4141</v>
      </c>
      <c r="C1758" t="str">
        <f t="shared" si="27"/>
        <v>, Mr.</v>
      </c>
      <c r="D1758" t="s">
        <v>8021</v>
      </c>
      <c r="E1758" t="s">
        <v>5030</v>
      </c>
    </row>
    <row r="1759" spans="1:5" ht="15.6" x14ac:dyDescent="0.3">
      <c r="A1759" s="1" t="s">
        <v>612</v>
      </c>
      <c r="B1759" s="1" t="s">
        <v>4142</v>
      </c>
      <c r="C1759" t="str">
        <f t="shared" si="27"/>
        <v>, Mrs</v>
      </c>
      <c r="D1759" t="s">
        <v>4806</v>
      </c>
      <c r="E1759" t="s">
        <v>6351</v>
      </c>
    </row>
    <row r="1760" spans="1:5" ht="15.6" x14ac:dyDescent="0.3">
      <c r="A1760" s="1" t="s">
        <v>611</v>
      </c>
      <c r="B1760" s="1" t="s">
        <v>4143</v>
      </c>
      <c r="C1760" t="str">
        <f t="shared" si="27"/>
        <v>, Mr.</v>
      </c>
      <c r="D1760" t="s">
        <v>8022</v>
      </c>
      <c r="E1760" t="s">
        <v>6352</v>
      </c>
    </row>
    <row r="1761" spans="1:5" ht="15.6" x14ac:dyDescent="0.3">
      <c r="A1761" s="1" t="s">
        <v>610</v>
      </c>
      <c r="B1761" s="1" t="s">
        <v>4144</v>
      </c>
      <c r="C1761" t="str">
        <f t="shared" si="27"/>
        <v>, Mr.</v>
      </c>
      <c r="D1761" t="s">
        <v>8023</v>
      </c>
      <c r="E1761" t="s">
        <v>6353</v>
      </c>
    </row>
    <row r="1762" spans="1:5" ht="15.6" x14ac:dyDescent="0.3">
      <c r="A1762" s="1" t="s">
        <v>609</v>
      </c>
      <c r="B1762" s="1" t="s">
        <v>4145</v>
      </c>
      <c r="C1762" t="str">
        <f t="shared" si="27"/>
        <v>, Mr.</v>
      </c>
      <c r="D1762" t="s">
        <v>8024</v>
      </c>
      <c r="E1762" t="s">
        <v>6354</v>
      </c>
    </row>
    <row r="1763" spans="1:5" ht="15.6" x14ac:dyDescent="0.3">
      <c r="A1763" s="1" t="s">
        <v>608</v>
      </c>
      <c r="B1763" s="1" t="s">
        <v>4146</v>
      </c>
      <c r="C1763" t="str">
        <f t="shared" si="27"/>
        <v>, Ms.</v>
      </c>
      <c r="D1763" t="s">
        <v>8025</v>
      </c>
      <c r="E1763" t="s">
        <v>6355</v>
      </c>
    </row>
    <row r="1764" spans="1:5" ht="15.6" x14ac:dyDescent="0.3">
      <c r="A1764" s="1" t="s">
        <v>607</v>
      </c>
      <c r="B1764" s="1" t="s">
        <v>4147</v>
      </c>
      <c r="C1764" t="str">
        <f t="shared" si="27"/>
        <v>, Ms.</v>
      </c>
      <c r="D1764" t="s">
        <v>8026</v>
      </c>
      <c r="E1764" t="s">
        <v>6356</v>
      </c>
    </row>
    <row r="1765" spans="1:5" ht="15.6" x14ac:dyDescent="0.3">
      <c r="A1765" s="1" t="s">
        <v>606</v>
      </c>
      <c r="B1765" s="1" t="s">
        <v>4148</v>
      </c>
      <c r="C1765" t="str">
        <f t="shared" si="27"/>
        <v>, Ms.</v>
      </c>
      <c r="D1765" t="s">
        <v>8027</v>
      </c>
      <c r="E1765" t="s">
        <v>5020</v>
      </c>
    </row>
    <row r="1766" spans="1:5" ht="15.6" x14ac:dyDescent="0.3">
      <c r="A1766" s="1" t="s">
        <v>605</v>
      </c>
      <c r="B1766" s="1" t="s">
        <v>4149</v>
      </c>
      <c r="C1766" t="str">
        <f t="shared" si="27"/>
        <v>, Ms.</v>
      </c>
      <c r="D1766" t="s">
        <v>8028</v>
      </c>
      <c r="E1766" t="s">
        <v>5860</v>
      </c>
    </row>
    <row r="1767" spans="1:5" ht="15.6" x14ac:dyDescent="0.3">
      <c r="A1767" s="1" t="s">
        <v>604</v>
      </c>
      <c r="B1767" s="1" t="s">
        <v>4150</v>
      </c>
      <c r="C1767" t="str">
        <f t="shared" si="27"/>
        <v>, Mr.</v>
      </c>
      <c r="D1767" t="s">
        <v>6928</v>
      </c>
      <c r="E1767" t="s">
        <v>6357</v>
      </c>
    </row>
    <row r="1768" spans="1:5" ht="15.6" x14ac:dyDescent="0.3">
      <c r="A1768" s="1" t="s">
        <v>603</v>
      </c>
      <c r="B1768" s="1" t="s">
        <v>4151</v>
      </c>
      <c r="C1768" t="str">
        <f t="shared" si="27"/>
        <v>, Ms.</v>
      </c>
      <c r="D1768" t="s">
        <v>7603</v>
      </c>
      <c r="E1768" t="s">
        <v>6358</v>
      </c>
    </row>
    <row r="1769" spans="1:5" ht="15.6" x14ac:dyDescent="0.3">
      <c r="A1769" s="1" t="s">
        <v>602</v>
      </c>
      <c r="B1769" s="1" t="s">
        <v>4152</v>
      </c>
      <c r="C1769" t="str">
        <f t="shared" si="27"/>
        <v>, Ms.</v>
      </c>
      <c r="D1769" t="s">
        <v>6949</v>
      </c>
      <c r="E1769" t="s">
        <v>6359</v>
      </c>
    </row>
    <row r="1770" spans="1:5" ht="15.6" x14ac:dyDescent="0.3">
      <c r="A1770" s="1" t="s">
        <v>601</v>
      </c>
      <c r="B1770" s="1" t="s">
        <v>4153</v>
      </c>
      <c r="C1770" t="str">
        <f t="shared" si="27"/>
        <v>, Ms.</v>
      </c>
      <c r="D1770" t="s">
        <v>7202</v>
      </c>
      <c r="E1770" t="s">
        <v>6360</v>
      </c>
    </row>
    <row r="1771" spans="1:5" ht="15.6" x14ac:dyDescent="0.3">
      <c r="A1771" s="1" t="s">
        <v>600</v>
      </c>
      <c r="B1771" s="1" t="s">
        <v>4154</v>
      </c>
      <c r="C1771" t="str">
        <f t="shared" si="27"/>
        <v>, Ms.</v>
      </c>
      <c r="D1771" t="s">
        <v>8029</v>
      </c>
      <c r="E1771" t="s">
        <v>6361</v>
      </c>
    </row>
    <row r="1772" spans="1:5" ht="15.6" x14ac:dyDescent="0.3">
      <c r="A1772" s="1" t="s">
        <v>599</v>
      </c>
      <c r="B1772" s="1" t="s">
        <v>4155</v>
      </c>
      <c r="C1772" t="str">
        <f t="shared" si="27"/>
        <v>, Ms.</v>
      </c>
      <c r="D1772" t="s">
        <v>8030</v>
      </c>
      <c r="E1772" t="s">
        <v>6362</v>
      </c>
    </row>
    <row r="1773" spans="1:5" ht="15.6" x14ac:dyDescent="0.3">
      <c r="A1773" s="1" t="s">
        <v>598</v>
      </c>
      <c r="B1773" s="1" t="s">
        <v>4156</v>
      </c>
      <c r="C1773" t="str">
        <f t="shared" si="27"/>
        <v>, Ms.</v>
      </c>
      <c r="D1773" t="s">
        <v>7183</v>
      </c>
      <c r="E1773" t="s">
        <v>6363</v>
      </c>
    </row>
    <row r="1774" spans="1:5" ht="15.6" x14ac:dyDescent="0.3">
      <c r="A1774" s="1" t="s">
        <v>597</v>
      </c>
      <c r="B1774" s="1" t="s">
        <v>4157</v>
      </c>
      <c r="C1774" t="str">
        <f t="shared" si="27"/>
        <v>, Ms.</v>
      </c>
      <c r="D1774" t="s">
        <v>8031</v>
      </c>
      <c r="E1774" t="s">
        <v>6364</v>
      </c>
    </row>
    <row r="1775" spans="1:5" ht="15.6" x14ac:dyDescent="0.3">
      <c r="A1775" s="1" t="s">
        <v>596</v>
      </c>
      <c r="B1775" s="1" t="s">
        <v>4158</v>
      </c>
      <c r="C1775" t="str">
        <f t="shared" si="27"/>
        <v>, Mr.</v>
      </c>
      <c r="D1775" t="s">
        <v>8032</v>
      </c>
      <c r="E1775" t="s">
        <v>6365</v>
      </c>
    </row>
    <row r="1776" spans="1:5" ht="15.6" x14ac:dyDescent="0.3">
      <c r="A1776" s="1" t="s">
        <v>595</v>
      </c>
      <c r="B1776" s="1" t="s">
        <v>4159</v>
      </c>
      <c r="C1776" t="str">
        <f t="shared" si="27"/>
        <v>, Ms.</v>
      </c>
      <c r="D1776" t="s">
        <v>7562</v>
      </c>
      <c r="E1776" t="s">
        <v>6366</v>
      </c>
    </row>
    <row r="1777" spans="1:5" ht="15.6" x14ac:dyDescent="0.3">
      <c r="A1777" s="1" t="s">
        <v>594</v>
      </c>
      <c r="B1777" s="1" t="s">
        <v>4160</v>
      </c>
      <c r="C1777" t="str">
        <f t="shared" si="27"/>
        <v>, Ms.</v>
      </c>
      <c r="D1777" t="s">
        <v>6872</v>
      </c>
      <c r="E1777" t="s">
        <v>6367</v>
      </c>
    </row>
    <row r="1778" spans="1:5" ht="15.6" x14ac:dyDescent="0.3">
      <c r="A1778" s="1" t="s">
        <v>593</v>
      </c>
      <c r="B1778" s="1" t="s">
        <v>4161</v>
      </c>
      <c r="C1778" t="str">
        <f t="shared" si="27"/>
        <v>, Mr.</v>
      </c>
      <c r="D1778" t="s">
        <v>8033</v>
      </c>
      <c r="E1778" t="s">
        <v>6368</v>
      </c>
    </row>
    <row r="1779" spans="1:5" ht="15.6" x14ac:dyDescent="0.3">
      <c r="A1779" s="1" t="s">
        <v>592</v>
      </c>
      <c r="B1779" s="1" t="s">
        <v>4162</v>
      </c>
      <c r="C1779" t="str">
        <f t="shared" si="27"/>
        <v>, Ms.</v>
      </c>
      <c r="D1779" t="s">
        <v>8034</v>
      </c>
      <c r="E1779" t="s">
        <v>5804</v>
      </c>
    </row>
    <row r="1780" spans="1:5" ht="15.6" x14ac:dyDescent="0.3">
      <c r="A1780" s="1" t="s">
        <v>591</v>
      </c>
      <c r="B1780" s="1" t="s">
        <v>4163</v>
      </c>
      <c r="C1780" t="str">
        <f t="shared" si="27"/>
        <v>, Mr.</v>
      </c>
      <c r="D1780" t="s">
        <v>8035</v>
      </c>
      <c r="E1780" t="s">
        <v>6369</v>
      </c>
    </row>
    <row r="1781" spans="1:5" ht="15.6" x14ac:dyDescent="0.3">
      <c r="A1781" s="1" t="s">
        <v>590</v>
      </c>
      <c r="B1781" s="1" t="s">
        <v>4164</v>
      </c>
      <c r="C1781" t="str">
        <f t="shared" si="27"/>
        <v>, Ms.</v>
      </c>
      <c r="D1781" t="s">
        <v>7392</v>
      </c>
      <c r="E1781" t="s">
        <v>6370</v>
      </c>
    </row>
    <row r="1782" spans="1:5" ht="15.6" x14ac:dyDescent="0.3">
      <c r="A1782" s="1" t="s">
        <v>589</v>
      </c>
      <c r="B1782" s="1" t="s">
        <v>4165</v>
      </c>
      <c r="C1782" t="str">
        <f t="shared" si="27"/>
        <v>, Ms.</v>
      </c>
      <c r="D1782" t="s">
        <v>7444</v>
      </c>
      <c r="E1782" t="s">
        <v>6371</v>
      </c>
    </row>
    <row r="1783" spans="1:5" ht="15.6" x14ac:dyDescent="0.3">
      <c r="A1783" s="1" t="s">
        <v>588</v>
      </c>
      <c r="B1783" s="1" t="s">
        <v>4166</v>
      </c>
      <c r="C1783" t="str">
        <f t="shared" si="27"/>
        <v>, Mr.</v>
      </c>
      <c r="D1783" t="s">
        <v>8036</v>
      </c>
      <c r="E1783" t="s">
        <v>6233</v>
      </c>
    </row>
    <row r="1784" spans="1:5" ht="15.6" x14ac:dyDescent="0.3">
      <c r="A1784" s="1" t="s">
        <v>587</v>
      </c>
      <c r="B1784" s="1" t="s">
        <v>4167</v>
      </c>
      <c r="C1784" t="str">
        <f t="shared" si="27"/>
        <v>, Ms.</v>
      </c>
      <c r="D1784" t="s">
        <v>8037</v>
      </c>
      <c r="E1784" t="s">
        <v>4749</v>
      </c>
    </row>
    <row r="1785" spans="1:5" ht="15.6" x14ac:dyDescent="0.3">
      <c r="A1785" s="1" t="s">
        <v>586</v>
      </c>
      <c r="B1785" s="1" t="s">
        <v>4168</v>
      </c>
      <c r="C1785" t="str">
        <f t="shared" si="27"/>
        <v>, Mr.</v>
      </c>
      <c r="D1785" t="s">
        <v>7386</v>
      </c>
      <c r="E1785" t="s">
        <v>5350</v>
      </c>
    </row>
    <row r="1786" spans="1:5" ht="15.6" x14ac:dyDescent="0.3">
      <c r="A1786" s="1" t="s">
        <v>585</v>
      </c>
      <c r="B1786" s="1" t="s">
        <v>4169</v>
      </c>
      <c r="C1786" t="str">
        <f t="shared" si="27"/>
        <v>, Mr.</v>
      </c>
      <c r="D1786" t="s">
        <v>8038</v>
      </c>
      <c r="E1786" t="s">
        <v>6372</v>
      </c>
    </row>
    <row r="1787" spans="1:5" ht="15.6" x14ac:dyDescent="0.3">
      <c r="A1787" s="1" t="s">
        <v>584</v>
      </c>
      <c r="B1787" s="1" t="s">
        <v>4170</v>
      </c>
      <c r="C1787" t="str">
        <f t="shared" si="27"/>
        <v>, Mr.</v>
      </c>
      <c r="D1787" t="s">
        <v>6806</v>
      </c>
      <c r="E1787" t="s">
        <v>6373</v>
      </c>
    </row>
    <row r="1788" spans="1:5" ht="15.6" x14ac:dyDescent="0.3">
      <c r="A1788" s="1" t="s">
        <v>583</v>
      </c>
      <c r="B1788" s="1" t="s">
        <v>4171</v>
      </c>
      <c r="C1788" t="str">
        <f t="shared" si="27"/>
        <v>, Mr.</v>
      </c>
      <c r="D1788" t="s">
        <v>8039</v>
      </c>
      <c r="E1788" t="s">
        <v>6374</v>
      </c>
    </row>
    <row r="1789" spans="1:5" ht="15.6" x14ac:dyDescent="0.3">
      <c r="A1789" s="1" t="s">
        <v>582</v>
      </c>
      <c r="B1789" s="1" t="s">
        <v>4172</v>
      </c>
      <c r="C1789" t="str">
        <f t="shared" si="27"/>
        <v>, Mr.</v>
      </c>
      <c r="D1789" t="s">
        <v>8040</v>
      </c>
      <c r="E1789" t="s">
        <v>5824</v>
      </c>
    </row>
    <row r="1790" spans="1:5" ht="15.6" x14ac:dyDescent="0.3">
      <c r="A1790" s="1" t="s">
        <v>581</v>
      </c>
      <c r="B1790" s="1" t="s">
        <v>4173</v>
      </c>
      <c r="C1790" t="str">
        <f t="shared" si="27"/>
        <v>, Mr.</v>
      </c>
      <c r="D1790" t="s">
        <v>5362</v>
      </c>
      <c r="E1790" t="s">
        <v>6375</v>
      </c>
    </row>
    <row r="1791" spans="1:5" ht="15.6" x14ac:dyDescent="0.3">
      <c r="A1791" s="1" t="s">
        <v>580</v>
      </c>
      <c r="B1791" s="1" t="s">
        <v>4174</v>
      </c>
      <c r="C1791" t="str">
        <f t="shared" si="27"/>
        <v>, Mr.</v>
      </c>
      <c r="D1791" t="s">
        <v>8041</v>
      </c>
      <c r="E1791" t="s">
        <v>6376</v>
      </c>
    </row>
    <row r="1792" spans="1:5" ht="15.6" x14ac:dyDescent="0.3">
      <c r="A1792" s="1" t="s">
        <v>579</v>
      </c>
      <c r="B1792" s="1" t="s">
        <v>4175</v>
      </c>
      <c r="C1792" t="str">
        <f t="shared" si="27"/>
        <v>, Mr.</v>
      </c>
      <c r="D1792" t="s">
        <v>8042</v>
      </c>
      <c r="E1792" t="s">
        <v>5186</v>
      </c>
    </row>
    <row r="1793" spans="1:5" ht="15.6" x14ac:dyDescent="0.3">
      <c r="A1793" s="1" t="s">
        <v>578</v>
      </c>
      <c r="B1793" s="1" t="s">
        <v>4176</v>
      </c>
      <c r="C1793" t="str">
        <f t="shared" si="27"/>
        <v>, Ms.</v>
      </c>
      <c r="D1793" t="s">
        <v>6953</v>
      </c>
      <c r="E1793" t="s">
        <v>6377</v>
      </c>
    </row>
    <row r="1794" spans="1:5" ht="15.6" x14ac:dyDescent="0.3">
      <c r="A1794" s="1" t="s">
        <v>577</v>
      </c>
      <c r="B1794" s="1" t="s">
        <v>4177</v>
      </c>
      <c r="C1794" t="str">
        <f t="shared" si="27"/>
        <v>, Mr.</v>
      </c>
      <c r="D1794" t="s">
        <v>6919</v>
      </c>
      <c r="E1794" t="s">
        <v>6378</v>
      </c>
    </row>
    <row r="1795" spans="1:5" ht="15.6" x14ac:dyDescent="0.3">
      <c r="A1795" s="1" t="s">
        <v>576</v>
      </c>
      <c r="B1795" s="1" t="s">
        <v>4178</v>
      </c>
      <c r="C1795" t="str">
        <f t="shared" si="27"/>
        <v>, Ms.</v>
      </c>
      <c r="D1795" t="s">
        <v>7298</v>
      </c>
      <c r="E1795" t="s">
        <v>6379</v>
      </c>
    </row>
    <row r="1796" spans="1:5" ht="15.6" x14ac:dyDescent="0.3">
      <c r="A1796" s="1" t="s">
        <v>575</v>
      </c>
      <c r="B1796" s="1" t="s">
        <v>4179</v>
      </c>
      <c r="C1796" t="str">
        <f t="shared" si="27"/>
        <v>, Mr.</v>
      </c>
      <c r="D1796" t="s">
        <v>6828</v>
      </c>
      <c r="E1796" t="s">
        <v>6092</v>
      </c>
    </row>
    <row r="1797" spans="1:5" ht="15.6" x14ac:dyDescent="0.3">
      <c r="A1797" s="1" t="s">
        <v>574</v>
      </c>
      <c r="B1797" s="1" t="s">
        <v>4180</v>
      </c>
      <c r="C1797" t="str">
        <f t="shared" si="27"/>
        <v>, Ms.</v>
      </c>
      <c r="D1797" t="s">
        <v>7620</v>
      </c>
      <c r="E1797" t="s">
        <v>6380</v>
      </c>
    </row>
    <row r="1798" spans="1:5" ht="15.6" x14ac:dyDescent="0.3">
      <c r="A1798" s="1" t="s">
        <v>573</v>
      </c>
      <c r="B1798" s="1" t="s">
        <v>4181</v>
      </c>
      <c r="C1798" t="str">
        <f t="shared" si="27"/>
        <v>, Mr.</v>
      </c>
      <c r="D1798" t="s">
        <v>8043</v>
      </c>
      <c r="E1798" t="s">
        <v>6381</v>
      </c>
    </row>
    <row r="1799" spans="1:5" ht="15.6" x14ac:dyDescent="0.3">
      <c r="A1799" s="1" t="s">
        <v>572</v>
      </c>
      <c r="B1799" s="1" t="s">
        <v>4182</v>
      </c>
      <c r="C1799" t="str">
        <f t="shared" ref="C1799:C1862" si="28">MID(B1799,SEARCH(", ",B1799),5)</f>
        <v>, Ms.</v>
      </c>
      <c r="D1799" t="s">
        <v>8044</v>
      </c>
      <c r="E1799" t="s">
        <v>6382</v>
      </c>
    </row>
    <row r="1800" spans="1:5" ht="15.6" x14ac:dyDescent="0.3">
      <c r="A1800" s="1" t="s">
        <v>571</v>
      </c>
      <c r="B1800" s="1" t="s">
        <v>4183</v>
      </c>
      <c r="C1800" t="str">
        <f t="shared" si="28"/>
        <v>, Ms.</v>
      </c>
      <c r="D1800" t="s">
        <v>8045</v>
      </c>
      <c r="E1800" t="s">
        <v>5323</v>
      </c>
    </row>
    <row r="1801" spans="1:5" ht="15.6" x14ac:dyDescent="0.3">
      <c r="A1801" s="1" t="s">
        <v>570</v>
      </c>
      <c r="B1801" s="1" t="s">
        <v>4184</v>
      </c>
      <c r="C1801" t="str">
        <f t="shared" si="28"/>
        <v>, Mr.</v>
      </c>
      <c r="D1801" t="s">
        <v>4807</v>
      </c>
      <c r="E1801" t="s">
        <v>6383</v>
      </c>
    </row>
    <row r="1802" spans="1:5" ht="15.6" x14ac:dyDescent="0.3">
      <c r="A1802" s="1" t="s">
        <v>569</v>
      </c>
      <c r="B1802" s="1" t="s">
        <v>4185</v>
      </c>
      <c r="C1802" t="str">
        <f t="shared" si="28"/>
        <v>, Ms.</v>
      </c>
      <c r="D1802" t="s">
        <v>7987</v>
      </c>
      <c r="E1802" t="s">
        <v>6384</v>
      </c>
    </row>
    <row r="1803" spans="1:5" ht="15.6" x14ac:dyDescent="0.3">
      <c r="A1803" s="1" t="s">
        <v>568</v>
      </c>
      <c r="B1803" s="1" t="s">
        <v>4186</v>
      </c>
      <c r="C1803" t="str">
        <f t="shared" si="28"/>
        <v>, Mr.</v>
      </c>
      <c r="D1803" t="s">
        <v>6850</v>
      </c>
      <c r="E1803" t="s">
        <v>6385</v>
      </c>
    </row>
    <row r="1804" spans="1:5" ht="15.6" x14ac:dyDescent="0.3">
      <c r="A1804" s="1" t="s">
        <v>567</v>
      </c>
      <c r="B1804" s="1" t="s">
        <v>4187</v>
      </c>
      <c r="C1804" t="str">
        <f t="shared" si="28"/>
        <v>, Mr.</v>
      </c>
      <c r="D1804" t="s">
        <v>7239</v>
      </c>
      <c r="E1804" t="s">
        <v>4993</v>
      </c>
    </row>
    <row r="1805" spans="1:5" ht="15.6" x14ac:dyDescent="0.3">
      <c r="A1805" s="1" t="s">
        <v>566</v>
      </c>
      <c r="B1805" s="1" t="s">
        <v>4188</v>
      </c>
      <c r="C1805" t="str">
        <f t="shared" si="28"/>
        <v>, Mr.</v>
      </c>
      <c r="D1805" t="s">
        <v>8046</v>
      </c>
      <c r="E1805" t="s">
        <v>4752</v>
      </c>
    </row>
    <row r="1806" spans="1:5" ht="15.6" x14ac:dyDescent="0.3">
      <c r="A1806" s="1" t="s">
        <v>565</v>
      </c>
      <c r="B1806" s="1" t="s">
        <v>4189</v>
      </c>
      <c r="C1806" t="str">
        <f t="shared" si="28"/>
        <v>, Mr.</v>
      </c>
      <c r="D1806" t="s">
        <v>8047</v>
      </c>
      <c r="E1806" t="s">
        <v>6386</v>
      </c>
    </row>
    <row r="1807" spans="1:5" ht="15.6" x14ac:dyDescent="0.3">
      <c r="A1807" s="1" t="s">
        <v>564</v>
      </c>
      <c r="B1807" s="1" t="s">
        <v>4190</v>
      </c>
      <c r="C1807" t="str">
        <f t="shared" si="28"/>
        <v>, Ms.</v>
      </c>
      <c r="D1807" t="s">
        <v>7150</v>
      </c>
      <c r="E1807" t="s">
        <v>6387</v>
      </c>
    </row>
    <row r="1808" spans="1:5" ht="15.6" x14ac:dyDescent="0.3">
      <c r="A1808" s="1" t="s">
        <v>563</v>
      </c>
      <c r="B1808" s="1" t="s">
        <v>4191</v>
      </c>
      <c r="C1808" t="str">
        <f t="shared" si="28"/>
        <v>, Ms.</v>
      </c>
      <c r="D1808" t="s">
        <v>8048</v>
      </c>
      <c r="E1808" t="s">
        <v>6388</v>
      </c>
    </row>
    <row r="1809" spans="1:5" ht="15.6" x14ac:dyDescent="0.3">
      <c r="A1809" s="1" t="s">
        <v>562</v>
      </c>
      <c r="B1809" s="1" t="s">
        <v>4192</v>
      </c>
      <c r="C1809" t="str">
        <f t="shared" si="28"/>
        <v>, Ms.</v>
      </c>
      <c r="D1809" t="s">
        <v>8049</v>
      </c>
      <c r="E1809" t="s">
        <v>6389</v>
      </c>
    </row>
    <row r="1810" spans="1:5" ht="15.6" x14ac:dyDescent="0.3">
      <c r="A1810" s="1" t="s">
        <v>561</v>
      </c>
      <c r="B1810" s="1" t="s">
        <v>4193</v>
      </c>
      <c r="C1810" t="str">
        <f t="shared" si="28"/>
        <v>, Ms.</v>
      </c>
      <c r="D1810" t="s">
        <v>5085</v>
      </c>
      <c r="E1810" t="s">
        <v>6390</v>
      </c>
    </row>
    <row r="1811" spans="1:5" ht="15.6" x14ac:dyDescent="0.3">
      <c r="A1811" s="1" t="s">
        <v>560</v>
      </c>
      <c r="B1811" s="1" t="s">
        <v>4194</v>
      </c>
      <c r="C1811" t="str">
        <f t="shared" si="28"/>
        <v>, Ms.</v>
      </c>
      <c r="D1811" t="s">
        <v>8009</v>
      </c>
      <c r="E1811" t="s">
        <v>6391</v>
      </c>
    </row>
    <row r="1812" spans="1:5" ht="15.6" x14ac:dyDescent="0.3">
      <c r="A1812" s="1" t="s">
        <v>559</v>
      </c>
      <c r="B1812" s="1" t="s">
        <v>4195</v>
      </c>
      <c r="C1812" t="str">
        <f t="shared" si="28"/>
        <v>, Ms.</v>
      </c>
      <c r="D1812" t="s">
        <v>8050</v>
      </c>
      <c r="E1812" t="s">
        <v>6392</v>
      </c>
    </row>
    <row r="1813" spans="1:5" ht="15.6" x14ac:dyDescent="0.3">
      <c r="A1813" s="1" t="s">
        <v>558</v>
      </c>
      <c r="B1813" s="1" t="s">
        <v>4196</v>
      </c>
      <c r="C1813" t="str">
        <f t="shared" si="28"/>
        <v>, Ms.</v>
      </c>
      <c r="D1813" t="s">
        <v>8051</v>
      </c>
      <c r="E1813" t="s">
        <v>6393</v>
      </c>
    </row>
    <row r="1814" spans="1:5" ht="15.6" x14ac:dyDescent="0.3">
      <c r="A1814" s="1" t="s">
        <v>557</v>
      </c>
      <c r="B1814" s="1" t="s">
        <v>4197</v>
      </c>
      <c r="C1814" t="str">
        <f t="shared" si="28"/>
        <v>, Mr.</v>
      </c>
      <c r="D1814" t="s">
        <v>8052</v>
      </c>
      <c r="E1814" t="s">
        <v>6394</v>
      </c>
    </row>
    <row r="1815" spans="1:5" ht="15.6" x14ac:dyDescent="0.3">
      <c r="A1815" s="1" t="s">
        <v>556</v>
      </c>
      <c r="B1815" s="1" t="s">
        <v>4198</v>
      </c>
      <c r="C1815" t="str">
        <f t="shared" si="28"/>
        <v>, Ms.</v>
      </c>
      <c r="D1815" t="s">
        <v>7150</v>
      </c>
      <c r="E1815" t="s">
        <v>6395</v>
      </c>
    </row>
    <row r="1816" spans="1:5" ht="15.6" x14ac:dyDescent="0.3">
      <c r="A1816" s="1" t="s">
        <v>555</v>
      </c>
      <c r="B1816" s="1" t="s">
        <v>4199</v>
      </c>
      <c r="C1816" t="str">
        <f t="shared" si="28"/>
        <v>, Mr.</v>
      </c>
      <c r="D1816" t="s">
        <v>7349</v>
      </c>
      <c r="E1816" t="s">
        <v>6396</v>
      </c>
    </row>
    <row r="1817" spans="1:5" ht="15.6" x14ac:dyDescent="0.3">
      <c r="A1817" s="1" t="s">
        <v>554</v>
      </c>
      <c r="B1817" s="1" t="s">
        <v>4200</v>
      </c>
      <c r="C1817" t="str">
        <f t="shared" si="28"/>
        <v>, Mr.</v>
      </c>
      <c r="D1817" t="s">
        <v>8053</v>
      </c>
      <c r="E1817" t="s">
        <v>6397</v>
      </c>
    </row>
    <row r="1818" spans="1:5" ht="15.6" x14ac:dyDescent="0.3">
      <c r="A1818" s="1" t="s">
        <v>553</v>
      </c>
      <c r="B1818" s="1" t="s">
        <v>4201</v>
      </c>
      <c r="C1818" t="str">
        <f t="shared" si="28"/>
        <v>, Mr.</v>
      </c>
      <c r="D1818" t="s">
        <v>8054</v>
      </c>
      <c r="E1818" t="s">
        <v>6398</v>
      </c>
    </row>
    <row r="1819" spans="1:5" ht="15.6" x14ac:dyDescent="0.3">
      <c r="A1819" s="1" t="s">
        <v>552</v>
      </c>
      <c r="B1819" s="1" t="s">
        <v>4202</v>
      </c>
      <c r="C1819" t="str">
        <f t="shared" si="28"/>
        <v>, Mr.</v>
      </c>
      <c r="D1819" t="s">
        <v>7849</v>
      </c>
      <c r="E1819" t="s">
        <v>6399</v>
      </c>
    </row>
    <row r="1820" spans="1:5" ht="15.6" x14ac:dyDescent="0.3">
      <c r="A1820" s="1" t="s">
        <v>551</v>
      </c>
      <c r="B1820" s="1" t="s">
        <v>4203</v>
      </c>
      <c r="C1820" t="str">
        <f t="shared" si="28"/>
        <v>, Mr.</v>
      </c>
      <c r="D1820" t="s">
        <v>7075</v>
      </c>
      <c r="E1820" t="s">
        <v>5741</v>
      </c>
    </row>
    <row r="1821" spans="1:5" ht="15.6" x14ac:dyDescent="0.3">
      <c r="A1821" s="1" t="s">
        <v>550</v>
      </c>
      <c r="B1821" s="1" t="s">
        <v>4204</v>
      </c>
      <c r="C1821" t="str">
        <f t="shared" si="28"/>
        <v>, Mr.</v>
      </c>
      <c r="D1821" t="s">
        <v>8055</v>
      </c>
      <c r="E1821" t="s">
        <v>6400</v>
      </c>
    </row>
    <row r="1822" spans="1:5" ht="15.6" x14ac:dyDescent="0.3">
      <c r="A1822" s="1" t="s">
        <v>549</v>
      </c>
      <c r="B1822" s="1" t="s">
        <v>4205</v>
      </c>
      <c r="C1822" t="str">
        <f t="shared" si="28"/>
        <v>, Mr.</v>
      </c>
      <c r="D1822" t="s">
        <v>5923</v>
      </c>
      <c r="E1822" t="s">
        <v>6401</v>
      </c>
    </row>
    <row r="1823" spans="1:5" ht="15.6" x14ac:dyDescent="0.3">
      <c r="A1823" s="1" t="s">
        <v>548</v>
      </c>
      <c r="B1823" s="1" t="s">
        <v>4206</v>
      </c>
      <c r="C1823" t="str">
        <f t="shared" si="28"/>
        <v>, Mr.</v>
      </c>
      <c r="D1823" t="s">
        <v>8056</v>
      </c>
      <c r="E1823" t="s">
        <v>6402</v>
      </c>
    </row>
    <row r="1824" spans="1:5" ht="15.6" x14ac:dyDescent="0.3">
      <c r="A1824" s="1" t="s">
        <v>547</v>
      </c>
      <c r="B1824" s="1" t="s">
        <v>4207</v>
      </c>
      <c r="C1824" t="str">
        <f t="shared" si="28"/>
        <v>, Ms.</v>
      </c>
      <c r="D1824" t="s">
        <v>4808</v>
      </c>
      <c r="E1824" t="s">
        <v>6403</v>
      </c>
    </row>
    <row r="1825" spans="1:5" ht="15.6" x14ac:dyDescent="0.3">
      <c r="A1825" s="1" t="s">
        <v>546</v>
      </c>
      <c r="B1825" s="1" t="s">
        <v>4208</v>
      </c>
      <c r="C1825" t="str">
        <f t="shared" si="28"/>
        <v>, Mr.</v>
      </c>
      <c r="D1825" t="s">
        <v>7161</v>
      </c>
      <c r="E1825" t="s">
        <v>5502</v>
      </c>
    </row>
    <row r="1826" spans="1:5" ht="15.6" x14ac:dyDescent="0.3">
      <c r="A1826" s="1" t="s">
        <v>545</v>
      </c>
      <c r="B1826" s="1" t="s">
        <v>4209</v>
      </c>
      <c r="C1826" t="str">
        <f t="shared" si="28"/>
        <v>, Ms.</v>
      </c>
      <c r="D1826" t="s">
        <v>8057</v>
      </c>
      <c r="E1826" t="s">
        <v>6404</v>
      </c>
    </row>
    <row r="1827" spans="1:5" ht="15.6" x14ac:dyDescent="0.3">
      <c r="A1827" s="1" t="s">
        <v>544</v>
      </c>
      <c r="B1827" s="1" t="s">
        <v>4210</v>
      </c>
      <c r="C1827" t="str">
        <f t="shared" si="28"/>
        <v>, Ms.</v>
      </c>
      <c r="D1827" t="s">
        <v>8058</v>
      </c>
      <c r="E1827" t="s">
        <v>6405</v>
      </c>
    </row>
    <row r="1828" spans="1:5" ht="15.6" x14ac:dyDescent="0.3">
      <c r="A1828" s="1" t="s">
        <v>543</v>
      </c>
      <c r="B1828" s="1" t="s">
        <v>4211</v>
      </c>
      <c r="C1828" t="str">
        <f t="shared" si="28"/>
        <v>, Ms.</v>
      </c>
      <c r="D1828" t="s">
        <v>8059</v>
      </c>
      <c r="E1828" t="s">
        <v>6406</v>
      </c>
    </row>
    <row r="1829" spans="1:5" ht="15.6" x14ac:dyDescent="0.3">
      <c r="A1829" s="1" t="s">
        <v>542</v>
      </c>
      <c r="B1829" s="1" t="s">
        <v>4212</v>
      </c>
      <c r="C1829" t="str">
        <f t="shared" si="28"/>
        <v>, Ms.</v>
      </c>
      <c r="D1829" t="s">
        <v>7994</v>
      </c>
      <c r="E1829" t="s">
        <v>6407</v>
      </c>
    </row>
    <row r="1830" spans="1:5" ht="15.6" x14ac:dyDescent="0.3">
      <c r="A1830" s="1" t="s">
        <v>541</v>
      </c>
      <c r="B1830" s="1" t="s">
        <v>4213</v>
      </c>
      <c r="C1830" t="str">
        <f t="shared" si="28"/>
        <v>, Ms.</v>
      </c>
      <c r="D1830" t="s">
        <v>7145</v>
      </c>
      <c r="E1830" t="s">
        <v>6408</v>
      </c>
    </row>
    <row r="1831" spans="1:5" ht="15.6" x14ac:dyDescent="0.3">
      <c r="A1831" s="1" t="s">
        <v>540</v>
      </c>
      <c r="B1831" s="1" t="s">
        <v>4214</v>
      </c>
      <c r="C1831" t="str">
        <f t="shared" si="28"/>
        <v>, Mr.</v>
      </c>
      <c r="D1831" t="s">
        <v>8060</v>
      </c>
      <c r="E1831" t="s">
        <v>4980</v>
      </c>
    </row>
    <row r="1832" spans="1:5" ht="15.6" x14ac:dyDescent="0.3">
      <c r="A1832" s="1" t="s">
        <v>539</v>
      </c>
      <c r="B1832" s="1" t="s">
        <v>4215</v>
      </c>
      <c r="C1832" t="str">
        <f t="shared" si="28"/>
        <v>, Ms.</v>
      </c>
      <c r="D1832" t="s">
        <v>6964</v>
      </c>
      <c r="E1832" t="s">
        <v>5742</v>
      </c>
    </row>
    <row r="1833" spans="1:5" ht="15.6" x14ac:dyDescent="0.3">
      <c r="A1833" s="1" t="s">
        <v>538</v>
      </c>
      <c r="B1833" s="1" t="s">
        <v>4216</v>
      </c>
      <c r="C1833" t="str">
        <f t="shared" si="28"/>
        <v>, Ms.</v>
      </c>
      <c r="D1833" t="s">
        <v>7959</v>
      </c>
      <c r="E1833" t="s">
        <v>5173</v>
      </c>
    </row>
    <row r="1834" spans="1:5" ht="15.6" x14ac:dyDescent="0.3">
      <c r="A1834" s="1" t="s">
        <v>537</v>
      </c>
      <c r="B1834" s="1" t="s">
        <v>4217</v>
      </c>
      <c r="C1834" t="str">
        <f t="shared" si="28"/>
        <v>, Mr.</v>
      </c>
      <c r="D1834" t="s">
        <v>8061</v>
      </c>
      <c r="E1834" t="s">
        <v>6409</v>
      </c>
    </row>
    <row r="1835" spans="1:5" ht="15.6" x14ac:dyDescent="0.3">
      <c r="A1835" s="1" t="s">
        <v>536</v>
      </c>
      <c r="B1835" s="1" t="s">
        <v>4218</v>
      </c>
      <c r="C1835" t="str">
        <f t="shared" si="28"/>
        <v>, Ms.</v>
      </c>
      <c r="D1835" t="s">
        <v>8062</v>
      </c>
      <c r="E1835" t="s">
        <v>6410</v>
      </c>
    </row>
    <row r="1836" spans="1:5" ht="15.6" x14ac:dyDescent="0.3">
      <c r="A1836" s="1" t="s">
        <v>534</v>
      </c>
      <c r="B1836" s="1" t="s">
        <v>4219</v>
      </c>
      <c r="C1836" t="str">
        <f t="shared" si="28"/>
        <v>, Mrs</v>
      </c>
      <c r="D1836" t="s">
        <v>7721</v>
      </c>
      <c r="E1836" t="s">
        <v>6411</v>
      </c>
    </row>
    <row r="1837" spans="1:5" ht="15.6" x14ac:dyDescent="0.3">
      <c r="A1837" s="1" t="s">
        <v>533</v>
      </c>
      <c r="B1837" s="1" t="s">
        <v>4220</v>
      </c>
      <c r="C1837" t="str">
        <f t="shared" si="28"/>
        <v>, Mr.</v>
      </c>
      <c r="D1837" t="s">
        <v>7349</v>
      </c>
      <c r="E1837" t="s">
        <v>6412</v>
      </c>
    </row>
    <row r="1838" spans="1:5" ht="15.6" x14ac:dyDescent="0.3">
      <c r="A1838" s="1" t="s">
        <v>532</v>
      </c>
      <c r="B1838" s="1" t="s">
        <v>4221</v>
      </c>
      <c r="C1838" t="str">
        <f t="shared" si="28"/>
        <v>, Mr.</v>
      </c>
      <c r="D1838" t="s">
        <v>8063</v>
      </c>
      <c r="E1838" t="s">
        <v>6413</v>
      </c>
    </row>
    <row r="1839" spans="1:5" ht="15.6" x14ac:dyDescent="0.3">
      <c r="A1839" s="1" t="s">
        <v>531</v>
      </c>
      <c r="B1839" s="1" t="s">
        <v>4222</v>
      </c>
      <c r="C1839" t="str">
        <f t="shared" si="28"/>
        <v>, Mr.</v>
      </c>
      <c r="D1839" t="s">
        <v>8064</v>
      </c>
      <c r="E1839" t="s">
        <v>6414</v>
      </c>
    </row>
    <row r="1840" spans="1:5" ht="15.6" x14ac:dyDescent="0.3">
      <c r="A1840" s="1" t="s">
        <v>530</v>
      </c>
      <c r="B1840" s="1" t="s">
        <v>4223</v>
      </c>
      <c r="C1840" t="str">
        <f t="shared" si="28"/>
        <v>, Mr.</v>
      </c>
      <c r="D1840" t="s">
        <v>8065</v>
      </c>
      <c r="E1840" t="s">
        <v>5871</v>
      </c>
    </row>
    <row r="1841" spans="1:5" ht="15.6" x14ac:dyDescent="0.3">
      <c r="A1841" s="1" t="s">
        <v>529</v>
      </c>
      <c r="B1841" s="1" t="s">
        <v>4224</v>
      </c>
      <c r="C1841" t="str">
        <f t="shared" si="28"/>
        <v>, Mr.</v>
      </c>
      <c r="D1841" t="s">
        <v>8066</v>
      </c>
      <c r="E1841" t="s">
        <v>5917</v>
      </c>
    </row>
    <row r="1842" spans="1:5" ht="15.6" x14ac:dyDescent="0.3">
      <c r="A1842" s="1" t="s">
        <v>528</v>
      </c>
      <c r="B1842" s="1" t="s">
        <v>4225</v>
      </c>
      <c r="C1842" t="str">
        <f t="shared" si="28"/>
        <v>, Ms.</v>
      </c>
      <c r="D1842" t="s">
        <v>6849</v>
      </c>
      <c r="E1842" t="s">
        <v>6415</v>
      </c>
    </row>
    <row r="1843" spans="1:5" ht="15.6" x14ac:dyDescent="0.3">
      <c r="A1843" s="1" t="s">
        <v>527</v>
      </c>
      <c r="B1843" s="1" t="s">
        <v>4226</v>
      </c>
      <c r="C1843" t="str">
        <f t="shared" si="28"/>
        <v>, Ms.</v>
      </c>
      <c r="D1843" t="s">
        <v>8067</v>
      </c>
      <c r="E1843" t="s">
        <v>6416</v>
      </c>
    </row>
    <row r="1844" spans="1:5" ht="15.6" x14ac:dyDescent="0.3">
      <c r="A1844" s="1" t="s">
        <v>526</v>
      </c>
      <c r="B1844" s="1" t="s">
        <v>4227</v>
      </c>
      <c r="C1844" t="str">
        <f t="shared" si="28"/>
        <v>, Mr.</v>
      </c>
      <c r="D1844" t="s">
        <v>8068</v>
      </c>
      <c r="E1844" t="s">
        <v>4859</v>
      </c>
    </row>
    <row r="1845" spans="1:5" ht="15.6" x14ac:dyDescent="0.3">
      <c r="A1845" s="1" t="s">
        <v>525</v>
      </c>
      <c r="B1845" s="1" t="s">
        <v>4228</v>
      </c>
      <c r="C1845" t="str">
        <f t="shared" si="28"/>
        <v>, Mr.</v>
      </c>
      <c r="D1845" t="s">
        <v>8069</v>
      </c>
      <c r="E1845" t="s">
        <v>6417</v>
      </c>
    </row>
    <row r="1846" spans="1:5" ht="15.6" x14ac:dyDescent="0.3">
      <c r="A1846" s="1" t="s">
        <v>524</v>
      </c>
      <c r="B1846" s="1" t="s">
        <v>4229</v>
      </c>
      <c r="C1846" t="str">
        <f t="shared" si="28"/>
        <v>, Mr.</v>
      </c>
      <c r="D1846" t="s">
        <v>6809</v>
      </c>
      <c r="E1846" t="s">
        <v>6418</v>
      </c>
    </row>
    <row r="1847" spans="1:5" ht="15.6" x14ac:dyDescent="0.3">
      <c r="A1847" s="1" t="s">
        <v>523</v>
      </c>
      <c r="B1847" s="1" t="s">
        <v>4230</v>
      </c>
      <c r="C1847" t="str">
        <f t="shared" si="28"/>
        <v>, Mr.</v>
      </c>
      <c r="D1847" t="s">
        <v>8070</v>
      </c>
      <c r="E1847" t="s">
        <v>6419</v>
      </c>
    </row>
    <row r="1848" spans="1:5" ht="15.6" x14ac:dyDescent="0.3">
      <c r="A1848" s="1" t="s">
        <v>522</v>
      </c>
      <c r="B1848" s="1" t="s">
        <v>4231</v>
      </c>
      <c r="C1848" t="str">
        <f t="shared" si="28"/>
        <v>, Mr.</v>
      </c>
      <c r="D1848" t="s">
        <v>8071</v>
      </c>
      <c r="E1848" t="s">
        <v>6420</v>
      </c>
    </row>
    <row r="1849" spans="1:5" ht="15.6" x14ac:dyDescent="0.3">
      <c r="A1849" s="1" t="s">
        <v>521</v>
      </c>
      <c r="B1849" s="1" t="s">
        <v>4232</v>
      </c>
      <c r="C1849" t="str">
        <f t="shared" si="28"/>
        <v>, Mr.</v>
      </c>
      <c r="D1849" t="s">
        <v>8072</v>
      </c>
      <c r="E1849" t="s">
        <v>6421</v>
      </c>
    </row>
    <row r="1850" spans="1:5" ht="15.6" x14ac:dyDescent="0.3">
      <c r="A1850" s="1" t="s">
        <v>520</v>
      </c>
      <c r="B1850" s="1" t="s">
        <v>4233</v>
      </c>
      <c r="C1850" t="str">
        <f t="shared" si="28"/>
        <v>, Mr.</v>
      </c>
      <c r="D1850" t="s">
        <v>8073</v>
      </c>
      <c r="E1850" t="s">
        <v>6422</v>
      </c>
    </row>
    <row r="1851" spans="1:5" ht="15.6" x14ac:dyDescent="0.3">
      <c r="A1851" s="1" t="s">
        <v>519</v>
      </c>
      <c r="B1851" s="1" t="s">
        <v>4234</v>
      </c>
      <c r="C1851" t="str">
        <f t="shared" si="28"/>
        <v>, Mr.</v>
      </c>
      <c r="D1851" t="s">
        <v>6713</v>
      </c>
      <c r="E1851" t="s">
        <v>6423</v>
      </c>
    </row>
    <row r="1852" spans="1:5" ht="15.6" x14ac:dyDescent="0.3">
      <c r="A1852" s="1" t="s">
        <v>518</v>
      </c>
      <c r="B1852" s="1" t="s">
        <v>4235</v>
      </c>
      <c r="C1852" t="str">
        <f t="shared" si="28"/>
        <v>, Mr.</v>
      </c>
      <c r="D1852" t="s">
        <v>5258</v>
      </c>
      <c r="E1852" t="s">
        <v>6424</v>
      </c>
    </row>
    <row r="1853" spans="1:5" ht="15.6" x14ac:dyDescent="0.3">
      <c r="A1853" s="1" t="s">
        <v>517</v>
      </c>
      <c r="B1853" s="1" t="s">
        <v>4236</v>
      </c>
      <c r="C1853" t="str">
        <f t="shared" si="28"/>
        <v>, Mr.</v>
      </c>
      <c r="D1853" t="s">
        <v>8074</v>
      </c>
      <c r="E1853" t="s">
        <v>6425</v>
      </c>
    </row>
    <row r="1854" spans="1:5" ht="15.6" x14ac:dyDescent="0.3">
      <c r="A1854" s="1" t="s">
        <v>515</v>
      </c>
      <c r="B1854" s="1" t="s">
        <v>4237</v>
      </c>
      <c r="C1854" t="str">
        <f t="shared" si="28"/>
        <v>, Mr.</v>
      </c>
      <c r="D1854" t="s">
        <v>5258</v>
      </c>
      <c r="E1854" t="s">
        <v>6426</v>
      </c>
    </row>
    <row r="1855" spans="1:5" ht="15.6" x14ac:dyDescent="0.3">
      <c r="A1855" s="1" t="s">
        <v>514</v>
      </c>
      <c r="B1855" s="1" t="s">
        <v>4238</v>
      </c>
      <c r="C1855" t="str">
        <f t="shared" si="28"/>
        <v>, Ms.</v>
      </c>
      <c r="D1855" t="s">
        <v>8075</v>
      </c>
      <c r="E1855" t="s">
        <v>6259</v>
      </c>
    </row>
    <row r="1856" spans="1:5" ht="15.6" x14ac:dyDescent="0.3">
      <c r="A1856" s="1" t="s">
        <v>513</v>
      </c>
      <c r="B1856" s="1" t="s">
        <v>4239</v>
      </c>
      <c r="C1856" t="str">
        <f t="shared" si="28"/>
        <v>, Mr.</v>
      </c>
      <c r="D1856" t="s">
        <v>7712</v>
      </c>
      <c r="E1856" t="s">
        <v>5441</v>
      </c>
    </row>
    <row r="1857" spans="1:5" ht="15.6" x14ac:dyDescent="0.3">
      <c r="A1857" s="1" t="s">
        <v>512</v>
      </c>
      <c r="B1857" s="1" t="s">
        <v>4240</v>
      </c>
      <c r="C1857" t="str">
        <f t="shared" si="28"/>
        <v>, Mr.</v>
      </c>
      <c r="D1857" t="s">
        <v>7121</v>
      </c>
      <c r="E1857" t="s">
        <v>6427</v>
      </c>
    </row>
    <row r="1858" spans="1:5" ht="15.6" x14ac:dyDescent="0.3">
      <c r="A1858" s="1" t="s">
        <v>511</v>
      </c>
      <c r="B1858" s="1" t="s">
        <v>4241</v>
      </c>
      <c r="C1858" t="str">
        <f t="shared" si="28"/>
        <v>, Ms.</v>
      </c>
      <c r="D1858" t="s">
        <v>8076</v>
      </c>
      <c r="E1858" t="s">
        <v>6428</v>
      </c>
    </row>
    <row r="1859" spans="1:5" ht="15.6" x14ac:dyDescent="0.3">
      <c r="A1859" s="1" t="s">
        <v>510</v>
      </c>
      <c r="B1859" s="1" t="s">
        <v>4242</v>
      </c>
      <c r="C1859" t="str">
        <f t="shared" si="28"/>
        <v>, Mr.</v>
      </c>
      <c r="D1859" t="s">
        <v>8077</v>
      </c>
      <c r="E1859" t="s">
        <v>6429</v>
      </c>
    </row>
    <row r="1860" spans="1:5" ht="15.6" x14ac:dyDescent="0.3">
      <c r="A1860" s="1" t="s">
        <v>509</v>
      </c>
      <c r="B1860" s="1" t="s">
        <v>4243</v>
      </c>
      <c r="C1860" t="str">
        <f t="shared" si="28"/>
        <v>, Ms.</v>
      </c>
      <c r="D1860" t="s">
        <v>7742</v>
      </c>
      <c r="E1860" t="s">
        <v>5791</v>
      </c>
    </row>
    <row r="1861" spans="1:5" ht="15.6" x14ac:dyDescent="0.3">
      <c r="A1861" s="1" t="s">
        <v>508</v>
      </c>
      <c r="B1861" s="1" t="s">
        <v>4244</v>
      </c>
      <c r="C1861" t="str">
        <f t="shared" si="28"/>
        <v>, Ms.</v>
      </c>
      <c r="D1861" t="s">
        <v>8078</v>
      </c>
      <c r="E1861" t="s">
        <v>5633</v>
      </c>
    </row>
    <row r="1862" spans="1:5" ht="15.6" x14ac:dyDescent="0.3">
      <c r="A1862" s="1" t="s">
        <v>507</v>
      </c>
      <c r="B1862" s="1" t="s">
        <v>4245</v>
      </c>
      <c r="C1862" t="str">
        <f t="shared" si="28"/>
        <v>, Ms.</v>
      </c>
      <c r="D1862" t="s">
        <v>8079</v>
      </c>
      <c r="E1862" t="s">
        <v>6430</v>
      </c>
    </row>
    <row r="1863" spans="1:5" ht="15.6" x14ac:dyDescent="0.3">
      <c r="A1863" s="1" t="s">
        <v>506</v>
      </c>
      <c r="B1863" s="1" t="s">
        <v>4246</v>
      </c>
      <c r="C1863" t="str">
        <f t="shared" ref="C1863:C1926" si="29">MID(B1863,SEARCH(", ",B1863),5)</f>
        <v>, Ms.</v>
      </c>
      <c r="D1863" t="s">
        <v>7202</v>
      </c>
      <c r="E1863" t="s">
        <v>5177</v>
      </c>
    </row>
    <row r="1864" spans="1:5" ht="15.6" x14ac:dyDescent="0.3">
      <c r="A1864" s="1" t="s">
        <v>505</v>
      </c>
      <c r="B1864" s="1" t="s">
        <v>4247</v>
      </c>
      <c r="C1864" t="str">
        <f t="shared" si="29"/>
        <v>, Ms.</v>
      </c>
      <c r="D1864" t="s">
        <v>8080</v>
      </c>
      <c r="E1864" t="s">
        <v>6431</v>
      </c>
    </row>
    <row r="1865" spans="1:5" ht="15.6" x14ac:dyDescent="0.3">
      <c r="A1865" s="1" t="s">
        <v>504</v>
      </c>
      <c r="B1865" s="1" t="s">
        <v>4248</v>
      </c>
      <c r="C1865" t="str">
        <f t="shared" si="29"/>
        <v>, Ms.</v>
      </c>
      <c r="D1865" t="s">
        <v>6842</v>
      </c>
      <c r="E1865" t="s">
        <v>6432</v>
      </c>
    </row>
    <row r="1866" spans="1:5" ht="15.6" x14ac:dyDescent="0.3">
      <c r="A1866" s="1" t="s">
        <v>503</v>
      </c>
      <c r="B1866" s="1" t="s">
        <v>4249</v>
      </c>
      <c r="C1866" t="str">
        <f t="shared" si="29"/>
        <v>, Ms.</v>
      </c>
      <c r="D1866" t="s">
        <v>8081</v>
      </c>
      <c r="E1866" t="s">
        <v>5224</v>
      </c>
    </row>
    <row r="1867" spans="1:5" ht="15.6" x14ac:dyDescent="0.3">
      <c r="A1867" s="1" t="s">
        <v>502</v>
      </c>
      <c r="B1867" s="1" t="s">
        <v>4250</v>
      </c>
      <c r="C1867" t="str">
        <f t="shared" si="29"/>
        <v>, Mr.</v>
      </c>
      <c r="D1867" t="s">
        <v>8082</v>
      </c>
      <c r="E1867" t="s">
        <v>6433</v>
      </c>
    </row>
    <row r="1868" spans="1:5" ht="15.6" x14ac:dyDescent="0.3">
      <c r="A1868" s="1" t="s">
        <v>501</v>
      </c>
      <c r="B1868" s="1" t="s">
        <v>4251</v>
      </c>
      <c r="C1868" t="str">
        <f t="shared" si="29"/>
        <v>, Ms.</v>
      </c>
      <c r="D1868" t="s">
        <v>7375</v>
      </c>
      <c r="E1868" t="s">
        <v>5556</v>
      </c>
    </row>
    <row r="1869" spans="1:5" ht="15.6" x14ac:dyDescent="0.3">
      <c r="A1869" s="1" t="s">
        <v>500</v>
      </c>
      <c r="B1869" s="1" t="s">
        <v>4252</v>
      </c>
      <c r="C1869" t="str">
        <f t="shared" si="29"/>
        <v>, Mr.</v>
      </c>
      <c r="D1869" t="s">
        <v>8083</v>
      </c>
      <c r="E1869" t="s">
        <v>5463</v>
      </c>
    </row>
    <row r="1870" spans="1:5" ht="15.6" x14ac:dyDescent="0.3">
      <c r="A1870" s="1" t="s">
        <v>499</v>
      </c>
      <c r="B1870" s="1" t="s">
        <v>4253</v>
      </c>
      <c r="C1870" t="str">
        <f t="shared" si="29"/>
        <v>, Mr.</v>
      </c>
      <c r="D1870" t="s">
        <v>7093</v>
      </c>
      <c r="E1870" t="s">
        <v>6434</v>
      </c>
    </row>
    <row r="1871" spans="1:5" ht="15.6" x14ac:dyDescent="0.3">
      <c r="A1871" s="1" t="s">
        <v>498</v>
      </c>
      <c r="B1871" s="1" t="s">
        <v>4254</v>
      </c>
      <c r="C1871" t="str">
        <f t="shared" si="29"/>
        <v>, Mr.</v>
      </c>
      <c r="D1871" t="s">
        <v>6896</v>
      </c>
      <c r="E1871" t="s">
        <v>4997</v>
      </c>
    </row>
    <row r="1872" spans="1:5" ht="15.6" x14ac:dyDescent="0.3">
      <c r="A1872" s="1" t="s">
        <v>497</v>
      </c>
      <c r="B1872" s="1" t="s">
        <v>4255</v>
      </c>
      <c r="C1872" t="str">
        <f t="shared" si="29"/>
        <v>, Mr.</v>
      </c>
      <c r="D1872" t="s">
        <v>8084</v>
      </c>
      <c r="E1872" t="s">
        <v>6435</v>
      </c>
    </row>
    <row r="1873" spans="1:5" ht="15.6" x14ac:dyDescent="0.3">
      <c r="A1873" s="1" t="s">
        <v>496</v>
      </c>
      <c r="B1873" s="1" t="s">
        <v>4256</v>
      </c>
      <c r="C1873" t="str">
        <f t="shared" si="29"/>
        <v>, Mr.</v>
      </c>
      <c r="D1873" t="s">
        <v>8085</v>
      </c>
      <c r="E1873" t="s">
        <v>6436</v>
      </c>
    </row>
    <row r="1874" spans="1:5" ht="15.6" x14ac:dyDescent="0.3">
      <c r="A1874" s="1" t="s">
        <v>495</v>
      </c>
      <c r="B1874" s="1" t="s">
        <v>4257</v>
      </c>
      <c r="C1874" t="str">
        <f t="shared" si="29"/>
        <v>, Mr.</v>
      </c>
      <c r="D1874" t="s">
        <v>8086</v>
      </c>
      <c r="E1874" t="s">
        <v>6437</v>
      </c>
    </row>
    <row r="1875" spans="1:5" ht="15.6" x14ac:dyDescent="0.3">
      <c r="A1875" s="1" t="s">
        <v>494</v>
      </c>
      <c r="B1875" s="1" t="s">
        <v>4258</v>
      </c>
      <c r="C1875" t="str">
        <f t="shared" si="29"/>
        <v>, Mr.</v>
      </c>
      <c r="D1875" t="s">
        <v>8087</v>
      </c>
      <c r="E1875" t="s">
        <v>6438</v>
      </c>
    </row>
    <row r="1876" spans="1:5" ht="15.6" x14ac:dyDescent="0.3">
      <c r="A1876" s="1" t="s">
        <v>493</v>
      </c>
      <c r="B1876" s="1" t="s">
        <v>4259</v>
      </c>
      <c r="C1876" t="str">
        <f t="shared" si="29"/>
        <v>, Mr.</v>
      </c>
      <c r="D1876" t="s">
        <v>8088</v>
      </c>
      <c r="E1876" t="s">
        <v>6439</v>
      </c>
    </row>
    <row r="1877" spans="1:5" ht="15.6" x14ac:dyDescent="0.3">
      <c r="A1877" s="1" t="s">
        <v>492</v>
      </c>
      <c r="B1877" s="1" t="s">
        <v>4260</v>
      </c>
      <c r="C1877" t="str">
        <f t="shared" si="29"/>
        <v>, Ms.</v>
      </c>
      <c r="D1877" t="s">
        <v>8089</v>
      </c>
      <c r="E1877" t="s">
        <v>5824</v>
      </c>
    </row>
    <row r="1878" spans="1:5" ht="15.6" x14ac:dyDescent="0.3">
      <c r="A1878" s="1" t="s">
        <v>491</v>
      </c>
      <c r="B1878" s="1" t="s">
        <v>4261</v>
      </c>
      <c r="C1878" t="str">
        <f t="shared" si="29"/>
        <v>, Ms.</v>
      </c>
      <c r="D1878" t="s">
        <v>7321</v>
      </c>
      <c r="E1878" t="s">
        <v>6440</v>
      </c>
    </row>
    <row r="1879" spans="1:5" ht="15.6" x14ac:dyDescent="0.3">
      <c r="A1879" s="1" t="s">
        <v>490</v>
      </c>
      <c r="B1879" s="1" t="s">
        <v>4262</v>
      </c>
      <c r="C1879" t="str">
        <f t="shared" si="29"/>
        <v>, Mrs</v>
      </c>
      <c r="D1879" t="s">
        <v>8090</v>
      </c>
      <c r="E1879" t="s">
        <v>6441</v>
      </c>
    </row>
    <row r="1880" spans="1:5" ht="15.6" x14ac:dyDescent="0.3">
      <c r="A1880" s="1" t="s">
        <v>489</v>
      </c>
      <c r="B1880" s="1" t="s">
        <v>4263</v>
      </c>
      <c r="C1880" t="str">
        <f t="shared" si="29"/>
        <v>, Ms.</v>
      </c>
      <c r="D1880" t="s">
        <v>8091</v>
      </c>
      <c r="E1880" t="s">
        <v>6442</v>
      </c>
    </row>
    <row r="1881" spans="1:5" ht="15.6" x14ac:dyDescent="0.3">
      <c r="A1881" s="1" t="s">
        <v>488</v>
      </c>
      <c r="B1881" s="1" t="s">
        <v>4264</v>
      </c>
      <c r="C1881" t="str">
        <f t="shared" si="29"/>
        <v>, Ms.</v>
      </c>
      <c r="D1881" t="s">
        <v>8092</v>
      </c>
      <c r="E1881" t="s">
        <v>6443</v>
      </c>
    </row>
    <row r="1882" spans="1:5" ht="15.6" x14ac:dyDescent="0.3">
      <c r="A1882" s="1" t="s">
        <v>487</v>
      </c>
      <c r="B1882" s="1" t="s">
        <v>4265</v>
      </c>
      <c r="C1882" t="str">
        <f t="shared" si="29"/>
        <v>, Mr.</v>
      </c>
      <c r="D1882" t="s">
        <v>8093</v>
      </c>
      <c r="E1882" t="s">
        <v>5332</v>
      </c>
    </row>
    <row r="1883" spans="1:5" ht="15.6" x14ac:dyDescent="0.3">
      <c r="A1883" s="1" t="s">
        <v>486</v>
      </c>
      <c r="B1883" s="1" t="s">
        <v>4266</v>
      </c>
      <c r="C1883" t="str">
        <f t="shared" si="29"/>
        <v>, Ms.</v>
      </c>
      <c r="D1883" t="s">
        <v>8089</v>
      </c>
      <c r="E1883" t="s">
        <v>6444</v>
      </c>
    </row>
    <row r="1884" spans="1:5" ht="15.6" x14ac:dyDescent="0.3">
      <c r="A1884" s="1" t="s">
        <v>485</v>
      </c>
      <c r="B1884" s="1" t="s">
        <v>4267</v>
      </c>
      <c r="C1884" t="str">
        <f t="shared" si="29"/>
        <v>, Ms.</v>
      </c>
      <c r="D1884" t="s">
        <v>8094</v>
      </c>
      <c r="E1884" t="s">
        <v>6445</v>
      </c>
    </row>
    <row r="1885" spans="1:5" ht="15.6" x14ac:dyDescent="0.3">
      <c r="A1885" s="1" t="s">
        <v>484</v>
      </c>
      <c r="B1885" s="1" t="s">
        <v>4268</v>
      </c>
      <c r="C1885" t="str">
        <f t="shared" si="29"/>
        <v>, Ms.</v>
      </c>
      <c r="D1885" t="s">
        <v>8095</v>
      </c>
      <c r="E1885" t="s">
        <v>6446</v>
      </c>
    </row>
    <row r="1886" spans="1:5" ht="15.6" x14ac:dyDescent="0.3">
      <c r="A1886" s="1" t="s">
        <v>483</v>
      </c>
      <c r="B1886" s="1" t="s">
        <v>4269</v>
      </c>
      <c r="C1886" t="str">
        <f t="shared" si="29"/>
        <v>, Ms.</v>
      </c>
      <c r="D1886" t="s">
        <v>8096</v>
      </c>
      <c r="E1886" t="s">
        <v>6447</v>
      </c>
    </row>
    <row r="1887" spans="1:5" ht="15.6" x14ac:dyDescent="0.3">
      <c r="A1887" s="1" t="s">
        <v>482</v>
      </c>
      <c r="B1887" s="1" t="s">
        <v>4270</v>
      </c>
      <c r="C1887" t="str">
        <f t="shared" si="29"/>
        <v>, Ms.</v>
      </c>
      <c r="D1887" t="s">
        <v>8097</v>
      </c>
      <c r="E1887" t="s">
        <v>6448</v>
      </c>
    </row>
    <row r="1888" spans="1:5" ht="15.6" x14ac:dyDescent="0.3">
      <c r="A1888" s="1" t="s">
        <v>481</v>
      </c>
      <c r="B1888" s="1" t="s">
        <v>4271</v>
      </c>
      <c r="C1888" t="str">
        <f t="shared" si="29"/>
        <v>, Mr.</v>
      </c>
      <c r="D1888" t="s">
        <v>4809</v>
      </c>
      <c r="E1888" t="s">
        <v>6449</v>
      </c>
    </row>
    <row r="1889" spans="1:5" ht="15.6" x14ac:dyDescent="0.3">
      <c r="A1889" s="1" t="s">
        <v>480</v>
      </c>
      <c r="B1889" s="1" t="s">
        <v>4272</v>
      </c>
      <c r="C1889" t="str">
        <f t="shared" si="29"/>
        <v>, Mr.</v>
      </c>
      <c r="D1889" t="s">
        <v>7109</v>
      </c>
      <c r="E1889" t="s">
        <v>6450</v>
      </c>
    </row>
    <row r="1890" spans="1:5" ht="15.6" x14ac:dyDescent="0.3">
      <c r="A1890" s="1" t="s">
        <v>479</v>
      </c>
      <c r="B1890" s="1" t="s">
        <v>4273</v>
      </c>
      <c r="C1890" t="str">
        <f t="shared" si="29"/>
        <v>, Mr.</v>
      </c>
      <c r="D1890" t="s">
        <v>8098</v>
      </c>
      <c r="E1890" t="s">
        <v>5347</v>
      </c>
    </row>
    <row r="1891" spans="1:5" ht="15.6" x14ac:dyDescent="0.3">
      <c r="A1891" s="1" t="s">
        <v>478</v>
      </c>
      <c r="B1891" s="1" t="s">
        <v>4274</v>
      </c>
      <c r="C1891" t="str">
        <f t="shared" si="29"/>
        <v>, Ms.</v>
      </c>
      <c r="D1891" t="s">
        <v>7646</v>
      </c>
      <c r="E1891" t="s">
        <v>6451</v>
      </c>
    </row>
    <row r="1892" spans="1:5" ht="15.6" x14ac:dyDescent="0.3">
      <c r="A1892" s="1" t="s">
        <v>477</v>
      </c>
      <c r="B1892" s="1" t="s">
        <v>4275</v>
      </c>
      <c r="C1892" t="str">
        <f t="shared" si="29"/>
        <v>, Mr.</v>
      </c>
      <c r="D1892" t="s">
        <v>6806</v>
      </c>
      <c r="E1892" t="s">
        <v>6452</v>
      </c>
    </row>
    <row r="1893" spans="1:5" ht="15.6" x14ac:dyDescent="0.3">
      <c r="A1893" s="1" t="s">
        <v>476</v>
      </c>
      <c r="B1893" s="1" t="s">
        <v>4276</v>
      </c>
      <c r="C1893" t="str">
        <f t="shared" si="29"/>
        <v>, Mr.</v>
      </c>
      <c r="D1893" t="s">
        <v>8099</v>
      </c>
      <c r="E1893" t="s">
        <v>6453</v>
      </c>
    </row>
    <row r="1894" spans="1:5" ht="15.6" x14ac:dyDescent="0.3">
      <c r="A1894" s="1" t="s">
        <v>475</v>
      </c>
      <c r="B1894" s="1" t="s">
        <v>4277</v>
      </c>
      <c r="C1894" t="str">
        <f t="shared" si="29"/>
        <v>, Ms.</v>
      </c>
      <c r="D1894" t="s">
        <v>8100</v>
      </c>
      <c r="E1894" t="s">
        <v>6454</v>
      </c>
    </row>
    <row r="1895" spans="1:5" ht="15.6" x14ac:dyDescent="0.3">
      <c r="A1895" s="1" t="s">
        <v>474</v>
      </c>
      <c r="B1895" s="1" t="s">
        <v>4278</v>
      </c>
      <c r="C1895" t="str">
        <f t="shared" si="29"/>
        <v>, Mr.</v>
      </c>
      <c r="D1895" t="s">
        <v>6887</v>
      </c>
      <c r="E1895" t="s">
        <v>6455</v>
      </c>
    </row>
    <row r="1896" spans="1:5" ht="15.6" x14ac:dyDescent="0.3">
      <c r="A1896" s="1" t="s">
        <v>473</v>
      </c>
      <c r="B1896" s="1" t="s">
        <v>4279</v>
      </c>
      <c r="C1896" t="str">
        <f t="shared" si="29"/>
        <v>, Ms.</v>
      </c>
      <c r="D1896" t="s">
        <v>8101</v>
      </c>
      <c r="E1896" t="s">
        <v>6456</v>
      </c>
    </row>
    <row r="1897" spans="1:5" ht="15.6" x14ac:dyDescent="0.3">
      <c r="A1897" s="1" t="s">
        <v>472</v>
      </c>
      <c r="B1897" s="1" t="s">
        <v>4280</v>
      </c>
      <c r="C1897" t="str">
        <f t="shared" si="29"/>
        <v>, Mr.</v>
      </c>
      <c r="D1897" t="s">
        <v>8102</v>
      </c>
      <c r="E1897" t="s">
        <v>5029</v>
      </c>
    </row>
    <row r="1898" spans="1:5" ht="15.6" x14ac:dyDescent="0.3">
      <c r="A1898" s="1" t="s">
        <v>471</v>
      </c>
      <c r="B1898" s="1" t="s">
        <v>4281</v>
      </c>
      <c r="C1898" t="str">
        <f t="shared" si="29"/>
        <v>, Mr.</v>
      </c>
      <c r="D1898" t="s">
        <v>6921</v>
      </c>
      <c r="E1898" t="s">
        <v>6457</v>
      </c>
    </row>
    <row r="1899" spans="1:5" ht="15.6" x14ac:dyDescent="0.3">
      <c r="A1899" s="1" t="s">
        <v>470</v>
      </c>
      <c r="B1899" s="1" t="s">
        <v>4282</v>
      </c>
      <c r="C1899" t="str">
        <f t="shared" si="29"/>
        <v>, Mr.</v>
      </c>
      <c r="D1899" t="s">
        <v>8103</v>
      </c>
      <c r="E1899" t="s">
        <v>4862</v>
      </c>
    </row>
    <row r="1900" spans="1:5" ht="15.6" x14ac:dyDescent="0.3">
      <c r="A1900" s="1" t="s">
        <v>469</v>
      </c>
      <c r="B1900" s="1" t="s">
        <v>4283</v>
      </c>
      <c r="C1900" t="str">
        <f t="shared" si="29"/>
        <v>, Mr.</v>
      </c>
      <c r="D1900" t="s">
        <v>7121</v>
      </c>
      <c r="E1900" t="s">
        <v>4892</v>
      </c>
    </row>
    <row r="1901" spans="1:5" ht="15.6" x14ac:dyDescent="0.3">
      <c r="A1901" s="1" t="s">
        <v>468</v>
      </c>
      <c r="B1901" s="1" t="s">
        <v>4284</v>
      </c>
      <c r="C1901" t="str">
        <f t="shared" si="29"/>
        <v>, Ms.</v>
      </c>
      <c r="D1901" t="s">
        <v>6872</v>
      </c>
      <c r="E1901" t="s">
        <v>6458</v>
      </c>
    </row>
    <row r="1902" spans="1:5" ht="15.6" x14ac:dyDescent="0.3">
      <c r="A1902" s="1" t="s">
        <v>467</v>
      </c>
      <c r="B1902" s="1" t="s">
        <v>4285</v>
      </c>
      <c r="C1902" t="str">
        <f t="shared" si="29"/>
        <v>, Ms.</v>
      </c>
      <c r="D1902" t="s">
        <v>8104</v>
      </c>
      <c r="E1902" t="s">
        <v>6368</v>
      </c>
    </row>
    <row r="1903" spans="1:5" ht="15.6" x14ac:dyDescent="0.3">
      <c r="A1903" s="1" t="s">
        <v>466</v>
      </c>
      <c r="B1903" s="1" t="s">
        <v>4286</v>
      </c>
      <c r="C1903" t="str">
        <f t="shared" si="29"/>
        <v>, Ms.</v>
      </c>
      <c r="D1903" t="s">
        <v>7620</v>
      </c>
      <c r="E1903" t="s">
        <v>6459</v>
      </c>
    </row>
    <row r="1904" spans="1:5" ht="15.6" x14ac:dyDescent="0.3">
      <c r="A1904" s="1" t="s">
        <v>465</v>
      </c>
      <c r="B1904" s="1" t="s">
        <v>4287</v>
      </c>
      <c r="C1904" t="str">
        <f t="shared" si="29"/>
        <v>, Ms.</v>
      </c>
      <c r="D1904" t="s">
        <v>6981</v>
      </c>
      <c r="E1904" t="s">
        <v>6460</v>
      </c>
    </row>
    <row r="1905" spans="1:5" ht="15.6" x14ac:dyDescent="0.3">
      <c r="A1905" s="1" t="s">
        <v>464</v>
      </c>
      <c r="B1905" s="1" t="s">
        <v>4288</v>
      </c>
      <c r="C1905" t="str">
        <f t="shared" si="29"/>
        <v>, Ms.</v>
      </c>
      <c r="D1905" t="s">
        <v>8105</v>
      </c>
      <c r="E1905" t="s">
        <v>6461</v>
      </c>
    </row>
    <row r="1906" spans="1:5" ht="15.6" x14ac:dyDescent="0.3">
      <c r="A1906" s="1" t="s">
        <v>463</v>
      </c>
      <c r="B1906" s="1" t="s">
        <v>4289</v>
      </c>
      <c r="C1906" t="str">
        <f t="shared" si="29"/>
        <v>, Ms.</v>
      </c>
      <c r="D1906" t="s">
        <v>8106</v>
      </c>
      <c r="E1906" t="s">
        <v>6462</v>
      </c>
    </row>
    <row r="1907" spans="1:5" ht="15.6" x14ac:dyDescent="0.3">
      <c r="A1907" s="1" t="s">
        <v>462</v>
      </c>
      <c r="B1907" s="1" t="s">
        <v>4290</v>
      </c>
      <c r="C1907" t="str">
        <f t="shared" si="29"/>
        <v>, Mr.</v>
      </c>
      <c r="D1907" t="s">
        <v>8107</v>
      </c>
      <c r="E1907" t="s">
        <v>6463</v>
      </c>
    </row>
    <row r="1908" spans="1:5" ht="15.6" x14ac:dyDescent="0.3">
      <c r="A1908" s="1" t="s">
        <v>461</v>
      </c>
      <c r="B1908" s="1" t="s">
        <v>4291</v>
      </c>
      <c r="C1908" t="str">
        <f t="shared" si="29"/>
        <v>, Ms.</v>
      </c>
      <c r="D1908" t="s">
        <v>8108</v>
      </c>
      <c r="E1908" t="s">
        <v>5078</v>
      </c>
    </row>
    <row r="1909" spans="1:5" ht="15.6" x14ac:dyDescent="0.3">
      <c r="A1909" s="1" t="s">
        <v>460</v>
      </c>
      <c r="B1909" s="1" t="s">
        <v>4292</v>
      </c>
      <c r="C1909" t="str">
        <f t="shared" si="29"/>
        <v>, Ms.</v>
      </c>
      <c r="D1909" t="s">
        <v>4810</v>
      </c>
      <c r="E1909" t="s">
        <v>6464</v>
      </c>
    </row>
    <row r="1910" spans="1:5" ht="15.6" x14ac:dyDescent="0.3">
      <c r="A1910" s="1" t="s">
        <v>459</v>
      </c>
      <c r="B1910" s="1" t="s">
        <v>4293</v>
      </c>
      <c r="C1910" t="str">
        <f t="shared" si="29"/>
        <v>, Mr.</v>
      </c>
      <c r="D1910" t="s">
        <v>8109</v>
      </c>
      <c r="E1910" t="s">
        <v>6465</v>
      </c>
    </row>
    <row r="1911" spans="1:5" ht="15.6" x14ac:dyDescent="0.3">
      <c r="A1911" s="1" t="s">
        <v>458</v>
      </c>
      <c r="B1911" s="1" t="s">
        <v>4294</v>
      </c>
      <c r="C1911" t="str">
        <f t="shared" si="29"/>
        <v>, Mr.</v>
      </c>
      <c r="D1911" t="s">
        <v>8110</v>
      </c>
      <c r="E1911" t="s">
        <v>5224</v>
      </c>
    </row>
    <row r="1912" spans="1:5" ht="15.6" x14ac:dyDescent="0.3">
      <c r="A1912" s="1" t="s">
        <v>457</v>
      </c>
      <c r="B1912" s="1" t="s">
        <v>4295</v>
      </c>
      <c r="C1912" t="str">
        <f t="shared" si="29"/>
        <v>, Ms.</v>
      </c>
      <c r="D1912" t="s">
        <v>8111</v>
      </c>
      <c r="E1912" t="s">
        <v>6466</v>
      </c>
    </row>
    <row r="1913" spans="1:5" ht="15.6" x14ac:dyDescent="0.3">
      <c r="A1913" s="1" t="s">
        <v>456</v>
      </c>
      <c r="B1913" s="1" t="s">
        <v>4296</v>
      </c>
      <c r="C1913" t="str">
        <f t="shared" si="29"/>
        <v>, Mr.</v>
      </c>
      <c r="D1913" t="s">
        <v>8112</v>
      </c>
      <c r="E1913" t="s">
        <v>5166</v>
      </c>
    </row>
    <row r="1914" spans="1:5" ht="15.6" x14ac:dyDescent="0.3">
      <c r="A1914" s="1" t="s">
        <v>455</v>
      </c>
      <c r="B1914" s="1" t="s">
        <v>4297</v>
      </c>
      <c r="C1914" t="str">
        <f t="shared" si="29"/>
        <v>, Mr.</v>
      </c>
      <c r="D1914" t="s">
        <v>8113</v>
      </c>
      <c r="E1914" t="s">
        <v>6467</v>
      </c>
    </row>
    <row r="1915" spans="1:5" ht="15.6" x14ac:dyDescent="0.3">
      <c r="A1915" s="1" t="s">
        <v>454</v>
      </c>
      <c r="B1915" s="1" t="s">
        <v>4298</v>
      </c>
      <c r="C1915" t="str">
        <f t="shared" si="29"/>
        <v>, Mr.</v>
      </c>
      <c r="D1915" t="s">
        <v>8114</v>
      </c>
      <c r="E1915" t="s">
        <v>5352</v>
      </c>
    </row>
    <row r="1916" spans="1:5" ht="15.6" x14ac:dyDescent="0.3">
      <c r="A1916" s="1" t="s">
        <v>453</v>
      </c>
      <c r="B1916" s="1" t="s">
        <v>4299</v>
      </c>
      <c r="C1916" t="str">
        <f t="shared" si="29"/>
        <v>, Ms.</v>
      </c>
      <c r="D1916" t="s">
        <v>8115</v>
      </c>
      <c r="E1916" t="s">
        <v>6468</v>
      </c>
    </row>
    <row r="1917" spans="1:5" ht="15.6" x14ac:dyDescent="0.3">
      <c r="A1917" s="1" t="s">
        <v>452</v>
      </c>
      <c r="B1917" s="1" t="s">
        <v>4300</v>
      </c>
      <c r="C1917" t="str">
        <f t="shared" si="29"/>
        <v>, Mr.</v>
      </c>
      <c r="D1917" t="s">
        <v>8116</v>
      </c>
      <c r="E1917" t="s">
        <v>6469</v>
      </c>
    </row>
    <row r="1918" spans="1:5" ht="15.6" x14ac:dyDescent="0.3">
      <c r="A1918" s="1" t="s">
        <v>451</v>
      </c>
      <c r="B1918" s="1" t="s">
        <v>4301</v>
      </c>
      <c r="C1918" t="str">
        <f t="shared" si="29"/>
        <v>, Mr.</v>
      </c>
      <c r="D1918" t="s">
        <v>6919</v>
      </c>
      <c r="E1918" t="s">
        <v>6470</v>
      </c>
    </row>
    <row r="1919" spans="1:5" ht="15.6" x14ac:dyDescent="0.3">
      <c r="A1919" s="1" t="s">
        <v>450</v>
      </c>
      <c r="B1919" s="1" t="s">
        <v>4302</v>
      </c>
      <c r="C1919" t="str">
        <f t="shared" si="29"/>
        <v>, Mr.</v>
      </c>
      <c r="D1919" t="s">
        <v>8117</v>
      </c>
      <c r="E1919" t="s">
        <v>6471</v>
      </c>
    </row>
    <row r="1920" spans="1:5" ht="15.6" x14ac:dyDescent="0.3">
      <c r="A1920" s="1" t="s">
        <v>449</v>
      </c>
      <c r="B1920" s="1" t="s">
        <v>4303</v>
      </c>
      <c r="C1920" t="str">
        <f t="shared" si="29"/>
        <v>, Mr.</v>
      </c>
      <c r="D1920" t="s">
        <v>8118</v>
      </c>
      <c r="E1920" t="s">
        <v>6472</v>
      </c>
    </row>
    <row r="1921" spans="1:5" ht="15.6" x14ac:dyDescent="0.3">
      <c r="A1921" s="1" t="s">
        <v>448</v>
      </c>
      <c r="B1921" s="1" t="s">
        <v>4304</v>
      </c>
      <c r="C1921" t="str">
        <f t="shared" si="29"/>
        <v>, Mr.</v>
      </c>
      <c r="D1921" t="s">
        <v>5303</v>
      </c>
      <c r="E1921" t="s">
        <v>6473</v>
      </c>
    </row>
    <row r="1922" spans="1:5" ht="15.6" x14ac:dyDescent="0.3">
      <c r="A1922" s="1" t="s">
        <v>447</v>
      </c>
      <c r="B1922" s="1" t="s">
        <v>4305</v>
      </c>
      <c r="C1922" t="str">
        <f t="shared" si="29"/>
        <v>, Mrs</v>
      </c>
      <c r="D1922" t="s">
        <v>8119</v>
      </c>
      <c r="E1922" t="s">
        <v>6474</v>
      </c>
    </row>
    <row r="1923" spans="1:5" ht="15.6" x14ac:dyDescent="0.3">
      <c r="A1923" s="1" t="s">
        <v>446</v>
      </c>
      <c r="B1923" s="1" t="s">
        <v>4306</v>
      </c>
      <c r="C1923" t="str">
        <f t="shared" si="29"/>
        <v>, Mr.</v>
      </c>
      <c r="D1923" t="s">
        <v>6919</v>
      </c>
      <c r="E1923" t="s">
        <v>6475</v>
      </c>
    </row>
    <row r="1924" spans="1:5" ht="15.6" x14ac:dyDescent="0.3">
      <c r="A1924" s="1" t="s">
        <v>445</v>
      </c>
      <c r="B1924" s="1" t="s">
        <v>4307</v>
      </c>
      <c r="C1924" t="str">
        <f t="shared" si="29"/>
        <v>, Mr.</v>
      </c>
      <c r="D1924" t="s">
        <v>7349</v>
      </c>
      <c r="E1924" t="s">
        <v>6476</v>
      </c>
    </row>
    <row r="1925" spans="1:5" ht="15.6" x14ac:dyDescent="0.3">
      <c r="A1925" s="1" t="s">
        <v>444</v>
      </c>
      <c r="B1925" s="1" t="s">
        <v>4308</v>
      </c>
      <c r="C1925" t="str">
        <f t="shared" si="29"/>
        <v>, Mr.</v>
      </c>
      <c r="D1925" t="s">
        <v>8120</v>
      </c>
      <c r="E1925" t="s">
        <v>6477</v>
      </c>
    </row>
    <row r="1926" spans="1:5" ht="15.6" x14ac:dyDescent="0.3">
      <c r="A1926" s="1" t="s">
        <v>443</v>
      </c>
      <c r="B1926" s="1" t="s">
        <v>4309</v>
      </c>
      <c r="C1926" t="str">
        <f t="shared" si="29"/>
        <v>, Mr.</v>
      </c>
      <c r="D1926" t="s">
        <v>6906</v>
      </c>
      <c r="E1926" t="s">
        <v>6478</v>
      </c>
    </row>
    <row r="1927" spans="1:5" ht="15.6" x14ac:dyDescent="0.3">
      <c r="A1927" s="1" t="s">
        <v>442</v>
      </c>
      <c r="B1927" s="1" t="s">
        <v>4310</v>
      </c>
      <c r="C1927" t="str">
        <f t="shared" ref="C1927:C1990" si="30">MID(B1927,SEARCH(", ",B1927),5)</f>
        <v>, Ms.</v>
      </c>
      <c r="D1927" t="s">
        <v>8121</v>
      </c>
      <c r="E1927" t="s">
        <v>5594</v>
      </c>
    </row>
    <row r="1928" spans="1:5" ht="15.6" x14ac:dyDescent="0.3">
      <c r="A1928" s="1" t="s">
        <v>441</v>
      </c>
      <c r="B1928" s="1" t="s">
        <v>4311</v>
      </c>
      <c r="C1928" t="str">
        <f t="shared" si="30"/>
        <v>, Ms.</v>
      </c>
      <c r="D1928" t="s">
        <v>8122</v>
      </c>
      <c r="E1928" t="s">
        <v>6479</v>
      </c>
    </row>
    <row r="1929" spans="1:5" ht="15.6" x14ac:dyDescent="0.3">
      <c r="A1929" s="1" t="s">
        <v>440</v>
      </c>
      <c r="B1929" s="1" t="s">
        <v>4312</v>
      </c>
      <c r="C1929" t="str">
        <f t="shared" si="30"/>
        <v>, Mr.</v>
      </c>
      <c r="D1929" t="s">
        <v>6850</v>
      </c>
      <c r="E1929" t="s">
        <v>6480</v>
      </c>
    </row>
    <row r="1930" spans="1:5" ht="15.6" x14ac:dyDescent="0.3">
      <c r="A1930" s="1" t="s">
        <v>439</v>
      </c>
      <c r="B1930" s="1" t="s">
        <v>4313</v>
      </c>
      <c r="C1930" t="str">
        <f t="shared" si="30"/>
        <v>, Ms.</v>
      </c>
      <c r="D1930" t="s">
        <v>8123</v>
      </c>
      <c r="E1930" t="s">
        <v>5796</v>
      </c>
    </row>
    <row r="1931" spans="1:5" ht="15.6" x14ac:dyDescent="0.3">
      <c r="A1931" s="1" t="s">
        <v>438</v>
      </c>
      <c r="B1931" s="1" t="s">
        <v>4314</v>
      </c>
      <c r="C1931" t="str">
        <f t="shared" si="30"/>
        <v>, Ms.</v>
      </c>
      <c r="D1931" t="s">
        <v>7618</v>
      </c>
      <c r="E1931" t="s">
        <v>5258</v>
      </c>
    </row>
    <row r="1932" spans="1:5" ht="15.6" x14ac:dyDescent="0.3">
      <c r="A1932" s="1" t="s">
        <v>437</v>
      </c>
      <c r="B1932" s="1" t="s">
        <v>4315</v>
      </c>
      <c r="C1932" t="str">
        <f t="shared" si="30"/>
        <v>, Ms.</v>
      </c>
      <c r="D1932" t="s">
        <v>8124</v>
      </c>
      <c r="E1932" t="s">
        <v>6481</v>
      </c>
    </row>
    <row r="1933" spans="1:5" ht="15.6" x14ac:dyDescent="0.3">
      <c r="A1933" s="1" t="s">
        <v>436</v>
      </c>
      <c r="B1933" s="1" t="s">
        <v>4316</v>
      </c>
      <c r="C1933" t="str">
        <f t="shared" si="30"/>
        <v>, Ms.</v>
      </c>
      <c r="D1933" t="s">
        <v>8125</v>
      </c>
      <c r="E1933" t="s">
        <v>6482</v>
      </c>
    </row>
    <row r="1934" spans="1:5" ht="15.6" x14ac:dyDescent="0.3">
      <c r="A1934" s="1" t="s">
        <v>435</v>
      </c>
      <c r="B1934" s="1" t="s">
        <v>4317</v>
      </c>
      <c r="C1934" t="str">
        <f t="shared" si="30"/>
        <v>, Mr.</v>
      </c>
      <c r="D1934" t="s">
        <v>6863</v>
      </c>
      <c r="E1934" t="s">
        <v>6483</v>
      </c>
    </row>
    <row r="1935" spans="1:5" ht="15.6" x14ac:dyDescent="0.3">
      <c r="A1935" s="1" t="s">
        <v>434</v>
      </c>
      <c r="B1935" s="1" t="s">
        <v>4318</v>
      </c>
      <c r="C1935" t="str">
        <f t="shared" si="30"/>
        <v>, Ms.</v>
      </c>
      <c r="D1935" t="s">
        <v>6872</v>
      </c>
      <c r="E1935" t="s">
        <v>6484</v>
      </c>
    </row>
    <row r="1936" spans="1:5" ht="15.6" x14ac:dyDescent="0.3">
      <c r="A1936" s="1" t="s">
        <v>433</v>
      </c>
      <c r="B1936" s="1" t="s">
        <v>4319</v>
      </c>
      <c r="C1936" t="str">
        <f t="shared" si="30"/>
        <v>, Ms.</v>
      </c>
      <c r="D1936" t="s">
        <v>8126</v>
      </c>
      <c r="E1936" t="s">
        <v>6485</v>
      </c>
    </row>
    <row r="1937" spans="1:5" ht="15.6" x14ac:dyDescent="0.3">
      <c r="A1937" s="1" t="s">
        <v>432</v>
      </c>
      <c r="B1937" s="1" t="s">
        <v>4320</v>
      </c>
      <c r="C1937" t="str">
        <f t="shared" si="30"/>
        <v>, Mr.</v>
      </c>
      <c r="D1937" t="s">
        <v>8127</v>
      </c>
      <c r="E1937" t="s">
        <v>6486</v>
      </c>
    </row>
    <row r="1938" spans="1:5" ht="15.6" x14ac:dyDescent="0.3">
      <c r="A1938" s="1" t="s">
        <v>431</v>
      </c>
      <c r="B1938" s="1" t="s">
        <v>4321</v>
      </c>
      <c r="C1938" t="str">
        <f t="shared" si="30"/>
        <v>, Mrs</v>
      </c>
      <c r="D1938" t="s">
        <v>8128</v>
      </c>
      <c r="E1938" t="s">
        <v>6487</v>
      </c>
    </row>
    <row r="1939" spans="1:5" ht="15.6" x14ac:dyDescent="0.3">
      <c r="A1939" s="1" t="s">
        <v>430</v>
      </c>
      <c r="B1939" s="1" t="s">
        <v>4322</v>
      </c>
      <c r="C1939" t="str">
        <f t="shared" si="30"/>
        <v>, Mr.</v>
      </c>
      <c r="D1939" t="s">
        <v>6803</v>
      </c>
      <c r="E1939" t="s">
        <v>6309</v>
      </c>
    </row>
    <row r="1940" spans="1:5" ht="15.6" x14ac:dyDescent="0.3">
      <c r="A1940" s="1" t="s">
        <v>429</v>
      </c>
      <c r="B1940" s="1" t="s">
        <v>4323</v>
      </c>
      <c r="C1940" t="str">
        <f t="shared" si="30"/>
        <v>, Mr.</v>
      </c>
      <c r="D1940" t="s">
        <v>8129</v>
      </c>
      <c r="E1940" t="s">
        <v>6488</v>
      </c>
    </row>
    <row r="1941" spans="1:5" ht="15.6" x14ac:dyDescent="0.3">
      <c r="A1941" s="1" t="s">
        <v>428</v>
      </c>
      <c r="B1941" s="1" t="s">
        <v>4324</v>
      </c>
      <c r="C1941" t="str">
        <f t="shared" si="30"/>
        <v>, Mr.</v>
      </c>
      <c r="D1941" t="s">
        <v>8130</v>
      </c>
      <c r="E1941" t="s">
        <v>6489</v>
      </c>
    </row>
    <row r="1942" spans="1:5" ht="15.6" x14ac:dyDescent="0.3">
      <c r="A1942" s="1" t="s">
        <v>427</v>
      </c>
      <c r="B1942" s="1" t="s">
        <v>4325</v>
      </c>
      <c r="C1942" t="str">
        <f t="shared" si="30"/>
        <v>, Mr.</v>
      </c>
      <c r="D1942" t="s">
        <v>8131</v>
      </c>
      <c r="E1942" t="s">
        <v>5560</v>
      </c>
    </row>
    <row r="1943" spans="1:5" ht="15.6" x14ac:dyDescent="0.3">
      <c r="A1943" s="1" t="s">
        <v>426</v>
      </c>
      <c r="B1943" s="1" t="s">
        <v>4326</v>
      </c>
      <c r="C1943" t="str">
        <f t="shared" si="30"/>
        <v>, Mr.</v>
      </c>
      <c r="D1943" t="s">
        <v>5186</v>
      </c>
      <c r="E1943" t="s">
        <v>6490</v>
      </c>
    </row>
    <row r="1944" spans="1:5" ht="15.6" x14ac:dyDescent="0.3">
      <c r="A1944" s="1" t="s">
        <v>425</v>
      </c>
      <c r="B1944" s="1" t="s">
        <v>4327</v>
      </c>
      <c r="C1944" t="str">
        <f t="shared" si="30"/>
        <v>, Mr.</v>
      </c>
      <c r="D1944" t="s">
        <v>6919</v>
      </c>
      <c r="E1944" t="s">
        <v>6491</v>
      </c>
    </row>
    <row r="1945" spans="1:5" ht="15.6" x14ac:dyDescent="0.3">
      <c r="A1945" s="1" t="s">
        <v>424</v>
      </c>
      <c r="B1945" s="1" t="s">
        <v>4328</v>
      </c>
      <c r="C1945" t="str">
        <f t="shared" si="30"/>
        <v>, Mr.</v>
      </c>
      <c r="D1945" t="s">
        <v>6437</v>
      </c>
      <c r="E1945" t="s">
        <v>5484</v>
      </c>
    </row>
    <row r="1946" spans="1:5" ht="15.6" x14ac:dyDescent="0.3">
      <c r="A1946" s="1" t="s">
        <v>423</v>
      </c>
      <c r="B1946" s="1" t="s">
        <v>4329</v>
      </c>
      <c r="C1946" t="str">
        <f t="shared" si="30"/>
        <v>, Ms.</v>
      </c>
      <c r="D1946" t="s">
        <v>6880</v>
      </c>
      <c r="E1946" t="s">
        <v>6492</v>
      </c>
    </row>
    <row r="1947" spans="1:5" ht="15.6" x14ac:dyDescent="0.3">
      <c r="A1947" s="1" t="s">
        <v>422</v>
      </c>
      <c r="B1947" s="1" t="s">
        <v>4330</v>
      </c>
      <c r="C1947" t="str">
        <f t="shared" si="30"/>
        <v>, Mr.</v>
      </c>
      <c r="D1947" t="s">
        <v>8088</v>
      </c>
      <c r="E1947" t="s">
        <v>6493</v>
      </c>
    </row>
    <row r="1948" spans="1:5" ht="15.6" x14ac:dyDescent="0.3">
      <c r="A1948" s="1" t="s">
        <v>421</v>
      </c>
      <c r="B1948" s="1" t="s">
        <v>4331</v>
      </c>
      <c r="C1948" t="str">
        <f t="shared" si="30"/>
        <v>, Mr.</v>
      </c>
      <c r="D1948" t="s">
        <v>8132</v>
      </c>
      <c r="E1948" t="s">
        <v>6494</v>
      </c>
    </row>
    <row r="1949" spans="1:5" ht="15.6" x14ac:dyDescent="0.3">
      <c r="A1949" s="1" t="s">
        <v>420</v>
      </c>
      <c r="B1949" s="1" t="s">
        <v>4332</v>
      </c>
      <c r="C1949" t="str">
        <f t="shared" si="30"/>
        <v>, Mr.</v>
      </c>
      <c r="D1949" t="s">
        <v>8133</v>
      </c>
      <c r="E1949" t="s">
        <v>6495</v>
      </c>
    </row>
    <row r="1950" spans="1:5" ht="15.6" x14ac:dyDescent="0.3">
      <c r="A1950" s="1" t="s">
        <v>419</v>
      </c>
      <c r="B1950" s="1" t="s">
        <v>4333</v>
      </c>
      <c r="C1950" t="str">
        <f t="shared" si="30"/>
        <v>, Ms.</v>
      </c>
      <c r="D1950" t="s">
        <v>8134</v>
      </c>
      <c r="E1950" t="s">
        <v>6496</v>
      </c>
    </row>
    <row r="1951" spans="1:5" ht="15.6" x14ac:dyDescent="0.3">
      <c r="A1951" s="1" t="s">
        <v>418</v>
      </c>
      <c r="B1951" s="1" t="s">
        <v>4334</v>
      </c>
      <c r="C1951" t="str">
        <f t="shared" si="30"/>
        <v>, Mr.</v>
      </c>
      <c r="D1951" t="s">
        <v>6906</v>
      </c>
      <c r="E1951" t="s">
        <v>5358</v>
      </c>
    </row>
    <row r="1952" spans="1:5" ht="15.6" x14ac:dyDescent="0.3">
      <c r="A1952" s="1" t="s">
        <v>417</v>
      </c>
      <c r="B1952" s="1" t="s">
        <v>4335</v>
      </c>
      <c r="C1952" t="str">
        <f t="shared" si="30"/>
        <v>, Ms.</v>
      </c>
      <c r="D1952" t="s">
        <v>8135</v>
      </c>
      <c r="E1952" t="s">
        <v>6497</v>
      </c>
    </row>
    <row r="1953" spans="1:5" ht="15.6" x14ac:dyDescent="0.3">
      <c r="A1953" s="1" t="s">
        <v>416</v>
      </c>
      <c r="B1953" s="1" t="s">
        <v>4336</v>
      </c>
      <c r="C1953" t="str">
        <f t="shared" si="30"/>
        <v>, Mr.</v>
      </c>
      <c r="D1953" t="s">
        <v>4811</v>
      </c>
      <c r="E1953" t="s">
        <v>6498</v>
      </c>
    </row>
    <row r="1954" spans="1:5" ht="15.6" x14ac:dyDescent="0.3">
      <c r="A1954" s="1" t="s">
        <v>415</v>
      </c>
      <c r="B1954" s="1" t="s">
        <v>4337</v>
      </c>
      <c r="C1954" t="str">
        <f t="shared" si="30"/>
        <v>, Mr.</v>
      </c>
      <c r="D1954" t="s">
        <v>8136</v>
      </c>
      <c r="E1954" t="s">
        <v>6499</v>
      </c>
    </row>
    <row r="1955" spans="1:5" ht="15.6" x14ac:dyDescent="0.3">
      <c r="A1955" s="1" t="s">
        <v>414</v>
      </c>
      <c r="B1955" s="1" t="s">
        <v>4338</v>
      </c>
      <c r="C1955" t="str">
        <f t="shared" si="30"/>
        <v>, Ms.</v>
      </c>
      <c r="D1955" t="s">
        <v>8137</v>
      </c>
      <c r="E1955" t="s">
        <v>6500</v>
      </c>
    </row>
    <row r="1956" spans="1:5" ht="15.6" x14ac:dyDescent="0.3">
      <c r="A1956" s="1" t="s">
        <v>413</v>
      </c>
      <c r="B1956" s="1" t="s">
        <v>4339</v>
      </c>
      <c r="C1956" t="str">
        <f t="shared" si="30"/>
        <v>, Ms.</v>
      </c>
      <c r="D1956" t="s">
        <v>8138</v>
      </c>
      <c r="E1956" t="s">
        <v>6501</v>
      </c>
    </row>
    <row r="1957" spans="1:5" ht="15.6" x14ac:dyDescent="0.3">
      <c r="A1957" s="1" t="s">
        <v>412</v>
      </c>
      <c r="B1957" s="1" t="s">
        <v>4340</v>
      </c>
      <c r="C1957" t="str">
        <f t="shared" si="30"/>
        <v>, Ms.</v>
      </c>
      <c r="D1957" t="s">
        <v>8139</v>
      </c>
      <c r="E1957" t="s">
        <v>6502</v>
      </c>
    </row>
    <row r="1958" spans="1:5" ht="15.6" x14ac:dyDescent="0.3">
      <c r="A1958" s="1" t="s">
        <v>411</v>
      </c>
      <c r="B1958" s="1" t="s">
        <v>4341</v>
      </c>
      <c r="C1958" t="str">
        <f t="shared" si="30"/>
        <v>, Mr.</v>
      </c>
      <c r="D1958" t="s">
        <v>4812</v>
      </c>
      <c r="E1958" t="s">
        <v>6503</v>
      </c>
    </row>
    <row r="1959" spans="1:5" ht="15.6" x14ac:dyDescent="0.3">
      <c r="A1959" s="1" t="s">
        <v>410</v>
      </c>
      <c r="B1959" s="1" t="s">
        <v>4342</v>
      </c>
      <c r="C1959" t="str">
        <f t="shared" si="30"/>
        <v>, Ms.</v>
      </c>
      <c r="D1959" t="s">
        <v>7150</v>
      </c>
      <c r="E1959" t="s">
        <v>5122</v>
      </c>
    </row>
    <row r="1960" spans="1:5" ht="15.6" x14ac:dyDescent="0.3">
      <c r="A1960" s="1" t="s">
        <v>409</v>
      </c>
      <c r="B1960" s="1" t="s">
        <v>4343</v>
      </c>
      <c r="C1960" t="str">
        <f t="shared" si="30"/>
        <v>, Ms.</v>
      </c>
      <c r="D1960" t="s">
        <v>6825</v>
      </c>
      <c r="E1960" t="s">
        <v>6504</v>
      </c>
    </row>
    <row r="1961" spans="1:5" ht="15.6" x14ac:dyDescent="0.3">
      <c r="A1961" s="1" t="s">
        <v>408</v>
      </c>
      <c r="B1961" s="1" t="s">
        <v>4344</v>
      </c>
      <c r="C1961" t="str">
        <f t="shared" si="30"/>
        <v>, Ms.</v>
      </c>
      <c r="D1961" t="s">
        <v>6981</v>
      </c>
      <c r="E1961" t="s">
        <v>5258</v>
      </c>
    </row>
    <row r="1962" spans="1:5" ht="15.6" x14ac:dyDescent="0.3">
      <c r="A1962" s="1" t="s">
        <v>407</v>
      </c>
      <c r="B1962" s="1" t="s">
        <v>4345</v>
      </c>
      <c r="C1962" t="str">
        <f t="shared" si="30"/>
        <v>, Ms.</v>
      </c>
      <c r="D1962" t="s">
        <v>8140</v>
      </c>
      <c r="E1962" t="s">
        <v>6505</v>
      </c>
    </row>
    <row r="1963" spans="1:5" ht="15.6" x14ac:dyDescent="0.3">
      <c r="A1963" s="1" t="s">
        <v>406</v>
      </c>
      <c r="B1963" s="1" t="s">
        <v>4346</v>
      </c>
      <c r="C1963" t="str">
        <f t="shared" si="30"/>
        <v>, Mr.</v>
      </c>
      <c r="D1963" t="s">
        <v>6797</v>
      </c>
      <c r="E1963" t="s">
        <v>6368</v>
      </c>
    </row>
    <row r="1964" spans="1:5" ht="15.6" x14ac:dyDescent="0.3">
      <c r="A1964" s="1" t="s">
        <v>405</v>
      </c>
      <c r="B1964" s="1" t="s">
        <v>4347</v>
      </c>
      <c r="C1964" t="str">
        <f t="shared" si="30"/>
        <v>, Mr.</v>
      </c>
      <c r="D1964" t="s">
        <v>8141</v>
      </c>
      <c r="E1964" t="s">
        <v>6506</v>
      </c>
    </row>
    <row r="1965" spans="1:5" ht="15.6" x14ac:dyDescent="0.3">
      <c r="A1965" s="1" t="s">
        <v>404</v>
      </c>
      <c r="B1965" s="1" t="s">
        <v>4348</v>
      </c>
      <c r="C1965" t="str">
        <f t="shared" si="30"/>
        <v>, Mr.</v>
      </c>
      <c r="D1965" t="s">
        <v>6162</v>
      </c>
      <c r="E1965" t="s">
        <v>5091</v>
      </c>
    </row>
    <row r="1966" spans="1:5" ht="15.6" x14ac:dyDescent="0.3">
      <c r="A1966" s="1" t="s">
        <v>403</v>
      </c>
      <c r="B1966" s="1" t="s">
        <v>4349</v>
      </c>
      <c r="C1966" t="str">
        <f t="shared" si="30"/>
        <v>, Ms.</v>
      </c>
      <c r="D1966" t="s">
        <v>8142</v>
      </c>
      <c r="E1966" t="s">
        <v>6507</v>
      </c>
    </row>
    <row r="1967" spans="1:5" ht="15.6" x14ac:dyDescent="0.3">
      <c r="A1967" s="1" t="s">
        <v>402</v>
      </c>
      <c r="B1967" s="1" t="s">
        <v>4350</v>
      </c>
      <c r="C1967" t="str">
        <f t="shared" si="30"/>
        <v>, Mr.</v>
      </c>
      <c r="D1967" t="s">
        <v>8143</v>
      </c>
      <c r="E1967" t="s">
        <v>4845</v>
      </c>
    </row>
    <row r="1968" spans="1:5" ht="15.6" x14ac:dyDescent="0.3">
      <c r="A1968" s="1" t="s">
        <v>401</v>
      </c>
      <c r="B1968" s="1" t="s">
        <v>4351</v>
      </c>
      <c r="C1968" t="str">
        <f t="shared" si="30"/>
        <v>, Mr.</v>
      </c>
      <c r="D1968" t="s">
        <v>8144</v>
      </c>
      <c r="E1968" t="s">
        <v>6508</v>
      </c>
    </row>
    <row r="1969" spans="1:5" ht="15.6" x14ac:dyDescent="0.3">
      <c r="A1969" s="1" t="s">
        <v>400</v>
      </c>
      <c r="B1969" s="1" t="s">
        <v>4352</v>
      </c>
      <c r="C1969" t="str">
        <f t="shared" si="30"/>
        <v>, Mr.</v>
      </c>
      <c r="D1969" t="s">
        <v>8145</v>
      </c>
      <c r="E1969" t="s">
        <v>6036</v>
      </c>
    </row>
    <row r="1970" spans="1:5" ht="15.6" x14ac:dyDescent="0.3">
      <c r="A1970" s="1" t="s">
        <v>399</v>
      </c>
      <c r="B1970" s="1" t="s">
        <v>4353</v>
      </c>
      <c r="C1970" t="str">
        <f t="shared" si="30"/>
        <v>, Mr.</v>
      </c>
      <c r="D1970" t="s">
        <v>8146</v>
      </c>
      <c r="E1970" t="s">
        <v>5820</v>
      </c>
    </row>
    <row r="1971" spans="1:5" ht="15.6" x14ac:dyDescent="0.3">
      <c r="A1971" s="1" t="s">
        <v>398</v>
      </c>
      <c r="B1971" s="1" t="s">
        <v>4354</v>
      </c>
      <c r="C1971" t="str">
        <f t="shared" si="30"/>
        <v>, Mrs</v>
      </c>
      <c r="D1971" t="s">
        <v>8147</v>
      </c>
      <c r="E1971" t="s">
        <v>6509</v>
      </c>
    </row>
    <row r="1972" spans="1:5" ht="15.6" x14ac:dyDescent="0.3">
      <c r="A1972" s="1" t="s">
        <v>397</v>
      </c>
      <c r="B1972" s="1" t="s">
        <v>4355</v>
      </c>
      <c r="C1972" t="str">
        <f t="shared" si="30"/>
        <v>, Ms.</v>
      </c>
      <c r="D1972" t="s">
        <v>8148</v>
      </c>
      <c r="E1972" t="s">
        <v>6510</v>
      </c>
    </row>
    <row r="1973" spans="1:5" ht="15.6" x14ac:dyDescent="0.3">
      <c r="A1973" s="1" t="s">
        <v>396</v>
      </c>
      <c r="B1973" s="1" t="s">
        <v>4356</v>
      </c>
      <c r="C1973" t="str">
        <f t="shared" si="30"/>
        <v>, Mr.</v>
      </c>
      <c r="D1973" t="s">
        <v>6859</v>
      </c>
      <c r="E1973" t="s">
        <v>6511</v>
      </c>
    </row>
    <row r="1974" spans="1:5" ht="15.6" x14ac:dyDescent="0.3">
      <c r="A1974" s="1" t="s">
        <v>395</v>
      </c>
      <c r="B1974" s="1" t="s">
        <v>4357</v>
      </c>
      <c r="C1974" t="str">
        <f t="shared" si="30"/>
        <v>, Mr.</v>
      </c>
      <c r="D1974" t="s">
        <v>8149</v>
      </c>
      <c r="E1974" t="s">
        <v>6512</v>
      </c>
    </row>
    <row r="1975" spans="1:5" ht="15.6" x14ac:dyDescent="0.3">
      <c r="A1975" s="1" t="s">
        <v>394</v>
      </c>
      <c r="B1975" s="1" t="s">
        <v>4358</v>
      </c>
      <c r="C1975" t="str">
        <f t="shared" si="30"/>
        <v>, Ms.</v>
      </c>
      <c r="D1975" t="s">
        <v>8150</v>
      </c>
      <c r="E1975" t="s">
        <v>6513</v>
      </c>
    </row>
    <row r="1976" spans="1:5" ht="15.6" x14ac:dyDescent="0.3">
      <c r="A1976" s="1" t="s">
        <v>393</v>
      </c>
      <c r="B1976" s="1" t="s">
        <v>4359</v>
      </c>
      <c r="C1976" t="str">
        <f t="shared" si="30"/>
        <v>, Ms.</v>
      </c>
      <c r="D1976" t="s">
        <v>8151</v>
      </c>
      <c r="E1976" t="s">
        <v>6514</v>
      </c>
    </row>
    <row r="1977" spans="1:5" ht="15.6" x14ac:dyDescent="0.3">
      <c r="A1977" s="1" t="s">
        <v>392</v>
      </c>
      <c r="B1977" s="1" t="s">
        <v>4360</v>
      </c>
      <c r="C1977" t="str">
        <f t="shared" si="30"/>
        <v>, Ms.</v>
      </c>
      <c r="D1977" t="s">
        <v>4813</v>
      </c>
      <c r="E1977" t="s">
        <v>6515</v>
      </c>
    </row>
    <row r="1978" spans="1:5" ht="15.6" x14ac:dyDescent="0.3">
      <c r="A1978" s="1" t="s">
        <v>391</v>
      </c>
      <c r="B1978" s="1" t="s">
        <v>4361</v>
      </c>
      <c r="C1978" t="str">
        <f t="shared" si="30"/>
        <v>, Ms.</v>
      </c>
      <c r="D1978" t="s">
        <v>6038</v>
      </c>
      <c r="E1978" t="s">
        <v>6516</v>
      </c>
    </row>
    <row r="1979" spans="1:5" ht="15.6" x14ac:dyDescent="0.3">
      <c r="A1979" s="1" t="s">
        <v>390</v>
      </c>
      <c r="B1979" s="1" t="s">
        <v>4362</v>
      </c>
      <c r="C1979" t="str">
        <f t="shared" si="30"/>
        <v>, Ms.</v>
      </c>
      <c r="D1979" t="s">
        <v>8152</v>
      </c>
      <c r="E1979" t="s">
        <v>5007</v>
      </c>
    </row>
    <row r="1980" spans="1:5" ht="15.6" x14ac:dyDescent="0.3">
      <c r="A1980" s="1" t="s">
        <v>389</v>
      </c>
      <c r="B1980" s="1" t="s">
        <v>4363</v>
      </c>
      <c r="C1980" t="str">
        <f t="shared" si="30"/>
        <v>, Ms.</v>
      </c>
      <c r="D1980" t="s">
        <v>8153</v>
      </c>
      <c r="E1980" t="s">
        <v>6517</v>
      </c>
    </row>
    <row r="1981" spans="1:5" ht="15.6" x14ac:dyDescent="0.3">
      <c r="A1981" s="1" t="s">
        <v>388</v>
      </c>
      <c r="B1981" s="1" t="s">
        <v>4364</v>
      </c>
      <c r="C1981" t="str">
        <f t="shared" si="30"/>
        <v>, Ms.</v>
      </c>
      <c r="D1981" t="s">
        <v>8154</v>
      </c>
      <c r="E1981" t="s">
        <v>6518</v>
      </c>
    </row>
    <row r="1982" spans="1:5" ht="15.6" x14ac:dyDescent="0.3">
      <c r="A1982" s="1" t="s">
        <v>387</v>
      </c>
      <c r="B1982" s="1" t="s">
        <v>4365</v>
      </c>
      <c r="C1982" t="str">
        <f t="shared" si="30"/>
        <v>, Ms.</v>
      </c>
      <c r="D1982" t="s">
        <v>8155</v>
      </c>
      <c r="E1982" t="s">
        <v>6519</v>
      </c>
    </row>
    <row r="1983" spans="1:5" ht="15.6" x14ac:dyDescent="0.3">
      <c r="A1983" s="1" t="s">
        <v>386</v>
      </c>
      <c r="B1983" s="1" t="s">
        <v>4366</v>
      </c>
      <c r="C1983" t="str">
        <f t="shared" si="30"/>
        <v>, Ms.</v>
      </c>
      <c r="D1983" t="s">
        <v>8156</v>
      </c>
      <c r="E1983" t="s">
        <v>6520</v>
      </c>
    </row>
    <row r="1984" spans="1:5" ht="15.6" x14ac:dyDescent="0.3">
      <c r="A1984" s="1" t="s">
        <v>385</v>
      </c>
      <c r="B1984" s="1" t="s">
        <v>4367</v>
      </c>
      <c r="C1984" t="str">
        <f t="shared" si="30"/>
        <v>, Ms.</v>
      </c>
      <c r="D1984" t="s">
        <v>8157</v>
      </c>
      <c r="E1984" t="s">
        <v>6521</v>
      </c>
    </row>
    <row r="1985" spans="1:5" ht="15.6" x14ac:dyDescent="0.3">
      <c r="A1985" s="1" t="s">
        <v>384</v>
      </c>
      <c r="B1985" s="1" t="s">
        <v>4368</v>
      </c>
      <c r="C1985" t="str">
        <f t="shared" si="30"/>
        <v>, Mr.</v>
      </c>
      <c r="D1985" t="s">
        <v>8158</v>
      </c>
      <c r="E1985" t="s">
        <v>6522</v>
      </c>
    </row>
    <row r="1986" spans="1:5" ht="15.6" x14ac:dyDescent="0.3">
      <c r="A1986" s="1" t="s">
        <v>383</v>
      </c>
      <c r="B1986" s="1" t="s">
        <v>4369</v>
      </c>
      <c r="C1986" t="str">
        <f t="shared" si="30"/>
        <v>, Mr.</v>
      </c>
      <c r="D1986" t="s">
        <v>7547</v>
      </c>
      <c r="E1986" t="s">
        <v>6523</v>
      </c>
    </row>
    <row r="1987" spans="1:5" ht="15.6" x14ac:dyDescent="0.3">
      <c r="A1987" s="1" t="s">
        <v>382</v>
      </c>
      <c r="B1987" s="1" t="s">
        <v>4370</v>
      </c>
      <c r="C1987" t="str">
        <f t="shared" si="30"/>
        <v>, Mr.</v>
      </c>
      <c r="D1987" t="s">
        <v>6806</v>
      </c>
      <c r="E1987" t="s">
        <v>6524</v>
      </c>
    </row>
    <row r="1988" spans="1:5" ht="15.6" x14ac:dyDescent="0.3">
      <c r="A1988" s="1" t="s">
        <v>381</v>
      </c>
      <c r="B1988" s="1" t="s">
        <v>4371</v>
      </c>
      <c r="C1988" t="str">
        <f t="shared" si="30"/>
        <v>, Mrs</v>
      </c>
      <c r="D1988" t="s">
        <v>4814</v>
      </c>
      <c r="E1988" t="s">
        <v>6525</v>
      </c>
    </row>
    <row r="1989" spans="1:5" ht="15.6" x14ac:dyDescent="0.3">
      <c r="A1989" s="1" t="s">
        <v>380</v>
      </c>
      <c r="B1989" s="1" t="s">
        <v>4372</v>
      </c>
      <c r="C1989" t="str">
        <f t="shared" si="30"/>
        <v>, Mr.</v>
      </c>
      <c r="D1989" t="s">
        <v>8159</v>
      </c>
      <c r="E1989" t="s">
        <v>6526</v>
      </c>
    </row>
    <row r="1990" spans="1:5" ht="15.6" x14ac:dyDescent="0.3">
      <c r="A1990" s="1" t="s">
        <v>379</v>
      </c>
      <c r="B1990" s="1" t="s">
        <v>4373</v>
      </c>
      <c r="C1990" t="str">
        <f t="shared" si="30"/>
        <v>, Ms.</v>
      </c>
      <c r="D1990" t="s">
        <v>6862</v>
      </c>
      <c r="E1990" t="s">
        <v>6527</v>
      </c>
    </row>
    <row r="1991" spans="1:5" ht="15.6" x14ac:dyDescent="0.3">
      <c r="A1991" s="1" t="s">
        <v>378</v>
      </c>
      <c r="B1991" s="1" t="s">
        <v>4374</v>
      </c>
      <c r="C1991" t="str">
        <f t="shared" ref="C1991:C2054" si="31">MID(B1991,SEARCH(", ",B1991),5)</f>
        <v>, Mr.</v>
      </c>
      <c r="D1991" t="s">
        <v>8160</v>
      </c>
      <c r="E1991" t="s">
        <v>6528</v>
      </c>
    </row>
    <row r="1992" spans="1:5" ht="15.6" x14ac:dyDescent="0.3">
      <c r="A1992" s="1" t="s">
        <v>377</v>
      </c>
      <c r="B1992" s="1" t="s">
        <v>4375</v>
      </c>
      <c r="C1992" t="str">
        <f t="shared" si="31"/>
        <v>, Mr.</v>
      </c>
      <c r="D1992" t="s">
        <v>8161</v>
      </c>
      <c r="E1992" t="s">
        <v>6529</v>
      </c>
    </row>
    <row r="1993" spans="1:5" ht="15.6" x14ac:dyDescent="0.3">
      <c r="A1993" s="1" t="s">
        <v>376</v>
      </c>
      <c r="B1993" s="1" t="s">
        <v>4376</v>
      </c>
      <c r="C1993" t="str">
        <f t="shared" si="31"/>
        <v>, Mr.</v>
      </c>
      <c r="D1993" t="s">
        <v>8162</v>
      </c>
      <c r="E1993" t="s">
        <v>6530</v>
      </c>
    </row>
    <row r="1994" spans="1:5" ht="15.6" x14ac:dyDescent="0.3">
      <c r="A1994" s="1" t="s">
        <v>375</v>
      </c>
      <c r="B1994" s="1" t="s">
        <v>4377</v>
      </c>
      <c r="C1994" t="str">
        <f t="shared" si="31"/>
        <v>, Mr.</v>
      </c>
      <c r="D1994" t="s">
        <v>8163</v>
      </c>
      <c r="E1994" t="s">
        <v>6531</v>
      </c>
    </row>
    <row r="1995" spans="1:5" ht="15.6" x14ac:dyDescent="0.3">
      <c r="A1995" s="1" t="s">
        <v>374</v>
      </c>
      <c r="B1995" s="1" t="s">
        <v>4378</v>
      </c>
      <c r="C1995" t="str">
        <f t="shared" si="31"/>
        <v>, Ms.</v>
      </c>
      <c r="D1995" t="s">
        <v>7877</v>
      </c>
      <c r="E1995" t="s">
        <v>6532</v>
      </c>
    </row>
    <row r="1996" spans="1:5" ht="15.6" x14ac:dyDescent="0.3">
      <c r="A1996" s="1" t="s">
        <v>373</v>
      </c>
      <c r="B1996" s="1" t="s">
        <v>4379</v>
      </c>
      <c r="C1996" t="str">
        <f t="shared" si="31"/>
        <v>, Ms.</v>
      </c>
      <c r="D1996" t="s">
        <v>8164</v>
      </c>
      <c r="E1996" t="s">
        <v>6533</v>
      </c>
    </row>
    <row r="1997" spans="1:5" ht="15.6" x14ac:dyDescent="0.3">
      <c r="A1997" s="1" t="s">
        <v>372</v>
      </c>
      <c r="B1997" s="1" t="s">
        <v>4380</v>
      </c>
      <c r="C1997" t="str">
        <f t="shared" si="31"/>
        <v>, Ms.</v>
      </c>
      <c r="D1997" t="s">
        <v>8165</v>
      </c>
      <c r="E1997" t="s">
        <v>5162</v>
      </c>
    </row>
    <row r="1998" spans="1:5" ht="15.6" x14ac:dyDescent="0.3">
      <c r="A1998" s="1" t="s">
        <v>371</v>
      </c>
      <c r="B1998" s="1" t="s">
        <v>4381</v>
      </c>
      <c r="C1998" t="str">
        <f t="shared" si="31"/>
        <v>, Ms.</v>
      </c>
      <c r="D1998" t="s">
        <v>6999</v>
      </c>
      <c r="E1998" t="s">
        <v>4887</v>
      </c>
    </row>
    <row r="1999" spans="1:5" ht="15.6" x14ac:dyDescent="0.3">
      <c r="A1999" s="1" t="s">
        <v>370</v>
      </c>
      <c r="B1999" s="1" t="s">
        <v>4382</v>
      </c>
      <c r="C1999" t="str">
        <f t="shared" si="31"/>
        <v>, Ms.</v>
      </c>
      <c r="D1999" t="s">
        <v>8166</v>
      </c>
      <c r="E1999" t="s">
        <v>6534</v>
      </c>
    </row>
    <row r="2000" spans="1:5" ht="15.6" x14ac:dyDescent="0.3">
      <c r="A2000" s="1" t="s">
        <v>369</v>
      </c>
      <c r="B2000" s="1" t="s">
        <v>4383</v>
      </c>
      <c r="C2000" t="str">
        <f t="shared" si="31"/>
        <v>, Ms.</v>
      </c>
      <c r="D2000" t="s">
        <v>7157</v>
      </c>
      <c r="E2000" t="s">
        <v>5078</v>
      </c>
    </row>
    <row r="2001" spans="1:5" ht="15.6" x14ac:dyDescent="0.3">
      <c r="A2001" s="1" t="s">
        <v>368</v>
      </c>
      <c r="B2001" s="1" t="s">
        <v>4384</v>
      </c>
      <c r="C2001" t="str">
        <f t="shared" si="31"/>
        <v>, Ms.</v>
      </c>
      <c r="D2001" t="s">
        <v>8167</v>
      </c>
      <c r="E2001" t="s">
        <v>6535</v>
      </c>
    </row>
    <row r="2002" spans="1:5" ht="15.6" x14ac:dyDescent="0.3">
      <c r="A2002" s="1" t="s">
        <v>367</v>
      </c>
      <c r="B2002" s="1" t="s">
        <v>4385</v>
      </c>
      <c r="C2002" t="str">
        <f t="shared" si="31"/>
        <v>, Mr.</v>
      </c>
      <c r="D2002" t="s">
        <v>8168</v>
      </c>
      <c r="E2002" t="s">
        <v>6536</v>
      </c>
    </row>
    <row r="2003" spans="1:5" ht="15.6" x14ac:dyDescent="0.3">
      <c r="A2003" s="1" t="s">
        <v>366</v>
      </c>
      <c r="B2003" s="1" t="s">
        <v>4386</v>
      </c>
      <c r="C2003" t="str">
        <f t="shared" si="31"/>
        <v>, Ms.</v>
      </c>
      <c r="D2003" t="s">
        <v>8169</v>
      </c>
      <c r="E2003" t="s">
        <v>6537</v>
      </c>
    </row>
    <row r="2004" spans="1:5" ht="15.6" x14ac:dyDescent="0.3">
      <c r="A2004" s="1" t="s">
        <v>365</v>
      </c>
      <c r="B2004" s="1" t="s">
        <v>4387</v>
      </c>
      <c r="C2004" t="str">
        <f t="shared" si="31"/>
        <v>, Ms.</v>
      </c>
      <c r="D2004" t="s">
        <v>7179</v>
      </c>
      <c r="E2004" t="s">
        <v>6538</v>
      </c>
    </row>
    <row r="2005" spans="1:5" ht="15.6" x14ac:dyDescent="0.3">
      <c r="A2005" s="1" t="s">
        <v>364</v>
      </c>
      <c r="B2005" s="1" t="s">
        <v>4388</v>
      </c>
      <c r="C2005" t="str">
        <f t="shared" si="31"/>
        <v>, Ms.</v>
      </c>
      <c r="D2005" t="s">
        <v>8170</v>
      </c>
      <c r="E2005" t="s">
        <v>6539</v>
      </c>
    </row>
    <row r="2006" spans="1:5" ht="15.6" x14ac:dyDescent="0.3">
      <c r="A2006" s="1" t="s">
        <v>363</v>
      </c>
      <c r="B2006" s="1" t="s">
        <v>4389</v>
      </c>
      <c r="C2006" t="str">
        <f t="shared" si="31"/>
        <v>, Ms.</v>
      </c>
      <c r="D2006" t="s">
        <v>8171</v>
      </c>
      <c r="E2006" t="s">
        <v>5971</v>
      </c>
    </row>
    <row r="2007" spans="1:5" ht="15.6" x14ac:dyDescent="0.3">
      <c r="A2007" s="1" t="s">
        <v>362</v>
      </c>
      <c r="B2007" s="1" t="s">
        <v>4390</v>
      </c>
      <c r="C2007" t="str">
        <f t="shared" si="31"/>
        <v>, Ms.</v>
      </c>
      <c r="D2007" t="s">
        <v>6849</v>
      </c>
      <c r="E2007" t="s">
        <v>6540</v>
      </c>
    </row>
    <row r="2008" spans="1:5" ht="15.6" x14ac:dyDescent="0.3">
      <c r="A2008" s="1" t="s">
        <v>361</v>
      </c>
      <c r="B2008" s="1" t="s">
        <v>4391</v>
      </c>
      <c r="C2008" t="str">
        <f t="shared" si="31"/>
        <v>, Mrs</v>
      </c>
      <c r="D2008" t="s">
        <v>8172</v>
      </c>
      <c r="E2008" t="s">
        <v>5186</v>
      </c>
    </row>
    <row r="2009" spans="1:5" ht="15.6" x14ac:dyDescent="0.3">
      <c r="A2009" s="1" t="s">
        <v>360</v>
      </c>
      <c r="B2009" s="1" t="s">
        <v>4392</v>
      </c>
      <c r="C2009" t="str">
        <f t="shared" si="31"/>
        <v>, Ms.</v>
      </c>
      <c r="D2009" t="s">
        <v>8173</v>
      </c>
      <c r="E2009" t="s">
        <v>6541</v>
      </c>
    </row>
    <row r="2010" spans="1:5" ht="15.6" x14ac:dyDescent="0.3">
      <c r="A2010" s="1" t="s">
        <v>359</v>
      </c>
      <c r="B2010" s="1" t="s">
        <v>4393</v>
      </c>
      <c r="C2010" t="str">
        <f t="shared" si="31"/>
        <v>, Mr.</v>
      </c>
      <c r="D2010" t="s">
        <v>8174</v>
      </c>
      <c r="E2010" t="s">
        <v>6542</v>
      </c>
    </row>
    <row r="2011" spans="1:5" ht="15.6" x14ac:dyDescent="0.3">
      <c r="A2011" s="1" t="s">
        <v>358</v>
      </c>
      <c r="B2011" s="1" t="s">
        <v>4394</v>
      </c>
      <c r="C2011" t="str">
        <f t="shared" si="31"/>
        <v>, Mr.</v>
      </c>
      <c r="D2011" t="s">
        <v>8175</v>
      </c>
      <c r="E2011" t="s">
        <v>6543</v>
      </c>
    </row>
    <row r="2012" spans="1:5" ht="15.6" x14ac:dyDescent="0.3">
      <c r="A2012" s="1" t="s">
        <v>357</v>
      </c>
      <c r="B2012" s="1" t="s">
        <v>4395</v>
      </c>
      <c r="C2012" t="str">
        <f t="shared" si="31"/>
        <v>, Mr.</v>
      </c>
      <c r="D2012" t="s">
        <v>7026</v>
      </c>
      <c r="E2012" t="s">
        <v>6544</v>
      </c>
    </row>
    <row r="2013" spans="1:5" ht="15.6" x14ac:dyDescent="0.3">
      <c r="A2013" s="1" t="s">
        <v>355</v>
      </c>
      <c r="B2013" s="1" t="s">
        <v>4396</v>
      </c>
      <c r="C2013" t="str">
        <f t="shared" si="31"/>
        <v>, Mr.</v>
      </c>
      <c r="D2013" t="s">
        <v>6961</v>
      </c>
      <c r="E2013" t="s">
        <v>6545</v>
      </c>
    </row>
    <row r="2014" spans="1:5" ht="15.6" x14ac:dyDescent="0.3">
      <c r="A2014" s="1" t="s">
        <v>354</v>
      </c>
      <c r="B2014" s="1" t="s">
        <v>4397</v>
      </c>
      <c r="C2014" t="str">
        <f t="shared" si="31"/>
        <v>, Ms.</v>
      </c>
      <c r="D2014" t="s">
        <v>8176</v>
      </c>
      <c r="E2014" t="s">
        <v>5741</v>
      </c>
    </row>
    <row r="2015" spans="1:5" ht="15.6" x14ac:dyDescent="0.3">
      <c r="A2015" s="1" t="s">
        <v>353</v>
      </c>
      <c r="B2015" s="1" t="s">
        <v>4398</v>
      </c>
      <c r="C2015" t="str">
        <f t="shared" si="31"/>
        <v>, Mr.</v>
      </c>
      <c r="D2015" t="s">
        <v>8177</v>
      </c>
      <c r="E2015" t="s">
        <v>6546</v>
      </c>
    </row>
    <row r="2016" spans="1:5" ht="15.6" x14ac:dyDescent="0.3">
      <c r="A2016" s="1" t="s">
        <v>352</v>
      </c>
      <c r="B2016" s="1" t="s">
        <v>4399</v>
      </c>
      <c r="C2016" t="str">
        <f t="shared" si="31"/>
        <v>, Ms.</v>
      </c>
      <c r="D2016" t="s">
        <v>8178</v>
      </c>
      <c r="E2016" t="s">
        <v>6547</v>
      </c>
    </row>
    <row r="2017" spans="1:5" ht="15.6" x14ac:dyDescent="0.3">
      <c r="A2017" s="1" t="s">
        <v>351</v>
      </c>
      <c r="B2017" s="1" t="s">
        <v>4400</v>
      </c>
      <c r="C2017" t="str">
        <f t="shared" si="31"/>
        <v>, Mr.</v>
      </c>
      <c r="D2017" t="s">
        <v>8133</v>
      </c>
      <c r="E2017" t="s">
        <v>6548</v>
      </c>
    </row>
    <row r="2018" spans="1:5" ht="15.6" x14ac:dyDescent="0.3">
      <c r="A2018" s="1" t="s">
        <v>350</v>
      </c>
      <c r="B2018" s="1" t="s">
        <v>4401</v>
      </c>
      <c r="C2018" t="str">
        <f t="shared" si="31"/>
        <v>, Ms.</v>
      </c>
      <c r="D2018" t="s">
        <v>8179</v>
      </c>
      <c r="E2018" t="s">
        <v>6549</v>
      </c>
    </row>
    <row r="2019" spans="1:5" ht="15.6" x14ac:dyDescent="0.3">
      <c r="A2019" s="1" t="s">
        <v>349</v>
      </c>
      <c r="B2019" s="1" t="s">
        <v>4402</v>
      </c>
      <c r="C2019" t="str">
        <f t="shared" si="31"/>
        <v>, Ms.</v>
      </c>
      <c r="D2019" t="s">
        <v>6849</v>
      </c>
      <c r="E2019" t="s">
        <v>6550</v>
      </c>
    </row>
    <row r="2020" spans="1:5" ht="15.6" x14ac:dyDescent="0.3">
      <c r="A2020" s="1" t="s">
        <v>348</v>
      </c>
      <c r="B2020" s="1" t="s">
        <v>4403</v>
      </c>
      <c r="C2020" t="str">
        <f t="shared" si="31"/>
        <v>, Ms.</v>
      </c>
      <c r="D2020" t="s">
        <v>8180</v>
      </c>
      <c r="E2020" t="s">
        <v>4854</v>
      </c>
    </row>
    <row r="2021" spans="1:5" ht="15.6" x14ac:dyDescent="0.3">
      <c r="A2021" s="1" t="s">
        <v>347</v>
      </c>
      <c r="B2021" s="1" t="s">
        <v>4404</v>
      </c>
      <c r="C2021" t="str">
        <f t="shared" si="31"/>
        <v>, Mr.</v>
      </c>
      <c r="D2021" t="s">
        <v>8181</v>
      </c>
      <c r="E2021" t="s">
        <v>6551</v>
      </c>
    </row>
    <row r="2022" spans="1:5" ht="15.6" x14ac:dyDescent="0.3">
      <c r="A2022" s="1" t="s">
        <v>346</v>
      </c>
      <c r="B2022" s="1" t="s">
        <v>4405</v>
      </c>
      <c r="C2022" t="str">
        <f t="shared" si="31"/>
        <v>, Mr.</v>
      </c>
      <c r="D2022" t="s">
        <v>8040</v>
      </c>
      <c r="E2022" t="s">
        <v>5015</v>
      </c>
    </row>
    <row r="2023" spans="1:5" ht="15.6" x14ac:dyDescent="0.3">
      <c r="A2023" s="1" t="s">
        <v>345</v>
      </c>
      <c r="B2023" s="1" t="s">
        <v>4406</v>
      </c>
      <c r="C2023" t="str">
        <f t="shared" si="31"/>
        <v>, Ms.</v>
      </c>
      <c r="D2023" t="s">
        <v>8182</v>
      </c>
      <c r="E2023" t="s">
        <v>6552</v>
      </c>
    </row>
    <row r="2024" spans="1:5" ht="15.6" x14ac:dyDescent="0.3">
      <c r="A2024" s="1" t="s">
        <v>344</v>
      </c>
      <c r="B2024" s="1" t="s">
        <v>4407</v>
      </c>
      <c r="C2024" t="str">
        <f t="shared" si="31"/>
        <v>, Mr.</v>
      </c>
      <c r="D2024" t="s">
        <v>8183</v>
      </c>
      <c r="E2024" t="s">
        <v>6553</v>
      </c>
    </row>
    <row r="2025" spans="1:5" ht="15.6" x14ac:dyDescent="0.3">
      <c r="A2025" s="1" t="s">
        <v>343</v>
      </c>
      <c r="B2025" s="1" t="s">
        <v>4408</v>
      </c>
      <c r="C2025" t="str">
        <f t="shared" si="31"/>
        <v>, Ms.</v>
      </c>
      <c r="D2025" t="s">
        <v>8184</v>
      </c>
      <c r="E2025" t="s">
        <v>6554</v>
      </c>
    </row>
    <row r="2026" spans="1:5" ht="15.6" x14ac:dyDescent="0.3">
      <c r="A2026" s="1" t="s">
        <v>342</v>
      </c>
      <c r="B2026" s="1" t="s">
        <v>4409</v>
      </c>
      <c r="C2026" t="str">
        <f t="shared" si="31"/>
        <v>, Ms.</v>
      </c>
      <c r="D2026" t="s">
        <v>8185</v>
      </c>
      <c r="E2026" t="s">
        <v>6555</v>
      </c>
    </row>
    <row r="2027" spans="1:5" ht="15.6" x14ac:dyDescent="0.3">
      <c r="A2027" s="1" t="s">
        <v>341</v>
      </c>
      <c r="B2027" s="1" t="s">
        <v>4410</v>
      </c>
      <c r="C2027" t="str">
        <f t="shared" si="31"/>
        <v>, Mr.</v>
      </c>
      <c r="D2027" t="s">
        <v>8186</v>
      </c>
      <c r="E2027" t="s">
        <v>6556</v>
      </c>
    </row>
    <row r="2028" spans="1:5" ht="15.6" x14ac:dyDescent="0.3">
      <c r="A2028" s="1" t="s">
        <v>340</v>
      </c>
      <c r="B2028" s="1" t="s">
        <v>4411</v>
      </c>
      <c r="C2028" t="str">
        <f t="shared" si="31"/>
        <v>, Ms.</v>
      </c>
      <c r="D2028" t="s">
        <v>8187</v>
      </c>
      <c r="E2028" t="s">
        <v>6208</v>
      </c>
    </row>
    <row r="2029" spans="1:5" ht="15.6" x14ac:dyDescent="0.3">
      <c r="A2029" s="1" t="s">
        <v>339</v>
      </c>
      <c r="B2029" s="1" t="s">
        <v>4412</v>
      </c>
      <c r="C2029" t="str">
        <f t="shared" si="31"/>
        <v>, Mr.</v>
      </c>
      <c r="D2029" t="s">
        <v>8188</v>
      </c>
      <c r="E2029" t="s">
        <v>6557</v>
      </c>
    </row>
    <row r="2030" spans="1:5" ht="15.6" x14ac:dyDescent="0.3">
      <c r="A2030" s="1" t="s">
        <v>338</v>
      </c>
      <c r="B2030" s="1" t="s">
        <v>4413</v>
      </c>
      <c r="C2030" t="str">
        <f t="shared" si="31"/>
        <v>, Mr.</v>
      </c>
      <c r="D2030" t="s">
        <v>6850</v>
      </c>
      <c r="E2030" t="s">
        <v>6558</v>
      </c>
    </row>
    <row r="2031" spans="1:5" ht="15.6" x14ac:dyDescent="0.3">
      <c r="A2031" s="1" t="s">
        <v>337</v>
      </c>
      <c r="B2031" s="1" t="s">
        <v>4414</v>
      </c>
      <c r="C2031" t="str">
        <f t="shared" si="31"/>
        <v>, Ms.</v>
      </c>
      <c r="D2031" t="s">
        <v>8189</v>
      </c>
      <c r="E2031" t="s">
        <v>6559</v>
      </c>
    </row>
    <row r="2032" spans="1:5" ht="15.6" x14ac:dyDescent="0.3">
      <c r="A2032" s="1" t="s">
        <v>336</v>
      </c>
      <c r="B2032" s="1" t="s">
        <v>4415</v>
      </c>
      <c r="C2032" t="str">
        <f t="shared" si="31"/>
        <v>, Ms.</v>
      </c>
      <c r="D2032" t="s">
        <v>8190</v>
      </c>
      <c r="E2032" t="s">
        <v>6560</v>
      </c>
    </row>
    <row r="2033" spans="1:5" ht="15.6" x14ac:dyDescent="0.3">
      <c r="A2033" s="1" t="s">
        <v>335</v>
      </c>
      <c r="B2033" s="1" t="s">
        <v>4416</v>
      </c>
      <c r="C2033" t="str">
        <f t="shared" si="31"/>
        <v>, Mr.</v>
      </c>
      <c r="D2033" t="s">
        <v>5520</v>
      </c>
      <c r="E2033" t="s">
        <v>5473</v>
      </c>
    </row>
    <row r="2034" spans="1:5" ht="15.6" x14ac:dyDescent="0.3">
      <c r="A2034" s="1" t="s">
        <v>334</v>
      </c>
      <c r="B2034" s="1" t="s">
        <v>4417</v>
      </c>
      <c r="C2034" t="str">
        <f t="shared" si="31"/>
        <v>, Mr.</v>
      </c>
      <c r="D2034" t="s">
        <v>8191</v>
      </c>
      <c r="E2034" t="s">
        <v>6561</v>
      </c>
    </row>
    <row r="2035" spans="1:5" ht="15.6" x14ac:dyDescent="0.3">
      <c r="A2035" s="1" t="s">
        <v>333</v>
      </c>
      <c r="B2035" s="1" t="s">
        <v>4418</v>
      </c>
      <c r="C2035" t="str">
        <f t="shared" si="31"/>
        <v>, Mr.</v>
      </c>
      <c r="D2035" t="s">
        <v>7525</v>
      </c>
      <c r="E2035" t="s">
        <v>6562</v>
      </c>
    </row>
    <row r="2036" spans="1:5" ht="15.6" x14ac:dyDescent="0.3">
      <c r="A2036" s="1" t="s">
        <v>332</v>
      </c>
      <c r="B2036" s="1" t="s">
        <v>4419</v>
      </c>
      <c r="C2036" t="str">
        <f t="shared" si="31"/>
        <v>, Ms.</v>
      </c>
      <c r="D2036" t="s">
        <v>8192</v>
      </c>
      <c r="E2036" t="s">
        <v>6563</v>
      </c>
    </row>
    <row r="2037" spans="1:5" ht="15.6" x14ac:dyDescent="0.3">
      <c r="A2037" s="1" t="s">
        <v>331</v>
      </c>
      <c r="B2037" s="1" t="s">
        <v>4420</v>
      </c>
      <c r="C2037" t="str">
        <f t="shared" si="31"/>
        <v>, Ms.</v>
      </c>
      <c r="D2037" t="s">
        <v>8193</v>
      </c>
      <c r="E2037" t="s">
        <v>6564</v>
      </c>
    </row>
    <row r="2038" spans="1:5" ht="15.6" x14ac:dyDescent="0.3">
      <c r="A2038" s="1" t="s">
        <v>330</v>
      </c>
      <c r="B2038" s="1" t="s">
        <v>4421</v>
      </c>
      <c r="C2038" t="str">
        <f t="shared" si="31"/>
        <v>, Ms.</v>
      </c>
      <c r="D2038" t="s">
        <v>8194</v>
      </c>
      <c r="E2038" t="s">
        <v>6565</v>
      </c>
    </row>
    <row r="2039" spans="1:5" ht="15.6" x14ac:dyDescent="0.3">
      <c r="A2039" s="1" t="s">
        <v>329</v>
      </c>
      <c r="B2039" s="1" t="s">
        <v>4422</v>
      </c>
      <c r="C2039" t="str">
        <f t="shared" si="31"/>
        <v>, Ms.</v>
      </c>
      <c r="D2039" t="s">
        <v>6995</v>
      </c>
      <c r="E2039" t="s">
        <v>6566</v>
      </c>
    </row>
    <row r="2040" spans="1:5" ht="15.6" x14ac:dyDescent="0.3">
      <c r="A2040" s="1" t="s">
        <v>328</v>
      </c>
      <c r="B2040" s="1" t="s">
        <v>4423</v>
      </c>
      <c r="C2040" t="str">
        <f t="shared" si="31"/>
        <v>, Mr.</v>
      </c>
      <c r="D2040" t="s">
        <v>8195</v>
      </c>
      <c r="E2040" t="s">
        <v>4857</v>
      </c>
    </row>
    <row r="2041" spans="1:5" ht="15.6" x14ac:dyDescent="0.3">
      <c r="A2041" s="1" t="s">
        <v>327</v>
      </c>
      <c r="B2041" s="1" t="s">
        <v>4424</v>
      </c>
      <c r="C2041" t="str">
        <f t="shared" si="31"/>
        <v>, Ms.</v>
      </c>
      <c r="D2041" t="s">
        <v>8196</v>
      </c>
      <c r="E2041" t="s">
        <v>6567</v>
      </c>
    </row>
    <row r="2042" spans="1:5" ht="15.6" x14ac:dyDescent="0.3">
      <c r="A2042" s="1" t="s">
        <v>326</v>
      </c>
      <c r="B2042" s="1" t="s">
        <v>4425</v>
      </c>
      <c r="C2042" t="str">
        <f t="shared" si="31"/>
        <v>, Mr.</v>
      </c>
      <c r="D2042" t="s">
        <v>7472</v>
      </c>
      <c r="E2042" t="s">
        <v>5633</v>
      </c>
    </row>
    <row r="2043" spans="1:5" ht="15.6" x14ac:dyDescent="0.3">
      <c r="A2043" s="1" t="s">
        <v>325</v>
      </c>
      <c r="B2043" s="1" t="s">
        <v>4426</v>
      </c>
      <c r="C2043" t="str">
        <f t="shared" si="31"/>
        <v>, Mr.</v>
      </c>
      <c r="D2043" t="s">
        <v>8197</v>
      </c>
      <c r="E2043" t="s">
        <v>6568</v>
      </c>
    </row>
    <row r="2044" spans="1:5" ht="15.6" x14ac:dyDescent="0.3">
      <c r="A2044" s="1" t="s">
        <v>324</v>
      </c>
      <c r="B2044" s="1" t="s">
        <v>4427</v>
      </c>
      <c r="C2044" t="str">
        <f t="shared" si="31"/>
        <v>, Mr.</v>
      </c>
      <c r="D2044" t="s">
        <v>8198</v>
      </c>
      <c r="E2044" t="s">
        <v>6569</v>
      </c>
    </row>
    <row r="2045" spans="1:5" ht="15.6" x14ac:dyDescent="0.3">
      <c r="A2045" s="1" t="s">
        <v>323</v>
      </c>
      <c r="B2045" s="1" t="s">
        <v>4428</v>
      </c>
      <c r="C2045" t="str">
        <f t="shared" si="31"/>
        <v>, Ms.</v>
      </c>
      <c r="D2045" t="s">
        <v>8199</v>
      </c>
      <c r="E2045" t="s">
        <v>6570</v>
      </c>
    </row>
    <row r="2046" spans="1:5" ht="15.6" x14ac:dyDescent="0.3">
      <c r="A2046" s="1" t="s">
        <v>322</v>
      </c>
      <c r="B2046" s="1" t="s">
        <v>4429</v>
      </c>
      <c r="C2046" t="str">
        <f t="shared" si="31"/>
        <v>, Ms.</v>
      </c>
      <c r="D2046" t="s">
        <v>8200</v>
      </c>
      <c r="E2046" t="s">
        <v>6571</v>
      </c>
    </row>
    <row r="2047" spans="1:5" ht="15.6" x14ac:dyDescent="0.3">
      <c r="A2047" s="1" t="s">
        <v>321</v>
      </c>
      <c r="B2047" s="1" t="s">
        <v>4430</v>
      </c>
      <c r="C2047" t="str">
        <f t="shared" si="31"/>
        <v>, Ms.</v>
      </c>
      <c r="D2047" t="s">
        <v>8201</v>
      </c>
      <c r="E2047" t="s">
        <v>6572</v>
      </c>
    </row>
    <row r="2048" spans="1:5" ht="15.6" x14ac:dyDescent="0.3">
      <c r="A2048" s="1" t="s">
        <v>320</v>
      </c>
      <c r="B2048" s="1" t="s">
        <v>4431</v>
      </c>
      <c r="C2048" t="str">
        <f t="shared" si="31"/>
        <v>, Ms.</v>
      </c>
      <c r="D2048" t="s">
        <v>6860</v>
      </c>
      <c r="E2048" t="s">
        <v>4861</v>
      </c>
    </row>
    <row r="2049" spans="1:5" ht="15.6" x14ac:dyDescent="0.3">
      <c r="A2049" s="1" t="s">
        <v>319</v>
      </c>
      <c r="B2049" s="1" t="s">
        <v>4432</v>
      </c>
      <c r="C2049" t="str">
        <f t="shared" si="31"/>
        <v>, Ms.</v>
      </c>
      <c r="D2049" t="s">
        <v>8202</v>
      </c>
      <c r="E2049" t="s">
        <v>6573</v>
      </c>
    </row>
    <row r="2050" spans="1:5" ht="15.6" x14ac:dyDescent="0.3">
      <c r="A2050" s="1" t="s">
        <v>318</v>
      </c>
      <c r="B2050" s="1" t="s">
        <v>4433</v>
      </c>
      <c r="C2050" t="str">
        <f t="shared" si="31"/>
        <v>, Mr.</v>
      </c>
      <c r="D2050" t="s">
        <v>6104</v>
      </c>
      <c r="E2050" t="s">
        <v>5824</v>
      </c>
    </row>
    <row r="2051" spans="1:5" ht="15.6" x14ac:dyDescent="0.3">
      <c r="A2051" s="1" t="s">
        <v>317</v>
      </c>
      <c r="B2051" s="1" t="s">
        <v>4434</v>
      </c>
      <c r="C2051" t="str">
        <f t="shared" si="31"/>
        <v>, Mr.</v>
      </c>
      <c r="D2051" t="s">
        <v>7231</v>
      </c>
      <c r="E2051" t="s">
        <v>6140</v>
      </c>
    </row>
    <row r="2052" spans="1:5" ht="15.6" x14ac:dyDescent="0.3">
      <c r="A2052" s="1" t="s">
        <v>316</v>
      </c>
      <c r="B2052" s="1" t="s">
        <v>4435</v>
      </c>
      <c r="C2052" t="str">
        <f t="shared" si="31"/>
        <v>, Mr.</v>
      </c>
      <c r="D2052" t="s">
        <v>8203</v>
      </c>
      <c r="E2052" t="s">
        <v>6574</v>
      </c>
    </row>
    <row r="2053" spans="1:5" ht="15.6" x14ac:dyDescent="0.3">
      <c r="A2053" s="1" t="s">
        <v>315</v>
      </c>
      <c r="B2053" s="1" t="s">
        <v>4436</v>
      </c>
      <c r="C2053" t="str">
        <f t="shared" si="31"/>
        <v>, Ms.</v>
      </c>
      <c r="D2053" t="s">
        <v>8204</v>
      </c>
      <c r="E2053" t="s">
        <v>5428</v>
      </c>
    </row>
    <row r="2054" spans="1:5" ht="15.6" x14ac:dyDescent="0.3">
      <c r="A2054" s="1" t="s">
        <v>314</v>
      </c>
      <c r="B2054" s="1" t="s">
        <v>4437</v>
      </c>
      <c r="C2054" t="str">
        <f t="shared" si="31"/>
        <v>, Ms.</v>
      </c>
      <c r="D2054" t="s">
        <v>8205</v>
      </c>
      <c r="E2054" t="s">
        <v>6575</v>
      </c>
    </row>
    <row r="2055" spans="1:5" ht="15.6" x14ac:dyDescent="0.3">
      <c r="A2055" s="1" t="s">
        <v>313</v>
      </c>
      <c r="B2055" s="1" t="s">
        <v>4438</v>
      </c>
      <c r="C2055" t="str">
        <f t="shared" ref="C2055:C2118" si="32">MID(B2055,SEARCH(", ",B2055),5)</f>
        <v>, Ms.</v>
      </c>
      <c r="D2055" t="s">
        <v>8206</v>
      </c>
      <c r="E2055" t="s">
        <v>6576</v>
      </c>
    </row>
    <row r="2056" spans="1:5" ht="15.6" x14ac:dyDescent="0.3">
      <c r="A2056" s="1" t="s">
        <v>312</v>
      </c>
      <c r="B2056" s="1" t="s">
        <v>4439</v>
      </c>
      <c r="C2056" t="str">
        <f t="shared" si="32"/>
        <v>, Ms.</v>
      </c>
      <c r="D2056" t="s">
        <v>8207</v>
      </c>
      <c r="E2056" t="s">
        <v>5256</v>
      </c>
    </row>
    <row r="2057" spans="1:5" ht="15.6" x14ac:dyDescent="0.3">
      <c r="A2057" s="1" t="s">
        <v>311</v>
      </c>
      <c r="B2057" s="1" t="s">
        <v>4440</v>
      </c>
      <c r="C2057" t="str">
        <f t="shared" si="32"/>
        <v>, Mr.</v>
      </c>
      <c r="D2057" t="s">
        <v>8208</v>
      </c>
      <c r="E2057" t="s">
        <v>6577</v>
      </c>
    </row>
    <row r="2058" spans="1:5" ht="15.6" x14ac:dyDescent="0.3">
      <c r="A2058" s="1" t="s">
        <v>310</v>
      </c>
      <c r="B2058" s="1" t="s">
        <v>4441</v>
      </c>
      <c r="C2058" t="str">
        <f t="shared" si="32"/>
        <v>, Ms.</v>
      </c>
      <c r="D2058" t="s">
        <v>8209</v>
      </c>
      <c r="E2058" t="s">
        <v>6578</v>
      </c>
    </row>
    <row r="2059" spans="1:5" ht="15.6" x14ac:dyDescent="0.3">
      <c r="A2059" s="1" t="s">
        <v>309</v>
      </c>
      <c r="B2059" s="1" t="s">
        <v>4442</v>
      </c>
      <c r="C2059" t="str">
        <f t="shared" si="32"/>
        <v>, Mr.</v>
      </c>
      <c r="D2059" t="s">
        <v>7214</v>
      </c>
      <c r="E2059" t="s">
        <v>6579</v>
      </c>
    </row>
    <row r="2060" spans="1:5" ht="15.6" x14ac:dyDescent="0.3">
      <c r="A2060" s="1" t="s">
        <v>308</v>
      </c>
      <c r="B2060" s="1" t="s">
        <v>4443</v>
      </c>
      <c r="C2060" t="str">
        <f t="shared" si="32"/>
        <v>, Ms.</v>
      </c>
      <c r="D2060" t="s">
        <v>8210</v>
      </c>
      <c r="E2060" t="s">
        <v>6580</v>
      </c>
    </row>
    <row r="2061" spans="1:5" ht="15.6" x14ac:dyDescent="0.3">
      <c r="A2061" s="1" t="s">
        <v>307</v>
      </c>
      <c r="B2061" s="1" t="s">
        <v>4444</v>
      </c>
      <c r="C2061" t="str">
        <f t="shared" si="32"/>
        <v>, Mr.</v>
      </c>
      <c r="D2061" t="s">
        <v>7469</v>
      </c>
      <c r="E2061" t="s">
        <v>6581</v>
      </c>
    </row>
    <row r="2062" spans="1:5" ht="15.6" x14ac:dyDescent="0.3">
      <c r="A2062" s="1" t="s">
        <v>306</v>
      </c>
      <c r="B2062" s="1" t="s">
        <v>4445</v>
      </c>
      <c r="C2062" t="str">
        <f t="shared" si="32"/>
        <v>, Mr.</v>
      </c>
      <c r="D2062" t="s">
        <v>8211</v>
      </c>
      <c r="E2062" t="s">
        <v>6582</v>
      </c>
    </row>
    <row r="2063" spans="1:5" ht="15.6" x14ac:dyDescent="0.3">
      <c r="A2063" s="1" t="s">
        <v>305</v>
      </c>
      <c r="B2063" s="1" t="s">
        <v>4446</v>
      </c>
      <c r="C2063" t="str">
        <f t="shared" si="32"/>
        <v>, Mr.</v>
      </c>
      <c r="D2063" t="s">
        <v>8212</v>
      </c>
      <c r="E2063" t="s">
        <v>6583</v>
      </c>
    </row>
    <row r="2064" spans="1:5" ht="15.6" x14ac:dyDescent="0.3">
      <c r="A2064" s="1" t="s">
        <v>304</v>
      </c>
      <c r="B2064" s="1" t="s">
        <v>4447</v>
      </c>
      <c r="C2064" t="str">
        <f t="shared" si="32"/>
        <v>, Ms.</v>
      </c>
      <c r="D2064" t="s">
        <v>8213</v>
      </c>
      <c r="E2064" t="s">
        <v>6029</v>
      </c>
    </row>
    <row r="2065" spans="1:5" ht="15.6" x14ac:dyDescent="0.3">
      <c r="A2065" s="1" t="s">
        <v>303</v>
      </c>
      <c r="B2065" s="1" t="s">
        <v>4448</v>
      </c>
      <c r="C2065" t="str">
        <f t="shared" si="32"/>
        <v>, Ms.</v>
      </c>
      <c r="D2065" t="s">
        <v>6995</v>
      </c>
      <c r="E2065" t="s">
        <v>5292</v>
      </c>
    </row>
    <row r="2066" spans="1:5" ht="15.6" x14ac:dyDescent="0.3">
      <c r="A2066" s="1" t="s">
        <v>302</v>
      </c>
      <c r="B2066" s="1" t="s">
        <v>4449</v>
      </c>
      <c r="C2066" t="str">
        <f t="shared" si="32"/>
        <v>, Ms.</v>
      </c>
      <c r="D2066" t="s">
        <v>8214</v>
      </c>
      <c r="E2066" t="s">
        <v>6584</v>
      </c>
    </row>
    <row r="2067" spans="1:5" ht="15.6" x14ac:dyDescent="0.3">
      <c r="A2067" s="1" t="s">
        <v>301</v>
      </c>
      <c r="B2067" s="1" t="s">
        <v>4450</v>
      </c>
      <c r="C2067" t="str">
        <f t="shared" si="32"/>
        <v>, Ms.</v>
      </c>
      <c r="D2067" t="s">
        <v>8215</v>
      </c>
      <c r="E2067" t="s">
        <v>5633</v>
      </c>
    </row>
    <row r="2068" spans="1:5" ht="15.6" x14ac:dyDescent="0.3">
      <c r="A2068" s="1" t="s">
        <v>299</v>
      </c>
      <c r="B2068" s="1" t="s">
        <v>4451</v>
      </c>
      <c r="C2068" t="str">
        <f t="shared" si="32"/>
        <v>, Mr.</v>
      </c>
      <c r="D2068" t="s">
        <v>7881</v>
      </c>
      <c r="E2068" t="s">
        <v>6585</v>
      </c>
    </row>
    <row r="2069" spans="1:5" ht="15.6" x14ac:dyDescent="0.3">
      <c r="A2069" s="1" t="s">
        <v>298</v>
      </c>
      <c r="B2069" s="1" t="s">
        <v>4452</v>
      </c>
      <c r="C2069" t="str">
        <f t="shared" si="32"/>
        <v>, Mr.</v>
      </c>
      <c r="D2069" t="s">
        <v>8216</v>
      </c>
      <c r="E2069" t="s">
        <v>6586</v>
      </c>
    </row>
    <row r="2070" spans="1:5" ht="15.6" x14ac:dyDescent="0.3">
      <c r="A2070" s="1" t="s">
        <v>297</v>
      </c>
      <c r="B2070" s="1" t="s">
        <v>4453</v>
      </c>
      <c r="C2070" t="str">
        <f t="shared" si="32"/>
        <v>, Mr.</v>
      </c>
      <c r="D2070" t="s">
        <v>8217</v>
      </c>
      <c r="E2070" t="s">
        <v>6587</v>
      </c>
    </row>
    <row r="2071" spans="1:5" ht="15.6" x14ac:dyDescent="0.3">
      <c r="A2071" s="1" t="s">
        <v>296</v>
      </c>
      <c r="B2071" s="1" t="s">
        <v>4454</v>
      </c>
      <c r="C2071" t="str">
        <f t="shared" si="32"/>
        <v>, Ms.</v>
      </c>
      <c r="D2071" t="s">
        <v>6949</v>
      </c>
      <c r="E2071" t="s">
        <v>6588</v>
      </c>
    </row>
    <row r="2072" spans="1:5" ht="15.6" x14ac:dyDescent="0.3">
      <c r="A2072" s="1" t="s">
        <v>295</v>
      </c>
      <c r="B2072" s="1" t="s">
        <v>4455</v>
      </c>
      <c r="C2072" t="str">
        <f t="shared" si="32"/>
        <v>, Mr.</v>
      </c>
      <c r="D2072" t="s">
        <v>6974</v>
      </c>
      <c r="E2072" t="s">
        <v>4990</v>
      </c>
    </row>
    <row r="2073" spans="1:5" ht="15.6" x14ac:dyDescent="0.3">
      <c r="A2073" s="1" t="s">
        <v>294</v>
      </c>
      <c r="B2073" s="1" t="s">
        <v>4456</v>
      </c>
      <c r="C2073" t="str">
        <f t="shared" si="32"/>
        <v>, Ms.</v>
      </c>
      <c r="D2073" t="s">
        <v>8218</v>
      </c>
      <c r="E2073" t="s">
        <v>6589</v>
      </c>
    </row>
    <row r="2074" spans="1:5" ht="15.6" x14ac:dyDescent="0.3">
      <c r="A2074" s="1" t="s">
        <v>293</v>
      </c>
      <c r="B2074" s="1" t="s">
        <v>4457</v>
      </c>
      <c r="C2074" t="str">
        <f t="shared" si="32"/>
        <v>, Mr.</v>
      </c>
      <c r="D2074" t="s">
        <v>8219</v>
      </c>
      <c r="E2074" t="s">
        <v>6590</v>
      </c>
    </row>
    <row r="2075" spans="1:5" ht="15.6" x14ac:dyDescent="0.3">
      <c r="A2075" s="1" t="s">
        <v>292</v>
      </c>
      <c r="B2075" s="1" t="s">
        <v>4458</v>
      </c>
      <c r="C2075" t="str">
        <f t="shared" si="32"/>
        <v>, Ms.</v>
      </c>
      <c r="D2075" t="s">
        <v>8220</v>
      </c>
      <c r="E2075" t="s">
        <v>6591</v>
      </c>
    </row>
    <row r="2076" spans="1:5" ht="15.6" x14ac:dyDescent="0.3">
      <c r="A2076" s="1" t="s">
        <v>291</v>
      </c>
      <c r="B2076" s="1" t="s">
        <v>4459</v>
      </c>
      <c r="C2076" t="str">
        <f t="shared" si="32"/>
        <v>, Ms.</v>
      </c>
      <c r="D2076" t="s">
        <v>8221</v>
      </c>
      <c r="E2076" t="s">
        <v>6487</v>
      </c>
    </row>
    <row r="2077" spans="1:5" ht="15.6" x14ac:dyDescent="0.3">
      <c r="A2077" s="1" t="s">
        <v>290</v>
      </c>
      <c r="B2077" s="1" t="s">
        <v>4460</v>
      </c>
      <c r="C2077" t="str">
        <f t="shared" si="32"/>
        <v>, Mr.</v>
      </c>
      <c r="D2077" t="s">
        <v>8001</v>
      </c>
      <c r="E2077" t="s">
        <v>6592</v>
      </c>
    </row>
    <row r="2078" spans="1:5" ht="15.6" x14ac:dyDescent="0.3">
      <c r="A2078" s="1" t="s">
        <v>289</v>
      </c>
      <c r="B2078" s="1" t="s">
        <v>4461</v>
      </c>
      <c r="C2078" t="str">
        <f t="shared" si="32"/>
        <v>, Mr.</v>
      </c>
      <c r="D2078" t="s">
        <v>6871</v>
      </c>
      <c r="E2078" t="s">
        <v>6593</v>
      </c>
    </row>
    <row r="2079" spans="1:5" ht="15.6" x14ac:dyDescent="0.3">
      <c r="A2079" s="1" t="s">
        <v>288</v>
      </c>
      <c r="B2079" s="1" t="s">
        <v>4462</v>
      </c>
      <c r="C2079" t="str">
        <f t="shared" si="32"/>
        <v>, Mr.</v>
      </c>
      <c r="D2079" t="s">
        <v>7289</v>
      </c>
      <c r="E2079" t="s">
        <v>6594</v>
      </c>
    </row>
    <row r="2080" spans="1:5" ht="15.6" x14ac:dyDescent="0.3">
      <c r="A2080" s="1" t="s">
        <v>287</v>
      </c>
      <c r="B2080" s="1" t="s">
        <v>4463</v>
      </c>
      <c r="C2080" t="str">
        <f t="shared" si="32"/>
        <v>, Mr.</v>
      </c>
      <c r="D2080" t="s">
        <v>7214</v>
      </c>
      <c r="E2080" t="s">
        <v>6595</v>
      </c>
    </row>
    <row r="2081" spans="1:5" ht="15.6" x14ac:dyDescent="0.3">
      <c r="A2081" s="1" t="s">
        <v>286</v>
      </c>
      <c r="B2081" s="1" t="s">
        <v>4464</v>
      </c>
      <c r="C2081" t="str">
        <f t="shared" si="32"/>
        <v>, Ms.</v>
      </c>
      <c r="D2081" t="s">
        <v>8222</v>
      </c>
      <c r="E2081" t="s">
        <v>5595</v>
      </c>
    </row>
    <row r="2082" spans="1:5" ht="15.6" x14ac:dyDescent="0.3">
      <c r="A2082" s="1" t="s">
        <v>285</v>
      </c>
      <c r="B2082" s="1" t="s">
        <v>4465</v>
      </c>
      <c r="C2082" t="str">
        <f t="shared" si="32"/>
        <v>, Ms.</v>
      </c>
      <c r="D2082" t="s">
        <v>7657</v>
      </c>
      <c r="E2082" t="s">
        <v>6596</v>
      </c>
    </row>
    <row r="2083" spans="1:5" ht="15.6" x14ac:dyDescent="0.3">
      <c r="A2083" s="1" t="s">
        <v>284</v>
      </c>
      <c r="B2083" s="1" t="s">
        <v>4466</v>
      </c>
      <c r="C2083" t="str">
        <f t="shared" si="32"/>
        <v>, Ms.</v>
      </c>
      <c r="D2083" t="s">
        <v>7590</v>
      </c>
      <c r="E2083" t="s">
        <v>6597</v>
      </c>
    </row>
    <row r="2084" spans="1:5" ht="15.6" x14ac:dyDescent="0.3">
      <c r="A2084" s="1" t="s">
        <v>283</v>
      </c>
      <c r="B2084" s="1" t="s">
        <v>4467</v>
      </c>
      <c r="C2084" t="str">
        <f t="shared" si="32"/>
        <v>, Ms.</v>
      </c>
      <c r="D2084" t="s">
        <v>8223</v>
      </c>
      <c r="E2084" t="s">
        <v>6598</v>
      </c>
    </row>
    <row r="2085" spans="1:5" ht="15.6" x14ac:dyDescent="0.3">
      <c r="A2085" s="1" t="s">
        <v>282</v>
      </c>
      <c r="B2085" s="1" t="s">
        <v>4468</v>
      </c>
      <c r="C2085" t="str">
        <f t="shared" si="32"/>
        <v>, Ms.</v>
      </c>
      <c r="D2085" t="s">
        <v>8224</v>
      </c>
      <c r="E2085" t="s">
        <v>6599</v>
      </c>
    </row>
    <row r="2086" spans="1:5" ht="15.6" x14ac:dyDescent="0.3">
      <c r="A2086" s="1" t="s">
        <v>281</v>
      </c>
      <c r="B2086" s="1" t="s">
        <v>4469</v>
      </c>
      <c r="C2086" t="str">
        <f t="shared" si="32"/>
        <v>, Ms.</v>
      </c>
      <c r="D2086" t="s">
        <v>8225</v>
      </c>
      <c r="E2086" t="s">
        <v>6600</v>
      </c>
    </row>
    <row r="2087" spans="1:5" ht="15.6" x14ac:dyDescent="0.3">
      <c r="A2087" s="1" t="s">
        <v>280</v>
      </c>
      <c r="B2087" s="1" t="s">
        <v>4470</v>
      </c>
      <c r="C2087" t="str">
        <f t="shared" si="32"/>
        <v>, Mr.</v>
      </c>
      <c r="D2087" t="s">
        <v>8226</v>
      </c>
      <c r="E2087" t="s">
        <v>6601</v>
      </c>
    </row>
    <row r="2088" spans="1:5" ht="15.6" x14ac:dyDescent="0.3">
      <c r="A2088" s="1" t="s">
        <v>279</v>
      </c>
      <c r="B2088" s="1" t="s">
        <v>4471</v>
      </c>
      <c r="C2088" t="str">
        <f t="shared" si="32"/>
        <v>, Mr.</v>
      </c>
      <c r="D2088" t="s">
        <v>6979</v>
      </c>
      <c r="E2088" t="s">
        <v>4990</v>
      </c>
    </row>
    <row r="2089" spans="1:5" ht="15.6" x14ac:dyDescent="0.3">
      <c r="A2089" s="1" t="s">
        <v>278</v>
      </c>
      <c r="B2089" s="1" t="s">
        <v>4472</v>
      </c>
      <c r="C2089" t="str">
        <f t="shared" si="32"/>
        <v>, Ms.</v>
      </c>
      <c r="D2089" t="s">
        <v>8227</v>
      </c>
      <c r="E2089" t="s">
        <v>6602</v>
      </c>
    </row>
    <row r="2090" spans="1:5" ht="15.6" x14ac:dyDescent="0.3">
      <c r="A2090" s="1" t="s">
        <v>277</v>
      </c>
      <c r="B2090" s="1" t="s">
        <v>4473</v>
      </c>
      <c r="C2090" t="str">
        <f t="shared" si="32"/>
        <v>, Mr.</v>
      </c>
      <c r="D2090" t="s">
        <v>8120</v>
      </c>
      <c r="E2090" t="s">
        <v>6603</v>
      </c>
    </row>
    <row r="2091" spans="1:5" ht="15.6" x14ac:dyDescent="0.3">
      <c r="A2091" s="1" t="s">
        <v>275</v>
      </c>
      <c r="B2091" s="1" t="s">
        <v>4474</v>
      </c>
      <c r="C2091" t="str">
        <f t="shared" si="32"/>
        <v>, Mr.</v>
      </c>
      <c r="D2091" t="s">
        <v>8228</v>
      </c>
      <c r="E2091" t="s">
        <v>6604</v>
      </c>
    </row>
    <row r="2092" spans="1:5" ht="15.6" x14ac:dyDescent="0.3">
      <c r="A2092" s="1" t="s">
        <v>274</v>
      </c>
      <c r="B2092" s="1" t="s">
        <v>4475</v>
      </c>
      <c r="C2092" t="str">
        <f t="shared" si="32"/>
        <v>, Mr.</v>
      </c>
      <c r="D2092" t="s">
        <v>8229</v>
      </c>
      <c r="E2092" t="s">
        <v>6605</v>
      </c>
    </row>
    <row r="2093" spans="1:5" ht="15.6" x14ac:dyDescent="0.3">
      <c r="A2093" s="1" t="s">
        <v>273</v>
      </c>
      <c r="B2093" s="1" t="s">
        <v>4476</v>
      </c>
      <c r="C2093" t="str">
        <f t="shared" si="32"/>
        <v>, Mr.</v>
      </c>
      <c r="D2093" t="s">
        <v>6909</v>
      </c>
      <c r="E2093" t="s">
        <v>6606</v>
      </c>
    </row>
    <row r="2094" spans="1:5" ht="15.6" x14ac:dyDescent="0.3">
      <c r="A2094" s="1" t="s">
        <v>272</v>
      </c>
      <c r="B2094" s="1" t="s">
        <v>4477</v>
      </c>
      <c r="C2094" t="str">
        <f t="shared" si="32"/>
        <v>, Mr.</v>
      </c>
      <c r="D2094" t="s">
        <v>7440</v>
      </c>
      <c r="E2094" t="s">
        <v>6607</v>
      </c>
    </row>
    <row r="2095" spans="1:5" ht="15.6" x14ac:dyDescent="0.3">
      <c r="A2095" s="1" t="s">
        <v>271</v>
      </c>
      <c r="B2095" s="1" t="s">
        <v>4478</v>
      </c>
      <c r="C2095" t="str">
        <f t="shared" si="32"/>
        <v>, Ms.</v>
      </c>
      <c r="D2095" t="s">
        <v>7150</v>
      </c>
      <c r="E2095" t="s">
        <v>6608</v>
      </c>
    </row>
    <row r="2096" spans="1:5" ht="15.6" x14ac:dyDescent="0.3">
      <c r="A2096" s="1" t="s">
        <v>270</v>
      </c>
      <c r="B2096" s="1" t="s">
        <v>4479</v>
      </c>
      <c r="C2096" t="str">
        <f t="shared" si="32"/>
        <v>, Mr.</v>
      </c>
      <c r="D2096" t="s">
        <v>8230</v>
      </c>
      <c r="E2096" t="s">
        <v>6609</v>
      </c>
    </row>
    <row r="2097" spans="1:5" ht="15.6" x14ac:dyDescent="0.3">
      <c r="A2097" s="1" t="s">
        <v>269</v>
      </c>
      <c r="B2097" s="1" t="s">
        <v>4480</v>
      </c>
      <c r="C2097" t="str">
        <f t="shared" si="32"/>
        <v>, Mr.</v>
      </c>
      <c r="D2097" t="s">
        <v>7343</v>
      </c>
      <c r="E2097" t="s">
        <v>6610</v>
      </c>
    </row>
    <row r="2098" spans="1:5" ht="15.6" x14ac:dyDescent="0.3">
      <c r="A2098" s="1" t="s">
        <v>268</v>
      </c>
      <c r="B2098" s="1" t="s">
        <v>4481</v>
      </c>
      <c r="C2098" t="str">
        <f t="shared" si="32"/>
        <v>, Mr.</v>
      </c>
      <c r="D2098" t="s">
        <v>8231</v>
      </c>
      <c r="E2098" t="s">
        <v>6611</v>
      </c>
    </row>
    <row r="2099" spans="1:5" ht="15.6" x14ac:dyDescent="0.3">
      <c r="A2099" s="1" t="s">
        <v>267</v>
      </c>
      <c r="B2099" s="1" t="s">
        <v>4482</v>
      </c>
      <c r="C2099" t="str">
        <f t="shared" si="32"/>
        <v>, Ms.</v>
      </c>
      <c r="D2099" t="s">
        <v>7447</v>
      </c>
      <c r="E2099" t="s">
        <v>6612</v>
      </c>
    </row>
    <row r="2100" spans="1:5" ht="15.6" x14ac:dyDescent="0.3">
      <c r="A2100" s="1" t="s">
        <v>266</v>
      </c>
      <c r="B2100" s="1" t="s">
        <v>4483</v>
      </c>
      <c r="C2100" t="str">
        <f t="shared" si="32"/>
        <v>, Mr.</v>
      </c>
      <c r="D2100" t="s">
        <v>6921</v>
      </c>
      <c r="E2100" t="s">
        <v>6613</v>
      </c>
    </row>
    <row r="2101" spans="1:5" ht="15.6" x14ac:dyDescent="0.3">
      <c r="A2101" s="1" t="s">
        <v>265</v>
      </c>
      <c r="B2101" s="1" t="s">
        <v>4484</v>
      </c>
      <c r="C2101" t="str">
        <f t="shared" si="32"/>
        <v>, Ms.</v>
      </c>
      <c r="D2101" t="s">
        <v>8232</v>
      </c>
      <c r="E2101" t="s">
        <v>6614</v>
      </c>
    </row>
    <row r="2102" spans="1:5" ht="15.6" x14ac:dyDescent="0.3">
      <c r="A2102" s="1" t="s">
        <v>264</v>
      </c>
      <c r="B2102" s="1" t="s">
        <v>4485</v>
      </c>
      <c r="C2102" t="str">
        <f t="shared" si="32"/>
        <v>, Ms.</v>
      </c>
      <c r="D2102" t="s">
        <v>8233</v>
      </c>
      <c r="E2102" t="s">
        <v>6615</v>
      </c>
    </row>
    <row r="2103" spans="1:5" ht="15.6" x14ac:dyDescent="0.3">
      <c r="A2103" s="1" t="s">
        <v>263</v>
      </c>
      <c r="B2103" s="1" t="s">
        <v>4486</v>
      </c>
      <c r="C2103" t="str">
        <f t="shared" si="32"/>
        <v>, Mr.</v>
      </c>
      <c r="D2103" t="s">
        <v>7262</v>
      </c>
      <c r="E2103" t="s">
        <v>6272</v>
      </c>
    </row>
    <row r="2104" spans="1:5" ht="15.6" x14ac:dyDescent="0.3">
      <c r="A2104" s="1" t="s">
        <v>262</v>
      </c>
      <c r="B2104" s="1" t="s">
        <v>4487</v>
      </c>
      <c r="C2104" t="str">
        <f t="shared" si="32"/>
        <v>, Mr.</v>
      </c>
      <c r="D2104" t="s">
        <v>8234</v>
      </c>
      <c r="E2104" t="s">
        <v>6616</v>
      </c>
    </row>
    <row r="2105" spans="1:5" ht="15.6" x14ac:dyDescent="0.3">
      <c r="A2105" s="1" t="s">
        <v>261</v>
      </c>
      <c r="B2105" s="1" t="s">
        <v>4488</v>
      </c>
      <c r="C2105" t="str">
        <f t="shared" si="32"/>
        <v>, Mr.</v>
      </c>
      <c r="D2105" t="s">
        <v>7080</v>
      </c>
      <c r="E2105" t="s">
        <v>4732</v>
      </c>
    </row>
    <row r="2106" spans="1:5" ht="15.6" x14ac:dyDescent="0.3">
      <c r="A2106" s="1" t="s">
        <v>260</v>
      </c>
      <c r="B2106" s="1" t="s">
        <v>4489</v>
      </c>
      <c r="C2106" t="str">
        <f t="shared" si="32"/>
        <v>, Ms.</v>
      </c>
      <c r="D2106" t="s">
        <v>8235</v>
      </c>
      <c r="E2106" t="s">
        <v>6617</v>
      </c>
    </row>
    <row r="2107" spans="1:5" ht="15.6" x14ac:dyDescent="0.3">
      <c r="A2107" s="1" t="s">
        <v>259</v>
      </c>
      <c r="B2107" s="1" t="s">
        <v>4490</v>
      </c>
      <c r="C2107" t="str">
        <f t="shared" si="32"/>
        <v>, Ms.</v>
      </c>
      <c r="D2107" t="s">
        <v>8236</v>
      </c>
      <c r="E2107" t="s">
        <v>6618</v>
      </c>
    </row>
    <row r="2108" spans="1:5" ht="15.6" x14ac:dyDescent="0.3">
      <c r="A2108" s="1" t="s">
        <v>258</v>
      </c>
      <c r="B2108" s="1" t="s">
        <v>4491</v>
      </c>
      <c r="C2108" t="str">
        <f t="shared" si="32"/>
        <v>, Ms.</v>
      </c>
      <c r="D2108" t="s">
        <v>4815</v>
      </c>
      <c r="E2108" t="s">
        <v>6619</v>
      </c>
    </row>
    <row r="2109" spans="1:5" ht="15.6" x14ac:dyDescent="0.3">
      <c r="A2109" s="1" t="s">
        <v>257</v>
      </c>
      <c r="B2109" s="1" t="s">
        <v>4492</v>
      </c>
      <c r="C2109" t="str">
        <f t="shared" si="32"/>
        <v>, Ms.</v>
      </c>
      <c r="D2109" t="s">
        <v>8237</v>
      </c>
      <c r="E2109" t="s">
        <v>6620</v>
      </c>
    </row>
    <row r="2110" spans="1:5" ht="15.6" x14ac:dyDescent="0.3">
      <c r="A2110" s="1" t="s">
        <v>256</v>
      </c>
      <c r="B2110" s="1" t="s">
        <v>4493</v>
      </c>
      <c r="C2110" t="str">
        <f t="shared" si="32"/>
        <v>, Ms.</v>
      </c>
      <c r="D2110" t="s">
        <v>8238</v>
      </c>
      <c r="E2110" t="s">
        <v>5239</v>
      </c>
    </row>
    <row r="2111" spans="1:5" ht="15.6" x14ac:dyDescent="0.3">
      <c r="A2111" s="1" t="s">
        <v>255</v>
      </c>
      <c r="B2111" s="1" t="s">
        <v>4494</v>
      </c>
      <c r="C2111" t="str">
        <f t="shared" si="32"/>
        <v>, Ms.</v>
      </c>
      <c r="D2111" t="s">
        <v>8239</v>
      </c>
      <c r="E2111" t="s">
        <v>6621</v>
      </c>
    </row>
    <row r="2112" spans="1:5" ht="15.6" x14ac:dyDescent="0.3">
      <c r="A2112" s="1" t="s">
        <v>254</v>
      </c>
      <c r="B2112" s="1" t="s">
        <v>4495</v>
      </c>
      <c r="C2112" t="str">
        <f t="shared" si="32"/>
        <v>, Ms.</v>
      </c>
      <c r="D2112" t="s">
        <v>8240</v>
      </c>
      <c r="E2112" t="s">
        <v>6622</v>
      </c>
    </row>
    <row r="2113" spans="1:5" ht="15.6" x14ac:dyDescent="0.3">
      <c r="A2113" s="1" t="s">
        <v>253</v>
      </c>
      <c r="B2113" s="1" t="s">
        <v>4496</v>
      </c>
      <c r="C2113" t="str">
        <f t="shared" si="32"/>
        <v>, Ms.</v>
      </c>
      <c r="D2113" t="s">
        <v>8241</v>
      </c>
      <c r="E2113" t="s">
        <v>6623</v>
      </c>
    </row>
    <row r="2114" spans="1:5" ht="15.6" x14ac:dyDescent="0.3">
      <c r="A2114" s="1" t="s">
        <v>252</v>
      </c>
      <c r="B2114" s="1" t="s">
        <v>4497</v>
      </c>
      <c r="C2114" t="str">
        <f t="shared" si="32"/>
        <v>, Ms.</v>
      </c>
      <c r="D2114" t="s">
        <v>7429</v>
      </c>
      <c r="E2114" t="s">
        <v>6624</v>
      </c>
    </row>
    <row r="2115" spans="1:5" ht="15.6" x14ac:dyDescent="0.3">
      <c r="A2115" s="1" t="s">
        <v>251</v>
      </c>
      <c r="B2115" s="1" t="s">
        <v>4498</v>
      </c>
      <c r="C2115" t="str">
        <f t="shared" si="32"/>
        <v>, Ms.</v>
      </c>
      <c r="D2115" t="s">
        <v>7068</v>
      </c>
      <c r="E2115" t="s">
        <v>6625</v>
      </c>
    </row>
    <row r="2116" spans="1:5" ht="15.6" x14ac:dyDescent="0.3">
      <c r="A2116" s="1" t="s">
        <v>250</v>
      </c>
      <c r="B2116" s="1" t="s">
        <v>4499</v>
      </c>
      <c r="C2116" t="str">
        <f t="shared" si="32"/>
        <v>, Ms.</v>
      </c>
      <c r="D2116" t="s">
        <v>7200</v>
      </c>
      <c r="E2116" t="s">
        <v>6626</v>
      </c>
    </row>
    <row r="2117" spans="1:5" ht="15.6" x14ac:dyDescent="0.3">
      <c r="A2117" s="1" t="s">
        <v>248</v>
      </c>
      <c r="B2117" s="1" t="s">
        <v>4500</v>
      </c>
      <c r="C2117" t="str">
        <f t="shared" si="32"/>
        <v>, Ms.</v>
      </c>
      <c r="D2117" t="s">
        <v>8242</v>
      </c>
      <c r="E2117" t="s">
        <v>6627</v>
      </c>
    </row>
    <row r="2118" spans="1:5" ht="15.6" x14ac:dyDescent="0.3">
      <c r="A2118" s="1" t="s">
        <v>246</v>
      </c>
      <c r="B2118" s="1" t="s">
        <v>4501</v>
      </c>
      <c r="C2118" t="str">
        <f t="shared" si="32"/>
        <v>, Ms.</v>
      </c>
      <c r="D2118" t="s">
        <v>8243</v>
      </c>
      <c r="E2118" t="s">
        <v>6628</v>
      </c>
    </row>
    <row r="2119" spans="1:5" ht="15.6" x14ac:dyDescent="0.3">
      <c r="A2119" s="1" t="s">
        <v>245</v>
      </c>
      <c r="B2119" s="1" t="s">
        <v>4502</v>
      </c>
      <c r="C2119" t="str">
        <f t="shared" ref="C2119:C2182" si="33">MID(B2119,SEARCH(", ",B2119),5)</f>
        <v>, Mr.</v>
      </c>
      <c r="D2119" t="s">
        <v>8244</v>
      </c>
      <c r="E2119" t="s">
        <v>6629</v>
      </c>
    </row>
    <row r="2120" spans="1:5" ht="15.6" x14ac:dyDescent="0.3">
      <c r="A2120" s="1" t="s">
        <v>244</v>
      </c>
      <c r="B2120" s="1" t="s">
        <v>4503</v>
      </c>
      <c r="C2120" t="str">
        <f t="shared" si="33"/>
        <v>, Mr.</v>
      </c>
      <c r="D2120" t="s">
        <v>6921</v>
      </c>
      <c r="E2120" t="s">
        <v>6630</v>
      </c>
    </row>
    <row r="2121" spans="1:5" ht="15.6" x14ac:dyDescent="0.3">
      <c r="A2121" s="1" t="s">
        <v>243</v>
      </c>
      <c r="B2121" s="1" t="s">
        <v>4504</v>
      </c>
      <c r="C2121" t="str">
        <f t="shared" si="33"/>
        <v>, Ms.</v>
      </c>
      <c r="D2121" t="s">
        <v>7188</v>
      </c>
      <c r="E2121" t="s">
        <v>6631</v>
      </c>
    </row>
    <row r="2122" spans="1:5" ht="15.6" x14ac:dyDescent="0.3">
      <c r="A2122" s="1" t="s">
        <v>242</v>
      </c>
      <c r="B2122" s="1" t="s">
        <v>4505</v>
      </c>
      <c r="C2122" t="str">
        <f t="shared" si="33"/>
        <v>, Ms.</v>
      </c>
      <c r="D2122" t="s">
        <v>8245</v>
      </c>
      <c r="E2122" t="s">
        <v>6632</v>
      </c>
    </row>
    <row r="2123" spans="1:5" ht="15.6" x14ac:dyDescent="0.3">
      <c r="A2123" s="1" t="s">
        <v>241</v>
      </c>
      <c r="B2123" s="1" t="s">
        <v>4506</v>
      </c>
      <c r="C2123" t="str">
        <f t="shared" si="33"/>
        <v>, Ms.</v>
      </c>
      <c r="D2123" t="s">
        <v>8246</v>
      </c>
      <c r="E2123" t="s">
        <v>6633</v>
      </c>
    </row>
    <row r="2124" spans="1:5" ht="15.6" x14ac:dyDescent="0.3">
      <c r="A2124" s="1" t="s">
        <v>240</v>
      </c>
      <c r="B2124" s="1" t="s">
        <v>4507</v>
      </c>
      <c r="C2124" t="str">
        <f t="shared" si="33"/>
        <v>, Ms.</v>
      </c>
      <c r="D2124" t="s">
        <v>4816</v>
      </c>
      <c r="E2124" t="s">
        <v>6634</v>
      </c>
    </row>
    <row r="2125" spans="1:5" ht="15.6" x14ac:dyDescent="0.3">
      <c r="A2125" s="1" t="s">
        <v>239</v>
      </c>
      <c r="B2125" s="1" t="s">
        <v>4508</v>
      </c>
      <c r="C2125" t="str">
        <f t="shared" si="33"/>
        <v>, Ms.</v>
      </c>
      <c r="D2125" t="s">
        <v>8247</v>
      </c>
      <c r="E2125" t="s">
        <v>5491</v>
      </c>
    </row>
    <row r="2126" spans="1:5" ht="15.6" x14ac:dyDescent="0.3">
      <c r="A2126" s="1" t="s">
        <v>238</v>
      </c>
      <c r="B2126" s="1" t="s">
        <v>4509</v>
      </c>
      <c r="C2126" t="str">
        <f t="shared" si="33"/>
        <v>, Ms.</v>
      </c>
      <c r="D2126" t="s">
        <v>8248</v>
      </c>
      <c r="E2126" t="s">
        <v>6635</v>
      </c>
    </row>
    <row r="2127" spans="1:5" ht="15.6" x14ac:dyDescent="0.3">
      <c r="A2127" s="1" t="s">
        <v>237</v>
      </c>
      <c r="B2127" s="1" t="s">
        <v>4510</v>
      </c>
      <c r="C2127" t="str">
        <f t="shared" si="33"/>
        <v>, Ms.</v>
      </c>
      <c r="D2127" t="s">
        <v>8206</v>
      </c>
      <c r="E2127" t="s">
        <v>6636</v>
      </c>
    </row>
    <row r="2128" spans="1:5" ht="15.6" x14ac:dyDescent="0.3">
      <c r="A2128" s="1" t="s">
        <v>236</v>
      </c>
      <c r="B2128" s="1" t="s">
        <v>4511</v>
      </c>
      <c r="C2128" t="str">
        <f t="shared" si="33"/>
        <v>, Mr.</v>
      </c>
      <c r="D2128" t="s">
        <v>8249</v>
      </c>
      <c r="E2128" t="s">
        <v>6637</v>
      </c>
    </row>
    <row r="2129" spans="1:5" ht="15.6" x14ac:dyDescent="0.3">
      <c r="A2129" s="1" t="s">
        <v>235</v>
      </c>
      <c r="B2129" s="1" t="s">
        <v>4512</v>
      </c>
      <c r="C2129" t="str">
        <f t="shared" si="33"/>
        <v>, Ms.</v>
      </c>
      <c r="D2129" t="s">
        <v>7987</v>
      </c>
      <c r="E2129" t="s">
        <v>6638</v>
      </c>
    </row>
    <row r="2130" spans="1:5" ht="15.6" x14ac:dyDescent="0.3">
      <c r="A2130" s="1" t="s">
        <v>234</v>
      </c>
      <c r="B2130" s="1" t="s">
        <v>4513</v>
      </c>
      <c r="C2130" t="str">
        <f t="shared" si="33"/>
        <v>, Ms.</v>
      </c>
      <c r="D2130" t="s">
        <v>8250</v>
      </c>
      <c r="E2130" t="s">
        <v>6639</v>
      </c>
    </row>
    <row r="2131" spans="1:5" ht="15.6" x14ac:dyDescent="0.3">
      <c r="A2131" s="1" t="s">
        <v>233</v>
      </c>
      <c r="B2131" s="1" t="s">
        <v>4514</v>
      </c>
      <c r="C2131" t="str">
        <f t="shared" si="33"/>
        <v>, Ms.</v>
      </c>
      <c r="D2131" t="s">
        <v>7914</v>
      </c>
      <c r="E2131" t="s">
        <v>5551</v>
      </c>
    </row>
    <row r="2132" spans="1:5" ht="15.6" x14ac:dyDescent="0.3">
      <c r="A2132" s="1" t="s">
        <v>232</v>
      </c>
      <c r="B2132" s="1" t="s">
        <v>4515</v>
      </c>
      <c r="C2132" t="str">
        <f t="shared" si="33"/>
        <v>, Ms.</v>
      </c>
      <c r="D2132" t="s">
        <v>8251</v>
      </c>
      <c r="E2132" t="s">
        <v>4832</v>
      </c>
    </row>
    <row r="2133" spans="1:5" ht="15.6" x14ac:dyDescent="0.3">
      <c r="A2133" s="1" t="s">
        <v>231</v>
      </c>
      <c r="B2133" s="1" t="s">
        <v>4516</v>
      </c>
      <c r="C2133" t="str">
        <f t="shared" si="33"/>
        <v>, Mr.</v>
      </c>
      <c r="D2133" t="s">
        <v>8252</v>
      </c>
      <c r="E2133" t="s">
        <v>6640</v>
      </c>
    </row>
    <row r="2134" spans="1:5" ht="15.6" x14ac:dyDescent="0.3">
      <c r="A2134" s="1" t="s">
        <v>230</v>
      </c>
      <c r="B2134" s="1" t="s">
        <v>4517</v>
      </c>
      <c r="C2134" t="str">
        <f t="shared" si="33"/>
        <v>, Ms.</v>
      </c>
      <c r="D2134" t="s">
        <v>8194</v>
      </c>
      <c r="E2134" t="s">
        <v>6641</v>
      </c>
    </row>
    <row r="2135" spans="1:5" ht="15.6" x14ac:dyDescent="0.3">
      <c r="A2135" s="1" t="s">
        <v>229</v>
      </c>
      <c r="B2135" s="1" t="s">
        <v>4518</v>
      </c>
      <c r="C2135" t="str">
        <f t="shared" si="33"/>
        <v>, Mr.</v>
      </c>
      <c r="D2135" t="s">
        <v>7004</v>
      </c>
      <c r="E2135" t="s">
        <v>6642</v>
      </c>
    </row>
    <row r="2136" spans="1:5" ht="15.6" x14ac:dyDescent="0.3">
      <c r="A2136" s="1" t="s">
        <v>228</v>
      </c>
      <c r="B2136" s="1" t="s">
        <v>4519</v>
      </c>
      <c r="C2136" t="str">
        <f t="shared" si="33"/>
        <v>, Mr.</v>
      </c>
      <c r="D2136" t="s">
        <v>5572</v>
      </c>
      <c r="E2136" t="s">
        <v>6643</v>
      </c>
    </row>
    <row r="2137" spans="1:5" ht="15.6" x14ac:dyDescent="0.3">
      <c r="A2137" s="1" t="s">
        <v>227</v>
      </c>
      <c r="B2137" s="1" t="s">
        <v>4520</v>
      </c>
      <c r="C2137" t="str">
        <f t="shared" si="33"/>
        <v>, Mr.</v>
      </c>
      <c r="D2137" t="s">
        <v>8253</v>
      </c>
      <c r="E2137" t="s">
        <v>6548</v>
      </c>
    </row>
    <row r="2138" spans="1:5" ht="15.6" x14ac:dyDescent="0.3">
      <c r="A2138" s="1" t="s">
        <v>226</v>
      </c>
      <c r="B2138" s="1" t="s">
        <v>4521</v>
      </c>
      <c r="C2138" t="str">
        <f t="shared" si="33"/>
        <v>, Mr.</v>
      </c>
      <c r="D2138" t="s">
        <v>8254</v>
      </c>
      <c r="E2138" t="s">
        <v>6216</v>
      </c>
    </row>
    <row r="2139" spans="1:5" ht="15.6" x14ac:dyDescent="0.3">
      <c r="A2139" s="1" t="s">
        <v>225</v>
      </c>
      <c r="B2139" s="1" t="s">
        <v>4522</v>
      </c>
      <c r="C2139" t="str">
        <f t="shared" si="33"/>
        <v>, Mrs</v>
      </c>
      <c r="D2139" t="s">
        <v>7150</v>
      </c>
      <c r="E2139" t="s">
        <v>6644</v>
      </c>
    </row>
    <row r="2140" spans="1:5" ht="15.6" x14ac:dyDescent="0.3">
      <c r="A2140" s="1" t="s">
        <v>224</v>
      </c>
      <c r="B2140" s="1" t="s">
        <v>4523</v>
      </c>
      <c r="C2140" t="str">
        <f t="shared" si="33"/>
        <v>, Mr.</v>
      </c>
      <c r="D2140" t="s">
        <v>8255</v>
      </c>
      <c r="E2140" t="s">
        <v>6645</v>
      </c>
    </row>
    <row r="2141" spans="1:5" ht="15.6" x14ac:dyDescent="0.3">
      <c r="A2141" s="1" t="s">
        <v>223</v>
      </c>
      <c r="B2141" s="1" t="s">
        <v>4524</v>
      </c>
      <c r="C2141" t="str">
        <f t="shared" si="33"/>
        <v>, Mr.</v>
      </c>
      <c r="D2141" t="s">
        <v>5633</v>
      </c>
      <c r="E2141" t="s">
        <v>6646</v>
      </c>
    </row>
    <row r="2142" spans="1:5" ht="15.6" x14ac:dyDescent="0.3">
      <c r="A2142" s="1" t="s">
        <v>222</v>
      </c>
      <c r="B2142" s="1" t="s">
        <v>4525</v>
      </c>
      <c r="C2142" t="str">
        <f t="shared" si="33"/>
        <v>, Ms.</v>
      </c>
      <c r="D2142" t="s">
        <v>4759</v>
      </c>
      <c r="E2142" t="s">
        <v>6647</v>
      </c>
    </row>
    <row r="2143" spans="1:5" ht="15.6" x14ac:dyDescent="0.3">
      <c r="A2143" s="1" t="s">
        <v>221</v>
      </c>
      <c r="B2143" s="1" t="s">
        <v>4526</v>
      </c>
      <c r="C2143" t="str">
        <f t="shared" si="33"/>
        <v>, Ms.</v>
      </c>
      <c r="D2143" t="s">
        <v>8256</v>
      </c>
      <c r="E2143" t="s">
        <v>6648</v>
      </c>
    </row>
    <row r="2144" spans="1:5" ht="15.6" x14ac:dyDescent="0.3">
      <c r="A2144" s="1" t="s">
        <v>220</v>
      </c>
      <c r="B2144" s="1" t="s">
        <v>4527</v>
      </c>
      <c r="C2144" t="str">
        <f t="shared" si="33"/>
        <v>, Ms.</v>
      </c>
      <c r="D2144" t="s">
        <v>8257</v>
      </c>
      <c r="E2144" t="s">
        <v>6649</v>
      </c>
    </row>
    <row r="2145" spans="1:5" ht="15.6" x14ac:dyDescent="0.3">
      <c r="A2145" s="1" t="s">
        <v>219</v>
      </c>
      <c r="B2145" s="1" t="s">
        <v>4528</v>
      </c>
      <c r="C2145" t="str">
        <f t="shared" si="33"/>
        <v>, Ms.</v>
      </c>
      <c r="D2145" t="s">
        <v>8258</v>
      </c>
      <c r="E2145" t="s">
        <v>6650</v>
      </c>
    </row>
    <row r="2146" spans="1:5" ht="15.6" x14ac:dyDescent="0.3">
      <c r="A2146" s="1" t="s">
        <v>218</v>
      </c>
      <c r="B2146" s="1" t="s">
        <v>4529</v>
      </c>
      <c r="C2146" t="str">
        <f t="shared" si="33"/>
        <v>, Mr.</v>
      </c>
      <c r="D2146" t="s">
        <v>8259</v>
      </c>
      <c r="E2146" t="s">
        <v>6651</v>
      </c>
    </row>
    <row r="2147" spans="1:5" ht="15.6" x14ac:dyDescent="0.3">
      <c r="A2147" s="1" t="s">
        <v>217</v>
      </c>
      <c r="B2147" s="1" t="s">
        <v>4530</v>
      </c>
      <c r="C2147" t="str">
        <f t="shared" si="33"/>
        <v>, Mr.</v>
      </c>
      <c r="D2147" t="s">
        <v>8260</v>
      </c>
      <c r="E2147" t="s">
        <v>6652</v>
      </c>
    </row>
    <row r="2148" spans="1:5" ht="15.6" x14ac:dyDescent="0.3">
      <c r="A2148" s="1" t="s">
        <v>216</v>
      </c>
      <c r="B2148" s="1" t="s">
        <v>4531</v>
      </c>
      <c r="C2148" t="str">
        <f t="shared" si="33"/>
        <v>, Mr.</v>
      </c>
      <c r="D2148" t="s">
        <v>8261</v>
      </c>
      <c r="E2148" t="s">
        <v>6653</v>
      </c>
    </row>
    <row r="2149" spans="1:5" ht="15.6" x14ac:dyDescent="0.3">
      <c r="A2149" s="1" t="s">
        <v>215</v>
      </c>
      <c r="B2149" s="1" t="s">
        <v>4532</v>
      </c>
      <c r="C2149" t="str">
        <f t="shared" si="33"/>
        <v>, Mr.</v>
      </c>
      <c r="D2149" t="s">
        <v>8262</v>
      </c>
      <c r="E2149" t="s">
        <v>6654</v>
      </c>
    </row>
    <row r="2150" spans="1:5" ht="15.6" x14ac:dyDescent="0.3">
      <c r="A2150" s="1" t="s">
        <v>214</v>
      </c>
      <c r="B2150" s="1" t="s">
        <v>4533</v>
      </c>
      <c r="C2150" t="str">
        <f t="shared" si="33"/>
        <v>, Mr.</v>
      </c>
      <c r="D2150" t="s">
        <v>6809</v>
      </c>
      <c r="E2150" t="s">
        <v>6655</v>
      </c>
    </row>
    <row r="2151" spans="1:5" ht="15.6" x14ac:dyDescent="0.3">
      <c r="A2151" s="1" t="s">
        <v>213</v>
      </c>
      <c r="B2151" s="1" t="s">
        <v>4534</v>
      </c>
      <c r="C2151" t="str">
        <f t="shared" si="33"/>
        <v>, Mr.</v>
      </c>
      <c r="D2151" t="s">
        <v>8263</v>
      </c>
      <c r="E2151" t="s">
        <v>6078</v>
      </c>
    </row>
    <row r="2152" spans="1:5" ht="15.6" x14ac:dyDescent="0.3">
      <c r="A2152" s="1" t="s">
        <v>212</v>
      </c>
      <c r="B2152" s="1" t="s">
        <v>4535</v>
      </c>
      <c r="C2152" t="str">
        <f t="shared" si="33"/>
        <v>, Mr.</v>
      </c>
      <c r="D2152" t="s">
        <v>8264</v>
      </c>
      <c r="E2152" t="s">
        <v>6656</v>
      </c>
    </row>
    <row r="2153" spans="1:5" ht="15.6" x14ac:dyDescent="0.3">
      <c r="A2153" s="1" t="s">
        <v>211</v>
      </c>
      <c r="B2153" s="1" t="s">
        <v>4536</v>
      </c>
      <c r="C2153" t="str">
        <f t="shared" si="33"/>
        <v>, Mr.</v>
      </c>
      <c r="D2153" t="s">
        <v>8265</v>
      </c>
      <c r="E2153" t="s">
        <v>6657</v>
      </c>
    </row>
    <row r="2154" spans="1:5" ht="15.6" x14ac:dyDescent="0.3">
      <c r="A2154" s="1" t="s">
        <v>210</v>
      </c>
      <c r="B2154" s="1" t="s">
        <v>4537</v>
      </c>
      <c r="C2154" t="str">
        <f t="shared" si="33"/>
        <v>, Mr.</v>
      </c>
      <c r="D2154" t="s">
        <v>8266</v>
      </c>
      <c r="E2154" t="s">
        <v>6658</v>
      </c>
    </row>
    <row r="2155" spans="1:5" ht="15.6" x14ac:dyDescent="0.3">
      <c r="A2155" s="1" t="s">
        <v>209</v>
      </c>
      <c r="B2155" s="1" t="s">
        <v>4538</v>
      </c>
      <c r="C2155" t="str">
        <f t="shared" si="33"/>
        <v>, Mr.</v>
      </c>
      <c r="D2155" t="s">
        <v>8267</v>
      </c>
      <c r="E2155" t="s">
        <v>6659</v>
      </c>
    </row>
    <row r="2156" spans="1:5" ht="15.6" x14ac:dyDescent="0.3">
      <c r="A2156" s="1" t="s">
        <v>208</v>
      </c>
      <c r="B2156" s="1" t="s">
        <v>4539</v>
      </c>
      <c r="C2156" t="str">
        <f t="shared" si="33"/>
        <v>, Mr.</v>
      </c>
      <c r="D2156" t="s">
        <v>8268</v>
      </c>
      <c r="E2156" t="s">
        <v>6631</v>
      </c>
    </row>
    <row r="2157" spans="1:5" ht="15.6" x14ac:dyDescent="0.3">
      <c r="A2157" s="1" t="s">
        <v>207</v>
      </c>
      <c r="B2157" s="1" t="s">
        <v>4540</v>
      </c>
      <c r="C2157" t="str">
        <f t="shared" si="33"/>
        <v>, Mr.</v>
      </c>
      <c r="D2157" t="s">
        <v>8110</v>
      </c>
      <c r="E2157" t="s">
        <v>6660</v>
      </c>
    </row>
    <row r="2158" spans="1:5" ht="15.6" x14ac:dyDescent="0.3">
      <c r="A2158" s="1" t="s">
        <v>206</v>
      </c>
      <c r="B2158" s="1" t="s">
        <v>4541</v>
      </c>
      <c r="C2158" t="str">
        <f t="shared" si="33"/>
        <v>, Mr.</v>
      </c>
      <c r="D2158" t="s">
        <v>6801</v>
      </c>
      <c r="E2158" t="s">
        <v>6661</v>
      </c>
    </row>
    <row r="2159" spans="1:5" ht="15.6" x14ac:dyDescent="0.3">
      <c r="A2159" s="1" t="s">
        <v>205</v>
      </c>
      <c r="B2159" s="1" t="s">
        <v>4542</v>
      </c>
      <c r="C2159" t="str">
        <f t="shared" si="33"/>
        <v>, Ms.</v>
      </c>
      <c r="D2159" t="s">
        <v>8269</v>
      </c>
      <c r="E2159" t="s">
        <v>6662</v>
      </c>
    </row>
    <row r="2160" spans="1:5" ht="15.6" x14ac:dyDescent="0.3">
      <c r="A2160" s="1" t="s">
        <v>204</v>
      </c>
      <c r="B2160" s="1" t="s">
        <v>4543</v>
      </c>
      <c r="C2160" t="str">
        <f t="shared" si="33"/>
        <v>, Ms.</v>
      </c>
      <c r="D2160" t="s">
        <v>8009</v>
      </c>
      <c r="E2160" t="s">
        <v>6663</v>
      </c>
    </row>
    <row r="2161" spans="1:5" ht="15.6" x14ac:dyDescent="0.3">
      <c r="A2161" s="1" t="s">
        <v>203</v>
      </c>
      <c r="B2161" s="1" t="s">
        <v>4544</v>
      </c>
      <c r="C2161" t="str">
        <f t="shared" si="33"/>
        <v>, Ms.</v>
      </c>
      <c r="D2161" t="s">
        <v>4817</v>
      </c>
      <c r="E2161" t="s">
        <v>6664</v>
      </c>
    </row>
    <row r="2162" spans="1:5" ht="15.6" x14ac:dyDescent="0.3">
      <c r="A2162" s="1" t="s">
        <v>202</v>
      </c>
      <c r="B2162" s="1" t="s">
        <v>4545</v>
      </c>
      <c r="C2162" t="str">
        <f t="shared" si="33"/>
        <v>, Ms.</v>
      </c>
      <c r="D2162" t="s">
        <v>7377</v>
      </c>
      <c r="E2162" t="s">
        <v>6665</v>
      </c>
    </row>
    <row r="2163" spans="1:5" ht="15.6" x14ac:dyDescent="0.3">
      <c r="A2163" s="1" t="s">
        <v>201</v>
      </c>
      <c r="B2163" s="1" t="s">
        <v>4546</v>
      </c>
      <c r="C2163" t="str">
        <f t="shared" si="33"/>
        <v>, Ms.</v>
      </c>
      <c r="D2163" t="s">
        <v>6946</v>
      </c>
      <c r="E2163" t="s">
        <v>6666</v>
      </c>
    </row>
    <row r="2164" spans="1:5" ht="15.6" x14ac:dyDescent="0.3">
      <c r="A2164" s="1" t="s">
        <v>199</v>
      </c>
      <c r="B2164" s="1" t="s">
        <v>4547</v>
      </c>
      <c r="C2164" t="str">
        <f t="shared" si="33"/>
        <v>, Mrs</v>
      </c>
      <c r="D2164" t="s">
        <v>8270</v>
      </c>
      <c r="E2164" t="s">
        <v>6667</v>
      </c>
    </row>
    <row r="2165" spans="1:5" ht="15.6" x14ac:dyDescent="0.3">
      <c r="A2165" s="1" t="s">
        <v>198</v>
      </c>
      <c r="B2165" s="1" t="s">
        <v>4548</v>
      </c>
      <c r="C2165" t="str">
        <f t="shared" si="33"/>
        <v>, Ms.</v>
      </c>
      <c r="D2165" t="s">
        <v>8271</v>
      </c>
      <c r="E2165" t="s">
        <v>4872</v>
      </c>
    </row>
    <row r="2166" spans="1:5" ht="15.6" x14ac:dyDescent="0.3">
      <c r="A2166" s="1" t="s">
        <v>197</v>
      </c>
      <c r="B2166" s="1" t="s">
        <v>4549</v>
      </c>
      <c r="C2166" t="str">
        <f t="shared" si="33"/>
        <v>, Mr.</v>
      </c>
      <c r="D2166" t="s">
        <v>7349</v>
      </c>
      <c r="E2166" t="s">
        <v>6668</v>
      </c>
    </row>
    <row r="2167" spans="1:5" ht="15.6" x14ac:dyDescent="0.3">
      <c r="A2167" s="1" t="s">
        <v>196</v>
      </c>
      <c r="B2167" s="1" t="s">
        <v>4550</v>
      </c>
      <c r="C2167" t="str">
        <f t="shared" si="33"/>
        <v>, Mr.</v>
      </c>
      <c r="D2167" t="s">
        <v>8272</v>
      </c>
      <c r="E2167" t="s">
        <v>6669</v>
      </c>
    </row>
    <row r="2168" spans="1:5" ht="15.6" x14ac:dyDescent="0.3">
      <c r="A2168" s="1" t="s">
        <v>195</v>
      </c>
      <c r="B2168" s="1" t="s">
        <v>4551</v>
      </c>
      <c r="C2168" t="str">
        <f t="shared" si="33"/>
        <v>, Mr.</v>
      </c>
      <c r="D2168" t="s">
        <v>8273</v>
      </c>
      <c r="E2168" t="s">
        <v>6670</v>
      </c>
    </row>
    <row r="2169" spans="1:5" ht="15.6" x14ac:dyDescent="0.3">
      <c r="A2169" s="1" t="s">
        <v>194</v>
      </c>
      <c r="B2169" s="1" t="s">
        <v>4552</v>
      </c>
      <c r="C2169" t="str">
        <f t="shared" si="33"/>
        <v>, Mr.</v>
      </c>
      <c r="D2169" t="s">
        <v>7239</v>
      </c>
      <c r="E2169" t="s">
        <v>6671</v>
      </c>
    </row>
    <row r="2170" spans="1:5" ht="15.6" x14ac:dyDescent="0.3">
      <c r="A2170" s="1" t="s">
        <v>193</v>
      </c>
      <c r="B2170" s="1" t="s">
        <v>4553</v>
      </c>
      <c r="C2170" t="str">
        <f t="shared" si="33"/>
        <v>, Mr.</v>
      </c>
      <c r="D2170" t="s">
        <v>8274</v>
      </c>
      <c r="E2170" t="s">
        <v>6672</v>
      </c>
    </row>
    <row r="2171" spans="1:5" ht="15.6" x14ac:dyDescent="0.3">
      <c r="A2171" s="1" t="s">
        <v>192</v>
      </c>
      <c r="B2171" s="1" t="s">
        <v>4554</v>
      </c>
      <c r="C2171" t="str">
        <f t="shared" si="33"/>
        <v>, Mr.</v>
      </c>
      <c r="D2171" t="s">
        <v>6912</v>
      </c>
      <c r="E2171" t="s">
        <v>6673</v>
      </c>
    </row>
    <row r="2172" spans="1:5" ht="15.6" x14ac:dyDescent="0.3">
      <c r="A2172" s="1" t="s">
        <v>191</v>
      </c>
      <c r="B2172" s="1" t="s">
        <v>4555</v>
      </c>
      <c r="C2172" t="str">
        <f t="shared" si="33"/>
        <v>, Ms.</v>
      </c>
      <c r="D2172" t="s">
        <v>7502</v>
      </c>
      <c r="E2172" t="s">
        <v>6674</v>
      </c>
    </row>
    <row r="2173" spans="1:5" ht="15.6" x14ac:dyDescent="0.3">
      <c r="A2173" s="1" t="s">
        <v>190</v>
      </c>
      <c r="B2173" s="1" t="s">
        <v>4556</v>
      </c>
      <c r="C2173" t="str">
        <f t="shared" si="33"/>
        <v>, Mr.</v>
      </c>
      <c r="D2173" t="s">
        <v>5808</v>
      </c>
      <c r="E2173" t="s">
        <v>6283</v>
      </c>
    </row>
    <row r="2174" spans="1:5" ht="15.6" x14ac:dyDescent="0.3">
      <c r="A2174" s="1" t="s">
        <v>189</v>
      </c>
      <c r="B2174" s="1" t="s">
        <v>4557</v>
      </c>
      <c r="C2174" t="str">
        <f t="shared" si="33"/>
        <v>, Mr.</v>
      </c>
      <c r="D2174" t="s">
        <v>8275</v>
      </c>
      <c r="E2174" t="s">
        <v>6675</v>
      </c>
    </row>
    <row r="2175" spans="1:5" ht="15.6" x14ac:dyDescent="0.3">
      <c r="A2175" s="1" t="s">
        <v>188</v>
      </c>
      <c r="B2175" s="1" t="s">
        <v>4558</v>
      </c>
      <c r="C2175" t="str">
        <f t="shared" si="33"/>
        <v>, Ms.</v>
      </c>
      <c r="D2175" t="s">
        <v>8276</v>
      </c>
      <c r="E2175" t="s">
        <v>5826</v>
      </c>
    </row>
    <row r="2176" spans="1:5" ht="15.6" x14ac:dyDescent="0.3">
      <c r="A2176" s="1" t="s">
        <v>187</v>
      </c>
      <c r="B2176" s="1" t="s">
        <v>4559</v>
      </c>
      <c r="C2176" t="str">
        <f t="shared" si="33"/>
        <v>, Mr.</v>
      </c>
      <c r="D2176" t="s">
        <v>8277</v>
      </c>
      <c r="E2176" t="s">
        <v>6676</v>
      </c>
    </row>
    <row r="2177" spans="1:5" ht="15.6" x14ac:dyDescent="0.3">
      <c r="A2177" s="1" t="s">
        <v>186</v>
      </c>
      <c r="B2177" s="1" t="s">
        <v>4560</v>
      </c>
      <c r="C2177" t="str">
        <f t="shared" si="33"/>
        <v>, Ms.</v>
      </c>
      <c r="D2177" t="s">
        <v>8278</v>
      </c>
      <c r="E2177" t="s">
        <v>5015</v>
      </c>
    </row>
    <row r="2178" spans="1:5" ht="15.6" x14ac:dyDescent="0.3">
      <c r="A2178" s="1" t="s">
        <v>185</v>
      </c>
      <c r="B2178" s="1" t="s">
        <v>4561</v>
      </c>
      <c r="C2178" t="str">
        <f t="shared" si="33"/>
        <v>, Ms.</v>
      </c>
      <c r="D2178" t="s">
        <v>8279</v>
      </c>
      <c r="E2178" t="s">
        <v>5007</v>
      </c>
    </row>
    <row r="2179" spans="1:5" ht="15.6" x14ac:dyDescent="0.3">
      <c r="A2179" s="1" t="s">
        <v>184</v>
      </c>
      <c r="B2179" s="1" t="s">
        <v>4562</v>
      </c>
      <c r="C2179" t="str">
        <f t="shared" si="33"/>
        <v>, Ms.</v>
      </c>
      <c r="D2179" t="s">
        <v>7078</v>
      </c>
      <c r="E2179" t="s">
        <v>5422</v>
      </c>
    </row>
    <row r="2180" spans="1:5" ht="15.6" x14ac:dyDescent="0.3">
      <c r="A2180" s="1" t="s">
        <v>183</v>
      </c>
      <c r="B2180" s="1" t="s">
        <v>4563</v>
      </c>
      <c r="C2180" t="str">
        <f t="shared" si="33"/>
        <v>, Ms.</v>
      </c>
      <c r="D2180" t="s">
        <v>8280</v>
      </c>
      <c r="E2180" t="s">
        <v>6677</v>
      </c>
    </row>
    <row r="2181" spans="1:5" ht="15.6" x14ac:dyDescent="0.3">
      <c r="A2181" s="1" t="s">
        <v>182</v>
      </c>
      <c r="B2181" s="1" t="s">
        <v>4564</v>
      </c>
      <c r="C2181" t="str">
        <f t="shared" si="33"/>
        <v>, Ms.</v>
      </c>
      <c r="D2181" t="s">
        <v>7061</v>
      </c>
      <c r="E2181" t="s">
        <v>5860</v>
      </c>
    </row>
    <row r="2182" spans="1:5" ht="15.6" x14ac:dyDescent="0.3">
      <c r="A2182" s="1" t="s">
        <v>181</v>
      </c>
      <c r="B2182" s="1" t="s">
        <v>4565</v>
      </c>
      <c r="C2182" t="str">
        <f t="shared" si="33"/>
        <v>, Ms.</v>
      </c>
      <c r="D2182" t="s">
        <v>8281</v>
      </c>
      <c r="E2182" t="s">
        <v>6678</v>
      </c>
    </row>
    <row r="2183" spans="1:5" ht="15.6" x14ac:dyDescent="0.3">
      <c r="A2183" s="1" t="s">
        <v>180</v>
      </c>
      <c r="B2183" s="1" t="s">
        <v>4566</v>
      </c>
      <c r="C2183" t="str">
        <f t="shared" ref="C2183:C2246" si="34">MID(B2183,SEARCH(", ",B2183),5)</f>
        <v>, Ms.</v>
      </c>
      <c r="D2183" t="s">
        <v>7076</v>
      </c>
      <c r="E2183" t="s">
        <v>6679</v>
      </c>
    </row>
    <row r="2184" spans="1:5" ht="15.6" x14ac:dyDescent="0.3">
      <c r="A2184" s="1" t="s">
        <v>179</v>
      </c>
      <c r="B2184" s="1" t="s">
        <v>4567</v>
      </c>
      <c r="C2184" t="str">
        <f t="shared" si="34"/>
        <v>, Mr.</v>
      </c>
      <c r="D2184" t="s">
        <v>8052</v>
      </c>
      <c r="E2184" t="s">
        <v>5166</v>
      </c>
    </row>
    <row r="2185" spans="1:5" ht="15.6" x14ac:dyDescent="0.3">
      <c r="A2185" s="1" t="s">
        <v>178</v>
      </c>
      <c r="B2185" s="1" t="s">
        <v>4568</v>
      </c>
      <c r="C2185" t="str">
        <f t="shared" si="34"/>
        <v>, Mr.</v>
      </c>
      <c r="D2185" t="s">
        <v>8282</v>
      </c>
      <c r="E2185" t="s">
        <v>6680</v>
      </c>
    </row>
    <row r="2186" spans="1:5" ht="15.6" x14ac:dyDescent="0.3">
      <c r="A2186" s="1" t="s">
        <v>177</v>
      </c>
      <c r="B2186" s="1" t="s">
        <v>4569</v>
      </c>
      <c r="C2186" t="str">
        <f t="shared" si="34"/>
        <v>, Mr.</v>
      </c>
      <c r="D2186" t="s">
        <v>7002</v>
      </c>
      <c r="E2186" t="s">
        <v>6681</v>
      </c>
    </row>
    <row r="2187" spans="1:5" ht="15.6" x14ac:dyDescent="0.3">
      <c r="A2187" s="1" t="s">
        <v>176</v>
      </c>
      <c r="B2187" s="1" t="s">
        <v>4570</v>
      </c>
      <c r="C2187" t="str">
        <f t="shared" si="34"/>
        <v>, Mr.</v>
      </c>
      <c r="D2187" t="s">
        <v>8283</v>
      </c>
      <c r="E2187" t="s">
        <v>5315</v>
      </c>
    </row>
    <row r="2188" spans="1:5" ht="15.6" x14ac:dyDescent="0.3">
      <c r="A2188" s="1" t="s">
        <v>175</v>
      </c>
      <c r="B2188" s="1" t="s">
        <v>4571</v>
      </c>
      <c r="C2188" t="str">
        <f t="shared" si="34"/>
        <v>, Mr.</v>
      </c>
      <c r="D2188" t="s">
        <v>5362</v>
      </c>
      <c r="E2188" t="s">
        <v>6682</v>
      </c>
    </row>
    <row r="2189" spans="1:5" ht="15.6" x14ac:dyDescent="0.3">
      <c r="A2189" s="1" t="s">
        <v>174</v>
      </c>
      <c r="B2189" s="1" t="s">
        <v>4572</v>
      </c>
      <c r="C2189" t="str">
        <f t="shared" si="34"/>
        <v>, Mr.</v>
      </c>
      <c r="D2189" t="s">
        <v>6863</v>
      </c>
      <c r="E2189" t="s">
        <v>6683</v>
      </c>
    </row>
    <row r="2190" spans="1:5" ht="15.6" x14ac:dyDescent="0.3">
      <c r="A2190" s="1" t="s">
        <v>173</v>
      </c>
      <c r="B2190" s="1" t="s">
        <v>4573</v>
      </c>
      <c r="C2190" t="str">
        <f t="shared" si="34"/>
        <v>, Mr.</v>
      </c>
      <c r="D2190" t="s">
        <v>8284</v>
      </c>
      <c r="E2190" t="s">
        <v>6014</v>
      </c>
    </row>
    <row r="2191" spans="1:5" ht="15.6" x14ac:dyDescent="0.3">
      <c r="A2191" s="1" t="s">
        <v>172</v>
      </c>
      <c r="B2191" s="1" t="s">
        <v>4574</v>
      </c>
      <c r="C2191" t="str">
        <f t="shared" si="34"/>
        <v>, Mr.</v>
      </c>
      <c r="D2191" t="s">
        <v>8285</v>
      </c>
      <c r="E2191" t="s">
        <v>6684</v>
      </c>
    </row>
    <row r="2192" spans="1:5" ht="15.6" x14ac:dyDescent="0.3">
      <c r="A2192" s="1" t="s">
        <v>171</v>
      </c>
      <c r="B2192" s="1" t="s">
        <v>4575</v>
      </c>
      <c r="C2192" t="str">
        <f t="shared" si="34"/>
        <v>, Mr.</v>
      </c>
      <c r="D2192" t="s">
        <v>8286</v>
      </c>
      <c r="E2192" t="s">
        <v>5005</v>
      </c>
    </row>
    <row r="2193" spans="1:5" ht="15.6" x14ac:dyDescent="0.3">
      <c r="A2193" s="1" t="s">
        <v>169</v>
      </c>
      <c r="B2193" s="1" t="s">
        <v>4576</v>
      </c>
      <c r="C2193" t="str">
        <f t="shared" si="34"/>
        <v>, Mr.</v>
      </c>
      <c r="D2193" t="s">
        <v>8287</v>
      </c>
      <c r="E2193" t="s">
        <v>6685</v>
      </c>
    </row>
    <row r="2194" spans="1:5" ht="15.6" x14ac:dyDescent="0.3">
      <c r="A2194" s="1" t="s">
        <v>167</v>
      </c>
      <c r="B2194" s="1" t="s">
        <v>4577</v>
      </c>
      <c r="C2194" t="str">
        <f t="shared" si="34"/>
        <v>, Mr.</v>
      </c>
      <c r="D2194" t="s">
        <v>8288</v>
      </c>
      <c r="E2194" t="s">
        <v>6341</v>
      </c>
    </row>
    <row r="2195" spans="1:5" ht="15.6" x14ac:dyDescent="0.3">
      <c r="A2195" s="1" t="s">
        <v>165</v>
      </c>
      <c r="B2195" s="1" t="s">
        <v>4578</v>
      </c>
      <c r="C2195" t="str">
        <f t="shared" si="34"/>
        <v>, Mr.</v>
      </c>
      <c r="D2195" t="s">
        <v>8289</v>
      </c>
      <c r="E2195" t="s">
        <v>5377</v>
      </c>
    </row>
    <row r="2196" spans="1:5" ht="15.6" x14ac:dyDescent="0.3">
      <c r="A2196" s="1" t="s">
        <v>163</v>
      </c>
      <c r="B2196" s="1" t="s">
        <v>4579</v>
      </c>
      <c r="C2196" t="str">
        <f t="shared" si="34"/>
        <v>, Mr.</v>
      </c>
      <c r="D2196" t="s">
        <v>8290</v>
      </c>
      <c r="E2196" t="s">
        <v>6686</v>
      </c>
    </row>
    <row r="2197" spans="1:5" ht="15.6" x14ac:dyDescent="0.3">
      <c r="A2197" s="1" t="s">
        <v>162</v>
      </c>
      <c r="B2197" s="1" t="s">
        <v>4580</v>
      </c>
      <c r="C2197" t="str">
        <f t="shared" si="34"/>
        <v>, Mr.</v>
      </c>
      <c r="D2197" t="s">
        <v>8291</v>
      </c>
      <c r="E2197" t="s">
        <v>5281</v>
      </c>
    </row>
    <row r="2198" spans="1:5" ht="15.6" x14ac:dyDescent="0.3">
      <c r="A2198" s="1" t="s">
        <v>161</v>
      </c>
      <c r="B2198" s="1" t="s">
        <v>4581</v>
      </c>
      <c r="C2198" t="str">
        <f t="shared" si="34"/>
        <v>, Mr.</v>
      </c>
      <c r="D2198" t="s">
        <v>8292</v>
      </c>
      <c r="E2198" t="s">
        <v>6687</v>
      </c>
    </row>
    <row r="2199" spans="1:5" ht="15.6" x14ac:dyDescent="0.3">
      <c r="A2199" s="1" t="s">
        <v>160</v>
      </c>
      <c r="B2199" s="1" t="s">
        <v>4582</v>
      </c>
      <c r="C2199" t="str">
        <f t="shared" si="34"/>
        <v>, Mr.</v>
      </c>
      <c r="D2199" t="s">
        <v>5258</v>
      </c>
      <c r="E2199" t="s">
        <v>6688</v>
      </c>
    </row>
    <row r="2200" spans="1:5" ht="15.6" x14ac:dyDescent="0.3">
      <c r="A2200" s="1" t="s">
        <v>159</v>
      </c>
      <c r="B2200" s="1" t="s">
        <v>4583</v>
      </c>
      <c r="C2200" t="str">
        <f t="shared" si="34"/>
        <v>, Mr.</v>
      </c>
      <c r="D2200" t="s">
        <v>8293</v>
      </c>
      <c r="E2200" t="s">
        <v>6689</v>
      </c>
    </row>
    <row r="2201" spans="1:5" ht="15.6" x14ac:dyDescent="0.3">
      <c r="A2201" s="1" t="s">
        <v>158</v>
      </c>
      <c r="B2201" s="1" t="s">
        <v>4584</v>
      </c>
      <c r="C2201" t="str">
        <f t="shared" si="34"/>
        <v>, Mr.</v>
      </c>
      <c r="D2201" t="s">
        <v>6487</v>
      </c>
      <c r="E2201" t="s">
        <v>6690</v>
      </c>
    </row>
    <row r="2202" spans="1:5" ht="15.6" x14ac:dyDescent="0.3">
      <c r="A2202" s="1" t="s">
        <v>157</v>
      </c>
      <c r="B2202" s="1" t="s">
        <v>4585</v>
      </c>
      <c r="C2202" t="str">
        <f t="shared" si="34"/>
        <v>, Mr.</v>
      </c>
      <c r="D2202" t="s">
        <v>8294</v>
      </c>
      <c r="E2202" t="s">
        <v>6691</v>
      </c>
    </row>
    <row r="2203" spans="1:5" ht="15.6" x14ac:dyDescent="0.3">
      <c r="A2203" s="1" t="s">
        <v>156</v>
      </c>
      <c r="B2203" s="1" t="s">
        <v>4586</v>
      </c>
      <c r="C2203" t="str">
        <f t="shared" si="34"/>
        <v>, Mr.</v>
      </c>
      <c r="D2203" t="s">
        <v>6942</v>
      </c>
      <c r="E2203" t="s">
        <v>6692</v>
      </c>
    </row>
    <row r="2204" spans="1:5" ht="15.6" x14ac:dyDescent="0.3">
      <c r="A2204" s="1" t="s">
        <v>155</v>
      </c>
      <c r="B2204" s="1" t="s">
        <v>4587</v>
      </c>
      <c r="C2204" t="str">
        <f t="shared" si="34"/>
        <v>, Ms.</v>
      </c>
      <c r="D2204" t="s">
        <v>8295</v>
      </c>
      <c r="E2204" t="s">
        <v>6693</v>
      </c>
    </row>
    <row r="2205" spans="1:5" ht="15.6" x14ac:dyDescent="0.3">
      <c r="A2205" s="1" t="s">
        <v>154</v>
      </c>
      <c r="B2205" s="1" t="s">
        <v>4588</v>
      </c>
      <c r="C2205" t="str">
        <f t="shared" si="34"/>
        <v>, Ms.</v>
      </c>
      <c r="D2205" t="s">
        <v>8296</v>
      </c>
      <c r="E2205" t="s">
        <v>6694</v>
      </c>
    </row>
    <row r="2206" spans="1:5" ht="15.6" x14ac:dyDescent="0.3">
      <c r="A2206" s="1" t="s">
        <v>153</v>
      </c>
      <c r="B2206" s="1" t="s">
        <v>4589</v>
      </c>
      <c r="C2206" t="str">
        <f t="shared" si="34"/>
        <v>, Ms.</v>
      </c>
      <c r="D2206" t="s">
        <v>8297</v>
      </c>
      <c r="E2206" t="s">
        <v>6695</v>
      </c>
    </row>
    <row r="2207" spans="1:5" ht="15.6" x14ac:dyDescent="0.3">
      <c r="A2207" s="1" t="s">
        <v>152</v>
      </c>
      <c r="B2207" s="1" t="s">
        <v>4590</v>
      </c>
      <c r="C2207" t="str">
        <f t="shared" si="34"/>
        <v>, Mr.</v>
      </c>
      <c r="D2207" t="s">
        <v>8298</v>
      </c>
      <c r="E2207" t="s">
        <v>6696</v>
      </c>
    </row>
    <row r="2208" spans="1:5" ht="15.6" x14ac:dyDescent="0.3">
      <c r="A2208" s="1" t="s">
        <v>151</v>
      </c>
      <c r="B2208" s="1" t="s">
        <v>4591</v>
      </c>
      <c r="C2208" t="str">
        <f t="shared" si="34"/>
        <v>, Mr.</v>
      </c>
      <c r="D2208" t="s">
        <v>7823</v>
      </c>
      <c r="E2208" t="s">
        <v>6697</v>
      </c>
    </row>
    <row r="2209" spans="1:5" ht="15.6" x14ac:dyDescent="0.3">
      <c r="A2209" s="1" t="s">
        <v>150</v>
      </c>
      <c r="B2209" s="1" t="s">
        <v>4592</v>
      </c>
      <c r="C2209" t="str">
        <f t="shared" si="34"/>
        <v>, Ms.</v>
      </c>
      <c r="D2209" t="s">
        <v>8299</v>
      </c>
      <c r="E2209" t="s">
        <v>6698</v>
      </c>
    </row>
    <row r="2210" spans="1:5" ht="15.6" x14ac:dyDescent="0.3">
      <c r="A2210" s="1" t="s">
        <v>149</v>
      </c>
      <c r="B2210" s="1" t="s">
        <v>4593</v>
      </c>
      <c r="C2210" t="str">
        <f t="shared" si="34"/>
        <v>, Ms.</v>
      </c>
      <c r="D2210" t="s">
        <v>8300</v>
      </c>
      <c r="E2210" t="s">
        <v>6699</v>
      </c>
    </row>
    <row r="2211" spans="1:5" ht="15.6" x14ac:dyDescent="0.3">
      <c r="A2211" s="1" t="s">
        <v>148</v>
      </c>
      <c r="B2211" s="1" t="s">
        <v>4594</v>
      </c>
      <c r="C2211" t="str">
        <f t="shared" si="34"/>
        <v>, Ms.</v>
      </c>
      <c r="D2211" t="s">
        <v>6814</v>
      </c>
      <c r="E2211" t="s">
        <v>6700</v>
      </c>
    </row>
    <row r="2212" spans="1:5" ht="15.6" x14ac:dyDescent="0.3">
      <c r="A2212" s="1" t="s">
        <v>147</v>
      </c>
      <c r="B2212" s="1" t="s">
        <v>4595</v>
      </c>
      <c r="C2212" t="str">
        <f t="shared" si="34"/>
        <v>, Mr.</v>
      </c>
      <c r="D2212" t="s">
        <v>5186</v>
      </c>
      <c r="E2212" t="s">
        <v>6701</v>
      </c>
    </row>
    <row r="2213" spans="1:5" ht="15.6" x14ac:dyDescent="0.3">
      <c r="A2213" s="1" t="s">
        <v>146</v>
      </c>
      <c r="B2213" s="1" t="s">
        <v>4596</v>
      </c>
      <c r="C2213" t="str">
        <f t="shared" si="34"/>
        <v>, Mr.</v>
      </c>
      <c r="D2213" t="s">
        <v>7823</v>
      </c>
      <c r="E2213" t="s">
        <v>6388</v>
      </c>
    </row>
    <row r="2214" spans="1:5" ht="15.6" x14ac:dyDescent="0.3">
      <c r="A2214" s="1" t="s">
        <v>145</v>
      </c>
      <c r="B2214" s="1" t="s">
        <v>4597</v>
      </c>
      <c r="C2214" t="str">
        <f t="shared" si="34"/>
        <v>, Mr.</v>
      </c>
      <c r="D2214" t="s">
        <v>7121</v>
      </c>
      <c r="E2214" t="s">
        <v>6702</v>
      </c>
    </row>
    <row r="2215" spans="1:5" ht="15.6" x14ac:dyDescent="0.3">
      <c r="A2215" s="1" t="s">
        <v>144</v>
      </c>
      <c r="B2215" s="1" t="s">
        <v>4598</v>
      </c>
      <c r="C2215" t="str">
        <f t="shared" si="34"/>
        <v>, Ms.</v>
      </c>
      <c r="D2215" t="s">
        <v>4818</v>
      </c>
      <c r="E2215" t="s">
        <v>6703</v>
      </c>
    </row>
    <row r="2216" spans="1:5" ht="15.6" x14ac:dyDescent="0.3">
      <c r="A2216" s="1" t="s">
        <v>143</v>
      </c>
      <c r="B2216" s="1" t="s">
        <v>4599</v>
      </c>
      <c r="C2216" t="str">
        <f t="shared" si="34"/>
        <v>, Ms.</v>
      </c>
      <c r="D2216" t="s">
        <v>7130</v>
      </c>
      <c r="E2216" t="s">
        <v>6704</v>
      </c>
    </row>
    <row r="2217" spans="1:5" ht="15.6" x14ac:dyDescent="0.3">
      <c r="A2217" s="1" t="s">
        <v>142</v>
      </c>
      <c r="B2217" s="1" t="s">
        <v>4600</v>
      </c>
      <c r="C2217" t="str">
        <f t="shared" si="34"/>
        <v>, Mr.</v>
      </c>
      <c r="D2217" t="s">
        <v>8301</v>
      </c>
      <c r="E2217" t="s">
        <v>5523</v>
      </c>
    </row>
    <row r="2218" spans="1:5" ht="15.6" x14ac:dyDescent="0.3">
      <c r="A2218" s="1" t="s">
        <v>141</v>
      </c>
      <c r="B2218" s="1" t="s">
        <v>4601</v>
      </c>
      <c r="C2218" t="str">
        <f t="shared" si="34"/>
        <v>, Ms.</v>
      </c>
      <c r="D2218" t="s">
        <v>8302</v>
      </c>
      <c r="E2218" t="s">
        <v>4856</v>
      </c>
    </row>
    <row r="2219" spans="1:5" ht="15.6" x14ac:dyDescent="0.3">
      <c r="A2219" s="1" t="s">
        <v>140</v>
      </c>
      <c r="B2219" s="1" t="s">
        <v>4602</v>
      </c>
      <c r="C2219" t="str">
        <f t="shared" si="34"/>
        <v>, Ms.</v>
      </c>
      <c r="D2219" t="s">
        <v>7359</v>
      </c>
      <c r="E2219" t="s">
        <v>6705</v>
      </c>
    </row>
    <row r="2220" spans="1:5" ht="15.6" x14ac:dyDescent="0.3">
      <c r="A2220" s="1" t="s">
        <v>139</v>
      </c>
      <c r="B2220" s="1" t="s">
        <v>4603</v>
      </c>
      <c r="C2220" t="str">
        <f t="shared" si="34"/>
        <v>, Ms.</v>
      </c>
      <c r="D2220" t="s">
        <v>6981</v>
      </c>
      <c r="E2220" t="s">
        <v>6706</v>
      </c>
    </row>
    <row r="2221" spans="1:5" ht="15.6" x14ac:dyDescent="0.3">
      <c r="A2221" s="1" t="s">
        <v>138</v>
      </c>
      <c r="B2221" s="1" t="s">
        <v>4604</v>
      </c>
      <c r="C2221" t="str">
        <f t="shared" si="34"/>
        <v>, Ms.</v>
      </c>
      <c r="D2221" t="s">
        <v>8303</v>
      </c>
      <c r="E2221" t="s">
        <v>6707</v>
      </c>
    </row>
    <row r="2222" spans="1:5" ht="15.6" x14ac:dyDescent="0.3">
      <c r="A2222" s="1" t="s">
        <v>137</v>
      </c>
      <c r="B2222" s="1" t="s">
        <v>4605</v>
      </c>
      <c r="C2222" t="str">
        <f t="shared" si="34"/>
        <v>, Mr.</v>
      </c>
      <c r="D2222" t="s">
        <v>6908</v>
      </c>
      <c r="E2222" t="s">
        <v>6708</v>
      </c>
    </row>
    <row r="2223" spans="1:5" ht="15.6" x14ac:dyDescent="0.3">
      <c r="A2223" s="1" t="s">
        <v>136</v>
      </c>
      <c r="B2223" s="1" t="s">
        <v>4606</v>
      </c>
      <c r="C2223" t="str">
        <f t="shared" si="34"/>
        <v>, Mr.</v>
      </c>
      <c r="D2223" t="s">
        <v>7566</v>
      </c>
      <c r="E2223" t="s">
        <v>6709</v>
      </c>
    </row>
    <row r="2224" spans="1:5" ht="15.6" x14ac:dyDescent="0.3">
      <c r="A2224" s="1" t="s">
        <v>135</v>
      </c>
      <c r="B2224" s="1" t="s">
        <v>4607</v>
      </c>
      <c r="C2224" t="str">
        <f t="shared" si="34"/>
        <v>, Mr.</v>
      </c>
      <c r="D2224" t="s">
        <v>7093</v>
      </c>
      <c r="E2224" t="s">
        <v>5249</v>
      </c>
    </row>
    <row r="2225" spans="1:5" ht="15.6" x14ac:dyDescent="0.3">
      <c r="A2225" s="1" t="s">
        <v>134</v>
      </c>
      <c r="B2225" s="1" t="s">
        <v>4608</v>
      </c>
      <c r="C2225" t="str">
        <f t="shared" si="34"/>
        <v>, Mr.</v>
      </c>
      <c r="D2225" t="s">
        <v>7566</v>
      </c>
      <c r="E2225" t="s">
        <v>6710</v>
      </c>
    </row>
    <row r="2226" spans="1:5" ht="15.6" x14ac:dyDescent="0.3">
      <c r="A2226" s="1" t="s">
        <v>133</v>
      </c>
      <c r="B2226" s="1" t="s">
        <v>4609</v>
      </c>
      <c r="C2226" t="str">
        <f t="shared" si="34"/>
        <v>, Mr.</v>
      </c>
      <c r="D2226" t="s">
        <v>8304</v>
      </c>
      <c r="E2226" t="s">
        <v>6390</v>
      </c>
    </row>
    <row r="2227" spans="1:5" ht="15.6" x14ac:dyDescent="0.3">
      <c r="A2227" s="1" t="s">
        <v>132</v>
      </c>
      <c r="B2227" s="1" t="s">
        <v>4610</v>
      </c>
      <c r="C2227" t="str">
        <f t="shared" si="34"/>
        <v>, Ms.</v>
      </c>
      <c r="D2227" t="s">
        <v>5085</v>
      </c>
      <c r="E2227" t="s">
        <v>5497</v>
      </c>
    </row>
    <row r="2228" spans="1:5" ht="15.6" x14ac:dyDescent="0.3">
      <c r="A2228" s="1" t="s">
        <v>131</v>
      </c>
      <c r="B2228" s="1" t="s">
        <v>4611</v>
      </c>
      <c r="C2228" t="str">
        <f t="shared" si="34"/>
        <v>, Ms.</v>
      </c>
      <c r="D2228" t="s">
        <v>7721</v>
      </c>
      <c r="E2228" t="s">
        <v>6034</v>
      </c>
    </row>
    <row r="2229" spans="1:5" ht="15.6" x14ac:dyDescent="0.3">
      <c r="A2229" s="1" t="s">
        <v>130</v>
      </c>
      <c r="B2229" s="1" t="s">
        <v>4612</v>
      </c>
      <c r="C2229" t="str">
        <f t="shared" si="34"/>
        <v>, Ms.</v>
      </c>
      <c r="D2229" t="s">
        <v>8305</v>
      </c>
      <c r="E2229" t="s">
        <v>6711</v>
      </c>
    </row>
    <row r="2230" spans="1:5" ht="15.6" x14ac:dyDescent="0.3">
      <c r="A2230" s="1" t="s">
        <v>129</v>
      </c>
      <c r="B2230" s="1" t="s">
        <v>4613</v>
      </c>
      <c r="C2230" t="str">
        <f t="shared" si="34"/>
        <v>, Ms.</v>
      </c>
      <c r="D2230" t="s">
        <v>8306</v>
      </c>
      <c r="E2230" t="s">
        <v>6712</v>
      </c>
    </row>
    <row r="2231" spans="1:5" ht="15.6" x14ac:dyDescent="0.3">
      <c r="A2231" s="1" t="s">
        <v>128</v>
      </c>
      <c r="B2231" s="1" t="s">
        <v>4614</v>
      </c>
      <c r="C2231" t="str">
        <f t="shared" si="34"/>
        <v>, Mr.</v>
      </c>
      <c r="D2231" t="s">
        <v>8307</v>
      </c>
      <c r="E2231" t="s">
        <v>6713</v>
      </c>
    </row>
    <row r="2232" spans="1:5" ht="15.6" x14ac:dyDescent="0.3">
      <c r="A2232" s="1" t="s">
        <v>127</v>
      </c>
      <c r="B2232" s="1" t="s">
        <v>4615</v>
      </c>
      <c r="C2232" t="str">
        <f t="shared" si="34"/>
        <v>, Ms.</v>
      </c>
      <c r="D2232" t="s">
        <v>8308</v>
      </c>
      <c r="E2232" t="s">
        <v>6714</v>
      </c>
    </row>
    <row r="2233" spans="1:5" ht="15.6" x14ac:dyDescent="0.3">
      <c r="A2233" s="1" t="s">
        <v>126</v>
      </c>
      <c r="B2233" s="1" t="s">
        <v>4616</v>
      </c>
      <c r="C2233" t="str">
        <f t="shared" si="34"/>
        <v>, Ms.</v>
      </c>
      <c r="D2233" t="s">
        <v>8309</v>
      </c>
      <c r="E2233" t="s">
        <v>6715</v>
      </c>
    </row>
    <row r="2234" spans="1:5" ht="15.6" x14ac:dyDescent="0.3">
      <c r="A2234" s="1" t="s">
        <v>125</v>
      </c>
      <c r="B2234" s="1" t="s">
        <v>4617</v>
      </c>
      <c r="C2234" t="str">
        <f t="shared" si="34"/>
        <v>, Ms.</v>
      </c>
      <c r="D2234" t="s">
        <v>8310</v>
      </c>
      <c r="E2234" t="s">
        <v>6716</v>
      </c>
    </row>
    <row r="2235" spans="1:5" ht="15.6" x14ac:dyDescent="0.3">
      <c r="A2235" s="1" t="s">
        <v>124</v>
      </c>
      <c r="B2235" s="1" t="s">
        <v>4618</v>
      </c>
      <c r="C2235" t="str">
        <f t="shared" si="34"/>
        <v>, Mr.</v>
      </c>
      <c r="D2235" t="s">
        <v>5362</v>
      </c>
      <c r="E2235" t="s">
        <v>5796</v>
      </c>
    </row>
    <row r="2236" spans="1:5" ht="15.6" x14ac:dyDescent="0.3">
      <c r="A2236" s="1" t="s">
        <v>123</v>
      </c>
      <c r="B2236" s="1" t="s">
        <v>4619</v>
      </c>
      <c r="C2236" t="str">
        <f t="shared" si="34"/>
        <v>, Mr.</v>
      </c>
      <c r="D2236" t="s">
        <v>6806</v>
      </c>
      <c r="E2236" t="s">
        <v>6717</v>
      </c>
    </row>
    <row r="2237" spans="1:5" ht="15.6" x14ac:dyDescent="0.3">
      <c r="A2237" s="1" t="s">
        <v>122</v>
      </c>
      <c r="B2237" s="1" t="s">
        <v>4620</v>
      </c>
      <c r="C2237" t="str">
        <f t="shared" si="34"/>
        <v>, Mr.</v>
      </c>
      <c r="D2237" t="s">
        <v>8311</v>
      </c>
      <c r="E2237" t="s">
        <v>6718</v>
      </c>
    </row>
    <row r="2238" spans="1:5" ht="15.6" x14ac:dyDescent="0.3">
      <c r="A2238" s="1" t="s">
        <v>121</v>
      </c>
      <c r="B2238" s="1" t="s">
        <v>4621</v>
      </c>
      <c r="C2238" t="str">
        <f t="shared" si="34"/>
        <v>, Mr.</v>
      </c>
      <c r="D2238" t="s">
        <v>8047</v>
      </c>
      <c r="E2238" t="s">
        <v>6719</v>
      </c>
    </row>
    <row r="2239" spans="1:5" ht="15.6" x14ac:dyDescent="0.3">
      <c r="A2239" s="1" t="s">
        <v>120</v>
      </c>
      <c r="B2239" s="1" t="s">
        <v>4622</v>
      </c>
      <c r="C2239" t="str">
        <f t="shared" si="34"/>
        <v>, Mr.</v>
      </c>
      <c r="D2239" t="s">
        <v>8312</v>
      </c>
      <c r="E2239" t="s">
        <v>6720</v>
      </c>
    </row>
    <row r="2240" spans="1:5" ht="15.6" x14ac:dyDescent="0.3">
      <c r="A2240" s="1" t="s">
        <v>119</v>
      </c>
      <c r="B2240" s="1" t="s">
        <v>4623</v>
      </c>
      <c r="C2240" t="str">
        <f t="shared" si="34"/>
        <v>, Mr.</v>
      </c>
      <c r="D2240" t="s">
        <v>8313</v>
      </c>
      <c r="E2240" t="s">
        <v>4859</v>
      </c>
    </row>
    <row r="2241" spans="1:5" ht="15.6" x14ac:dyDescent="0.3">
      <c r="A2241" s="1" t="s">
        <v>118</v>
      </c>
      <c r="B2241" s="1" t="s">
        <v>4624</v>
      </c>
      <c r="C2241" t="str">
        <f t="shared" si="34"/>
        <v>, Ms.</v>
      </c>
      <c r="D2241" t="s">
        <v>8314</v>
      </c>
      <c r="E2241" t="s">
        <v>6721</v>
      </c>
    </row>
    <row r="2242" spans="1:5" ht="15.6" x14ac:dyDescent="0.3">
      <c r="A2242" s="1" t="s">
        <v>117</v>
      </c>
      <c r="B2242" s="1" t="s">
        <v>4625</v>
      </c>
      <c r="C2242" t="str">
        <f t="shared" si="34"/>
        <v>, Ms.</v>
      </c>
      <c r="D2242" t="s">
        <v>6872</v>
      </c>
      <c r="E2242" t="s">
        <v>6722</v>
      </c>
    </row>
    <row r="2243" spans="1:5" ht="15.6" x14ac:dyDescent="0.3">
      <c r="A2243" s="1" t="s">
        <v>116</v>
      </c>
      <c r="B2243" s="1" t="s">
        <v>4626</v>
      </c>
      <c r="C2243" t="str">
        <f t="shared" si="34"/>
        <v>, Ms.</v>
      </c>
      <c r="D2243" t="s">
        <v>8315</v>
      </c>
      <c r="E2243" t="s">
        <v>6723</v>
      </c>
    </row>
    <row r="2244" spans="1:5" ht="15.6" x14ac:dyDescent="0.3">
      <c r="A2244" s="1" t="s">
        <v>115</v>
      </c>
      <c r="B2244" s="1" t="s">
        <v>4627</v>
      </c>
      <c r="C2244" t="str">
        <f t="shared" si="34"/>
        <v>, Mr.</v>
      </c>
      <c r="D2244" t="s">
        <v>7123</v>
      </c>
      <c r="E2244" t="s">
        <v>5647</v>
      </c>
    </row>
    <row r="2245" spans="1:5" ht="15.6" x14ac:dyDescent="0.3">
      <c r="A2245" s="1" t="s">
        <v>114</v>
      </c>
      <c r="B2245" s="1" t="s">
        <v>4628</v>
      </c>
      <c r="C2245" t="str">
        <f t="shared" si="34"/>
        <v>, Mr.</v>
      </c>
      <c r="D2245" t="s">
        <v>6345</v>
      </c>
      <c r="E2245" t="s">
        <v>6724</v>
      </c>
    </row>
    <row r="2246" spans="1:5" ht="15.6" x14ac:dyDescent="0.3">
      <c r="A2246" s="1" t="s">
        <v>113</v>
      </c>
      <c r="B2246" s="1" t="s">
        <v>4629</v>
      </c>
      <c r="C2246" t="str">
        <f t="shared" si="34"/>
        <v>, Ms.</v>
      </c>
      <c r="D2246" t="s">
        <v>7822</v>
      </c>
      <c r="E2246" t="s">
        <v>5422</v>
      </c>
    </row>
    <row r="2247" spans="1:5" ht="15.6" x14ac:dyDescent="0.3">
      <c r="A2247" s="1" t="s">
        <v>112</v>
      </c>
      <c r="B2247" s="1" t="s">
        <v>4630</v>
      </c>
      <c r="C2247" t="str">
        <f t="shared" ref="C2247:C2310" si="35">MID(B2247,SEARCH(", ",B2247),5)</f>
        <v>, Ms.</v>
      </c>
      <c r="D2247" t="s">
        <v>7383</v>
      </c>
      <c r="E2247" t="s">
        <v>6725</v>
      </c>
    </row>
    <row r="2248" spans="1:5" ht="15.6" x14ac:dyDescent="0.3">
      <c r="A2248" s="1" t="s">
        <v>111</v>
      </c>
      <c r="B2248" s="1" t="s">
        <v>4631</v>
      </c>
      <c r="C2248" t="str">
        <f t="shared" si="35"/>
        <v>, Ms.</v>
      </c>
      <c r="D2248" t="s">
        <v>6872</v>
      </c>
      <c r="E2248" t="s">
        <v>6726</v>
      </c>
    </row>
    <row r="2249" spans="1:5" ht="15.6" x14ac:dyDescent="0.3">
      <c r="A2249" s="1" t="s">
        <v>110</v>
      </c>
      <c r="B2249" s="1" t="s">
        <v>4632</v>
      </c>
      <c r="C2249" t="str">
        <f t="shared" si="35"/>
        <v>, Mr.</v>
      </c>
      <c r="D2249" t="s">
        <v>8316</v>
      </c>
      <c r="E2249" t="s">
        <v>6727</v>
      </c>
    </row>
    <row r="2250" spans="1:5" ht="15.6" x14ac:dyDescent="0.3">
      <c r="A2250" s="1" t="s">
        <v>109</v>
      </c>
      <c r="B2250" s="1" t="s">
        <v>4633</v>
      </c>
      <c r="C2250" t="str">
        <f t="shared" si="35"/>
        <v>, Mr.</v>
      </c>
      <c r="D2250" t="s">
        <v>7196</v>
      </c>
      <c r="E2250" t="s">
        <v>6728</v>
      </c>
    </row>
    <row r="2251" spans="1:5" ht="15.6" x14ac:dyDescent="0.3">
      <c r="A2251" s="1" t="s">
        <v>108</v>
      </c>
      <c r="B2251" s="1" t="s">
        <v>4634</v>
      </c>
      <c r="C2251" t="str">
        <f t="shared" si="35"/>
        <v>, Ms.</v>
      </c>
      <c r="D2251" t="s">
        <v>7245</v>
      </c>
      <c r="E2251" t="s">
        <v>6729</v>
      </c>
    </row>
    <row r="2252" spans="1:5" ht="15.6" x14ac:dyDescent="0.3">
      <c r="A2252" s="1" t="s">
        <v>107</v>
      </c>
      <c r="B2252" s="1" t="s">
        <v>4635</v>
      </c>
      <c r="C2252" t="str">
        <f t="shared" si="35"/>
        <v>, Ms.</v>
      </c>
      <c r="D2252" t="s">
        <v>6821</v>
      </c>
      <c r="E2252" t="s">
        <v>6730</v>
      </c>
    </row>
    <row r="2253" spans="1:5" ht="15.6" x14ac:dyDescent="0.3">
      <c r="A2253" s="1" t="s">
        <v>106</v>
      </c>
      <c r="B2253" s="1" t="s">
        <v>4636</v>
      </c>
      <c r="C2253" t="str">
        <f t="shared" si="35"/>
        <v>, Mr.</v>
      </c>
      <c r="D2253" t="s">
        <v>7121</v>
      </c>
      <c r="E2253" t="s">
        <v>6731</v>
      </c>
    </row>
    <row r="2254" spans="1:5" ht="15.6" x14ac:dyDescent="0.3">
      <c r="A2254" s="1" t="s">
        <v>105</v>
      </c>
      <c r="B2254" s="1" t="s">
        <v>4637</v>
      </c>
      <c r="C2254" t="str">
        <f t="shared" si="35"/>
        <v>, Ms.</v>
      </c>
      <c r="D2254" t="s">
        <v>8317</v>
      </c>
      <c r="E2254" t="s">
        <v>6732</v>
      </c>
    </row>
    <row r="2255" spans="1:5" ht="15.6" x14ac:dyDescent="0.3">
      <c r="A2255" s="1" t="s">
        <v>104</v>
      </c>
      <c r="B2255" s="1" t="s">
        <v>4638</v>
      </c>
      <c r="C2255" t="str">
        <f t="shared" si="35"/>
        <v>, Ms.</v>
      </c>
      <c r="D2255" t="s">
        <v>7562</v>
      </c>
      <c r="E2255" t="s">
        <v>6733</v>
      </c>
    </row>
    <row r="2256" spans="1:5" ht="15.6" x14ac:dyDescent="0.3">
      <c r="A2256" s="1" t="s">
        <v>103</v>
      </c>
      <c r="B2256" s="1" t="s">
        <v>4639</v>
      </c>
      <c r="C2256" t="str">
        <f t="shared" si="35"/>
        <v>, Ms.</v>
      </c>
      <c r="D2256" t="s">
        <v>8318</v>
      </c>
      <c r="E2256" t="s">
        <v>6734</v>
      </c>
    </row>
    <row r="2257" spans="1:5" ht="15.6" x14ac:dyDescent="0.3">
      <c r="A2257" s="1" t="s">
        <v>102</v>
      </c>
      <c r="B2257" s="1" t="s">
        <v>4640</v>
      </c>
      <c r="C2257" t="str">
        <f t="shared" si="35"/>
        <v>, Mr.</v>
      </c>
      <c r="D2257" t="s">
        <v>8319</v>
      </c>
      <c r="E2257" t="s">
        <v>4859</v>
      </c>
    </row>
    <row r="2258" spans="1:5" ht="15.6" x14ac:dyDescent="0.3">
      <c r="A2258" s="1" t="s">
        <v>101</v>
      </c>
      <c r="B2258" s="1" t="s">
        <v>4641</v>
      </c>
      <c r="C2258" t="str">
        <f t="shared" si="35"/>
        <v>, Mr.</v>
      </c>
      <c r="D2258" t="s">
        <v>8320</v>
      </c>
      <c r="E2258" t="s">
        <v>6735</v>
      </c>
    </row>
    <row r="2259" spans="1:5" ht="15.6" x14ac:dyDescent="0.3">
      <c r="A2259" s="1" t="s">
        <v>100</v>
      </c>
      <c r="B2259" s="1" t="s">
        <v>4642</v>
      </c>
      <c r="C2259" t="str">
        <f t="shared" si="35"/>
        <v>, Mr.</v>
      </c>
      <c r="D2259" t="s">
        <v>8321</v>
      </c>
      <c r="E2259" t="s">
        <v>6736</v>
      </c>
    </row>
    <row r="2260" spans="1:5" ht="15.6" x14ac:dyDescent="0.3">
      <c r="A2260" s="1" t="s">
        <v>99</v>
      </c>
      <c r="B2260" s="1" t="s">
        <v>4643</v>
      </c>
      <c r="C2260" t="str">
        <f t="shared" si="35"/>
        <v>, Mr.</v>
      </c>
      <c r="D2260" t="s">
        <v>8322</v>
      </c>
      <c r="E2260" t="s">
        <v>6737</v>
      </c>
    </row>
    <row r="2261" spans="1:5" ht="15.6" x14ac:dyDescent="0.3">
      <c r="A2261" s="1" t="s">
        <v>98</v>
      </c>
      <c r="B2261" s="1" t="s">
        <v>4644</v>
      </c>
      <c r="C2261" t="str">
        <f t="shared" si="35"/>
        <v>, Mr.</v>
      </c>
      <c r="D2261" t="s">
        <v>6321</v>
      </c>
      <c r="E2261" t="s">
        <v>6738</v>
      </c>
    </row>
    <row r="2262" spans="1:5" ht="15.6" x14ac:dyDescent="0.3">
      <c r="A2262" s="1" t="s">
        <v>97</v>
      </c>
      <c r="B2262" s="1" t="s">
        <v>4645</v>
      </c>
      <c r="C2262" t="str">
        <f t="shared" si="35"/>
        <v>, Ms.</v>
      </c>
      <c r="D2262" t="s">
        <v>6048</v>
      </c>
      <c r="E2262" t="s">
        <v>6739</v>
      </c>
    </row>
    <row r="2263" spans="1:5" ht="15.6" x14ac:dyDescent="0.3">
      <c r="A2263" s="1" t="s">
        <v>96</v>
      </c>
      <c r="B2263" s="1" t="s">
        <v>4646</v>
      </c>
      <c r="C2263" t="str">
        <f t="shared" si="35"/>
        <v>, Mr.</v>
      </c>
      <c r="D2263" t="s">
        <v>6850</v>
      </c>
      <c r="E2263" t="s">
        <v>6740</v>
      </c>
    </row>
    <row r="2264" spans="1:5" ht="15.6" x14ac:dyDescent="0.3">
      <c r="A2264" s="1" t="s">
        <v>95</v>
      </c>
      <c r="B2264" s="1" t="s">
        <v>4647</v>
      </c>
      <c r="C2264" t="str">
        <f t="shared" si="35"/>
        <v>, Mr.</v>
      </c>
      <c r="D2264" t="s">
        <v>4767</v>
      </c>
      <c r="E2264" t="s">
        <v>6741</v>
      </c>
    </row>
    <row r="2265" spans="1:5" ht="15.6" x14ac:dyDescent="0.3">
      <c r="A2265" s="1" t="s">
        <v>94</v>
      </c>
      <c r="B2265" s="1" t="s">
        <v>4648</v>
      </c>
      <c r="C2265" t="str">
        <f t="shared" si="35"/>
        <v>, Mr.</v>
      </c>
      <c r="D2265" t="s">
        <v>4819</v>
      </c>
      <c r="E2265" t="s">
        <v>6742</v>
      </c>
    </row>
    <row r="2266" spans="1:5" ht="15.6" x14ac:dyDescent="0.3">
      <c r="A2266" s="1" t="s">
        <v>93</v>
      </c>
      <c r="B2266" s="1" t="s">
        <v>4649</v>
      </c>
      <c r="C2266" t="str">
        <f t="shared" si="35"/>
        <v>, Mr.</v>
      </c>
      <c r="D2266" t="s">
        <v>4763</v>
      </c>
      <c r="E2266" t="s">
        <v>6265</v>
      </c>
    </row>
    <row r="2267" spans="1:5" ht="15.6" x14ac:dyDescent="0.3">
      <c r="A2267" s="1" t="s">
        <v>92</v>
      </c>
      <c r="B2267" s="1" t="s">
        <v>4650</v>
      </c>
      <c r="C2267" t="str">
        <f t="shared" si="35"/>
        <v>, Ms.</v>
      </c>
      <c r="D2267" t="s">
        <v>7622</v>
      </c>
      <c r="E2267" t="s">
        <v>6743</v>
      </c>
    </row>
    <row r="2268" spans="1:5" ht="15.6" x14ac:dyDescent="0.3">
      <c r="A2268" s="1" t="s">
        <v>91</v>
      </c>
      <c r="B2268" s="1" t="s">
        <v>4651</v>
      </c>
      <c r="C2268" t="str">
        <f t="shared" si="35"/>
        <v>, Ms.</v>
      </c>
      <c r="D2268" t="s">
        <v>7202</v>
      </c>
      <c r="E2268" t="s">
        <v>6744</v>
      </c>
    </row>
    <row r="2269" spans="1:5" ht="15.6" x14ac:dyDescent="0.3">
      <c r="A2269" s="1" t="s">
        <v>90</v>
      </c>
      <c r="B2269" s="1" t="s">
        <v>4652</v>
      </c>
      <c r="C2269" t="str">
        <f t="shared" si="35"/>
        <v>, Ms.</v>
      </c>
      <c r="D2269" t="s">
        <v>8323</v>
      </c>
      <c r="E2269" t="s">
        <v>6745</v>
      </c>
    </row>
    <row r="2270" spans="1:5" ht="15.6" x14ac:dyDescent="0.3">
      <c r="A2270" s="1" t="s">
        <v>89</v>
      </c>
      <c r="B2270" s="1" t="s">
        <v>4653</v>
      </c>
      <c r="C2270" t="str">
        <f t="shared" si="35"/>
        <v>, Ms.</v>
      </c>
      <c r="D2270" t="s">
        <v>8324</v>
      </c>
      <c r="E2270" t="s">
        <v>4925</v>
      </c>
    </row>
    <row r="2271" spans="1:5" ht="15.6" x14ac:dyDescent="0.3">
      <c r="A2271" s="1" t="s">
        <v>88</v>
      </c>
      <c r="B2271" s="1" t="s">
        <v>4654</v>
      </c>
      <c r="C2271" t="str">
        <f t="shared" si="35"/>
        <v>, Ms.</v>
      </c>
      <c r="D2271" t="s">
        <v>7825</v>
      </c>
      <c r="E2271" t="s">
        <v>5352</v>
      </c>
    </row>
    <row r="2272" spans="1:5" ht="15.6" x14ac:dyDescent="0.3">
      <c r="A2272" s="1" t="s">
        <v>87</v>
      </c>
      <c r="B2272" s="1" t="s">
        <v>4655</v>
      </c>
      <c r="C2272" t="str">
        <f t="shared" si="35"/>
        <v>, Mr.</v>
      </c>
      <c r="D2272" t="s">
        <v>8325</v>
      </c>
      <c r="E2272" t="s">
        <v>6746</v>
      </c>
    </row>
    <row r="2273" spans="1:5" ht="15.6" x14ac:dyDescent="0.3">
      <c r="A2273" s="1" t="s">
        <v>86</v>
      </c>
      <c r="B2273" s="1" t="s">
        <v>4656</v>
      </c>
      <c r="C2273" t="str">
        <f t="shared" si="35"/>
        <v>, Ms.</v>
      </c>
      <c r="D2273" t="s">
        <v>8326</v>
      </c>
      <c r="E2273" t="s">
        <v>6747</v>
      </c>
    </row>
    <row r="2274" spans="1:5" ht="15.6" x14ac:dyDescent="0.3">
      <c r="A2274" s="1" t="s">
        <v>85</v>
      </c>
      <c r="B2274" s="1" t="s">
        <v>4657</v>
      </c>
      <c r="C2274" t="str">
        <f t="shared" si="35"/>
        <v>, Mr.</v>
      </c>
      <c r="D2274" t="s">
        <v>8327</v>
      </c>
      <c r="E2274" t="s">
        <v>4861</v>
      </c>
    </row>
    <row r="2275" spans="1:5" ht="15.6" x14ac:dyDescent="0.3">
      <c r="A2275" s="1" t="s">
        <v>84</v>
      </c>
      <c r="B2275" s="1" t="s">
        <v>4658</v>
      </c>
      <c r="C2275" t="str">
        <f t="shared" si="35"/>
        <v>, Ms.</v>
      </c>
      <c r="D2275" t="s">
        <v>8280</v>
      </c>
      <c r="E2275" t="s">
        <v>6748</v>
      </c>
    </row>
    <row r="2276" spans="1:5" ht="15.6" x14ac:dyDescent="0.3">
      <c r="A2276" s="1" t="s">
        <v>83</v>
      </c>
      <c r="B2276" s="1" t="s">
        <v>4659</v>
      </c>
      <c r="C2276" t="str">
        <f t="shared" si="35"/>
        <v>, Mr.</v>
      </c>
      <c r="D2276" t="s">
        <v>7160</v>
      </c>
      <c r="E2276" t="s">
        <v>6749</v>
      </c>
    </row>
    <row r="2277" spans="1:5" ht="15.6" x14ac:dyDescent="0.3">
      <c r="A2277" s="1" t="s">
        <v>82</v>
      </c>
      <c r="B2277" s="1" t="s">
        <v>4660</v>
      </c>
      <c r="C2277" t="str">
        <f t="shared" si="35"/>
        <v>, Mr.</v>
      </c>
      <c r="D2277" t="s">
        <v>7547</v>
      </c>
      <c r="E2277" t="s">
        <v>6750</v>
      </c>
    </row>
    <row r="2278" spans="1:5" ht="15.6" x14ac:dyDescent="0.3">
      <c r="A2278" s="1" t="s">
        <v>81</v>
      </c>
      <c r="B2278" s="1" t="s">
        <v>4661</v>
      </c>
      <c r="C2278" t="str">
        <f t="shared" si="35"/>
        <v>, Ms.</v>
      </c>
      <c r="D2278" t="s">
        <v>8328</v>
      </c>
      <c r="E2278" t="s">
        <v>6751</v>
      </c>
    </row>
    <row r="2279" spans="1:5" ht="15.6" x14ac:dyDescent="0.3">
      <c r="A2279" s="1" t="s">
        <v>80</v>
      </c>
      <c r="B2279" s="1" t="s">
        <v>4662</v>
      </c>
      <c r="C2279" t="str">
        <f t="shared" si="35"/>
        <v>, Mr.</v>
      </c>
      <c r="D2279" t="s">
        <v>7440</v>
      </c>
      <c r="E2279" t="s">
        <v>6752</v>
      </c>
    </row>
    <row r="2280" spans="1:5" ht="15.6" x14ac:dyDescent="0.3">
      <c r="A2280" s="1" t="s">
        <v>79</v>
      </c>
      <c r="B2280" s="1" t="s">
        <v>4663</v>
      </c>
      <c r="C2280" t="str">
        <f t="shared" si="35"/>
        <v>, Mr.</v>
      </c>
      <c r="D2280" t="s">
        <v>8329</v>
      </c>
      <c r="E2280" t="s">
        <v>4970</v>
      </c>
    </row>
    <row r="2281" spans="1:5" ht="15.6" x14ac:dyDescent="0.3">
      <c r="A2281" s="1" t="s">
        <v>78</v>
      </c>
      <c r="B2281" s="1" t="s">
        <v>4664</v>
      </c>
      <c r="C2281" t="str">
        <f t="shared" si="35"/>
        <v>, Mr.</v>
      </c>
      <c r="D2281" t="s">
        <v>6859</v>
      </c>
      <c r="E2281" t="s">
        <v>6753</v>
      </c>
    </row>
    <row r="2282" spans="1:5" ht="15.6" x14ac:dyDescent="0.3">
      <c r="A2282" s="1" t="s">
        <v>77</v>
      </c>
      <c r="B2282" s="1" t="s">
        <v>4665</v>
      </c>
      <c r="C2282" t="str">
        <f t="shared" si="35"/>
        <v>, Mr.</v>
      </c>
      <c r="D2282" t="s">
        <v>8330</v>
      </c>
      <c r="E2282" t="s">
        <v>6754</v>
      </c>
    </row>
    <row r="2283" spans="1:5" ht="15.6" x14ac:dyDescent="0.3">
      <c r="A2283" s="1" t="s">
        <v>76</v>
      </c>
      <c r="B2283" s="1" t="s">
        <v>4666</v>
      </c>
      <c r="C2283" t="str">
        <f t="shared" si="35"/>
        <v>, Ms.</v>
      </c>
      <c r="D2283" t="s">
        <v>6862</v>
      </c>
      <c r="E2283" t="s">
        <v>4834</v>
      </c>
    </row>
    <row r="2284" spans="1:5" ht="15.6" x14ac:dyDescent="0.3">
      <c r="A2284" s="1" t="s">
        <v>75</v>
      </c>
      <c r="B2284" s="1" t="s">
        <v>4667</v>
      </c>
      <c r="C2284" t="str">
        <f t="shared" si="35"/>
        <v>, Mr.</v>
      </c>
      <c r="D2284" t="s">
        <v>6803</v>
      </c>
      <c r="E2284" t="s">
        <v>6755</v>
      </c>
    </row>
    <row r="2285" spans="1:5" ht="15.6" x14ac:dyDescent="0.3">
      <c r="A2285" s="1" t="s">
        <v>74</v>
      </c>
      <c r="B2285" s="1" t="s">
        <v>4668</v>
      </c>
      <c r="C2285" t="str">
        <f t="shared" si="35"/>
        <v>, Ms.</v>
      </c>
      <c r="D2285" t="s">
        <v>7479</v>
      </c>
      <c r="E2285" t="s">
        <v>6756</v>
      </c>
    </row>
    <row r="2286" spans="1:5" ht="15.6" x14ac:dyDescent="0.3">
      <c r="A2286" s="1" t="s">
        <v>73</v>
      </c>
      <c r="B2286" s="1" t="s">
        <v>4669</v>
      </c>
      <c r="C2286" t="str">
        <f t="shared" si="35"/>
        <v>, Mr.</v>
      </c>
      <c r="D2286" t="s">
        <v>8331</v>
      </c>
      <c r="E2286" t="s">
        <v>6757</v>
      </c>
    </row>
    <row r="2287" spans="1:5" ht="15.6" x14ac:dyDescent="0.3">
      <c r="A2287" s="1" t="s">
        <v>72</v>
      </c>
      <c r="B2287" s="1" t="s">
        <v>4670</v>
      </c>
      <c r="C2287" t="str">
        <f t="shared" si="35"/>
        <v>, Ms.</v>
      </c>
      <c r="D2287" t="s">
        <v>6869</v>
      </c>
      <c r="E2287" t="s">
        <v>6731</v>
      </c>
    </row>
    <row r="2288" spans="1:5" ht="15.6" x14ac:dyDescent="0.3">
      <c r="A2288" s="1" t="s">
        <v>71</v>
      </c>
      <c r="B2288" s="1" t="s">
        <v>4671</v>
      </c>
      <c r="C2288" t="str">
        <f t="shared" si="35"/>
        <v>, Mr.</v>
      </c>
      <c r="D2288" t="s">
        <v>8332</v>
      </c>
      <c r="E2288" t="s">
        <v>6758</v>
      </c>
    </row>
    <row r="2289" spans="1:5" ht="15.6" x14ac:dyDescent="0.3">
      <c r="A2289" s="1" t="s">
        <v>70</v>
      </c>
      <c r="B2289" s="1" t="s">
        <v>4672</v>
      </c>
      <c r="C2289" t="str">
        <f t="shared" si="35"/>
        <v>, Ms.</v>
      </c>
      <c r="D2289" t="s">
        <v>7827</v>
      </c>
      <c r="E2289" t="s">
        <v>6759</v>
      </c>
    </row>
    <row r="2290" spans="1:5" ht="15.6" x14ac:dyDescent="0.3">
      <c r="A2290" s="1" t="s">
        <v>69</v>
      </c>
      <c r="B2290" s="1" t="s">
        <v>4673</v>
      </c>
      <c r="C2290" t="str">
        <f t="shared" si="35"/>
        <v>, Mr.</v>
      </c>
      <c r="D2290" t="s">
        <v>8333</v>
      </c>
      <c r="E2290" t="s">
        <v>6760</v>
      </c>
    </row>
    <row r="2291" spans="1:5" ht="15.6" x14ac:dyDescent="0.3">
      <c r="A2291" s="1" t="s">
        <v>68</v>
      </c>
      <c r="B2291" s="1" t="s">
        <v>4674</v>
      </c>
      <c r="C2291" t="str">
        <f t="shared" si="35"/>
        <v>, Mr.</v>
      </c>
      <c r="D2291" t="s">
        <v>8334</v>
      </c>
      <c r="E2291" t="s">
        <v>6761</v>
      </c>
    </row>
    <row r="2292" spans="1:5" ht="15.6" x14ac:dyDescent="0.3">
      <c r="A2292" s="1" t="s">
        <v>67</v>
      </c>
      <c r="B2292" s="1" t="s">
        <v>4675</v>
      </c>
      <c r="C2292" t="str">
        <f t="shared" si="35"/>
        <v>, Ms.</v>
      </c>
      <c r="D2292" t="s">
        <v>7011</v>
      </c>
      <c r="E2292" t="s">
        <v>4970</v>
      </c>
    </row>
    <row r="2293" spans="1:5" ht="15.6" x14ac:dyDescent="0.3">
      <c r="A2293" s="1" t="s">
        <v>66</v>
      </c>
      <c r="B2293" s="1" t="s">
        <v>4676</v>
      </c>
      <c r="C2293" t="str">
        <f t="shared" si="35"/>
        <v>, Mr.</v>
      </c>
      <c r="D2293" t="s">
        <v>8335</v>
      </c>
      <c r="E2293" t="s">
        <v>6762</v>
      </c>
    </row>
    <row r="2294" spans="1:5" ht="15.6" x14ac:dyDescent="0.3">
      <c r="A2294" s="1" t="s">
        <v>65</v>
      </c>
      <c r="B2294" s="1" t="s">
        <v>4677</v>
      </c>
      <c r="C2294" t="str">
        <f t="shared" si="35"/>
        <v>, Mr.</v>
      </c>
      <c r="D2294" t="s">
        <v>5258</v>
      </c>
      <c r="E2294" t="s">
        <v>4877</v>
      </c>
    </row>
    <row r="2295" spans="1:5" ht="15.6" x14ac:dyDescent="0.3">
      <c r="A2295" s="1" t="s">
        <v>64</v>
      </c>
      <c r="B2295" s="1" t="s">
        <v>4678</v>
      </c>
      <c r="C2295" t="str">
        <f t="shared" si="35"/>
        <v>, Ms.</v>
      </c>
      <c r="D2295" t="s">
        <v>6869</v>
      </c>
      <c r="E2295" t="s">
        <v>6763</v>
      </c>
    </row>
    <row r="2296" spans="1:5" ht="15.6" x14ac:dyDescent="0.3">
      <c r="A2296" s="1" t="s">
        <v>63</v>
      </c>
      <c r="B2296" s="1" t="s">
        <v>4679</v>
      </c>
      <c r="C2296" t="str">
        <f t="shared" si="35"/>
        <v>, Mr.</v>
      </c>
      <c r="D2296" t="s">
        <v>7343</v>
      </c>
      <c r="E2296" t="s">
        <v>6764</v>
      </c>
    </row>
    <row r="2297" spans="1:5" ht="15.6" x14ac:dyDescent="0.3">
      <c r="A2297" s="1" t="s">
        <v>62</v>
      </c>
      <c r="B2297" s="1" t="s">
        <v>4680</v>
      </c>
      <c r="C2297" t="str">
        <f t="shared" si="35"/>
        <v>, Mr.</v>
      </c>
      <c r="D2297" t="s">
        <v>8336</v>
      </c>
      <c r="E2297" t="s">
        <v>6765</v>
      </c>
    </row>
    <row r="2298" spans="1:5" ht="15.6" x14ac:dyDescent="0.3">
      <c r="A2298" s="1" t="s">
        <v>61</v>
      </c>
      <c r="B2298" s="1" t="s">
        <v>4681</v>
      </c>
      <c r="C2298" t="str">
        <f t="shared" si="35"/>
        <v>, Mr.</v>
      </c>
      <c r="D2298" t="s">
        <v>8337</v>
      </c>
      <c r="E2298" t="s">
        <v>6766</v>
      </c>
    </row>
    <row r="2299" spans="1:5" ht="15.6" x14ac:dyDescent="0.3">
      <c r="A2299" s="1" t="s">
        <v>60</v>
      </c>
      <c r="B2299" s="1" t="s">
        <v>4682</v>
      </c>
      <c r="C2299" t="str">
        <f t="shared" si="35"/>
        <v>, Ms.</v>
      </c>
      <c r="D2299" t="s">
        <v>8338</v>
      </c>
      <c r="E2299" t="s">
        <v>6767</v>
      </c>
    </row>
    <row r="2300" spans="1:5" ht="15.6" x14ac:dyDescent="0.3">
      <c r="A2300" s="1" t="s">
        <v>59</v>
      </c>
      <c r="B2300" s="1" t="s">
        <v>4683</v>
      </c>
      <c r="C2300" t="str">
        <f t="shared" si="35"/>
        <v>, Mr.</v>
      </c>
      <c r="D2300" t="s">
        <v>8339</v>
      </c>
      <c r="E2300" t="s">
        <v>6768</v>
      </c>
    </row>
    <row r="2301" spans="1:5" ht="15.6" x14ac:dyDescent="0.3">
      <c r="A2301" s="1" t="s">
        <v>58</v>
      </c>
      <c r="B2301" s="1" t="s">
        <v>4684</v>
      </c>
      <c r="C2301" t="str">
        <f t="shared" si="35"/>
        <v>, Mr.</v>
      </c>
      <c r="D2301" t="s">
        <v>5923</v>
      </c>
      <c r="E2301" t="s">
        <v>6769</v>
      </c>
    </row>
    <row r="2302" spans="1:5" ht="15.6" x14ac:dyDescent="0.3">
      <c r="A2302" s="1" t="s">
        <v>57</v>
      </c>
      <c r="B2302" s="1" t="s">
        <v>4685</v>
      </c>
      <c r="C2302" t="str">
        <f t="shared" si="35"/>
        <v>, Mr.</v>
      </c>
      <c r="D2302" t="s">
        <v>8340</v>
      </c>
      <c r="E2302" t="s">
        <v>6770</v>
      </c>
    </row>
    <row r="2303" spans="1:5" ht="15.6" x14ac:dyDescent="0.3">
      <c r="A2303" s="1" t="s">
        <v>56</v>
      </c>
      <c r="B2303" s="1" t="s">
        <v>4686</v>
      </c>
      <c r="C2303" t="str">
        <f t="shared" si="35"/>
        <v>, Mr.</v>
      </c>
      <c r="D2303" t="s">
        <v>6803</v>
      </c>
      <c r="E2303" t="s">
        <v>5062</v>
      </c>
    </row>
    <row r="2304" spans="1:5" ht="15.6" x14ac:dyDescent="0.3">
      <c r="A2304" s="1" t="s">
        <v>55</v>
      </c>
      <c r="B2304" s="1" t="s">
        <v>4687</v>
      </c>
      <c r="C2304" t="str">
        <f t="shared" si="35"/>
        <v>, Ms.</v>
      </c>
      <c r="D2304" t="s">
        <v>8341</v>
      </c>
      <c r="E2304" t="s">
        <v>6771</v>
      </c>
    </row>
    <row r="2305" spans="1:5" ht="15.6" x14ac:dyDescent="0.3">
      <c r="A2305" s="1" t="s">
        <v>54</v>
      </c>
      <c r="B2305" s="1" t="s">
        <v>4688</v>
      </c>
      <c r="C2305" t="str">
        <f t="shared" si="35"/>
        <v>, Mr.</v>
      </c>
      <c r="D2305" t="s">
        <v>7160</v>
      </c>
      <c r="E2305" t="s">
        <v>6772</v>
      </c>
    </row>
    <row r="2306" spans="1:5" ht="15.6" x14ac:dyDescent="0.3">
      <c r="A2306" s="1" t="s">
        <v>53</v>
      </c>
      <c r="B2306" s="1" t="s">
        <v>4689</v>
      </c>
      <c r="C2306" t="str">
        <f t="shared" si="35"/>
        <v>, Mr.</v>
      </c>
      <c r="D2306" t="s">
        <v>8342</v>
      </c>
      <c r="E2306" t="s">
        <v>6773</v>
      </c>
    </row>
    <row r="2307" spans="1:5" ht="15.6" x14ac:dyDescent="0.3">
      <c r="A2307" s="1" t="s">
        <v>52</v>
      </c>
      <c r="B2307" s="1" t="s">
        <v>4690</v>
      </c>
      <c r="C2307" t="str">
        <f t="shared" si="35"/>
        <v>, Mr.</v>
      </c>
      <c r="D2307" t="s">
        <v>7609</v>
      </c>
      <c r="E2307" t="s">
        <v>6774</v>
      </c>
    </row>
    <row r="2308" spans="1:5" ht="15.6" x14ac:dyDescent="0.3">
      <c r="A2308" s="1" t="s">
        <v>51</v>
      </c>
      <c r="B2308" s="1" t="s">
        <v>4691</v>
      </c>
      <c r="C2308" t="str">
        <f t="shared" si="35"/>
        <v>, Ms.</v>
      </c>
      <c r="D2308" t="s">
        <v>6802</v>
      </c>
      <c r="E2308" t="s">
        <v>6775</v>
      </c>
    </row>
    <row r="2309" spans="1:5" ht="15.6" x14ac:dyDescent="0.3">
      <c r="A2309" s="1" t="s">
        <v>50</v>
      </c>
      <c r="B2309" s="1" t="s">
        <v>4692</v>
      </c>
      <c r="C2309" t="str">
        <f t="shared" si="35"/>
        <v>, Ms.</v>
      </c>
      <c r="D2309" t="s">
        <v>8003</v>
      </c>
      <c r="E2309" t="s">
        <v>6776</v>
      </c>
    </row>
    <row r="2310" spans="1:5" ht="15.6" x14ac:dyDescent="0.3">
      <c r="A2310" s="1" t="s">
        <v>49</v>
      </c>
      <c r="B2310" s="1" t="s">
        <v>4693</v>
      </c>
      <c r="C2310" t="str">
        <f t="shared" si="35"/>
        <v>, Ms.</v>
      </c>
      <c r="D2310" t="s">
        <v>7987</v>
      </c>
      <c r="E2310" t="s">
        <v>6412</v>
      </c>
    </row>
    <row r="2311" spans="1:5" ht="15.6" x14ac:dyDescent="0.3">
      <c r="A2311" s="1" t="s">
        <v>48</v>
      </c>
      <c r="B2311" s="1" t="s">
        <v>4694</v>
      </c>
      <c r="C2311" t="str">
        <f t="shared" ref="C2311:C2336" si="36">MID(B2311,SEARCH(", ",B2311),5)</f>
        <v>, Mr.</v>
      </c>
      <c r="D2311" t="s">
        <v>6921</v>
      </c>
      <c r="E2311" t="s">
        <v>4925</v>
      </c>
    </row>
    <row r="2312" spans="1:5" ht="15.6" x14ac:dyDescent="0.3">
      <c r="A2312" s="1" t="s">
        <v>47</v>
      </c>
      <c r="B2312" s="1" t="s">
        <v>4695</v>
      </c>
      <c r="C2312" t="str">
        <f t="shared" si="36"/>
        <v>, Mrs</v>
      </c>
      <c r="D2312" t="s">
        <v>7298</v>
      </c>
      <c r="E2312" t="s">
        <v>6777</v>
      </c>
    </row>
    <row r="2313" spans="1:5" ht="15.6" x14ac:dyDescent="0.3">
      <c r="A2313" s="1" t="s">
        <v>46</v>
      </c>
      <c r="B2313" s="1" t="s">
        <v>4696</v>
      </c>
      <c r="C2313" t="str">
        <f t="shared" si="36"/>
        <v>, Ms.</v>
      </c>
      <c r="D2313" t="s">
        <v>6038</v>
      </c>
      <c r="E2313" t="s">
        <v>6778</v>
      </c>
    </row>
    <row r="2314" spans="1:5" ht="15.6" x14ac:dyDescent="0.3">
      <c r="A2314" s="1" t="s">
        <v>45</v>
      </c>
      <c r="B2314" s="1" t="s">
        <v>4697</v>
      </c>
      <c r="C2314" t="str">
        <f t="shared" si="36"/>
        <v>, Mr.</v>
      </c>
      <c r="D2314" t="s">
        <v>6831</v>
      </c>
      <c r="E2314" t="s">
        <v>6779</v>
      </c>
    </row>
    <row r="2315" spans="1:5" ht="15.6" x14ac:dyDescent="0.3">
      <c r="A2315" s="1" t="s">
        <v>44</v>
      </c>
      <c r="B2315" s="1" t="s">
        <v>4698</v>
      </c>
      <c r="C2315" t="str">
        <f t="shared" si="36"/>
        <v>, Ms.</v>
      </c>
      <c r="D2315" t="s">
        <v>7503</v>
      </c>
      <c r="E2315" t="s">
        <v>6780</v>
      </c>
    </row>
    <row r="2316" spans="1:5" ht="15.6" x14ac:dyDescent="0.3">
      <c r="A2316" s="1" t="s">
        <v>43</v>
      </c>
      <c r="B2316" s="1" t="s">
        <v>4699</v>
      </c>
      <c r="C2316" t="str">
        <f t="shared" si="36"/>
        <v>, Ms.</v>
      </c>
      <c r="D2316" t="s">
        <v>8343</v>
      </c>
      <c r="E2316" t="s">
        <v>5603</v>
      </c>
    </row>
    <row r="2317" spans="1:5" ht="15.6" x14ac:dyDescent="0.3">
      <c r="A2317" s="1" t="s">
        <v>41</v>
      </c>
      <c r="B2317" s="1" t="s">
        <v>4700</v>
      </c>
      <c r="C2317" t="str">
        <f t="shared" si="36"/>
        <v>, Mr.</v>
      </c>
      <c r="D2317" t="s">
        <v>8344</v>
      </c>
      <c r="E2317" t="s">
        <v>5079</v>
      </c>
    </row>
    <row r="2318" spans="1:5" ht="15.6" x14ac:dyDescent="0.3">
      <c r="A2318" s="1" t="s">
        <v>40</v>
      </c>
      <c r="B2318" s="1" t="s">
        <v>4701</v>
      </c>
      <c r="C2318" t="str">
        <f t="shared" si="36"/>
        <v>, Mr.</v>
      </c>
      <c r="D2318" t="s">
        <v>7391</v>
      </c>
      <c r="E2318" t="s">
        <v>6781</v>
      </c>
    </row>
    <row r="2319" spans="1:5" ht="15.6" x14ac:dyDescent="0.3">
      <c r="A2319" s="1" t="s">
        <v>39</v>
      </c>
      <c r="B2319" s="1" t="s">
        <v>4702</v>
      </c>
      <c r="C2319" t="str">
        <f t="shared" si="36"/>
        <v>, Ms.</v>
      </c>
      <c r="D2319" t="s">
        <v>8345</v>
      </c>
      <c r="E2319" t="s">
        <v>6344</v>
      </c>
    </row>
    <row r="2320" spans="1:5" ht="15.6" x14ac:dyDescent="0.3">
      <c r="A2320" s="1" t="s">
        <v>38</v>
      </c>
      <c r="B2320" s="1" t="s">
        <v>4703</v>
      </c>
      <c r="C2320" t="str">
        <f t="shared" si="36"/>
        <v>, Mr.</v>
      </c>
      <c r="D2320" t="s">
        <v>8346</v>
      </c>
      <c r="E2320" t="s">
        <v>6782</v>
      </c>
    </row>
    <row r="2321" spans="1:5" ht="15.6" x14ac:dyDescent="0.3">
      <c r="A2321" s="1" t="s">
        <v>36</v>
      </c>
      <c r="B2321" s="1" t="s">
        <v>4704</v>
      </c>
      <c r="C2321" t="str">
        <f t="shared" si="36"/>
        <v>, Ms.</v>
      </c>
      <c r="D2321" t="s">
        <v>4820</v>
      </c>
      <c r="E2321" t="s">
        <v>6783</v>
      </c>
    </row>
    <row r="2322" spans="1:5" ht="15.6" x14ac:dyDescent="0.3">
      <c r="A2322" s="1" t="s">
        <v>34</v>
      </c>
      <c r="B2322" s="1" t="s">
        <v>4705</v>
      </c>
      <c r="C2322" t="str">
        <f t="shared" si="36"/>
        <v>, Mr.</v>
      </c>
      <c r="D2322" t="s">
        <v>5633</v>
      </c>
      <c r="E2322" t="s">
        <v>6784</v>
      </c>
    </row>
    <row r="2323" spans="1:5" ht="15.6" x14ac:dyDescent="0.3">
      <c r="A2323" s="1" t="s">
        <v>33</v>
      </c>
      <c r="B2323" s="1" t="s">
        <v>4706</v>
      </c>
      <c r="C2323" t="str">
        <f t="shared" si="36"/>
        <v>, Ms.</v>
      </c>
      <c r="D2323" t="s">
        <v>8347</v>
      </c>
      <c r="E2323" t="s">
        <v>6785</v>
      </c>
    </row>
    <row r="2324" spans="1:5" ht="15.6" x14ac:dyDescent="0.3">
      <c r="A2324" s="1" t="s">
        <v>32</v>
      </c>
      <c r="B2324" s="1" t="s">
        <v>4707</v>
      </c>
      <c r="C2324" t="str">
        <f t="shared" si="36"/>
        <v>, Mr.</v>
      </c>
      <c r="D2324" t="s">
        <v>6921</v>
      </c>
      <c r="E2324" t="s">
        <v>6786</v>
      </c>
    </row>
    <row r="2325" spans="1:5" ht="15.6" x14ac:dyDescent="0.3">
      <c r="A2325" s="1" t="s">
        <v>29</v>
      </c>
      <c r="B2325" s="1" t="s">
        <v>4708</v>
      </c>
      <c r="C2325" t="str">
        <f t="shared" si="36"/>
        <v>, Ms.</v>
      </c>
      <c r="D2325" t="s">
        <v>8348</v>
      </c>
      <c r="E2325" t="s">
        <v>6787</v>
      </c>
    </row>
    <row r="2326" spans="1:5" ht="15.6" x14ac:dyDescent="0.3">
      <c r="A2326" s="1" t="s">
        <v>28</v>
      </c>
      <c r="B2326" s="1" t="s">
        <v>4709</v>
      </c>
      <c r="C2326" t="str">
        <f t="shared" si="36"/>
        <v>, Mr.</v>
      </c>
      <c r="D2326" t="s">
        <v>8349</v>
      </c>
      <c r="E2326" t="s">
        <v>5501</v>
      </c>
    </row>
    <row r="2327" spans="1:5" ht="15.6" x14ac:dyDescent="0.3">
      <c r="A2327" s="1" t="s">
        <v>27</v>
      </c>
      <c r="B2327" s="1" t="s">
        <v>4710</v>
      </c>
      <c r="C2327" t="str">
        <f t="shared" si="36"/>
        <v>, Mr.</v>
      </c>
      <c r="D2327" t="s">
        <v>8350</v>
      </c>
      <c r="E2327" t="s">
        <v>6788</v>
      </c>
    </row>
    <row r="2328" spans="1:5" ht="15.6" x14ac:dyDescent="0.3">
      <c r="A2328" s="1" t="s">
        <v>26</v>
      </c>
      <c r="B2328" s="1" t="s">
        <v>4711</v>
      </c>
      <c r="C2328" t="str">
        <f t="shared" si="36"/>
        <v>, Ms.</v>
      </c>
      <c r="D2328" t="s">
        <v>7590</v>
      </c>
      <c r="E2328" t="s">
        <v>5129</v>
      </c>
    </row>
    <row r="2329" spans="1:5" ht="15.6" x14ac:dyDescent="0.3">
      <c r="A2329" s="1" t="s">
        <v>25</v>
      </c>
      <c r="B2329" s="1" t="s">
        <v>4712</v>
      </c>
      <c r="C2329" t="str">
        <f t="shared" si="36"/>
        <v>, Ms.</v>
      </c>
      <c r="D2329" t="s">
        <v>6808</v>
      </c>
      <c r="E2329" t="s">
        <v>6789</v>
      </c>
    </row>
    <row r="2330" spans="1:5" ht="15.6" x14ac:dyDescent="0.3">
      <c r="A2330" s="1" t="s">
        <v>24</v>
      </c>
      <c r="B2330" s="1" t="s">
        <v>4713</v>
      </c>
      <c r="C2330" t="str">
        <f t="shared" si="36"/>
        <v>, Ms.</v>
      </c>
      <c r="D2330" t="s">
        <v>8351</v>
      </c>
      <c r="E2330" t="s">
        <v>6790</v>
      </c>
    </row>
    <row r="2331" spans="1:5" ht="15.6" x14ac:dyDescent="0.3">
      <c r="A2331" s="1" t="s">
        <v>22</v>
      </c>
      <c r="B2331" s="1" t="s">
        <v>4714</v>
      </c>
      <c r="C2331" t="str">
        <f t="shared" si="36"/>
        <v>, Ms.</v>
      </c>
      <c r="D2331" t="s">
        <v>8352</v>
      </c>
      <c r="E2331" t="s">
        <v>6791</v>
      </c>
    </row>
    <row r="2332" spans="1:5" ht="15.6" x14ac:dyDescent="0.3">
      <c r="A2332" s="1" t="s">
        <v>21</v>
      </c>
      <c r="B2332" s="1" t="s">
        <v>4715</v>
      </c>
      <c r="C2332" t="str">
        <f t="shared" si="36"/>
        <v>, Mr.</v>
      </c>
      <c r="D2332" t="s">
        <v>7123</v>
      </c>
      <c r="E2332" t="s">
        <v>6792</v>
      </c>
    </row>
    <row r="2333" spans="1:5" ht="15.6" x14ac:dyDescent="0.3">
      <c r="A2333" s="1" t="s">
        <v>19</v>
      </c>
      <c r="B2333" s="1" t="s">
        <v>4716</v>
      </c>
      <c r="C2333" t="str">
        <f t="shared" si="36"/>
        <v>, Mr.</v>
      </c>
      <c r="D2333" t="s">
        <v>4821</v>
      </c>
      <c r="E2333" t="s">
        <v>6793</v>
      </c>
    </row>
    <row r="2334" spans="1:5" ht="15.6" x14ac:dyDescent="0.3">
      <c r="A2334" s="1" t="s">
        <v>17</v>
      </c>
      <c r="B2334" s="1" t="s">
        <v>4717</v>
      </c>
      <c r="C2334" t="str">
        <f t="shared" si="36"/>
        <v>, Ms.</v>
      </c>
      <c r="D2334" t="s">
        <v>7994</v>
      </c>
      <c r="E2334" t="s">
        <v>6794</v>
      </c>
    </row>
    <row r="2335" spans="1:5" ht="15.6" x14ac:dyDescent="0.3">
      <c r="A2335" s="1" t="s">
        <v>14</v>
      </c>
      <c r="B2335" s="1" t="s">
        <v>4718</v>
      </c>
      <c r="C2335" t="str">
        <f t="shared" si="36"/>
        <v>, Mr.</v>
      </c>
      <c r="D2335" t="s">
        <v>8353</v>
      </c>
      <c r="E2335" t="s">
        <v>6795</v>
      </c>
    </row>
    <row r="2336" spans="1:5" ht="15.6" x14ac:dyDescent="0.3">
      <c r="A2336" s="1" t="s">
        <v>9</v>
      </c>
      <c r="B2336" s="1" t="s">
        <v>4719</v>
      </c>
      <c r="C2336" t="str">
        <f t="shared" si="36"/>
        <v>, Mr.</v>
      </c>
      <c r="D2336" t="s">
        <v>8354</v>
      </c>
      <c r="E2336" t="s">
        <v>6796</v>
      </c>
    </row>
  </sheetData>
  <autoFilter ref="A1:E1" xr:uid="{FCC657F9-92F5-41E4-86D8-6318DE8FF06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94D5-0BC4-4973-A4CB-65666C725735}">
  <dimension ref="A1:J2338"/>
  <sheetViews>
    <sheetView workbookViewId="0">
      <pane ySplit="2" topLeftCell="A2289" activePane="bottomLeft" state="frozen"/>
      <selection pane="bottomLeft" activeCell="J2298" sqref="J2298"/>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7.21875" customWidth="1"/>
    <col min="10" max="10" width="19.109375" customWidth="1"/>
  </cols>
  <sheetData>
    <row r="1" spans="1:10" x14ac:dyDescent="0.3">
      <c r="A1">
        <v>1</v>
      </c>
      <c r="B1">
        <f>A1+1</f>
        <v>2</v>
      </c>
      <c r="C1">
        <f t="shared" ref="C1:J1" si="0">B1+1</f>
        <v>3</v>
      </c>
      <c r="D1">
        <f t="shared" si="0"/>
        <v>4</v>
      </c>
      <c r="E1">
        <f t="shared" si="0"/>
        <v>5</v>
      </c>
      <c r="F1">
        <f t="shared" si="0"/>
        <v>6</v>
      </c>
      <c r="G1">
        <f t="shared" si="0"/>
        <v>7</v>
      </c>
      <c r="H1">
        <f t="shared" si="0"/>
        <v>8</v>
      </c>
      <c r="I1">
        <f t="shared" si="0"/>
        <v>9</v>
      </c>
      <c r="J1">
        <f t="shared" si="0"/>
        <v>10</v>
      </c>
    </row>
    <row r="2" spans="1:10" ht="18.899999999999999" customHeight="1" x14ac:dyDescent="0.3">
      <c r="A2" s="4" t="s">
        <v>0</v>
      </c>
      <c r="B2" s="4" t="s">
        <v>2373</v>
      </c>
      <c r="C2" s="4" t="s">
        <v>2374</v>
      </c>
      <c r="D2" s="4" t="s">
        <v>2375</v>
      </c>
      <c r="E2" s="4" t="s">
        <v>2376</v>
      </c>
      <c r="F2" s="4" t="s">
        <v>2377</v>
      </c>
      <c r="G2" s="4" t="s">
        <v>2378</v>
      </c>
      <c r="H2" s="4" t="s">
        <v>2379</v>
      </c>
      <c r="I2" s="13" t="s">
        <v>8355</v>
      </c>
      <c r="J2" s="13" t="s">
        <v>8356</v>
      </c>
    </row>
    <row r="3" spans="1:10" x14ac:dyDescent="0.3">
      <c r="A3" t="s">
        <v>2372</v>
      </c>
      <c r="B3">
        <v>47.41</v>
      </c>
      <c r="C3">
        <v>7.47</v>
      </c>
      <c r="D3" t="s">
        <v>2380</v>
      </c>
      <c r="E3" t="s">
        <v>2380</v>
      </c>
      <c r="F3" t="s">
        <v>2380</v>
      </c>
      <c r="G3" s="7">
        <v>0</v>
      </c>
      <c r="H3" t="s">
        <v>2382</v>
      </c>
      <c r="I3" t="str" cm="1">
        <f t="array" ref="I3">_xlfn.IFS(B3&gt;=30,"Obesity",AND(B3&gt;=25,B3&lt;=29.99),"Overweight ",AND(B3&gt;=18.5,B3&lt;=24.99),"Normal Weight ",B3&lt;18.5,"Underweight ")</f>
        <v>Obesity</v>
      </c>
      <c r="J3" t="str" cm="1">
        <f t="array" ref="J3">_xlfn.IFS($C3&gt;=6.5,"Diabetes",AND($C3&gt;=5.7,$C3&lt;=6.5),"Prediabetes",$C3&lt;5.7,"Normal")</f>
        <v>Diabetes</v>
      </c>
    </row>
    <row r="4" spans="1:10" x14ac:dyDescent="0.3">
      <c r="A4" t="s">
        <v>2371</v>
      </c>
      <c r="B4">
        <v>30.36</v>
      </c>
      <c r="C4">
        <v>5.77</v>
      </c>
      <c r="D4" t="s">
        <v>2380</v>
      </c>
      <c r="E4" t="s">
        <v>2380</v>
      </c>
      <c r="F4" t="s">
        <v>2380</v>
      </c>
      <c r="G4" s="7">
        <v>0</v>
      </c>
      <c r="H4" t="s">
        <v>2382</v>
      </c>
      <c r="I4" t="str" cm="1">
        <f t="array" ref="I4">_xlfn.IFS(B4&gt;=30,"Obesity",AND(B4&gt;=25,B4&lt;=29.99),"Overweight ",AND(B4&gt;=18.5,B4&lt;=24.99),"Normal Weight ",B4&lt;18.5,"Underweight ")</f>
        <v>Obesity</v>
      </c>
      <c r="J4" t="str" cm="1">
        <f t="array" ref="J4">_xlfn.IFS($C4&gt;=6.5,"Diabetes",AND($C4&gt;=5.7,$C4&lt;=6.5),"Prediabetes",$C4&lt;5.7,"Normal")</f>
        <v>Prediabetes</v>
      </c>
    </row>
    <row r="5" spans="1:10" x14ac:dyDescent="0.3">
      <c r="A5" t="s">
        <v>2370</v>
      </c>
      <c r="B5">
        <v>34.484999999999999</v>
      </c>
      <c r="C5">
        <v>11.87</v>
      </c>
      <c r="D5" t="s">
        <v>2382</v>
      </c>
      <c r="E5" t="s">
        <v>2380</v>
      </c>
      <c r="F5" t="s">
        <v>2380</v>
      </c>
      <c r="G5">
        <v>2</v>
      </c>
      <c r="H5" t="s">
        <v>2382</v>
      </c>
      <c r="I5" t="str" cm="1">
        <f t="array" ref="I5">_xlfn.IFS(B5&gt;=30,"Obesity",AND(B5&gt;=25,B5&lt;=29.99),"Overweight ",AND(B5&gt;=18.5,B5&lt;=24.99),"Normal Weight ",B5&lt;18.5,"Underweight ")</f>
        <v>Obesity</v>
      </c>
      <c r="J5" t="str" cm="1">
        <f t="array" ref="J5">_xlfn.IFS($C5&gt;=6.5,"Diabetes",AND($C5&gt;=5.7,$C5&lt;=6.5),"Prediabetes",$C5&lt;5.7,"Normal")</f>
        <v>Diabetes</v>
      </c>
    </row>
    <row r="6" spans="1:10" x14ac:dyDescent="0.3">
      <c r="A6" t="s">
        <v>2369</v>
      </c>
      <c r="B6">
        <v>38.094999999999999</v>
      </c>
      <c r="C6">
        <v>6.05</v>
      </c>
      <c r="D6" t="s">
        <v>2380</v>
      </c>
      <c r="E6" t="s">
        <v>2380</v>
      </c>
      <c r="F6" t="s">
        <v>2380</v>
      </c>
      <c r="G6" s="7">
        <v>0</v>
      </c>
      <c r="H6" t="s">
        <v>2382</v>
      </c>
      <c r="I6" t="str" cm="1">
        <f t="array" ref="I6">_xlfn.IFS(B6&gt;=30,"Obesity",AND(B6&gt;=25,B6&lt;=29.99),"Overweight ",AND(B6&gt;=18.5,B6&lt;=24.99),"Normal Weight ",B6&lt;18.5,"Underweight ")</f>
        <v>Obesity</v>
      </c>
      <c r="J6" t="str" cm="1">
        <f t="array" ref="J6">_xlfn.IFS($C6&gt;=6.5,"Diabetes",AND($C6&gt;=5.7,$C6&lt;=6.5),"Prediabetes",$C6&lt;5.7,"Normal")</f>
        <v>Prediabetes</v>
      </c>
    </row>
    <row r="7" spans="1:10" x14ac:dyDescent="0.3">
      <c r="A7" t="s">
        <v>2368</v>
      </c>
      <c r="B7">
        <v>35.53</v>
      </c>
      <c r="C7">
        <v>5.45</v>
      </c>
      <c r="D7" t="s">
        <v>2380</v>
      </c>
      <c r="E7" t="s">
        <v>2380</v>
      </c>
      <c r="F7" t="s">
        <v>2380</v>
      </c>
      <c r="G7" s="7">
        <v>0</v>
      </c>
      <c r="H7" t="s">
        <v>2382</v>
      </c>
      <c r="I7" t="str" cm="1">
        <f t="array" ref="I7">_xlfn.IFS(B7&gt;=30,"Obesity",AND(B7&gt;=25,B7&lt;=29.99),"Overweight ",AND(B7&gt;=18.5,B7&lt;=24.99),"Normal Weight ",B7&lt;18.5,"Underweight ")</f>
        <v>Obesity</v>
      </c>
      <c r="J7" t="str" cm="1">
        <f t="array" ref="J7">_xlfn.IFS($C7&gt;=6.5,"Diabetes",AND($C7&gt;=5.7,$C7&lt;=6.5),"Prediabetes",$C7&lt;5.7,"Normal")</f>
        <v>Normal</v>
      </c>
    </row>
    <row r="8" spans="1:10" x14ac:dyDescent="0.3">
      <c r="A8" t="s">
        <v>2367</v>
      </c>
      <c r="B8">
        <v>32.799999999999997</v>
      </c>
      <c r="C8">
        <v>6.59</v>
      </c>
      <c r="D8" t="s">
        <v>2380</v>
      </c>
      <c r="E8" t="s">
        <v>2380</v>
      </c>
      <c r="F8" t="s">
        <v>2380</v>
      </c>
      <c r="G8" s="7">
        <v>0</v>
      </c>
      <c r="H8" t="s">
        <v>2382</v>
      </c>
      <c r="I8" t="str" cm="1">
        <f t="array" ref="I8">_xlfn.IFS(B8&gt;=30,"Obesity",AND(B8&gt;=25,B8&lt;=29.99),"Overweight ",AND(B8&gt;=18.5,B8&lt;=24.99),"Normal Weight ",B8&lt;18.5,"Underweight ")</f>
        <v>Obesity</v>
      </c>
      <c r="J8" t="str" cm="1">
        <f t="array" ref="J8">_xlfn.IFS($C8&gt;=6.5,"Diabetes",AND($C8&gt;=5.7,$C8&lt;=6.5),"Prediabetes",$C8&lt;5.7,"Normal")</f>
        <v>Diabetes</v>
      </c>
    </row>
    <row r="9" spans="1:10" x14ac:dyDescent="0.3">
      <c r="A9" t="s">
        <v>2366</v>
      </c>
      <c r="B9">
        <v>36.4</v>
      </c>
      <c r="C9">
        <v>6.07</v>
      </c>
      <c r="D9" t="s">
        <v>2380</v>
      </c>
      <c r="E9" t="s">
        <v>2380</v>
      </c>
      <c r="F9" t="s">
        <v>2380</v>
      </c>
      <c r="G9" s="7">
        <v>0</v>
      </c>
      <c r="H9" t="s">
        <v>2382</v>
      </c>
      <c r="I9" t="str" cm="1">
        <f t="array" ref="I9">_xlfn.IFS(B9&gt;=30,"Obesity",AND(B9&gt;=25,B9&lt;=29.99),"Overweight ",AND(B9&gt;=18.5,B9&lt;=24.99),"Normal Weight ",B9&lt;18.5,"Underweight ")</f>
        <v>Obesity</v>
      </c>
      <c r="J9" t="str" cm="1">
        <f t="array" ref="J9">_xlfn.IFS($C9&gt;=6.5,"Diabetes",AND($C9&gt;=5.7,$C9&lt;=6.5),"Prediabetes",$C9&lt;5.7,"Normal")</f>
        <v>Prediabetes</v>
      </c>
    </row>
    <row r="10" spans="1:10" x14ac:dyDescent="0.3">
      <c r="A10" t="s">
        <v>2365</v>
      </c>
      <c r="B10">
        <v>36.96</v>
      </c>
      <c r="C10">
        <v>7.93</v>
      </c>
      <c r="D10" t="s">
        <v>2380</v>
      </c>
      <c r="E10" t="s">
        <v>2380</v>
      </c>
      <c r="F10" t="s">
        <v>2380</v>
      </c>
      <c r="G10">
        <v>3</v>
      </c>
      <c r="H10" t="s">
        <v>2382</v>
      </c>
      <c r="I10" t="str" cm="1">
        <f t="array" ref="I10">_xlfn.IFS(B10&gt;=30,"Obesity",AND(B10&gt;=25,B10&lt;=29.99),"Overweight ",AND(B10&gt;=18.5,B10&lt;=24.99),"Normal Weight ",B10&lt;18.5,"Underweight ")</f>
        <v>Obesity</v>
      </c>
      <c r="J10" t="str" cm="1">
        <f t="array" ref="J10">_xlfn.IFS($C10&gt;=6.5,"Diabetes",AND($C10&gt;=5.7,$C10&lt;=6.5),"Prediabetes",$C10&lt;5.7,"Normal")</f>
        <v>Diabetes</v>
      </c>
    </row>
    <row r="11" spans="1:10" x14ac:dyDescent="0.3">
      <c r="A11" t="s">
        <v>2364</v>
      </c>
      <c r="B11">
        <v>41.14</v>
      </c>
      <c r="C11">
        <v>9.58</v>
      </c>
      <c r="D11" t="s">
        <v>2382</v>
      </c>
      <c r="E11" t="s">
        <v>2380</v>
      </c>
      <c r="F11" t="s">
        <v>2383</v>
      </c>
      <c r="G11">
        <v>1</v>
      </c>
      <c r="H11" t="s">
        <v>2382</v>
      </c>
      <c r="I11" t="str" cm="1">
        <f t="array" ref="I11">_xlfn.IFS(B11&gt;=30,"Obesity",AND(B11&gt;=25,B11&lt;=29.99),"Overweight ",AND(B11&gt;=18.5,B11&lt;=24.99),"Normal Weight ",B11&lt;18.5,"Underweight ")</f>
        <v>Obesity</v>
      </c>
      <c r="J11" t="str" cm="1">
        <f t="array" ref="J11">_xlfn.IFS($C11&gt;=6.5,"Diabetes",AND($C11&gt;=5.7,$C11&lt;=6.5),"Prediabetes",$C11&lt;5.7,"Normal")</f>
        <v>Diabetes</v>
      </c>
    </row>
    <row r="12" spans="1:10" x14ac:dyDescent="0.3">
      <c r="A12" t="s">
        <v>2363</v>
      </c>
      <c r="B12">
        <v>38.06</v>
      </c>
      <c r="C12">
        <v>10.79</v>
      </c>
      <c r="D12" t="s">
        <v>2380</v>
      </c>
      <c r="E12" t="s">
        <v>2380</v>
      </c>
      <c r="F12" t="s">
        <v>2380</v>
      </c>
      <c r="G12" s="7">
        <v>0</v>
      </c>
      <c r="H12" t="s">
        <v>2382</v>
      </c>
      <c r="I12" t="str" cm="1">
        <f t="array" ref="I12">_xlfn.IFS(B12&gt;=30,"Obesity",AND(B12&gt;=25,B12&lt;=29.99),"Overweight ",AND(B12&gt;=18.5,B12&lt;=24.99),"Normal Weight ",B12&lt;18.5,"Underweight ")</f>
        <v>Obesity</v>
      </c>
      <c r="J12" t="str" cm="1">
        <f t="array" ref="J12">_xlfn.IFS($C12&gt;=6.5,"Diabetes",AND($C12&gt;=5.7,$C12&lt;=6.5),"Prediabetes",$C12&lt;5.7,"Normal")</f>
        <v>Diabetes</v>
      </c>
    </row>
    <row r="13" spans="1:10" x14ac:dyDescent="0.3">
      <c r="A13" t="s">
        <v>2362</v>
      </c>
      <c r="B13">
        <v>37.700000000000003</v>
      </c>
      <c r="C13">
        <v>5.96</v>
      </c>
      <c r="D13" t="s">
        <v>2382</v>
      </c>
      <c r="E13" t="s">
        <v>2380</v>
      </c>
      <c r="F13" t="s">
        <v>2380</v>
      </c>
      <c r="G13">
        <v>2</v>
      </c>
      <c r="H13" t="s">
        <v>2382</v>
      </c>
      <c r="I13" t="str" cm="1">
        <f t="array" ref="I13">_xlfn.IFS(B13&gt;=30,"Obesity",AND(B13&gt;=25,B13&lt;=29.99),"Overweight ",AND(B13&gt;=18.5,B13&lt;=24.99),"Normal Weight ",B13&lt;18.5,"Underweight ")</f>
        <v>Obesity</v>
      </c>
      <c r="J13" t="str" cm="1">
        <f t="array" ref="J13">_xlfn.IFS($C13&gt;=6.5,"Diabetes",AND($C13&gt;=5.7,$C13&lt;=6.5),"Prediabetes",$C13&lt;5.7,"Normal")</f>
        <v>Prediabetes</v>
      </c>
    </row>
    <row r="14" spans="1:10" x14ac:dyDescent="0.3">
      <c r="A14" t="s">
        <v>2361</v>
      </c>
      <c r="B14">
        <v>42.13</v>
      </c>
      <c r="C14">
        <v>11.9</v>
      </c>
      <c r="D14" t="s">
        <v>2380</v>
      </c>
      <c r="E14" t="s">
        <v>2380</v>
      </c>
      <c r="F14" t="s">
        <v>2380</v>
      </c>
      <c r="G14" s="7">
        <v>0</v>
      </c>
      <c r="H14" t="s">
        <v>2382</v>
      </c>
      <c r="I14" t="str" cm="1">
        <f t="array" ref="I14">_xlfn.IFS(B14&gt;=30,"Obesity",AND(B14&gt;=25,B14&lt;=29.99),"Overweight ",AND(B14&gt;=18.5,B14&lt;=24.99),"Normal Weight ",B14&lt;18.5,"Underweight ")</f>
        <v>Obesity</v>
      </c>
      <c r="J14" t="str" cm="1">
        <f t="array" ref="J14">_xlfn.IFS($C14&gt;=6.5,"Diabetes",AND($C14&gt;=5.7,$C14&lt;=6.5),"Prediabetes",$C14&lt;5.7,"Normal")</f>
        <v>Diabetes</v>
      </c>
    </row>
    <row r="15" spans="1:10" x14ac:dyDescent="0.3">
      <c r="A15" t="s">
        <v>2360</v>
      </c>
      <c r="B15">
        <v>40.92</v>
      </c>
      <c r="C15">
        <v>8.41</v>
      </c>
      <c r="D15" t="s">
        <v>2380</v>
      </c>
      <c r="E15" t="s">
        <v>2380</v>
      </c>
      <c r="F15" t="s">
        <v>2380</v>
      </c>
      <c r="G15" s="7">
        <v>0</v>
      </c>
      <c r="H15" t="s">
        <v>2382</v>
      </c>
      <c r="I15" t="str" cm="1">
        <f t="array" ref="I15">_xlfn.IFS(B15&gt;=30,"Obesity",AND(B15&gt;=25,B15&lt;=29.99),"Overweight ",AND(B15&gt;=18.5,B15&lt;=24.99),"Normal Weight ",B15&lt;18.5,"Underweight ")</f>
        <v>Obesity</v>
      </c>
      <c r="J15" t="str" cm="1">
        <f t="array" ref="J15">_xlfn.IFS($C15&gt;=6.5,"Diabetes",AND($C15&gt;=5.7,$C15&lt;=6.5),"Prediabetes",$C15&lt;5.7,"Normal")</f>
        <v>Diabetes</v>
      </c>
    </row>
    <row r="16" spans="1:10" x14ac:dyDescent="0.3">
      <c r="A16" t="s">
        <v>2359</v>
      </c>
      <c r="B16">
        <v>40.564999999999998</v>
      </c>
      <c r="C16">
        <v>7.02</v>
      </c>
      <c r="D16" t="s">
        <v>2380</v>
      </c>
      <c r="E16" t="s">
        <v>2380</v>
      </c>
      <c r="F16" t="s">
        <v>2380</v>
      </c>
      <c r="G16" s="7">
        <v>0</v>
      </c>
      <c r="H16" t="s">
        <v>2382</v>
      </c>
      <c r="I16" t="str" cm="1">
        <f t="array" ref="I16">_xlfn.IFS(B16&gt;=30,"Obesity",AND(B16&gt;=25,B16&lt;=29.99),"Overweight ",AND(B16&gt;=18.5,B16&lt;=24.99),"Normal Weight ",B16&lt;18.5,"Underweight ")</f>
        <v>Obesity</v>
      </c>
      <c r="J16" t="str" cm="1">
        <f t="array" ref="J16">_xlfn.IFS($C16&gt;=6.5,"Diabetes",AND($C16&gt;=5.7,$C16&lt;=6.5),"Prediabetes",$C16&lt;5.7,"Normal")</f>
        <v>Diabetes</v>
      </c>
    </row>
    <row r="17" spans="1:10" x14ac:dyDescent="0.3">
      <c r="A17" t="s">
        <v>2358</v>
      </c>
      <c r="B17">
        <v>36.384999999999998</v>
      </c>
      <c r="C17">
        <v>7.59</v>
      </c>
      <c r="D17" t="s">
        <v>2382</v>
      </c>
      <c r="E17" t="s">
        <v>2380</v>
      </c>
      <c r="F17" t="s">
        <v>2380</v>
      </c>
      <c r="G17">
        <v>2</v>
      </c>
      <c r="H17" t="s">
        <v>2382</v>
      </c>
      <c r="I17" t="str" cm="1">
        <f t="array" ref="I17">_xlfn.IFS(B17&gt;=30,"Obesity",AND(B17&gt;=25,B17&lt;=29.99),"Overweight ",AND(B17&gt;=18.5,B17&lt;=24.99),"Normal Weight ",B17&lt;18.5,"Underweight ")</f>
        <v>Obesity</v>
      </c>
      <c r="J17" t="str" cm="1">
        <f t="array" ref="J17">_xlfn.IFS($C17&gt;=6.5,"Diabetes",AND($C17&gt;=5.7,$C17&lt;=6.5),"Prediabetes",$C17&lt;5.7,"Normal")</f>
        <v>Diabetes</v>
      </c>
    </row>
    <row r="18" spans="1:10" x14ac:dyDescent="0.3">
      <c r="A18" t="s">
        <v>2357</v>
      </c>
      <c r="B18">
        <v>39.9</v>
      </c>
      <c r="C18">
        <v>11.32</v>
      </c>
      <c r="D18" t="s">
        <v>2380</v>
      </c>
      <c r="E18" t="s">
        <v>2380</v>
      </c>
      <c r="F18" t="s">
        <v>2380</v>
      </c>
      <c r="G18" s="7">
        <v>0</v>
      </c>
      <c r="H18" t="s">
        <v>2382</v>
      </c>
      <c r="I18" t="str" cm="1">
        <f t="array" ref="I18">_xlfn.IFS(B18&gt;=30,"Obesity",AND(B18&gt;=25,B18&lt;=29.99),"Overweight ",AND(B18&gt;=18.5,B18&lt;=24.99),"Normal Weight ",B18&lt;18.5,"Underweight ")</f>
        <v>Obesity</v>
      </c>
      <c r="J18" t="str" cm="1">
        <f t="array" ref="J18">_xlfn.IFS($C18&gt;=6.5,"Diabetes",AND($C18&gt;=5.7,$C18&lt;=6.5),"Prediabetes",$C18&lt;5.7,"Normal")</f>
        <v>Diabetes</v>
      </c>
    </row>
    <row r="19" spans="1:10" x14ac:dyDescent="0.3">
      <c r="A19" t="s">
        <v>2356</v>
      </c>
      <c r="B19">
        <v>33.799999999999997</v>
      </c>
      <c r="C19">
        <v>7.67</v>
      </c>
      <c r="D19" t="s">
        <v>2380</v>
      </c>
      <c r="E19" t="s">
        <v>2380</v>
      </c>
      <c r="F19" t="s">
        <v>2380</v>
      </c>
      <c r="G19">
        <v>3</v>
      </c>
      <c r="H19" t="s">
        <v>2382</v>
      </c>
      <c r="I19" t="str" cm="1">
        <f t="array" ref="I19">_xlfn.IFS(B19&gt;=30,"Obesity",AND(B19&gt;=25,B19&lt;=29.99),"Overweight ",AND(B19&gt;=18.5,B19&lt;=24.99),"Normal Weight ",B19&lt;18.5,"Underweight ")</f>
        <v>Obesity</v>
      </c>
      <c r="J19" t="str" cm="1">
        <f t="array" ref="J19">_xlfn.IFS($C19&gt;=6.5,"Diabetes",AND($C19&gt;=5.7,$C19&lt;=6.5),"Prediabetes",$C19&lt;5.7,"Normal")</f>
        <v>Diabetes</v>
      </c>
    </row>
    <row r="20" spans="1:10" x14ac:dyDescent="0.3">
      <c r="A20" t="s">
        <v>2355</v>
      </c>
      <c r="B20">
        <v>36.765000000000001</v>
      </c>
      <c r="C20">
        <v>7.29</v>
      </c>
      <c r="D20" t="s">
        <v>2382</v>
      </c>
      <c r="E20" t="s">
        <v>2380</v>
      </c>
      <c r="F20" t="s">
        <v>2383</v>
      </c>
      <c r="G20">
        <v>1</v>
      </c>
      <c r="H20" t="s">
        <v>2382</v>
      </c>
      <c r="I20" t="str" cm="1">
        <f t="array" ref="I20">_xlfn.IFS(B20&gt;=30,"Obesity",AND(B20&gt;=25,B20&lt;=29.99),"Overweight ",AND(B20&gt;=18.5,B20&lt;=24.99),"Normal Weight ",B20&lt;18.5,"Underweight ")</f>
        <v>Obesity</v>
      </c>
      <c r="J20" t="str" cm="1">
        <f t="array" ref="J20">_xlfn.IFS($C20&gt;=6.5,"Diabetes",AND($C20&gt;=5.7,$C20&lt;=6.5),"Prediabetes",$C20&lt;5.7,"Normal")</f>
        <v>Diabetes</v>
      </c>
    </row>
    <row r="21" spans="1:10" x14ac:dyDescent="0.3">
      <c r="A21" t="s">
        <v>2354</v>
      </c>
      <c r="B21">
        <v>36.954999999999998</v>
      </c>
      <c r="C21">
        <v>4.72</v>
      </c>
      <c r="D21" t="s">
        <v>2382</v>
      </c>
      <c r="E21" t="s">
        <v>2380</v>
      </c>
      <c r="F21" t="s">
        <v>2380</v>
      </c>
      <c r="G21">
        <v>1</v>
      </c>
      <c r="H21" t="s">
        <v>2382</v>
      </c>
      <c r="I21" t="str" cm="1">
        <f t="array" ref="I21">_xlfn.IFS(B21&gt;=30,"Obesity",AND(B21&gt;=25,B21&lt;=29.99),"Overweight ",AND(B21&gt;=18.5,B21&lt;=24.99),"Normal Weight ",B21&lt;18.5,"Underweight ")</f>
        <v>Obesity</v>
      </c>
      <c r="J21" t="str" cm="1">
        <f t="array" ref="J21">_xlfn.IFS($C21&gt;=6.5,"Diabetes",AND($C21&gt;=5.7,$C21&lt;=6.5),"Prediabetes",$C21&lt;5.7,"Normal")</f>
        <v>Normal</v>
      </c>
    </row>
    <row r="22" spans="1:10" x14ac:dyDescent="0.3">
      <c r="A22" t="s">
        <v>2353</v>
      </c>
      <c r="B22">
        <v>42.9</v>
      </c>
      <c r="C22">
        <v>11.41</v>
      </c>
      <c r="D22" t="s">
        <v>2380</v>
      </c>
      <c r="E22" t="s">
        <v>2380</v>
      </c>
      <c r="F22" t="s">
        <v>2380</v>
      </c>
      <c r="G22" s="7">
        <v>0</v>
      </c>
      <c r="H22" t="s">
        <v>2382</v>
      </c>
      <c r="I22" t="str" cm="1">
        <f t="array" ref="I22">_xlfn.IFS(B22&gt;=30,"Obesity",AND(B22&gt;=25,B22&lt;=29.99),"Overweight ",AND(B22&gt;=18.5,B22&lt;=24.99),"Normal Weight ",B22&lt;18.5,"Underweight ")</f>
        <v>Obesity</v>
      </c>
      <c r="J22" t="str" cm="1">
        <f t="array" ref="J22">_xlfn.IFS($C22&gt;=6.5,"Diabetes",AND($C22&gt;=5.7,$C22&lt;=6.5),"Prediabetes",$C22&lt;5.7,"Normal")</f>
        <v>Diabetes</v>
      </c>
    </row>
    <row r="23" spans="1:10" x14ac:dyDescent="0.3">
      <c r="A23" t="s">
        <v>2352</v>
      </c>
      <c r="B23">
        <v>36.299999999999997</v>
      </c>
      <c r="C23">
        <v>11.5</v>
      </c>
      <c r="D23" t="s">
        <v>2382</v>
      </c>
      <c r="E23" t="s">
        <v>2380</v>
      </c>
      <c r="F23" t="s">
        <v>2380</v>
      </c>
      <c r="G23">
        <v>2</v>
      </c>
      <c r="H23" t="s">
        <v>2382</v>
      </c>
      <c r="I23" t="str" cm="1">
        <f t="array" ref="I23">_xlfn.IFS(B23&gt;=30,"Obesity",AND(B23&gt;=25,B23&lt;=29.99),"Overweight ",AND(B23&gt;=18.5,B23&lt;=24.99),"Normal Weight ",B23&lt;18.5,"Underweight ")</f>
        <v>Obesity</v>
      </c>
      <c r="J23" t="str" cm="1">
        <f t="array" ref="J23">_xlfn.IFS($C23&gt;=6.5,"Diabetes",AND($C23&gt;=5.7,$C23&lt;=6.5),"Prediabetes",$C23&lt;5.7,"Normal")</f>
        <v>Diabetes</v>
      </c>
    </row>
    <row r="24" spans="1:10" x14ac:dyDescent="0.3">
      <c r="A24" t="s">
        <v>2351</v>
      </c>
      <c r="B24">
        <v>32.200000000000003</v>
      </c>
      <c r="C24">
        <v>6.22</v>
      </c>
      <c r="D24" t="s">
        <v>2382</v>
      </c>
      <c r="E24" t="s">
        <v>2380</v>
      </c>
      <c r="F24" t="s">
        <v>2380</v>
      </c>
      <c r="G24">
        <v>2</v>
      </c>
      <c r="H24" t="s">
        <v>2382</v>
      </c>
      <c r="I24" t="str" cm="1">
        <f t="array" ref="I24">_xlfn.IFS(B24&gt;=30,"Obesity",AND(B24&gt;=25,B24&lt;=29.99),"Overweight ",AND(B24&gt;=18.5,B24&lt;=24.99),"Normal Weight ",B24&lt;18.5,"Underweight ")</f>
        <v>Obesity</v>
      </c>
      <c r="J24" t="str" cm="1">
        <f t="array" ref="J24">_xlfn.IFS($C24&gt;=6.5,"Diabetes",AND($C24&gt;=5.7,$C24&lt;=6.5),"Prediabetes",$C24&lt;5.7,"Normal")</f>
        <v>Prediabetes</v>
      </c>
    </row>
    <row r="25" spans="1:10" x14ac:dyDescent="0.3">
      <c r="A25" t="s">
        <v>2350</v>
      </c>
      <c r="B25">
        <v>31.3</v>
      </c>
      <c r="C25">
        <v>11.38</v>
      </c>
      <c r="D25" t="s">
        <v>2380</v>
      </c>
      <c r="E25" t="s">
        <v>2380</v>
      </c>
      <c r="F25" t="s">
        <v>2380</v>
      </c>
      <c r="G25">
        <v>3</v>
      </c>
      <c r="H25" t="s">
        <v>2382</v>
      </c>
      <c r="I25" t="str" cm="1">
        <f t="array" ref="I25">_xlfn.IFS(B25&gt;=30,"Obesity",AND(B25&gt;=25,B25&lt;=29.99),"Overweight ",AND(B25&gt;=18.5,B25&lt;=24.99),"Normal Weight ",B25&lt;18.5,"Underweight ")</f>
        <v>Obesity</v>
      </c>
      <c r="J25" t="str" cm="1">
        <f t="array" ref="J25">_xlfn.IFS($C25&gt;=6.5,"Diabetes",AND($C25&gt;=5.7,$C25&lt;=6.5),"Prediabetes",$C25&lt;5.7,"Normal")</f>
        <v>Diabetes</v>
      </c>
    </row>
    <row r="26" spans="1:10" x14ac:dyDescent="0.3">
      <c r="A26" t="s">
        <v>2349</v>
      </c>
      <c r="B26">
        <v>41.8</v>
      </c>
      <c r="C26">
        <v>7.89</v>
      </c>
      <c r="D26" t="s">
        <v>2382</v>
      </c>
      <c r="E26" t="s">
        <v>2380</v>
      </c>
      <c r="F26" t="s">
        <v>2380</v>
      </c>
      <c r="G26">
        <v>2</v>
      </c>
      <c r="H26" t="s">
        <v>2382</v>
      </c>
      <c r="I26" t="str" cm="1">
        <f t="array" ref="I26">_xlfn.IFS(B26&gt;=30,"Obesity",AND(B26&gt;=25,B26&lt;=29.99),"Overweight ",AND(B26&gt;=18.5,B26&lt;=24.99),"Normal Weight ",B26&lt;18.5,"Underweight ")</f>
        <v>Obesity</v>
      </c>
      <c r="J26" t="str" cm="1">
        <f t="array" ref="J26">_xlfn.IFS($C26&gt;=6.5,"Diabetes",AND($C26&gt;=5.7,$C26&lt;=6.5),"Prediabetes",$C26&lt;5.7,"Normal")</f>
        <v>Diabetes</v>
      </c>
    </row>
    <row r="27" spans="1:10" x14ac:dyDescent="0.3">
      <c r="A27" t="s">
        <v>2348</v>
      </c>
      <c r="B27">
        <v>35.090000000000003</v>
      </c>
      <c r="C27">
        <v>4.38</v>
      </c>
      <c r="D27" t="s">
        <v>2382</v>
      </c>
      <c r="E27" t="s">
        <v>2380</v>
      </c>
      <c r="F27" t="s">
        <v>2380</v>
      </c>
      <c r="G27">
        <v>2</v>
      </c>
      <c r="H27" t="s">
        <v>2382</v>
      </c>
      <c r="I27" t="str" cm="1">
        <f t="array" ref="I27">_xlfn.IFS(B27&gt;=30,"Obesity",AND(B27&gt;=25,B27&lt;=29.99),"Overweight ",AND(B27&gt;=18.5,B27&lt;=24.99),"Normal Weight ",B27&lt;18.5,"Underweight ")</f>
        <v>Obesity</v>
      </c>
      <c r="J27" t="str" cm="1">
        <f t="array" ref="J27">_xlfn.IFS($C27&gt;=6.5,"Diabetes",AND($C27&gt;=5.7,$C27&lt;=6.5),"Prediabetes",$C27&lt;5.7,"Normal")</f>
        <v>Normal</v>
      </c>
    </row>
    <row r="28" spans="1:10" x14ac:dyDescent="0.3">
      <c r="A28" t="s">
        <v>2347</v>
      </c>
      <c r="B28">
        <v>33.880000000000003</v>
      </c>
      <c r="C28">
        <v>7.01</v>
      </c>
      <c r="D28" t="s">
        <v>2380</v>
      </c>
      <c r="E28" t="s">
        <v>2380</v>
      </c>
      <c r="F28" t="s">
        <v>2380</v>
      </c>
      <c r="G28">
        <v>3</v>
      </c>
      <c r="H28" t="s">
        <v>2382</v>
      </c>
      <c r="I28" t="str" cm="1">
        <f t="array" ref="I28">_xlfn.IFS(B28&gt;=30,"Obesity",AND(B28&gt;=25,B28&lt;=29.99),"Overweight ",AND(B28&gt;=18.5,B28&lt;=24.99),"Normal Weight ",B28&lt;18.5,"Underweight ")</f>
        <v>Obesity</v>
      </c>
      <c r="J28" t="str" cm="1">
        <f t="array" ref="J28">_xlfn.IFS($C28&gt;=6.5,"Diabetes",AND($C28&gt;=5.7,$C28&lt;=6.5),"Prediabetes",$C28&lt;5.7,"Normal")</f>
        <v>Diabetes</v>
      </c>
    </row>
    <row r="29" spans="1:10" x14ac:dyDescent="0.3">
      <c r="A29" t="s">
        <v>2346</v>
      </c>
      <c r="B29">
        <v>30.875</v>
      </c>
      <c r="C29">
        <v>11.88</v>
      </c>
      <c r="D29" t="s">
        <v>2380</v>
      </c>
      <c r="E29" t="s">
        <v>2380</v>
      </c>
      <c r="F29" t="s">
        <v>2380</v>
      </c>
      <c r="G29" s="7">
        <v>0</v>
      </c>
      <c r="H29" t="s">
        <v>2382</v>
      </c>
      <c r="I29" t="str" cm="1">
        <f t="array" ref="I29">_xlfn.IFS(B29&gt;=30,"Obesity",AND(B29&gt;=25,B29&lt;=29.99),"Overweight ",AND(B29&gt;=18.5,B29&lt;=24.99),"Normal Weight ",B29&lt;18.5,"Underweight ")</f>
        <v>Obesity</v>
      </c>
      <c r="J29" t="str" cm="1">
        <f t="array" ref="J29">_xlfn.IFS($C29&gt;=6.5,"Diabetes",AND($C29&gt;=5.7,$C29&lt;=6.5),"Prediabetes",$C29&lt;5.7,"Normal")</f>
        <v>Diabetes</v>
      </c>
    </row>
    <row r="30" spans="1:10" x14ac:dyDescent="0.3">
      <c r="A30" t="s">
        <v>2345</v>
      </c>
      <c r="B30">
        <v>36.86</v>
      </c>
      <c r="C30">
        <v>5.19</v>
      </c>
      <c r="D30" t="s">
        <v>2382</v>
      </c>
      <c r="E30" t="s">
        <v>2380</v>
      </c>
      <c r="F30" t="s">
        <v>2383</v>
      </c>
      <c r="G30">
        <v>1</v>
      </c>
      <c r="H30" t="s">
        <v>2382</v>
      </c>
      <c r="I30" t="str" cm="1">
        <f t="array" ref="I30">_xlfn.IFS(B30&gt;=30,"Obesity",AND(B30&gt;=25,B30&lt;=29.99),"Overweight ",AND(B30&gt;=18.5,B30&lt;=24.99),"Normal Weight ",B30&lt;18.5,"Underweight ")</f>
        <v>Obesity</v>
      </c>
      <c r="J30" t="str" cm="1">
        <f t="array" ref="J30">_xlfn.IFS($C30&gt;=6.5,"Diabetes",AND($C30&gt;=5.7,$C30&lt;=6.5),"Prediabetes",$C30&lt;5.7,"Normal")</f>
        <v>Normal</v>
      </c>
    </row>
    <row r="31" spans="1:10" x14ac:dyDescent="0.3">
      <c r="A31" t="s">
        <v>2344</v>
      </c>
      <c r="B31">
        <v>35.86</v>
      </c>
      <c r="C31">
        <v>6.74</v>
      </c>
      <c r="D31" t="s">
        <v>2382</v>
      </c>
      <c r="E31" t="s">
        <v>2380</v>
      </c>
      <c r="F31" t="s">
        <v>2380</v>
      </c>
      <c r="G31">
        <v>2</v>
      </c>
      <c r="H31" t="s">
        <v>2382</v>
      </c>
      <c r="I31" t="str" cm="1">
        <f t="array" ref="I31">_xlfn.IFS(B31&gt;=30,"Obesity",AND(B31&gt;=25,B31&lt;=29.99),"Overweight ",AND(B31&gt;=18.5,B31&lt;=24.99),"Normal Weight ",B31&lt;18.5,"Underweight ")</f>
        <v>Obesity</v>
      </c>
      <c r="J31" t="str" cm="1">
        <f t="array" ref="J31">_xlfn.IFS($C31&gt;=6.5,"Diabetes",AND($C31&gt;=5.7,$C31&lt;=6.5),"Prediabetes",$C31&lt;5.7,"Normal")</f>
        <v>Diabetes</v>
      </c>
    </row>
    <row r="32" spans="1:10" x14ac:dyDescent="0.3">
      <c r="A32" t="s">
        <v>2343</v>
      </c>
      <c r="B32">
        <v>37.049999999999997</v>
      </c>
      <c r="C32">
        <v>8.44</v>
      </c>
      <c r="D32" t="s">
        <v>2380</v>
      </c>
      <c r="E32" t="s">
        <v>2380</v>
      </c>
      <c r="F32" t="s">
        <v>2380</v>
      </c>
      <c r="G32" s="7">
        <v>0</v>
      </c>
      <c r="H32" t="s">
        <v>2382</v>
      </c>
      <c r="I32" t="str" cm="1">
        <f t="array" ref="I32">_xlfn.IFS(B32&gt;=30,"Obesity",AND(B32&gt;=25,B32&lt;=29.99),"Overweight ",AND(B32&gt;=18.5,B32&lt;=24.99),"Normal Weight ",B32&lt;18.5,"Underweight ")</f>
        <v>Obesity</v>
      </c>
      <c r="J32" t="str" cm="1">
        <f t="array" ref="J32">_xlfn.IFS($C32&gt;=6.5,"Diabetes",AND($C32&gt;=5.7,$C32&lt;=6.5),"Prediabetes",$C32&lt;5.7,"Normal")</f>
        <v>Diabetes</v>
      </c>
    </row>
    <row r="33" spans="1:10" x14ac:dyDescent="0.3">
      <c r="A33" t="s">
        <v>2342</v>
      </c>
      <c r="B33">
        <v>43.89</v>
      </c>
      <c r="C33">
        <v>8.7100000000000009</v>
      </c>
      <c r="D33" t="s">
        <v>2380</v>
      </c>
      <c r="E33" t="s">
        <v>2380</v>
      </c>
      <c r="F33" t="s">
        <v>2380</v>
      </c>
      <c r="G33" s="7">
        <v>0</v>
      </c>
      <c r="H33" t="s">
        <v>2382</v>
      </c>
      <c r="I33" t="str" cm="1">
        <f t="array" ref="I33">_xlfn.IFS(B33&gt;=30,"Obesity",AND(B33&gt;=25,B33&lt;=29.99),"Overweight ",AND(B33&gt;=18.5,B33&lt;=24.99),"Normal Weight ",B33&lt;18.5,"Underweight ")</f>
        <v>Obesity</v>
      </c>
      <c r="J33" t="str" cm="1">
        <f t="array" ref="J33">_xlfn.IFS($C33&gt;=6.5,"Diabetes",AND($C33&gt;=5.7,$C33&lt;=6.5),"Prediabetes",$C33&lt;5.7,"Normal")</f>
        <v>Diabetes</v>
      </c>
    </row>
    <row r="34" spans="1:10" x14ac:dyDescent="0.3">
      <c r="A34" t="s">
        <v>2341</v>
      </c>
      <c r="B34">
        <v>42.35</v>
      </c>
      <c r="C34">
        <v>5.08</v>
      </c>
      <c r="D34" t="s">
        <v>2382</v>
      </c>
      <c r="E34" t="s">
        <v>2380</v>
      </c>
      <c r="F34" t="s">
        <v>2380</v>
      </c>
      <c r="G34" s="7">
        <v>0</v>
      </c>
      <c r="H34" t="s">
        <v>2382</v>
      </c>
      <c r="I34" t="str" cm="1">
        <f t="array" ref="I34">_xlfn.IFS(B34&gt;=30,"Obesity",AND(B34&gt;=25,B34&lt;=29.99),"Overweight ",AND(B34&gt;=18.5,B34&lt;=24.99),"Normal Weight ",B34&lt;18.5,"Underweight ")</f>
        <v>Obesity</v>
      </c>
      <c r="J34" t="str" cm="1">
        <f t="array" ref="J34">_xlfn.IFS($C34&gt;=6.5,"Diabetes",AND($C34&gt;=5.7,$C34&lt;=6.5),"Prediabetes",$C34&lt;5.7,"Normal")</f>
        <v>Normal</v>
      </c>
    </row>
    <row r="35" spans="1:10" x14ac:dyDescent="0.3">
      <c r="A35" t="s">
        <v>2340</v>
      </c>
      <c r="B35">
        <v>31.35</v>
      </c>
      <c r="C35">
        <v>6.86</v>
      </c>
      <c r="D35" t="s">
        <v>2380</v>
      </c>
      <c r="E35" t="s">
        <v>2380</v>
      </c>
      <c r="F35" t="s">
        <v>2380</v>
      </c>
      <c r="G35" s="7">
        <v>0</v>
      </c>
      <c r="H35" t="s">
        <v>2382</v>
      </c>
      <c r="I35" t="str" cm="1">
        <f t="array" ref="I35">_xlfn.IFS(B35&gt;=30,"Obesity",AND(B35&gt;=25,B35&lt;=29.99),"Overweight ",AND(B35&gt;=18.5,B35&lt;=24.99),"Normal Weight ",B35&lt;18.5,"Underweight ")</f>
        <v>Obesity</v>
      </c>
      <c r="J35" t="str" cm="1">
        <f t="array" ref="J35">_xlfn.IFS($C35&gt;=6.5,"Diabetes",AND($C35&gt;=5.7,$C35&lt;=6.5),"Prediabetes",$C35&lt;5.7,"Normal")</f>
        <v>Diabetes</v>
      </c>
    </row>
    <row r="36" spans="1:10" x14ac:dyDescent="0.3">
      <c r="A36" t="s">
        <v>2339</v>
      </c>
      <c r="B36">
        <v>47.6</v>
      </c>
      <c r="C36">
        <v>5.95</v>
      </c>
      <c r="D36" t="s">
        <v>2382</v>
      </c>
      <c r="E36" t="s">
        <v>2380</v>
      </c>
      <c r="F36" t="s">
        <v>2380</v>
      </c>
      <c r="G36" s="7">
        <v>0</v>
      </c>
      <c r="H36" t="s">
        <v>2382</v>
      </c>
      <c r="I36" t="str" cm="1">
        <f t="array" ref="I36">_xlfn.IFS(B36&gt;=30,"Obesity",AND(B36&gt;=25,B36&lt;=29.99),"Overweight ",AND(B36&gt;=18.5,B36&lt;=24.99),"Normal Weight ",B36&lt;18.5,"Underweight ")</f>
        <v>Obesity</v>
      </c>
      <c r="J36" t="str" cm="1">
        <f t="array" ref="J36">_xlfn.IFS($C36&gt;=6.5,"Diabetes",AND($C36&gt;=5.7,$C36&lt;=6.5),"Prediabetes",$C36&lt;5.7,"Normal")</f>
        <v>Prediabetes</v>
      </c>
    </row>
    <row r="37" spans="1:10" x14ac:dyDescent="0.3">
      <c r="A37" t="s">
        <v>2338</v>
      </c>
      <c r="B37">
        <v>46.2</v>
      </c>
      <c r="C37">
        <v>6.09</v>
      </c>
      <c r="D37" t="s">
        <v>2380</v>
      </c>
      <c r="E37" t="s">
        <v>2380</v>
      </c>
      <c r="F37" t="s">
        <v>2383</v>
      </c>
      <c r="G37">
        <v>1</v>
      </c>
      <c r="H37" t="s">
        <v>2382</v>
      </c>
      <c r="I37" t="str" cm="1">
        <f t="array" ref="I37">_xlfn.IFS(B37&gt;=30,"Obesity",AND(B37&gt;=25,B37&lt;=29.99),"Overweight ",AND(B37&gt;=18.5,B37&lt;=24.99),"Normal Weight ",B37&lt;18.5,"Underweight ")</f>
        <v>Obesity</v>
      </c>
      <c r="J37" t="str" cm="1">
        <f t="array" ref="J37">_xlfn.IFS($C37&gt;=6.5,"Diabetes",AND($C37&gt;=5.7,$C37&lt;=6.5),"Prediabetes",$C37&lt;5.7,"Normal")</f>
        <v>Prediabetes</v>
      </c>
    </row>
    <row r="38" spans="1:10" x14ac:dyDescent="0.3">
      <c r="A38" t="s">
        <v>2337</v>
      </c>
      <c r="B38">
        <v>32.015000000000001</v>
      </c>
      <c r="C38">
        <v>11.75</v>
      </c>
      <c r="D38" t="s">
        <v>2380</v>
      </c>
      <c r="E38" t="s">
        <v>2380</v>
      </c>
      <c r="F38" t="s">
        <v>2380</v>
      </c>
      <c r="G38" s="7">
        <v>0</v>
      </c>
      <c r="H38" t="s">
        <v>2382</v>
      </c>
      <c r="I38" t="str" cm="1">
        <f t="array" ref="I38">_xlfn.IFS(B38&gt;=30,"Obesity",AND(B38&gt;=25,B38&lt;=29.99),"Overweight ",AND(B38&gt;=18.5,B38&lt;=24.99),"Normal Weight ",B38&lt;18.5,"Underweight ")</f>
        <v>Obesity</v>
      </c>
      <c r="J38" t="str" cm="1">
        <f t="array" ref="J38">_xlfn.IFS($C38&gt;=6.5,"Diabetes",AND($C38&gt;=5.7,$C38&lt;=6.5),"Prediabetes",$C38&lt;5.7,"Normal")</f>
        <v>Diabetes</v>
      </c>
    </row>
    <row r="39" spans="1:10" x14ac:dyDescent="0.3">
      <c r="A39" t="s">
        <v>2336</v>
      </c>
      <c r="B39">
        <v>40.564999999999998</v>
      </c>
      <c r="C39">
        <v>7.37</v>
      </c>
      <c r="D39" t="s">
        <v>2380</v>
      </c>
      <c r="E39" t="s">
        <v>2380</v>
      </c>
      <c r="F39" t="s">
        <v>2380</v>
      </c>
      <c r="G39" s="7">
        <v>0</v>
      </c>
      <c r="H39" t="s">
        <v>2382</v>
      </c>
      <c r="I39" t="str" cm="1">
        <f t="array" ref="I39">_xlfn.IFS(B39&gt;=30,"Obesity",AND(B39&gt;=25,B39&lt;=29.99),"Overweight ",AND(B39&gt;=18.5,B39&lt;=24.99),"Normal Weight ",B39&lt;18.5,"Underweight ")</f>
        <v>Obesity</v>
      </c>
      <c r="J39" t="str" cm="1">
        <f t="array" ref="J39">_xlfn.IFS($C39&gt;=6.5,"Diabetes",AND($C39&gt;=5.7,$C39&lt;=6.5),"Prediabetes",$C39&lt;5.7,"Normal")</f>
        <v>Diabetes</v>
      </c>
    </row>
    <row r="40" spans="1:10" x14ac:dyDescent="0.3">
      <c r="A40" t="s">
        <v>2335</v>
      </c>
      <c r="B40">
        <v>32.450000000000003</v>
      </c>
      <c r="C40">
        <v>11.91</v>
      </c>
      <c r="D40" t="s">
        <v>2380</v>
      </c>
      <c r="E40" t="s">
        <v>2380</v>
      </c>
      <c r="F40" t="s">
        <v>2380</v>
      </c>
      <c r="G40" s="7">
        <v>0</v>
      </c>
      <c r="H40" t="s">
        <v>2382</v>
      </c>
      <c r="I40" t="str" cm="1">
        <f t="array" ref="I40">_xlfn.IFS(B40&gt;=30,"Obesity",AND(B40&gt;=25,B40&lt;=29.99),"Overweight ",AND(B40&gt;=18.5,B40&lt;=24.99),"Normal Weight ",B40&lt;18.5,"Underweight ")</f>
        <v>Obesity</v>
      </c>
      <c r="J40" t="str" cm="1">
        <f t="array" ref="J40">_xlfn.IFS($C40&gt;=6.5,"Diabetes",AND($C40&gt;=5.7,$C40&lt;=6.5),"Prediabetes",$C40&lt;5.7,"Normal")</f>
        <v>Diabetes</v>
      </c>
    </row>
    <row r="41" spans="1:10" x14ac:dyDescent="0.3">
      <c r="A41" t="s">
        <v>2334</v>
      </c>
      <c r="B41">
        <v>34.96</v>
      </c>
      <c r="C41">
        <v>6.52</v>
      </c>
      <c r="D41" t="s">
        <v>2380</v>
      </c>
      <c r="E41" t="s">
        <v>2380</v>
      </c>
      <c r="F41" t="s">
        <v>2380</v>
      </c>
      <c r="G41" s="7">
        <v>0</v>
      </c>
      <c r="H41" t="s">
        <v>2382</v>
      </c>
      <c r="I41" t="str" cm="1">
        <f t="array" ref="I41">_xlfn.IFS(B41&gt;=30,"Obesity",AND(B41&gt;=25,B41&lt;=29.99),"Overweight ",AND(B41&gt;=18.5,B41&lt;=24.99),"Normal Weight ",B41&lt;18.5,"Underweight ")</f>
        <v>Obesity</v>
      </c>
      <c r="J41" t="str" cm="1">
        <f t="array" ref="J41">_xlfn.IFS($C41&gt;=6.5,"Diabetes",AND($C41&gt;=5.7,$C41&lt;=6.5),"Prediabetes",$C41&lt;5.7,"Normal")</f>
        <v>Diabetes</v>
      </c>
    </row>
    <row r="42" spans="1:10" x14ac:dyDescent="0.3">
      <c r="A42" t="s">
        <v>2333</v>
      </c>
      <c r="B42">
        <v>35.5</v>
      </c>
      <c r="C42">
        <v>5.14</v>
      </c>
      <c r="D42" t="s">
        <v>2380</v>
      </c>
      <c r="E42" t="s">
        <v>2380</v>
      </c>
      <c r="F42" t="s">
        <v>2383</v>
      </c>
      <c r="G42">
        <v>1</v>
      </c>
      <c r="H42" t="s">
        <v>2382</v>
      </c>
      <c r="I42" t="str" cm="1">
        <f t="array" ref="I42">_xlfn.IFS(B42&gt;=30,"Obesity",AND(B42&gt;=25,B42&lt;=29.99),"Overweight ",AND(B42&gt;=18.5,B42&lt;=24.99),"Normal Weight ",B42&lt;18.5,"Underweight ")</f>
        <v>Obesity</v>
      </c>
      <c r="J42" t="str" cm="1">
        <f t="array" ref="J42">_xlfn.IFS($C42&gt;=6.5,"Diabetes",AND($C42&gt;=5.7,$C42&lt;=6.5),"Prediabetes",$C42&lt;5.7,"Normal")</f>
        <v>Normal</v>
      </c>
    </row>
    <row r="43" spans="1:10" x14ac:dyDescent="0.3">
      <c r="A43" t="s">
        <v>2332</v>
      </c>
      <c r="B43">
        <v>52.58</v>
      </c>
      <c r="C43">
        <v>4.1900000000000004</v>
      </c>
      <c r="D43" t="s">
        <v>2380</v>
      </c>
      <c r="E43" t="s">
        <v>2382</v>
      </c>
      <c r="F43" t="s">
        <v>2380</v>
      </c>
      <c r="G43">
        <v>1</v>
      </c>
      <c r="H43" t="s">
        <v>2382</v>
      </c>
      <c r="I43" t="str" cm="1">
        <f t="array" ref="I43">_xlfn.IFS(B43&gt;=30,"Obesity",AND(B43&gt;=25,B43&lt;=29.99),"Overweight ",AND(B43&gt;=18.5,B43&lt;=24.99),"Normal Weight ",B43&lt;18.5,"Underweight ")</f>
        <v>Obesity</v>
      </c>
      <c r="J43" t="str" cm="1">
        <f t="array" ref="J43">_xlfn.IFS($C43&gt;=6.5,"Diabetes",AND($C43&gt;=5.7,$C43&lt;=6.5),"Prediabetes",$C43&lt;5.7,"Normal")</f>
        <v>Normal</v>
      </c>
    </row>
    <row r="44" spans="1:10" x14ac:dyDescent="0.3">
      <c r="A44" t="s">
        <v>2331</v>
      </c>
      <c r="B44">
        <v>35.200000000000003</v>
      </c>
      <c r="C44">
        <v>11.68</v>
      </c>
      <c r="D44" t="s">
        <v>2382</v>
      </c>
      <c r="E44" t="s">
        <v>2380</v>
      </c>
      <c r="F44" t="s">
        <v>2380</v>
      </c>
      <c r="G44" s="7">
        <v>0</v>
      </c>
      <c r="H44" t="s">
        <v>2382</v>
      </c>
      <c r="I44" t="str" cm="1">
        <f t="array" ref="I44">_xlfn.IFS(B44&gt;=30,"Obesity",AND(B44&gt;=25,B44&lt;=29.99),"Overweight ",AND(B44&gt;=18.5,B44&lt;=24.99),"Normal Weight ",B44&lt;18.5,"Underweight ")</f>
        <v>Obesity</v>
      </c>
      <c r="J44" t="str" cm="1">
        <f t="array" ref="J44">_xlfn.IFS($C44&gt;=6.5,"Diabetes",AND($C44&gt;=5.7,$C44&lt;=6.5),"Prediabetes",$C44&lt;5.7,"Normal")</f>
        <v>Diabetes</v>
      </c>
    </row>
    <row r="45" spans="1:10" x14ac:dyDescent="0.3">
      <c r="A45" t="s">
        <v>2330</v>
      </c>
      <c r="B45">
        <v>38.06</v>
      </c>
      <c r="C45">
        <v>6.98</v>
      </c>
      <c r="D45" t="s">
        <v>2380</v>
      </c>
      <c r="E45" t="s">
        <v>2380</v>
      </c>
      <c r="F45" t="s">
        <v>2380</v>
      </c>
      <c r="G45" s="7">
        <v>0</v>
      </c>
      <c r="H45" t="s">
        <v>2382</v>
      </c>
      <c r="I45" t="str" cm="1">
        <f t="array" ref="I45">_xlfn.IFS(B45&gt;=30,"Obesity",AND(B45&gt;=25,B45&lt;=29.99),"Overweight ",AND(B45&gt;=18.5,B45&lt;=24.99),"Normal Weight ",B45&lt;18.5,"Underweight ")</f>
        <v>Obesity</v>
      </c>
      <c r="J45" t="str" cm="1">
        <f t="array" ref="J45">_xlfn.IFS($C45&gt;=6.5,"Diabetes",AND($C45&gt;=5.7,$C45&lt;=6.5),"Prediabetes",$C45&lt;5.7,"Normal")</f>
        <v>Diabetes</v>
      </c>
    </row>
    <row r="46" spans="1:10" x14ac:dyDescent="0.3">
      <c r="A46" t="s">
        <v>2329</v>
      </c>
      <c r="B46">
        <v>34.21</v>
      </c>
      <c r="C46">
        <v>8.34</v>
      </c>
      <c r="D46" t="s">
        <v>2380</v>
      </c>
      <c r="E46" t="s">
        <v>2380</v>
      </c>
      <c r="F46" t="s">
        <v>2380</v>
      </c>
      <c r="G46" s="7">
        <v>0</v>
      </c>
      <c r="H46" t="s">
        <v>2382</v>
      </c>
      <c r="I46" t="str" cm="1">
        <f t="array" ref="I46">_xlfn.IFS(B46&gt;=30,"Obesity",AND(B46&gt;=25,B46&lt;=29.99),"Overweight ",AND(B46&gt;=18.5,B46&lt;=24.99),"Normal Weight ",B46&lt;18.5,"Underweight ")</f>
        <v>Obesity</v>
      </c>
      <c r="J46" t="str" cm="1">
        <f t="array" ref="J46">_xlfn.IFS($C46&gt;=6.5,"Diabetes",AND($C46&gt;=5.7,$C46&lt;=6.5),"Prediabetes",$C46&lt;5.7,"Normal")</f>
        <v>Diabetes</v>
      </c>
    </row>
    <row r="47" spans="1:10" x14ac:dyDescent="0.3">
      <c r="A47" t="s">
        <v>2328</v>
      </c>
      <c r="B47">
        <v>38.94</v>
      </c>
      <c r="C47">
        <v>8.49</v>
      </c>
      <c r="D47" t="s">
        <v>2382</v>
      </c>
      <c r="E47" t="s">
        <v>2380</v>
      </c>
      <c r="F47" t="s">
        <v>2380</v>
      </c>
      <c r="G47">
        <v>1</v>
      </c>
      <c r="H47" t="s">
        <v>2382</v>
      </c>
      <c r="I47" t="str" cm="1">
        <f t="array" ref="I47">_xlfn.IFS(B47&gt;=30,"Obesity",AND(B47&gt;=25,B47&lt;=29.99),"Overweight ",AND(B47&gt;=18.5,B47&lt;=24.99),"Normal Weight ",B47&lt;18.5,"Underweight ")</f>
        <v>Obesity</v>
      </c>
      <c r="J47" t="str" cm="1">
        <f t="array" ref="J47">_xlfn.IFS($C47&gt;=6.5,"Diabetes",AND($C47&gt;=5.7,$C47&lt;=6.5),"Prediabetes",$C47&lt;5.7,"Normal")</f>
        <v>Diabetes</v>
      </c>
    </row>
    <row r="48" spans="1:10" x14ac:dyDescent="0.3">
      <c r="A48" t="s">
        <v>2327</v>
      </c>
      <c r="B48">
        <v>30.21</v>
      </c>
      <c r="C48">
        <v>5.34</v>
      </c>
      <c r="D48" t="s">
        <v>2382</v>
      </c>
      <c r="E48" t="s">
        <v>2380</v>
      </c>
      <c r="F48" t="s">
        <v>2380</v>
      </c>
      <c r="G48">
        <v>1</v>
      </c>
      <c r="H48" t="s">
        <v>2382</v>
      </c>
      <c r="I48" t="str" cm="1">
        <f t="array" ref="I48">_xlfn.IFS(B48&gt;=30,"Obesity",AND(B48&gt;=25,B48&lt;=29.99),"Overweight ",AND(B48&gt;=18.5,B48&lt;=24.99),"Normal Weight ",B48&lt;18.5,"Underweight ")</f>
        <v>Obesity</v>
      </c>
      <c r="J48" t="str" cm="1">
        <f t="array" ref="J48">_xlfn.IFS($C48&gt;=6.5,"Diabetes",AND($C48&gt;=5.7,$C48&lt;=6.5),"Prediabetes",$C48&lt;5.7,"Normal")</f>
        <v>Normal</v>
      </c>
    </row>
    <row r="49" spans="1:10" x14ac:dyDescent="0.3">
      <c r="A49" t="s">
        <v>2326</v>
      </c>
      <c r="B49">
        <v>33.630000000000003</v>
      </c>
      <c r="C49">
        <v>4.43</v>
      </c>
      <c r="D49" t="s">
        <v>2382</v>
      </c>
      <c r="E49" t="s">
        <v>2380</v>
      </c>
      <c r="F49" t="s">
        <v>2380</v>
      </c>
      <c r="G49">
        <v>2</v>
      </c>
      <c r="H49" t="s">
        <v>2382</v>
      </c>
      <c r="I49" t="str" cm="1">
        <f t="array" ref="I49">_xlfn.IFS(B49&gt;=30,"Obesity",AND(B49&gt;=25,B49&lt;=29.99),"Overweight ",AND(B49&gt;=18.5,B49&lt;=24.99),"Normal Weight ",B49&lt;18.5,"Underweight ")</f>
        <v>Obesity</v>
      </c>
      <c r="J49" t="str" cm="1">
        <f t="array" ref="J49">_xlfn.IFS($C49&gt;=6.5,"Diabetes",AND($C49&gt;=5.7,$C49&lt;=6.5),"Prediabetes",$C49&lt;5.7,"Normal")</f>
        <v>Normal</v>
      </c>
    </row>
    <row r="50" spans="1:10" x14ac:dyDescent="0.3">
      <c r="A50" t="s">
        <v>2325</v>
      </c>
      <c r="B50">
        <v>40.369999999999997</v>
      </c>
      <c r="C50">
        <v>4.47</v>
      </c>
      <c r="D50" t="s">
        <v>2380</v>
      </c>
      <c r="E50" t="s">
        <v>2380</v>
      </c>
      <c r="F50" t="s">
        <v>2380</v>
      </c>
      <c r="G50" s="7">
        <v>0</v>
      </c>
      <c r="H50" t="s">
        <v>2382</v>
      </c>
      <c r="I50" t="str" cm="1">
        <f t="array" ref="I50">_xlfn.IFS(B50&gt;=30,"Obesity",AND(B50&gt;=25,B50&lt;=29.99),"Overweight ",AND(B50&gt;=18.5,B50&lt;=24.99),"Normal Weight ",B50&lt;18.5,"Underweight ")</f>
        <v>Obesity</v>
      </c>
      <c r="J50" t="str" cm="1">
        <f t="array" ref="J50">_xlfn.IFS($C50&gt;=6.5,"Diabetes",AND($C50&gt;=5.7,$C50&lt;=6.5),"Prediabetes",$C50&lt;5.7,"Normal")</f>
        <v>Normal</v>
      </c>
    </row>
    <row r="51" spans="1:10" x14ac:dyDescent="0.3">
      <c r="A51" t="s">
        <v>2324</v>
      </c>
      <c r="B51">
        <v>53.09</v>
      </c>
      <c r="C51">
        <v>4.82</v>
      </c>
      <c r="D51" t="s">
        <v>2382</v>
      </c>
      <c r="E51" t="s">
        <v>2380</v>
      </c>
      <c r="F51" t="s">
        <v>2380</v>
      </c>
      <c r="G51">
        <v>2</v>
      </c>
      <c r="H51" t="s">
        <v>2382</v>
      </c>
      <c r="I51" t="str" cm="1">
        <f t="array" ref="I51">_xlfn.IFS(B51&gt;=30,"Obesity",AND(B51&gt;=25,B51&lt;=29.99),"Overweight ",AND(B51&gt;=18.5,B51&lt;=24.99),"Normal Weight ",B51&lt;18.5,"Underweight ")</f>
        <v>Obesity</v>
      </c>
      <c r="J51" t="str" cm="1">
        <f t="array" ref="J51">_xlfn.IFS($C51&gt;=6.5,"Diabetes",AND($C51&gt;=5.7,$C51&lt;=6.5),"Prediabetes",$C51&lt;5.7,"Normal")</f>
        <v>Normal</v>
      </c>
    </row>
    <row r="52" spans="1:10" x14ac:dyDescent="0.3">
      <c r="A52" t="s">
        <v>2323</v>
      </c>
      <c r="B52">
        <v>31.79</v>
      </c>
      <c r="C52">
        <v>5.51</v>
      </c>
      <c r="D52" t="s">
        <v>2382</v>
      </c>
      <c r="E52" t="s">
        <v>2380</v>
      </c>
      <c r="F52" t="s">
        <v>2380</v>
      </c>
      <c r="G52">
        <v>2</v>
      </c>
      <c r="H52" t="s">
        <v>2382</v>
      </c>
      <c r="I52" t="str" cm="1">
        <f t="array" ref="I52">_xlfn.IFS(B52&gt;=30,"Obesity",AND(B52&gt;=25,B52&lt;=29.99),"Overweight ",AND(B52&gt;=18.5,B52&lt;=24.99),"Normal Weight ",B52&lt;18.5,"Underweight ")</f>
        <v>Obesity</v>
      </c>
      <c r="J52" t="str" cm="1">
        <f t="array" ref="J52">_xlfn.IFS($C52&gt;=6.5,"Diabetes",AND($C52&gt;=5.7,$C52&lt;=6.5),"Prediabetes",$C52&lt;5.7,"Normal")</f>
        <v>Normal</v>
      </c>
    </row>
    <row r="53" spans="1:10" x14ac:dyDescent="0.3">
      <c r="A53" t="s">
        <v>2322</v>
      </c>
      <c r="B53">
        <v>41.895000000000003</v>
      </c>
      <c r="C53">
        <v>10.87</v>
      </c>
      <c r="D53" t="s">
        <v>2382</v>
      </c>
      <c r="E53" t="s">
        <v>2380</v>
      </c>
      <c r="F53" t="s">
        <v>2380</v>
      </c>
      <c r="G53">
        <v>1</v>
      </c>
      <c r="H53" t="s">
        <v>2382</v>
      </c>
      <c r="I53" t="str" cm="1">
        <f t="array" ref="I53">_xlfn.IFS(B53&gt;=30,"Obesity",AND(B53&gt;=25,B53&lt;=29.99),"Overweight ",AND(B53&gt;=18.5,B53&lt;=24.99),"Normal Weight ",B53&lt;18.5,"Underweight ")</f>
        <v>Obesity</v>
      </c>
      <c r="J53" t="str" cm="1">
        <f t="array" ref="J53">_xlfn.IFS($C53&gt;=6.5,"Diabetes",AND($C53&gt;=5.7,$C53&lt;=6.5),"Prediabetes",$C53&lt;5.7,"Normal")</f>
        <v>Diabetes</v>
      </c>
    </row>
    <row r="54" spans="1:10" x14ac:dyDescent="0.3">
      <c r="A54" t="s">
        <v>2321</v>
      </c>
      <c r="B54">
        <v>31.16</v>
      </c>
      <c r="C54">
        <v>9.34</v>
      </c>
      <c r="D54" t="s">
        <v>2380</v>
      </c>
      <c r="E54" t="s">
        <v>2380</v>
      </c>
      <c r="F54" t="s">
        <v>2380</v>
      </c>
      <c r="G54" s="7">
        <v>0</v>
      </c>
      <c r="H54" t="s">
        <v>2382</v>
      </c>
      <c r="I54" t="str" cm="1">
        <f t="array" ref="I54">_xlfn.IFS(B54&gt;=30,"Obesity",AND(B54&gt;=25,B54&lt;=29.99),"Overweight ",AND(B54&gt;=18.5,B54&lt;=24.99),"Normal Weight ",B54&lt;18.5,"Underweight ")</f>
        <v>Obesity</v>
      </c>
      <c r="J54" t="str" cm="1">
        <f t="array" ref="J54">_xlfn.IFS($C54&gt;=6.5,"Diabetes",AND($C54&gt;=5.7,$C54&lt;=6.5),"Prediabetes",$C54&lt;5.7,"Normal")</f>
        <v>Diabetes</v>
      </c>
    </row>
    <row r="55" spans="1:10" x14ac:dyDescent="0.3">
      <c r="A55" t="s">
        <v>2320</v>
      </c>
      <c r="B55">
        <v>34.104999999999997</v>
      </c>
      <c r="C55">
        <v>5.03</v>
      </c>
      <c r="D55" t="s">
        <v>2382</v>
      </c>
      <c r="E55" t="s">
        <v>2380</v>
      </c>
      <c r="F55" t="s">
        <v>2383</v>
      </c>
      <c r="G55">
        <v>1</v>
      </c>
      <c r="H55" t="s">
        <v>2382</v>
      </c>
      <c r="I55" t="str" cm="1">
        <f t="array" ref="I55">_xlfn.IFS(B55&gt;=30,"Obesity",AND(B55&gt;=25,B55&lt;=29.99),"Overweight ",AND(B55&gt;=18.5,B55&lt;=24.99),"Normal Weight ",B55&lt;18.5,"Underweight ")</f>
        <v>Obesity</v>
      </c>
      <c r="J55" t="str" cm="1">
        <f t="array" ref="J55">_xlfn.IFS($C55&gt;=6.5,"Diabetes",AND($C55&gt;=5.7,$C55&lt;=6.5),"Prediabetes",$C55&lt;5.7,"Normal")</f>
        <v>Normal</v>
      </c>
    </row>
    <row r="56" spans="1:10" x14ac:dyDescent="0.3">
      <c r="A56" t="s">
        <v>2319</v>
      </c>
      <c r="B56">
        <v>51.93</v>
      </c>
      <c r="C56">
        <v>11.05</v>
      </c>
      <c r="D56" t="s">
        <v>2380</v>
      </c>
      <c r="E56" t="s">
        <v>2380</v>
      </c>
      <c r="F56" t="s">
        <v>2380</v>
      </c>
      <c r="G56" s="7">
        <v>0</v>
      </c>
      <c r="H56" t="s">
        <v>2382</v>
      </c>
      <c r="I56" t="str" cm="1">
        <f t="array" ref="I56">_xlfn.IFS(B56&gt;=30,"Obesity",AND(B56&gt;=25,B56&lt;=29.99),"Overweight ",AND(B56&gt;=18.5,B56&lt;=24.99),"Normal Weight ",B56&lt;18.5,"Underweight ")</f>
        <v>Obesity</v>
      </c>
      <c r="J56" t="str" cm="1">
        <f t="array" ref="J56">_xlfn.IFS($C56&gt;=6.5,"Diabetes",AND($C56&gt;=5.7,$C56&lt;=6.5),"Prediabetes",$C56&lt;5.7,"Normal")</f>
        <v>Diabetes</v>
      </c>
    </row>
    <row r="57" spans="1:10" x14ac:dyDescent="0.3">
      <c r="A57" t="s">
        <v>2318</v>
      </c>
      <c r="B57">
        <v>38.950000000000003</v>
      </c>
      <c r="C57">
        <v>11.95</v>
      </c>
      <c r="D57" t="s">
        <v>2380</v>
      </c>
      <c r="E57" t="s">
        <v>2380</v>
      </c>
      <c r="F57" t="s">
        <v>2380</v>
      </c>
      <c r="G57" s="7">
        <v>0</v>
      </c>
      <c r="H57" t="s">
        <v>2382</v>
      </c>
      <c r="I57" t="str" cm="1">
        <f t="array" ref="I57">_xlfn.IFS(B57&gt;=30,"Obesity",AND(B57&gt;=25,B57&lt;=29.99),"Overweight ",AND(B57&gt;=18.5,B57&lt;=24.99),"Normal Weight ",B57&lt;18.5,"Underweight ")</f>
        <v>Obesity</v>
      </c>
      <c r="J57" t="str" cm="1">
        <f t="array" ref="J57">_xlfn.IFS($C57&gt;=6.5,"Diabetes",AND($C57&gt;=5.7,$C57&lt;=6.5),"Prediabetes",$C57&lt;5.7,"Normal")</f>
        <v>Diabetes</v>
      </c>
    </row>
    <row r="58" spans="1:10" x14ac:dyDescent="0.3">
      <c r="A58" t="s">
        <v>2317</v>
      </c>
      <c r="B58">
        <v>36.630000000000003</v>
      </c>
      <c r="C58">
        <v>7.72</v>
      </c>
      <c r="D58" t="s">
        <v>2382</v>
      </c>
      <c r="E58" t="s">
        <v>2380</v>
      </c>
      <c r="F58" t="s">
        <v>2380</v>
      </c>
      <c r="G58">
        <v>1</v>
      </c>
      <c r="H58" t="s">
        <v>2382</v>
      </c>
      <c r="I58" t="str" cm="1">
        <f t="array" ref="I58">_xlfn.IFS(B58&gt;=30,"Obesity",AND(B58&gt;=25,B58&lt;=29.99),"Overweight ",AND(B58&gt;=18.5,B58&lt;=24.99),"Normal Weight ",B58&lt;18.5,"Underweight ")</f>
        <v>Obesity</v>
      </c>
      <c r="J58" t="str" cm="1">
        <f t="array" ref="J58">_xlfn.IFS($C58&gt;=6.5,"Diabetes",AND($C58&gt;=5.7,$C58&lt;=6.5),"Prediabetes",$C58&lt;5.7,"Normal")</f>
        <v>Diabetes</v>
      </c>
    </row>
    <row r="59" spans="1:10" x14ac:dyDescent="0.3">
      <c r="A59" t="s">
        <v>2316</v>
      </c>
      <c r="B59">
        <v>34.200000000000003</v>
      </c>
      <c r="C59">
        <v>5.75</v>
      </c>
      <c r="D59" t="s">
        <v>2380</v>
      </c>
      <c r="E59" t="s">
        <v>2380</v>
      </c>
      <c r="F59" t="s">
        <v>2380</v>
      </c>
      <c r="G59">
        <v>2</v>
      </c>
      <c r="H59" t="s">
        <v>2382</v>
      </c>
      <c r="I59" t="str" cm="1">
        <f t="array" ref="I59">_xlfn.IFS(B59&gt;=30,"Obesity",AND(B59&gt;=25,B59&lt;=29.99),"Overweight ",AND(B59&gt;=18.5,B59&lt;=24.99),"Normal Weight ",B59&lt;18.5,"Underweight ")</f>
        <v>Obesity</v>
      </c>
      <c r="J59" t="str" cm="1">
        <f t="array" ref="J59">_xlfn.IFS($C59&gt;=6.5,"Diabetes",AND($C59&gt;=5.7,$C59&lt;=6.5),"Prediabetes",$C59&lt;5.7,"Normal")</f>
        <v>Prediabetes</v>
      </c>
    </row>
    <row r="60" spans="1:10" x14ac:dyDescent="0.3">
      <c r="A60" t="s">
        <v>2315</v>
      </c>
      <c r="B60">
        <v>50.63</v>
      </c>
      <c r="C60">
        <v>11.89</v>
      </c>
      <c r="D60" t="s">
        <v>2380</v>
      </c>
      <c r="E60" t="s">
        <v>2380</v>
      </c>
      <c r="F60" t="s">
        <v>2380</v>
      </c>
      <c r="G60" s="7">
        <v>0</v>
      </c>
      <c r="H60" t="s">
        <v>2382</v>
      </c>
      <c r="I60" t="str" cm="1">
        <f t="array" ref="I60">_xlfn.IFS(B60&gt;=30,"Obesity",AND(B60&gt;=25,B60&lt;=29.99),"Overweight ",AND(B60&gt;=18.5,B60&lt;=24.99),"Normal Weight ",B60&lt;18.5,"Underweight ")</f>
        <v>Obesity</v>
      </c>
      <c r="J60" t="str" cm="1">
        <f t="array" ref="J60">_xlfn.IFS($C60&gt;=6.5,"Diabetes",AND($C60&gt;=5.7,$C60&lt;=6.5),"Prediabetes",$C60&lt;5.7,"Normal")</f>
        <v>Diabetes</v>
      </c>
    </row>
    <row r="61" spans="1:10" x14ac:dyDescent="0.3">
      <c r="A61" t="s">
        <v>2314</v>
      </c>
      <c r="B61">
        <v>36.479999999999997</v>
      </c>
      <c r="C61">
        <v>6.2</v>
      </c>
      <c r="D61" t="s">
        <v>2380</v>
      </c>
      <c r="E61" t="s">
        <v>2380</v>
      </c>
      <c r="F61" t="s">
        <v>2380</v>
      </c>
      <c r="G61" s="7">
        <v>0</v>
      </c>
      <c r="H61" t="s">
        <v>2382</v>
      </c>
      <c r="I61" t="str" cm="1">
        <f t="array" ref="I61">_xlfn.IFS(B61&gt;=30,"Obesity",AND(B61&gt;=25,B61&lt;=29.99),"Overweight ",AND(B61&gt;=18.5,B61&lt;=24.99),"Normal Weight ",B61&lt;18.5,"Underweight ")</f>
        <v>Obesity</v>
      </c>
      <c r="J61" t="str" cm="1">
        <f t="array" ref="J61">_xlfn.IFS($C61&gt;=6.5,"Diabetes",AND($C61&gt;=5.7,$C61&lt;=6.5),"Prediabetes",$C61&lt;5.7,"Normal")</f>
        <v>Prediabetes</v>
      </c>
    </row>
    <row r="62" spans="1:10" x14ac:dyDescent="0.3">
      <c r="A62" t="s">
        <v>2313</v>
      </c>
      <c r="B62">
        <v>54.82</v>
      </c>
      <c r="C62">
        <v>10.61</v>
      </c>
      <c r="D62" t="s">
        <v>2380</v>
      </c>
      <c r="E62" t="s">
        <v>2380</v>
      </c>
      <c r="F62" t="s">
        <v>2380</v>
      </c>
      <c r="G62" s="7">
        <v>0</v>
      </c>
      <c r="H62" t="s">
        <v>2382</v>
      </c>
      <c r="I62" t="str" cm="1">
        <f t="array" ref="I62">_xlfn.IFS(B62&gt;=30,"Obesity",AND(B62&gt;=25,B62&lt;=29.99),"Overweight ",AND(B62&gt;=18.5,B62&lt;=24.99),"Normal Weight ",B62&lt;18.5,"Underweight ")</f>
        <v>Obesity</v>
      </c>
      <c r="J62" t="str" cm="1">
        <f t="array" ref="J62">_xlfn.IFS($C62&gt;=6.5,"Diabetes",AND($C62&gt;=5.7,$C62&lt;=6.5),"Prediabetes",$C62&lt;5.7,"Normal")</f>
        <v>Diabetes</v>
      </c>
    </row>
    <row r="63" spans="1:10" x14ac:dyDescent="0.3">
      <c r="A63" t="s">
        <v>2312</v>
      </c>
      <c r="B63">
        <v>38.06</v>
      </c>
      <c r="C63">
        <v>6.04</v>
      </c>
      <c r="D63" t="s">
        <v>2380</v>
      </c>
      <c r="E63" t="s">
        <v>2380</v>
      </c>
      <c r="F63" t="s">
        <v>2383</v>
      </c>
      <c r="G63">
        <v>1</v>
      </c>
      <c r="H63" t="s">
        <v>2382</v>
      </c>
      <c r="I63" t="str" cm="1">
        <f t="array" ref="I63">_xlfn.IFS(B63&gt;=30,"Obesity",AND(B63&gt;=25,B63&lt;=29.99),"Overweight ",AND(B63&gt;=18.5,B63&lt;=24.99),"Normal Weight ",B63&lt;18.5,"Underweight ")</f>
        <v>Obesity</v>
      </c>
      <c r="J63" t="str" cm="1">
        <f t="array" ref="J63">_xlfn.IFS($C63&gt;=6.5,"Diabetes",AND($C63&gt;=5.7,$C63&lt;=6.5),"Prediabetes",$C63&lt;5.7,"Normal")</f>
        <v>Prediabetes</v>
      </c>
    </row>
    <row r="64" spans="1:10" x14ac:dyDescent="0.3">
      <c r="A64" t="s">
        <v>2311</v>
      </c>
      <c r="B64">
        <v>51.48</v>
      </c>
      <c r="C64">
        <v>9.33</v>
      </c>
      <c r="D64" t="s">
        <v>2382</v>
      </c>
      <c r="E64" t="s">
        <v>2380</v>
      </c>
      <c r="F64" t="s">
        <v>2380</v>
      </c>
      <c r="G64" s="7">
        <v>0</v>
      </c>
      <c r="H64" t="s">
        <v>2382</v>
      </c>
      <c r="I64" t="str" cm="1">
        <f t="array" ref="I64">_xlfn.IFS(B64&gt;=30,"Obesity",AND(B64&gt;=25,B64&lt;=29.99),"Overweight ",AND(B64&gt;=18.5,B64&lt;=24.99),"Normal Weight ",B64&lt;18.5,"Underweight ")</f>
        <v>Obesity</v>
      </c>
      <c r="J64" t="str" cm="1">
        <f t="array" ref="J64">_xlfn.IFS($C64&gt;=6.5,"Diabetes",AND($C64&gt;=5.7,$C64&lt;=6.5),"Prediabetes",$C64&lt;5.7,"Normal")</f>
        <v>Diabetes</v>
      </c>
    </row>
    <row r="65" spans="1:10" x14ac:dyDescent="0.3">
      <c r="A65" t="s">
        <v>2310</v>
      </c>
      <c r="B65">
        <v>52.06</v>
      </c>
      <c r="C65">
        <v>11.47</v>
      </c>
      <c r="D65" t="s">
        <v>2380</v>
      </c>
      <c r="E65" t="s">
        <v>2380</v>
      </c>
      <c r="F65" t="s">
        <v>2380</v>
      </c>
      <c r="G65" s="7">
        <v>0</v>
      </c>
      <c r="H65" t="s">
        <v>2382</v>
      </c>
      <c r="I65" t="str" cm="1">
        <f t="array" ref="I65">_xlfn.IFS(B65&gt;=30,"Obesity",AND(B65&gt;=25,B65&lt;=29.99),"Overweight ",AND(B65&gt;=18.5,B65&lt;=24.99),"Normal Weight ",B65&lt;18.5,"Underweight ")</f>
        <v>Obesity</v>
      </c>
      <c r="J65" t="str" cm="1">
        <f t="array" ref="J65">_xlfn.IFS($C65&gt;=6.5,"Diabetes",AND($C65&gt;=5.7,$C65&lt;=6.5),"Prediabetes",$C65&lt;5.7,"Normal")</f>
        <v>Diabetes</v>
      </c>
    </row>
    <row r="66" spans="1:10" x14ac:dyDescent="0.3">
      <c r="A66" t="s">
        <v>2309</v>
      </c>
      <c r="B66">
        <v>30.684999999999999</v>
      </c>
      <c r="C66">
        <v>7.02</v>
      </c>
      <c r="D66" t="s">
        <v>2382</v>
      </c>
      <c r="E66" t="s">
        <v>2380</v>
      </c>
      <c r="F66" t="s">
        <v>2380</v>
      </c>
      <c r="G66" s="7">
        <v>0</v>
      </c>
      <c r="H66" t="s">
        <v>2382</v>
      </c>
      <c r="I66" t="str" cm="1">
        <f t="array" ref="I66">_xlfn.IFS(B66&gt;=30,"Obesity",AND(B66&gt;=25,B66&lt;=29.99),"Overweight ",AND(B66&gt;=18.5,B66&lt;=24.99),"Normal Weight ",B66&lt;18.5,"Underweight ")</f>
        <v>Obesity</v>
      </c>
      <c r="J66" t="str" cm="1">
        <f t="array" ref="J66">_xlfn.IFS($C66&gt;=6.5,"Diabetes",AND($C66&gt;=5.7,$C66&lt;=6.5),"Prediabetes",$C66&lt;5.7,"Normal")</f>
        <v>Diabetes</v>
      </c>
    </row>
    <row r="67" spans="1:10" x14ac:dyDescent="0.3">
      <c r="A67" t="s">
        <v>2308</v>
      </c>
      <c r="B67">
        <v>36.08</v>
      </c>
      <c r="C67">
        <v>8.8000000000000007</v>
      </c>
      <c r="D67" t="s">
        <v>2382</v>
      </c>
      <c r="E67" t="s">
        <v>2380</v>
      </c>
      <c r="F67" t="s">
        <v>2380</v>
      </c>
      <c r="G67">
        <v>1</v>
      </c>
      <c r="H67" t="s">
        <v>2382</v>
      </c>
      <c r="I67" t="str" cm="1">
        <f t="array" ref="I67">_xlfn.IFS(B67&gt;=30,"Obesity",AND(B67&gt;=25,B67&lt;=29.99),"Overweight ",AND(B67&gt;=18.5,B67&lt;=24.99),"Normal Weight ",B67&lt;18.5,"Underweight ")</f>
        <v>Obesity</v>
      </c>
      <c r="J67" t="str" cm="1">
        <f t="array" ref="J67">_xlfn.IFS($C67&gt;=6.5,"Diabetes",AND($C67&gt;=5.7,$C67&lt;=6.5),"Prediabetes",$C67&lt;5.7,"Normal")</f>
        <v>Diabetes</v>
      </c>
    </row>
    <row r="68" spans="1:10" x14ac:dyDescent="0.3">
      <c r="A68" t="s">
        <v>2307</v>
      </c>
      <c r="B68">
        <v>54.99</v>
      </c>
      <c r="C68">
        <v>8.68</v>
      </c>
      <c r="D68" t="s">
        <v>2380</v>
      </c>
      <c r="E68" t="s">
        <v>2380</v>
      </c>
      <c r="F68" t="s">
        <v>2380</v>
      </c>
      <c r="G68">
        <v>2</v>
      </c>
      <c r="H68" t="s">
        <v>2382</v>
      </c>
      <c r="I68" t="str" cm="1">
        <f t="array" ref="I68">_xlfn.IFS(B68&gt;=30,"Obesity",AND(B68&gt;=25,B68&lt;=29.99),"Overweight ",AND(B68&gt;=18.5,B68&lt;=24.99),"Normal Weight ",B68&lt;18.5,"Underweight ")</f>
        <v>Obesity</v>
      </c>
      <c r="J68" t="str" cm="1">
        <f t="array" ref="J68">_xlfn.IFS($C68&gt;=6.5,"Diabetes",AND($C68&gt;=5.7,$C68&lt;=6.5),"Prediabetes",$C68&lt;5.7,"Normal")</f>
        <v>Diabetes</v>
      </c>
    </row>
    <row r="69" spans="1:10" x14ac:dyDescent="0.3">
      <c r="A69" t="s">
        <v>2306</v>
      </c>
      <c r="B69">
        <v>35.97</v>
      </c>
      <c r="C69">
        <v>6.12</v>
      </c>
      <c r="D69" t="s">
        <v>2380</v>
      </c>
      <c r="E69" t="s">
        <v>2380</v>
      </c>
      <c r="F69" t="s">
        <v>2383</v>
      </c>
      <c r="G69">
        <v>1</v>
      </c>
      <c r="H69" t="s">
        <v>2382</v>
      </c>
      <c r="I69" t="str" cm="1">
        <f t="array" ref="I69">_xlfn.IFS(B69&gt;=30,"Obesity",AND(B69&gt;=25,B69&lt;=29.99),"Overweight ",AND(B69&gt;=18.5,B69&lt;=24.99),"Normal Weight ",B69&lt;18.5,"Underweight ")</f>
        <v>Obesity</v>
      </c>
      <c r="J69" t="str" cm="1">
        <f t="array" ref="J69">_xlfn.IFS($C69&gt;=6.5,"Diabetes",AND($C69&gt;=5.7,$C69&lt;=6.5),"Prediabetes",$C69&lt;5.7,"Normal")</f>
        <v>Prediabetes</v>
      </c>
    </row>
    <row r="70" spans="1:10" x14ac:dyDescent="0.3">
      <c r="A70" t="s">
        <v>2305</v>
      </c>
      <c r="B70">
        <v>45.54</v>
      </c>
      <c r="C70">
        <v>5.4</v>
      </c>
      <c r="D70" t="s">
        <v>2382</v>
      </c>
      <c r="E70" t="s">
        <v>2380</v>
      </c>
      <c r="F70" t="s">
        <v>2383</v>
      </c>
      <c r="G70">
        <v>1</v>
      </c>
      <c r="H70" t="s">
        <v>2382</v>
      </c>
      <c r="I70" t="str" cm="1">
        <f t="array" ref="I70">_xlfn.IFS(B70&gt;=30,"Obesity",AND(B70&gt;=25,B70&lt;=29.99),"Overweight ",AND(B70&gt;=18.5,B70&lt;=24.99),"Normal Weight ",B70&lt;18.5,"Underweight ")</f>
        <v>Obesity</v>
      </c>
      <c r="J70" t="str" cm="1">
        <f t="array" ref="J70">_xlfn.IFS($C70&gt;=6.5,"Diabetes",AND($C70&gt;=5.7,$C70&lt;=6.5),"Prediabetes",$C70&lt;5.7,"Normal")</f>
        <v>Normal</v>
      </c>
    </row>
    <row r="71" spans="1:10" x14ac:dyDescent="0.3">
      <c r="A71" t="s">
        <v>2304</v>
      </c>
      <c r="B71">
        <v>35.53</v>
      </c>
      <c r="C71">
        <v>4.3600000000000003</v>
      </c>
      <c r="D71" t="s">
        <v>2382</v>
      </c>
      <c r="E71" t="s">
        <v>2380</v>
      </c>
      <c r="F71" t="s">
        <v>2380</v>
      </c>
      <c r="G71" s="7">
        <v>0</v>
      </c>
      <c r="H71" t="s">
        <v>2382</v>
      </c>
      <c r="I71" t="str" cm="1">
        <f t="array" ref="I71">_xlfn.IFS(B71&gt;=30,"Obesity",AND(B71&gt;=25,B71&lt;=29.99),"Overweight ",AND(B71&gt;=18.5,B71&lt;=24.99),"Normal Weight ",B71&lt;18.5,"Underweight ")</f>
        <v>Obesity</v>
      </c>
      <c r="J71" t="str" cm="1">
        <f t="array" ref="J71">_xlfn.IFS($C71&gt;=6.5,"Diabetes",AND($C71&gt;=5.7,$C71&lt;=6.5),"Prediabetes",$C71&lt;5.7,"Normal")</f>
        <v>Normal</v>
      </c>
    </row>
    <row r="72" spans="1:10" x14ac:dyDescent="0.3">
      <c r="A72" t="s">
        <v>2303</v>
      </c>
      <c r="B72">
        <v>30.8</v>
      </c>
      <c r="C72">
        <v>9.77</v>
      </c>
      <c r="D72" t="s">
        <v>2380</v>
      </c>
      <c r="E72" t="s">
        <v>2380</v>
      </c>
      <c r="F72" t="s">
        <v>2380</v>
      </c>
      <c r="G72" s="7">
        <v>0</v>
      </c>
      <c r="H72" t="s">
        <v>2382</v>
      </c>
      <c r="I72" t="str" cm="1">
        <f t="array" ref="I72">_xlfn.IFS(B72&gt;=30,"Obesity",AND(B72&gt;=25,B72&lt;=29.99),"Overweight ",AND(B72&gt;=18.5,B72&lt;=24.99),"Normal Weight ",B72&lt;18.5,"Underweight ")</f>
        <v>Obesity</v>
      </c>
      <c r="J72" t="str" cm="1">
        <f t="array" ref="J72">_xlfn.IFS($C72&gt;=6.5,"Diabetes",AND($C72&gt;=5.7,$C72&lt;=6.5),"Prediabetes",$C72&lt;5.7,"Normal")</f>
        <v>Diabetes</v>
      </c>
    </row>
    <row r="73" spans="1:10" x14ac:dyDescent="0.3">
      <c r="A73" t="s">
        <v>2302</v>
      </c>
      <c r="B73">
        <v>38.39</v>
      </c>
      <c r="C73">
        <v>4.25</v>
      </c>
      <c r="D73" t="s">
        <v>2380</v>
      </c>
      <c r="E73" t="s">
        <v>2380</v>
      </c>
      <c r="F73" t="s">
        <v>2380</v>
      </c>
      <c r="G73">
        <v>1</v>
      </c>
      <c r="H73" t="s">
        <v>2382</v>
      </c>
      <c r="I73" t="str" cm="1">
        <f t="array" ref="I73">_xlfn.IFS(B73&gt;=30,"Obesity",AND(B73&gt;=25,B73&lt;=29.99),"Overweight ",AND(B73&gt;=18.5,B73&lt;=24.99),"Normal Weight ",B73&lt;18.5,"Underweight ")</f>
        <v>Obesity</v>
      </c>
      <c r="J73" t="str" cm="1">
        <f t="array" ref="J73">_xlfn.IFS($C73&gt;=6.5,"Diabetes",AND($C73&gt;=5.7,$C73&lt;=6.5),"Prediabetes",$C73&lt;5.7,"Normal")</f>
        <v>Normal</v>
      </c>
    </row>
    <row r="74" spans="1:10" x14ac:dyDescent="0.3">
      <c r="A74" t="s">
        <v>2301</v>
      </c>
      <c r="B74">
        <v>32.299999999999997</v>
      </c>
      <c r="C74">
        <v>4.76</v>
      </c>
      <c r="D74" t="s">
        <v>2380</v>
      </c>
      <c r="E74" t="s">
        <v>2380</v>
      </c>
      <c r="F74" t="s">
        <v>2380</v>
      </c>
      <c r="G74">
        <v>2</v>
      </c>
      <c r="H74" t="s">
        <v>2382</v>
      </c>
      <c r="I74" t="str" cm="1">
        <f t="array" ref="I74">_xlfn.IFS(B74&gt;=30,"Obesity",AND(B74&gt;=25,B74&lt;=29.99),"Overweight ",AND(B74&gt;=18.5,B74&lt;=24.99),"Normal Weight ",B74&lt;18.5,"Underweight ")</f>
        <v>Obesity</v>
      </c>
      <c r="J74" t="str" cm="1">
        <f t="array" ref="J74">_xlfn.IFS($C74&gt;=6.5,"Diabetes",AND($C74&gt;=5.7,$C74&lt;=6.5),"Prediabetes",$C74&lt;5.7,"Normal")</f>
        <v>Normal</v>
      </c>
    </row>
    <row r="75" spans="1:10" x14ac:dyDescent="0.3">
      <c r="A75" t="s">
        <v>2300</v>
      </c>
      <c r="B75">
        <v>48.8</v>
      </c>
      <c r="C75">
        <v>6.22</v>
      </c>
      <c r="D75" t="s">
        <v>2382</v>
      </c>
      <c r="E75" t="s">
        <v>2380</v>
      </c>
      <c r="F75" t="s">
        <v>2380</v>
      </c>
      <c r="G75">
        <v>2</v>
      </c>
      <c r="H75" t="s">
        <v>2382</v>
      </c>
      <c r="I75" t="str" cm="1">
        <f t="array" ref="I75">_xlfn.IFS(B75&gt;=30,"Obesity",AND(B75&gt;=25,B75&lt;=29.99),"Overweight ",AND(B75&gt;=18.5,B75&lt;=24.99),"Normal Weight ",B75&lt;18.5,"Underweight ")</f>
        <v>Obesity</v>
      </c>
      <c r="J75" t="str" cm="1">
        <f t="array" ref="J75">_xlfn.IFS($C75&gt;=6.5,"Diabetes",AND($C75&gt;=5.7,$C75&lt;=6.5),"Prediabetes",$C75&lt;5.7,"Normal")</f>
        <v>Prediabetes</v>
      </c>
    </row>
    <row r="76" spans="1:10" x14ac:dyDescent="0.3">
      <c r="A76" t="s">
        <v>2299</v>
      </c>
      <c r="B76">
        <v>45.5</v>
      </c>
      <c r="C76">
        <v>7.96</v>
      </c>
      <c r="D76" t="s">
        <v>2380</v>
      </c>
      <c r="E76" t="s">
        <v>2380</v>
      </c>
      <c r="F76" t="s">
        <v>2380</v>
      </c>
      <c r="G76" s="7">
        <v>0</v>
      </c>
      <c r="H76" t="s">
        <v>2382</v>
      </c>
      <c r="I76" t="str" cm="1">
        <f t="array" ref="I76">_xlfn.IFS(B76&gt;=30,"Obesity",AND(B76&gt;=25,B76&lt;=29.99),"Overweight ",AND(B76&gt;=18.5,B76&lt;=24.99),"Normal Weight ",B76&lt;18.5,"Underweight ")</f>
        <v>Obesity</v>
      </c>
      <c r="J76" t="str" cm="1">
        <f t="array" ref="J76">_xlfn.IFS($C76&gt;=6.5,"Diabetes",AND($C76&gt;=5.7,$C76&lt;=6.5),"Prediabetes",$C76&lt;5.7,"Normal")</f>
        <v>Diabetes</v>
      </c>
    </row>
    <row r="77" spans="1:10" x14ac:dyDescent="0.3">
      <c r="A77" t="s">
        <v>2298</v>
      </c>
      <c r="B77">
        <v>53.61</v>
      </c>
      <c r="C77">
        <v>10.92</v>
      </c>
      <c r="D77" t="s">
        <v>2382</v>
      </c>
      <c r="E77" t="s">
        <v>2380</v>
      </c>
      <c r="F77" t="s">
        <v>2380</v>
      </c>
      <c r="G77">
        <v>1</v>
      </c>
      <c r="H77" t="s">
        <v>2382</v>
      </c>
      <c r="I77" t="str" cm="1">
        <f t="array" ref="I77">_xlfn.IFS(B77&gt;=30,"Obesity",AND(B77&gt;=25,B77&lt;=29.99),"Overweight ",AND(B77&gt;=18.5,B77&lt;=24.99),"Normal Weight ",B77&lt;18.5,"Underweight ")</f>
        <v>Obesity</v>
      </c>
      <c r="J77" t="str" cm="1">
        <f t="array" ref="J77">_xlfn.IFS($C77&gt;=6.5,"Diabetes",AND($C77&gt;=5.7,$C77&lt;=6.5),"Prediabetes",$C77&lt;5.7,"Normal")</f>
        <v>Diabetes</v>
      </c>
    </row>
    <row r="78" spans="1:10" x14ac:dyDescent="0.3">
      <c r="A78" t="s">
        <v>2297</v>
      </c>
      <c r="B78">
        <v>36.19</v>
      </c>
      <c r="C78">
        <v>11.51</v>
      </c>
      <c r="D78" t="s">
        <v>2382</v>
      </c>
      <c r="E78" t="s">
        <v>2380</v>
      </c>
      <c r="F78" t="s">
        <v>2380</v>
      </c>
      <c r="G78">
        <v>1</v>
      </c>
      <c r="H78" t="s">
        <v>2382</v>
      </c>
      <c r="I78" t="str" cm="1">
        <f t="array" ref="I78">_xlfn.IFS(B78&gt;=30,"Obesity",AND(B78&gt;=25,B78&lt;=29.99),"Overweight ",AND(B78&gt;=18.5,B78&lt;=24.99),"Normal Weight ",B78&lt;18.5,"Underweight ")</f>
        <v>Obesity</v>
      </c>
      <c r="J78" t="str" cm="1">
        <f t="array" ref="J78">_xlfn.IFS($C78&gt;=6.5,"Diabetes",AND($C78&gt;=5.7,$C78&lt;=6.5),"Prediabetes",$C78&lt;5.7,"Normal")</f>
        <v>Diabetes</v>
      </c>
    </row>
    <row r="79" spans="1:10" x14ac:dyDescent="0.3">
      <c r="A79" t="s">
        <v>2296</v>
      </c>
      <c r="B79">
        <v>34.6</v>
      </c>
      <c r="C79">
        <v>5.99</v>
      </c>
      <c r="D79" t="s">
        <v>2382</v>
      </c>
      <c r="E79" t="s">
        <v>2380</v>
      </c>
      <c r="F79" t="s">
        <v>2380</v>
      </c>
      <c r="G79" s="7">
        <v>0</v>
      </c>
      <c r="H79" t="s">
        <v>2382</v>
      </c>
      <c r="I79" t="str" cm="1">
        <f t="array" ref="I79">_xlfn.IFS(B79&gt;=30,"Obesity",AND(B79&gt;=25,B79&lt;=29.99),"Overweight ",AND(B79&gt;=18.5,B79&lt;=24.99),"Normal Weight ",B79&lt;18.5,"Underweight ")</f>
        <v>Obesity</v>
      </c>
      <c r="J79" t="str" cm="1">
        <f t="array" ref="J79">_xlfn.IFS($C79&gt;=6.5,"Diabetes",AND($C79&gt;=5.7,$C79&lt;=6.5),"Prediabetes",$C79&lt;5.7,"Normal")</f>
        <v>Prediabetes</v>
      </c>
    </row>
    <row r="80" spans="1:10" x14ac:dyDescent="0.3">
      <c r="A80" t="s">
        <v>2295</v>
      </c>
      <c r="B80">
        <v>54.12</v>
      </c>
      <c r="C80">
        <v>11.57</v>
      </c>
      <c r="D80" t="s">
        <v>2380</v>
      </c>
      <c r="E80" t="s">
        <v>2380</v>
      </c>
      <c r="F80" t="s">
        <v>2380</v>
      </c>
      <c r="G80" s="7">
        <v>0</v>
      </c>
      <c r="H80" t="s">
        <v>2382</v>
      </c>
      <c r="I80" t="str" cm="1">
        <f t="array" ref="I80">_xlfn.IFS(B80&gt;=30,"Obesity",AND(B80&gt;=25,B80&lt;=29.99),"Overweight ",AND(B80&gt;=18.5,B80&lt;=24.99),"Normal Weight ",B80&lt;18.5,"Underweight ")</f>
        <v>Obesity</v>
      </c>
      <c r="J80" t="str" cm="1">
        <f t="array" ref="J80">_xlfn.IFS($C80&gt;=6.5,"Diabetes",AND($C80&gt;=5.7,$C80&lt;=6.5),"Prediabetes",$C80&lt;5.7,"Normal")</f>
        <v>Diabetes</v>
      </c>
    </row>
    <row r="81" spans="1:10" x14ac:dyDescent="0.3">
      <c r="A81" t="s">
        <v>2294</v>
      </c>
      <c r="B81">
        <v>48.82</v>
      </c>
      <c r="C81">
        <v>6.67</v>
      </c>
      <c r="D81" t="s">
        <v>2382</v>
      </c>
      <c r="E81" t="s">
        <v>2380</v>
      </c>
      <c r="F81" t="s">
        <v>2380</v>
      </c>
      <c r="G81" s="7">
        <v>0</v>
      </c>
      <c r="H81" t="s">
        <v>2382</v>
      </c>
      <c r="I81" t="str" cm="1">
        <f t="array" ref="I81">_xlfn.IFS(B81&gt;=30,"Obesity",AND(B81&gt;=25,B81&lt;=29.99),"Overweight ",AND(B81&gt;=18.5,B81&lt;=24.99),"Normal Weight ",B81&lt;18.5,"Underweight ")</f>
        <v>Obesity</v>
      </c>
      <c r="J81" t="str" cm="1">
        <f t="array" ref="J81">_xlfn.IFS($C81&gt;=6.5,"Diabetes",AND($C81&gt;=5.7,$C81&lt;=6.5),"Prediabetes",$C81&lt;5.7,"Normal")</f>
        <v>Diabetes</v>
      </c>
    </row>
    <row r="82" spans="1:10" x14ac:dyDescent="0.3">
      <c r="A82" t="s">
        <v>2293</v>
      </c>
      <c r="B82">
        <v>51.01</v>
      </c>
      <c r="C82">
        <v>9.1999999999999993</v>
      </c>
      <c r="D82" t="s">
        <v>2380</v>
      </c>
      <c r="E82" t="s">
        <v>2380</v>
      </c>
      <c r="F82" t="s">
        <v>2380</v>
      </c>
      <c r="G82" s="7">
        <v>0</v>
      </c>
      <c r="H82" t="s">
        <v>2382</v>
      </c>
      <c r="I82" t="str" cm="1">
        <f t="array" ref="I82">_xlfn.IFS(B82&gt;=30,"Obesity",AND(B82&gt;=25,B82&lt;=29.99),"Overweight ",AND(B82&gt;=18.5,B82&lt;=24.99),"Normal Weight ",B82&lt;18.5,"Underweight ")</f>
        <v>Obesity</v>
      </c>
      <c r="J82" t="str" cm="1">
        <f t="array" ref="J82">_xlfn.IFS($C82&gt;=6.5,"Diabetes",AND($C82&gt;=5.7,$C82&lt;=6.5),"Prediabetes",$C82&lt;5.7,"Normal")</f>
        <v>Diabetes</v>
      </c>
    </row>
    <row r="83" spans="1:10" x14ac:dyDescent="0.3">
      <c r="A83" t="s">
        <v>2292</v>
      </c>
      <c r="B83">
        <v>45.65</v>
      </c>
      <c r="C83">
        <v>5.1100000000000003</v>
      </c>
      <c r="D83" t="s">
        <v>2382</v>
      </c>
      <c r="E83" t="s">
        <v>2380</v>
      </c>
      <c r="F83" t="s">
        <v>2380</v>
      </c>
      <c r="G83">
        <v>1</v>
      </c>
      <c r="H83" t="s">
        <v>2382</v>
      </c>
      <c r="I83" t="str" cm="1">
        <f t="array" ref="I83">_xlfn.IFS(B83&gt;=30,"Obesity",AND(B83&gt;=25,B83&lt;=29.99),"Overweight ",AND(B83&gt;=18.5,B83&lt;=24.99),"Normal Weight ",B83&lt;18.5,"Underweight ")</f>
        <v>Obesity</v>
      </c>
      <c r="J83" t="str" cm="1">
        <f t="array" ref="J83">_xlfn.IFS($C83&gt;=6.5,"Diabetes",AND($C83&gt;=5.7,$C83&lt;=6.5),"Prediabetes",$C83&lt;5.7,"Normal")</f>
        <v>Normal</v>
      </c>
    </row>
    <row r="84" spans="1:10" x14ac:dyDescent="0.3">
      <c r="A84" t="s">
        <v>2291</v>
      </c>
      <c r="B84">
        <v>52.9</v>
      </c>
      <c r="C84">
        <v>5.34</v>
      </c>
      <c r="D84" t="s">
        <v>2380</v>
      </c>
      <c r="E84" t="s">
        <v>2380</v>
      </c>
      <c r="F84" t="s">
        <v>2380</v>
      </c>
      <c r="G84" s="7">
        <v>0</v>
      </c>
      <c r="H84" t="s">
        <v>2382</v>
      </c>
      <c r="I84" t="str" cm="1">
        <f t="array" ref="I84">_xlfn.IFS(B84&gt;=30,"Obesity",AND(B84&gt;=25,B84&lt;=29.99),"Overweight ",AND(B84&gt;=18.5,B84&lt;=24.99),"Normal Weight ",B84&lt;18.5,"Underweight ")</f>
        <v>Obesity</v>
      </c>
      <c r="J84" t="str" cm="1">
        <f t="array" ref="J84">_xlfn.IFS($C84&gt;=6.5,"Diabetes",AND($C84&gt;=5.7,$C84&lt;=6.5),"Prediabetes",$C84&lt;5.7,"Normal")</f>
        <v>Normal</v>
      </c>
    </row>
    <row r="85" spans="1:10" x14ac:dyDescent="0.3">
      <c r="A85" t="s">
        <v>2290</v>
      </c>
      <c r="B85">
        <v>45.41</v>
      </c>
      <c r="C85">
        <v>4.03</v>
      </c>
      <c r="D85" t="s">
        <v>2382</v>
      </c>
      <c r="E85" t="s">
        <v>2380</v>
      </c>
      <c r="F85" t="s">
        <v>2380</v>
      </c>
      <c r="G85">
        <v>1</v>
      </c>
      <c r="H85" t="s">
        <v>2382</v>
      </c>
      <c r="I85" t="str" cm="1">
        <f t="array" ref="I85">_xlfn.IFS(B85&gt;=30,"Obesity",AND(B85&gt;=25,B85&lt;=29.99),"Overweight ",AND(B85&gt;=18.5,B85&lt;=24.99),"Normal Weight ",B85&lt;18.5,"Underweight ")</f>
        <v>Obesity</v>
      </c>
      <c r="J85" t="str" cm="1">
        <f t="array" ref="J85">_xlfn.IFS($C85&gt;=6.5,"Diabetes",AND($C85&gt;=5.7,$C85&lt;=6.5),"Prediabetes",$C85&lt;5.7,"Normal")</f>
        <v>Normal</v>
      </c>
    </row>
    <row r="86" spans="1:10" x14ac:dyDescent="0.3">
      <c r="A86" t="s">
        <v>2289</v>
      </c>
      <c r="B86">
        <v>49.41</v>
      </c>
      <c r="C86">
        <v>4.2300000000000004</v>
      </c>
      <c r="D86" t="s">
        <v>2382</v>
      </c>
      <c r="E86" t="s">
        <v>2380</v>
      </c>
      <c r="F86" t="s">
        <v>2383</v>
      </c>
      <c r="G86">
        <v>1</v>
      </c>
      <c r="H86" t="s">
        <v>2382</v>
      </c>
      <c r="I86" t="str" cm="1">
        <f t="array" ref="I86">_xlfn.IFS(B86&gt;=30,"Obesity",AND(B86&gt;=25,B86&lt;=29.99),"Overweight ",AND(B86&gt;=18.5,B86&lt;=24.99),"Normal Weight ",B86&lt;18.5,"Underweight ")</f>
        <v>Obesity</v>
      </c>
      <c r="J86" t="str" cm="1">
        <f t="array" ref="J86">_xlfn.IFS($C86&gt;=6.5,"Diabetes",AND($C86&gt;=5.7,$C86&lt;=6.5),"Prediabetes",$C86&lt;5.7,"Normal")</f>
        <v>Normal</v>
      </c>
    </row>
    <row r="87" spans="1:10" x14ac:dyDescent="0.3">
      <c r="A87" t="s">
        <v>2288</v>
      </c>
      <c r="B87">
        <v>31.824999999999999</v>
      </c>
      <c r="C87">
        <v>4.0599999999999996</v>
      </c>
      <c r="D87" t="s">
        <v>2380</v>
      </c>
      <c r="E87" t="s">
        <v>2380</v>
      </c>
      <c r="F87" t="s">
        <v>2380</v>
      </c>
      <c r="G87">
        <v>2</v>
      </c>
      <c r="H87" t="s">
        <v>2382</v>
      </c>
      <c r="I87" t="str" cm="1">
        <f t="array" ref="I87">_xlfn.IFS(B87&gt;=30,"Obesity",AND(B87&gt;=25,B87&lt;=29.99),"Overweight ",AND(B87&gt;=18.5,B87&lt;=24.99),"Normal Weight ",B87&lt;18.5,"Underweight ")</f>
        <v>Obesity</v>
      </c>
      <c r="J87" t="str" cm="1">
        <f t="array" ref="J87">_xlfn.IFS($C87&gt;=6.5,"Diabetes",AND($C87&gt;=5.7,$C87&lt;=6.5),"Prediabetes",$C87&lt;5.7,"Normal")</f>
        <v>Normal</v>
      </c>
    </row>
    <row r="88" spans="1:10" x14ac:dyDescent="0.3">
      <c r="A88" t="s">
        <v>2287</v>
      </c>
      <c r="B88">
        <v>51.28</v>
      </c>
      <c r="C88">
        <v>4.68</v>
      </c>
      <c r="D88" t="s">
        <v>2380</v>
      </c>
      <c r="E88" t="s">
        <v>2380</v>
      </c>
      <c r="F88" t="s">
        <v>2380</v>
      </c>
      <c r="G88">
        <v>2</v>
      </c>
      <c r="H88" t="s">
        <v>2382</v>
      </c>
      <c r="I88" t="str" cm="1">
        <f t="array" ref="I88">_xlfn.IFS(B88&gt;=30,"Obesity",AND(B88&gt;=25,B88&lt;=29.99),"Overweight ",AND(B88&gt;=18.5,B88&lt;=24.99),"Normal Weight ",B88&lt;18.5,"Underweight ")</f>
        <v>Obesity</v>
      </c>
      <c r="J88" t="str" cm="1">
        <f t="array" ref="J88">_xlfn.IFS($C88&gt;=6.5,"Diabetes",AND($C88&gt;=5.7,$C88&lt;=6.5),"Prediabetes",$C88&lt;5.7,"Normal")</f>
        <v>Normal</v>
      </c>
    </row>
    <row r="89" spans="1:10" x14ac:dyDescent="0.3">
      <c r="A89" t="s">
        <v>2286</v>
      </c>
      <c r="B89">
        <v>34.96</v>
      </c>
      <c r="C89">
        <v>4.34</v>
      </c>
      <c r="D89" t="s">
        <v>2380</v>
      </c>
      <c r="E89" t="s">
        <v>2380</v>
      </c>
      <c r="F89" t="s">
        <v>2383</v>
      </c>
      <c r="G89">
        <v>1</v>
      </c>
      <c r="H89" t="s">
        <v>2382</v>
      </c>
      <c r="I89" t="str" cm="1">
        <f t="array" ref="I89">_xlfn.IFS(B89&gt;=30,"Obesity",AND(B89&gt;=25,B89&lt;=29.99),"Overweight ",AND(B89&gt;=18.5,B89&lt;=24.99),"Normal Weight ",B89&lt;18.5,"Underweight ")</f>
        <v>Obesity</v>
      </c>
      <c r="J89" t="str" cm="1">
        <f t="array" ref="J89">_xlfn.IFS($C89&gt;=6.5,"Diabetes",AND($C89&gt;=5.7,$C89&lt;=6.5),"Prediabetes",$C89&lt;5.7,"Normal")</f>
        <v>Normal</v>
      </c>
    </row>
    <row r="90" spans="1:10" x14ac:dyDescent="0.3">
      <c r="A90" t="s">
        <v>2285</v>
      </c>
      <c r="B90">
        <v>33.11</v>
      </c>
      <c r="C90">
        <v>10.51</v>
      </c>
      <c r="D90" t="s">
        <v>2380</v>
      </c>
      <c r="E90" t="s">
        <v>2380</v>
      </c>
      <c r="F90" t="s">
        <v>2380</v>
      </c>
      <c r="G90" s="7">
        <v>0</v>
      </c>
      <c r="H90" t="s">
        <v>2382</v>
      </c>
      <c r="I90" t="str" cm="1">
        <f t="array" ref="I90">_xlfn.IFS(B90&gt;=30,"Obesity",AND(B90&gt;=25,B90&lt;=29.99),"Overweight ",AND(B90&gt;=18.5,B90&lt;=24.99),"Normal Weight ",B90&lt;18.5,"Underweight ")</f>
        <v>Obesity</v>
      </c>
      <c r="J90" t="str" cm="1">
        <f t="array" ref="J90">_xlfn.IFS($C90&gt;=6.5,"Diabetes",AND($C90&gt;=5.7,$C90&lt;=6.5),"Prediabetes",$C90&lt;5.7,"Normal")</f>
        <v>Diabetes</v>
      </c>
    </row>
    <row r="91" spans="1:10" x14ac:dyDescent="0.3">
      <c r="A91" t="s">
        <v>2284</v>
      </c>
      <c r="B91">
        <v>54.74</v>
      </c>
      <c r="C91">
        <v>5.84</v>
      </c>
      <c r="D91" t="s">
        <v>2382</v>
      </c>
      <c r="E91" t="s">
        <v>2380</v>
      </c>
      <c r="F91" t="s">
        <v>2383</v>
      </c>
      <c r="G91">
        <v>1</v>
      </c>
      <c r="H91" t="s">
        <v>2382</v>
      </c>
      <c r="I91" t="str" cm="1">
        <f t="array" ref="I91">_xlfn.IFS(B91&gt;=30,"Obesity",AND(B91&gt;=25,B91&lt;=29.99),"Overweight ",AND(B91&gt;=18.5,B91&lt;=24.99),"Normal Weight ",B91&lt;18.5,"Underweight ")</f>
        <v>Obesity</v>
      </c>
      <c r="J91" t="str" cm="1">
        <f t="array" ref="J91">_xlfn.IFS($C91&gt;=6.5,"Diabetes",AND($C91&gt;=5.7,$C91&lt;=6.5),"Prediabetes",$C91&lt;5.7,"Normal")</f>
        <v>Prediabetes</v>
      </c>
    </row>
    <row r="92" spans="1:10" x14ac:dyDescent="0.3">
      <c r="A92" t="s">
        <v>2283</v>
      </c>
      <c r="B92">
        <v>32.56</v>
      </c>
      <c r="C92">
        <v>5.41</v>
      </c>
      <c r="D92" t="s">
        <v>2380</v>
      </c>
      <c r="E92" t="s">
        <v>2380</v>
      </c>
      <c r="F92" t="s">
        <v>2383</v>
      </c>
      <c r="G92">
        <v>1</v>
      </c>
      <c r="H92" t="s">
        <v>2382</v>
      </c>
      <c r="I92" t="str" cm="1">
        <f t="array" ref="I92">_xlfn.IFS(B92&gt;=30,"Obesity",AND(B92&gt;=25,B92&lt;=29.99),"Overweight ",AND(B92&gt;=18.5,B92&lt;=24.99),"Normal Weight ",B92&lt;18.5,"Underweight ")</f>
        <v>Obesity</v>
      </c>
      <c r="J92" t="str" cm="1">
        <f t="array" ref="J92">_xlfn.IFS($C92&gt;=6.5,"Diabetes",AND($C92&gt;=5.7,$C92&lt;=6.5),"Prediabetes",$C92&lt;5.7,"Normal")</f>
        <v>Normal</v>
      </c>
    </row>
    <row r="93" spans="1:10" x14ac:dyDescent="0.3">
      <c r="A93" t="s">
        <v>2282</v>
      </c>
      <c r="B93">
        <v>39.049999999999997</v>
      </c>
      <c r="C93">
        <v>6.06</v>
      </c>
      <c r="D93" t="s">
        <v>2380</v>
      </c>
      <c r="E93" t="s">
        <v>2380</v>
      </c>
      <c r="F93" t="s">
        <v>2380</v>
      </c>
      <c r="G93">
        <v>1</v>
      </c>
      <c r="H93" t="s">
        <v>2382</v>
      </c>
      <c r="I93" t="str" cm="1">
        <f t="array" ref="I93">_xlfn.IFS(B93&gt;=30,"Obesity",AND(B93&gt;=25,B93&lt;=29.99),"Overweight ",AND(B93&gt;=18.5,B93&lt;=24.99),"Normal Weight ",B93&lt;18.5,"Underweight ")</f>
        <v>Obesity</v>
      </c>
      <c r="J93" t="str" cm="1">
        <f t="array" ref="J93">_xlfn.IFS($C93&gt;=6.5,"Diabetes",AND($C93&gt;=5.7,$C93&lt;=6.5),"Prediabetes",$C93&lt;5.7,"Normal")</f>
        <v>Prediabetes</v>
      </c>
    </row>
    <row r="94" spans="1:10" x14ac:dyDescent="0.3">
      <c r="A94" t="s">
        <v>2281</v>
      </c>
      <c r="B94">
        <v>42.75</v>
      </c>
      <c r="C94">
        <v>4.22</v>
      </c>
      <c r="D94" t="s">
        <v>2380</v>
      </c>
      <c r="E94" t="s">
        <v>2380</v>
      </c>
      <c r="F94" t="s">
        <v>2380</v>
      </c>
      <c r="G94" s="7">
        <v>0</v>
      </c>
      <c r="H94" t="s">
        <v>2382</v>
      </c>
      <c r="I94" t="str" cm="1">
        <f t="array" ref="I94">_xlfn.IFS(B94&gt;=30,"Obesity",AND(B94&gt;=25,B94&lt;=29.99),"Overweight ",AND(B94&gt;=18.5,B94&lt;=24.99),"Normal Weight ",B94&lt;18.5,"Underweight ")</f>
        <v>Obesity</v>
      </c>
      <c r="J94" t="str" cm="1">
        <f t="array" ref="J94">_xlfn.IFS($C94&gt;=6.5,"Diabetes",AND($C94&gt;=5.7,$C94&lt;=6.5),"Prediabetes",$C94&lt;5.7,"Normal")</f>
        <v>Normal</v>
      </c>
    </row>
    <row r="95" spans="1:10" x14ac:dyDescent="0.3">
      <c r="A95" t="s">
        <v>2280</v>
      </c>
      <c r="B95">
        <v>50.58</v>
      </c>
      <c r="C95">
        <v>5.12</v>
      </c>
      <c r="D95" t="s">
        <v>2380</v>
      </c>
      <c r="E95" t="s">
        <v>2380</v>
      </c>
      <c r="F95" t="s">
        <v>2380</v>
      </c>
      <c r="G95">
        <v>2</v>
      </c>
      <c r="H95" t="s">
        <v>2382</v>
      </c>
      <c r="I95" t="str" cm="1">
        <f t="array" ref="I95">_xlfn.IFS(B95&gt;=30,"Obesity",AND(B95&gt;=25,B95&lt;=29.99),"Overweight ",AND(B95&gt;=18.5,B95&lt;=24.99),"Normal Weight ",B95&lt;18.5,"Underweight ")</f>
        <v>Obesity</v>
      </c>
      <c r="J95" t="str" cm="1">
        <f t="array" ref="J95">_xlfn.IFS($C95&gt;=6.5,"Diabetes",AND($C95&gt;=5.7,$C95&lt;=6.5),"Prediabetes",$C95&lt;5.7,"Normal")</f>
        <v>Normal</v>
      </c>
    </row>
    <row r="96" spans="1:10" x14ac:dyDescent="0.3">
      <c r="A96" t="s">
        <v>2279</v>
      </c>
      <c r="B96">
        <v>30.495000000000001</v>
      </c>
      <c r="C96">
        <v>4.57</v>
      </c>
      <c r="D96" t="s">
        <v>2382</v>
      </c>
      <c r="E96" t="s">
        <v>2380</v>
      </c>
      <c r="F96" t="s">
        <v>2380</v>
      </c>
      <c r="G96" s="7">
        <v>0</v>
      </c>
      <c r="H96" t="s">
        <v>2382</v>
      </c>
      <c r="I96" t="str" cm="1">
        <f t="array" ref="I96">_xlfn.IFS(B96&gt;=30,"Obesity",AND(B96&gt;=25,B96&lt;=29.99),"Overweight ",AND(B96&gt;=18.5,B96&lt;=24.99),"Normal Weight ",B96&lt;18.5,"Underweight ")</f>
        <v>Obesity</v>
      </c>
      <c r="J96" t="str" cm="1">
        <f t="array" ref="J96">_xlfn.IFS($C96&gt;=6.5,"Diabetes",AND($C96&gt;=5.7,$C96&lt;=6.5),"Prediabetes",$C96&lt;5.7,"Normal")</f>
        <v>Normal</v>
      </c>
    </row>
    <row r="97" spans="1:10" x14ac:dyDescent="0.3">
      <c r="A97" t="s">
        <v>2278</v>
      </c>
      <c r="B97">
        <v>48.31</v>
      </c>
      <c r="C97">
        <v>9.58</v>
      </c>
      <c r="D97" t="s">
        <v>2382</v>
      </c>
      <c r="E97" t="s">
        <v>2380</v>
      </c>
      <c r="F97" t="s">
        <v>2380</v>
      </c>
      <c r="G97">
        <v>2</v>
      </c>
      <c r="H97" t="s">
        <v>2382</v>
      </c>
      <c r="I97" t="str" cm="1">
        <f t="array" ref="I97">_xlfn.IFS(B97&gt;=30,"Obesity",AND(B97&gt;=25,B97&lt;=29.99),"Overweight ",AND(B97&gt;=18.5,B97&lt;=24.99),"Normal Weight ",B97&lt;18.5,"Underweight ")</f>
        <v>Obesity</v>
      </c>
      <c r="J97" t="str" cm="1">
        <f t="array" ref="J97">_xlfn.IFS($C97&gt;=6.5,"Diabetes",AND($C97&gt;=5.7,$C97&lt;=6.5),"Prediabetes",$C97&lt;5.7,"Normal")</f>
        <v>Diabetes</v>
      </c>
    </row>
    <row r="98" spans="1:10" x14ac:dyDescent="0.3">
      <c r="A98" t="s">
        <v>2277</v>
      </c>
      <c r="B98">
        <v>48.99</v>
      </c>
      <c r="C98">
        <v>9.7799999999999994</v>
      </c>
      <c r="D98" t="s">
        <v>2382</v>
      </c>
      <c r="E98" t="s">
        <v>2380</v>
      </c>
      <c r="F98" t="s">
        <v>2380</v>
      </c>
      <c r="G98">
        <v>1</v>
      </c>
      <c r="H98" t="s">
        <v>2382</v>
      </c>
      <c r="I98" t="str" cm="1">
        <f t="array" ref="I98">_xlfn.IFS(B98&gt;=30,"Obesity",AND(B98&gt;=25,B98&lt;=29.99),"Overweight ",AND(B98&gt;=18.5,B98&lt;=24.99),"Normal Weight ",B98&lt;18.5,"Underweight ")</f>
        <v>Obesity</v>
      </c>
      <c r="J98" t="str" cm="1">
        <f t="array" ref="J98">_xlfn.IFS($C98&gt;=6.5,"Diabetes",AND($C98&gt;=5.7,$C98&lt;=6.5),"Prediabetes",$C98&lt;5.7,"Normal")</f>
        <v>Diabetes</v>
      </c>
    </row>
    <row r="99" spans="1:10" x14ac:dyDescent="0.3">
      <c r="A99" t="s">
        <v>2276</v>
      </c>
      <c r="B99">
        <v>38.39</v>
      </c>
      <c r="C99">
        <v>4.1100000000000003</v>
      </c>
      <c r="D99" t="s">
        <v>2382</v>
      </c>
      <c r="E99" t="s">
        <v>2380</v>
      </c>
      <c r="F99" t="s">
        <v>2380</v>
      </c>
      <c r="G99" s="7">
        <v>0</v>
      </c>
      <c r="H99" t="s">
        <v>2382</v>
      </c>
      <c r="I99" t="str" cm="1">
        <f t="array" ref="I99">_xlfn.IFS(B99&gt;=30,"Obesity",AND(B99&gt;=25,B99&lt;=29.99),"Overweight ",AND(B99&gt;=18.5,B99&lt;=24.99),"Normal Weight ",B99&lt;18.5,"Underweight ")</f>
        <v>Obesity</v>
      </c>
      <c r="J99" t="str" cm="1">
        <f t="array" ref="J99">_xlfn.IFS($C99&gt;=6.5,"Diabetes",AND($C99&gt;=5.7,$C99&lt;=6.5),"Prediabetes",$C99&lt;5.7,"Normal")</f>
        <v>Normal</v>
      </c>
    </row>
    <row r="100" spans="1:10" x14ac:dyDescent="0.3">
      <c r="A100" t="s">
        <v>2275</v>
      </c>
      <c r="B100">
        <v>44.34</v>
      </c>
      <c r="C100">
        <v>4.0199999999999996</v>
      </c>
      <c r="D100" t="s">
        <v>2382</v>
      </c>
      <c r="E100" t="s">
        <v>2380</v>
      </c>
      <c r="F100" t="s">
        <v>2380</v>
      </c>
      <c r="G100">
        <v>2</v>
      </c>
      <c r="H100" t="s">
        <v>2382</v>
      </c>
      <c r="I100" t="str" cm="1">
        <f t="array" ref="I100">_xlfn.IFS(B100&gt;=30,"Obesity",AND(B100&gt;=25,B100&lt;=29.99),"Overweight ",AND(B100&gt;=18.5,B100&lt;=24.99),"Normal Weight ",B100&lt;18.5,"Underweight ")</f>
        <v>Obesity</v>
      </c>
      <c r="J100" t="str" cm="1">
        <f t="array" ref="J100">_xlfn.IFS($C100&gt;=6.5,"Diabetes",AND($C100&gt;=5.7,$C100&lt;=6.5),"Prediabetes",$C100&lt;5.7,"Normal")</f>
        <v>Normal</v>
      </c>
    </row>
    <row r="101" spans="1:10" x14ac:dyDescent="0.3">
      <c r="A101" t="s">
        <v>2274</v>
      </c>
      <c r="B101">
        <v>41.51</v>
      </c>
      <c r="C101">
        <v>6.92</v>
      </c>
      <c r="D101" t="s">
        <v>2380</v>
      </c>
      <c r="E101" t="s">
        <v>2380</v>
      </c>
      <c r="F101" t="s">
        <v>2380</v>
      </c>
      <c r="G101" s="7">
        <v>0</v>
      </c>
      <c r="H101" t="s">
        <v>2382</v>
      </c>
      <c r="I101" t="str" cm="1">
        <f t="array" ref="I101">_xlfn.IFS(B101&gt;=30,"Obesity",AND(B101&gt;=25,B101&lt;=29.99),"Overweight ",AND(B101&gt;=18.5,B101&lt;=24.99),"Normal Weight ",B101&lt;18.5,"Underweight ")</f>
        <v>Obesity</v>
      </c>
      <c r="J101" t="str" cm="1">
        <f t="array" ref="J101">_xlfn.IFS($C101&gt;=6.5,"Diabetes",AND($C101&gt;=5.7,$C101&lt;=6.5),"Prediabetes",$C101&lt;5.7,"Normal")</f>
        <v>Diabetes</v>
      </c>
    </row>
    <row r="102" spans="1:10" x14ac:dyDescent="0.3">
      <c r="A102" t="s">
        <v>2273</v>
      </c>
      <c r="B102">
        <v>48.2</v>
      </c>
      <c r="C102">
        <v>4.84</v>
      </c>
      <c r="D102" t="s">
        <v>2380</v>
      </c>
      <c r="E102" t="s">
        <v>2380</v>
      </c>
      <c r="F102" t="s">
        <v>2380</v>
      </c>
      <c r="G102" s="7">
        <v>0</v>
      </c>
      <c r="H102" t="s">
        <v>2382</v>
      </c>
      <c r="I102" t="str" cm="1">
        <f t="array" ref="I102">_xlfn.IFS(B102&gt;=30,"Obesity",AND(B102&gt;=25,B102&lt;=29.99),"Overweight ",AND(B102&gt;=18.5,B102&lt;=24.99),"Normal Weight ",B102&lt;18.5,"Underweight ")</f>
        <v>Obesity</v>
      </c>
      <c r="J102" t="str" cm="1">
        <f t="array" ref="J102">_xlfn.IFS($C102&gt;=6.5,"Diabetes",AND($C102&gt;=5.7,$C102&lt;=6.5),"Prediabetes",$C102&lt;5.7,"Normal")</f>
        <v>Normal</v>
      </c>
    </row>
    <row r="103" spans="1:10" x14ac:dyDescent="0.3">
      <c r="A103" t="s">
        <v>2272</v>
      </c>
      <c r="B103">
        <v>35.75</v>
      </c>
      <c r="C103">
        <v>8</v>
      </c>
      <c r="D103" t="s">
        <v>2382</v>
      </c>
      <c r="E103" t="s">
        <v>2380</v>
      </c>
      <c r="F103" t="s">
        <v>2380</v>
      </c>
      <c r="G103" s="7">
        <v>0</v>
      </c>
      <c r="H103" t="s">
        <v>2382</v>
      </c>
      <c r="I103" t="str" cm="1">
        <f t="array" ref="I103">_xlfn.IFS(B103&gt;=30,"Obesity",AND(B103&gt;=25,B103&lt;=29.99),"Overweight ",AND(B103&gt;=18.5,B103&lt;=24.99),"Normal Weight ",B103&lt;18.5,"Underweight ")</f>
        <v>Obesity</v>
      </c>
      <c r="J103" t="str" cm="1">
        <f t="array" ref="J103">_xlfn.IFS($C103&gt;=6.5,"Diabetes",AND($C103&gt;=5.7,$C103&lt;=6.5),"Prediabetes",$C103&lt;5.7,"Normal")</f>
        <v>Diabetes</v>
      </c>
    </row>
    <row r="104" spans="1:10" x14ac:dyDescent="0.3">
      <c r="A104" t="s">
        <v>2271</v>
      </c>
      <c r="B104">
        <v>53.81</v>
      </c>
      <c r="C104">
        <v>8.77</v>
      </c>
      <c r="D104" t="s">
        <v>2382</v>
      </c>
      <c r="E104" t="s">
        <v>2380</v>
      </c>
      <c r="F104" t="s">
        <v>2380</v>
      </c>
      <c r="G104" s="7">
        <v>0</v>
      </c>
      <c r="H104" t="s">
        <v>2382</v>
      </c>
      <c r="I104" t="str" cm="1">
        <f t="array" ref="I104">_xlfn.IFS(B104&gt;=30,"Obesity",AND(B104&gt;=25,B104&lt;=29.99),"Overweight ",AND(B104&gt;=18.5,B104&lt;=24.99),"Normal Weight ",B104&lt;18.5,"Underweight ")</f>
        <v>Obesity</v>
      </c>
      <c r="J104" t="str" cm="1">
        <f t="array" ref="J104">_xlfn.IFS($C104&gt;=6.5,"Diabetes",AND($C104&gt;=5.7,$C104&lt;=6.5),"Prediabetes",$C104&lt;5.7,"Normal")</f>
        <v>Diabetes</v>
      </c>
    </row>
    <row r="105" spans="1:10" x14ac:dyDescent="0.3">
      <c r="A105" t="s">
        <v>2270</v>
      </c>
      <c r="B105">
        <v>49.48</v>
      </c>
      <c r="C105">
        <v>4.96</v>
      </c>
      <c r="D105" t="s">
        <v>2380</v>
      </c>
      <c r="E105" t="s">
        <v>2380</v>
      </c>
      <c r="F105" t="s">
        <v>2383</v>
      </c>
      <c r="G105">
        <v>1</v>
      </c>
      <c r="H105" t="s">
        <v>2382</v>
      </c>
      <c r="I105" t="str" cm="1">
        <f t="array" ref="I105">_xlfn.IFS(B105&gt;=30,"Obesity",AND(B105&gt;=25,B105&lt;=29.99),"Overweight ",AND(B105&gt;=18.5,B105&lt;=24.99),"Normal Weight ",B105&lt;18.5,"Underweight ")</f>
        <v>Obesity</v>
      </c>
      <c r="J105" t="str" cm="1">
        <f t="array" ref="J105">_xlfn.IFS($C105&gt;=6.5,"Diabetes",AND($C105&gt;=5.7,$C105&lt;=6.5),"Prediabetes",$C105&lt;5.7,"Normal")</f>
        <v>Normal</v>
      </c>
    </row>
    <row r="106" spans="1:10" x14ac:dyDescent="0.3">
      <c r="A106" t="s">
        <v>2269</v>
      </c>
      <c r="B106">
        <v>34.1</v>
      </c>
      <c r="C106">
        <v>4.43</v>
      </c>
      <c r="D106" t="s">
        <v>2382</v>
      </c>
      <c r="E106" t="s">
        <v>2380</v>
      </c>
      <c r="F106" t="s">
        <v>2380</v>
      </c>
      <c r="G106" s="7">
        <v>0</v>
      </c>
      <c r="H106" t="s">
        <v>2382</v>
      </c>
      <c r="I106" t="str" cm="1">
        <f t="array" ref="I106">_xlfn.IFS(B106&gt;=30,"Obesity",AND(B106&gt;=25,B106&lt;=29.99),"Overweight ",AND(B106&gt;=18.5,B106&lt;=24.99),"Normal Weight ",B106&lt;18.5,"Underweight ")</f>
        <v>Obesity</v>
      </c>
      <c r="J106" t="str" cm="1">
        <f t="array" ref="J106">_xlfn.IFS($C106&gt;=6.5,"Diabetes",AND($C106&gt;=5.7,$C106&lt;=6.5),"Prediabetes",$C106&lt;5.7,"Normal")</f>
        <v>Normal</v>
      </c>
    </row>
    <row r="107" spans="1:10" x14ac:dyDescent="0.3">
      <c r="A107" t="s">
        <v>2268</v>
      </c>
      <c r="B107">
        <v>35.299999999999997</v>
      </c>
      <c r="C107">
        <v>5.82</v>
      </c>
      <c r="D107" t="s">
        <v>2382</v>
      </c>
      <c r="E107" t="s">
        <v>2380</v>
      </c>
      <c r="F107" t="s">
        <v>2383</v>
      </c>
      <c r="G107">
        <v>1</v>
      </c>
      <c r="H107" t="s">
        <v>2382</v>
      </c>
      <c r="I107" t="str" cm="1">
        <f t="array" ref="I107">_xlfn.IFS(B107&gt;=30,"Obesity",AND(B107&gt;=25,B107&lt;=29.99),"Overweight ",AND(B107&gt;=18.5,B107&lt;=24.99),"Normal Weight ",B107&lt;18.5,"Underweight ")</f>
        <v>Obesity</v>
      </c>
      <c r="J107" t="str" cm="1">
        <f t="array" ref="J107">_xlfn.IFS($C107&gt;=6.5,"Diabetes",AND($C107&gt;=5.7,$C107&lt;=6.5),"Prediabetes",$C107&lt;5.7,"Normal")</f>
        <v>Prediabetes</v>
      </c>
    </row>
    <row r="108" spans="1:10" x14ac:dyDescent="0.3">
      <c r="A108" t="s">
        <v>2267</v>
      </c>
      <c r="B108">
        <v>43.83</v>
      </c>
      <c r="C108">
        <v>6.03</v>
      </c>
      <c r="D108" t="s">
        <v>2382</v>
      </c>
      <c r="E108" t="s">
        <v>2380</v>
      </c>
      <c r="F108" t="s">
        <v>2380</v>
      </c>
      <c r="G108">
        <v>2</v>
      </c>
      <c r="H108" t="s">
        <v>2382</v>
      </c>
      <c r="I108" t="str" cm="1">
        <f t="array" ref="I108">_xlfn.IFS(B108&gt;=30,"Obesity",AND(B108&gt;=25,B108&lt;=29.99),"Overweight ",AND(B108&gt;=18.5,B108&lt;=24.99),"Normal Weight ",B108&lt;18.5,"Underweight ")</f>
        <v>Obesity</v>
      </c>
      <c r="J108" t="str" cm="1">
        <f t="array" ref="J108">_xlfn.IFS($C108&gt;=6.5,"Diabetes",AND($C108&gt;=5.7,$C108&lt;=6.5),"Prediabetes",$C108&lt;5.7,"Normal")</f>
        <v>Prediabetes</v>
      </c>
    </row>
    <row r="109" spans="1:10" x14ac:dyDescent="0.3">
      <c r="A109" t="s">
        <v>2266</v>
      </c>
      <c r="B109">
        <v>50.07</v>
      </c>
      <c r="C109">
        <v>9.27</v>
      </c>
      <c r="D109" t="s">
        <v>2380</v>
      </c>
      <c r="E109" t="s">
        <v>2380</v>
      </c>
      <c r="F109" t="s">
        <v>2380</v>
      </c>
      <c r="G109" s="7">
        <v>0</v>
      </c>
      <c r="H109" t="s">
        <v>2382</v>
      </c>
      <c r="I109" t="str" cm="1">
        <f t="array" ref="I109">_xlfn.IFS(B109&gt;=30,"Obesity",AND(B109&gt;=25,B109&lt;=29.99),"Overweight ",AND(B109&gt;=18.5,B109&lt;=24.99),"Normal Weight ",B109&lt;18.5,"Underweight ")</f>
        <v>Obesity</v>
      </c>
      <c r="J109" t="str" cm="1">
        <f t="array" ref="J109">_xlfn.IFS($C109&gt;=6.5,"Diabetes",AND($C109&gt;=5.7,$C109&lt;=6.5),"Prediabetes",$C109&lt;5.7,"Normal")</f>
        <v>Diabetes</v>
      </c>
    </row>
    <row r="110" spans="1:10" x14ac:dyDescent="0.3">
      <c r="A110" t="s">
        <v>2265</v>
      </c>
      <c r="B110">
        <v>32.774999999999999</v>
      </c>
      <c r="C110">
        <v>5.53</v>
      </c>
      <c r="D110" t="s">
        <v>2380</v>
      </c>
      <c r="E110" t="s">
        <v>2380</v>
      </c>
      <c r="F110" t="s">
        <v>2380</v>
      </c>
      <c r="G110" s="7">
        <v>0</v>
      </c>
      <c r="H110" t="s">
        <v>2382</v>
      </c>
      <c r="I110" t="str" cm="1">
        <f t="array" ref="I110">_xlfn.IFS(B110&gt;=30,"Obesity",AND(B110&gt;=25,B110&lt;=29.99),"Overweight ",AND(B110&gt;=18.5,B110&lt;=24.99),"Normal Weight ",B110&lt;18.5,"Underweight ")</f>
        <v>Obesity</v>
      </c>
      <c r="J110" t="str" cm="1">
        <f t="array" ref="J110">_xlfn.IFS($C110&gt;=6.5,"Diabetes",AND($C110&gt;=5.7,$C110&lt;=6.5),"Prediabetes",$C110&lt;5.7,"Normal")</f>
        <v>Normal</v>
      </c>
    </row>
    <row r="111" spans="1:10" x14ac:dyDescent="0.3">
      <c r="A111" t="s">
        <v>2264</v>
      </c>
      <c r="B111">
        <v>34.104999999999997</v>
      </c>
      <c r="C111">
        <v>5.07</v>
      </c>
      <c r="D111" t="s">
        <v>2380</v>
      </c>
      <c r="E111" t="s">
        <v>2380</v>
      </c>
      <c r="F111" t="s">
        <v>2380</v>
      </c>
      <c r="G111">
        <v>1</v>
      </c>
      <c r="H111" t="s">
        <v>2382</v>
      </c>
      <c r="I111" t="str" cm="1">
        <f t="array" ref="I111">_xlfn.IFS(B111&gt;=30,"Obesity",AND(B111&gt;=25,B111&lt;=29.99),"Overweight ",AND(B111&gt;=18.5,B111&lt;=24.99),"Normal Weight ",B111&lt;18.5,"Underweight ")</f>
        <v>Obesity</v>
      </c>
      <c r="J111" t="str" cm="1">
        <f t="array" ref="J111">_xlfn.IFS($C111&gt;=6.5,"Diabetes",AND($C111&gt;=5.7,$C111&lt;=6.5),"Prediabetes",$C111&lt;5.7,"Normal")</f>
        <v>Normal</v>
      </c>
    </row>
    <row r="112" spans="1:10" x14ac:dyDescent="0.3">
      <c r="A112" t="s">
        <v>2263</v>
      </c>
      <c r="B112">
        <v>48.93</v>
      </c>
      <c r="C112">
        <v>11.17</v>
      </c>
      <c r="D112" t="s">
        <v>2382</v>
      </c>
      <c r="E112" t="s">
        <v>2380</v>
      </c>
      <c r="F112" t="s">
        <v>2380</v>
      </c>
      <c r="G112">
        <v>1</v>
      </c>
      <c r="H112" t="s">
        <v>2382</v>
      </c>
      <c r="I112" t="str" cm="1">
        <f t="array" ref="I112">_xlfn.IFS(B112&gt;=30,"Obesity",AND(B112&gt;=25,B112&lt;=29.99),"Overweight ",AND(B112&gt;=18.5,B112&lt;=24.99),"Normal Weight ",B112&lt;18.5,"Underweight ")</f>
        <v>Obesity</v>
      </c>
      <c r="J112" t="str" cm="1">
        <f t="array" ref="J112">_xlfn.IFS($C112&gt;=6.5,"Diabetes",AND($C112&gt;=5.7,$C112&lt;=6.5),"Prediabetes",$C112&lt;5.7,"Normal")</f>
        <v>Diabetes</v>
      </c>
    </row>
    <row r="113" spans="1:10" x14ac:dyDescent="0.3">
      <c r="A113" t="s">
        <v>2262</v>
      </c>
      <c r="B113">
        <v>37.07</v>
      </c>
      <c r="C113">
        <v>6.14</v>
      </c>
      <c r="D113" t="s">
        <v>2382</v>
      </c>
      <c r="E113" t="s">
        <v>2380</v>
      </c>
      <c r="F113" t="s">
        <v>2380</v>
      </c>
      <c r="G113" s="7">
        <v>0</v>
      </c>
      <c r="H113" t="s">
        <v>2382</v>
      </c>
      <c r="I113" t="str" cm="1">
        <f t="array" ref="I113">_xlfn.IFS(B113&gt;=30,"Obesity",AND(B113&gt;=25,B113&lt;=29.99),"Overweight ",AND(B113&gt;=18.5,B113&lt;=24.99),"Normal Weight ",B113&lt;18.5,"Underweight ")</f>
        <v>Obesity</v>
      </c>
      <c r="J113" t="str" cm="1">
        <f t="array" ref="J113">_xlfn.IFS($C113&gt;=6.5,"Diabetes",AND($C113&gt;=5.7,$C113&lt;=6.5),"Prediabetes",$C113&lt;5.7,"Normal")</f>
        <v>Prediabetes</v>
      </c>
    </row>
    <row r="114" spans="1:10" x14ac:dyDescent="0.3">
      <c r="A114" t="s">
        <v>2261</v>
      </c>
      <c r="B114">
        <v>51.51</v>
      </c>
      <c r="C114">
        <v>6.26</v>
      </c>
      <c r="D114" t="s">
        <v>2382</v>
      </c>
      <c r="E114" t="s">
        <v>2380</v>
      </c>
      <c r="F114" t="s">
        <v>2383</v>
      </c>
      <c r="G114">
        <v>1</v>
      </c>
      <c r="H114" t="s">
        <v>2382</v>
      </c>
      <c r="I114" t="str" cm="1">
        <f t="array" ref="I114">_xlfn.IFS(B114&gt;=30,"Obesity",AND(B114&gt;=25,B114&lt;=29.99),"Overweight ",AND(B114&gt;=18.5,B114&lt;=24.99),"Normal Weight ",B114&lt;18.5,"Underweight ")</f>
        <v>Obesity</v>
      </c>
      <c r="J114" t="str" cm="1">
        <f t="array" ref="J114">_xlfn.IFS($C114&gt;=6.5,"Diabetes",AND($C114&gt;=5.7,$C114&lt;=6.5),"Prediabetes",$C114&lt;5.7,"Normal")</f>
        <v>Prediabetes</v>
      </c>
    </row>
    <row r="115" spans="1:10" x14ac:dyDescent="0.3">
      <c r="A115" t="s">
        <v>2260</v>
      </c>
      <c r="B115">
        <v>34.799999999999997</v>
      </c>
      <c r="C115">
        <v>4.72</v>
      </c>
      <c r="D115" t="s">
        <v>2382</v>
      </c>
      <c r="E115" t="s">
        <v>2380</v>
      </c>
      <c r="F115" t="s">
        <v>2380</v>
      </c>
      <c r="G115" s="7">
        <v>0</v>
      </c>
      <c r="H115" t="s">
        <v>2382</v>
      </c>
      <c r="I115" t="str" cm="1">
        <f t="array" ref="I115">_xlfn.IFS(B115&gt;=30,"Obesity",AND(B115&gt;=25,B115&lt;=29.99),"Overweight ",AND(B115&gt;=18.5,B115&lt;=24.99),"Normal Weight ",B115&lt;18.5,"Underweight ")</f>
        <v>Obesity</v>
      </c>
      <c r="J115" t="str" cm="1">
        <f t="array" ref="J115">_xlfn.IFS($C115&gt;=6.5,"Diabetes",AND($C115&gt;=5.7,$C115&lt;=6.5),"Prediabetes",$C115&lt;5.7,"Normal")</f>
        <v>Normal</v>
      </c>
    </row>
    <row r="116" spans="1:10" x14ac:dyDescent="0.3">
      <c r="A116" t="s">
        <v>2259</v>
      </c>
      <c r="B116">
        <v>36.67</v>
      </c>
      <c r="C116">
        <v>5.18</v>
      </c>
      <c r="D116" t="s">
        <v>2380</v>
      </c>
      <c r="E116" t="s">
        <v>2380</v>
      </c>
      <c r="F116" t="s">
        <v>2380</v>
      </c>
      <c r="G116">
        <v>1</v>
      </c>
      <c r="H116" t="s">
        <v>2382</v>
      </c>
      <c r="I116" t="str" cm="1">
        <f t="array" ref="I116">_xlfn.IFS(B116&gt;=30,"Obesity",AND(B116&gt;=25,B116&lt;=29.99),"Overweight ",AND(B116&gt;=18.5,B116&lt;=24.99),"Normal Weight ",B116&lt;18.5,"Underweight ")</f>
        <v>Obesity</v>
      </c>
      <c r="J116" t="str" cm="1">
        <f t="array" ref="J116">_xlfn.IFS($C116&gt;=6.5,"Diabetes",AND($C116&gt;=5.7,$C116&lt;=6.5),"Prediabetes",$C116&lt;5.7,"Normal")</f>
        <v>Normal</v>
      </c>
    </row>
    <row r="117" spans="1:10" x14ac:dyDescent="0.3">
      <c r="A117" t="s">
        <v>2258</v>
      </c>
      <c r="B117">
        <v>30.9</v>
      </c>
      <c r="C117">
        <v>9.4</v>
      </c>
      <c r="D117" t="s">
        <v>2380</v>
      </c>
      <c r="E117" t="s">
        <v>2380</v>
      </c>
      <c r="F117" t="s">
        <v>2380</v>
      </c>
      <c r="G117">
        <v>2</v>
      </c>
      <c r="H117" t="s">
        <v>2382</v>
      </c>
      <c r="I117" t="str" cm="1">
        <f t="array" ref="I117">_xlfn.IFS(B117&gt;=30,"Obesity",AND(B117&gt;=25,B117&lt;=29.99),"Overweight ",AND(B117&gt;=18.5,B117&lt;=24.99),"Normal Weight ",B117&lt;18.5,"Underweight ")</f>
        <v>Obesity</v>
      </c>
      <c r="J117" t="str" cm="1">
        <f t="array" ref="J117">_xlfn.IFS($C117&gt;=6.5,"Diabetes",AND($C117&gt;=5.7,$C117&lt;=6.5),"Prediabetes",$C117&lt;5.7,"Normal")</f>
        <v>Diabetes</v>
      </c>
    </row>
    <row r="118" spans="1:10" x14ac:dyDescent="0.3">
      <c r="A118" t="s">
        <v>2257</v>
      </c>
      <c r="B118">
        <v>30.495000000000001</v>
      </c>
      <c r="C118">
        <v>6.29</v>
      </c>
      <c r="D118" t="s">
        <v>2380</v>
      </c>
      <c r="E118" t="s">
        <v>2380</v>
      </c>
      <c r="F118" t="s">
        <v>2380</v>
      </c>
      <c r="G118" s="7">
        <v>0</v>
      </c>
      <c r="H118" t="s">
        <v>2382</v>
      </c>
      <c r="I118" t="str" cm="1">
        <f t="array" ref="I118">_xlfn.IFS(B118&gt;=30,"Obesity",AND(B118&gt;=25,B118&lt;=29.99),"Overweight ",AND(B118&gt;=18.5,B118&lt;=24.99),"Normal Weight ",B118&lt;18.5,"Underweight ")</f>
        <v>Obesity</v>
      </c>
      <c r="J118" t="str" cm="1">
        <f t="array" ref="J118">_xlfn.IFS($C118&gt;=6.5,"Diabetes",AND($C118&gt;=5.7,$C118&lt;=6.5),"Prediabetes",$C118&lt;5.7,"Normal")</f>
        <v>Prediabetes</v>
      </c>
    </row>
    <row r="119" spans="1:10" x14ac:dyDescent="0.3">
      <c r="A119" t="s">
        <v>2256</v>
      </c>
      <c r="B119">
        <v>44.88</v>
      </c>
      <c r="C119">
        <v>6.04</v>
      </c>
      <c r="D119" t="s">
        <v>2380</v>
      </c>
      <c r="E119" t="s">
        <v>2380</v>
      </c>
      <c r="F119" t="s">
        <v>2383</v>
      </c>
      <c r="G119">
        <v>1</v>
      </c>
      <c r="H119" t="s">
        <v>2382</v>
      </c>
      <c r="I119" t="str" cm="1">
        <f t="array" ref="I119">_xlfn.IFS(B119&gt;=30,"Obesity",AND(B119&gt;=25,B119&lt;=29.99),"Overweight ",AND(B119&gt;=18.5,B119&lt;=24.99),"Normal Weight ",B119&lt;18.5,"Underweight ")</f>
        <v>Obesity</v>
      </c>
      <c r="J119" t="str" cm="1">
        <f t="array" ref="J119">_xlfn.IFS($C119&gt;=6.5,"Diabetes",AND($C119&gt;=5.7,$C119&lt;=6.5),"Prediabetes",$C119&lt;5.7,"Normal")</f>
        <v>Prediabetes</v>
      </c>
    </row>
    <row r="120" spans="1:10" x14ac:dyDescent="0.3">
      <c r="A120" t="s">
        <v>2255</v>
      </c>
      <c r="B120">
        <v>44.32</v>
      </c>
      <c r="C120">
        <v>10.55</v>
      </c>
      <c r="D120" t="s">
        <v>2380</v>
      </c>
      <c r="E120" t="s">
        <v>2380</v>
      </c>
      <c r="F120" t="s">
        <v>2380</v>
      </c>
      <c r="G120" s="7">
        <v>0</v>
      </c>
      <c r="H120" t="s">
        <v>2382</v>
      </c>
      <c r="I120" t="str" cm="1">
        <f t="array" ref="I120">_xlfn.IFS(B120&gt;=30,"Obesity",AND(B120&gt;=25,B120&lt;=29.99),"Overweight ",AND(B120&gt;=18.5,B120&lt;=24.99),"Normal Weight ",B120&lt;18.5,"Underweight ")</f>
        <v>Obesity</v>
      </c>
      <c r="J120" t="str" cm="1">
        <f t="array" ref="J120">_xlfn.IFS($C120&gt;=6.5,"Diabetes",AND($C120&gt;=5.7,$C120&lt;=6.5),"Prediabetes",$C120&lt;5.7,"Normal")</f>
        <v>Diabetes</v>
      </c>
    </row>
    <row r="121" spans="1:10" x14ac:dyDescent="0.3">
      <c r="A121" t="s">
        <v>2254</v>
      </c>
      <c r="B121">
        <v>46.39</v>
      </c>
      <c r="C121">
        <v>5.09</v>
      </c>
      <c r="D121" t="s">
        <v>2380</v>
      </c>
      <c r="E121" t="s">
        <v>2380</v>
      </c>
      <c r="F121" t="s">
        <v>2380</v>
      </c>
      <c r="G121" s="7">
        <v>0</v>
      </c>
      <c r="H121" t="s">
        <v>2382</v>
      </c>
      <c r="I121" t="str" cm="1">
        <f t="array" ref="I121">_xlfn.IFS(B121&gt;=30,"Obesity",AND(B121&gt;=25,B121&lt;=29.99),"Overweight ",AND(B121&gt;=18.5,B121&lt;=24.99),"Normal Weight ",B121&lt;18.5,"Underweight ")</f>
        <v>Obesity</v>
      </c>
      <c r="J121" t="str" cm="1">
        <f t="array" ref="J121">_xlfn.IFS($C121&gt;=6.5,"Diabetes",AND($C121&gt;=5.7,$C121&lt;=6.5),"Prediabetes",$C121&lt;5.7,"Normal")</f>
        <v>Normal</v>
      </c>
    </row>
    <row r="122" spans="1:10" x14ac:dyDescent="0.3">
      <c r="A122" t="s">
        <v>2253</v>
      </c>
      <c r="B122">
        <v>42.13</v>
      </c>
      <c r="C122">
        <v>5.2</v>
      </c>
      <c r="D122" t="s">
        <v>2382</v>
      </c>
      <c r="E122" t="s">
        <v>2380</v>
      </c>
      <c r="F122" t="s">
        <v>2380</v>
      </c>
      <c r="G122">
        <v>1</v>
      </c>
      <c r="H122" t="s">
        <v>2382</v>
      </c>
      <c r="I122" t="str" cm="1">
        <f t="array" ref="I122">_xlfn.IFS(B122&gt;=30,"Obesity",AND(B122&gt;=25,B122&lt;=29.99),"Overweight ",AND(B122&gt;=18.5,B122&lt;=24.99),"Normal Weight ",B122&lt;18.5,"Underweight ")</f>
        <v>Obesity</v>
      </c>
      <c r="J122" t="str" cm="1">
        <f t="array" ref="J122">_xlfn.IFS($C122&gt;=6.5,"Diabetes",AND($C122&gt;=5.7,$C122&lt;=6.5),"Prediabetes",$C122&lt;5.7,"Normal")</f>
        <v>Normal</v>
      </c>
    </row>
    <row r="123" spans="1:10" x14ac:dyDescent="0.3">
      <c r="A123" t="s">
        <v>2252</v>
      </c>
      <c r="B123">
        <v>30.78</v>
      </c>
      <c r="C123">
        <v>8.4499999999999993</v>
      </c>
      <c r="D123" t="s">
        <v>2382</v>
      </c>
      <c r="E123" t="s">
        <v>2380</v>
      </c>
      <c r="F123" t="s">
        <v>2380</v>
      </c>
      <c r="G123" s="7">
        <v>0</v>
      </c>
      <c r="H123" t="s">
        <v>2382</v>
      </c>
      <c r="I123" t="str" cm="1">
        <f t="array" ref="I123">_xlfn.IFS(B123&gt;=30,"Obesity",AND(B123&gt;=25,B123&lt;=29.99),"Overweight ",AND(B123&gt;=18.5,B123&lt;=24.99),"Normal Weight ",B123&lt;18.5,"Underweight ")</f>
        <v>Obesity</v>
      </c>
      <c r="J123" t="str" cm="1">
        <f t="array" ref="J123">_xlfn.IFS($C123&gt;=6.5,"Diabetes",AND($C123&gt;=5.7,$C123&lt;=6.5),"Prediabetes",$C123&lt;5.7,"Normal")</f>
        <v>Diabetes</v>
      </c>
    </row>
    <row r="124" spans="1:10" x14ac:dyDescent="0.3">
      <c r="A124" t="s">
        <v>2251</v>
      </c>
      <c r="B124">
        <v>31.35</v>
      </c>
      <c r="C124">
        <v>9.5399999999999991</v>
      </c>
      <c r="D124" t="s">
        <v>2380</v>
      </c>
      <c r="E124" t="s">
        <v>2380</v>
      </c>
      <c r="F124" t="s">
        <v>2380</v>
      </c>
      <c r="G124" s="7">
        <v>0</v>
      </c>
      <c r="H124" t="s">
        <v>2382</v>
      </c>
      <c r="I124" t="str" cm="1">
        <f t="array" ref="I124">_xlfn.IFS(B124&gt;=30,"Obesity",AND(B124&gt;=25,B124&lt;=29.99),"Overweight ",AND(B124&gt;=18.5,B124&lt;=24.99),"Normal Weight ",B124&lt;18.5,"Underweight ")</f>
        <v>Obesity</v>
      </c>
      <c r="J124" t="str" cm="1">
        <f t="array" ref="J124">_xlfn.IFS($C124&gt;=6.5,"Diabetes",AND($C124&gt;=5.7,$C124&lt;=6.5),"Prediabetes",$C124&lt;5.7,"Normal")</f>
        <v>Diabetes</v>
      </c>
    </row>
    <row r="125" spans="1:10" x14ac:dyDescent="0.3">
      <c r="A125" t="s">
        <v>2250</v>
      </c>
      <c r="B125">
        <v>41.46</v>
      </c>
      <c r="C125">
        <v>4.99</v>
      </c>
      <c r="D125" t="s">
        <v>2382</v>
      </c>
      <c r="E125" t="s">
        <v>2380</v>
      </c>
      <c r="F125" t="s">
        <v>2380</v>
      </c>
      <c r="G125">
        <v>2</v>
      </c>
      <c r="H125" t="s">
        <v>2382</v>
      </c>
      <c r="I125" t="str" cm="1">
        <f t="array" ref="I125">_xlfn.IFS(B125&gt;=30,"Obesity",AND(B125&gt;=25,B125&lt;=29.99),"Overweight ",AND(B125&gt;=18.5,B125&lt;=24.99),"Normal Weight ",B125&lt;18.5,"Underweight ")</f>
        <v>Obesity</v>
      </c>
      <c r="J125" t="str" cm="1">
        <f t="array" ref="J125">_xlfn.IFS($C125&gt;=6.5,"Diabetes",AND($C125&gt;=5.7,$C125&lt;=6.5),"Prediabetes",$C125&lt;5.7,"Normal")</f>
        <v>Normal</v>
      </c>
    </row>
    <row r="126" spans="1:10" x14ac:dyDescent="0.3">
      <c r="A126" t="s">
        <v>2249</v>
      </c>
      <c r="B126">
        <v>48</v>
      </c>
      <c r="C126">
        <v>10.54</v>
      </c>
      <c r="D126" t="s">
        <v>2380</v>
      </c>
      <c r="E126" t="s">
        <v>2380</v>
      </c>
      <c r="F126" t="s">
        <v>2380</v>
      </c>
      <c r="G126" s="7">
        <v>0</v>
      </c>
      <c r="H126" t="s">
        <v>2382</v>
      </c>
      <c r="I126" t="str" cm="1">
        <f t="array" ref="I126">_xlfn.IFS(B126&gt;=30,"Obesity",AND(B126&gt;=25,B126&lt;=29.99),"Overweight ",AND(B126&gt;=18.5,B126&lt;=24.99),"Normal Weight ",B126&lt;18.5,"Underweight ")</f>
        <v>Obesity</v>
      </c>
      <c r="J126" t="str" cm="1">
        <f t="array" ref="J126">_xlfn.IFS($C126&gt;=6.5,"Diabetes",AND($C126&gt;=5.7,$C126&lt;=6.5),"Prediabetes",$C126&lt;5.7,"Normal")</f>
        <v>Diabetes</v>
      </c>
    </row>
    <row r="127" spans="1:10" x14ac:dyDescent="0.3">
      <c r="A127" t="s">
        <v>2248</v>
      </c>
      <c r="B127">
        <v>49.13</v>
      </c>
      <c r="C127">
        <v>4.54</v>
      </c>
      <c r="D127" t="s">
        <v>2380</v>
      </c>
      <c r="E127" t="s">
        <v>2380</v>
      </c>
      <c r="F127" t="s">
        <v>2380</v>
      </c>
      <c r="G127" s="7">
        <v>0</v>
      </c>
      <c r="H127" t="s">
        <v>2382</v>
      </c>
      <c r="I127" t="str" cm="1">
        <f t="array" ref="I127">_xlfn.IFS(B127&gt;=30,"Obesity",AND(B127&gt;=25,B127&lt;=29.99),"Overweight ",AND(B127&gt;=18.5,B127&lt;=24.99),"Normal Weight ",B127&lt;18.5,"Underweight ")</f>
        <v>Obesity</v>
      </c>
      <c r="J127" t="str" cm="1">
        <f t="array" ref="J127">_xlfn.IFS($C127&gt;=6.5,"Diabetes",AND($C127&gt;=5.7,$C127&lt;=6.5),"Prediabetes",$C127&lt;5.7,"Normal")</f>
        <v>Normal</v>
      </c>
    </row>
    <row r="128" spans="1:10" x14ac:dyDescent="0.3">
      <c r="A128" t="s">
        <v>2247</v>
      </c>
      <c r="B128">
        <v>37.799999999999997</v>
      </c>
      <c r="C128">
        <v>6.29</v>
      </c>
      <c r="D128" t="s">
        <v>2380</v>
      </c>
      <c r="E128" t="s">
        <v>2380</v>
      </c>
      <c r="F128" t="s">
        <v>2380</v>
      </c>
      <c r="G128">
        <v>1</v>
      </c>
      <c r="H128" t="s">
        <v>2382</v>
      </c>
      <c r="I128" t="str" cm="1">
        <f t="array" ref="I128">_xlfn.IFS(B128&gt;=30,"Obesity",AND(B128&gt;=25,B128&lt;=29.99),"Overweight ",AND(B128&gt;=18.5,B128&lt;=24.99),"Normal Weight ",B128&lt;18.5,"Underweight ")</f>
        <v>Obesity</v>
      </c>
      <c r="J128" t="str" cm="1">
        <f t="array" ref="J128">_xlfn.IFS($C128&gt;=6.5,"Diabetes",AND($C128&gt;=5.7,$C128&lt;=6.5),"Prediabetes",$C128&lt;5.7,"Normal")</f>
        <v>Prediabetes</v>
      </c>
    </row>
    <row r="129" spans="1:10" x14ac:dyDescent="0.3">
      <c r="A129" t="s">
        <v>2246</v>
      </c>
      <c r="B129">
        <v>38.299999999999997</v>
      </c>
      <c r="C129">
        <v>9.51</v>
      </c>
      <c r="D129" t="s">
        <v>2380</v>
      </c>
      <c r="E129" t="s">
        <v>2380</v>
      </c>
      <c r="F129" t="s">
        <v>2380</v>
      </c>
      <c r="G129" s="7">
        <v>0</v>
      </c>
      <c r="H129" t="s">
        <v>2382</v>
      </c>
      <c r="I129" t="str" cm="1">
        <f t="array" ref="I129">_xlfn.IFS(B129&gt;=30,"Obesity",AND(B129&gt;=25,B129&lt;=29.99),"Overweight ",AND(B129&gt;=18.5,B129&lt;=24.99),"Normal Weight ",B129&lt;18.5,"Underweight ")</f>
        <v>Obesity</v>
      </c>
      <c r="J129" t="str" cm="1">
        <f t="array" ref="J129">_xlfn.IFS($C129&gt;=6.5,"Diabetes",AND($C129&gt;=5.7,$C129&lt;=6.5),"Prediabetes",$C129&lt;5.7,"Normal")</f>
        <v>Diabetes</v>
      </c>
    </row>
    <row r="130" spans="1:10" x14ac:dyDescent="0.3">
      <c r="A130" t="s">
        <v>2245</v>
      </c>
      <c r="B130">
        <v>32.774999999999999</v>
      </c>
      <c r="C130">
        <v>4.72</v>
      </c>
      <c r="D130" t="s">
        <v>2380</v>
      </c>
      <c r="E130" t="s">
        <v>2380</v>
      </c>
      <c r="F130" t="s">
        <v>2380</v>
      </c>
      <c r="G130" s="7">
        <v>0</v>
      </c>
      <c r="H130" t="s">
        <v>2382</v>
      </c>
      <c r="I130" t="str" cm="1">
        <f t="array" ref="I130">_xlfn.IFS(B130&gt;=30,"Obesity",AND(B130&gt;=25,B130&lt;=29.99),"Overweight ",AND(B130&gt;=18.5,B130&lt;=24.99),"Normal Weight ",B130&lt;18.5,"Underweight ")</f>
        <v>Obesity</v>
      </c>
      <c r="J130" t="str" cm="1">
        <f t="array" ref="J130">_xlfn.IFS($C130&gt;=6.5,"Diabetes",AND($C130&gt;=5.7,$C130&lt;=6.5),"Prediabetes",$C130&lt;5.7,"Normal")</f>
        <v>Normal</v>
      </c>
    </row>
    <row r="131" spans="1:10" x14ac:dyDescent="0.3">
      <c r="A131" t="s">
        <v>2244</v>
      </c>
      <c r="B131">
        <v>34.200000000000003</v>
      </c>
      <c r="C131">
        <v>5.91</v>
      </c>
      <c r="D131" t="s">
        <v>2382</v>
      </c>
      <c r="E131" t="s">
        <v>2380</v>
      </c>
      <c r="F131" t="s">
        <v>2380</v>
      </c>
      <c r="G131" s="7">
        <v>0</v>
      </c>
      <c r="H131" t="s">
        <v>2382</v>
      </c>
      <c r="I131" t="str" cm="1">
        <f t="array" ref="I131">_xlfn.IFS(B131&gt;=30,"Obesity",AND(B131&gt;=25,B131&lt;=29.99),"Overweight ",AND(B131&gt;=18.5,B131&lt;=24.99),"Normal Weight ",B131&lt;18.5,"Underweight ")</f>
        <v>Obesity</v>
      </c>
      <c r="J131" t="str" cm="1">
        <f t="array" ref="J131">_xlfn.IFS($C131&gt;=6.5,"Diabetes",AND($C131&gt;=5.7,$C131&lt;=6.5),"Prediabetes",$C131&lt;5.7,"Normal")</f>
        <v>Prediabetes</v>
      </c>
    </row>
    <row r="132" spans="1:10" x14ac:dyDescent="0.3">
      <c r="A132" t="s">
        <v>2243</v>
      </c>
      <c r="B132">
        <v>30.2</v>
      </c>
      <c r="C132">
        <v>9.58</v>
      </c>
      <c r="D132" t="s">
        <v>2380</v>
      </c>
      <c r="E132" t="s">
        <v>2380</v>
      </c>
      <c r="F132" t="s">
        <v>2380</v>
      </c>
      <c r="G132" s="7">
        <v>0</v>
      </c>
      <c r="H132" t="s">
        <v>2382</v>
      </c>
      <c r="I132" t="str" cm="1">
        <f t="array" ref="I132">_xlfn.IFS(B132&gt;=30,"Obesity",AND(B132&gt;=25,B132&lt;=29.99),"Overweight ",AND(B132&gt;=18.5,B132&lt;=24.99),"Normal Weight ",B132&lt;18.5,"Underweight ")</f>
        <v>Obesity</v>
      </c>
      <c r="J132" t="str" cm="1">
        <f t="array" ref="J132">_xlfn.IFS($C132&gt;=6.5,"Diabetes",AND($C132&gt;=5.7,$C132&lt;=6.5),"Prediabetes",$C132&lt;5.7,"Normal")</f>
        <v>Diabetes</v>
      </c>
    </row>
    <row r="133" spans="1:10" x14ac:dyDescent="0.3">
      <c r="A133" t="s">
        <v>2242</v>
      </c>
      <c r="B133">
        <v>48.32</v>
      </c>
      <c r="C133">
        <v>5.77</v>
      </c>
      <c r="D133" t="s">
        <v>2380</v>
      </c>
      <c r="E133" t="s">
        <v>2380</v>
      </c>
      <c r="F133" t="s">
        <v>2380</v>
      </c>
      <c r="G133" s="7">
        <v>0</v>
      </c>
      <c r="H133" t="s">
        <v>2382</v>
      </c>
      <c r="I133" t="str" cm="1">
        <f t="array" ref="I133">_xlfn.IFS(B133&gt;=30,"Obesity",AND(B133&gt;=25,B133&lt;=29.99),"Overweight ",AND(B133&gt;=18.5,B133&lt;=24.99),"Normal Weight ",B133&lt;18.5,"Underweight ")</f>
        <v>Obesity</v>
      </c>
      <c r="J133" t="str" cm="1">
        <f t="array" ref="J133">_xlfn.IFS($C133&gt;=6.5,"Diabetes",AND($C133&gt;=5.7,$C133&lt;=6.5),"Prediabetes",$C133&lt;5.7,"Normal")</f>
        <v>Prediabetes</v>
      </c>
    </row>
    <row r="134" spans="1:10" x14ac:dyDescent="0.3">
      <c r="A134" t="s">
        <v>2241</v>
      </c>
      <c r="B134">
        <v>44.86</v>
      </c>
      <c r="C134">
        <v>4.38</v>
      </c>
      <c r="D134" t="s">
        <v>2382</v>
      </c>
      <c r="E134" t="s">
        <v>2380</v>
      </c>
      <c r="F134" t="s">
        <v>2380</v>
      </c>
      <c r="G134" s="7">
        <v>0</v>
      </c>
      <c r="H134" t="s">
        <v>2382</v>
      </c>
      <c r="I134" t="str" cm="1">
        <f t="array" ref="I134">_xlfn.IFS(B134&gt;=30,"Obesity",AND(B134&gt;=25,B134&lt;=29.99),"Overweight ",AND(B134&gt;=18.5,B134&lt;=24.99),"Normal Weight ",B134&lt;18.5,"Underweight ")</f>
        <v>Obesity</v>
      </c>
      <c r="J134" t="str" cm="1">
        <f t="array" ref="J134">_xlfn.IFS($C134&gt;=6.5,"Diabetes",AND($C134&gt;=5.7,$C134&lt;=6.5),"Prediabetes",$C134&lt;5.7,"Normal")</f>
        <v>Normal</v>
      </c>
    </row>
    <row r="135" spans="1:10" x14ac:dyDescent="0.3">
      <c r="A135" t="s">
        <v>2240</v>
      </c>
      <c r="B135">
        <v>52.15</v>
      </c>
      <c r="C135">
        <v>5.65</v>
      </c>
      <c r="D135" t="s">
        <v>2380</v>
      </c>
      <c r="E135" t="s">
        <v>2380</v>
      </c>
      <c r="F135" t="s">
        <v>2380</v>
      </c>
      <c r="G135">
        <v>1</v>
      </c>
      <c r="H135" t="s">
        <v>2382</v>
      </c>
      <c r="I135" t="str" cm="1">
        <f t="array" ref="I135">_xlfn.IFS(B135&gt;=30,"Obesity",AND(B135&gt;=25,B135&lt;=29.99),"Overweight ",AND(B135&gt;=18.5,B135&lt;=24.99),"Normal Weight ",B135&lt;18.5,"Underweight ")</f>
        <v>Obesity</v>
      </c>
      <c r="J135" t="str" cm="1">
        <f t="array" ref="J135">_xlfn.IFS($C135&gt;=6.5,"Diabetes",AND($C135&gt;=5.7,$C135&lt;=6.5),"Prediabetes",$C135&lt;5.7,"Normal")</f>
        <v>Normal</v>
      </c>
    </row>
    <row r="136" spans="1:10" x14ac:dyDescent="0.3">
      <c r="A136" t="s">
        <v>2239</v>
      </c>
      <c r="B136">
        <v>41.12</v>
      </c>
      <c r="C136">
        <v>7.54</v>
      </c>
      <c r="D136" t="s">
        <v>2382</v>
      </c>
      <c r="E136" t="s">
        <v>2380</v>
      </c>
      <c r="F136" t="s">
        <v>2380</v>
      </c>
      <c r="G136" s="7">
        <v>0</v>
      </c>
      <c r="H136" t="s">
        <v>2382</v>
      </c>
      <c r="I136" t="str" cm="1">
        <f t="array" ref="I136">_xlfn.IFS(B136&gt;=30,"Obesity",AND(B136&gt;=25,B136&lt;=29.99),"Overweight ",AND(B136&gt;=18.5,B136&lt;=24.99),"Normal Weight ",B136&lt;18.5,"Underweight ")</f>
        <v>Obesity</v>
      </c>
      <c r="J136" t="str" cm="1">
        <f t="array" ref="J136">_xlfn.IFS($C136&gt;=6.5,"Diabetes",AND($C136&gt;=5.7,$C136&lt;=6.5),"Prediabetes",$C136&lt;5.7,"Normal")</f>
        <v>Diabetes</v>
      </c>
    </row>
    <row r="137" spans="1:10" x14ac:dyDescent="0.3">
      <c r="A137" t="s">
        <v>2238</v>
      </c>
      <c r="B137">
        <v>38.39</v>
      </c>
      <c r="C137">
        <v>5.1100000000000003</v>
      </c>
      <c r="D137" t="s">
        <v>2382</v>
      </c>
      <c r="E137" t="s">
        <v>2380</v>
      </c>
      <c r="F137" t="s">
        <v>2380</v>
      </c>
      <c r="G137">
        <v>1</v>
      </c>
      <c r="H137" t="s">
        <v>2382</v>
      </c>
      <c r="I137" t="str" cm="1">
        <f t="array" ref="I137">_xlfn.IFS(B137&gt;=30,"Obesity",AND(B137&gt;=25,B137&lt;=29.99),"Overweight ",AND(B137&gt;=18.5,B137&lt;=24.99),"Normal Weight ",B137&lt;18.5,"Underweight ")</f>
        <v>Obesity</v>
      </c>
      <c r="J137" t="str" cm="1">
        <f t="array" ref="J137">_xlfn.IFS($C137&gt;=6.5,"Diabetes",AND($C137&gt;=5.7,$C137&lt;=6.5),"Prediabetes",$C137&lt;5.7,"Normal")</f>
        <v>Normal</v>
      </c>
    </row>
    <row r="138" spans="1:10" x14ac:dyDescent="0.3">
      <c r="A138" t="s">
        <v>2237</v>
      </c>
      <c r="B138">
        <v>46.85</v>
      </c>
      <c r="C138">
        <v>4.25</v>
      </c>
      <c r="D138" t="s">
        <v>2380</v>
      </c>
      <c r="E138" t="s">
        <v>2380</v>
      </c>
      <c r="F138" t="s">
        <v>2383</v>
      </c>
      <c r="G138">
        <v>1</v>
      </c>
      <c r="H138" t="s">
        <v>2382</v>
      </c>
      <c r="I138" t="str" cm="1">
        <f t="array" ref="I138">_xlfn.IFS(B138&gt;=30,"Obesity",AND(B138&gt;=25,B138&lt;=29.99),"Overweight ",AND(B138&gt;=18.5,B138&lt;=24.99),"Normal Weight ",B138&lt;18.5,"Underweight ")</f>
        <v>Obesity</v>
      </c>
      <c r="J138" t="str" cm="1">
        <f t="array" ref="J138">_xlfn.IFS($C138&gt;=6.5,"Diabetes",AND($C138&gt;=5.7,$C138&lt;=6.5),"Prediabetes",$C138&lt;5.7,"Normal")</f>
        <v>Normal</v>
      </c>
    </row>
    <row r="139" spans="1:10" x14ac:dyDescent="0.3">
      <c r="A139" t="s">
        <v>2236</v>
      </c>
      <c r="B139">
        <v>42.24</v>
      </c>
      <c r="C139">
        <v>5.55</v>
      </c>
      <c r="D139" t="s">
        <v>2380</v>
      </c>
      <c r="E139" t="s">
        <v>2382</v>
      </c>
      <c r="F139" t="s">
        <v>2380</v>
      </c>
      <c r="G139">
        <v>1</v>
      </c>
      <c r="H139" t="s">
        <v>2382</v>
      </c>
      <c r="I139" t="str" cm="1">
        <f t="array" ref="I139">_xlfn.IFS(B139&gt;=30,"Obesity",AND(B139&gt;=25,B139&lt;=29.99),"Overweight ",AND(B139&gt;=18.5,B139&lt;=24.99),"Normal Weight ",B139&lt;18.5,"Underweight ")</f>
        <v>Obesity</v>
      </c>
      <c r="J139" t="str" cm="1">
        <f t="array" ref="J139">_xlfn.IFS($C139&gt;=6.5,"Diabetes",AND($C139&gt;=5.7,$C139&lt;=6.5),"Prediabetes",$C139&lt;5.7,"Normal")</f>
        <v>Normal</v>
      </c>
    </row>
    <row r="140" spans="1:10" x14ac:dyDescent="0.3">
      <c r="A140" t="s">
        <v>2235</v>
      </c>
      <c r="B140">
        <v>34.39</v>
      </c>
      <c r="C140">
        <v>5.78</v>
      </c>
      <c r="D140" t="s">
        <v>2380</v>
      </c>
      <c r="E140" t="s">
        <v>2380</v>
      </c>
      <c r="F140" t="s">
        <v>2380</v>
      </c>
      <c r="G140" s="7">
        <v>0</v>
      </c>
      <c r="H140" t="s">
        <v>2382</v>
      </c>
      <c r="I140" t="str" cm="1">
        <f t="array" ref="I140">_xlfn.IFS(B140&gt;=30,"Obesity",AND(B140&gt;=25,B140&lt;=29.99),"Overweight ",AND(B140&gt;=18.5,B140&lt;=24.99),"Normal Weight ",B140&lt;18.5,"Underweight ")</f>
        <v>Obesity</v>
      </c>
      <c r="J140" t="str" cm="1">
        <f t="array" ref="J140">_xlfn.IFS($C140&gt;=6.5,"Diabetes",AND($C140&gt;=5.7,$C140&lt;=6.5),"Prediabetes",$C140&lt;5.7,"Normal")</f>
        <v>Prediabetes</v>
      </c>
    </row>
    <row r="141" spans="1:10" x14ac:dyDescent="0.3">
      <c r="A141" t="s">
        <v>2234</v>
      </c>
      <c r="B141">
        <v>42.89</v>
      </c>
      <c r="C141">
        <v>5.28</v>
      </c>
      <c r="D141" t="s">
        <v>2382</v>
      </c>
      <c r="E141" t="s">
        <v>2380</v>
      </c>
      <c r="F141" t="s">
        <v>2380</v>
      </c>
      <c r="G141" s="7">
        <v>0</v>
      </c>
      <c r="H141" t="s">
        <v>2382</v>
      </c>
      <c r="I141" t="str" cm="1">
        <f t="array" ref="I141">_xlfn.IFS(B141&gt;=30,"Obesity",AND(B141&gt;=25,B141&lt;=29.99),"Overweight ",AND(B141&gt;=18.5,B141&lt;=24.99),"Normal Weight ",B141&lt;18.5,"Underweight ")</f>
        <v>Obesity</v>
      </c>
      <c r="J141" t="str" cm="1">
        <f t="array" ref="J141">_xlfn.IFS($C141&gt;=6.5,"Diabetes",AND($C141&gt;=5.7,$C141&lt;=6.5),"Prediabetes",$C141&lt;5.7,"Normal")</f>
        <v>Normal</v>
      </c>
    </row>
    <row r="142" spans="1:10" x14ac:dyDescent="0.3">
      <c r="A142" t="s">
        <v>2233</v>
      </c>
      <c r="B142">
        <v>36.299999999999997</v>
      </c>
      <c r="C142">
        <v>5.39</v>
      </c>
      <c r="D142" t="s">
        <v>2380</v>
      </c>
      <c r="E142" t="s">
        <v>2380</v>
      </c>
      <c r="F142" t="s">
        <v>2380</v>
      </c>
      <c r="G142" s="7">
        <v>0</v>
      </c>
      <c r="H142" t="s">
        <v>2382</v>
      </c>
      <c r="I142" t="str" cm="1">
        <f t="array" ref="I142">_xlfn.IFS(B142&gt;=30,"Obesity",AND(B142&gt;=25,B142&lt;=29.99),"Overweight ",AND(B142&gt;=18.5,B142&lt;=24.99),"Normal Weight ",B142&lt;18.5,"Underweight ")</f>
        <v>Obesity</v>
      </c>
      <c r="J142" t="str" cm="1">
        <f t="array" ref="J142">_xlfn.IFS($C142&gt;=6.5,"Diabetes",AND($C142&gt;=5.7,$C142&lt;=6.5),"Prediabetes",$C142&lt;5.7,"Normal")</f>
        <v>Normal</v>
      </c>
    </row>
    <row r="143" spans="1:10" x14ac:dyDescent="0.3">
      <c r="A143" t="s">
        <v>2232</v>
      </c>
      <c r="B143">
        <v>35.200000000000003</v>
      </c>
      <c r="C143">
        <v>8.01</v>
      </c>
      <c r="D143" t="s">
        <v>2382</v>
      </c>
      <c r="E143" t="s">
        <v>2380</v>
      </c>
      <c r="F143" t="s">
        <v>2380</v>
      </c>
      <c r="G143">
        <v>1</v>
      </c>
      <c r="H143" t="s">
        <v>2382</v>
      </c>
      <c r="I143" t="str" cm="1">
        <f t="array" ref="I143">_xlfn.IFS(B143&gt;=30,"Obesity",AND(B143&gt;=25,B143&lt;=29.99),"Overweight ",AND(B143&gt;=18.5,B143&lt;=24.99),"Normal Weight ",B143&lt;18.5,"Underweight ")</f>
        <v>Obesity</v>
      </c>
      <c r="J143" t="str" cm="1">
        <f t="array" ref="J143">_xlfn.IFS($C143&gt;=6.5,"Diabetes",AND($C143&gt;=5.7,$C143&lt;=6.5),"Prediabetes",$C143&lt;5.7,"Normal")</f>
        <v>Diabetes</v>
      </c>
    </row>
    <row r="144" spans="1:10" x14ac:dyDescent="0.3">
      <c r="A144" t="s">
        <v>2231</v>
      </c>
      <c r="B144">
        <v>53.62</v>
      </c>
      <c r="C144">
        <v>5.21</v>
      </c>
      <c r="D144" t="s">
        <v>2380</v>
      </c>
      <c r="E144" t="s">
        <v>2380</v>
      </c>
      <c r="F144" t="s">
        <v>2380</v>
      </c>
      <c r="G144" s="7">
        <v>0</v>
      </c>
      <c r="H144" t="s">
        <v>2382</v>
      </c>
      <c r="I144" t="str" cm="1">
        <f t="array" ref="I144">_xlfn.IFS(B144&gt;=30,"Obesity",AND(B144&gt;=25,B144&lt;=29.99),"Overweight ",AND(B144&gt;=18.5,B144&lt;=24.99),"Normal Weight ",B144&lt;18.5,"Underweight ")</f>
        <v>Obesity</v>
      </c>
      <c r="J144" t="str" cm="1">
        <f t="array" ref="J144">_xlfn.IFS($C144&gt;=6.5,"Diabetes",AND($C144&gt;=5.7,$C144&lt;=6.5),"Prediabetes",$C144&lt;5.7,"Normal")</f>
        <v>Normal</v>
      </c>
    </row>
    <row r="145" spans="1:10" x14ac:dyDescent="0.3">
      <c r="A145" t="s">
        <v>2230</v>
      </c>
      <c r="B145">
        <v>36.67</v>
      </c>
      <c r="C145">
        <v>6.27</v>
      </c>
      <c r="D145" t="s">
        <v>2380</v>
      </c>
      <c r="E145" t="s">
        <v>2380</v>
      </c>
      <c r="F145" t="s">
        <v>2380</v>
      </c>
      <c r="G145" s="7">
        <v>0</v>
      </c>
      <c r="H145" t="s">
        <v>2382</v>
      </c>
      <c r="I145" t="str" cm="1">
        <f t="array" ref="I145">_xlfn.IFS(B145&gt;=30,"Obesity",AND(B145&gt;=25,B145&lt;=29.99),"Overweight ",AND(B145&gt;=18.5,B145&lt;=24.99),"Normal Weight ",B145&lt;18.5,"Underweight ")</f>
        <v>Obesity</v>
      </c>
      <c r="J145" t="str" cm="1">
        <f t="array" ref="J145">_xlfn.IFS($C145&gt;=6.5,"Diabetes",AND($C145&gt;=5.7,$C145&lt;=6.5),"Prediabetes",$C145&lt;5.7,"Normal")</f>
        <v>Prediabetes</v>
      </c>
    </row>
    <row r="146" spans="1:10" x14ac:dyDescent="0.3">
      <c r="A146" t="s">
        <v>2229</v>
      </c>
      <c r="B146">
        <v>33.4</v>
      </c>
      <c r="C146">
        <v>10.73</v>
      </c>
      <c r="D146" t="s">
        <v>2382</v>
      </c>
      <c r="E146" t="s">
        <v>2380</v>
      </c>
      <c r="F146" t="s">
        <v>2380</v>
      </c>
      <c r="G146">
        <v>1</v>
      </c>
      <c r="H146" t="s">
        <v>2382</v>
      </c>
      <c r="I146" t="str" cm="1">
        <f t="array" ref="I146">_xlfn.IFS(B146&gt;=30,"Obesity",AND(B146&gt;=25,B146&lt;=29.99),"Overweight ",AND(B146&gt;=18.5,B146&lt;=24.99),"Normal Weight ",B146&lt;18.5,"Underweight ")</f>
        <v>Obesity</v>
      </c>
      <c r="J146" t="str" cm="1">
        <f t="array" ref="J146">_xlfn.IFS($C146&gt;=6.5,"Diabetes",AND($C146&gt;=5.7,$C146&lt;=6.5),"Prediabetes",$C146&lt;5.7,"Normal")</f>
        <v>Diabetes</v>
      </c>
    </row>
    <row r="147" spans="1:10" x14ac:dyDescent="0.3">
      <c r="A147" t="s">
        <v>2228</v>
      </c>
      <c r="B147">
        <v>42.71</v>
      </c>
      <c r="C147">
        <v>10.52</v>
      </c>
      <c r="D147" t="s">
        <v>2380</v>
      </c>
      <c r="E147" t="s">
        <v>2380</v>
      </c>
      <c r="F147" t="s">
        <v>2380</v>
      </c>
      <c r="G147" s="7">
        <v>0</v>
      </c>
      <c r="H147" t="s">
        <v>2382</v>
      </c>
      <c r="I147" t="str" cm="1">
        <f t="array" ref="I147">_xlfn.IFS(B147&gt;=30,"Obesity",AND(B147&gt;=25,B147&lt;=29.99),"Overweight ",AND(B147&gt;=18.5,B147&lt;=24.99),"Normal Weight ",B147&lt;18.5,"Underweight ")</f>
        <v>Obesity</v>
      </c>
      <c r="J147" t="str" cm="1">
        <f t="array" ref="J147">_xlfn.IFS($C147&gt;=6.5,"Diabetes",AND($C147&gt;=5.7,$C147&lt;=6.5),"Prediabetes",$C147&lt;5.7,"Normal")</f>
        <v>Diabetes</v>
      </c>
    </row>
    <row r="148" spans="1:10" x14ac:dyDescent="0.3">
      <c r="A148" t="s">
        <v>2227</v>
      </c>
      <c r="B148">
        <v>41.52</v>
      </c>
      <c r="C148">
        <v>11.82</v>
      </c>
      <c r="D148" t="s">
        <v>2382</v>
      </c>
      <c r="E148" t="s">
        <v>2380</v>
      </c>
      <c r="F148" t="s">
        <v>2380</v>
      </c>
      <c r="G148">
        <v>2</v>
      </c>
      <c r="H148" t="s">
        <v>2382</v>
      </c>
      <c r="I148" t="str" cm="1">
        <f t="array" ref="I148">_xlfn.IFS(B148&gt;=30,"Obesity",AND(B148&gt;=25,B148&lt;=29.99),"Overweight ",AND(B148&gt;=18.5,B148&lt;=24.99),"Normal Weight ",B148&lt;18.5,"Underweight ")</f>
        <v>Obesity</v>
      </c>
      <c r="J148" t="str" cm="1">
        <f t="array" ref="J148">_xlfn.IFS($C148&gt;=6.5,"Diabetes",AND($C148&gt;=5.7,$C148&lt;=6.5),"Prediabetes",$C148&lt;5.7,"Normal")</f>
        <v>Diabetes</v>
      </c>
    </row>
    <row r="149" spans="1:10" x14ac:dyDescent="0.3">
      <c r="A149" t="s">
        <v>2226</v>
      </c>
      <c r="B149">
        <v>39.4</v>
      </c>
      <c r="C149">
        <v>6.76</v>
      </c>
      <c r="D149" t="s">
        <v>2380</v>
      </c>
      <c r="E149" t="s">
        <v>2380</v>
      </c>
      <c r="F149" t="s">
        <v>2380</v>
      </c>
      <c r="G149" s="7">
        <v>0</v>
      </c>
      <c r="H149" t="s">
        <v>2382</v>
      </c>
      <c r="I149" t="str" cm="1">
        <f t="array" ref="I149">_xlfn.IFS(B149&gt;=30,"Obesity",AND(B149&gt;=25,B149&lt;=29.99),"Overweight ",AND(B149&gt;=18.5,B149&lt;=24.99),"Normal Weight ",B149&lt;18.5,"Underweight ")</f>
        <v>Obesity</v>
      </c>
      <c r="J149" t="str" cm="1">
        <f t="array" ref="J149">_xlfn.IFS($C149&gt;=6.5,"Diabetes",AND($C149&gt;=5.7,$C149&lt;=6.5),"Prediabetes",$C149&lt;5.7,"Normal")</f>
        <v>Diabetes</v>
      </c>
    </row>
    <row r="150" spans="1:10" x14ac:dyDescent="0.3">
      <c r="A150" t="s">
        <v>2225</v>
      </c>
      <c r="B150">
        <v>46.45</v>
      </c>
      <c r="C150">
        <v>5.62</v>
      </c>
      <c r="D150" t="s">
        <v>2380</v>
      </c>
      <c r="E150" t="s">
        <v>2380</v>
      </c>
      <c r="F150" t="s">
        <v>2380</v>
      </c>
      <c r="G150" s="7">
        <v>0</v>
      </c>
      <c r="H150" t="s">
        <v>2382</v>
      </c>
      <c r="I150" t="str" cm="1">
        <f t="array" ref="I150">_xlfn.IFS(B150&gt;=30,"Obesity",AND(B150&gt;=25,B150&lt;=29.99),"Overweight ",AND(B150&gt;=18.5,B150&lt;=24.99),"Normal Weight ",B150&lt;18.5,"Underweight ")</f>
        <v>Obesity</v>
      </c>
      <c r="J150" t="str" cm="1">
        <f t="array" ref="J150">_xlfn.IFS($C150&gt;=6.5,"Diabetes",AND($C150&gt;=5.7,$C150&lt;=6.5),"Prediabetes",$C150&lt;5.7,"Normal")</f>
        <v>Normal</v>
      </c>
    </row>
    <row r="151" spans="1:10" x14ac:dyDescent="0.3">
      <c r="A151" t="s">
        <v>2224</v>
      </c>
      <c r="B151">
        <v>35.75</v>
      </c>
      <c r="C151">
        <v>4.1900000000000004</v>
      </c>
      <c r="D151" t="s">
        <v>2380</v>
      </c>
      <c r="E151" t="s">
        <v>2380</v>
      </c>
      <c r="F151" t="s">
        <v>2380</v>
      </c>
      <c r="G151" s="7">
        <v>0</v>
      </c>
      <c r="H151" t="s">
        <v>2382</v>
      </c>
      <c r="I151" t="str" cm="1">
        <f t="array" ref="I151">_xlfn.IFS(B151&gt;=30,"Obesity",AND(B151&gt;=25,B151&lt;=29.99),"Overweight ",AND(B151&gt;=18.5,B151&lt;=24.99),"Normal Weight ",B151&lt;18.5,"Underweight ")</f>
        <v>Obesity</v>
      </c>
      <c r="J151" t="str" cm="1">
        <f t="array" ref="J151">_xlfn.IFS($C151&gt;=6.5,"Diabetes",AND($C151&gt;=5.7,$C151&lt;=6.5),"Prediabetes",$C151&lt;5.7,"Normal")</f>
        <v>Normal</v>
      </c>
    </row>
    <row r="152" spans="1:10" x14ac:dyDescent="0.3">
      <c r="A152" t="s">
        <v>2223</v>
      </c>
      <c r="B152">
        <v>26.07</v>
      </c>
      <c r="C152">
        <v>5.32</v>
      </c>
      <c r="D152" t="s">
        <v>2380</v>
      </c>
      <c r="E152" t="s">
        <v>2380</v>
      </c>
      <c r="F152" t="s">
        <v>2380</v>
      </c>
      <c r="G152" s="7">
        <v>0</v>
      </c>
      <c r="H152" t="s">
        <v>2382</v>
      </c>
      <c r="I152" t="str" cm="1">
        <f t="array" ref="I152">_xlfn.IFS(B152&gt;=30,"Obesity",AND(B152&gt;=25,B152&lt;=29.99),"Overweight ",AND(B152&gt;=18.5,B152&lt;=24.99),"Normal Weight ",B152&lt;18.5,"Underweight ")</f>
        <v xml:space="preserve">Overweight </v>
      </c>
      <c r="J152" t="str" cm="1">
        <f t="array" ref="J152">_xlfn.IFS($C152&gt;=6.5,"Diabetes",AND($C152&gt;=5.7,$C152&lt;=6.5),"Prediabetes",$C152&lt;5.7,"Normal")</f>
        <v>Normal</v>
      </c>
    </row>
    <row r="153" spans="1:10" x14ac:dyDescent="0.3">
      <c r="A153" t="s">
        <v>2222</v>
      </c>
      <c r="B153">
        <v>36.54</v>
      </c>
      <c r="C153">
        <v>4.46</v>
      </c>
      <c r="D153" t="s">
        <v>2382</v>
      </c>
      <c r="E153" t="s">
        <v>2380</v>
      </c>
      <c r="F153" t="s">
        <v>2380</v>
      </c>
      <c r="G153">
        <v>1</v>
      </c>
      <c r="H153" t="s">
        <v>2382</v>
      </c>
      <c r="I153" t="str" cm="1">
        <f t="array" ref="I153">_xlfn.IFS(B153&gt;=30,"Obesity",AND(B153&gt;=25,B153&lt;=29.99),"Overweight ",AND(B153&gt;=18.5,B153&lt;=24.99),"Normal Weight ",B153&lt;18.5,"Underweight ")</f>
        <v>Obesity</v>
      </c>
      <c r="J153" t="str" cm="1">
        <f t="array" ref="J153">_xlfn.IFS($C153&gt;=6.5,"Diabetes",AND($C153&gt;=5.7,$C153&lt;=6.5),"Prediabetes",$C153&lt;5.7,"Normal")</f>
        <v>Normal</v>
      </c>
    </row>
    <row r="154" spans="1:10" x14ac:dyDescent="0.3">
      <c r="A154" t="s">
        <v>2221</v>
      </c>
      <c r="B154">
        <v>51.64</v>
      </c>
      <c r="C154">
        <v>5.65</v>
      </c>
      <c r="D154" t="s">
        <v>2380</v>
      </c>
      <c r="E154" t="s">
        <v>2380</v>
      </c>
      <c r="F154" t="s">
        <v>2380</v>
      </c>
      <c r="G154" s="7">
        <v>0</v>
      </c>
      <c r="H154" t="s">
        <v>2382</v>
      </c>
      <c r="I154" t="str" cm="1">
        <f t="array" ref="I154">_xlfn.IFS(B154&gt;=30,"Obesity",AND(B154&gt;=25,B154&lt;=29.99),"Overweight ",AND(B154&gt;=18.5,B154&lt;=24.99),"Normal Weight ",B154&lt;18.5,"Underweight ")</f>
        <v>Obesity</v>
      </c>
      <c r="J154" t="str" cm="1">
        <f t="array" ref="J154">_xlfn.IFS($C154&gt;=6.5,"Diabetes",AND($C154&gt;=5.7,$C154&lt;=6.5),"Prediabetes",$C154&lt;5.7,"Normal")</f>
        <v>Normal</v>
      </c>
    </row>
    <row r="155" spans="1:10" x14ac:dyDescent="0.3">
      <c r="A155" t="s">
        <v>2220</v>
      </c>
      <c r="B155">
        <v>42.83</v>
      </c>
      <c r="C155">
        <v>6.04</v>
      </c>
      <c r="D155" t="s">
        <v>2380</v>
      </c>
      <c r="E155" t="s">
        <v>2380</v>
      </c>
      <c r="F155" t="s">
        <v>2380</v>
      </c>
      <c r="G155">
        <v>2</v>
      </c>
      <c r="H155" t="s">
        <v>2382</v>
      </c>
      <c r="I155" t="str" cm="1">
        <f t="array" ref="I155">_xlfn.IFS(B155&gt;=30,"Obesity",AND(B155&gt;=25,B155&lt;=29.99),"Overweight ",AND(B155&gt;=18.5,B155&lt;=24.99),"Normal Weight ",B155&lt;18.5,"Underweight ")</f>
        <v>Obesity</v>
      </c>
      <c r="J155" t="str" cm="1">
        <f t="array" ref="J155">_xlfn.IFS($C155&gt;=6.5,"Diabetes",AND($C155&gt;=5.7,$C155&lt;=6.5),"Prediabetes",$C155&lt;5.7,"Normal")</f>
        <v>Prediabetes</v>
      </c>
    </row>
    <row r="156" spans="1:10" x14ac:dyDescent="0.3">
      <c r="A156" t="s">
        <v>2219</v>
      </c>
      <c r="B156">
        <v>40.15</v>
      </c>
      <c r="C156">
        <v>5.76</v>
      </c>
      <c r="D156" t="s">
        <v>2380</v>
      </c>
      <c r="E156" t="s">
        <v>2380</v>
      </c>
      <c r="F156" t="s">
        <v>2380</v>
      </c>
      <c r="G156">
        <v>1</v>
      </c>
      <c r="H156" t="s">
        <v>2382</v>
      </c>
      <c r="I156" t="str" cm="1">
        <f t="array" ref="I156">_xlfn.IFS(B156&gt;=30,"Obesity",AND(B156&gt;=25,B156&lt;=29.99),"Overweight ",AND(B156&gt;=18.5,B156&lt;=24.99),"Normal Weight ",B156&lt;18.5,"Underweight ")</f>
        <v>Obesity</v>
      </c>
      <c r="J156" t="str" cm="1">
        <f t="array" ref="J156">_xlfn.IFS($C156&gt;=6.5,"Diabetes",AND($C156&gt;=5.7,$C156&lt;=6.5),"Prediabetes",$C156&lt;5.7,"Normal")</f>
        <v>Prediabetes</v>
      </c>
    </row>
    <row r="157" spans="1:10" x14ac:dyDescent="0.3">
      <c r="A157" t="s">
        <v>2218</v>
      </c>
      <c r="B157">
        <v>27.8</v>
      </c>
      <c r="C157">
        <v>4.3600000000000003</v>
      </c>
      <c r="D157" t="s">
        <v>2380</v>
      </c>
      <c r="E157" t="s">
        <v>2380</v>
      </c>
      <c r="F157" t="s">
        <v>2383</v>
      </c>
      <c r="G157">
        <v>1</v>
      </c>
      <c r="H157" t="s">
        <v>2382</v>
      </c>
      <c r="I157" t="str" cm="1">
        <f t="array" ref="I157">_xlfn.IFS(B157&gt;=30,"Obesity",AND(B157&gt;=25,B157&lt;=29.99),"Overweight ",AND(B157&gt;=18.5,B157&lt;=24.99),"Normal Weight ",B157&lt;18.5,"Underweight ")</f>
        <v xml:space="preserve">Overweight </v>
      </c>
      <c r="J157" t="str" cm="1">
        <f t="array" ref="J157">_xlfn.IFS($C157&gt;=6.5,"Diabetes",AND($C157&gt;=5.7,$C157&lt;=6.5),"Prediabetes",$C157&lt;5.7,"Normal")</f>
        <v>Normal</v>
      </c>
    </row>
    <row r="158" spans="1:10" x14ac:dyDescent="0.3">
      <c r="A158" t="s">
        <v>2217</v>
      </c>
      <c r="B158">
        <v>45.81</v>
      </c>
      <c r="C158">
        <v>4.76</v>
      </c>
      <c r="D158" t="s">
        <v>2382</v>
      </c>
      <c r="E158" t="s">
        <v>2380</v>
      </c>
      <c r="F158" t="s">
        <v>2383</v>
      </c>
      <c r="G158">
        <v>1</v>
      </c>
      <c r="H158" t="s">
        <v>2382</v>
      </c>
      <c r="I158" t="str" cm="1">
        <f t="array" ref="I158">_xlfn.IFS(B158&gt;=30,"Obesity",AND(B158&gt;=25,B158&lt;=29.99),"Overweight ",AND(B158&gt;=18.5,B158&lt;=24.99),"Normal Weight ",B158&lt;18.5,"Underweight ")</f>
        <v>Obesity</v>
      </c>
      <c r="J158" t="str" cm="1">
        <f t="array" ref="J158">_xlfn.IFS($C158&gt;=6.5,"Diabetes",AND($C158&gt;=5.7,$C158&lt;=6.5),"Prediabetes",$C158&lt;5.7,"Normal")</f>
        <v>Normal</v>
      </c>
    </row>
    <row r="159" spans="1:10" x14ac:dyDescent="0.3">
      <c r="A159" t="s">
        <v>2216</v>
      </c>
      <c r="B159">
        <v>34.43</v>
      </c>
      <c r="C159">
        <v>10.82</v>
      </c>
      <c r="D159" t="s">
        <v>2382</v>
      </c>
      <c r="E159" t="s">
        <v>2380</v>
      </c>
      <c r="F159" t="s">
        <v>2380</v>
      </c>
      <c r="G159">
        <v>1</v>
      </c>
      <c r="H159" t="s">
        <v>2382</v>
      </c>
      <c r="I159" t="str" cm="1">
        <f t="array" ref="I159">_xlfn.IFS(B159&gt;=30,"Obesity",AND(B159&gt;=25,B159&lt;=29.99),"Overweight ",AND(B159&gt;=18.5,B159&lt;=24.99),"Normal Weight ",B159&lt;18.5,"Underweight ")</f>
        <v>Obesity</v>
      </c>
      <c r="J159" t="str" cm="1">
        <f t="array" ref="J159">_xlfn.IFS($C159&gt;=6.5,"Diabetes",AND($C159&gt;=5.7,$C159&lt;=6.5),"Prediabetes",$C159&lt;5.7,"Normal")</f>
        <v>Diabetes</v>
      </c>
    </row>
    <row r="160" spans="1:10" x14ac:dyDescent="0.3">
      <c r="A160" t="s">
        <v>2215</v>
      </c>
      <c r="B160">
        <v>41.33</v>
      </c>
      <c r="C160">
        <v>4.01</v>
      </c>
      <c r="D160" t="s">
        <v>2382</v>
      </c>
      <c r="E160" t="s">
        <v>2380</v>
      </c>
      <c r="F160" t="s">
        <v>2380</v>
      </c>
      <c r="G160" s="7">
        <v>0</v>
      </c>
      <c r="H160" t="s">
        <v>2382</v>
      </c>
      <c r="I160" t="str" cm="1">
        <f t="array" ref="I160">_xlfn.IFS(B160&gt;=30,"Obesity",AND(B160&gt;=25,B160&lt;=29.99),"Overweight ",AND(B160&gt;=18.5,B160&lt;=24.99),"Normal Weight ",B160&lt;18.5,"Underweight ")</f>
        <v>Obesity</v>
      </c>
      <c r="J160" t="str" cm="1">
        <f t="array" ref="J160">_xlfn.IFS($C160&gt;=6.5,"Diabetes",AND($C160&gt;=5.7,$C160&lt;=6.5),"Prediabetes",$C160&lt;5.7,"Normal")</f>
        <v>Normal</v>
      </c>
    </row>
    <row r="161" spans="1:10" x14ac:dyDescent="0.3">
      <c r="A161" t="s">
        <v>2214</v>
      </c>
      <c r="B161">
        <v>31.92</v>
      </c>
      <c r="C161">
        <v>5.12</v>
      </c>
      <c r="D161" t="s">
        <v>2382</v>
      </c>
      <c r="E161" t="s">
        <v>2380</v>
      </c>
      <c r="F161" t="s">
        <v>2380</v>
      </c>
      <c r="G161">
        <v>1</v>
      </c>
      <c r="H161" t="s">
        <v>2382</v>
      </c>
      <c r="I161" t="str" cm="1">
        <f t="array" ref="I161">_xlfn.IFS(B161&gt;=30,"Obesity",AND(B161&gt;=25,B161&lt;=29.99),"Overweight ",AND(B161&gt;=18.5,B161&lt;=24.99),"Normal Weight ",B161&lt;18.5,"Underweight ")</f>
        <v>Obesity</v>
      </c>
      <c r="J161" t="str" cm="1">
        <f t="array" ref="J161">_xlfn.IFS($C161&gt;=6.5,"Diabetes",AND($C161&gt;=5.7,$C161&lt;=6.5),"Prediabetes",$C161&lt;5.7,"Normal")</f>
        <v>Normal</v>
      </c>
    </row>
    <row r="162" spans="1:10" x14ac:dyDescent="0.3">
      <c r="A162" t="s">
        <v>2213</v>
      </c>
      <c r="B162">
        <v>39.799999999999997</v>
      </c>
      <c r="C162">
        <v>10.54</v>
      </c>
      <c r="D162" t="s">
        <v>2382</v>
      </c>
      <c r="E162" t="s">
        <v>2380</v>
      </c>
      <c r="F162" t="s">
        <v>2380</v>
      </c>
      <c r="G162">
        <v>2</v>
      </c>
      <c r="H162" t="s">
        <v>2382</v>
      </c>
      <c r="I162" t="str" cm="1">
        <f t="array" ref="I162">_xlfn.IFS(B162&gt;=30,"Obesity",AND(B162&gt;=25,B162&lt;=29.99),"Overweight ",AND(B162&gt;=18.5,B162&lt;=24.99),"Normal Weight ",B162&lt;18.5,"Underweight ")</f>
        <v>Obesity</v>
      </c>
      <c r="J162" t="str" cm="1">
        <f t="array" ref="J162">_xlfn.IFS($C162&gt;=6.5,"Diabetes",AND($C162&gt;=5.7,$C162&lt;=6.5),"Prediabetes",$C162&lt;5.7,"Normal")</f>
        <v>Diabetes</v>
      </c>
    </row>
    <row r="163" spans="1:10" x14ac:dyDescent="0.3">
      <c r="A163" t="s">
        <v>2212</v>
      </c>
      <c r="B163">
        <v>42.82</v>
      </c>
      <c r="C163">
        <v>4.21</v>
      </c>
      <c r="D163" t="s">
        <v>2380</v>
      </c>
      <c r="E163" t="s">
        <v>2380</v>
      </c>
      <c r="F163" t="s">
        <v>2380</v>
      </c>
      <c r="G163" s="7">
        <v>0</v>
      </c>
      <c r="H163" t="s">
        <v>2382</v>
      </c>
      <c r="I163" t="str" cm="1">
        <f t="array" ref="I163">_xlfn.IFS(B163&gt;=30,"Obesity",AND(B163&gt;=25,B163&lt;=29.99),"Overweight ",AND(B163&gt;=18.5,B163&lt;=24.99),"Normal Weight ",B163&lt;18.5,"Underweight ")</f>
        <v>Obesity</v>
      </c>
      <c r="J163" t="str" cm="1">
        <f t="array" ref="J163">_xlfn.IFS($C163&gt;=6.5,"Diabetes",AND($C163&gt;=5.7,$C163&lt;=6.5),"Prediabetes",$C163&lt;5.7,"Normal")</f>
        <v>Normal</v>
      </c>
    </row>
    <row r="164" spans="1:10" x14ac:dyDescent="0.3">
      <c r="A164" t="s">
        <v>2211</v>
      </c>
      <c r="B164">
        <v>33.630000000000003</v>
      </c>
      <c r="C164">
        <v>5.42</v>
      </c>
      <c r="D164" t="s">
        <v>2380</v>
      </c>
      <c r="E164" t="s">
        <v>2380</v>
      </c>
      <c r="F164" t="s">
        <v>2380</v>
      </c>
      <c r="G164" s="7">
        <v>0</v>
      </c>
      <c r="H164" t="s">
        <v>2382</v>
      </c>
      <c r="I164" t="str" cm="1">
        <f t="array" ref="I164">_xlfn.IFS(B164&gt;=30,"Obesity",AND(B164&gt;=25,B164&lt;=29.99),"Overweight ",AND(B164&gt;=18.5,B164&lt;=24.99),"Normal Weight ",B164&lt;18.5,"Underweight ")</f>
        <v>Obesity</v>
      </c>
      <c r="J164" t="str" cm="1">
        <f t="array" ref="J164">_xlfn.IFS($C164&gt;=6.5,"Diabetes",AND($C164&gt;=5.7,$C164&lt;=6.5),"Prediabetes",$C164&lt;5.7,"Normal")</f>
        <v>Normal</v>
      </c>
    </row>
    <row r="165" spans="1:10" x14ac:dyDescent="0.3">
      <c r="A165" t="s">
        <v>2210</v>
      </c>
      <c r="B165">
        <v>37.07</v>
      </c>
      <c r="C165">
        <v>4.28</v>
      </c>
      <c r="D165" t="s">
        <v>2380</v>
      </c>
      <c r="E165" t="s">
        <v>2382</v>
      </c>
      <c r="F165" t="s">
        <v>2380</v>
      </c>
      <c r="G165">
        <v>1</v>
      </c>
      <c r="H165" t="s">
        <v>2382</v>
      </c>
      <c r="I165" t="str" cm="1">
        <f t="array" ref="I165">_xlfn.IFS(B165&gt;=30,"Obesity",AND(B165&gt;=25,B165&lt;=29.99),"Overweight ",AND(B165&gt;=18.5,B165&lt;=24.99),"Normal Weight ",B165&lt;18.5,"Underweight ")</f>
        <v>Obesity</v>
      </c>
      <c r="J165" t="str" cm="1">
        <f t="array" ref="J165">_xlfn.IFS($C165&gt;=6.5,"Diabetes",AND($C165&gt;=5.7,$C165&lt;=6.5),"Prediabetes",$C165&lt;5.7,"Normal")</f>
        <v>Normal</v>
      </c>
    </row>
    <row r="166" spans="1:10" x14ac:dyDescent="0.3">
      <c r="A166" t="s">
        <v>2209</v>
      </c>
      <c r="B166">
        <v>35.625</v>
      </c>
      <c r="C166">
        <v>8.9</v>
      </c>
      <c r="D166" t="s">
        <v>2380</v>
      </c>
      <c r="E166" t="s">
        <v>2380</v>
      </c>
      <c r="F166" t="s">
        <v>2380</v>
      </c>
      <c r="G166" s="7">
        <v>0</v>
      </c>
      <c r="H166" t="s">
        <v>2382</v>
      </c>
      <c r="I166" t="str" cm="1">
        <f t="array" ref="I166">_xlfn.IFS(B166&gt;=30,"Obesity",AND(B166&gt;=25,B166&lt;=29.99),"Overweight ",AND(B166&gt;=18.5,B166&lt;=24.99),"Normal Weight ",B166&lt;18.5,"Underweight ")</f>
        <v>Obesity</v>
      </c>
      <c r="J166" t="str" cm="1">
        <f t="array" ref="J166">_xlfn.IFS($C166&gt;=6.5,"Diabetes",AND($C166&gt;=5.7,$C166&lt;=6.5),"Prediabetes",$C166&lt;5.7,"Normal")</f>
        <v>Diabetes</v>
      </c>
    </row>
    <row r="167" spans="1:10" x14ac:dyDescent="0.3">
      <c r="A167" t="s">
        <v>2208</v>
      </c>
      <c r="B167">
        <v>42.69</v>
      </c>
      <c r="C167">
        <v>4.8899999999999997</v>
      </c>
      <c r="D167" t="s">
        <v>2380</v>
      </c>
      <c r="E167" t="s">
        <v>2380</v>
      </c>
      <c r="F167" t="s">
        <v>2383</v>
      </c>
      <c r="G167">
        <v>1</v>
      </c>
      <c r="H167" t="s">
        <v>2382</v>
      </c>
      <c r="I167" t="str" cm="1">
        <f t="array" ref="I167">_xlfn.IFS(B167&gt;=30,"Obesity",AND(B167&gt;=25,B167&lt;=29.99),"Overweight ",AND(B167&gt;=18.5,B167&lt;=24.99),"Normal Weight ",B167&lt;18.5,"Underweight ")</f>
        <v>Obesity</v>
      </c>
      <c r="J167" t="str" cm="1">
        <f t="array" ref="J167">_xlfn.IFS($C167&gt;=6.5,"Diabetes",AND($C167&gt;=5.7,$C167&lt;=6.5),"Prediabetes",$C167&lt;5.7,"Normal")</f>
        <v>Normal</v>
      </c>
    </row>
    <row r="168" spans="1:10" x14ac:dyDescent="0.3">
      <c r="A168" t="s">
        <v>2207</v>
      </c>
      <c r="B168">
        <v>37.869999999999997</v>
      </c>
      <c r="C168">
        <v>4.29</v>
      </c>
      <c r="D168" t="s">
        <v>2382</v>
      </c>
      <c r="E168" t="s">
        <v>2380</v>
      </c>
      <c r="F168" t="s">
        <v>2383</v>
      </c>
      <c r="G168">
        <v>1</v>
      </c>
      <c r="H168" t="s">
        <v>2382</v>
      </c>
      <c r="I168" t="str" cm="1">
        <f t="array" ref="I168">_xlfn.IFS(B168&gt;=30,"Obesity",AND(B168&gt;=25,B168&lt;=29.99),"Overweight ",AND(B168&gt;=18.5,B168&lt;=24.99),"Normal Weight ",B168&lt;18.5,"Underweight ")</f>
        <v>Obesity</v>
      </c>
      <c r="J168" t="str" cm="1">
        <f t="array" ref="J168">_xlfn.IFS($C168&gt;=6.5,"Diabetes",AND($C168&gt;=5.7,$C168&lt;=6.5),"Prediabetes",$C168&lt;5.7,"Normal")</f>
        <v>Normal</v>
      </c>
    </row>
    <row r="169" spans="1:10" x14ac:dyDescent="0.3">
      <c r="A169" t="s">
        <v>2206</v>
      </c>
      <c r="B169">
        <v>40.61</v>
      </c>
      <c r="C169">
        <v>8</v>
      </c>
      <c r="D169" t="s">
        <v>2382</v>
      </c>
      <c r="E169" t="s">
        <v>2380</v>
      </c>
      <c r="F169" t="s">
        <v>2380</v>
      </c>
      <c r="G169">
        <v>1</v>
      </c>
      <c r="H169" t="s">
        <v>2382</v>
      </c>
      <c r="I169" t="str" cm="1">
        <f t="array" ref="I169">_xlfn.IFS(B169&gt;=30,"Obesity",AND(B169&gt;=25,B169&lt;=29.99),"Overweight ",AND(B169&gt;=18.5,B169&lt;=24.99),"Normal Weight ",B169&lt;18.5,"Underweight ")</f>
        <v>Obesity</v>
      </c>
      <c r="J169" t="str" cm="1">
        <f t="array" ref="J169">_xlfn.IFS($C169&gt;=6.5,"Diabetes",AND($C169&gt;=5.7,$C169&lt;=6.5),"Prediabetes",$C169&lt;5.7,"Normal")</f>
        <v>Diabetes</v>
      </c>
    </row>
    <row r="170" spans="1:10" x14ac:dyDescent="0.3">
      <c r="A170" t="s">
        <v>2205</v>
      </c>
      <c r="B170">
        <v>30.78</v>
      </c>
      <c r="C170">
        <v>4.67</v>
      </c>
      <c r="D170" t="s">
        <v>2382</v>
      </c>
      <c r="E170" t="s">
        <v>2380</v>
      </c>
      <c r="F170" t="s">
        <v>2380</v>
      </c>
      <c r="G170" s="7">
        <v>0</v>
      </c>
      <c r="H170" t="s">
        <v>2382</v>
      </c>
      <c r="I170" t="str" cm="1">
        <f t="array" ref="I170">_xlfn.IFS(B170&gt;=30,"Obesity",AND(B170&gt;=25,B170&lt;=29.99),"Overweight ",AND(B170&gt;=18.5,B170&lt;=24.99),"Normal Weight ",B170&lt;18.5,"Underweight ")</f>
        <v>Obesity</v>
      </c>
      <c r="J170" t="str" cm="1">
        <f t="array" ref="J170">_xlfn.IFS($C170&gt;=6.5,"Diabetes",AND($C170&gt;=5.7,$C170&lt;=6.5),"Prediabetes",$C170&lt;5.7,"Normal")</f>
        <v>Normal</v>
      </c>
    </row>
    <row r="171" spans="1:10" x14ac:dyDescent="0.3">
      <c r="A171" t="s">
        <v>2204</v>
      </c>
      <c r="B171">
        <v>49.49</v>
      </c>
      <c r="C171">
        <v>4.5</v>
      </c>
      <c r="D171" t="s">
        <v>2380</v>
      </c>
      <c r="E171" t="s">
        <v>2380</v>
      </c>
      <c r="F171" t="s">
        <v>2380</v>
      </c>
      <c r="G171" s="7">
        <v>0</v>
      </c>
      <c r="H171" t="s">
        <v>2382</v>
      </c>
      <c r="I171" t="str" cm="1">
        <f t="array" ref="I171">_xlfn.IFS(B171&gt;=30,"Obesity",AND(B171&gt;=25,B171&lt;=29.99),"Overweight ",AND(B171&gt;=18.5,B171&lt;=24.99),"Normal Weight ",B171&lt;18.5,"Underweight ")</f>
        <v>Obesity</v>
      </c>
      <c r="J171" t="str" cm="1">
        <f t="array" ref="J171">_xlfn.IFS($C171&gt;=6.5,"Diabetes",AND($C171&gt;=5.7,$C171&lt;=6.5),"Prediabetes",$C171&lt;5.7,"Normal")</f>
        <v>Normal</v>
      </c>
    </row>
    <row r="172" spans="1:10" x14ac:dyDescent="0.3">
      <c r="A172" t="s">
        <v>2203</v>
      </c>
      <c r="B172">
        <v>37.619999999999997</v>
      </c>
      <c r="C172">
        <v>6.32</v>
      </c>
      <c r="D172" t="s">
        <v>2382</v>
      </c>
      <c r="E172" t="s">
        <v>2382</v>
      </c>
      <c r="F172" t="s">
        <v>2380</v>
      </c>
      <c r="G172">
        <v>2</v>
      </c>
      <c r="H172" t="s">
        <v>2382</v>
      </c>
      <c r="I172" t="str" cm="1">
        <f t="array" ref="I172">_xlfn.IFS(B172&gt;=30,"Obesity",AND(B172&gt;=25,B172&lt;=29.99),"Overweight ",AND(B172&gt;=18.5,B172&lt;=24.99),"Normal Weight ",B172&lt;18.5,"Underweight ")</f>
        <v>Obesity</v>
      </c>
      <c r="J172" t="str" cm="1">
        <f t="array" ref="J172">_xlfn.IFS($C172&gt;=6.5,"Diabetes",AND($C172&gt;=5.7,$C172&lt;=6.5),"Prediabetes",$C172&lt;5.7,"Normal")</f>
        <v>Prediabetes</v>
      </c>
    </row>
    <row r="173" spans="1:10" x14ac:dyDescent="0.3">
      <c r="A173" t="s">
        <v>2202</v>
      </c>
      <c r="B173">
        <v>36.08</v>
      </c>
      <c r="C173">
        <v>6.1</v>
      </c>
      <c r="D173" t="s">
        <v>2382</v>
      </c>
      <c r="E173" t="s">
        <v>2380</v>
      </c>
      <c r="F173" t="s">
        <v>2380</v>
      </c>
      <c r="G173">
        <v>1</v>
      </c>
      <c r="H173" t="s">
        <v>2382</v>
      </c>
      <c r="I173" t="str" cm="1">
        <f t="array" ref="I173">_xlfn.IFS(B173&gt;=30,"Obesity",AND(B173&gt;=25,B173&lt;=29.99),"Overweight ",AND(B173&gt;=18.5,B173&lt;=24.99),"Normal Weight ",B173&lt;18.5,"Underweight ")</f>
        <v>Obesity</v>
      </c>
      <c r="J173" t="str" cm="1">
        <f t="array" ref="J173">_xlfn.IFS($C173&gt;=6.5,"Diabetes",AND($C173&gt;=5.7,$C173&lt;=6.5),"Prediabetes",$C173&lt;5.7,"Normal")</f>
        <v>Prediabetes</v>
      </c>
    </row>
    <row r="174" spans="1:10" x14ac:dyDescent="0.3">
      <c r="A174" t="s">
        <v>2201</v>
      </c>
      <c r="B174">
        <v>33.5</v>
      </c>
      <c r="C174">
        <v>5.4</v>
      </c>
      <c r="D174" t="s">
        <v>2380</v>
      </c>
      <c r="E174" t="s">
        <v>2380</v>
      </c>
      <c r="F174" t="s">
        <v>2380</v>
      </c>
      <c r="G174" s="7">
        <v>0</v>
      </c>
      <c r="H174" t="s">
        <v>2382</v>
      </c>
      <c r="I174" t="str" cm="1">
        <f t="array" ref="I174">_xlfn.IFS(B174&gt;=30,"Obesity",AND(B174&gt;=25,B174&lt;=29.99),"Overweight ",AND(B174&gt;=18.5,B174&lt;=24.99),"Normal Weight ",B174&lt;18.5,"Underweight ")</f>
        <v>Obesity</v>
      </c>
      <c r="J174" t="str" cm="1">
        <f t="array" ref="J174">_xlfn.IFS($C174&gt;=6.5,"Diabetes",AND($C174&gt;=5.7,$C174&lt;=6.5),"Prediabetes",$C174&lt;5.7,"Normal")</f>
        <v>Normal</v>
      </c>
    </row>
    <row r="175" spans="1:10" x14ac:dyDescent="0.3">
      <c r="A175" t="s">
        <v>2200</v>
      </c>
      <c r="B175">
        <v>47.46</v>
      </c>
      <c r="C175">
        <v>6.24</v>
      </c>
      <c r="D175" t="s">
        <v>2382</v>
      </c>
      <c r="E175" t="s">
        <v>2380</v>
      </c>
      <c r="F175" t="s">
        <v>2380</v>
      </c>
      <c r="G175">
        <v>1</v>
      </c>
      <c r="H175" t="s">
        <v>2382</v>
      </c>
      <c r="I175" t="str" cm="1">
        <f t="array" ref="I175">_xlfn.IFS(B175&gt;=30,"Obesity",AND(B175&gt;=25,B175&lt;=29.99),"Overweight ",AND(B175&gt;=18.5,B175&lt;=24.99),"Normal Weight ",B175&lt;18.5,"Underweight ")</f>
        <v>Obesity</v>
      </c>
      <c r="J175" t="str" cm="1">
        <f t="array" ref="J175">_xlfn.IFS($C175&gt;=6.5,"Diabetes",AND($C175&gt;=5.7,$C175&lt;=6.5),"Prediabetes",$C175&lt;5.7,"Normal")</f>
        <v>Prediabetes</v>
      </c>
    </row>
    <row r="176" spans="1:10" x14ac:dyDescent="0.3">
      <c r="A176" t="s">
        <v>2199</v>
      </c>
      <c r="B176">
        <v>49.24</v>
      </c>
      <c r="C176">
        <v>4.45</v>
      </c>
      <c r="D176" t="s">
        <v>2380</v>
      </c>
      <c r="E176" t="s">
        <v>2380</v>
      </c>
      <c r="F176" t="s">
        <v>2380</v>
      </c>
      <c r="G176" s="7">
        <v>0</v>
      </c>
      <c r="H176" t="s">
        <v>2382</v>
      </c>
      <c r="I176" t="str" cm="1">
        <f t="array" ref="I176">_xlfn.IFS(B176&gt;=30,"Obesity",AND(B176&gt;=25,B176&lt;=29.99),"Overweight ",AND(B176&gt;=18.5,B176&lt;=24.99),"Normal Weight ",B176&lt;18.5,"Underweight ")</f>
        <v>Obesity</v>
      </c>
      <c r="J176" t="str" cm="1">
        <f t="array" ref="J176">_xlfn.IFS($C176&gt;=6.5,"Diabetes",AND($C176&gt;=5.7,$C176&lt;=6.5),"Prediabetes",$C176&lt;5.7,"Normal")</f>
        <v>Normal</v>
      </c>
    </row>
    <row r="177" spans="1:10" x14ac:dyDescent="0.3">
      <c r="A177" t="s">
        <v>2198</v>
      </c>
      <c r="B177">
        <v>54.4</v>
      </c>
      <c r="C177">
        <v>5.22</v>
      </c>
      <c r="D177" t="s">
        <v>2380</v>
      </c>
      <c r="E177" t="s">
        <v>2380</v>
      </c>
      <c r="F177" t="s">
        <v>2380</v>
      </c>
      <c r="G177">
        <v>1</v>
      </c>
      <c r="H177" t="s">
        <v>2382</v>
      </c>
      <c r="I177" t="str" cm="1">
        <f t="array" ref="I177">_xlfn.IFS(B177&gt;=30,"Obesity",AND(B177&gt;=25,B177&lt;=29.99),"Overweight ",AND(B177&gt;=18.5,B177&lt;=24.99),"Normal Weight ",B177&lt;18.5,"Underweight ")</f>
        <v>Obesity</v>
      </c>
      <c r="J177" t="str" cm="1">
        <f t="array" ref="J177">_xlfn.IFS($C177&gt;=6.5,"Diabetes",AND($C177&gt;=5.7,$C177&lt;=6.5),"Prediabetes",$C177&lt;5.7,"Normal")</f>
        <v>Normal</v>
      </c>
    </row>
    <row r="178" spans="1:10" x14ac:dyDescent="0.3">
      <c r="A178" t="s">
        <v>2197</v>
      </c>
      <c r="B178">
        <v>35.53</v>
      </c>
      <c r="C178">
        <v>4.6100000000000003</v>
      </c>
      <c r="D178" t="s">
        <v>2380</v>
      </c>
      <c r="E178" t="s">
        <v>2380</v>
      </c>
      <c r="F178" t="s">
        <v>2380</v>
      </c>
      <c r="G178">
        <v>1</v>
      </c>
      <c r="H178" t="s">
        <v>2382</v>
      </c>
      <c r="I178" t="str" cm="1">
        <f t="array" ref="I178">_xlfn.IFS(B178&gt;=30,"Obesity",AND(B178&gt;=25,B178&lt;=29.99),"Overweight ",AND(B178&gt;=18.5,B178&lt;=24.99),"Normal Weight ",B178&lt;18.5,"Underweight ")</f>
        <v>Obesity</v>
      </c>
      <c r="J178" t="str" cm="1">
        <f t="array" ref="J178">_xlfn.IFS($C178&gt;=6.5,"Diabetes",AND($C178&gt;=5.7,$C178&lt;=6.5),"Prediabetes",$C178&lt;5.7,"Normal")</f>
        <v>Normal</v>
      </c>
    </row>
    <row r="179" spans="1:10" x14ac:dyDescent="0.3">
      <c r="A179" t="s">
        <v>2196</v>
      </c>
      <c r="B179">
        <v>39.729999999999997</v>
      </c>
      <c r="C179">
        <v>6.24</v>
      </c>
      <c r="D179" t="s">
        <v>2380</v>
      </c>
      <c r="E179" t="s">
        <v>2380</v>
      </c>
      <c r="F179" t="s">
        <v>2380</v>
      </c>
      <c r="G179" s="7">
        <v>0</v>
      </c>
      <c r="H179" t="s">
        <v>2382</v>
      </c>
      <c r="I179" t="str" cm="1">
        <f t="array" ref="I179">_xlfn.IFS(B179&gt;=30,"Obesity",AND(B179&gt;=25,B179&lt;=29.99),"Overweight ",AND(B179&gt;=18.5,B179&lt;=24.99),"Normal Weight ",B179&lt;18.5,"Underweight ")</f>
        <v>Obesity</v>
      </c>
      <c r="J179" t="str" cm="1">
        <f t="array" ref="J179">_xlfn.IFS($C179&gt;=6.5,"Diabetes",AND($C179&gt;=5.7,$C179&lt;=6.5),"Prediabetes",$C179&lt;5.7,"Normal")</f>
        <v>Prediabetes</v>
      </c>
    </row>
    <row r="180" spans="1:10" x14ac:dyDescent="0.3">
      <c r="A180" t="s">
        <v>2195</v>
      </c>
      <c r="B180">
        <v>35.68</v>
      </c>
      <c r="C180">
        <v>10.039999999999999</v>
      </c>
      <c r="D180" t="s">
        <v>2380</v>
      </c>
      <c r="E180" t="s">
        <v>2380</v>
      </c>
      <c r="F180" t="s">
        <v>2380</v>
      </c>
      <c r="G180" s="7">
        <v>0</v>
      </c>
      <c r="H180" t="s">
        <v>2382</v>
      </c>
      <c r="I180" t="str" cm="1">
        <f t="array" ref="I180">_xlfn.IFS(B180&gt;=30,"Obesity",AND(B180&gt;=25,B180&lt;=29.99),"Overweight ",AND(B180&gt;=18.5,B180&lt;=24.99),"Normal Weight ",B180&lt;18.5,"Underweight ")</f>
        <v>Obesity</v>
      </c>
      <c r="J180" t="str" cm="1">
        <f t="array" ref="J180">_xlfn.IFS($C180&gt;=6.5,"Diabetes",AND($C180&gt;=5.7,$C180&lt;=6.5),"Prediabetes",$C180&lt;5.7,"Normal")</f>
        <v>Diabetes</v>
      </c>
    </row>
    <row r="181" spans="1:10" x14ac:dyDescent="0.3">
      <c r="A181" t="s">
        <v>2194</v>
      </c>
      <c r="B181">
        <v>48.86</v>
      </c>
      <c r="C181">
        <v>6.09</v>
      </c>
      <c r="D181" t="s">
        <v>2380</v>
      </c>
      <c r="E181" t="s">
        <v>2380</v>
      </c>
      <c r="F181" t="s">
        <v>2380</v>
      </c>
      <c r="G181" s="7">
        <v>0</v>
      </c>
      <c r="H181" t="s">
        <v>2382</v>
      </c>
      <c r="I181" t="str" cm="1">
        <f t="array" ref="I181">_xlfn.IFS(B181&gt;=30,"Obesity",AND(B181&gt;=25,B181&lt;=29.99),"Overweight ",AND(B181&gt;=18.5,B181&lt;=24.99),"Normal Weight ",B181&lt;18.5,"Underweight ")</f>
        <v>Obesity</v>
      </c>
      <c r="J181" t="str" cm="1">
        <f t="array" ref="J181">_xlfn.IFS($C181&gt;=6.5,"Diabetes",AND($C181&gt;=5.7,$C181&lt;=6.5),"Prediabetes",$C181&lt;5.7,"Normal")</f>
        <v>Prediabetes</v>
      </c>
    </row>
    <row r="182" spans="1:10" x14ac:dyDescent="0.3">
      <c r="A182" t="s">
        <v>2193</v>
      </c>
      <c r="B182">
        <v>34.799999999999997</v>
      </c>
      <c r="C182">
        <v>11.4</v>
      </c>
      <c r="D182" t="s">
        <v>2382</v>
      </c>
      <c r="E182" t="s">
        <v>2380</v>
      </c>
      <c r="F182" t="s">
        <v>2383</v>
      </c>
      <c r="G182">
        <v>1</v>
      </c>
      <c r="H182" t="s">
        <v>2380</v>
      </c>
      <c r="I182" t="str" cm="1">
        <f t="array" ref="I182">_xlfn.IFS(B182&gt;=30,"Obesity",AND(B182&gt;=25,B182&lt;=29.99),"Overweight ",AND(B182&gt;=18.5,B182&lt;=24.99),"Normal Weight ",B182&lt;18.5,"Underweight ")</f>
        <v>Obesity</v>
      </c>
      <c r="J182" t="str" cm="1">
        <f t="array" ref="J182">_xlfn.IFS($C182&gt;=6.5,"Diabetes",AND($C182&gt;=5.7,$C182&lt;=6.5),"Prediabetes",$C182&lt;5.7,"Normal")</f>
        <v>Diabetes</v>
      </c>
    </row>
    <row r="183" spans="1:10" x14ac:dyDescent="0.3">
      <c r="A183" t="s">
        <v>2192</v>
      </c>
      <c r="B183">
        <v>32.49</v>
      </c>
      <c r="C183">
        <v>4.29</v>
      </c>
      <c r="D183" t="s">
        <v>2380</v>
      </c>
      <c r="E183" t="s">
        <v>2380</v>
      </c>
      <c r="F183" t="s">
        <v>2383</v>
      </c>
      <c r="G183">
        <v>1</v>
      </c>
      <c r="H183" t="s">
        <v>2382</v>
      </c>
      <c r="I183" t="str" cm="1">
        <f t="array" ref="I183">_xlfn.IFS(B183&gt;=30,"Obesity",AND(B183&gt;=25,B183&lt;=29.99),"Overweight ",AND(B183&gt;=18.5,B183&lt;=24.99),"Normal Weight ",B183&lt;18.5,"Underweight ")</f>
        <v>Obesity</v>
      </c>
      <c r="J183" t="str" cm="1">
        <f t="array" ref="J183">_xlfn.IFS($C183&gt;=6.5,"Diabetes",AND($C183&gt;=5.7,$C183&lt;=6.5),"Prediabetes",$C183&lt;5.7,"Normal")</f>
        <v>Normal</v>
      </c>
    </row>
    <row r="184" spans="1:10" x14ac:dyDescent="0.3">
      <c r="A184" t="s">
        <v>2191</v>
      </c>
      <c r="B184">
        <v>39</v>
      </c>
      <c r="C184">
        <v>5.7</v>
      </c>
      <c r="D184" t="s">
        <v>2380</v>
      </c>
      <c r="E184" t="s">
        <v>2380</v>
      </c>
      <c r="F184" t="s">
        <v>2380</v>
      </c>
      <c r="G184">
        <v>2</v>
      </c>
      <c r="H184" t="s">
        <v>2382</v>
      </c>
      <c r="I184" t="str" cm="1">
        <f t="array" ref="I184">_xlfn.IFS(B184&gt;=30,"Obesity",AND(B184&gt;=25,B184&lt;=29.99),"Overweight ",AND(B184&gt;=18.5,B184&lt;=24.99),"Normal Weight ",B184&lt;18.5,"Underweight ")</f>
        <v>Obesity</v>
      </c>
      <c r="J184" t="str" cm="1">
        <f t="array" ref="J184">_xlfn.IFS($C184&gt;=6.5,"Diabetes",AND($C184&gt;=5.7,$C184&lt;=6.5),"Prediabetes",$C184&lt;5.7,"Normal")</f>
        <v>Prediabetes</v>
      </c>
    </row>
    <row r="185" spans="1:10" x14ac:dyDescent="0.3">
      <c r="A185" t="s">
        <v>2190</v>
      </c>
      <c r="B185">
        <v>35.299999999999997</v>
      </c>
      <c r="C185">
        <v>6.09</v>
      </c>
      <c r="D185" t="s">
        <v>2380</v>
      </c>
      <c r="E185" t="s">
        <v>2380</v>
      </c>
      <c r="F185" t="s">
        <v>2380</v>
      </c>
      <c r="G185">
        <v>1</v>
      </c>
      <c r="H185" t="s">
        <v>2382</v>
      </c>
      <c r="I185" t="str" cm="1">
        <f t="array" ref="I185">_xlfn.IFS(B185&gt;=30,"Obesity",AND(B185&gt;=25,B185&lt;=29.99),"Overweight ",AND(B185&gt;=18.5,B185&lt;=24.99),"Normal Weight ",B185&lt;18.5,"Underweight ")</f>
        <v>Obesity</v>
      </c>
      <c r="J185" t="str" cm="1">
        <f t="array" ref="J185">_xlfn.IFS($C185&gt;=6.5,"Diabetes",AND($C185&gt;=5.7,$C185&lt;=6.5),"Prediabetes",$C185&lt;5.7,"Normal")</f>
        <v>Prediabetes</v>
      </c>
    </row>
    <row r="186" spans="1:10" x14ac:dyDescent="0.3">
      <c r="A186" t="s">
        <v>2189</v>
      </c>
      <c r="B186">
        <v>33.42</v>
      </c>
      <c r="C186">
        <v>10.67</v>
      </c>
      <c r="D186" t="s">
        <v>2380</v>
      </c>
      <c r="E186" t="s">
        <v>2380</v>
      </c>
      <c r="F186" t="s">
        <v>2380</v>
      </c>
      <c r="G186" s="7">
        <v>0</v>
      </c>
      <c r="H186" t="s">
        <v>2382</v>
      </c>
      <c r="I186" t="str" cm="1">
        <f t="array" ref="I186">_xlfn.IFS(B186&gt;=30,"Obesity",AND(B186&gt;=25,B186&lt;=29.99),"Overweight ",AND(B186&gt;=18.5,B186&lt;=24.99),"Normal Weight ",B186&lt;18.5,"Underweight ")</f>
        <v>Obesity</v>
      </c>
      <c r="J186" t="str" cm="1">
        <f t="array" ref="J186">_xlfn.IFS($C186&gt;=6.5,"Diabetes",AND($C186&gt;=5.7,$C186&lt;=6.5),"Prediabetes",$C186&lt;5.7,"Normal")</f>
        <v>Diabetes</v>
      </c>
    </row>
    <row r="187" spans="1:10" x14ac:dyDescent="0.3">
      <c r="A187" t="s">
        <v>2188</v>
      </c>
      <c r="B187">
        <v>37.18</v>
      </c>
      <c r="C187">
        <v>6.75</v>
      </c>
      <c r="D187" t="s">
        <v>2382</v>
      </c>
      <c r="E187" t="s">
        <v>2380</v>
      </c>
      <c r="F187" t="s">
        <v>2380</v>
      </c>
      <c r="G187">
        <v>2</v>
      </c>
      <c r="H187" t="s">
        <v>2382</v>
      </c>
      <c r="I187" t="str" cm="1">
        <f t="array" ref="I187">_xlfn.IFS(B187&gt;=30,"Obesity",AND(B187&gt;=25,B187&lt;=29.99),"Overweight ",AND(B187&gt;=18.5,B187&lt;=24.99),"Normal Weight ",B187&lt;18.5,"Underweight ")</f>
        <v>Obesity</v>
      </c>
      <c r="J187" t="str" cm="1">
        <f t="array" ref="J187">_xlfn.IFS($C187&gt;=6.5,"Diabetes",AND($C187&gt;=5.7,$C187&lt;=6.5),"Prediabetes",$C187&lt;5.7,"Normal")</f>
        <v>Diabetes</v>
      </c>
    </row>
    <row r="188" spans="1:10" x14ac:dyDescent="0.3">
      <c r="A188" t="s">
        <v>2187</v>
      </c>
      <c r="B188">
        <v>33.33</v>
      </c>
      <c r="C188">
        <v>9.26</v>
      </c>
      <c r="D188" t="s">
        <v>2382</v>
      </c>
      <c r="E188" t="s">
        <v>2380</v>
      </c>
      <c r="F188" t="s">
        <v>2380</v>
      </c>
      <c r="G188">
        <v>2</v>
      </c>
      <c r="H188" t="s">
        <v>2380</v>
      </c>
      <c r="I188" t="str" cm="1">
        <f t="array" ref="I188">_xlfn.IFS(B188&gt;=30,"Obesity",AND(B188&gt;=25,B188&lt;=29.99),"Overweight ",AND(B188&gt;=18.5,B188&lt;=24.99),"Normal Weight ",B188&lt;18.5,"Underweight ")</f>
        <v>Obesity</v>
      </c>
      <c r="J188" t="str" cm="1">
        <f t="array" ref="J188">_xlfn.IFS($C188&gt;=6.5,"Diabetes",AND($C188&gt;=5.7,$C188&lt;=6.5),"Prediabetes",$C188&lt;5.7,"Normal")</f>
        <v>Diabetes</v>
      </c>
    </row>
    <row r="189" spans="1:10" x14ac:dyDescent="0.3">
      <c r="A189" t="s">
        <v>2186</v>
      </c>
      <c r="B189">
        <v>53.21</v>
      </c>
      <c r="C189">
        <v>4.2699999999999996</v>
      </c>
      <c r="D189" t="s">
        <v>2380</v>
      </c>
      <c r="E189" t="s">
        <v>2380</v>
      </c>
      <c r="F189" t="s">
        <v>2380</v>
      </c>
      <c r="G189">
        <v>1</v>
      </c>
      <c r="H189" t="s">
        <v>2382</v>
      </c>
      <c r="I189" t="str" cm="1">
        <f t="array" ref="I189">_xlfn.IFS(B189&gt;=30,"Obesity",AND(B189&gt;=25,B189&lt;=29.99),"Overweight ",AND(B189&gt;=18.5,B189&lt;=24.99),"Normal Weight ",B189&lt;18.5,"Underweight ")</f>
        <v>Obesity</v>
      </c>
      <c r="J189" t="str" cm="1">
        <f t="array" ref="J189">_xlfn.IFS($C189&gt;=6.5,"Diabetes",AND($C189&gt;=5.7,$C189&lt;=6.5),"Prediabetes",$C189&lt;5.7,"Normal")</f>
        <v>Normal</v>
      </c>
    </row>
    <row r="190" spans="1:10" x14ac:dyDescent="0.3">
      <c r="A190" t="s">
        <v>2185</v>
      </c>
      <c r="B190">
        <v>38.729999999999997</v>
      </c>
      <c r="C190">
        <v>11.51</v>
      </c>
      <c r="D190" t="s">
        <v>2380</v>
      </c>
      <c r="E190" t="s">
        <v>2380</v>
      </c>
      <c r="F190" t="s">
        <v>2380</v>
      </c>
      <c r="G190">
        <v>2</v>
      </c>
      <c r="H190" t="s">
        <v>2382</v>
      </c>
      <c r="I190" t="str" cm="1">
        <f t="array" ref="I190">_xlfn.IFS(B190&gt;=30,"Obesity",AND(B190&gt;=25,B190&lt;=29.99),"Overweight ",AND(B190&gt;=18.5,B190&lt;=24.99),"Normal Weight ",B190&lt;18.5,"Underweight ")</f>
        <v>Obesity</v>
      </c>
      <c r="J190" t="str" cm="1">
        <f t="array" ref="J190">_xlfn.IFS($C190&gt;=6.5,"Diabetes",AND($C190&gt;=5.7,$C190&lt;=6.5),"Prediabetes",$C190&lt;5.7,"Normal")</f>
        <v>Diabetes</v>
      </c>
    </row>
    <row r="191" spans="1:10" x14ac:dyDescent="0.3">
      <c r="A191" t="s">
        <v>2184</v>
      </c>
      <c r="B191">
        <v>29.73</v>
      </c>
      <c r="C191">
        <v>7.22</v>
      </c>
      <c r="D191" t="s">
        <v>2380</v>
      </c>
      <c r="E191" t="s">
        <v>2380</v>
      </c>
      <c r="F191" t="s">
        <v>2380</v>
      </c>
      <c r="G191" s="7">
        <v>0</v>
      </c>
      <c r="H191" t="s">
        <v>2382</v>
      </c>
      <c r="I191" t="str" cm="1">
        <f t="array" ref="I191">_xlfn.IFS(B191&gt;=30,"Obesity",AND(B191&gt;=25,B191&lt;=29.99),"Overweight ",AND(B191&gt;=18.5,B191&lt;=24.99),"Normal Weight ",B191&lt;18.5,"Underweight ")</f>
        <v xml:space="preserve">Overweight </v>
      </c>
      <c r="J191" t="str" cm="1">
        <f t="array" ref="J191">_xlfn.IFS($C191&gt;=6.5,"Diabetes",AND($C191&gt;=5.7,$C191&lt;=6.5),"Prediabetes",$C191&lt;5.7,"Normal")</f>
        <v>Diabetes</v>
      </c>
    </row>
    <row r="192" spans="1:10" x14ac:dyDescent="0.3">
      <c r="A192" t="s">
        <v>2183</v>
      </c>
      <c r="B192">
        <v>34.700000000000003</v>
      </c>
      <c r="C192">
        <v>4.37</v>
      </c>
      <c r="D192" t="s">
        <v>2380</v>
      </c>
      <c r="E192" t="s">
        <v>2380</v>
      </c>
      <c r="F192" t="s">
        <v>2383</v>
      </c>
      <c r="G192">
        <v>1</v>
      </c>
      <c r="H192" t="s">
        <v>2382</v>
      </c>
      <c r="I192" t="str" cm="1">
        <f t="array" ref="I192">_xlfn.IFS(B192&gt;=30,"Obesity",AND(B192&gt;=25,B192&lt;=29.99),"Overweight ",AND(B192&gt;=18.5,B192&lt;=24.99),"Normal Weight ",B192&lt;18.5,"Underweight ")</f>
        <v>Obesity</v>
      </c>
      <c r="J192" t="str" cm="1">
        <f t="array" ref="J192">_xlfn.IFS($C192&gt;=6.5,"Diabetes",AND($C192&gt;=5.7,$C192&lt;=6.5),"Prediabetes",$C192&lt;5.7,"Normal")</f>
        <v>Normal</v>
      </c>
    </row>
    <row r="193" spans="1:10" x14ac:dyDescent="0.3">
      <c r="A193" t="s">
        <v>2182</v>
      </c>
      <c r="B193">
        <v>38.28</v>
      </c>
      <c r="C193">
        <v>11.56</v>
      </c>
      <c r="D193" t="s">
        <v>2382</v>
      </c>
      <c r="E193" t="s">
        <v>2380</v>
      </c>
      <c r="F193" t="s">
        <v>2380</v>
      </c>
      <c r="G193">
        <v>1</v>
      </c>
      <c r="H193" t="s">
        <v>2382</v>
      </c>
      <c r="I193" t="str" cm="1">
        <f t="array" ref="I193">_xlfn.IFS(B193&gt;=30,"Obesity",AND(B193&gt;=25,B193&lt;=29.99),"Overweight ",AND(B193&gt;=18.5,B193&lt;=24.99),"Normal Weight ",B193&lt;18.5,"Underweight ")</f>
        <v>Obesity</v>
      </c>
      <c r="J193" t="str" cm="1">
        <f t="array" ref="J193">_xlfn.IFS($C193&gt;=6.5,"Diabetes",AND($C193&gt;=5.7,$C193&lt;=6.5),"Prediabetes",$C193&lt;5.7,"Normal")</f>
        <v>Diabetes</v>
      </c>
    </row>
    <row r="194" spans="1:10" x14ac:dyDescent="0.3">
      <c r="A194" t="s">
        <v>2181</v>
      </c>
      <c r="B194">
        <v>33.57</v>
      </c>
      <c r="C194">
        <v>8.82</v>
      </c>
      <c r="D194" t="s">
        <v>2382</v>
      </c>
      <c r="E194" t="s">
        <v>2380</v>
      </c>
      <c r="F194" t="s">
        <v>2380</v>
      </c>
      <c r="G194" s="7">
        <v>0</v>
      </c>
      <c r="H194" t="s">
        <v>2382</v>
      </c>
      <c r="I194" t="str" cm="1">
        <f t="array" ref="I194">_xlfn.IFS(B194&gt;=30,"Obesity",AND(B194&gt;=25,B194&lt;=29.99),"Overweight ",AND(B194&gt;=18.5,B194&lt;=24.99),"Normal Weight ",B194&lt;18.5,"Underweight ")</f>
        <v>Obesity</v>
      </c>
      <c r="J194" t="str" cm="1">
        <f t="array" ref="J194">_xlfn.IFS($C194&gt;=6.5,"Diabetes",AND($C194&gt;=5.7,$C194&lt;=6.5),"Prediabetes",$C194&lt;5.7,"Normal")</f>
        <v>Diabetes</v>
      </c>
    </row>
    <row r="195" spans="1:10" x14ac:dyDescent="0.3">
      <c r="A195" t="s">
        <v>2180</v>
      </c>
      <c r="B195">
        <v>52.06</v>
      </c>
      <c r="C195">
        <v>4.6900000000000004</v>
      </c>
      <c r="D195" t="s">
        <v>2380</v>
      </c>
      <c r="E195" t="s">
        <v>2380</v>
      </c>
      <c r="F195" t="s">
        <v>2380</v>
      </c>
      <c r="G195">
        <v>1</v>
      </c>
      <c r="H195" t="s">
        <v>2382</v>
      </c>
      <c r="I195" t="str" cm="1">
        <f t="array" ref="I195">_xlfn.IFS(B195&gt;=30,"Obesity",AND(B195&gt;=25,B195&lt;=29.99),"Overweight ",AND(B195&gt;=18.5,B195&lt;=24.99),"Normal Weight ",B195&lt;18.5,"Underweight ")</f>
        <v>Obesity</v>
      </c>
      <c r="J195" t="str" cm="1">
        <f t="array" ref="J195">_xlfn.IFS($C195&gt;=6.5,"Diabetes",AND($C195&gt;=5.7,$C195&lt;=6.5),"Prediabetes",$C195&lt;5.7,"Normal")</f>
        <v>Normal</v>
      </c>
    </row>
    <row r="196" spans="1:10" x14ac:dyDescent="0.3">
      <c r="A196" t="s">
        <v>2179</v>
      </c>
      <c r="B196">
        <v>38.17</v>
      </c>
      <c r="C196">
        <v>4.53</v>
      </c>
      <c r="D196" t="s">
        <v>2380</v>
      </c>
      <c r="E196" t="s">
        <v>2382</v>
      </c>
      <c r="F196" t="s">
        <v>2380</v>
      </c>
      <c r="G196">
        <v>1</v>
      </c>
      <c r="H196" t="s">
        <v>2382</v>
      </c>
      <c r="I196" t="str" cm="1">
        <f t="array" ref="I196">_xlfn.IFS(B196&gt;=30,"Obesity",AND(B196&gt;=25,B196&lt;=29.99),"Overweight ",AND(B196&gt;=18.5,B196&lt;=24.99),"Normal Weight ",B196&lt;18.5,"Underweight ")</f>
        <v>Obesity</v>
      </c>
      <c r="J196" t="str" cm="1">
        <f t="array" ref="J196">_xlfn.IFS($C196&gt;=6.5,"Diabetes",AND($C196&gt;=5.7,$C196&lt;=6.5),"Prediabetes",$C196&lt;5.7,"Normal")</f>
        <v>Normal</v>
      </c>
    </row>
    <row r="197" spans="1:10" x14ac:dyDescent="0.3">
      <c r="A197" t="s">
        <v>2178</v>
      </c>
      <c r="B197">
        <v>36.954999999999998</v>
      </c>
      <c r="C197">
        <v>5.84</v>
      </c>
      <c r="D197" t="s">
        <v>2380</v>
      </c>
      <c r="E197" t="s">
        <v>2380</v>
      </c>
      <c r="F197" t="s">
        <v>2383</v>
      </c>
      <c r="G197">
        <v>1</v>
      </c>
      <c r="H197" t="s">
        <v>2382</v>
      </c>
      <c r="I197" t="str" cm="1">
        <f t="array" ref="I197">_xlfn.IFS(B197&gt;=30,"Obesity",AND(B197&gt;=25,B197&lt;=29.99),"Overweight ",AND(B197&gt;=18.5,B197&lt;=24.99),"Normal Weight ",B197&lt;18.5,"Underweight ")</f>
        <v>Obesity</v>
      </c>
      <c r="J197" t="str" cm="1">
        <f t="array" ref="J197">_xlfn.IFS($C197&gt;=6.5,"Diabetes",AND($C197&gt;=5.7,$C197&lt;=6.5),"Prediabetes",$C197&lt;5.7,"Normal")</f>
        <v>Prediabetes</v>
      </c>
    </row>
    <row r="198" spans="1:10" x14ac:dyDescent="0.3">
      <c r="A198" t="s">
        <v>2177</v>
      </c>
      <c r="B198">
        <v>34.4</v>
      </c>
      <c r="C198">
        <v>4.9000000000000004</v>
      </c>
      <c r="D198" t="s">
        <v>2380</v>
      </c>
      <c r="E198" t="s">
        <v>2380</v>
      </c>
      <c r="F198" t="s">
        <v>2383</v>
      </c>
      <c r="G198">
        <v>1</v>
      </c>
      <c r="H198" t="s">
        <v>2382</v>
      </c>
      <c r="I198" t="str" cm="1">
        <f t="array" ref="I198">_xlfn.IFS(B198&gt;=30,"Obesity",AND(B198&gt;=25,B198&lt;=29.99),"Overweight ",AND(B198&gt;=18.5,B198&lt;=24.99),"Normal Weight ",B198&lt;18.5,"Underweight ")</f>
        <v>Obesity</v>
      </c>
      <c r="J198" t="str" cm="1">
        <f t="array" ref="J198">_xlfn.IFS($C198&gt;=6.5,"Diabetes",AND($C198&gt;=5.7,$C198&lt;=6.5),"Prediabetes",$C198&lt;5.7,"Normal")</f>
        <v>Normal</v>
      </c>
    </row>
    <row r="199" spans="1:10" x14ac:dyDescent="0.3">
      <c r="A199" t="s">
        <v>2176</v>
      </c>
      <c r="B199">
        <v>31.73</v>
      </c>
      <c r="C199">
        <v>4.3</v>
      </c>
      <c r="D199" t="s">
        <v>2380</v>
      </c>
      <c r="E199" t="s">
        <v>2380</v>
      </c>
      <c r="F199" t="s">
        <v>2380</v>
      </c>
      <c r="G199" s="7">
        <v>0</v>
      </c>
      <c r="H199" t="s">
        <v>2382</v>
      </c>
      <c r="I199" t="str" cm="1">
        <f t="array" ref="I199">_xlfn.IFS(B199&gt;=30,"Obesity",AND(B199&gt;=25,B199&lt;=29.99),"Overweight ",AND(B199&gt;=18.5,B199&lt;=24.99),"Normal Weight ",B199&lt;18.5,"Underweight ")</f>
        <v>Obesity</v>
      </c>
      <c r="J199" t="str" cm="1">
        <f t="array" ref="J199">_xlfn.IFS($C199&gt;=6.5,"Diabetes",AND($C199&gt;=5.7,$C199&lt;=6.5),"Prediabetes",$C199&lt;5.7,"Normal")</f>
        <v>Normal</v>
      </c>
    </row>
    <row r="200" spans="1:10" x14ac:dyDescent="0.3">
      <c r="A200" t="s">
        <v>2175</v>
      </c>
      <c r="B200">
        <v>36.64</v>
      </c>
      <c r="C200">
        <v>11.34</v>
      </c>
      <c r="D200" t="s">
        <v>2380</v>
      </c>
      <c r="E200" t="s">
        <v>2380</v>
      </c>
      <c r="F200" t="s">
        <v>2380</v>
      </c>
      <c r="G200" s="7">
        <v>0</v>
      </c>
      <c r="H200" t="s">
        <v>2382</v>
      </c>
      <c r="I200" t="str" cm="1">
        <f t="array" ref="I200">_xlfn.IFS(B200&gt;=30,"Obesity",AND(B200&gt;=25,B200&lt;=29.99),"Overweight ",AND(B200&gt;=18.5,B200&lt;=24.99),"Normal Weight ",B200&lt;18.5,"Underweight ")</f>
        <v>Obesity</v>
      </c>
      <c r="J200" t="str" cm="1">
        <f t="array" ref="J200">_xlfn.IFS($C200&gt;=6.5,"Diabetes",AND($C200&gt;=5.7,$C200&lt;=6.5),"Prediabetes",$C200&lt;5.7,"Normal")</f>
        <v>Diabetes</v>
      </c>
    </row>
    <row r="201" spans="1:10" x14ac:dyDescent="0.3">
      <c r="A201" t="s">
        <v>2174</v>
      </c>
      <c r="B201">
        <v>36.85</v>
      </c>
      <c r="C201">
        <v>5.88</v>
      </c>
      <c r="D201" t="s">
        <v>2380</v>
      </c>
      <c r="E201" t="s">
        <v>2382</v>
      </c>
      <c r="F201" t="s">
        <v>2380</v>
      </c>
      <c r="G201">
        <v>1</v>
      </c>
      <c r="H201" t="s">
        <v>2382</v>
      </c>
      <c r="I201" t="str" cm="1">
        <f t="array" ref="I201">_xlfn.IFS(B201&gt;=30,"Obesity",AND(B201&gt;=25,B201&lt;=29.99),"Overweight ",AND(B201&gt;=18.5,B201&lt;=24.99),"Normal Weight ",B201&lt;18.5,"Underweight ")</f>
        <v>Obesity</v>
      </c>
      <c r="J201" t="str" cm="1">
        <f t="array" ref="J201">_xlfn.IFS($C201&gt;=6.5,"Diabetes",AND($C201&gt;=5.7,$C201&lt;=6.5),"Prediabetes",$C201&lt;5.7,"Normal")</f>
        <v>Prediabetes</v>
      </c>
    </row>
    <row r="202" spans="1:10" x14ac:dyDescent="0.3">
      <c r="A202" t="s">
        <v>2173</v>
      </c>
      <c r="B202">
        <v>33.33</v>
      </c>
      <c r="C202">
        <v>5.01</v>
      </c>
      <c r="D202" t="s">
        <v>2382</v>
      </c>
      <c r="E202" t="s">
        <v>2380</v>
      </c>
      <c r="F202" t="s">
        <v>2383</v>
      </c>
      <c r="G202">
        <v>1</v>
      </c>
      <c r="H202" t="s">
        <v>2382</v>
      </c>
      <c r="I202" t="str" cm="1">
        <f t="array" ref="I202">_xlfn.IFS(B202&gt;=30,"Obesity",AND(B202&gt;=25,B202&lt;=29.99),"Overweight ",AND(B202&gt;=18.5,B202&lt;=24.99),"Normal Weight ",B202&lt;18.5,"Underweight ")</f>
        <v>Obesity</v>
      </c>
      <c r="J202" t="str" cm="1">
        <f t="array" ref="J202">_xlfn.IFS($C202&gt;=6.5,"Diabetes",AND($C202&gt;=5.7,$C202&lt;=6.5),"Prediabetes",$C202&lt;5.7,"Normal")</f>
        <v>Normal</v>
      </c>
    </row>
    <row r="203" spans="1:10" x14ac:dyDescent="0.3">
      <c r="A203" t="s">
        <v>2172</v>
      </c>
      <c r="B203">
        <v>39.14</v>
      </c>
      <c r="C203">
        <v>4.4000000000000004</v>
      </c>
      <c r="D203" t="s">
        <v>2380</v>
      </c>
      <c r="E203" t="s">
        <v>2380</v>
      </c>
      <c r="F203" t="s">
        <v>2383</v>
      </c>
      <c r="G203">
        <v>1</v>
      </c>
      <c r="H203" t="s">
        <v>2382</v>
      </c>
      <c r="I203" t="str" cm="1">
        <f t="array" ref="I203">_xlfn.IFS(B203&gt;=30,"Obesity",AND(B203&gt;=25,B203&lt;=29.99),"Overweight ",AND(B203&gt;=18.5,B203&lt;=24.99),"Normal Weight ",B203&lt;18.5,"Underweight ")</f>
        <v>Obesity</v>
      </c>
      <c r="J203" t="str" cm="1">
        <f t="array" ref="J203">_xlfn.IFS($C203&gt;=6.5,"Diabetes",AND($C203&gt;=5.7,$C203&lt;=6.5),"Prediabetes",$C203&lt;5.7,"Normal")</f>
        <v>Normal</v>
      </c>
    </row>
    <row r="204" spans="1:10" x14ac:dyDescent="0.3">
      <c r="A204" t="s">
        <v>2171</v>
      </c>
      <c r="B204">
        <v>32.9</v>
      </c>
      <c r="C204">
        <v>6.26</v>
      </c>
      <c r="D204" t="s">
        <v>2382</v>
      </c>
      <c r="E204" t="s">
        <v>2380</v>
      </c>
      <c r="F204" t="s">
        <v>2380</v>
      </c>
      <c r="G204" s="7">
        <v>0</v>
      </c>
      <c r="H204" t="s">
        <v>2382</v>
      </c>
      <c r="I204" t="str" cm="1">
        <f t="array" ref="I204">_xlfn.IFS(B204&gt;=30,"Obesity",AND(B204&gt;=25,B204&lt;=29.99),"Overweight ",AND(B204&gt;=18.5,B204&lt;=24.99),"Normal Weight ",B204&lt;18.5,"Underweight ")</f>
        <v>Obesity</v>
      </c>
      <c r="J204" t="str" cm="1">
        <f t="array" ref="J204">_xlfn.IFS($C204&gt;=6.5,"Diabetes",AND($C204&gt;=5.7,$C204&lt;=6.5),"Prediabetes",$C204&lt;5.7,"Normal")</f>
        <v>Prediabetes</v>
      </c>
    </row>
    <row r="205" spans="1:10" x14ac:dyDescent="0.3">
      <c r="A205" t="s">
        <v>2170</v>
      </c>
      <c r="B205">
        <v>29.78</v>
      </c>
      <c r="C205">
        <v>10.27</v>
      </c>
      <c r="D205" t="s">
        <v>2382</v>
      </c>
      <c r="E205" t="s">
        <v>2380</v>
      </c>
      <c r="F205" t="s">
        <v>2383</v>
      </c>
      <c r="G205">
        <v>1</v>
      </c>
      <c r="H205" t="s">
        <v>2382</v>
      </c>
      <c r="I205" t="str" cm="1">
        <f t="array" ref="I205">_xlfn.IFS(B205&gt;=30,"Obesity",AND(B205&gt;=25,B205&lt;=29.99),"Overweight ",AND(B205&gt;=18.5,B205&lt;=24.99),"Normal Weight ",B205&lt;18.5,"Underweight ")</f>
        <v xml:space="preserve">Overweight </v>
      </c>
      <c r="J205" t="str" cm="1">
        <f t="array" ref="J205">_xlfn.IFS($C205&gt;=6.5,"Diabetes",AND($C205&gt;=5.7,$C205&lt;=6.5),"Prediabetes",$C205&lt;5.7,"Normal")</f>
        <v>Diabetes</v>
      </c>
    </row>
    <row r="206" spans="1:10" x14ac:dyDescent="0.3">
      <c r="A206" t="s">
        <v>2169</v>
      </c>
      <c r="B206">
        <v>32.78</v>
      </c>
      <c r="C206">
        <v>5.27</v>
      </c>
      <c r="D206" t="s">
        <v>2380</v>
      </c>
      <c r="E206" t="s">
        <v>2380</v>
      </c>
      <c r="F206" t="s">
        <v>2380</v>
      </c>
      <c r="G206" s="7">
        <v>0</v>
      </c>
      <c r="H206" t="s">
        <v>2382</v>
      </c>
      <c r="I206" t="str" cm="1">
        <f t="array" ref="I206">_xlfn.IFS(B206&gt;=30,"Obesity",AND(B206&gt;=25,B206&lt;=29.99),"Overweight ",AND(B206&gt;=18.5,B206&lt;=24.99),"Normal Weight ",B206&lt;18.5,"Underweight ")</f>
        <v>Obesity</v>
      </c>
      <c r="J206" t="str" cm="1">
        <f t="array" ref="J206">_xlfn.IFS($C206&gt;=6.5,"Diabetes",AND($C206&gt;=5.7,$C206&lt;=6.5),"Prediabetes",$C206&lt;5.7,"Normal")</f>
        <v>Normal</v>
      </c>
    </row>
    <row r="207" spans="1:10" x14ac:dyDescent="0.3">
      <c r="A207" t="s">
        <v>2168</v>
      </c>
      <c r="B207">
        <v>41.65</v>
      </c>
      <c r="C207">
        <v>10.73</v>
      </c>
      <c r="D207" t="s">
        <v>2382</v>
      </c>
      <c r="E207" t="s">
        <v>2380</v>
      </c>
      <c r="F207" t="s">
        <v>2380</v>
      </c>
      <c r="G207" s="7">
        <v>0</v>
      </c>
      <c r="H207" t="s">
        <v>2382</v>
      </c>
      <c r="I207" t="str" cm="1">
        <f t="array" ref="I207">_xlfn.IFS(B207&gt;=30,"Obesity",AND(B207&gt;=25,B207&lt;=29.99),"Overweight ",AND(B207&gt;=18.5,B207&lt;=24.99),"Normal Weight ",B207&lt;18.5,"Underweight ")</f>
        <v>Obesity</v>
      </c>
      <c r="J207" t="str" cm="1">
        <f t="array" ref="J207">_xlfn.IFS($C207&gt;=6.5,"Diabetes",AND($C207&gt;=5.7,$C207&lt;=6.5),"Prediabetes",$C207&lt;5.7,"Normal")</f>
        <v>Diabetes</v>
      </c>
    </row>
    <row r="208" spans="1:10" x14ac:dyDescent="0.3">
      <c r="A208" t="s">
        <v>2167</v>
      </c>
      <c r="B208">
        <v>50.79</v>
      </c>
      <c r="C208">
        <v>4.45</v>
      </c>
      <c r="D208" t="s">
        <v>2380</v>
      </c>
      <c r="E208" t="s">
        <v>2380</v>
      </c>
      <c r="F208" t="s">
        <v>2380</v>
      </c>
      <c r="G208">
        <v>1</v>
      </c>
      <c r="H208" t="s">
        <v>2382</v>
      </c>
      <c r="I208" t="str" cm="1">
        <f t="array" ref="I208">_xlfn.IFS(B208&gt;=30,"Obesity",AND(B208&gt;=25,B208&lt;=29.99),"Overweight ",AND(B208&gt;=18.5,B208&lt;=24.99),"Normal Weight ",B208&lt;18.5,"Underweight ")</f>
        <v>Obesity</v>
      </c>
      <c r="J208" t="str" cm="1">
        <f t="array" ref="J208">_xlfn.IFS($C208&gt;=6.5,"Diabetes",AND($C208&gt;=5.7,$C208&lt;=6.5),"Prediabetes",$C208&lt;5.7,"Normal")</f>
        <v>Normal</v>
      </c>
    </row>
    <row r="209" spans="1:10" x14ac:dyDescent="0.3">
      <c r="A209" t="s">
        <v>2166</v>
      </c>
      <c r="B209">
        <v>35.43</v>
      </c>
      <c r="C209">
        <v>5.25</v>
      </c>
      <c r="D209" t="s">
        <v>2382</v>
      </c>
      <c r="E209" t="s">
        <v>2380</v>
      </c>
      <c r="F209" t="s">
        <v>2380</v>
      </c>
      <c r="G209" s="7">
        <v>0</v>
      </c>
      <c r="H209" t="s">
        <v>2382</v>
      </c>
      <c r="I209" t="str" cm="1">
        <f t="array" ref="I209">_xlfn.IFS(B209&gt;=30,"Obesity",AND(B209&gt;=25,B209&lt;=29.99),"Overweight ",AND(B209&gt;=18.5,B209&lt;=24.99),"Normal Weight ",B209&lt;18.5,"Underweight ")</f>
        <v>Obesity</v>
      </c>
      <c r="J209" t="str" cm="1">
        <f t="array" ref="J209">_xlfn.IFS($C209&gt;=6.5,"Diabetes",AND($C209&gt;=5.7,$C209&lt;=6.5),"Prediabetes",$C209&lt;5.7,"Normal")</f>
        <v>Normal</v>
      </c>
    </row>
    <row r="210" spans="1:10" x14ac:dyDescent="0.3">
      <c r="A210" t="s">
        <v>2165</v>
      </c>
      <c r="B210">
        <v>35.25</v>
      </c>
      <c r="C210">
        <v>9.51</v>
      </c>
      <c r="D210" t="s">
        <v>2380</v>
      </c>
      <c r="E210" t="s">
        <v>2380</v>
      </c>
      <c r="F210" t="s">
        <v>2380</v>
      </c>
      <c r="G210" s="7">
        <v>0</v>
      </c>
      <c r="H210" t="s">
        <v>2382</v>
      </c>
      <c r="I210" t="str" cm="1">
        <f t="array" ref="I210">_xlfn.IFS(B210&gt;=30,"Obesity",AND(B210&gt;=25,B210&lt;=29.99),"Overweight ",AND(B210&gt;=18.5,B210&lt;=24.99),"Normal Weight ",B210&lt;18.5,"Underweight ")</f>
        <v>Obesity</v>
      </c>
      <c r="J210" t="str" cm="1">
        <f t="array" ref="J210">_xlfn.IFS($C210&gt;=6.5,"Diabetes",AND($C210&gt;=5.7,$C210&lt;=6.5),"Prediabetes",$C210&lt;5.7,"Normal")</f>
        <v>Diabetes</v>
      </c>
    </row>
    <row r="211" spans="1:10" x14ac:dyDescent="0.3">
      <c r="A211" t="s">
        <v>2164</v>
      </c>
      <c r="B211">
        <v>36.85</v>
      </c>
      <c r="C211">
        <v>11.12</v>
      </c>
      <c r="D211" t="s">
        <v>2380</v>
      </c>
      <c r="E211" t="s">
        <v>2380</v>
      </c>
      <c r="F211" t="s">
        <v>2380</v>
      </c>
      <c r="G211" s="7">
        <v>0</v>
      </c>
      <c r="H211" t="s">
        <v>2382</v>
      </c>
      <c r="I211" t="str" cm="1">
        <f t="array" ref="I211">_xlfn.IFS(B211&gt;=30,"Obesity",AND(B211&gt;=25,B211&lt;=29.99),"Overweight ",AND(B211&gt;=18.5,B211&lt;=24.99),"Normal Weight ",B211&lt;18.5,"Underweight ")</f>
        <v>Obesity</v>
      </c>
      <c r="J211" t="str" cm="1">
        <f t="array" ref="J211">_xlfn.IFS($C211&gt;=6.5,"Diabetes",AND($C211&gt;=5.7,$C211&lt;=6.5),"Prediabetes",$C211&lt;5.7,"Normal")</f>
        <v>Diabetes</v>
      </c>
    </row>
    <row r="212" spans="1:10" x14ac:dyDescent="0.3">
      <c r="A212" t="s">
        <v>2163</v>
      </c>
      <c r="B212">
        <v>31.02</v>
      </c>
      <c r="C212">
        <v>4.5599999999999996</v>
      </c>
      <c r="D212" t="s">
        <v>2380</v>
      </c>
      <c r="E212" t="s">
        <v>2382</v>
      </c>
      <c r="F212" t="s">
        <v>2380</v>
      </c>
      <c r="G212">
        <v>1</v>
      </c>
      <c r="H212" t="s">
        <v>2382</v>
      </c>
      <c r="I212" t="str" cm="1">
        <f t="array" ref="I212">_xlfn.IFS(B212&gt;=30,"Obesity",AND(B212&gt;=25,B212&lt;=29.99),"Overweight ",AND(B212&gt;=18.5,B212&lt;=24.99),"Normal Weight ",B212&lt;18.5,"Underweight ")</f>
        <v>Obesity</v>
      </c>
      <c r="J212" t="str" cm="1">
        <f t="array" ref="J212">_xlfn.IFS($C212&gt;=6.5,"Diabetes",AND($C212&gt;=5.7,$C212&lt;=6.5),"Prediabetes",$C212&lt;5.7,"Normal")</f>
        <v>Normal</v>
      </c>
    </row>
    <row r="213" spans="1:10" x14ac:dyDescent="0.3">
      <c r="A213" t="s">
        <v>2162</v>
      </c>
      <c r="B213">
        <v>35.6</v>
      </c>
      <c r="C213">
        <v>4.0199999999999996</v>
      </c>
      <c r="D213" t="s">
        <v>2382</v>
      </c>
      <c r="E213" t="s">
        <v>2382</v>
      </c>
      <c r="F213" t="s">
        <v>2380</v>
      </c>
      <c r="G213">
        <v>2</v>
      </c>
      <c r="H213" t="s">
        <v>2382</v>
      </c>
      <c r="I213" t="str" cm="1">
        <f t="array" ref="I213">_xlfn.IFS(B213&gt;=30,"Obesity",AND(B213&gt;=25,B213&lt;=29.99),"Overweight ",AND(B213&gt;=18.5,B213&lt;=24.99),"Normal Weight ",B213&lt;18.5,"Underweight ")</f>
        <v>Obesity</v>
      </c>
      <c r="J213" t="str" cm="1">
        <f t="array" ref="J213">_xlfn.IFS($C213&gt;=6.5,"Diabetes",AND($C213&gt;=5.7,$C213&lt;=6.5),"Prediabetes",$C213&lt;5.7,"Normal")</f>
        <v>Normal</v>
      </c>
    </row>
    <row r="214" spans="1:10" x14ac:dyDescent="0.3">
      <c r="A214" t="s">
        <v>2161</v>
      </c>
      <c r="B214">
        <v>34.39</v>
      </c>
      <c r="C214">
        <v>8.7200000000000006</v>
      </c>
      <c r="D214" t="s">
        <v>2380</v>
      </c>
      <c r="E214" t="s">
        <v>2380</v>
      </c>
      <c r="F214" t="s">
        <v>2380</v>
      </c>
      <c r="G214" s="7">
        <v>0</v>
      </c>
      <c r="H214" t="s">
        <v>2382</v>
      </c>
      <c r="I214" t="str" cm="1">
        <f t="array" ref="I214">_xlfn.IFS(B214&gt;=30,"Obesity",AND(B214&gt;=25,B214&lt;=29.99),"Overweight ",AND(B214&gt;=18.5,B214&lt;=24.99),"Normal Weight ",B214&lt;18.5,"Underweight ")</f>
        <v>Obesity</v>
      </c>
      <c r="J214" t="str" cm="1">
        <f t="array" ref="J214">_xlfn.IFS($C214&gt;=6.5,"Diabetes",AND($C214&gt;=5.7,$C214&lt;=6.5),"Prediabetes",$C214&lt;5.7,"Normal")</f>
        <v>Diabetes</v>
      </c>
    </row>
    <row r="215" spans="1:10" x14ac:dyDescent="0.3">
      <c r="A215" t="s">
        <v>2160</v>
      </c>
      <c r="B215">
        <v>29.06</v>
      </c>
      <c r="C215">
        <v>6.25</v>
      </c>
      <c r="D215" t="s">
        <v>2382</v>
      </c>
      <c r="E215" t="s">
        <v>2380</v>
      </c>
      <c r="F215" t="s">
        <v>2380</v>
      </c>
      <c r="G215">
        <v>1</v>
      </c>
      <c r="H215" t="s">
        <v>2382</v>
      </c>
      <c r="I215" t="str" cm="1">
        <f t="array" ref="I215">_xlfn.IFS(B215&gt;=30,"Obesity",AND(B215&gt;=25,B215&lt;=29.99),"Overweight ",AND(B215&gt;=18.5,B215&lt;=24.99),"Normal Weight ",B215&lt;18.5,"Underweight ")</f>
        <v xml:space="preserve">Overweight </v>
      </c>
      <c r="J215" t="str" cm="1">
        <f t="array" ref="J215">_xlfn.IFS($C215&gt;=6.5,"Diabetes",AND($C215&gt;=5.7,$C215&lt;=6.5),"Prediabetes",$C215&lt;5.7,"Normal")</f>
        <v>Prediabetes</v>
      </c>
    </row>
    <row r="216" spans="1:10" x14ac:dyDescent="0.3">
      <c r="A216" t="s">
        <v>2159</v>
      </c>
      <c r="B216">
        <v>35.799999999999997</v>
      </c>
      <c r="C216">
        <v>7.32</v>
      </c>
      <c r="D216" t="s">
        <v>2380</v>
      </c>
      <c r="E216" t="s">
        <v>2380</v>
      </c>
      <c r="F216" t="s">
        <v>2380</v>
      </c>
      <c r="G216">
        <v>2</v>
      </c>
      <c r="H216" t="s">
        <v>2382</v>
      </c>
      <c r="I216" t="str" cm="1">
        <f t="array" ref="I216">_xlfn.IFS(B216&gt;=30,"Obesity",AND(B216&gt;=25,B216&lt;=29.99),"Overweight ",AND(B216&gt;=18.5,B216&lt;=24.99),"Normal Weight ",B216&lt;18.5,"Underweight ")</f>
        <v>Obesity</v>
      </c>
      <c r="J216" t="str" cm="1">
        <f t="array" ref="J216">_xlfn.IFS($C216&gt;=6.5,"Diabetes",AND($C216&gt;=5.7,$C216&lt;=6.5),"Prediabetes",$C216&lt;5.7,"Normal")</f>
        <v>Diabetes</v>
      </c>
    </row>
    <row r="217" spans="1:10" x14ac:dyDescent="0.3">
      <c r="A217" t="s">
        <v>2158</v>
      </c>
      <c r="B217">
        <v>49.8</v>
      </c>
      <c r="C217">
        <v>4.24</v>
      </c>
      <c r="D217" t="s">
        <v>2380</v>
      </c>
      <c r="E217" t="s">
        <v>2380</v>
      </c>
      <c r="F217" t="s">
        <v>2380</v>
      </c>
      <c r="G217">
        <v>1</v>
      </c>
      <c r="H217" t="s">
        <v>2382</v>
      </c>
      <c r="I217" t="str" cm="1">
        <f t="array" ref="I217">_xlfn.IFS(B217&gt;=30,"Obesity",AND(B217&gt;=25,B217&lt;=29.99),"Overweight ",AND(B217&gt;=18.5,B217&lt;=24.99),"Normal Weight ",B217&lt;18.5,"Underweight ")</f>
        <v>Obesity</v>
      </c>
      <c r="J217" t="str" cm="1">
        <f t="array" ref="J217">_xlfn.IFS($C217&gt;=6.5,"Diabetes",AND($C217&gt;=5.7,$C217&lt;=6.5),"Prediabetes",$C217&lt;5.7,"Normal")</f>
        <v>Normal</v>
      </c>
    </row>
    <row r="218" spans="1:10" x14ac:dyDescent="0.3">
      <c r="A218" t="s">
        <v>2157</v>
      </c>
      <c r="B218">
        <v>35.71</v>
      </c>
      <c r="C218">
        <v>6.84</v>
      </c>
      <c r="D218" t="s">
        <v>2380</v>
      </c>
      <c r="E218" t="s">
        <v>2380</v>
      </c>
      <c r="F218" t="s">
        <v>2380</v>
      </c>
      <c r="G218">
        <v>2</v>
      </c>
      <c r="H218" t="s">
        <v>2382</v>
      </c>
      <c r="I218" t="str" cm="1">
        <f t="array" ref="I218">_xlfn.IFS(B218&gt;=30,"Obesity",AND(B218&gt;=25,B218&lt;=29.99),"Overweight ",AND(B218&gt;=18.5,B218&lt;=24.99),"Normal Weight ",B218&lt;18.5,"Underweight ")</f>
        <v>Obesity</v>
      </c>
      <c r="J218" t="str" cm="1">
        <f t="array" ref="J218">_xlfn.IFS($C218&gt;=6.5,"Diabetes",AND($C218&gt;=5.7,$C218&lt;=6.5),"Prediabetes",$C218&lt;5.7,"Normal")</f>
        <v>Diabetes</v>
      </c>
    </row>
    <row r="219" spans="1:10" x14ac:dyDescent="0.3">
      <c r="A219" t="s">
        <v>2156</v>
      </c>
      <c r="B219">
        <v>30.8</v>
      </c>
      <c r="C219">
        <v>5.23</v>
      </c>
      <c r="D219" t="s">
        <v>2382</v>
      </c>
      <c r="E219" t="s">
        <v>2380</v>
      </c>
      <c r="F219" t="s">
        <v>2380</v>
      </c>
      <c r="G219">
        <v>1</v>
      </c>
      <c r="H219" t="s">
        <v>2382</v>
      </c>
      <c r="I219" t="str" cm="1">
        <f t="array" ref="I219">_xlfn.IFS(B219&gt;=30,"Obesity",AND(B219&gt;=25,B219&lt;=29.99),"Overweight ",AND(B219&gt;=18.5,B219&lt;=24.99),"Normal Weight ",B219&lt;18.5,"Underweight ")</f>
        <v>Obesity</v>
      </c>
      <c r="J219" t="str" cm="1">
        <f t="array" ref="J219">_xlfn.IFS($C219&gt;=6.5,"Diabetes",AND($C219&gt;=5.7,$C219&lt;=6.5),"Prediabetes",$C219&lt;5.7,"Normal")</f>
        <v>Normal</v>
      </c>
    </row>
    <row r="220" spans="1:10" x14ac:dyDescent="0.3">
      <c r="A220" t="s">
        <v>2155</v>
      </c>
      <c r="B220">
        <v>33.69</v>
      </c>
      <c r="C220">
        <v>9.68</v>
      </c>
      <c r="D220" t="s">
        <v>2380</v>
      </c>
      <c r="E220" t="s">
        <v>2380</v>
      </c>
      <c r="F220" t="s">
        <v>2380</v>
      </c>
      <c r="G220" s="7">
        <v>0</v>
      </c>
      <c r="H220" t="s">
        <v>2382</v>
      </c>
      <c r="I220" t="str" cm="1">
        <f t="array" ref="I220">_xlfn.IFS(B220&gt;=30,"Obesity",AND(B220&gt;=25,B220&lt;=29.99),"Overweight ",AND(B220&gt;=18.5,B220&lt;=24.99),"Normal Weight ",B220&lt;18.5,"Underweight ")</f>
        <v>Obesity</v>
      </c>
      <c r="J220" t="str" cm="1">
        <f t="array" ref="J220">_xlfn.IFS($C220&gt;=6.5,"Diabetes",AND($C220&gt;=5.7,$C220&lt;=6.5),"Prediabetes",$C220&lt;5.7,"Normal")</f>
        <v>Diabetes</v>
      </c>
    </row>
    <row r="221" spans="1:10" x14ac:dyDescent="0.3">
      <c r="A221" t="s">
        <v>2154</v>
      </c>
      <c r="B221">
        <v>42.27</v>
      </c>
      <c r="C221">
        <v>6.05</v>
      </c>
      <c r="D221" t="s">
        <v>2382</v>
      </c>
      <c r="E221" t="s">
        <v>2380</v>
      </c>
      <c r="F221" t="s">
        <v>2380</v>
      </c>
      <c r="G221">
        <v>1</v>
      </c>
      <c r="H221" t="s">
        <v>2382</v>
      </c>
      <c r="I221" t="str" cm="1">
        <f t="array" ref="I221">_xlfn.IFS(B221&gt;=30,"Obesity",AND(B221&gt;=25,B221&lt;=29.99),"Overweight ",AND(B221&gt;=18.5,B221&lt;=24.99),"Normal Weight ",B221&lt;18.5,"Underweight ")</f>
        <v>Obesity</v>
      </c>
      <c r="J221" t="str" cm="1">
        <f t="array" ref="J221">_xlfn.IFS($C221&gt;=6.5,"Diabetes",AND($C221&gt;=5.7,$C221&lt;=6.5),"Prediabetes",$C221&lt;5.7,"Normal")</f>
        <v>Prediabetes</v>
      </c>
    </row>
    <row r="222" spans="1:10" x14ac:dyDescent="0.3">
      <c r="A222" t="s">
        <v>2153</v>
      </c>
      <c r="B222">
        <v>53.25</v>
      </c>
      <c r="C222">
        <v>6.11</v>
      </c>
      <c r="D222" t="s">
        <v>2382</v>
      </c>
      <c r="E222" t="s">
        <v>2380</v>
      </c>
      <c r="F222" t="s">
        <v>2383</v>
      </c>
      <c r="G222">
        <v>1</v>
      </c>
      <c r="H222" t="s">
        <v>2382</v>
      </c>
      <c r="I222" t="str" cm="1">
        <f t="array" ref="I222">_xlfn.IFS(B222&gt;=30,"Obesity",AND(B222&gt;=25,B222&lt;=29.99),"Overweight ",AND(B222&gt;=18.5,B222&lt;=24.99),"Normal Weight ",B222&lt;18.5,"Underweight ")</f>
        <v>Obesity</v>
      </c>
      <c r="J222" t="str" cm="1">
        <f t="array" ref="J222">_xlfn.IFS($C222&gt;=6.5,"Diabetes",AND($C222&gt;=5.7,$C222&lt;=6.5),"Prediabetes",$C222&lt;5.7,"Normal")</f>
        <v>Prediabetes</v>
      </c>
    </row>
    <row r="223" spans="1:10" x14ac:dyDescent="0.3">
      <c r="A223" t="s">
        <v>2152</v>
      </c>
      <c r="B223">
        <v>26.8</v>
      </c>
      <c r="C223">
        <v>10.93</v>
      </c>
      <c r="D223" t="s">
        <v>2382</v>
      </c>
      <c r="E223" t="s">
        <v>2380</v>
      </c>
      <c r="F223" t="s">
        <v>2380</v>
      </c>
      <c r="G223" s="7">
        <v>0</v>
      </c>
      <c r="H223" t="s">
        <v>2380</v>
      </c>
      <c r="I223" t="str" cm="1">
        <f t="array" ref="I223">_xlfn.IFS(B223&gt;=30,"Obesity",AND(B223&gt;=25,B223&lt;=29.99),"Overweight ",AND(B223&gt;=18.5,B223&lt;=24.99),"Normal Weight ",B223&lt;18.5,"Underweight ")</f>
        <v xml:space="preserve">Overweight </v>
      </c>
      <c r="J223" t="str" cm="1">
        <f t="array" ref="J223">_xlfn.IFS($C223&gt;=6.5,"Diabetes",AND($C223&gt;=5.7,$C223&lt;=6.5),"Prediabetes",$C223&lt;5.7,"Normal")</f>
        <v>Diabetes</v>
      </c>
    </row>
    <row r="224" spans="1:10" x14ac:dyDescent="0.3">
      <c r="A224" t="s">
        <v>2151</v>
      </c>
      <c r="B224">
        <v>28.5</v>
      </c>
      <c r="C224">
        <v>5.12</v>
      </c>
      <c r="D224" t="s">
        <v>2380</v>
      </c>
      <c r="E224" t="s">
        <v>2380</v>
      </c>
      <c r="F224" t="s">
        <v>2380</v>
      </c>
      <c r="G224">
        <v>1</v>
      </c>
      <c r="H224" t="s">
        <v>2382</v>
      </c>
      <c r="I224" t="str" cm="1">
        <f t="array" ref="I224">_xlfn.IFS(B224&gt;=30,"Obesity",AND(B224&gt;=25,B224&lt;=29.99),"Overweight ",AND(B224&gt;=18.5,B224&lt;=24.99),"Normal Weight ",B224&lt;18.5,"Underweight ")</f>
        <v xml:space="preserve">Overweight </v>
      </c>
      <c r="J224" t="str" cm="1">
        <f t="array" ref="J224">_xlfn.IFS($C224&gt;=6.5,"Diabetes",AND($C224&gt;=5.7,$C224&lt;=6.5),"Prediabetes",$C224&lt;5.7,"Normal")</f>
        <v>Normal</v>
      </c>
    </row>
    <row r="225" spans="1:10" x14ac:dyDescent="0.3">
      <c r="A225" t="s">
        <v>2150</v>
      </c>
      <c r="B225">
        <v>22.895</v>
      </c>
      <c r="C225">
        <v>5.72</v>
      </c>
      <c r="D225" t="s">
        <v>2380</v>
      </c>
      <c r="E225" t="s">
        <v>2380</v>
      </c>
      <c r="F225" t="s">
        <v>2380</v>
      </c>
      <c r="G225" s="7">
        <v>0</v>
      </c>
      <c r="H225" t="s">
        <v>2382</v>
      </c>
      <c r="I225" t="str" cm="1">
        <f t="array" ref="I225">_xlfn.IFS(B225&gt;=30,"Obesity",AND(B225&gt;=25,B225&lt;=29.99),"Overweight ",AND(B225&gt;=18.5,B225&lt;=24.99),"Normal Weight ",B225&lt;18.5,"Underweight ")</f>
        <v xml:space="preserve">Normal Weight </v>
      </c>
      <c r="J225" t="str" cm="1">
        <f t="array" ref="J225">_xlfn.IFS($C225&gt;=6.5,"Diabetes",AND($C225&gt;=5.7,$C225&lt;=6.5),"Prediabetes",$C225&lt;5.7,"Normal")</f>
        <v>Prediabetes</v>
      </c>
    </row>
    <row r="226" spans="1:10" x14ac:dyDescent="0.3">
      <c r="A226" t="s">
        <v>2149</v>
      </c>
      <c r="B226">
        <v>34.06</v>
      </c>
      <c r="C226">
        <v>11.83</v>
      </c>
      <c r="D226" t="s">
        <v>2382</v>
      </c>
      <c r="E226" t="s">
        <v>2380</v>
      </c>
      <c r="F226" t="s">
        <v>2380</v>
      </c>
      <c r="G226">
        <v>1</v>
      </c>
      <c r="H226" t="s">
        <v>2382</v>
      </c>
      <c r="I226" t="str" cm="1">
        <f t="array" ref="I226">_xlfn.IFS(B226&gt;=30,"Obesity",AND(B226&gt;=25,B226&lt;=29.99),"Overweight ",AND(B226&gt;=18.5,B226&lt;=24.99),"Normal Weight ",B226&lt;18.5,"Underweight ")</f>
        <v>Obesity</v>
      </c>
      <c r="J226" t="str" cm="1">
        <f t="array" ref="J226">_xlfn.IFS($C226&gt;=6.5,"Diabetes",AND($C226&gt;=5.7,$C226&lt;=6.5),"Prediabetes",$C226&lt;5.7,"Normal")</f>
        <v>Diabetes</v>
      </c>
    </row>
    <row r="227" spans="1:10" x14ac:dyDescent="0.3">
      <c r="A227" t="s">
        <v>2148</v>
      </c>
      <c r="B227">
        <v>36.409999999999997</v>
      </c>
      <c r="C227">
        <v>4.55</v>
      </c>
      <c r="D227" t="s">
        <v>2380</v>
      </c>
      <c r="E227" t="s">
        <v>2380</v>
      </c>
      <c r="F227" t="s">
        <v>2380</v>
      </c>
      <c r="G227" s="7">
        <v>0</v>
      </c>
      <c r="H227" t="s">
        <v>2382</v>
      </c>
      <c r="I227" t="str" cm="1">
        <f t="array" ref="I227">_xlfn.IFS(B227&gt;=30,"Obesity",AND(B227&gt;=25,B227&lt;=29.99),"Overweight ",AND(B227&gt;=18.5,B227&lt;=24.99),"Normal Weight ",B227&lt;18.5,"Underweight ")</f>
        <v>Obesity</v>
      </c>
      <c r="J227" t="str" cm="1">
        <f t="array" ref="J227">_xlfn.IFS($C227&gt;=6.5,"Diabetes",AND($C227&gt;=5.7,$C227&lt;=6.5),"Prediabetes",$C227&lt;5.7,"Normal")</f>
        <v>Normal</v>
      </c>
    </row>
    <row r="228" spans="1:10" x14ac:dyDescent="0.3">
      <c r="A228" t="s">
        <v>2147</v>
      </c>
      <c r="B228">
        <v>52.3</v>
      </c>
      <c r="C228">
        <v>4.87</v>
      </c>
      <c r="D228" t="s">
        <v>2382</v>
      </c>
      <c r="E228" t="s">
        <v>2380</v>
      </c>
      <c r="F228" t="s">
        <v>2383</v>
      </c>
      <c r="G228">
        <v>1</v>
      </c>
      <c r="H228" t="s">
        <v>2382</v>
      </c>
      <c r="I228" t="str" cm="1">
        <f t="array" ref="I228">_xlfn.IFS(B228&gt;=30,"Obesity",AND(B228&gt;=25,B228&lt;=29.99),"Overweight ",AND(B228&gt;=18.5,B228&lt;=24.99),"Normal Weight ",B228&lt;18.5,"Underweight ")</f>
        <v>Obesity</v>
      </c>
      <c r="J228" t="str" cm="1">
        <f t="array" ref="J228">_xlfn.IFS($C228&gt;=6.5,"Diabetes",AND($C228&gt;=5.7,$C228&lt;=6.5),"Prediabetes",$C228&lt;5.7,"Normal")</f>
        <v>Normal</v>
      </c>
    </row>
    <row r="229" spans="1:10" x14ac:dyDescent="0.3">
      <c r="A229" t="s">
        <v>2146</v>
      </c>
      <c r="B229">
        <v>52.66</v>
      </c>
      <c r="C229">
        <v>4.45</v>
      </c>
      <c r="D229" t="s">
        <v>2380</v>
      </c>
      <c r="E229" t="s">
        <v>2380</v>
      </c>
      <c r="F229" t="s">
        <v>2380</v>
      </c>
      <c r="G229">
        <v>1</v>
      </c>
      <c r="H229" t="s">
        <v>2382</v>
      </c>
      <c r="I229" t="str" cm="1">
        <f t="array" ref="I229">_xlfn.IFS(B229&gt;=30,"Obesity",AND(B229&gt;=25,B229&lt;=29.99),"Overweight ",AND(B229&gt;=18.5,B229&lt;=24.99),"Normal Weight ",B229&lt;18.5,"Underweight ")</f>
        <v>Obesity</v>
      </c>
      <c r="J229" t="str" cm="1">
        <f t="array" ref="J229">_xlfn.IFS($C229&gt;=6.5,"Diabetes",AND($C229&gt;=5.7,$C229&lt;=6.5),"Prediabetes",$C229&lt;5.7,"Normal")</f>
        <v>Normal</v>
      </c>
    </row>
    <row r="230" spans="1:10" x14ac:dyDescent="0.3">
      <c r="A230" t="s">
        <v>2145</v>
      </c>
      <c r="B230">
        <v>29.57</v>
      </c>
      <c r="C230">
        <v>9.42</v>
      </c>
      <c r="D230" t="s">
        <v>2382</v>
      </c>
      <c r="E230" t="s">
        <v>2380</v>
      </c>
      <c r="F230" t="s">
        <v>2380</v>
      </c>
      <c r="G230" s="7">
        <v>0</v>
      </c>
      <c r="H230" t="s">
        <v>2382</v>
      </c>
      <c r="I230" t="str" cm="1">
        <f t="array" ref="I230">_xlfn.IFS(B230&gt;=30,"Obesity",AND(B230&gt;=25,B230&lt;=29.99),"Overweight ",AND(B230&gt;=18.5,B230&lt;=24.99),"Normal Weight ",B230&lt;18.5,"Underweight ")</f>
        <v xml:space="preserve">Overweight </v>
      </c>
      <c r="J230" t="str" cm="1">
        <f t="array" ref="J230">_xlfn.IFS($C230&gt;=6.5,"Diabetes",AND($C230&gt;=5.7,$C230&lt;=6.5),"Prediabetes",$C230&lt;5.7,"Normal")</f>
        <v>Diabetes</v>
      </c>
    </row>
    <row r="231" spans="1:10" x14ac:dyDescent="0.3">
      <c r="A231" t="s">
        <v>2144</v>
      </c>
      <c r="B231">
        <v>36.99</v>
      </c>
      <c r="C231">
        <v>5.37</v>
      </c>
      <c r="D231" t="s">
        <v>2382</v>
      </c>
      <c r="E231" t="s">
        <v>2380</v>
      </c>
      <c r="F231" t="s">
        <v>2383</v>
      </c>
      <c r="G231">
        <v>1</v>
      </c>
      <c r="H231" t="s">
        <v>2382</v>
      </c>
      <c r="I231" t="str" cm="1">
        <f t="array" ref="I231">_xlfn.IFS(B231&gt;=30,"Obesity",AND(B231&gt;=25,B231&lt;=29.99),"Overweight ",AND(B231&gt;=18.5,B231&lt;=24.99),"Normal Weight ",B231&lt;18.5,"Underweight ")</f>
        <v>Obesity</v>
      </c>
      <c r="J231" t="str" cm="1">
        <f t="array" ref="J231">_xlfn.IFS($C231&gt;=6.5,"Diabetes",AND($C231&gt;=5.7,$C231&lt;=6.5),"Prediabetes",$C231&lt;5.7,"Normal")</f>
        <v>Normal</v>
      </c>
    </row>
    <row r="232" spans="1:10" x14ac:dyDescent="0.3">
      <c r="A232" t="s">
        <v>2143</v>
      </c>
      <c r="B232">
        <v>31.4</v>
      </c>
      <c r="C232">
        <v>4.5999999999999996</v>
      </c>
      <c r="D232" t="s">
        <v>2382</v>
      </c>
      <c r="E232" t="s">
        <v>2380</v>
      </c>
      <c r="F232" t="s">
        <v>2380</v>
      </c>
      <c r="G232">
        <v>1</v>
      </c>
      <c r="H232" t="s">
        <v>2382</v>
      </c>
      <c r="I232" t="str" cm="1">
        <f t="array" ref="I232">_xlfn.IFS(B232&gt;=30,"Obesity",AND(B232&gt;=25,B232&lt;=29.99),"Overweight ",AND(B232&gt;=18.5,B232&lt;=24.99),"Normal Weight ",B232&lt;18.5,"Underweight ")</f>
        <v>Obesity</v>
      </c>
      <c r="J232" t="str" cm="1">
        <f t="array" ref="J232">_xlfn.IFS($C232&gt;=6.5,"Diabetes",AND($C232&gt;=5.7,$C232&lt;=6.5),"Prediabetes",$C232&lt;5.7,"Normal")</f>
        <v>Normal</v>
      </c>
    </row>
    <row r="233" spans="1:10" x14ac:dyDescent="0.3">
      <c r="A233" t="s">
        <v>2142</v>
      </c>
      <c r="B233">
        <v>34.9</v>
      </c>
      <c r="C233">
        <v>6.22</v>
      </c>
      <c r="D233" t="s">
        <v>2380</v>
      </c>
      <c r="E233" t="s">
        <v>2380</v>
      </c>
      <c r="F233" t="s">
        <v>2383</v>
      </c>
      <c r="G233">
        <v>1</v>
      </c>
      <c r="H233" t="s">
        <v>2382</v>
      </c>
      <c r="I233" t="str" cm="1">
        <f t="array" ref="I233">_xlfn.IFS(B233&gt;=30,"Obesity",AND(B233&gt;=25,B233&lt;=29.99),"Overweight ",AND(B233&gt;=18.5,B233&lt;=24.99),"Normal Weight ",B233&lt;18.5,"Underweight ")</f>
        <v>Obesity</v>
      </c>
      <c r="J233" t="str" cm="1">
        <f t="array" ref="J233">_xlfn.IFS($C233&gt;=6.5,"Diabetes",AND($C233&gt;=5.7,$C233&lt;=6.5),"Prediabetes",$C233&lt;5.7,"Normal")</f>
        <v>Prediabetes</v>
      </c>
    </row>
    <row r="234" spans="1:10" x14ac:dyDescent="0.3">
      <c r="A234" t="s">
        <v>2141</v>
      </c>
      <c r="B234">
        <v>31.13</v>
      </c>
      <c r="C234">
        <v>4.5199999999999996</v>
      </c>
      <c r="D234" t="s">
        <v>2382</v>
      </c>
      <c r="E234" t="s">
        <v>2380</v>
      </c>
      <c r="F234" t="s">
        <v>2380</v>
      </c>
      <c r="G234">
        <v>1</v>
      </c>
      <c r="H234" t="s">
        <v>2382</v>
      </c>
      <c r="I234" t="str" cm="1">
        <f t="array" ref="I234">_xlfn.IFS(B234&gt;=30,"Obesity",AND(B234&gt;=25,B234&lt;=29.99),"Overweight ",AND(B234&gt;=18.5,B234&lt;=24.99),"Normal Weight ",B234&lt;18.5,"Underweight ")</f>
        <v>Obesity</v>
      </c>
      <c r="J234" t="str" cm="1">
        <f t="array" ref="J234">_xlfn.IFS($C234&gt;=6.5,"Diabetes",AND($C234&gt;=5.7,$C234&lt;=6.5),"Prediabetes",$C234&lt;5.7,"Normal")</f>
        <v>Normal</v>
      </c>
    </row>
    <row r="235" spans="1:10" x14ac:dyDescent="0.3">
      <c r="A235" t="s">
        <v>2140</v>
      </c>
      <c r="B235">
        <v>34.799999999999997</v>
      </c>
      <c r="C235">
        <v>6.18</v>
      </c>
      <c r="D235" t="s">
        <v>2380</v>
      </c>
      <c r="E235" t="s">
        <v>2380</v>
      </c>
      <c r="F235" t="s">
        <v>2383</v>
      </c>
      <c r="G235">
        <v>1</v>
      </c>
      <c r="H235" t="s">
        <v>2382</v>
      </c>
      <c r="I235" t="str" cm="1">
        <f t="array" ref="I235">_xlfn.IFS(B235&gt;=30,"Obesity",AND(B235&gt;=25,B235&lt;=29.99),"Overweight ",AND(B235&gt;=18.5,B235&lt;=24.99),"Normal Weight ",B235&lt;18.5,"Underweight ")</f>
        <v>Obesity</v>
      </c>
      <c r="J235" t="str" cm="1">
        <f t="array" ref="J235">_xlfn.IFS($C235&gt;=6.5,"Diabetes",AND($C235&gt;=5.7,$C235&lt;=6.5),"Prediabetes",$C235&lt;5.7,"Normal")</f>
        <v>Prediabetes</v>
      </c>
    </row>
    <row r="236" spans="1:10" x14ac:dyDescent="0.3">
      <c r="A236" t="s">
        <v>2139</v>
      </c>
      <c r="B236">
        <v>31.68</v>
      </c>
      <c r="C236">
        <v>4.4000000000000004</v>
      </c>
      <c r="D236" t="s">
        <v>2380</v>
      </c>
      <c r="E236" t="s">
        <v>2380</v>
      </c>
      <c r="F236" t="s">
        <v>2380</v>
      </c>
      <c r="G236" s="7">
        <v>0</v>
      </c>
      <c r="H236" t="s">
        <v>2382</v>
      </c>
      <c r="I236" t="str" cm="1">
        <f t="array" ref="I236">_xlfn.IFS(B236&gt;=30,"Obesity",AND(B236&gt;=25,B236&lt;=29.99),"Overweight ",AND(B236&gt;=18.5,B236&lt;=24.99),"Normal Weight ",B236&lt;18.5,"Underweight ")</f>
        <v>Obesity</v>
      </c>
      <c r="J236" t="str" cm="1">
        <f t="array" ref="J236">_xlfn.IFS($C236&gt;=6.5,"Diabetes",AND($C236&gt;=5.7,$C236&lt;=6.5),"Prediabetes",$C236&lt;5.7,"Normal")</f>
        <v>Normal</v>
      </c>
    </row>
    <row r="237" spans="1:10" x14ac:dyDescent="0.3">
      <c r="A237" t="s">
        <v>2138</v>
      </c>
      <c r="B237">
        <v>33.534999999999997</v>
      </c>
      <c r="C237">
        <v>6.23</v>
      </c>
      <c r="D237" t="s">
        <v>2380</v>
      </c>
      <c r="E237" t="s">
        <v>2382</v>
      </c>
      <c r="F237" t="s">
        <v>2380</v>
      </c>
      <c r="G237">
        <v>1</v>
      </c>
      <c r="H237" t="s">
        <v>2382</v>
      </c>
      <c r="I237" t="str" cm="1">
        <f t="array" ref="I237">_xlfn.IFS(B237&gt;=30,"Obesity",AND(B237&gt;=25,B237&lt;=29.99),"Overweight ",AND(B237&gt;=18.5,B237&lt;=24.99),"Normal Weight ",B237&lt;18.5,"Underweight ")</f>
        <v>Obesity</v>
      </c>
      <c r="J237" t="str" cm="1">
        <f t="array" ref="J237">_xlfn.IFS($C237&gt;=6.5,"Diabetes",AND($C237&gt;=5.7,$C237&lt;=6.5),"Prediabetes",$C237&lt;5.7,"Normal")</f>
        <v>Prediabetes</v>
      </c>
    </row>
    <row r="238" spans="1:10" x14ac:dyDescent="0.3">
      <c r="A238" t="s">
        <v>2137</v>
      </c>
      <c r="B238">
        <v>31.92</v>
      </c>
      <c r="C238">
        <v>5.33</v>
      </c>
      <c r="D238" t="s">
        <v>2382</v>
      </c>
      <c r="E238" t="s">
        <v>2380</v>
      </c>
      <c r="F238" t="s">
        <v>2380</v>
      </c>
      <c r="G238" s="7">
        <v>0</v>
      </c>
      <c r="H238" t="s">
        <v>2382</v>
      </c>
      <c r="I238" t="str" cm="1">
        <f t="array" ref="I238">_xlfn.IFS(B238&gt;=30,"Obesity",AND(B238&gt;=25,B238&lt;=29.99),"Overweight ",AND(B238&gt;=18.5,B238&lt;=24.99),"Normal Weight ",B238&lt;18.5,"Underweight ")</f>
        <v>Obesity</v>
      </c>
      <c r="J238" t="str" cm="1">
        <f t="array" ref="J238">_xlfn.IFS($C238&gt;=6.5,"Diabetes",AND($C238&gt;=5.7,$C238&lt;=6.5),"Prediabetes",$C238&lt;5.7,"Normal")</f>
        <v>Normal</v>
      </c>
    </row>
    <row r="239" spans="1:10" x14ac:dyDescent="0.3">
      <c r="A239" t="s">
        <v>2136</v>
      </c>
      <c r="B239">
        <v>32.700000000000003</v>
      </c>
      <c r="C239">
        <v>4.09</v>
      </c>
      <c r="D239" t="s">
        <v>2380</v>
      </c>
      <c r="E239" t="s">
        <v>2380</v>
      </c>
      <c r="F239" t="s">
        <v>2380</v>
      </c>
      <c r="G239">
        <v>1</v>
      </c>
      <c r="H239" t="s">
        <v>2382</v>
      </c>
      <c r="I239" t="str" cm="1">
        <f t="array" ref="I239">_xlfn.IFS(B239&gt;=30,"Obesity",AND(B239&gt;=25,B239&lt;=29.99),"Overweight ",AND(B239&gt;=18.5,B239&lt;=24.99),"Normal Weight ",B239&lt;18.5,"Underweight ")</f>
        <v>Obesity</v>
      </c>
      <c r="J239" t="str" cm="1">
        <f t="array" ref="J239">_xlfn.IFS($C239&gt;=6.5,"Diabetes",AND($C239&gt;=5.7,$C239&lt;=6.5),"Prediabetes",$C239&lt;5.7,"Normal")</f>
        <v>Normal</v>
      </c>
    </row>
    <row r="240" spans="1:10" x14ac:dyDescent="0.3">
      <c r="A240" t="s">
        <v>2135</v>
      </c>
      <c r="B240">
        <v>41.25</v>
      </c>
      <c r="C240">
        <v>5.19</v>
      </c>
      <c r="D240" t="s">
        <v>2380</v>
      </c>
      <c r="E240" t="s">
        <v>2380</v>
      </c>
      <c r="F240" t="s">
        <v>2380</v>
      </c>
      <c r="G240" s="7">
        <v>0</v>
      </c>
      <c r="H240" t="s">
        <v>2382</v>
      </c>
      <c r="I240" t="str" cm="1">
        <f t="array" ref="I240">_xlfn.IFS(B240&gt;=30,"Obesity",AND(B240&gt;=25,B240&lt;=29.99),"Overweight ",AND(B240&gt;=18.5,B240&lt;=24.99),"Normal Weight ",B240&lt;18.5,"Underweight ")</f>
        <v>Obesity</v>
      </c>
      <c r="J240" t="str" cm="1">
        <f t="array" ref="J240">_xlfn.IFS($C240&gt;=6.5,"Diabetes",AND($C240&gt;=5.7,$C240&lt;=6.5),"Prediabetes",$C240&lt;5.7,"Normal")</f>
        <v>Normal</v>
      </c>
    </row>
    <row r="241" spans="1:10" x14ac:dyDescent="0.3">
      <c r="A241" t="s">
        <v>2134</v>
      </c>
      <c r="B241">
        <v>33.11</v>
      </c>
      <c r="C241">
        <v>4.12</v>
      </c>
      <c r="D241" t="s">
        <v>2380</v>
      </c>
      <c r="E241" t="s">
        <v>2380</v>
      </c>
      <c r="F241" t="s">
        <v>2383</v>
      </c>
      <c r="G241">
        <v>1</v>
      </c>
      <c r="H241" t="s">
        <v>2382</v>
      </c>
      <c r="I241" t="str" cm="1">
        <f t="array" ref="I241">_xlfn.IFS(B241&gt;=30,"Obesity",AND(B241&gt;=25,B241&lt;=29.99),"Overweight ",AND(B241&gt;=18.5,B241&lt;=24.99),"Normal Weight ",B241&lt;18.5,"Underweight ")</f>
        <v>Obesity</v>
      </c>
      <c r="J241" t="str" cm="1">
        <f t="array" ref="J241">_xlfn.IFS($C241&gt;=6.5,"Diabetes",AND($C241&gt;=5.7,$C241&lt;=6.5),"Prediabetes",$C241&lt;5.7,"Normal")</f>
        <v>Normal</v>
      </c>
    </row>
    <row r="242" spans="1:10" x14ac:dyDescent="0.3">
      <c r="A242" t="s">
        <v>2133</v>
      </c>
      <c r="B242">
        <v>36.159999999999997</v>
      </c>
      <c r="C242">
        <v>5.0999999999999996</v>
      </c>
      <c r="D242" t="s">
        <v>2380</v>
      </c>
      <c r="E242" t="s">
        <v>2380</v>
      </c>
      <c r="F242" t="s">
        <v>2380</v>
      </c>
      <c r="G242">
        <v>1</v>
      </c>
      <c r="H242" t="s">
        <v>2382</v>
      </c>
      <c r="I242" t="str" cm="1">
        <f t="array" ref="I242">_xlfn.IFS(B242&gt;=30,"Obesity",AND(B242&gt;=25,B242&lt;=29.99),"Overweight ",AND(B242&gt;=18.5,B242&lt;=24.99),"Normal Weight ",B242&lt;18.5,"Underweight ")</f>
        <v>Obesity</v>
      </c>
      <c r="J242" t="str" cm="1">
        <f t="array" ref="J242">_xlfn.IFS($C242&gt;=6.5,"Diabetes",AND($C242&gt;=5.7,$C242&lt;=6.5),"Prediabetes",$C242&lt;5.7,"Normal")</f>
        <v>Normal</v>
      </c>
    </row>
    <row r="243" spans="1:10" x14ac:dyDescent="0.3">
      <c r="A243" t="s">
        <v>2132</v>
      </c>
      <c r="B243">
        <v>33.72</v>
      </c>
      <c r="C243">
        <v>6.21</v>
      </c>
      <c r="D243" t="s">
        <v>2382</v>
      </c>
      <c r="E243" t="s">
        <v>2380</v>
      </c>
      <c r="F243" t="s">
        <v>2383</v>
      </c>
      <c r="G243">
        <v>1</v>
      </c>
      <c r="H243" t="s">
        <v>2382</v>
      </c>
      <c r="I243" t="str" cm="1">
        <f t="array" ref="I243">_xlfn.IFS(B243&gt;=30,"Obesity",AND(B243&gt;=25,B243&lt;=29.99),"Overweight ",AND(B243&gt;=18.5,B243&lt;=24.99),"Normal Weight ",B243&lt;18.5,"Underweight ")</f>
        <v>Obesity</v>
      </c>
      <c r="J243" t="str" cm="1">
        <f t="array" ref="J243">_xlfn.IFS($C243&gt;=6.5,"Diabetes",AND($C243&gt;=5.7,$C243&lt;=6.5),"Prediabetes",$C243&lt;5.7,"Normal")</f>
        <v>Prediabetes</v>
      </c>
    </row>
    <row r="244" spans="1:10" x14ac:dyDescent="0.3">
      <c r="A244" t="s">
        <v>2130</v>
      </c>
      <c r="B244">
        <v>37.74</v>
      </c>
      <c r="C244">
        <v>9.5299999999999994</v>
      </c>
      <c r="D244" t="s">
        <v>2382</v>
      </c>
      <c r="E244" t="s">
        <v>2380</v>
      </c>
      <c r="F244" t="s">
        <v>2380</v>
      </c>
      <c r="G244">
        <v>1</v>
      </c>
      <c r="H244" t="s">
        <v>2382</v>
      </c>
      <c r="I244" t="str" cm="1">
        <f t="array" ref="I244">_xlfn.IFS(B244&gt;=30,"Obesity",AND(B244&gt;=25,B244&lt;=29.99),"Overweight ",AND(B244&gt;=18.5,B244&lt;=24.99),"Normal Weight ",B244&lt;18.5,"Underweight ")</f>
        <v>Obesity</v>
      </c>
      <c r="J244" t="str" cm="1">
        <f t="array" ref="J244">_xlfn.IFS($C244&gt;=6.5,"Diabetes",AND($C244&gt;=5.7,$C244&lt;=6.5),"Prediabetes",$C244&lt;5.7,"Normal")</f>
        <v>Diabetes</v>
      </c>
    </row>
    <row r="245" spans="1:10" x14ac:dyDescent="0.3">
      <c r="A245" t="s">
        <v>2129</v>
      </c>
      <c r="B245">
        <v>48.75</v>
      </c>
      <c r="C245">
        <v>4.6399999999999997</v>
      </c>
      <c r="D245" t="s">
        <v>2382</v>
      </c>
      <c r="E245" t="s">
        <v>2380</v>
      </c>
      <c r="F245" t="s">
        <v>2380</v>
      </c>
      <c r="G245">
        <v>1</v>
      </c>
      <c r="H245" t="s">
        <v>2382</v>
      </c>
      <c r="I245" t="str" cm="1">
        <f t="array" ref="I245">_xlfn.IFS(B245&gt;=30,"Obesity",AND(B245&gt;=25,B245&lt;=29.99),"Overweight ",AND(B245&gt;=18.5,B245&lt;=24.99),"Normal Weight ",B245&lt;18.5,"Underweight ")</f>
        <v>Obesity</v>
      </c>
      <c r="J245" t="str" cm="1">
        <f t="array" ref="J245">_xlfn.IFS($C245&gt;=6.5,"Diabetes",AND($C245&gt;=5.7,$C245&lt;=6.5),"Prediabetes",$C245&lt;5.7,"Normal")</f>
        <v>Normal</v>
      </c>
    </row>
    <row r="246" spans="1:10" x14ac:dyDescent="0.3">
      <c r="A246" t="s">
        <v>2128</v>
      </c>
      <c r="B246">
        <v>31.065000000000001</v>
      </c>
      <c r="C246">
        <v>5.05</v>
      </c>
      <c r="D246" t="s">
        <v>2380</v>
      </c>
      <c r="E246" t="s">
        <v>2380</v>
      </c>
      <c r="F246" t="s">
        <v>2380</v>
      </c>
      <c r="G246">
        <v>1</v>
      </c>
      <c r="H246" t="s">
        <v>2382</v>
      </c>
      <c r="I246" t="str" cm="1">
        <f t="array" ref="I246">_xlfn.IFS(B246&gt;=30,"Obesity",AND(B246&gt;=25,B246&lt;=29.99),"Overweight ",AND(B246&gt;=18.5,B246&lt;=24.99),"Normal Weight ",B246&lt;18.5,"Underweight ")</f>
        <v>Obesity</v>
      </c>
      <c r="J246" t="str" cm="1">
        <f t="array" ref="J246">_xlfn.IFS($C246&gt;=6.5,"Diabetes",AND($C246&gt;=5.7,$C246&lt;=6.5),"Prediabetes",$C246&lt;5.7,"Normal")</f>
        <v>Normal</v>
      </c>
    </row>
    <row r="247" spans="1:10" x14ac:dyDescent="0.3">
      <c r="A247" t="s">
        <v>2127</v>
      </c>
      <c r="B247">
        <v>23.55</v>
      </c>
      <c r="C247">
        <v>10.38</v>
      </c>
      <c r="D247" t="s">
        <v>2380</v>
      </c>
      <c r="E247" t="s">
        <v>2380</v>
      </c>
      <c r="F247" t="s">
        <v>2380</v>
      </c>
      <c r="G247" s="7">
        <v>0</v>
      </c>
      <c r="H247" t="s">
        <v>2382</v>
      </c>
      <c r="I247" t="str" cm="1">
        <f t="array" ref="I247">_xlfn.IFS(B247&gt;=30,"Obesity",AND(B247&gt;=25,B247&lt;=29.99),"Overweight ",AND(B247&gt;=18.5,B247&lt;=24.99),"Normal Weight ",B247&lt;18.5,"Underweight ")</f>
        <v xml:space="preserve">Normal Weight </v>
      </c>
      <c r="J247" t="str" cm="1">
        <f t="array" ref="J247">_xlfn.IFS($C247&gt;=6.5,"Diabetes",AND($C247&gt;=5.7,$C247&lt;=6.5),"Prediabetes",$C247&lt;5.7,"Normal")</f>
        <v>Diabetes</v>
      </c>
    </row>
    <row r="248" spans="1:10" x14ac:dyDescent="0.3">
      <c r="A248" t="s">
        <v>2126</v>
      </c>
      <c r="B248">
        <v>30.18</v>
      </c>
      <c r="C248">
        <v>8.31</v>
      </c>
      <c r="D248" t="s">
        <v>2382</v>
      </c>
      <c r="E248" t="s">
        <v>2380</v>
      </c>
      <c r="F248" t="s">
        <v>2380</v>
      </c>
      <c r="G248">
        <v>1</v>
      </c>
      <c r="H248" t="s">
        <v>2382</v>
      </c>
      <c r="I248" t="str" cm="1">
        <f t="array" ref="I248">_xlfn.IFS(B248&gt;=30,"Obesity",AND(B248&gt;=25,B248&lt;=29.99),"Overweight ",AND(B248&gt;=18.5,B248&lt;=24.99),"Normal Weight ",B248&lt;18.5,"Underweight ")</f>
        <v>Obesity</v>
      </c>
      <c r="J248" t="str" cm="1">
        <f t="array" ref="J248">_xlfn.IFS($C248&gt;=6.5,"Diabetes",AND($C248&gt;=5.7,$C248&lt;=6.5),"Prediabetes",$C248&lt;5.7,"Normal")</f>
        <v>Diabetes</v>
      </c>
    </row>
    <row r="249" spans="1:10" x14ac:dyDescent="0.3">
      <c r="A249" t="s">
        <v>2125</v>
      </c>
      <c r="B249">
        <v>29.94</v>
      </c>
      <c r="C249">
        <v>7.59</v>
      </c>
      <c r="D249" t="s">
        <v>2380</v>
      </c>
      <c r="E249" t="s">
        <v>2380</v>
      </c>
      <c r="F249" t="s">
        <v>2380</v>
      </c>
      <c r="G249" s="7">
        <v>0</v>
      </c>
      <c r="H249" t="s">
        <v>2382</v>
      </c>
      <c r="I249" t="str" cm="1">
        <f t="array" ref="I249">_xlfn.IFS(B249&gt;=30,"Obesity",AND(B249&gt;=25,B249&lt;=29.99),"Overweight ",AND(B249&gt;=18.5,B249&lt;=24.99),"Normal Weight ",B249&lt;18.5,"Underweight ")</f>
        <v xml:space="preserve">Overweight </v>
      </c>
      <c r="J249" t="str" cm="1">
        <f t="array" ref="J249">_xlfn.IFS($C249&gt;=6.5,"Diabetes",AND($C249&gt;=5.7,$C249&lt;=6.5),"Prediabetes",$C249&lt;5.7,"Normal")</f>
        <v>Diabetes</v>
      </c>
    </row>
    <row r="250" spans="1:10" x14ac:dyDescent="0.3">
      <c r="A250" t="s">
        <v>2124</v>
      </c>
      <c r="B250">
        <v>31.4</v>
      </c>
      <c r="C250">
        <v>5.49</v>
      </c>
      <c r="D250" t="s">
        <v>2380</v>
      </c>
      <c r="E250" t="s">
        <v>2380</v>
      </c>
      <c r="F250" t="s">
        <v>2380</v>
      </c>
      <c r="G250" s="7">
        <v>0</v>
      </c>
      <c r="H250" t="s">
        <v>2382</v>
      </c>
      <c r="I250" t="str" cm="1">
        <f t="array" ref="I250">_xlfn.IFS(B250&gt;=30,"Obesity",AND(B250&gt;=25,B250&lt;=29.99),"Overweight ",AND(B250&gt;=18.5,B250&lt;=24.99),"Normal Weight ",B250&lt;18.5,"Underweight ")</f>
        <v>Obesity</v>
      </c>
      <c r="J250" t="str" cm="1">
        <f t="array" ref="J250">_xlfn.IFS($C250&gt;=6.5,"Diabetes",AND($C250&gt;=5.7,$C250&lt;=6.5),"Prediabetes",$C250&lt;5.7,"Normal")</f>
        <v>Normal</v>
      </c>
    </row>
    <row r="251" spans="1:10" x14ac:dyDescent="0.3">
      <c r="A251" t="s">
        <v>2123</v>
      </c>
      <c r="B251">
        <v>53.06</v>
      </c>
      <c r="C251">
        <v>11.68</v>
      </c>
      <c r="D251" t="s">
        <v>2380</v>
      </c>
      <c r="E251" t="s">
        <v>2380</v>
      </c>
      <c r="F251" t="s">
        <v>2380</v>
      </c>
      <c r="G251" s="7">
        <v>0</v>
      </c>
      <c r="H251" t="s">
        <v>2382</v>
      </c>
      <c r="I251" t="str" cm="1">
        <f t="array" ref="I251">_xlfn.IFS(B251&gt;=30,"Obesity",AND(B251&gt;=25,B251&lt;=29.99),"Overweight ",AND(B251&gt;=18.5,B251&lt;=24.99),"Normal Weight ",B251&lt;18.5,"Underweight ")</f>
        <v>Obesity</v>
      </c>
      <c r="J251" t="str" cm="1">
        <f t="array" ref="J251">_xlfn.IFS($C251&gt;=6.5,"Diabetes",AND($C251&gt;=5.7,$C251&lt;=6.5),"Prediabetes",$C251&lt;5.7,"Normal")</f>
        <v>Diabetes</v>
      </c>
    </row>
    <row r="252" spans="1:10" x14ac:dyDescent="0.3">
      <c r="A252" t="s">
        <v>2122</v>
      </c>
      <c r="B252">
        <v>30.25</v>
      </c>
      <c r="C252">
        <v>4.1900000000000004</v>
      </c>
      <c r="D252" t="s">
        <v>2380</v>
      </c>
      <c r="E252" t="s">
        <v>2380</v>
      </c>
      <c r="F252" t="s">
        <v>2380</v>
      </c>
      <c r="G252">
        <v>2</v>
      </c>
      <c r="H252" t="s">
        <v>2382</v>
      </c>
      <c r="I252" t="str" cm="1">
        <f t="array" ref="I252">_xlfn.IFS(B252&gt;=30,"Obesity",AND(B252&gt;=25,B252&lt;=29.99),"Overweight ",AND(B252&gt;=18.5,B252&lt;=24.99),"Normal Weight ",B252&lt;18.5,"Underweight ")</f>
        <v>Obesity</v>
      </c>
      <c r="J252" t="str" cm="1">
        <f t="array" ref="J252">_xlfn.IFS($C252&gt;=6.5,"Diabetes",AND($C252&gt;=5.7,$C252&lt;=6.5),"Prediabetes",$C252&lt;5.7,"Normal")</f>
        <v>Normal</v>
      </c>
    </row>
    <row r="253" spans="1:10" x14ac:dyDescent="0.3">
      <c r="A253" t="s">
        <v>2121</v>
      </c>
      <c r="B253">
        <v>46.68</v>
      </c>
      <c r="C253">
        <v>4.01</v>
      </c>
      <c r="D253" t="s">
        <v>2380</v>
      </c>
      <c r="E253" t="s">
        <v>2380</v>
      </c>
      <c r="F253" t="s">
        <v>2380</v>
      </c>
      <c r="G253" s="7">
        <v>0</v>
      </c>
      <c r="H253" t="s">
        <v>2382</v>
      </c>
      <c r="I253" t="str" cm="1">
        <f t="array" ref="I253">_xlfn.IFS(B253&gt;=30,"Obesity",AND(B253&gt;=25,B253&lt;=29.99),"Overweight ",AND(B253&gt;=18.5,B253&lt;=24.99),"Normal Weight ",B253&lt;18.5,"Underweight ")</f>
        <v>Obesity</v>
      </c>
      <c r="J253" t="str" cm="1">
        <f t="array" ref="J253">_xlfn.IFS($C253&gt;=6.5,"Diabetes",AND($C253&gt;=5.7,$C253&lt;=6.5),"Prediabetes",$C253&lt;5.7,"Normal")</f>
        <v>Normal</v>
      </c>
    </row>
    <row r="254" spans="1:10" x14ac:dyDescent="0.3">
      <c r="A254" t="s">
        <v>2120</v>
      </c>
      <c r="B254">
        <v>30.4</v>
      </c>
      <c r="C254">
        <v>5.91</v>
      </c>
      <c r="D254" t="s">
        <v>2380</v>
      </c>
      <c r="E254" t="s">
        <v>2382</v>
      </c>
      <c r="F254" t="s">
        <v>2380</v>
      </c>
      <c r="G254">
        <v>2</v>
      </c>
      <c r="H254" t="s">
        <v>2382</v>
      </c>
      <c r="I254" t="str" cm="1">
        <f t="array" ref="I254">_xlfn.IFS(B254&gt;=30,"Obesity",AND(B254&gt;=25,B254&lt;=29.99),"Overweight ",AND(B254&gt;=18.5,B254&lt;=24.99),"Normal Weight ",B254&lt;18.5,"Underweight ")</f>
        <v>Obesity</v>
      </c>
      <c r="J254" t="str" cm="1">
        <f t="array" ref="J254">_xlfn.IFS($C254&gt;=6.5,"Diabetes",AND($C254&gt;=5.7,$C254&lt;=6.5),"Prediabetes",$C254&lt;5.7,"Normal")</f>
        <v>Prediabetes</v>
      </c>
    </row>
    <row r="255" spans="1:10" x14ac:dyDescent="0.3">
      <c r="A255" t="s">
        <v>2119</v>
      </c>
      <c r="B255">
        <v>30.2</v>
      </c>
      <c r="C255">
        <v>4.47</v>
      </c>
      <c r="D255" t="s">
        <v>2382</v>
      </c>
      <c r="E255" t="s">
        <v>2380</v>
      </c>
      <c r="F255" t="s">
        <v>2383</v>
      </c>
      <c r="G255">
        <v>1</v>
      </c>
      <c r="H255" t="s">
        <v>2382</v>
      </c>
      <c r="I255" t="str" cm="1">
        <f t="array" ref="I255">_xlfn.IFS(B255&gt;=30,"Obesity",AND(B255&gt;=25,B255&lt;=29.99),"Overweight ",AND(B255&gt;=18.5,B255&lt;=24.99),"Normal Weight ",B255&lt;18.5,"Underweight ")</f>
        <v>Obesity</v>
      </c>
      <c r="J255" t="str" cm="1">
        <f t="array" ref="J255">_xlfn.IFS($C255&gt;=6.5,"Diabetes",AND($C255&gt;=5.7,$C255&lt;=6.5),"Prediabetes",$C255&lt;5.7,"Normal")</f>
        <v>Normal</v>
      </c>
    </row>
    <row r="256" spans="1:10" x14ac:dyDescent="0.3">
      <c r="A256" t="s">
        <v>2118</v>
      </c>
      <c r="B256">
        <v>51.18</v>
      </c>
      <c r="C256">
        <v>4.5599999999999996</v>
      </c>
      <c r="D256" t="s">
        <v>2382</v>
      </c>
      <c r="E256" t="s">
        <v>2382</v>
      </c>
      <c r="F256" t="s">
        <v>2380</v>
      </c>
      <c r="G256">
        <v>2</v>
      </c>
      <c r="H256" t="s">
        <v>2382</v>
      </c>
      <c r="I256" t="str" cm="1">
        <f t="array" ref="I256">_xlfn.IFS(B256&gt;=30,"Obesity",AND(B256&gt;=25,B256&lt;=29.99),"Overweight ",AND(B256&gt;=18.5,B256&lt;=24.99),"Normal Weight ",B256&lt;18.5,"Underweight ")</f>
        <v>Obesity</v>
      </c>
      <c r="J256" t="str" cm="1">
        <f t="array" ref="J256">_xlfn.IFS($C256&gt;=6.5,"Diabetes",AND($C256&gt;=5.7,$C256&lt;=6.5),"Prediabetes",$C256&lt;5.7,"Normal")</f>
        <v>Normal</v>
      </c>
    </row>
    <row r="257" spans="1:10" x14ac:dyDescent="0.3">
      <c r="A257" t="s">
        <v>2117</v>
      </c>
      <c r="B257">
        <v>22.18</v>
      </c>
      <c r="C257">
        <v>9.9</v>
      </c>
      <c r="D257" t="s">
        <v>2380</v>
      </c>
      <c r="E257" t="s">
        <v>2380</v>
      </c>
      <c r="F257" t="s">
        <v>2380</v>
      </c>
      <c r="G257" s="7">
        <v>0</v>
      </c>
      <c r="H257" t="s">
        <v>2382</v>
      </c>
      <c r="I257" t="str" cm="1">
        <f t="array" ref="I257">_xlfn.IFS(B257&gt;=30,"Obesity",AND(B257&gt;=25,B257&lt;=29.99),"Overweight ",AND(B257&gt;=18.5,B257&lt;=24.99),"Normal Weight ",B257&lt;18.5,"Underweight ")</f>
        <v xml:space="preserve">Normal Weight </v>
      </c>
      <c r="J257" t="str" cm="1">
        <f t="array" ref="J257">_xlfn.IFS($C257&gt;=6.5,"Diabetes",AND($C257&gt;=5.7,$C257&lt;=6.5),"Prediabetes",$C257&lt;5.7,"Normal")</f>
        <v>Diabetes</v>
      </c>
    </row>
    <row r="258" spans="1:10" x14ac:dyDescent="0.3">
      <c r="A258" t="s">
        <v>2116</v>
      </c>
      <c r="B258">
        <v>31.92</v>
      </c>
      <c r="C258">
        <v>5.1100000000000003</v>
      </c>
      <c r="D258" t="s">
        <v>2380</v>
      </c>
      <c r="E258" t="s">
        <v>2380</v>
      </c>
      <c r="F258" t="s">
        <v>2383</v>
      </c>
      <c r="G258">
        <v>1</v>
      </c>
      <c r="H258" t="s">
        <v>2382</v>
      </c>
      <c r="I258" t="str" cm="1">
        <f t="array" ref="I258">_xlfn.IFS(B258&gt;=30,"Obesity",AND(B258&gt;=25,B258&lt;=29.99),"Overweight ",AND(B258&gt;=18.5,B258&lt;=24.99),"Normal Weight ",B258&lt;18.5,"Underweight ")</f>
        <v>Obesity</v>
      </c>
      <c r="J258" t="str" cm="1">
        <f t="array" ref="J258">_xlfn.IFS($C258&gt;=6.5,"Diabetes",AND($C258&gt;=5.7,$C258&lt;=6.5),"Prediabetes",$C258&lt;5.7,"Normal")</f>
        <v>Normal</v>
      </c>
    </row>
    <row r="259" spans="1:10" x14ac:dyDescent="0.3">
      <c r="A259" t="s">
        <v>2115</v>
      </c>
      <c r="B259">
        <v>31.73</v>
      </c>
      <c r="C259">
        <v>5.73</v>
      </c>
      <c r="D259" t="s">
        <v>2380</v>
      </c>
      <c r="E259" t="s">
        <v>2382</v>
      </c>
      <c r="F259" t="s">
        <v>2380</v>
      </c>
      <c r="G259">
        <v>1</v>
      </c>
      <c r="H259" t="s">
        <v>2382</v>
      </c>
      <c r="I259" t="str" cm="1">
        <f t="array" ref="I259">_xlfn.IFS(B259&gt;=30,"Obesity",AND(B259&gt;=25,B259&lt;=29.99),"Overweight ",AND(B259&gt;=18.5,B259&lt;=24.99),"Normal Weight ",B259&lt;18.5,"Underweight ")</f>
        <v>Obesity</v>
      </c>
      <c r="J259" t="str" cm="1">
        <f t="array" ref="J259">_xlfn.IFS($C259&gt;=6.5,"Diabetes",AND($C259&gt;=5.7,$C259&lt;=6.5),"Prediabetes",$C259&lt;5.7,"Normal")</f>
        <v>Prediabetes</v>
      </c>
    </row>
    <row r="260" spans="1:10" x14ac:dyDescent="0.3">
      <c r="A260" t="s">
        <v>2114</v>
      </c>
      <c r="B260">
        <v>45.52</v>
      </c>
      <c r="C260">
        <v>6.04</v>
      </c>
      <c r="D260" t="s">
        <v>2380</v>
      </c>
      <c r="E260" t="s">
        <v>2380</v>
      </c>
      <c r="F260" t="s">
        <v>2383</v>
      </c>
      <c r="G260">
        <v>1</v>
      </c>
      <c r="H260" t="s">
        <v>2382</v>
      </c>
      <c r="I260" t="str" cm="1">
        <f t="array" ref="I260">_xlfn.IFS(B260&gt;=30,"Obesity",AND(B260&gt;=25,B260&lt;=29.99),"Overweight ",AND(B260&gt;=18.5,B260&lt;=24.99),"Normal Weight ",B260&lt;18.5,"Underweight ")</f>
        <v>Obesity</v>
      </c>
      <c r="J260" t="str" cm="1">
        <f t="array" ref="J260">_xlfn.IFS($C260&gt;=6.5,"Diabetes",AND($C260&gt;=5.7,$C260&lt;=6.5),"Prediabetes",$C260&lt;5.7,"Normal")</f>
        <v>Prediabetes</v>
      </c>
    </row>
    <row r="261" spans="1:10" x14ac:dyDescent="0.3">
      <c r="A261" t="s">
        <v>2113</v>
      </c>
      <c r="B261">
        <v>52.81</v>
      </c>
      <c r="C261">
        <v>5.19</v>
      </c>
      <c r="D261" t="s">
        <v>2380</v>
      </c>
      <c r="E261" t="s">
        <v>2380</v>
      </c>
      <c r="F261" t="s">
        <v>2383</v>
      </c>
      <c r="G261">
        <v>1</v>
      </c>
      <c r="H261" t="s">
        <v>2382</v>
      </c>
      <c r="I261" t="str" cm="1">
        <f t="array" ref="I261">_xlfn.IFS(B261&gt;=30,"Obesity",AND(B261&gt;=25,B261&lt;=29.99),"Overweight ",AND(B261&gt;=18.5,B261&lt;=24.99),"Normal Weight ",B261&lt;18.5,"Underweight ")</f>
        <v>Obesity</v>
      </c>
      <c r="J261" t="str" cm="1">
        <f t="array" ref="J261">_xlfn.IFS($C261&gt;=6.5,"Diabetes",AND($C261&gt;=5.7,$C261&lt;=6.5),"Prediabetes",$C261&lt;5.7,"Normal")</f>
        <v>Normal</v>
      </c>
    </row>
    <row r="262" spans="1:10" x14ac:dyDescent="0.3">
      <c r="A262" t="s">
        <v>2112</v>
      </c>
      <c r="B262">
        <v>33.58</v>
      </c>
      <c r="C262">
        <v>5.56</v>
      </c>
      <c r="D262" t="s">
        <v>2380</v>
      </c>
      <c r="E262" t="s">
        <v>2380</v>
      </c>
      <c r="F262" t="s">
        <v>2380</v>
      </c>
      <c r="G262">
        <v>1</v>
      </c>
      <c r="H262" t="s">
        <v>2382</v>
      </c>
      <c r="I262" t="str" cm="1">
        <f t="array" ref="I262">_xlfn.IFS(B262&gt;=30,"Obesity",AND(B262&gt;=25,B262&lt;=29.99),"Overweight ",AND(B262&gt;=18.5,B262&lt;=24.99),"Normal Weight ",B262&lt;18.5,"Underweight ")</f>
        <v>Obesity</v>
      </c>
      <c r="J262" t="str" cm="1">
        <f t="array" ref="J262">_xlfn.IFS($C262&gt;=6.5,"Diabetes",AND($C262&gt;=5.7,$C262&lt;=6.5),"Prediabetes",$C262&lt;5.7,"Normal")</f>
        <v>Normal</v>
      </c>
    </row>
    <row r="263" spans="1:10" x14ac:dyDescent="0.3">
      <c r="A263" t="s">
        <v>2111</v>
      </c>
      <c r="B263">
        <v>30.684999999999999</v>
      </c>
      <c r="C263">
        <v>8.23</v>
      </c>
      <c r="D263" t="s">
        <v>2380</v>
      </c>
      <c r="E263" t="s">
        <v>2380</v>
      </c>
      <c r="F263" t="s">
        <v>2380</v>
      </c>
      <c r="G263" s="7">
        <v>0</v>
      </c>
      <c r="H263" t="s">
        <v>2382</v>
      </c>
      <c r="I263" t="str" cm="1">
        <f t="array" ref="I263">_xlfn.IFS(B263&gt;=30,"Obesity",AND(B263&gt;=25,B263&lt;=29.99),"Overweight ",AND(B263&gt;=18.5,B263&lt;=24.99),"Normal Weight ",B263&lt;18.5,"Underweight ")</f>
        <v>Obesity</v>
      </c>
      <c r="J263" t="str" cm="1">
        <f t="array" ref="J263">_xlfn.IFS($C263&gt;=6.5,"Diabetes",AND($C263&gt;=5.7,$C263&lt;=6.5),"Prediabetes",$C263&lt;5.7,"Normal")</f>
        <v>Diabetes</v>
      </c>
    </row>
    <row r="264" spans="1:10" x14ac:dyDescent="0.3">
      <c r="A264" t="s">
        <v>2110</v>
      </c>
      <c r="B264">
        <v>37.524999999999999</v>
      </c>
      <c r="C264">
        <v>9.0299999999999994</v>
      </c>
      <c r="D264" t="s">
        <v>2382</v>
      </c>
      <c r="E264" t="s">
        <v>2380</v>
      </c>
      <c r="F264" t="s">
        <v>2380</v>
      </c>
      <c r="G264">
        <v>2</v>
      </c>
      <c r="H264" t="s">
        <v>2380</v>
      </c>
      <c r="I264" t="str" cm="1">
        <f t="array" ref="I264">_xlfn.IFS(B264&gt;=30,"Obesity",AND(B264&gt;=25,B264&lt;=29.99),"Overweight ",AND(B264&gt;=18.5,B264&lt;=24.99),"Normal Weight ",B264&lt;18.5,"Underweight ")</f>
        <v>Obesity</v>
      </c>
      <c r="J264" t="str" cm="1">
        <f t="array" ref="J264">_xlfn.IFS($C264&gt;=6.5,"Diabetes",AND($C264&gt;=5.7,$C264&lt;=6.5),"Prediabetes",$C264&lt;5.7,"Normal")</f>
        <v>Diabetes</v>
      </c>
    </row>
    <row r="265" spans="1:10" x14ac:dyDescent="0.3">
      <c r="A265" t="s">
        <v>2109</v>
      </c>
      <c r="B265">
        <v>34.5</v>
      </c>
      <c r="C265">
        <v>4.07</v>
      </c>
      <c r="D265" t="s">
        <v>2382</v>
      </c>
      <c r="E265" t="s">
        <v>2380</v>
      </c>
      <c r="F265" t="s">
        <v>2380</v>
      </c>
      <c r="G265" s="7">
        <v>0</v>
      </c>
      <c r="H265" t="s">
        <v>2382</v>
      </c>
      <c r="I265" t="str" cm="1">
        <f t="array" ref="I265">_xlfn.IFS(B265&gt;=30,"Obesity",AND(B265&gt;=25,B265&lt;=29.99),"Overweight ",AND(B265&gt;=18.5,B265&lt;=24.99),"Normal Weight ",B265&lt;18.5,"Underweight ")</f>
        <v>Obesity</v>
      </c>
      <c r="J265" t="str" cm="1">
        <f t="array" ref="J265">_xlfn.IFS($C265&gt;=6.5,"Diabetes",AND($C265&gt;=5.7,$C265&lt;=6.5),"Prediabetes",$C265&lt;5.7,"Normal")</f>
        <v>Normal</v>
      </c>
    </row>
    <row r="266" spans="1:10" x14ac:dyDescent="0.3">
      <c r="A266" t="s">
        <v>2108</v>
      </c>
      <c r="B266">
        <v>28.16</v>
      </c>
      <c r="C266">
        <v>5.77</v>
      </c>
      <c r="D266" t="s">
        <v>2380</v>
      </c>
      <c r="E266" t="s">
        <v>2380</v>
      </c>
      <c r="F266" t="s">
        <v>2380</v>
      </c>
      <c r="G266">
        <v>2</v>
      </c>
      <c r="H266" t="s">
        <v>2382</v>
      </c>
      <c r="I266" t="str" cm="1">
        <f t="array" ref="I266">_xlfn.IFS(B266&gt;=30,"Obesity",AND(B266&gt;=25,B266&lt;=29.99),"Overweight ",AND(B266&gt;=18.5,B266&lt;=24.99),"Normal Weight ",B266&lt;18.5,"Underweight ")</f>
        <v xml:space="preserve">Overweight </v>
      </c>
      <c r="J266" t="str" cm="1">
        <f t="array" ref="J266">_xlfn.IFS($C266&gt;=6.5,"Diabetes",AND($C266&gt;=5.7,$C266&lt;=6.5),"Prediabetes",$C266&lt;5.7,"Normal")</f>
        <v>Prediabetes</v>
      </c>
    </row>
    <row r="267" spans="1:10" x14ac:dyDescent="0.3">
      <c r="A267" t="s">
        <v>2107</v>
      </c>
      <c r="B267">
        <v>30.02</v>
      </c>
      <c r="C267">
        <v>5.98</v>
      </c>
      <c r="D267" t="s">
        <v>2380</v>
      </c>
      <c r="E267" t="s">
        <v>2380</v>
      </c>
      <c r="F267" t="s">
        <v>2383</v>
      </c>
      <c r="G267">
        <v>1</v>
      </c>
      <c r="H267" t="s">
        <v>2382</v>
      </c>
      <c r="I267" t="str" cm="1">
        <f t="array" ref="I267">_xlfn.IFS(B267&gt;=30,"Obesity",AND(B267&gt;=25,B267&lt;=29.99),"Overweight ",AND(B267&gt;=18.5,B267&lt;=24.99),"Normal Weight ",B267&lt;18.5,"Underweight ")</f>
        <v>Obesity</v>
      </c>
      <c r="J267" t="str" cm="1">
        <f t="array" ref="J267">_xlfn.IFS($C267&gt;=6.5,"Diabetes",AND($C267&gt;=5.7,$C267&lt;=6.5),"Prediabetes",$C267&lt;5.7,"Normal")</f>
        <v>Prediabetes</v>
      </c>
    </row>
    <row r="268" spans="1:10" x14ac:dyDescent="0.3">
      <c r="A268" t="s">
        <v>2106</v>
      </c>
      <c r="B268">
        <v>37.82</v>
      </c>
      <c r="C268">
        <v>6.01</v>
      </c>
      <c r="D268" t="s">
        <v>2380</v>
      </c>
      <c r="E268" t="s">
        <v>2380</v>
      </c>
      <c r="F268" t="s">
        <v>2380</v>
      </c>
      <c r="G268" s="7">
        <v>0</v>
      </c>
      <c r="H268" t="s">
        <v>2382</v>
      </c>
      <c r="I268" t="str" cm="1">
        <f t="array" ref="I268">_xlfn.IFS(B268&gt;=30,"Obesity",AND(B268&gt;=25,B268&lt;=29.99),"Overweight ",AND(B268&gt;=18.5,B268&lt;=24.99),"Normal Weight ",B268&lt;18.5,"Underweight ")</f>
        <v>Obesity</v>
      </c>
      <c r="J268" t="str" cm="1">
        <f t="array" ref="J268">_xlfn.IFS($C268&gt;=6.5,"Diabetes",AND($C268&gt;=5.7,$C268&lt;=6.5),"Prediabetes",$C268&lt;5.7,"Normal")</f>
        <v>Prediabetes</v>
      </c>
    </row>
    <row r="269" spans="1:10" x14ac:dyDescent="0.3">
      <c r="A269" t="s">
        <v>2105</v>
      </c>
      <c r="B269">
        <v>33.14</v>
      </c>
      <c r="C269">
        <v>5.67</v>
      </c>
      <c r="D269" t="s">
        <v>2382</v>
      </c>
      <c r="E269" t="s">
        <v>2380</v>
      </c>
      <c r="F269" t="s">
        <v>2380</v>
      </c>
      <c r="G269" s="7">
        <v>0</v>
      </c>
      <c r="H269" t="s">
        <v>2382</v>
      </c>
      <c r="I269" t="str" cm="1">
        <f t="array" ref="I269">_xlfn.IFS(B269&gt;=30,"Obesity",AND(B269&gt;=25,B269&lt;=29.99),"Overweight ",AND(B269&gt;=18.5,B269&lt;=24.99),"Normal Weight ",B269&lt;18.5,"Underweight ")</f>
        <v>Obesity</v>
      </c>
      <c r="J269" t="str" cm="1">
        <f t="array" ref="J269">_xlfn.IFS($C269&gt;=6.5,"Diabetes",AND($C269&gt;=5.7,$C269&lt;=6.5),"Prediabetes",$C269&lt;5.7,"Normal")</f>
        <v>Normal</v>
      </c>
    </row>
    <row r="270" spans="1:10" x14ac:dyDescent="0.3">
      <c r="A270" t="s">
        <v>2104</v>
      </c>
      <c r="B270">
        <v>25.14</v>
      </c>
      <c r="C270">
        <v>6.02</v>
      </c>
      <c r="D270" t="s">
        <v>2382</v>
      </c>
      <c r="E270" t="s">
        <v>2380</v>
      </c>
      <c r="F270" t="s">
        <v>2383</v>
      </c>
      <c r="G270">
        <v>1</v>
      </c>
      <c r="H270" t="s">
        <v>2382</v>
      </c>
      <c r="I270" t="str" cm="1">
        <f t="array" ref="I270">_xlfn.IFS(B270&gt;=30,"Obesity",AND(B270&gt;=25,B270&lt;=29.99),"Overweight ",AND(B270&gt;=18.5,B270&lt;=24.99),"Normal Weight ",B270&lt;18.5,"Underweight ")</f>
        <v xml:space="preserve">Overweight </v>
      </c>
      <c r="J270" t="str" cm="1">
        <f t="array" ref="J270">_xlfn.IFS($C270&gt;=6.5,"Diabetes",AND($C270&gt;=5.7,$C270&lt;=6.5),"Prediabetes",$C270&lt;5.7,"Normal")</f>
        <v>Prediabetes</v>
      </c>
    </row>
    <row r="271" spans="1:10" x14ac:dyDescent="0.3">
      <c r="A271" t="s">
        <v>2103</v>
      </c>
      <c r="B271">
        <v>20.18</v>
      </c>
      <c r="C271">
        <v>11.19</v>
      </c>
      <c r="D271" t="s">
        <v>2380</v>
      </c>
      <c r="E271" t="s">
        <v>2380</v>
      </c>
      <c r="F271" t="s">
        <v>2380</v>
      </c>
      <c r="G271" s="7">
        <v>0</v>
      </c>
      <c r="H271" t="s">
        <v>2382</v>
      </c>
      <c r="I271" t="str" cm="1">
        <f t="array" ref="I271">_xlfn.IFS(B271&gt;=30,"Obesity",AND(B271&gt;=25,B271&lt;=29.99),"Overweight ",AND(B271&gt;=18.5,B271&lt;=24.99),"Normal Weight ",B271&lt;18.5,"Underweight ")</f>
        <v xml:space="preserve">Normal Weight </v>
      </c>
      <c r="J271" t="str" cm="1">
        <f t="array" ref="J271">_xlfn.IFS($C271&gt;=6.5,"Diabetes",AND($C271&gt;=5.7,$C271&lt;=6.5),"Prediabetes",$C271&lt;5.7,"Normal")</f>
        <v>Diabetes</v>
      </c>
    </row>
    <row r="272" spans="1:10" x14ac:dyDescent="0.3">
      <c r="A272" t="s">
        <v>2102</v>
      </c>
      <c r="B272">
        <v>44.36</v>
      </c>
      <c r="C272">
        <v>5.1100000000000003</v>
      </c>
      <c r="D272" t="s">
        <v>2380</v>
      </c>
      <c r="E272" t="s">
        <v>2380</v>
      </c>
      <c r="F272" t="s">
        <v>2380</v>
      </c>
      <c r="G272" s="7">
        <v>0</v>
      </c>
      <c r="H272" t="s">
        <v>2382</v>
      </c>
      <c r="I272" t="str" cm="1">
        <f t="array" ref="I272">_xlfn.IFS(B272&gt;=30,"Obesity",AND(B272&gt;=25,B272&lt;=29.99),"Overweight ",AND(B272&gt;=18.5,B272&lt;=24.99),"Normal Weight ",B272&lt;18.5,"Underweight ")</f>
        <v>Obesity</v>
      </c>
      <c r="J272" t="str" cm="1">
        <f t="array" ref="J272">_xlfn.IFS($C272&gt;=6.5,"Diabetes",AND($C272&gt;=5.7,$C272&lt;=6.5),"Prediabetes",$C272&lt;5.7,"Normal")</f>
        <v>Normal</v>
      </c>
    </row>
    <row r="273" spans="1:10" x14ac:dyDescent="0.3">
      <c r="A273" t="s">
        <v>2101</v>
      </c>
      <c r="B273">
        <v>23.82</v>
      </c>
      <c r="C273">
        <v>10.85</v>
      </c>
      <c r="D273" t="s">
        <v>2382</v>
      </c>
      <c r="E273" t="s">
        <v>2380</v>
      </c>
      <c r="F273" t="s">
        <v>2380</v>
      </c>
      <c r="G273" s="7">
        <v>0</v>
      </c>
      <c r="H273" t="s">
        <v>2382</v>
      </c>
      <c r="I273" t="str" cm="1">
        <f t="array" ref="I273">_xlfn.IFS(B273&gt;=30,"Obesity",AND(B273&gt;=25,B273&lt;=29.99),"Overweight ",AND(B273&gt;=18.5,B273&lt;=24.99),"Normal Weight ",B273&lt;18.5,"Underweight ")</f>
        <v xml:space="preserve">Normal Weight </v>
      </c>
      <c r="J273" t="str" cm="1">
        <f t="array" ref="J273">_xlfn.IFS($C273&gt;=6.5,"Diabetes",AND($C273&gt;=5.7,$C273&lt;=6.5),"Prediabetes",$C273&lt;5.7,"Normal")</f>
        <v>Diabetes</v>
      </c>
    </row>
    <row r="274" spans="1:10" x14ac:dyDescent="0.3">
      <c r="A274" t="s">
        <v>2100</v>
      </c>
      <c r="B274">
        <v>45</v>
      </c>
      <c r="C274">
        <v>5.24</v>
      </c>
      <c r="D274" t="s">
        <v>2382</v>
      </c>
      <c r="E274" t="s">
        <v>2380</v>
      </c>
      <c r="F274" t="s">
        <v>2380</v>
      </c>
      <c r="G274">
        <v>1</v>
      </c>
      <c r="H274" t="s">
        <v>2382</v>
      </c>
      <c r="I274" t="str" cm="1">
        <f t="array" ref="I274">_xlfn.IFS(B274&gt;=30,"Obesity",AND(B274&gt;=25,B274&lt;=29.99),"Overweight ",AND(B274&gt;=18.5,B274&lt;=24.99),"Normal Weight ",B274&lt;18.5,"Underweight ")</f>
        <v>Obesity</v>
      </c>
      <c r="J274" t="str" cm="1">
        <f t="array" ref="J274">_xlfn.IFS($C274&gt;=6.5,"Diabetes",AND($C274&gt;=5.7,$C274&lt;=6.5),"Prediabetes",$C274&lt;5.7,"Normal")</f>
        <v>Normal</v>
      </c>
    </row>
    <row r="275" spans="1:10" x14ac:dyDescent="0.3">
      <c r="A275" t="s">
        <v>2099</v>
      </c>
      <c r="B275">
        <v>26.62</v>
      </c>
      <c r="C275">
        <v>10.08</v>
      </c>
      <c r="D275" t="s">
        <v>2380</v>
      </c>
      <c r="E275" t="s">
        <v>2380</v>
      </c>
      <c r="F275" t="s">
        <v>2380</v>
      </c>
      <c r="G275" s="7">
        <v>0</v>
      </c>
      <c r="H275" t="s">
        <v>2382</v>
      </c>
      <c r="I275" t="str" cm="1">
        <f t="array" ref="I275">_xlfn.IFS(B275&gt;=30,"Obesity",AND(B275&gt;=25,B275&lt;=29.99),"Overweight ",AND(B275&gt;=18.5,B275&lt;=24.99),"Normal Weight ",B275&lt;18.5,"Underweight ")</f>
        <v xml:space="preserve">Overweight </v>
      </c>
      <c r="J275" t="str" cm="1">
        <f t="array" ref="J275">_xlfn.IFS($C275&gt;=6.5,"Diabetes",AND($C275&gt;=5.7,$C275&lt;=6.5),"Prediabetes",$C275&lt;5.7,"Normal")</f>
        <v>Diabetes</v>
      </c>
    </row>
    <row r="276" spans="1:10" x14ac:dyDescent="0.3">
      <c r="A276" t="s">
        <v>2098</v>
      </c>
      <c r="B276">
        <v>32.67</v>
      </c>
      <c r="C276">
        <v>10.97</v>
      </c>
      <c r="D276" t="s">
        <v>2382</v>
      </c>
      <c r="E276" t="s">
        <v>2380</v>
      </c>
      <c r="F276" t="s">
        <v>2380</v>
      </c>
      <c r="G276" s="7">
        <v>0</v>
      </c>
      <c r="H276" t="s">
        <v>2382</v>
      </c>
      <c r="I276" t="str" cm="1">
        <f t="array" ref="I276">_xlfn.IFS(B276&gt;=30,"Obesity",AND(B276&gt;=25,B276&lt;=29.99),"Overweight ",AND(B276&gt;=18.5,B276&lt;=24.99),"Normal Weight ",B276&lt;18.5,"Underweight ")</f>
        <v>Obesity</v>
      </c>
      <c r="J276" t="str" cm="1">
        <f t="array" ref="J276">_xlfn.IFS($C276&gt;=6.5,"Diabetes",AND($C276&gt;=5.7,$C276&lt;=6.5),"Prediabetes",$C276&lt;5.7,"Normal")</f>
        <v>Diabetes</v>
      </c>
    </row>
    <row r="277" spans="1:10" x14ac:dyDescent="0.3">
      <c r="A277" t="s">
        <v>2097</v>
      </c>
      <c r="B277">
        <v>44.44</v>
      </c>
      <c r="C277">
        <v>4.9000000000000004</v>
      </c>
      <c r="D277" t="s">
        <v>2382</v>
      </c>
      <c r="E277" t="s">
        <v>2380</v>
      </c>
      <c r="F277" t="s">
        <v>2380</v>
      </c>
      <c r="G277">
        <v>1</v>
      </c>
      <c r="H277" t="s">
        <v>2382</v>
      </c>
      <c r="I277" t="str" cm="1">
        <f t="array" ref="I277">_xlfn.IFS(B277&gt;=30,"Obesity",AND(B277&gt;=25,B277&lt;=29.99),"Overweight ",AND(B277&gt;=18.5,B277&lt;=24.99),"Normal Weight ",B277&lt;18.5,"Underweight ")</f>
        <v>Obesity</v>
      </c>
      <c r="J277" t="str" cm="1">
        <f t="array" ref="J277">_xlfn.IFS($C277&gt;=6.5,"Diabetes",AND($C277&gt;=5.7,$C277&lt;=6.5),"Prediabetes",$C277&lt;5.7,"Normal")</f>
        <v>Normal</v>
      </c>
    </row>
    <row r="278" spans="1:10" x14ac:dyDescent="0.3">
      <c r="A278" t="s">
        <v>2096</v>
      </c>
      <c r="B278">
        <v>28.31</v>
      </c>
      <c r="C278">
        <v>5.33</v>
      </c>
      <c r="D278" t="s">
        <v>2380</v>
      </c>
      <c r="E278" t="s">
        <v>2380</v>
      </c>
      <c r="F278" t="s">
        <v>2380</v>
      </c>
      <c r="G278" s="7">
        <v>0</v>
      </c>
      <c r="H278" t="s">
        <v>2382</v>
      </c>
      <c r="I278" t="str" cm="1">
        <f t="array" ref="I278">_xlfn.IFS(B278&gt;=30,"Obesity",AND(B278&gt;=25,B278&lt;=29.99),"Overweight ",AND(B278&gt;=18.5,B278&lt;=24.99),"Normal Weight ",B278&lt;18.5,"Underweight ")</f>
        <v xml:space="preserve">Overweight </v>
      </c>
      <c r="J278" t="str" cm="1">
        <f t="array" ref="J278">_xlfn.IFS($C278&gt;=6.5,"Diabetes",AND($C278&gt;=5.7,$C278&lt;=6.5),"Prediabetes",$C278&lt;5.7,"Normal")</f>
        <v>Normal</v>
      </c>
    </row>
    <row r="279" spans="1:10" x14ac:dyDescent="0.3">
      <c r="A279" t="s">
        <v>2095</v>
      </c>
      <c r="B279">
        <v>25.05</v>
      </c>
      <c r="C279">
        <v>4.6100000000000003</v>
      </c>
      <c r="D279" t="s">
        <v>2380</v>
      </c>
      <c r="E279" t="s">
        <v>2380</v>
      </c>
      <c r="F279" t="s">
        <v>2380</v>
      </c>
      <c r="G279">
        <v>2</v>
      </c>
      <c r="H279" t="s">
        <v>2382</v>
      </c>
      <c r="I279" t="str" cm="1">
        <f t="array" ref="I279">_xlfn.IFS(B279&gt;=30,"Obesity",AND(B279&gt;=25,B279&lt;=29.99),"Overweight ",AND(B279&gt;=18.5,B279&lt;=24.99),"Normal Weight ",B279&lt;18.5,"Underweight ")</f>
        <v xml:space="preserve">Overweight </v>
      </c>
      <c r="J279" t="str" cm="1">
        <f t="array" ref="J279">_xlfn.IFS($C279&gt;=6.5,"Diabetes",AND($C279&gt;=5.7,$C279&lt;=6.5),"Prediabetes",$C279&lt;5.7,"Normal")</f>
        <v>Normal</v>
      </c>
    </row>
    <row r="280" spans="1:10" x14ac:dyDescent="0.3">
      <c r="A280" t="s">
        <v>2094</v>
      </c>
      <c r="B280">
        <v>28.34</v>
      </c>
      <c r="C280">
        <v>8.18</v>
      </c>
      <c r="D280" t="s">
        <v>2380</v>
      </c>
      <c r="E280" t="s">
        <v>2380</v>
      </c>
      <c r="F280" t="s">
        <v>2380</v>
      </c>
      <c r="G280" s="7">
        <v>0</v>
      </c>
      <c r="H280" t="s">
        <v>2382</v>
      </c>
      <c r="I280" t="str" cm="1">
        <f t="array" ref="I280">_xlfn.IFS(B280&gt;=30,"Obesity",AND(B280&gt;=25,B280&lt;=29.99),"Overweight ",AND(B280&gt;=18.5,B280&lt;=24.99),"Normal Weight ",B280&lt;18.5,"Underweight ")</f>
        <v xml:space="preserve">Overweight </v>
      </c>
      <c r="J280" t="str" cm="1">
        <f t="array" ref="J280">_xlfn.IFS($C280&gt;=6.5,"Diabetes",AND($C280&gt;=5.7,$C280&lt;=6.5),"Prediabetes",$C280&lt;5.7,"Normal")</f>
        <v>Diabetes</v>
      </c>
    </row>
    <row r="281" spans="1:10" x14ac:dyDescent="0.3">
      <c r="A281" t="s">
        <v>2093</v>
      </c>
      <c r="B281">
        <v>17.765000000000001</v>
      </c>
      <c r="C281">
        <v>5.62</v>
      </c>
      <c r="D281" t="s">
        <v>2380</v>
      </c>
      <c r="E281" t="s">
        <v>2380</v>
      </c>
      <c r="F281" t="s">
        <v>2380</v>
      </c>
      <c r="G281" s="7">
        <v>0</v>
      </c>
      <c r="H281" t="s">
        <v>2382</v>
      </c>
      <c r="I281" t="str" cm="1">
        <f t="array" ref="I281">_xlfn.IFS(B281&gt;=30,"Obesity",AND(B281&gt;=25,B281&lt;=29.99),"Overweight ",AND(B281&gt;=18.5,B281&lt;=24.99),"Normal Weight ",B281&lt;18.5,"Underweight ")</f>
        <v xml:space="preserve">Underweight </v>
      </c>
      <c r="J281" t="str" cm="1">
        <f t="array" ref="J281">_xlfn.IFS($C281&gt;=6.5,"Diabetes",AND($C281&gt;=5.7,$C281&lt;=6.5),"Prediabetes",$C281&lt;5.7,"Normal")</f>
        <v>Normal</v>
      </c>
    </row>
    <row r="282" spans="1:10" x14ac:dyDescent="0.3">
      <c r="A282" t="s">
        <v>2092</v>
      </c>
      <c r="B282">
        <v>36.119999999999997</v>
      </c>
      <c r="C282">
        <v>5.82</v>
      </c>
      <c r="D282" t="s">
        <v>2380</v>
      </c>
      <c r="E282" t="s">
        <v>2380</v>
      </c>
      <c r="F282" t="s">
        <v>2380</v>
      </c>
      <c r="G282" s="7">
        <v>0</v>
      </c>
      <c r="H282" t="s">
        <v>2382</v>
      </c>
      <c r="I282" t="str" cm="1">
        <f t="array" ref="I282">_xlfn.IFS(B282&gt;=30,"Obesity",AND(B282&gt;=25,B282&lt;=29.99),"Overweight ",AND(B282&gt;=18.5,B282&lt;=24.99),"Normal Weight ",B282&lt;18.5,"Underweight ")</f>
        <v>Obesity</v>
      </c>
      <c r="J282" t="str" cm="1">
        <f t="array" ref="J282">_xlfn.IFS($C282&gt;=6.5,"Diabetes",AND($C282&gt;=5.7,$C282&lt;=6.5),"Prediabetes",$C282&lt;5.7,"Normal")</f>
        <v>Prediabetes</v>
      </c>
    </row>
    <row r="283" spans="1:10" x14ac:dyDescent="0.3">
      <c r="A283" t="s">
        <v>2091</v>
      </c>
      <c r="B283">
        <v>23.19</v>
      </c>
      <c r="C283">
        <v>7.66</v>
      </c>
      <c r="D283" t="s">
        <v>2380</v>
      </c>
      <c r="E283" t="s">
        <v>2380</v>
      </c>
      <c r="F283" t="s">
        <v>2380</v>
      </c>
      <c r="G283" s="7">
        <v>0</v>
      </c>
      <c r="H283" t="s">
        <v>2382</v>
      </c>
      <c r="I283" t="str" cm="1">
        <f t="array" ref="I283">_xlfn.IFS(B283&gt;=30,"Obesity",AND(B283&gt;=25,B283&lt;=29.99),"Overweight ",AND(B283&gt;=18.5,B283&lt;=24.99),"Normal Weight ",B283&lt;18.5,"Underweight ")</f>
        <v xml:space="preserve">Normal Weight </v>
      </c>
      <c r="J283" t="str" cm="1">
        <f t="array" ref="J283">_xlfn.IFS($C283&gt;=6.5,"Diabetes",AND($C283&gt;=5.7,$C283&lt;=6.5),"Prediabetes",$C283&lt;5.7,"Normal")</f>
        <v>Diabetes</v>
      </c>
    </row>
    <row r="284" spans="1:10" x14ac:dyDescent="0.3">
      <c r="A284" t="s">
        <v>2090</v>
      </c>
      <c r="B284">
        <v>35.99</v>
      </c>
      <c r="C284">
        <v>4.2300000000000004</v>
      </c>
      <c r="D284" t="s">
        <v>2380</v>
      </c>
      <c r="E284" t="s">
        <v>2380</v>
      </c>
      <c r="F284" t="s">
        <v>2380</v>
      </c>
      <c r="G284" s="7">
        <v>0</v>
      </c>
      <c r="H284" t="s">
        <v>2382</v>
      </c>
      <c r="I284" t="str" cm="1">
        <f t="array" ref="I284">_xlfn.IFS(B284&gt;=30,"Obesity",AND(B284&gt;=25,B284&lt;=29.99),"Overweight ",AND(B284&gt;=18.5,B284&lt;=24.99),"Normal Weight ",B284&lt;18.5,"Underweight ")</f>
        <v>Obesity</v>
      </c>
      <c r="J284" t="str" cm="1">
        <f t="array" ref="J284">_xlfn.IFS($C284&gt;=6.5,"Diabetes",AND($C284&gt;=5.7,$C284&lt;=6.5),"Prediabetes",$C284&lt;5.7,"Normal")</f>
        <v>Normal</v>
      </c>
    </row>
    <row r="285" spans="1:10" x14ac:dyDescent="0.3">
      <c r="A285" t="s">
        <v>2089</v>
      </c>
      <c r="B285">
        <v>30.25</v>
      </c>
      <c r="C285">
        <v>5.58</v>
      </c>
      <c r="D285" t="s">
        <v>2380</v>
      </c>
      <c r="E285" t="s">
        <v>2380</v>
      </c>
      <c r="F285" t="s">
        <v>2383</v>
      </c>
      <c r="G285">
        <v>1</v>
      </c>
      <c r="H285" t="s">
        <v>2382</v>
      </c>
      <c r="I285" t="str" cm="1">
        <f t="array" ref="I285">_xlfn.IFS(B285&gt;=30,"Obesity",AND(B285&gt;=25,B285&lt;=29.99),"Overweight ",AND(B285&gt;=18.5,B285&lt;=24.99),"Normal Weight ",B285&lt;18.5,"Underweight ")</f>
        <v>Obesity</v>
      </c>
      <c r="J285" t="str" cm="1">
        <f t="array" ref="J285">_xlfn.IFS($C285&gt;=6.5,"Diabetes",AND($C285&gt;=5.7,$C285&lt;=6.5),"Prediabetes",$C285&lt;5.7,"Normal")</f>
        <v>Normal</v>
      </c>
    </row>
    <row r="286" spans="1:10" x14ac:dyDescent="0.3">
      <c r="A286" t="s">
        <v>2088</v>
      </c>
      <c r="B286">
        <v>26.24</v>
      </c>
      <c r="C286">
        <v>6.26</v>
      </c>
      <c r="D286" t="s">
        <v>2382</v>
      </c>
      <c r="E286" t="s">
        <v>2380</v>
      </c>
      <c r="F286" t="s">
        <v>2380</v>
      </c>
      <c r="G286" s="7">
        <v>0</v>
      </c>
      <c r="H286" t="s">
        <v>2382</v>
      </c>
      <c r="I286" t="str" cm="1">
        <f t="array" ref="I286">_xlfn.IFS(B286&gt;=30,"Obesity",AND(B286&gt;=25,B286&lt;=29.99),"Overweight ",AND(B286&gt;=18.5,B286&lt;=24.99),"Normal Weight ",B286&lt;18.5,"Underweight ")</f>
        <v xml:space="preserve">Overweight </v>
      </c>
      <c r="J286" t="str" cm="1">
        <f t="array" ref="J286">_xlfn.IFS($C286&gt;=6.5,"Diabetes",AND($C286&gt;=5.7,$C286&lt;=6.5),"Prediabetes",$C286&lt;5.7,"Normal")</f>
        <v>Prediabetes</v>
      </c>
    </row>
    <row r="287" spans="1:10" x14ac:dyDescent="0.3">
      <c r="A287" t="s">
        <v>2087</v>
      </c>
      <c r="B287">
        <v>31.36</v>
      </c>
      <c r="C287">
        <v>10.6</v>
      </c>
      <c r="D287" t="s">
        <v>2382</v>
      </c>
      <c r="E287" t="s">
        <v>2380</v>
      </c>
      <c r="F287" t="s">
        <v>2380</v>
      </c>
      <c r="G287" s="7">
        <v>0</v>
      </c>
      <c r="H287" t="s">
        <v>2382</v>
      </c>
      <c r="I287" t="str" cm="1">
        <f t="array" ref="I287">_xlfn.IFS(B287&gt;=30,"Obesity",AND(B287&gt;=25,B287&lt;=29.99),"Overweight ",AND(B287&gt;=18.5,B287&lt;=24.99),"Normal Weight ",B287&lt;18.5,"Underweight ")</f>
        <v>Obesity</v>
      </c>
      <c r="J287" t="str" cm="1">
        <f t="array" ref="J287">_xlfn.IFS($C287&gt;=6.5,"Diabetes",AND($C287&gt;=5.7,$C287&lt;=6.5),"Prediabetes",$C287&lt;5.7,"Normal")</f>
        <v>Diabetes</v>
      </c>
    </row>
    <row r="288" spans="1:10" x14ac:dyDescent="0.3">
      <c r="A288" t="s">
        <v>2086</v>
      </c>
      <c r="B288">
        <v>25.69</v>
      </c>
      <c r="C288">
        <v>4.78</v>
      </c>
      <c r="D288" t="s">
        <v>2382</v>
      </c>
      <c r="E288" t="s">
        <v>2380</v>
      </c>
      <c r="F288" t="s">
        <v>2380</v>
      </c>
      <c r="G288" s="7">
        <v>0</v>
      </c>
      <c r="H288" t="s">
        <v>2382</v>
      </c>
      <c r="I288" t="str" cm="1">
        <f t="array" ref="I288">_xlfn.IFS(B288&gt;=30,"Obesity",AND(B288&gt;=25,B288&lt;=29.99),"Overweight ",AND(B288&gt;=18.5,B288&lt;=24.99),"Normal Weight ",B288&lt;18.5,"Underweight ")</f>
        <v xml:space="preserve">Overweight </v>
      </c>
      <c r="J288" t="str" cm="1">
        <f t="array" ref="J288">_xlfn.IFS($C288&gt;=6.5,"Diabetes",AND($C288&gt;=5.7,$C288&lt;=6.5),"Prediabetes",$C288&lt;5.7,"Normal")</f>
        <v>Normal</v>
      </c>
    </row>
    <row r="289" spans="1:10" x14ac:dyDescent="0.3">
      <c r="A289" t="s">
        <v>2085</v>
      </c>
      <c r="B289">
        <v>25.46</v>
      </c>
      <c r="C289">
        <v>6.03</v>
      </c>
      <c r="D289" t="s">
        <v>2380</v>
      </c>
      <c r="E289" t="s">
        <v>2380</v>
      </c>
      <c r="F289" t="s">
        <v>2380</v>
      </c>
      <c r="G289">
        <v>2</v>
      </c>
      <c r="H289" t="s">
        <v>2382</v>
      </c>
      <c r="I289" t="str" cm="1">
        <f t="array" ref="I289">_xlfn.IFS(B289&gt;=30,"Obesity",AND(B289&gt;=25,B289&lt;=29.99),"Overweight ",AND(B289&gt;=18.5,B289&lt;=24.99),"Normal Weight ",B289&lt;18.5,"Underweight ")</f>
        <v xml:space="preserve">Overweight </v>
      </c>
      <c r="J289" t="str" cm="1">
        <f t="array" ref="J289">_xlfn.IFS($C289&gt;=6.5,"Diabetes",AND($C289&gt;=5.7,$C289&lt;=6.5),"Prediabetes",$C289&lt;5.7,"Normal")</f>
        <v>Prediabetes</v>
      </c>
    </row>
    <row r="290" spans="1:10" x14ac:dyDescent="0.3">
      <c r="A290" t="s">
        <v>2084</v>
      </c>
      <c r="B290">
        <v>31.83</v>
      </c>
      <c r="C290">
        <v>11.55</v>
      </c>
      <c r="D290" t="s">
        <v>2382</v>
      </c>
      <c r="E290" t="s">
        <v>2380</v>
      </c>
      <c r="F290" t="s">
        <v>2380</v>
      </c>
      <c r="G290">
        <v>1</v>
      </c>
      <c r="H290" t="s">
        <v>2382</v>
      </c>
      <c r="I290" t="str" cm="1">
        <f t="array" ref="I290">_xlfn.IFS(B290&gt;=30,"Obesity",AND(B290&gt;=25,B290&lt;=29.99),"Overweight ",AND(B290&gt;=18.5,B290&lt;=24.99),"Normal Weight ",B290&lt;18.5,"Underweight ")</f>
        <v>Obesity</v>
      </c>
      <c r="J290" t="str" cm="1">
        <f t="array" ref="J290">_xlfn.IFS($C290&gt;=6.5,"Diabetes",AND($C290&gt;=5.7,$C290&lt;=6.5),"Prediabetes",$C290&lt;5.7,"Normal")</f>
        <v>Diabetes</v>
      </c>
    </row>
    <row r="291" spans="1:10" x14ac:dyDescent="0.3">
      <c r="A291" t="s">
        <v>2083</v>
      </c>
      <c r="B291">
        <v>24.43</v>
      </c>
      <c r="C291">
        <v>7.59</v>
      </c>
      <c r="D291" t="s">
        <v>2382</v>
      </c>
      <c r="E291" t="s">
        <v>2380</v>
      </c>
      <c r="F291" t="s">
        <v>2380</v>
      </c>
      <c r="G291">
        <v>1</v>
      </c>
      <c r="H291" t="s">
        <v>2382</v>
      </c>
      <c r="I291" t="str" cm="1">
        <f t="array" ref="I291">_xlfn.IFS(B291&gt;=30,"Obesity",AND(B291&gt;=25,B291&lt;=29.99),"Overweight ",AND(B291&gt;=18.5,B291&lt;=24.99),"Normal Weight ",B291&lt;18.5,"Underweight ")</f>
        <v xml:space="preserve">Normal Weight </v>
      </c>
      <c r="J291" t="str" cm="1">
        <f t="array" ref="J291">_xlfn.IFS($C291&gt;=6.5,"Diabetes",AND($C291&gt;=5.7,$C291&lt;=6.5),"Prediabetes",$C291&lt;5.7,"Normal")</f>
        <v>Diabetes</v>
      </c>
    </row>
    <row r="292" spans="1:10" x14ac:dyDescent="0.3">
      <c r="A292" t="s">
        <v>2082</v>
      </c>
      <c r="B292">
        <v>41.9</v>
      </c>
      <c r="C292">
        <v>4.26</v>
      </c>
      <c r="D292" t="s">
        <v>2380</v>
      </c>
      <c r="E292" t="s">
        <v>2380</v>
      </c>
      <c r="F292" t="s">
        <v>2380</v>
      </c>
      <c r="G292" s="7">
        <v>0</v>
      </c>
      <c r="H292" t="s">
        <v>2382</v>
      </c>
      <c r="I292" t="str" cm="1">
        <f t="array" ref="I292">_xlfn.IFS(B292&gt;=30,"Obesity",AND(B292&gt;=25,B292&lt;=29.99),"Overweight ",AND(B292&gt;=18.5,B292&lt;=24.99),"Normal Weight ",B292&lt;18.5,"Underweight ")</f>
        <v>Obesity</v>
      </c>
      <c r="J292" t="str" cm="1">
        <f t="array" ref="J292">_xlfn.IFS($C292&gt;=6.5,"Diabetes",AND($C292&gt;=5.7,$C292&lt;=6.5),"Prediabetes",$C292&lt;5.7,"Normal")</f>
        <v>Normal</v>
      </c>
    </row>
    <row r="293" spans="1:10" x14ac:dyDescent="0.3">
      <c r="A293" t="s">
        <v>2081</v>
      </c>
      <c r="B293">
        <v>22.88</v>
      </c>
      <c r="C293">
        <v>5.9</v>
      </c>
      <c r="D293" t="s">
        <v>2382</v>
      </c>
      <c r="E293" t="s">
        <v>2380</v>
      </c>
      <c r="F293" t="s">
        <v>2383</v>
      </c>
      <c r="G293">
        <v>1</v>
      </c>
      <c r="H293" t="s">
        <v>2382</v>
      </c>
      <c r="I293" t="str" cm="1">
        <f t="array" ref="I293">_xlfn.IFS(B293&gt;=30,"Obesity",AND(B293&gt;=25,B293&lt;=29.99),"Overweight ",AND(B293&gt;=18.5,B293&lt;=24.99),"Normal Weight ",B293&lt;18.5,"Underweight ")</f>
        <v xml:space="preserve">Normal Weight </v>
      </c>
      <c r="J293" t="str" cm="1">
        <f t="array" ref="J293">_xlfn.IFS($C293&gt;=6.5,"Diabetes",AND($C293&gt;=5.7,$C293&lt;=6.5),"Prediabetes",$C293&lt;5.7,"Normal")</f>
        <v>Prediabetes</v>
      </c>
    </row>
    <row r="294" spans="1:10" x14ac:dyDescent="0.3">
      <c r="A294" t="s">
        <v>2080</v>
      </c>
      <c r="B294">
        <v>29.734999999999999</v>
      </c>
      <c r="C294">
        <v>7.79</v>
      </c>
      <c r="D294" t="s">
        <v>2380</v>
      </c>
      <c r="E294" t="s">
        <v>2380</v>
      </c>
      <c r="F294" t="s">
        <v>2380</v>
      </c>
      <c r="G294" s="7">
        <v>0</v>
      </c>
      <c r="H294" t="s">
        <v>2380</v>
      </c>
      <c r="I294" t="str" cm="1">
        <f t="array" ref="I294">_xlfn.IFS(B294&gt;=30,"Obesity",AND(B294&gt;=25,B294&lt;=29.99),"Overweight ",AND(B294&gt;=18.5,B294&lt;=24.99),"Normal Weight ",B294&lt;18.5,"Underweight ")</f>
        <v xml:space="preserve">Overweight </v>
      </c>
      <c r="J294" t="str" cm="1">
        <f t="array" ref="J294">_xlfn.IFS($C294&gt;=6.5,"Diabetes",AND($C294&gt;=5.7,$C294&lt;=6.5),"Prediabetes",$C294&lt;5.7,"Normal")</f>
        <v>Diabetes</v>
      </c>
    </row>
    <row r="295" spans="1:10" x14ac:dyDescent="0.3">
      <c r="A295" t="s">
        <v>2079</v>
      </c>
      <c r="B295">
        <v>40.74</v>
      </c>
      <c r="C295">
        <v>5.28</v>
      </c>
      <c r="D295" t="s">
        <v>2380</v>
      </c>
      <c r="E295" t="s">
        <v>2380</v>
      </c>
      <c r="F295" t="s">
        <v>2383</v>
      </c>
      <c r="G295">
        <v>1</v>
      </c>
      <c r="H295" t="s">
        <v>2382</v>
      </c>
      <c r="I295" t="str" cm="1">
        <f t="array" ref="I295">_xlfn.IFS(B295&gt;=30,"Obesity",AND(B295&gt;=25,B295&lt;=29.99),"Overweight ",AND(B295&gt;=18.5,B295&lt;=24.99),"Normal Weight ",B295&lt;18.5,"Underweight ")</f>
        <v>Obesity</v>
      </c>
      <c r="J295" t="str" cm="1">
        <f t="array" ref="J295">_xlfn.IFS($C295&gt;=6.5,"Diabetes",AND($C295&gt;=5.7,$C295&lt;=6.5),"Prediabetes",$C295&lt;5.7,"Normal")</f>
        <v>Normal</v>
      </c>
    </row>
    <row r="296" spans="1:10" x14ac:dyDescent="0.3">
      <c r="A296" t="s">
        <v>2078</v>
      </c>
      <c r="B296">
        <v>24.14</v>
      </c>
      <c r="C296">
        <v>5.87</v>
      </c>
      <c r="D296" t="s">
        <v>2380</v>
      </c>
      <c r="E296" t="s">
        <v>2380</v>
      </c>
      <c r="F296" t="s">
        <v>2380</v>
      </c>
      <c r="G296">
        <v>2</v>
      </c>
      <c r="H296" t="s">
        <v>2382</v>
      </c>
      <c r="I296" t="str" cm="1">
        <f t="array" ref="I296">_xlfn.IFS(B296&gt;=30,"Obesity",AND(B296&gt;=25,B296&lt;=29.99),"Overweight ",AND(B296&gt;=18.5,B296&lt;=24.99),"Normal Weight ",B296&lt;18.5,"Underweight ")</f>
        <v xml:space="preserve">Normal Weight </v>
      </c>
      <c r="J296" t="str" cm="1">
        <f t="array" ref="J296">_xlfn.IFS($C296&gt;=6.5,"Diabetes",AND($C296&gt;=5.7,$C296&lt;=6.5),"Prediabetes",$C296&lt;5.7,"Normal")</f>
        <v>Prediabetes</v>
      </c>
    </row>
    <row r="297" spans="1:10" x14ac:dyDescent="0.3">
      <c r="A297" t="s">
        <v>2077</v>
      </c>
      <c r="B297">
        <v>25.15</v>
      </c>
      <c r="C297">
        <v>9.08</v>
      </c>
      <c r="D297" t="s">
        <v>2382</v>
      </c>
      <c r="E297" t="s">
        <v>2380</v>
      </c>
      <c r="F297" t="s">
        <v>2380</v>
      </c>
      <c r="G297">
        <v>1</v>
      </c>
      <c r="H297" t="s">
        <v>2382</v>
      </c>
      <c r="I297" t="str" cm="1">
        <f t="array" ref="I297">_xlfn.IFS(B297&gt;=30,"Obesity",AND(B297&gt;=25,B297&lt;=29.99),"Overweight ",AND(B297&gt;=18.5,B297&lt;=24.99),"Normal Weight ",B297&lt;18.5,"Underweight ")</f>
        <v xml:space="preserve">Overweight </v>
      </c>
      <c r="J297" t="str" cm="1">
        <f t="array" ref="J297">_xlfn.IFS($C297&gt;=6.5,"Diabetes",AND($C297&gt;=5.7,$C297&lt;=6.5),"Prediabetes",$C297&lt;5.7,"Normal")</f>
        <v>Diabetes</v>
      </c>
    </row>
    <row r="298" spans="1:10" x14ac:dyDescent="0.3">
      <c r="A298" t="s">
        <v>2076</v>
      </c>
      <c r="B298">
        <v>28.71</v>
      </c>
      <c r="C298">
        <v>5.2</v>
      </c>
      <c r="D298" t="s">
        <v>2380</v>
      </c>
      <c r="E298" t="s">
        <v>2380</v>
      </c>
      <c r="F298" t="s">
        <v>2380</v>
      </c>
      <c r="G298">
        <v>1</v>
      </c>
      <c r="H298" t="s">
        <v>2382</v>
      </c>
      <c r="I298" t="str" cm="1">
        <f t="array" ref="I298">_xlfn.IFS(B298&gt;=30,"Obesity",AND(B298&gt;=25,B298&lt;=29.99),"Overweight ",AND(B298&gt;=18.5,B298&lt;=24.99),"Normal Weight ",B298&lt;18.5,"Underweight ")</f>
        <v xml:space="preserve">Overweight </v>
      </c>
      <c r="J298" t="str" cm="1">
        <f t="array" ref="J298">_xlfn.IFS($C298&gt;=6.5,"Diabetes",AND($C298&gt;=5.7,$C298&lt;=6.5),"Prediabetes",$C298&lt;5.7,"Normal")</f>
        <v>Normal</v>
      </c>
    </row>
    <row r="299" spans="1:10" x14ac:dyDescent="0.3">
      <c r="A299" t="s">
        <v>2075</v>
      </c>
      <c r="B299">
        <v>23</v>
      </c>
      <c r="C299">
        <v>5.48</v>
      </c>
      <c r="D299" t="s">
        <v>2380</v>
      </c>
      <c r="E299" t="s">
        <v>2380</v>
      </c>
      <c r="F299" t="s">
        <v>2380</v>
      </c>
      <c r="G299" s="7">
        <v>0</v>
      </c>
      <c r="H299" t="s">
        <v>2382</v>
      </c>
      <c r="I299" t="str" cm="1">
        <f t="array" ref="I299">_xlfn.IFS(B299&gt;=30,"Obesity",AND(B299&gt;=25,B299&lt;=29.99),"Overweight ",AND(B299&gt;=18.5,B299&lt;=24.99),"Normal Weight ",B299&lt;18.5,"Underweight ")</f>
        <v xml:space="preserve">Normal Weight </v>
      </c>
      <c r="J299" t="str" cm="1">
        <f t="array" ref="J299">_xlfn.IFS($C299&gt;=6.5,"Diabetes",AND($C299&gt;=5.7,$C299&lt;=6.5),"Prediabetes",$C299&lt;5.7,"Normal")</f>
        <v>Normal</v>
      </c>
    </row>
    <row r="300" spans="1:10" x14ac:dyDescent="0.3">
      <c r="A300" t="s">
        <v>2074</v>
      </c>
      <c r="B300">
        <v>36.86</v>
      </c>
      <c r="C300">
        <v>11.95</v>
      </c>
      <c r="D300" t="s">
        <v>2380</v>
      </c>
      <c r="E300" t="s">
        <v>2380</v>
      </c>
      <c r="F300" t="s">
        <v>2380</v>
      </c>
      <c r="G300" s="7">
        <v>0</v>
      </c>
      <c r="H300" t="s">
        <v>2380</v>
      </c>
      <c r="I300" t="str" cm="1">
        <f t="array" ref="I300">_xlfn.IFS(B300&gt;=30,"Obesity",AND(B300&gt;=25,B300&lt;=29.99),"Overweight ",AND(B300&gt;=18.5,B300&lt;=24.99),"Normal Weight ",B300&lt;18.5,"Underweight ")</f>
        <v>Obesity</v>
      </c>
      <c r="J300" t="str" cm="1">
        <f t="array" ref="J300">_xlfn.IFS($C300&gt;=6.5,"Diabetes",AND($C300&gt;=5.7,$C300&lt;=6.5),"Prediabetes",$C300&lt;5.7,"Normal")</f>
        <v>Diabetes</v>
      </c>
    </row>
    <row r="301" spans="1:10" x14ac:dyDescent="0.3">
      <c r="A301" t="s">
        <v>2073</v>
      </c>
      <c r="B301">
        <v>24.25</v>
      </c>
      <c r="C301">
        <v>8.6999999999999993</v>
      </c>
      <c r="D301" t="s">
        <v>2382</v>
      </c>
      <c r="E301" t="s">
        <v>2380</v>
      </c>
      <c r="F301" t="s">
        <v>2380</v>
      </c>
      <c r="G301">
        <v>1</v>
      </c>
      <c r="H301" t="s">
        <v>2382</v>
      </c>
      <c r="I301" t="str" cm="1">
        <f t="array" ref="I301">_xlfn.IFS(B301&gt;=30,"Obesity",AND(B301&gt;=25,B301&lt;=29.99),"Overweight ",AND(B301&gt;=18.5,B301&lt;=24.99),"Normal Weight ",B301&lt;18.5,"Underweight ")</f>
        <v xml:space="preserve">Normal Weight </v>
      </c>
      <c r="J301" t="str" cm="1">
        <f t="array" ref="J301">_xlfn.IFS($C301&gt;=6.5,"Diabetes",AND($C301&gt;=5.7,$C301&lt;=6.5),"Prediabetes",$C301&lt;5.7,"Normal")</f>
        <v>Diabetes</v>
      </c>
    </row>
    <row r="302" spans="1:10" x14ac:dyDescent="0.3">
      <c r="A302" t="s">
        <v>2072</v>
      </c>
      <c r="B302">
        <v>23.85</v>
      </c>
      <c r="C302">
        <v>7.84</v>
      </c>
      <c r="D302" t="s">
        <v>2380</v>
      </c>
      <c r="E302" t="s">
        <v>2380</v>
      </c>
      <c r="F302" t="s">
        <v>2380</v>
      </c>
      <c r="G302" s="7">
        <v>0</v>
      </c>
      <c r="H302" t="s">
        <v>2382</v>
      </c>
      <c r="I302" t="str" cm="1">
        <f t="array" ref="I302">_xlfn.IFS(B302&gt;=30,"Obesity",AND(B302&gt;=25,B302&lt;=29.99),"Overweight ",AND(B302&gt;=18.5,B302&lt;=24.99),"Normal Weight ",B302&lt;18.5,"Underweight ")</f>
        <v xml:space="preserve">Normal Weight </v>
      </c>
      <c r="J302" t="str" cm="1">
        <f t="array" ref="J302">_xlfn.IFS($C302&gt;=6.5,"Diabetes",AND($C302&gt;=5.7,$C302&lt;=6.5),"Prediabetes",$C302&lt;5.7,"Normal")</f>
        <v>Diabetes</v>
      </c>
    </row>
    <row r="303" spans="1:10" x14ac:dyDescent="0.3">
      <c r="A303" t="s">
        <v>2071</v>
      </c>
      <c r="B303">
        <v>40.020000000000003</v>
      </c>
      <c r="C303">
        <v>5.19</v>
      </c>
      <c r="D303" t="s">
        <v>2382</v>
      </c>
      <c r="E303" t="s">
        <v>2380</v>
      </c>
      <c r="F303" t="s">
        <v>2380</v>
      </c>
      <c r="G303">
        <v>1</v>
      </c>
      <c r="H303" t="s">
        <v>2382</v>
      </c>
      <c r="I303" t="str" cm="1">
        <f t="array" ref="I303">_xlfn.IFS(B303&gt;=30,"Obesity",AND(B303&gt;=25,B303&lt;=29.99),"Overweight ",AND(B303&gt;=18.5,B303&lt;=24.99),"Normal Weight ",B303&lt;18.5,"Underweight ")</f>
        <v>Obesity</v>
      </c>
      <c r="J303" t="str" cm="1">
        <f t="array" ref="J303">_xlfn.IFS($C303&gt;=6.5,"Diabetes",AND($C303&gt;=5.7,$C303&lt;=6.5),"Prediabetes",$C303&lt;5.7,"Normal")</f>
        <v>Normal</v>
      </c>
    </row>
    <row r="304" spans="1:10" x14ac:dyDescent="0.3">
      <c r="A304" t="s">
        <v>2070</v>
      </c>
      <c r="B304">
        <v>19.170000000000002</v>
      </c>
      <c r="C304">
        <v>8.41</v>
      </c>
      <c r="D304" t="s">
        <v>2380</v>
      </c>
      <c r="E304" t="s">
        <v>2380</v>
      </c>
      <c r="F304" t="s">
        <v>2380</v>
      </c>
      <c r="G304" s="7">
        <v>0</v>
      </c>
      <c r="H304" t="s">
        <v>2382</v>
      </c>
      <c r="I304" t="str" cm="1">
        <f t="array" ref="I304">_xlfn.IFS(B304&gt;=30,"Obesity",AND(B304&gt;=25,B304&lt;=29.99),"Overweight ",AND(B304&gt;=18.5,B304&lt;=24.99),"Normal Weight ",B304&lt;18.5,"Underweight ")</f>
        <v xml:space="preserve">Normal Weight </v>
      </c>
      <c r="J304" t="str" cm="1">
        <f t="array" ref="J304">_xlfn.IFS($C304&gt;=6.5,"Diabetes",AND($C304&gt;=5.7,$C304&lt;=6.5),"Prediabetes",$C304&lt;5.7,"Normal")</f>
        <v>Diabetes</v>
      </c>
    </row>
    <row r="305" spans="1:10" x14ac:dyDescent="0.3">
      <c r="A305" t="s">
        <v>2069</v>
      </c>
      <c r="B305">
        <v>43.53</v>
      </c>
      <c r="C305">
        <v>5.86</v>
      </c>
      <c r="D305" t="s">
        <v>2382</v>
      </c>
      <c r="E305" t="s">
        <v>2382</v>
      </c>
      <c r="F305" t="s">
        <v>2380</v>
      </c>
      <c r="G305">
        <v>2</v>
      </c>
      <c r="H305" t="s">
        <v>2382</v>
      </c>
      <c r="I305" t="str" cm="1">
        <f t="array" ref="I305">_xlfn.IFS(B305&gt;=30,"Obesity",AND(B305&gt;=25,B305&lt;=29.99),"Overweight ",AND(B305&gt;=18.5,B305&lt;=24.99),"Normal Weight ",B305&lt;18.5,"Underweight ")</f>
        <v>Obesity</v>
      </c>
      <c r="J305" t="str" cm="1">
        <f t="array" ref="J305">_xlfn.IFS($C305&gt;=6.5,"Diabetes",AND($C305&gt;=5.7,$C305&lt;=6.5),"Prediabetes",$C305&lt;5.7,"Normal")</f>
        <v>Prediabetes</v>
      </c>
    </row>
    <row r="306" spans="1:10" x14ac:dyDescent="0.3">
      <c r="A306" t="s">
        <v>2068</v>
      </c>
      <c r="B306">
        <v>46.06</v>
      </c>
      <c r="C306">
        <v>4.18</v>
      </c>
      <c r="D306" t="s">
        <v>2380</v>
      </c>
      <c r="E306" t="s">
        <v>2382</v>
      </c>
      <c r="F306" t="s">
        <v>2380</v>
      </c>
      <c r="G306">
        <v>1</v>
      </c>
      <c r="H306" t="s">
        <v>2382</v>
      </c>
      <c r="I306" t="str" cm="1">
        <f t="array" ref="I306">_xlfn.IFS(B306&gt;=30,"Obesity",AND(B306&gt;=25,B306&lt;=29.99),"Overweight ",AND(B306&gt;=18.5,B306&lt;=24.99),"Normal Weight ",B306&lt;18.5,"Underweight ")</f>
        <v>Obesity</v>
      </c>
      <c r="J306" t="str" cm="1">
        <f t="array" ref="J306">_xlfn.IFS($C306&gt;=6.5,"Diabetes",AND($C306&gt;=5.7,$C306&lt;=6.5),"Prediabetes",$C306&lt;5.7,"Normal")</f>
        <v>Normal</v>
      </c>
    </row>
    <row r="307" spans="1:10" x14ac:dyDescent="0.3">
      <c r="A307" t="s">
        <v>2067</v>
      </c>
      <c r="B307">
        <v>29.92</v>
      </c>
      <c r="C307">
        <v>11.99</v>
      </c>
      <c r="D307" t="s">
        <v>2382</v>
      </c>
      <c r="E307" t="s">
        <v>2380</v>
      </c>
      <c r="F307" t="s">
        <v>2380</v>
      </c>
      <c r="G307">
        <v>2</v>
      </c>
      <c r="H307" t="s">
        <v>2382</v>
      </c>
      <c r="I307" t="str" cm="1">
        <f t="array" ref="I307">_xlfn.IFS(B307&gt;=30,"Obesity",AND(B307&gt;=25,B307&lt;=29.99),"Overweight ",AND(B307&gt;=18.5,B307&lt;=24.99),"Normal Weight ",B307&lt;18.5,"Underweight ")</f>
        <v xml:space="preserve">Overweight </v>
      </c>
      <c r="J307" t="str" cm="1">
        <f t="array" ref="J307">_xlfn.IFS($C307&gt;=6.5,"Diabetes",AND($C307&gt;=5.7,$C307&lt;=6.5),"Prediabetes",$C307&lt;5.7,"Normal")</f>
        <v>Diabetes</v>
      </c>
    </row>
    <row r="308" spans="1:10" x14ac:dyDescent="0.3">
      <c r="A308" t="s">
        <v>2066</v>
      </c>
      <c r="B308">
        <v>28.46</v>
      </c>
      <c r="C308">
        <v>4.8499999999999996</v>
      </c>
      <c r="D308" t="s">
        <v>2382</v>
      </c>
      <c r="E308" t="s">
        <v>2380</v>
      </c>
      <c r="F308" t="s">
        <v>2380</v>
      </c>
      <c r="G308">
        <v>1</v>
      </c>
      <c r="H308" t="s">
        <v>2382</v>
      </c>
      <c r="I308" t="str" cm="1">
        <f t="array" ref="I308">_xlfn.IFS(B308&gt;=30,"Obesity",AND(B308&gt;=25,B308&lt;=29.99),"Overweight ",AND(B308&gt;=18.5,B308&lt;=24.99),"Normal Weight ",B308&lt;18.5,"Underweight ")</f>
        <v xml:space="preserve">Overweight </v>
      </c>
      <c r="J308" t="str" cm="1">
        <f t="array" ref="J308">_xlfn.IFS($C308&gt;=6.5,"Diabetes",AND($C308&gt;=5.7,$C308&lt;=6.5),"Prediabetes",$C308&lt;5.7,"Normal")</f>
        <v>Normal</v>
      </c>
    </row>
    <row r="309" spans="1:10" x14ac:dyDescent="0.3">
      <c r="A309" t="s">
        <v>2065</v>
      </c>
      <c r="B309">
        <v>24.56</v>
      </c>
      <c r="C309">
        <v>6.18</v>
      </c>
      <c r="D309" t="s">
        <v>2382</v>
      </c>
      <c r="E309" t="s">
        <v>2380</v>
      </c>
      <c r="F309" t="s">
        <v>2383</v>
      </c>
      <c r="G309">
        <v>1</v>
      </c>
      <c r="H309" t="s">
        <v>2382</v>
      </c>
      <c r="I309" t="str" cm="1">
        <f t="array" ref="I309">_xlfn.IFS(B309&gt;=30,"Obesity",AND(B309&gt;=25,B309&lt;=29.99),"Overweight ",AND(B309&gt;=18.5,B309&lt;=24.99),"Normal Weight ",B309&lt;18.5,"Underweight ")</f>
        <v xml:space="preserve">Normal Weight </v>
      </c>
      <c r="J309" t="str" cm="1">
        <f t="array" ref="J309">_xlfn.IFS($C309&gt;=6.5,"Diabetes",AND($C309&gt;=5.7,$C309&lt;=6.5),"Prediabetes",$C309&lt;5.7,"Normal")</f>
        <v>Prediabetes</v>
      </c>
    </row>
    <row r="310" spans="1:10" x14ac:dyDescent="0.3">
      <c r="A310" t="s">
        <v>2064</v>
      </c>
      <c r="B310">
        <v>41.19</v>
      </c>
      <c r="C310">
        <v>6.37</v>
      </c>
      <c r="D310" t="s">
        <v>2380</v>
      </c>
      <c r="E310" t="s">
        <v>2380</v>
      </c>
      <c r="F310" t="s">
        <v>2380</v>
      </c>
      <c r="G310" s="7">
        <v>0</v>
      </c>
      <c r="H310" t="s">
        <v>2382</v>
      </c>
      <c r="I310" t="str" cm="1">
        <f t="array" ref="I310">_xlfn.IFS(B310&gt;=30,"Obesity",AND(B310&gt;=25,B310&lt;=29.99),"Overweight ",AND(B310&gt;=18.5,B310&lt;=24.99),"Normal Weight ",B310&lt;18.5,"Underweight ")</f>
        <v>Obesity</v>
      </c>
      <c r="J310" t="str" cm="1">
        <f t="array" ref="J310">_xlfn.IFS($C310&gt;=6.5,"Diabetes",AND($C310&gt;=5.7,$C310&lt;=6.5),"Prediabetes",$C310&lt;5.7,"Normal")</f>
        <v>Prediabetes</v>
      </c>
    </row>
    <row r="311" spans="1:10" x14ac:dyDescent="0.3">
      <c r="A311" t="s">
        <v>2063</v>
      </c>
      <c r="B311">
        <v>18.63</v>
      </c>
      <c r="C311">
        <v>9.81</v>
      </c>
      <c r="D311" t="s">
        <v>2382</v>
      </c>
      <c r="E311" t="s">
        <v>2380</v>
      </c>
      <c r="F311" t="s">
        <v>2380</v>
      </c>
      <c r="G311">
        <v>2</v>
      </c>
      <c r="H311" t="s">
        <v>2382</v>
      </c>
      <c r="I311" t="str" cm="1">
        <f t="array" ref="I311">_xlfn.IFS(B311&gt;=30,"Obesity",AND(B311&gt;=25,B311&lt;=29.99),"Overweight ",AND(B311&gt;=18.5,B311&lt;=24.99),"Normal Weight ",B311&lt;18.5,"Underweight ")</f>
        <v xml:space="preserve">Normal Weight </v>
      </c>
      <c r="J311" t="str" cm="1">
        <f t="array" ref="J311">_xlfn.IFS($C311&gt;=6.5,"Diabetes",AND($C311&gt;=5.7,$C311&lt;=6.5),"Prediabetes",$C311&lt;5.7,"Normal")</f>
        <v>Diabetes</v>
      </c>
    </row>
    <row r="312" spans="1:10" x14ac:dyDescent="0.3">
      <c r="A312" t="s">
        <v>2062</v>
      </c>
      <c r="B312">
        <v>26.26</v>
      </c>
      <c r="C312">
        <v>11.8</v>
      </c>
      <c r="D312" t="s">
        <v>2382</v>
      </c>
      <c r="E312" t="s">
        <v>2380</v>
      </c>
      <c r="F312" t="s">
        <v>2380</v>
      </c>
      <c r="G312">
        <v>1</v>
      </c>
      <c r="H312" t="s">
        <v>2382</v>
      </c>
      <c r="I312" t="str" cm="1">
        <f t="array" ref="I312">_xlfn.IFS(B312&gt;=30,"Obesity",AND(B312&gt;=25,B312&lt;=29.99),"Overweight ",AND(B312&gt;=18.5,B312&lt;=24.99),"Normal Weight ",B312&lt;18.5,"Underweight ")</f>
        <v xml:space="preserve">Overweight </v>
      </c>
      <c r="J312" t="str" cm="1">
        <f t="array" ref="J312">_xlfn.IFS($C312&gt;=6.5,"Diabetes",AND($C312&gt;=5.7,$C312&lt;=6.5),"Prediabetes",$C312&lt;5.7,"Normal")</f>
        <v>Diabetes</v>
      </c>
    </row>
    <row r="313" spans="1:10" x14ac:dyDescent="0.3">
      <c r="A313" t="s">
        <v>2061</v>
      </c>
      <c r="B313">
        <v>22.37</v>
      </c>
      <c r="C313">
        <v>5.86</v>
      </c>
      <c r="D313" t="s">
        <v>2382</v>
      </c>
      <c r="E313" t="s">
        <v>2380</v>
      </c>
      <c r="F313" t="s">
        <v>2383</v>
      </c>
      <c r="G313">
        <v>1</v>
      </c>
      <c r="H313" t="s">
        <v>2382</v>
      </c>
      <c r="I313" t="str" cm="1">
        <f t="array" ref="I313">_xlfn.IFS(B313&gt;=30,"Obesity",AND(B313&gt;=25,B313&lt;=29.99),"Overweight ",AND(B313&gt;=18.5,B313&lt;=24.99),"Normal Weight ",B313&lt;18.5,"Underweight ")</f>
        <v xml:space="preserve">Normal Weight </v>
      </c>
      <c r="J313" t="str" cm="1">
        <f t="array" ref="J313">_xlfn.IFS($C313&gt;=6.5,"Diabetes",AND($C313&gt;=5.7,$C313&lt;=6.5),"Prediabetes",$C313&lt;5.7,"Normal")</f>
        <v>Prediabetes</v>
      </c>
    </row>
    <row r="314" spans="1:10" x14ac:dyDescent="0.3">
      <c r="A314" t="s">
        <v>2060</v>
      </c>
      <c r="B314">
        <v>39.619999999999997</v>
      </c>
      <c r="C314">
        <v>4.28</v>
      </c>
      <c r="D314" t="s">
        <v>2380</v>
      </c>
      <c r="E314" t="s">
        <v>2380</v>
      </c>
      <c r="F314" t="s">
        <v>2380</v>
      </c>
      <c r="G314">
        <v>1</v>
      </c>
      <c r="H314" t="s">
        <v>2382</v>
      </c>
      <c r="I314" t="str" cm="1">
        <f t="array" ref="I314">_xlfn.IFS(B314&gt;=30,"Obesity",AND(B314&gt;=25,B314&lt;=29.99),"Overweight ",AND(B314&gt;=18.5,B314&lt;=24.99),"Normal Weight ",B314&lt;18.5,"Underweight ")</f>
        <v>Obesity</v>
      </c>
      <c r="J314" t="str" cm="1">
        <f t="array" ref="J314">_xlfn.IFS($C314&gt;=6.5,"Diabetes",AND($C314&gt;=5.7,$C314&lt;=6.5),"Prediabetes",$C314&lt;5.7,"Normal")</f>
        <v>Normal</v>
      </c>
    </row>
    <row r="315" spans="1:10" x14ac:dyDescent="0.3">
      <c r="A315" t="s">
        <v>2059</v>
      </c>
      <c r="B315">
        <v>18.329999999999998</v>
      </c>
      <c r="C315">
        <v>4.16</v>
      </c>
      <c r="D315" t="s">
        <v>2382</v>
      </c>
      <c r="E315" t="s">
        <v>2380</v>
      </c>
      <c r="F315" t="s">
        <v>2380</v>
      </c>
      <c r="G315" s="7">
        <v>0</v>
      </c>
      <c r="H315" t="s">
        <v>2382</v>
      </c>
      <c r="I315" t="str" cm="1">
        <f t="array" ref="I315">_xlfn.IFS(B315&gt;=30,"Obesity",AND(B315&gt;=25,B315&lt;=29.99),"Overweight ",AND(B315&gt;=18.5,B315&lt;=24.99),"Normal Weight ",B315&lt;18.5,"Underweight ")</f>
        <v xml:space="preserve">Underweight </v>
      </c>
      <c r="J315" t="str" cm="1">
        <f t="array" ref="J315">_xlfn.IFS($C315&gt;=6.5,"Diabetes",AND($C315&gt;=5.7,$C315&lt;=6.5),"Prediabetes",$C315&lt;5.7,"Normal")</f>
        <v>Normal</v>
      </c>
    </row>
    <row r="316" spans="1:10" x14ac:dyDescent="0.3">
      <c r="A316" t="s">
        <v>2058</v>
      </c>
      <c r="B316">
        <v>17.11</v>
      </c>
      <c r="C316">
        <v>4.9800000000000004</v>
      </c>
      <c r="D316" t="s">
        <v>2382</v>
      </c>
      <c r="E316" t="s">
        <v>2380</v>
      </c>
      <c r="F316" t="s">
        <v>2383</v>
      </c>
      <c r="G316">
        <v>1</v>
      </c>
      <c r="H316" t="s">
        <v>2382</v>
      </c>
      <c r="I316" t="str" cm="1">
        <f t="array" ref="I316">_xlfn.IFS(B316&gt;=30,"Obesity",AND(B316&gt;=25,B316&lt;=29.99),"Overweight ",AND(B316&gt;=18.5,B316&lt;=24.99),"Normal Weight ",B316&lt;18.5,"Underweight ")</f>
        <v xml:space="preserve">Underweight </v>
      </c>
      <c r="J316" t="str" cm="1">
        <f t="array" ref="J316">_xlfn.IFS($C316&gt;=6.5,"Diabetes",AND($C316&gt;=5.7,$C316&lt;=6.5),"Prediabetes",$C316&lt;5.7,"Normal")</f>
        <v>Normal</v>
      </c>
    </row>
    <row r="317" spans="1:10" x14ac:dyDescent="0.3">
      <c r="A317" t="s">
        <v>2057</v>
      </c>
      <c r="B317">
        <v>43.5</v>
      </c>
      <c r="C317">
        <v>6.38</v>
      </c>
      <c r="D317" t="s">
        <v>2380</v>
      </c>
      <c r="E317" t="s">
        <v>2382</v>
      </c>
      <c r="F317" t="s">
        <v>2380</v>
      </c>
      <c r="G317">
        <v>1</v>
      </c>
      <c r="H317" t="s">
        <v>2382</v>
      </c>
      <c r="I317" t="str" cm="1">
        <f t="array" ref="I317">_xlfn.IFS(B317&gt;=30,"Obesity",AND(B317&gt;=25,B317&lt;=29.99),"Overweight ",AND(B317&gt;=18.5,B317&lt;=24.99),"Normal Weight ",B317&lt;18.5,"Underweight ")</f>
        <v>Obesity</v>
      </c>
      <c r="J317" t="str" cm="1">
        <f t="array" ref="J317">_xlfn.IFS($C317&gt;=6.5,"Diabetes",AND($C317&gt;=5.7,$C317&lt;=6.5),"Prediabetes",$C317&lt;5.7,"Normal")</f>
        <v>Prediabetes</v>
      </c>
    </row>
    <row r="318" spans="1:10" x14ac:dyDescent="0.3">
      <c r="A318" t="s">
        <v>2056</v>
      </c>
      <c r="B318">
        <v>25.364999999999998</v>
      </c>
      <c r="C318">
        <v>5.19</v>
      </c>
      <c r="D318" t="s">
        <v>2380</v>
      </c>
      <c r="E318" t="s">
        <v>2380</v>
      </c>
      <c r="F318" t="s">
        <v>2380</v>
      </c>
      <c r="G318">
        <v>2</v>
      </c>
      <c r="H318" t="s">
        <v>2380</v>
      </c>
      <c r="I318" t="str" cm="1">
        <f t="array" ref="I318">_xlfn.IFS(B318&gt;=30,"Obesity",AND(B318&gt;=25,B318&lt;=29.99),"Overweight ",AND(B318&gt;=18.5,B318&lt;=24.99),"Normal Weight ",B318&lt;18.5,"Underweight ")</f>
        <v xml:space="preserve">Overweight </v>
      </c>
      <c r="J318" t="str" cm="1">
        <f t="array" ref="J318">_xlfn.IFS($C318&gt;=6.5,"Diabetes",AND($C318&gt;=5.7,$C318&lt;=6.5),"Prediabetes",$C318&lt;5.7,"Normal")</f>
        <v>Normal</v>
      </c>
    </row>
    <row r="319" spans="1:10" x14ac:dyDescent="0.3">
      <c r="A319" t="s">
        <v>2055</v>
      </c>
      <c r="B319">
        <v>28.594999999999999</v>
      </c>
      <c r="C319">
        <v>10.210000000000001</v>
      </c>
      <c r="D319" t="s">
        <v>2380</v>
      </c>
      <c r="E319" t="s">
        <v>2380</v>
      </c>
      <c r="F319" t="s">
        <v>2380</v>
      </c>
      <c r="G319" s="7">
        <v>0</v>
      </c>
      <c r="H319" t="s">
        <v>2380</v>
      </c>
      <c r="I319" t="str" cm="1">
        <f t="array" ref="I319">_xlfn.IFS(B319&gt;=30,"Obesity",AND(B319&gt;=25,B319&lt;=29.99),"Overweight ",AND(B319&gt;=18.5,B319&lt;=24.99),"Normal Weight ",B319&lt;18.5,"Underweight ")</f>
        <v xml:space="preserve">Overweight </v>
      </c>
      <c r="J319" t="str" cm="1">
        <f t="array" ref="J319">_xlfn.IFS($C319&gt;=6.5,"Diabetes",AND($C319&gt;=5.7,$C319&lt;=6.5),"Prediabetes",$C319&lt;5.7,"Normal")</f>
        <v>Diabetes</v>
      </c>
    </row>
    <row r="320" spans="1:10" x14ac:dyDescent="0.3">
      <c r="A320" t="s">
        <v>2054</v>
      </c>
      <c r="B320">
        <v>29.83</v>
      </c>
      <c r="C320">
        <v>9.6999999999999993</v>
      </c>
      <c r="D320" t="s">
        <v>2382</v>
      </c>
      <c r="E320" t="s">
        <v>2380</v>
      </c>
      <c r="F320" t="s">
        <v>2383</v>
      </c>
      <c r="G320">
        <v>1</v>
      </c>
      <c r="H320" t="s">
        <v>2382</v>
      </c>
      <c r="I320" t="str" cm="1">
        <f t="array" ref="I320">_xlfn.IFS(B320&gt;=30,"Obesity",AND(B320&gt;=25,B320&lt;=29.99),"Overweight ",AND(B320&gt;=18.5,B320&lt;=24.99),"Normal Weight ",B320&lt;18.5,"Underweight ")</f>
        <v xml:space="preserve">Overweight </v>
      </c>
      <c r="J320" t="str" cm="1">
        <f t="array" ref="J320">_xlfn.IFS($C320&gt;=6.5,"Diabetes",AND($C320&gt;=5.7,$C320&lt;=6.5),"Prediabetes",$C320&lt;5.7,"Normal")</f>
        <v>Diabetes</v>
      </c>
    </row>
    <row r="321" spans="1:10" x14ac:dyDescent="0.3">
      <c r="A321" t="s">
        <v>2053</v>
      </c>
      <c r="B321">
        <v>24.7</v>
      </c>
      <c r="C321">
        <v>10.25</v>
      </c>
      <c r="D321" t="s">
        <v>2380</v>
      </c>
      <c r="E321" t="s">
        <v>2380</v>
      </c>
      <c r="F321" t="s">
        <v>2380</v>
      </c>
      <c r="G321">
        <v>3</v>
      </c>
      <c r="H321" t="s">
        <v>2380</v>
      </c>
      <c r="I321" t="str" cm="1">
        <f t="array" ref="I321">_xlfn.IFS(B321&gt;=30,"Obesity",AND(B321&gt;=25,B321&lt;=29.99),"Overweight ",AND(B321&gt;=18.5,B321&lt;=24.99),"Normal Weight ",B321&lt;18.5,"Underweight ")</f>
        <v xml:space="preserve">Normal Weight </v>
      </c>
      <c r="J321" t="str" cm="1">
        <f t="array" ref="J321">_xlfn.IFS($C321&gt;=6.5,"Diabetes",AND($C321&gt;=5.7,$C321&lt;=6.5),"Prediabetes",$C321&lt;5.7,"Normal")</f>
        <v>Diabetes</v>
      </c>
    </row>
    <row r="322" spans="1:10" x14ac:dyDescent="0.3">
      <c r="A322" t="s">
        <v>2052</v>
      </c>
      <c r="B322">
        <v>17.940000000000001</v>
      </c>
      <c r="C322">
        <v>9.77</v>
      </c>
      <c r="D322" t="s">
        <v>2380</v>
      </c>
      <c r="E322" t="s">
        <v>2380</v>
      </c>
      <c r="F322" t="s">
        <v>2380</v>
      </c>
      <c r="G322" s="7">
        <v>0</v>
      </c>
      <c r="H322" t="s">
        <v>2382</v>
      </c>
      <c r="I322" t="str" cm="1">
        <f t="array" ref="I322">_xlfn.IFS(B322&gt;=30,"Obesity",AND(B322&gt;=25,B322&lt;=29.99),"Overweight ",AND(B322&gt;=18.5,B322&lt;=24.99),"Normal Weight ",B322&lt;18.5,"Underweight ")</f>
        <v xml:space="preserve">Underweight </v>
      </c>
      <c r="J322" t="str" cm="1">
        <f t="array" ref="J322">_xlfn.IFS($C322&gt;=6.5,"Diabetes",AND($C322&gt;=5.7,$C322&lt;=6.5),"Prediabetes",$C322&lt;5.7,"Normal")</f>
        <v>Diabetes</v>
      </c>
    </row>
    <row r="323" spans="1:10" x14ac:dyDescent="0.3">
      <c r="A323" t="s">
        <v>2051</v>
      </c>
      <c r="B323">
        <v>21.08</v>
      </c>
      <c r="C323">
        <v>4.83</v>
      </c>
      <c r="D323" t="s">
        <v>2380</v>
      </c>
      <c r="E323" t="s">
        <v>2380</v>
      </c>
      <c r="F323" t="s">
        <v>2383</v>
      </c>
      <c r="G323">
        <v>1</v>
      </c>
      <c r="H323" t="s">
        <v>2382</v>
      </c>
      <c r="I323" t="str" cm="1">
        <f t="array" ref="I323">_xlfn.IFS(B323&gt;=30,"Obesity",AND(B323&gt;=25,B323&lt;=29.99),"Overweight ",AND(B323&gt;=18.5,B323&lt;=24.99),"Normal Weight ",B323&lt;18.5,"Underweight ")</f>
        <v xml:space="preserve">Normal Weight </v>
      </c>
      <c r="J323" t="str" cm="1">
        <f t="array" ref="J323">_xlfn.IFS($C323&gt;=6.5,"Diabetes",AND($C323&gt;=5.7,$C323&lt;=6.5),"Prediabetes",$C323&lt;5.7,"Normal")</f>
        <v>Normal</v>
      </c>
    </row>
    <row r="324" spans="1:10" x14ac:dyDescent="0.3">
      <c r="A324" t="s">
        <v>2050</v>
      </c>
      <c r="B324">
        <v>37.715000000000003</v>
      </c>
      <c r="C324">
        <v>10.86</v>
      </c>
      <c r="D324" t="s">
        <v>2382</v>
      </c>
      <c r="E324" t="s">
        <v>2380</v>
      </c>
      <c r="F324" t="s">
        <v>2380</v>
      </c>
      <c r="G324" s="7">
        <v>0</v>
      </c>
      <c r="H324" t="s">
        <v>2380</v>
      </c>
      <c r="I324" t="str" cm="1">
        <f t="array" ref="I324">_xlfn.IFS(B324&gt;=30,"Obesity",AND(B324&gt;=25,B324&lt;=29.99),"Overweight ",AND(B324&gt;=18.5,B324&lt;=24.99),"Normal Weight ",B324&lt;18.5,"Underweight ")</f>
        <v>Obesity</v>
      </c>
      <c r="J324" t="str" cm="1">
        <f t="array" ref="J324">_xlfn.IFS($C324&gt;=6.5,"Diabetes",AND($C324&gt;=5.7,$C324&lt;=6.5),"Prediabetes",$C324&lt;5.7,"Normal")</f>
        <v>Diabetes</v>
      </c>
    </row>
    <row r="325" spans="1:10" x14ac:dyDescent="0.3">
      <c r="A325" t="s">
        <v>2049</v>
      </c>
      <c r="B325">
        <v>22.39</v>
      </c>
      <c r="C325">
        <v>9.5299999999999994</v>
      </c>
      <c r="D325" t="s">
        <v>2382</v>
      </c>
      <c r="E325" t="s">
        <v>2380</v>
      </c>
      <c r="F325" t="s">
        <v>2380</v>
      </c>
      <c r="G325" s="7">
        <v>0</v>
      </c>
      <c r="H325" t="s">
        <v>2382</v>
      </c>
      <c r="I325" t="str" cm="1">
        <f t="array" ref="I325">_xlfn.IFS(B325&gt;=30,"Obesity",AND(B325&gt;=25,B325&lt;=29.99),"Overweight ",AND(B325&gt;=18.5,B325&lt;=24.99),"Normal Weight ",B325&lt;18.5,"Underweight ")</f>
        <v xml:space="preserve">Normal Weight </v>
      </c>
      <c r="J325" t="str" cm="1">
        <f t="array" ref="J325">_xlfn.IFS($C325&gt;=6.5,"Diabetes",AND($C325&gt;=5.7,$C325&lt;=6.5),"Prediabetes",$C325&lt;5.7,"Normal")</f>
        <v>Diabetes</v>
      </c>
    </row>
    <row r="326" spans="1:10" x14ac:dyDescent="0.3">
      <c r="A326" t="s">
        <v>2048</v>
      </c>
      <c r="B326">
        <v>28.78</v>
      </c>
      <c r="C326">
        <v>5.68</v>
      </c>
      <c r="D326" t="s">
        <v>2380</v>
      </c>
      <c r="E326" t="s">
        <v>2380</v>
      </c>
      <c r="F326" t="s">
        <v>2380</v>
      </c>
      <c r="G326" s="7">
        <v>0</v>
      </c>
      <c r="H326" t="s">
        <v>2382</v>
      </c>
      <c r="I326" t="str" cm="1">
        <f t="array" ref="I326">_xlfn.IFS(B326&gt;=30,"Obesity",AND(B326&gt;=25,B326&lt;=29.99),"Overweight ",AND(B326&gt;=18.5,B326&lt;=24.99),"Normal Weight ",B326&lt;18.5,"Underweight ")</f>
        <v xml:space="preserve">Overweight </v>
      </c>
      <c r="J326" t="str" cm="1">
        <f t="array" ref="J326">_xlfn.IFS($C326&gt;=6.5,"Diabetes",AND($C326&gt;=5.7,$C326&lt;=6.5),"Prediabetes",$C326&lt;5.7,"Normal")</f>
        <v>Normal</v>
      </c>
    </row>
    <row r="327" spans="1:10" x14ac:dyDescent="0.3">
      <c r="A327" t="s">
        <v>2047</v>
      </c>
      <c r="B327">
        <v>18.329999999999998</v>
      </c>
      <c r="C327">
        <v>5.57</v>
      </c>
      <c r="D327" t="s">
        <v>2382</v>
      </c>
      <c r="E327" t="s">
        <v>2380</v>
      </c>
      <c r="F327" t="s">
        <v>2380</v>
      </c>
      <c r="G327" s="7">
        <v>0</v>
      </c>
      <c r="H327" t="s">
        <v>2382</v>
      </c>
      <c r="I327" t="str" cm="1">
        <f t="array" ref="I327">_xlfn.IFS(B327&gt;=30,"Obesity",AND(B327&gt;=25,B327&lt;=29.99),"Overweight ",AND(B327&gt;=18.5,B327&lt;=24.99),"Normal Weight ",B327&lt;18.5,"Underweight ")</f>
        <v xml:space="preserve">Underweight </v>
      </c>
      <c r="J327" t="str" cm="1">
        <f t="array" ref="J327">_xlfn.IFS($C327&gt;=6.5,"Diabetes",AND($C327&gt;=5.7,$C327&lt;=6.5),"Prediabetes",$C327&lt;5.7,"Normal")</f>
        <v>Normal</v>
      </c>
    </row>
    <row r="328" spans="1:10" x14ac:dyDescent="0.3">
      <c r="A328" t="s">
        <v>2046</v>
      </c>
      <c r="B328">
        <v>26.39</v>
      </c>
      <c r="C328">
        <v>4.58</v>
      </c>
      <c r="D328" t="s">
        <v>2382</v>
      </c>
      <c r="E328" t="s">
        <v>2380</v>
      </c>
      <c r="F328" t="s">
        <v>2380</v>
      </c>
      <c r="G328">
        <v>1</v>
      </c>
      <c r="H328" t="s">
        <v>2382</v>
      </c>
      <c r="I328" t="str" cm="1">
        <f t="array" ref="I328">_xlfn.IFS(B328&gt;=30,"Obesity",AND(B328&gt;=25,B328&lt;=29.99),"Overweight ",AND(B328&gt;=18.5,B328&lt;=24.99),"Normal Weight ",B328&lt;18.5,"Underweight ")</f>
        <v xml:space="preserve">Overweight </v>
      </c>
      <c r="J328" t="str" cm="1">
        <f t="array" ref="J328">_xlfn.IFS($C328&gt;=6.5,"Diabetes",AND($C328&gt;=5.7,$C328&lt;=6.5),"Prediabetes",$C328&lt;5.7,"Normal")</f>
        <v>Normal</v>
      </c>
    </row>
    <row r="329" spans="1:10" x14ac:dyDescent="0.3">
      <c r="A329" t="s">
        <v>2045</v>
      </c>
      <c r="B329">
        <v>19.260000000000002</v>
      </c>
      <c r="C329">
        <v>8.9600000000000009</v>
      </c>
      <c r="D329" t="s">
        <v>2382</v>
      </c>
      <c r="E329" t="s">
        <v>2380</v>
      </c>
      <c r="F329" t="s">
        <v>2380</v>
      </c>
      <c r="G329">
        <v>1</v>
      </c>
      <c r="H329" t="s">
        <v>2382</v>
      </c>
      <c r="I329" t="str" cm="1">
        <f t="array" ref="I329">_xlfn.IFS(B329&gt;=30,"Obesity",AND(B329&gt;=25,B329&lt;=29.99),"Overweight ",AND(B329&gt;=18.5,B329&lt;=24.99),"Normal Weight ",B329&lt;18.5,"Underweight ")</f>
        <v xml:space="preserve">Normal Weight </v>
      </c>
      <c r="J329" t="str" cm="1">
        <f t="array" ref="J329">_xlfn.IFS($C329&gt;=6.5,"Diabetes",AND($C329&gt;=5.7,$C329&lt;=6.5),"Prediabetes",$C329&lt;5.7,"Normal")</f>
        <v>Diabetes</v>
      </c>
    </row>
    <row r="330" spans="1:10" x14ac:dyDescent="0.3">
      <c r="A330" t="s">
        <v>2044</v>
      </c>
      <c r="B330">
        <v>26.92</v>
      </c>
      <c r="C330">
        <v>6.09</v>
      </c>
      <c r="D330" t="s">
        <v>2380</v>
      </c>
      <c r="E330" t="s">
        <v>2380</v>
      </c>
      <c r="F330" t="s">
        <v>2380</v>
      </c>
      <c r="G330" s="7">
        <v>0</v>
      </c>
      <c r="H330" t="s">
        <v>2382</v>
      </c>
      <c r="I330" t="str" cm="1">
        <f t="array" ref="I330">_xlfn.IFS(B330&gt;=30,"Obesity",AND(B330&gt;=25,B330&lt;=29.99),"Overweight ",AND(B330&gt;=18.5,B330&lt;=24.99),"Normal Weight ",B330&lt;18.5,"Underweight ")</f>
        <v xml:space="preserve">Overweight </v>
      </c>
      <c r="J330" t="str" cm="1">
        <f t="array" ref="J330">_xlfn.IFS($C330&gt;=6.5,"Diabetes",AND($C330&gt;=5.7,$C330&lt;=6.5),"Prediabetes",$C330&lt;5.7,"Normal")</f>
        <v>Prediabetes</v>
      </c>
    </row>
    <row r="331" spans="1:10" x14ac:dyDescent="0.3">
      <c r="A331" t="s">
        <v>2043</v>
      </c>
      <c r="B331">
        <v>19.73</v>
      </c>
      <c r="C331">
        <v>4.3600000000000003</v>
      </c>
      <c r="D331" t="s">
        <v>2380</v>
      </c>
      <c r="E331" t="s">
        <v>2380</v>
      </c>
      <c r="F331" t="s">
        <v>2380</v>
      </c>
      <c r="G331" s="7">
        <v>0</v>
      </c>
      <c r="H331" t="s">
        <v>2382</v>
      </c>
      <c r="I331" t="str" cm="1">
        <f t="array" ref="I331">_xlfn.IFS(B331&gt;=30,"Obesity",AND(B331&gt;=25,B331&lt;=29.99),"Overweight ",AND(B331&gt;=18.5,B331&lt;=24.99),"Normal Weight ",B331&lt;18.5,"Underweight ")</f>
        <v xml:space="preserve">Normal Weight </v>
      </c>
      <c r="J331" t="str" cm="1">
        <f t="array" ref="J331">_xlfn.IFS($C331&gt;=6.5,"Diabetes",AND($C331&gt;=5.7,$C331&lt;=6.5),"Prediabetes",$C331&lt;5.7,"Normal")</f>
        <v>Normal</v>
      </c>
    </row>
    <row r="332" spans="1:10" x14ac:dyDescent="0.3">
      <c r="A332" t="s">
        <v>2042</v>
      </c>
      <c r="B332">
        <v>23.56</v>
      </c>
      <c r="C332">
        <v>11.74</v>
      </c>
      <c r="D332" t="s">
        <v>2382</v>
      </c>
      <c r="E332" t="s">
        <v>2380</v>
      </c>
      <c r="F332" t="s">
        <v>2380</v>
      </c>
      <c r="G332" s="7">
        <v>0</v>
      </c>
      <c r="H332" t="s">
        <v>2382</v>
      </c>
      <c r="I332" t="str" cm="1">
        <f t="array" ref="I332">_xlfn.IFS(B332&gt;=30,"Obesity",AND(B332&gt;=25,B332&lt;=29.99),"Overweight ",AND(B332&gt;=18.5,B332&lt;=24.99),"Normal Weight ",B332&lt;18.5,"Underweight ")</f>
        <v xml:space="preserve">Normal Weight </v>
      </c>
      <c r="J332" t="str" cm="1">
        <f t="array" ref="J332">_xlfn.IFS($C332&gt;=6.5,"Diabetes",AND($C332&gt;=5.7,$C332&lt;=6.5),"Prediabetes",$C332&lt;5.7,"Normal")</f>
        <v>Diabetes</v>
      </c>
    </row>
    <row r="333" spans="1:10" x14ac:dyDescent="0.3">
      <c r="A333" t="s">
        <v>2041</v>
      </c>
      <c r="B333">
        <v>37.67</v>
      </c>
      <c r="C333">
        <v>5.89</v>
      </c>
      <c r="D333" t="s">
        <v>2380</v>
      </c>
      <c r="E333" t="s">
        <v>2380</v>
      </c>
      <c r="F333" t="s">
        <v>2380</v>
      </c>
      <c r="G333">
        <v>1</v>
      </c>
      <c r="H333" t="s">
        <v>2382</v>
      </c>
      <c r="I333" t="str" cm="1">
        <f t="array" ref="I333">_xlfn.IFS(B333&gt;=30,"Obesity",AND(B333&gt;=25,B333&lt;=29.99),"Overweight ",AND(B333&gt;=18.5,B333&lt;=24.99),"Normal Weight ",B333&lt;18.5,"Underweight ")</f>
        <v>Obesity</v>
      </c>
      <c r="J333" t="str" cm="1">
        <f t="array" ref="J333">_xlfn.IFS($C333&gt;=6.5,"Diabetes",AND($C333&gt;=5.7,$C333&lt;=6.5),"Prediabetes",$C333&lt;5.7,"Normal")</f>
        <v>Prediabetes</v>
      </c>
    </row>
    <row r="334" spans="1:10" x14ac:dyDescent="0.3">
      <c r="A334" t="s">
        <v>2040</v>
      </c>
      <c r="B334">
        <v>18.73</v>
      </c>
      <c r="C334">
        <v>10.64</v>
      </c>
      <c r="D334" t="s">
        <v>2380</v>
      </c>
      <c r="E334" t="s">
        <v>2380</v>
      </c>
      <c r="F334" t="s">
        <v>2380</v>
      </c>
      <c r="G334">
        <v>2</v>
      </c>
      <c r="H334" t="s">
        <v>2382</v>
      </c>
      <c r="I334" t="str" cm="1">
        <f t="array" ref="I334">_xlfn.IFS(B334&gt;=30,"Obesity",AND(B334&gt;=25,B334&lt;=29.99),"Overweight ",AND(B334&gt;=18.5,B334&lt;=24.99),"Normal Weight ",B334&lt;18.5,"Underweight ")</f>
        <v xml:space="preserve">Normal Weight </v>
      </c>
      <c r="J334" t="str" cm="1">
        <f t="array" ref="J334">_xlfn.IFS($C334&gt;=6.5,"Diabetes",AND($C334&gt;=5.7,$C334&lt;=6.5),"Prediabetes",$C334&lt;5.7,"Normal")</f>
        <v>Diabetes</v>
      </c>
    </row>
    <row r="335" spans="1:10" x14ac:dyDescent="0.3">
      <c r="A335" t="s">
        <v>2039</v>
      </c>
      <c r="B335">
        <v>33.090000000000003</v>
      </c>
      <c r="C335">
        <v>6.06</v>
      </c>
      <c r="D335" t="s">
        <v>2380</v>
      </c>
      <c r="E335" t="s">
        <v>2380</v>
      </c>
      <c r="F335" t="s">
        <v>2383</v>
      </c>
      <c r="G335">
        <v>1</v>
      </c>
      <c r="H335" t="s">
        <v>2382</v>
      </c>
      <c r="I335" t="str" cm="1">
        <f t="array" ref="I335">_xlfn.IFS(B335&gt;=30,"Obesity",AND(B335&gt;=25,B335&lt;=29.99),"Overweight ",AND(B335&gt;=18.5,B335&lt;=24.99),"Normal Weight ",B335&lt;18.5,"Underweight ")</f>
        <v>Obesity</v>
      </c>
      <c r="J335" t="str" cm="1">
        <f t="array" ref="J335">_xlfn.IFS($C335&gt;=6.5,"Diabetes",AND($C335&gt;=5.7,$C335&lt;=6.5),"Prediabetes",$C335&lt;5.7,"Normal")</f>
        <v>Prediabetes</v>
      </c>
    </row>
    <row r="336" spans="1:10" x14ac:dyDescent="0.3">
      <c r="A336" t="s">
        <v>2038</v>
      </c>
      <c r="B336">
        <v>18.329999999999998</v>
      </c>
      <c r="C336">
        <v>7.46</v>
      </c>
      <c r="D336" t="s">
        <v>2382</v>
      </c>
      <c r="E336" t="s">
        <v>2380</v>
      </c>
      <c r="F336" t="s">
        <v>2380</v>
      </c>
      <c r="G336">
        <v>1</v>
      </c>
      <c r="H336" t="s">
        <v>2382</v>
      </c>
      <c r="I336" t="str" cm="1">
        <f t="array" ref="I336">_xlfn.IFS(B336&gt;=30,"Obesity",AND(B336&gt;=25,B336&lt;=29.99),"Overweight ",AND(B336&gt;=18.5,B336&lt;=24.99),"Normal Weight ",B336&lt;18.5,"Underweight ")</f>
        <v xml:space="preserve">Underweight </v>
      </c>
      <c r="J336" t="str" cm="1">
        <f t="array" ref="J336">_xlfn.IFS($C336&gt;=6.5,"Diabetes",AND($C336&gt;=5.7,$C336&lt;=6.5),"Prediabetes",$C336&lt;5.7,"Normal")</f>
        <v>Diabetes</v>
      </c>
    </row>
    <row r="337" spans="1:10" x14ac:dyDescent="0.3">
      <c r="A337" t="s">
        <v>2037</v>
      </c>
      <c r="B337">
        <v>27.74</v>
      </c>
      <c r="C337">
        <v>4.68</v>
      </c>
      <c r="D337" t="s">
        <v>2382</v>
      </c>
      <c r="E337" t="s">
        <v>2380</v>
      </c>
      <c r="F337" t="s">
        <v>2380</v>
      </c>
      <c r="G337">
        <v>2</v>
      </c>
      <c r="H337" t="s">
        <v>2382</v>
      </c>
      <c r="I337" t="str" cm="1">
        <f t="array" ref="I337">_xlfn.IFS(B337&gt;=30,"Obesity",AND(B337&gt;=25,B337&lt;=29.99),"Overweight ",AND(B337&gt;=18.5,B337&lt;=24.99),"Normal Weight ",B337&lt;18.5,"Underweight ")</f>
        <v xml:space="preserve">Overweight </v>
      </c>
      <c r="J337" t="str" cm="1">
        <f t="array" ref="J337">_xlfn.IFS($C337&gt;=6.5,"Diabetes",AND($C337&gt;=5.7,$C337&lt;=6.5),"Prediabetes",$C337&lt;5.7,"Normal")</f>
        <v>Normal</v>
      </c>
    </row>
    <row r="338" spans="1:10" x14ac:dyDescent="0.3">
      <c r="A338" t="s">
        <v>2036</v>
      </c>
      <c r="B338">
        <v>24.2</v>
      </c>
      <c r="C338">
        <v>6.15</v>
      </c>
      <c r="D338" t="s">
        <v>2380</v>
      </c>
      <c r="E338" t="s">
        <v>2380</v>
      </c>
      <c r="F338" t="s">
        <v>2380</v>
      </c>
      <c r="G338">
        <v>1</v>
      </c>
      <c r="H338" t="s">
        <v>2382</v>
      </c>
      <c r="I338" t="str" cm="1">
        <f t="array" ref="I338">_xlfn.IFS(B338&gt;=30,"Obesity",AND(B338&gt;=25,B338&lt;=29.99),"Overweight ",AND(B338&gt;=18.5,B338&lt;=24.99),"Normal Weight ",B338&lt;18.5,"Underweight ")</f>
        <v xml:space="preserve">Normal Weight </v>
      </c>
      <c r="J338" t="str" cm="1">
        <f t="array" ref="J338">_xlfn.IFS($C338&gt;=6.5,"Diabetes",AND($C338&gt;=5.7,$C338&lt;=6.5),"Prediabetes",$C338&lt;5.7,"Normal")</f>
        <v>Prediabetes</v>
      </c>
    </row>
    <row r="339" spans="1:10" x14ac:dyDescent="0.3">
      <c r="A339" t="s">
        <v>2035</v>
      </c>
      <c r="B339">
        <v>22.03</v>
      </c>
      <c r="C339">
        <v>4.28</v>
      </c>
      <c r="D339" t="s">
        <v>2382</v>
      </c>
      <c r="E339" t="s">
        <v>2380</v>
      </c>
      <c r="F339" t="s">
        <v>2380</v>
      </c>
      <c r="G339" s="7">
        <v>0</v>
      </c>
      <c r="H339" t="s">
        <v>2382</v>
      </c>
      <c r="I339" t="str" cm="1">
        <f t="array" ref="I339">_xlfn.IFS(B339&gt;=30,"Obesity",AND(B339&gt;=25,B339&lt;=29.99),"Overweight ",AND(B339&gt;=18.5,B339&lt;=24.99),"Normal Weight ",B339&lt;18.5,"Underweight ")</f>
        <v xml:space="preserve">Normal Weight </v>
      </c>
      <c r="J339" t="str" cm="1">
        <f t="array" ref="J339">_xlfn.IFS($C339&gt;=6.5,"Diabetes",AND($C339&gt;=5.7,$C339&lt;=6.5),"Prediabetes",$C339&lt;5.7,"Normal")</f>
        <v>Normal</v>
      </c>
    </row>
    <row r="340" spans="1:10" x14ac:dyDescent="0.3">
      <c r="A340" t="s">
        <v>2034</v>
      </c>
      <c r="B340">
        <v>26.885000000000002</v>
      </c>
      <c r="C340">
        <v>9.86</v>
      </c>
      <c r="D340" t="s">
        <v>2380</v>
      </c>
      <c r="E340" t="s">
        <v>2380</v>
      </c>
      <c r="F340" t="s">
        <v>2380</v>
      </c>
      <c r="G340">
        <v>3</v>
      </c>
      <c r="H340" t="s">
        <v>2382</v>
      </c>
      <c r="I340" t="str" cm="1">
        <f t="array" ref="I340">_xlfn.IFS(B340&gt;=30,"Obesity",AND(B340&gt;=25,B340&lt;=29.99),"Overweight ",AND(B340&gt;=18.5,B340&lt;=24.99),"Normal Weight ",B340&lt;18.5,"Underweight ")</f>
        <v xml:space="preserve">Overweight </v>
      </c>
      <c r="J340" t="str" cm="1">
        <f t="array" ref="J340">_xlfn.IFS($C340&gt;=6.5,"Diabetes",AND($C340&gt;=5.7,$C340&lt;=6.5),"Prediabetes",$C340&lt;5.7,"Normal")</f>
        <v>Diabetes</v>
      </c>
    </row>
    <row r="341" spans="1:10" x14ac:dyDescent="0.3">
      <c r="A341" t="s">
        <v>2033</v>
      </c>
      <c r="B341">
        <v>16.36</v>
      </c>
      <c r="C341">
        <v>11.19</v>
      </c>
      <c r="D341" t="s">
        <v>2380</v>
      </c>
      <c r="E341" t="s">
        <v>2380</v>
      </c>
      <c r="F341" t="s">
        <v>2380</v>
      </c>
      <c r="G341" s="7">
        <v>0</v>
      </c>
      <c r="H341" t="s">
        <v>2382</v>
      </c>
      <c r="I341" t="str" cm="1">
        <f t="array" ref="I341">_xlfn.IFS(B341&gt;=30,"Obesity",AND(B341&gt;=25,B341&lt;=29.99),"Overweight ",AND(B341&gt;=18.5,B341&lt;=24.99),"Normal Weight ",B341&lt;18.5,"Underweight ")</f>
        <v xml:space="preserve">Underweight </v>
      </c>
      <c r="J341" t="str" cm="1">
        <f t="array" ref="J341">_xlfn.IFS($C341&gt;=6.5,"Diabetes",AND($C341&gt;=5.7,$C341&lt;=6.5),"Prediabetes",$C341&lt;5.7,"Normal")</f>
        <v>Diabetes</v>
      </c>
    </row>
    <row r="342" spans="1:10" x14ac:dyDescent="0.3">
      <c r="A342" t="s">
        <v>2032</v>
      </c>
      <c r="B342">
        <v>32.299999999999997</v>
      </c>
      <c r="C342">
        <v>4.8899999999999997</v>
      </c>
      <c r="D342" t="s">
        <v>2382</v>
      </c>
      <c r="E342" t="s">
        <v>2380</v>
      </c>
      <c r="F342" t="s">
        <v>2383</v>
      </c>
      <c r="G342">
        <v>1</v>
      </c>
      <c r="H342" t="s">
        <v>2380</v>
      </c>
      <c r="I342" t="str" cm="1">
        <f t="array" ref="I342">_xlfn.IFS(B342&gt;=30,"Obesity",AND(B342&gt;=25,B342&lt;=29.99),"Overweight ",AND(B342&gt;=18.5,B342&lt;=24.99),"Normal Weight ",B342&lt;18.5,"Underweight ")</f>
        <v>Obesity</v>
      </c>
      <c r="J342" t="str" cm="1">
        <f t="array" ref="J342">_xlfn.IFS($C342&gt;=6.5,"Diabetes",AND($C342&gt;=5.7,$C342&lt;=6.5),"Prediabetes",$C342&lt;5.7,"Normal")</f>
        <v>Normal</v>
      </c>
    </row>
    <row r="343" spans="1:10" x14ac:dyDescent="0.3">
      <c r="A343" t="s">
        <v>2031</v>
      </c>
      <c r="B343">
        <v>16.05</v>
      </c>
      <c r="C343">
        <v>4.3499999999999996</v>
      </c>
      <c r="D343" t="s">
        <v>2382</v>
      </c>
      <c r="E343" t="s">
        <v>2380</v>
      </c>
      <c r="F343" t="s">
        <v>2380</v>
      </c>
      <c r="G343" s="7">
        <v>0</v>
      </c>
      <c r="H343" t="s">
        <v>2382</v>
      </c>
      <c r="I343" t="str" cm="1">
        <f t="array" ref="I343">_xlfn.IFS(B343&gt;=30,"Obesity",AND(B343&gt;=25,B343&lt;=29.99),"Overweight ",AND(B343&gt;=18.5,B343&lt;=24.99),"Normal Weight ",B343&lt;18.5,"Underweight ")</f>
        <v xml:space="preserve">Underweight </v>
      </c>
      <c r="J343" t="str" cm="1">
        <f t="array" ref="J343">_xlfn.IFS($C343&gt;=6.5,"Diabetes",AND($C343&gt;=5.7,$C343&lt;=6.5),"Prediabetes",$C343&lt;5.7,"Normal")</f>
        <v>Normal</v>
      </c>
    </row>
    <row r="344" spans="1:10" x14ac:dyDescent="0.3">
      <c r="A344" t="s">
        <v>2030</v>
      </c>
      <c r="B344">
        <v>29.07</v>
      </c>
      <c r="C344">
        <v>8.66</v>
      </c>
      <c r="D344" t="s">
        <v>2382</v>
      </c>
      <c r="E344" t="s">
        <v>2380</v>
      </c>
      <c r="F344" t="s">
        <v>2380</v>
      </c>
      <c r="G344">
        <v>2</v>
      </c>
      <c r="H344" t="s">
        <v>2382</v>
      </c>
      <c r="I344" t="str" cm="1">
        <f t="array" ref="I344">_xlfn.IFS(B344&gt;=30,"Obesity",AND(B344&gt;=25,B344&lt;=29.99),"Overweight ",AND(B344&gt;=18.5,B344&lt;=24.99),"Normal Weight ",B344&lt;18.5,"Underweight ")</f>
        <v xml:space="preserve">Overweight </v>
      </c>
      <c r="J344" t="str" cm="1">
        <f t="array" ref="J344">_xlfn.IFS($C344&gt;=6.5,"Diabetes",AND($C344&gt;=5.7,$C344&lt;=6.5),"Prediabetes",$C344&lt;5.7,"Normal")</f>
        <v>Diabetes</v>
      </c>
    </row>
    <row r="345" spans="1:10" x14ac:dyDescent="0.3">
      <c r="A345" t="s">
        <v>2029</v>
      </c>
      <c r="B345">
        <v>17.43</v>
      </c>
      <c r="C345">
        <v>8.64</v>
      </c>
      <c r="D345" t="s">
        <v>2380</v>
      </c>
      <c r="E345" t="s">
        <v>2380</v>
      </c>
      <c r="F345" t="s">
        <v>2380</v>
      </c>
      <c r="G345" s="7">
        <v>0</v>
      </c>
      <c r="H345" t="s">
        <v>2382</v>
      </c>
      <c r="I345" t="str" cm="1">
        <f t="array" ref="I345">_xlfn.IFS(B345&gt;=30,"Obesity",AND(B345&gt;=25,B345&lt;=29.99),"Overweight ",AND(B345&gt;=18.5,B345&lt;=24.99),"Normal Weight ",B345&lt;18.5,"Underweight ")</f>
        <v xml:space="preserve">Underweight </v>
      </c>
      <c r="J345" t="str" cm="1">
        <f t="array" ref="J345">_xlfn.IFS($C345&gt;=6.5,"Diabetes",AND($C345&gt;=5.7,$C345&lt;=6.5),"Prediabetes",$C345&lt;5.7,"Normal")</f>
        <v>Diabetes</v>
      </c>
    </row>
    <row r="346" spans="1:10" x14ac:dyDescent="0.3">
      <c r="A346" t="s">
        <v>2028</v>
      </c>
      <c r="B346">
        <v>19.329999999999998</v>
      </c>
      <c r="C346">
        <v>4.2699999999999996</v>
      </c>
      <c r="D346" t="s">
        <v>2380</v>
      </c>
      <c r="E346" t="s">
        <v>2380</v>
      </c>
      <c r="F346" t="s">
        <v>2380</v>
      </c>
      <c r="G346" s="7">
        <v>0</v>
      </c>
      <c r="H346" t="s">
        <v>2382</v>
      </c>
      <c r="I346" t="str" cm="1">
        <f t="array" ref="I346">_xlfn.IFS(B346&gt;=30,"Obesity",AND(B346&gt;=25,B346&lt;=29.99),"Overweight ",AND(B346&gt;=18.5,B346&lt;=24.99),"Normal Weight ",B346&lt;18.5,"Underweight ")</f>
        <v xml:space="preserve">Normal Weight </v>
      </c>
      <c r="J346" t="str" cm="1">
        <f t="array" ref="J346">_xlfn.IFS($C346&gt;=6.5,"Diabetes",AND($C346&gt;=5.7,$C346&lt;=6.5),"Prediabetes",$C346&lt;5.7,"Normal")</f>
        <v>Normal</v>
      </c>
    </row>
    <row r="347" spans="1:10" x14ac:dyDescent="0.3">
      <c r="A347" t="s">
        <v>2027</v>
      </c>
      <c r="B347">
        <v>30.52</v>
      </c>
      <c r="C347">
        <v>4.21</v>
      </c>
      <c r="D347" t="s">
        <v>2380</v>
      </c>
      <c r="E347" t="s">
        <v>2380</v>
      </c>
      <c r="F347" t="s">
        <v>2380</v>
      </c>
      <c r="G347">
        <v>1</v>
      </c>
      <c r="H347" t="s">
        <v>2382</v>
      </c>
      <c r="I347" t="str" cm="1">
        <f t="array" ref="I347">_xlfn.IFS(B347&gt;=30,"Obesity",AND(B347&gt;=25,B347&lt;=29.99),"Overweight ",AND(B347&gt;=18.5,B347&lt;=24.99),"Normal Weight ",B347&lt;18.5,"Underweight ")</f>
        <v>Obesity</v>
      </c>
      <c r="J347" t="str" cm="1">
        <f t="array" ref="J347">_xlfn.IFS($C347&gt;=6.5,"Diabetes",AND($C347&gt;=5.7,$C347&lt;=6.5),"Prediabetes",$C347&lt;5.7,"Normal")</f>
        <v>Normal</v>
      </c>
    </row>
    <row r="348" spans="1:10" x14ac:dyDescent="0.3">
      <c r="A348" t="s">
        <v>2026</v>
      </c>
      <c r="B348">
        <v>39.21</v>
      </c>
      <c r="C348">
        <v>5.04</v>
      </c>
      <c r="D348" t="s">
        <v>2380</v>
      </c>
      <c r="E348" t="s">
        <v>2380</v>
      </c>
      <c r="F348" t="s">
        <v>2383</v>
      </c>
      <c r="G348">
        <v>1</v>
      </c>
      <c r="H348" t="s">
        <v>2382</v>
      </c>
      <c r="I348" t="str" cm="1">
        <f t="array" ref="I348">_xlfn.IFS(B348&gt;=30,"Obesity",AND(B348&gt;=25,B348&lt;=29.99),"Overweight ",AND(B348&gt;=18.5,B348&lt;=24.99),"Normal Weight ",B348&lt;18.5,"Underweight ")</f>
        <v>Obesity</v>
      </c>
      <c r="J348" t="str" cm="1">
        <f t="array" ref="J348">_xlfn.IFS($C348&gt;=6.5,"Diabetes",AND($C348&gt;=5.7,$C348&lt;=6.5),"Prediabetes",$C348&lt;5.7,"Normal")</f>
        <v>Normal</v>
      </c>
    </row>
    <row r="349" spans="1:10" x14ac:dyDescent="0.3">
      <c r="A349" t="s">
        <v>2025</v>
      </c>
      <c r="B349">
        <v>26.98</v>
      </c>
      <c r="C349">
        <v>5.21</v>
      </c>
      <c r="D349" t="s">
        <v>2382</v>
      </c>
      <c r="E349" t="s">
        <v>2380</v>
      </c>
      <c r="F349" t="s">
        <v>2380</v>
      </c>
      <c r="G349">
        <v>2</v>
      </c>
      <c r="H349" t="s">
        <v>2382</v>
      </c>
      <c r="I349" t="str" cm="1">
        <f t="array" ref="I349">_xlfn.IFS(B349&gt;=30,"Obesity",AND(B349&gt;=25,B349&lt;=29.99),"Overweight ",AND(B349&gt;=18.5,B349&lt;=24.99),"Normal Weight ",B349&lt;18.5,"Underweight ")</f>
        <v xml:space="preserve">Overweight </v>
      </c>
      <c r="J349" t="str" cm="1">
        <f t="array" ref="J349">_xlfn.IFS($C349&gt;=6.5,"Diabetes",AND($C349&gt;=5.7,$C349&lt;=6.5),"Prediabetes",$C349&lt;5.7,"Normal")</f>
        <v>Normal</v>
      </c>
    </row>
    <row r="350" spans="1:10" x14ac:dyDescent="0.3">
      <c r="A350" t="s">
        <v>2024</v>
      </c>
      <c r="B350">
        <v>25.84</v>
      </c>
      <c r="C350">
        <v>8.83</v>
      </c>
      <c r="D350" t="s">
        <v>2380</v>
      </c>
      <c r="E350" t="s">
        <v>2380</v>
      </c>
      <c r="F350" t="s">
        <v>2380</v>
      </c>
      <c r="G350" s="7">
        <v>0</v>
      </c>
      <c r="H350" t="s">
        <v>2380</v>
      </c>
      <c r="I350" t="str" cm="1">
        <f t="array" ref="I350">_xlfn.IFS(B350&gt;=30,"Obesity",AND(B350&gt;=25,B350&lt;=29.99),"Overweight ",AND(B350&gt;=18.5,B350&lt;=24.99),"Normal Weight ",B350&lt;18.5,"Underweight ")</f>
        <v xml:space="preserve">Overweight </v>
      </c>
      <c r="J350" t="str" cm="1">
        <f t="array" ref="J350">_xlfn.IFS($C350&gt;=6.5,"Diabetes",AND($C350&gt;=5.7,$C350&lt;=6.5),"Prediabetes",$C350&lt;5.7,"Normal")</f>
        <v>Diabetes</v>
      </c>
    </row>
    <row r="351" spans="1:10" x14ac:dyDescent="0.3">
      <c r="A351" t="s">
        <v>2023</v>
      </c>
      <c r="B351">
        <v>28.31</v>
      </c>
      <c r="C351">
        <v>8.4700000000000006</v>
      </c>
      <c r="D351" t="s">
        <v>2382</v>
      </c>
      <c r="E351" t="s">
        <v>2380</v>
      </c>
      <c r="F351" t="s">
        <v>2380</v>
      </c>
      <c r="G351">
        <v>2</v>
      </c>
      <c r="H351" t="s">
        <v>2382</v>
      </c>
      <c r="I351" t="str" cm="1">
        <f t="array" ref="I351">_xlfn.IFS(B351&gt;=30,"Obesity",AND(B351&gt;=25,B351&lt;=29.99),"Overweight ",AND(B351&gt;=18.5,B351&lt;=24.99),"Normal Weight ",B351&lt;18.5,"Underweight ")</f>
        <v xml:space="preserve">Overweight </v>
      </c>
      <c r="J351" t="str" cm="1">
        <f t="array" ref="J351">_xlfn.IFS($C351&gt;=6.5,"Diabetes",AND($C351&gt;=5.7,$C351&lt;=6.5),"Prediabetes",$C351&lt;5.7,"Normal")</f>
        <v>Diabetes</v>
      </c>
    </row>
    <row r="352" spans="1:10" x14ac:dyDescent="0.3">
      <c r="A352" t="s">
        <v>2022</v>
      </c>
      <c r="B352">
        <v>23.94</v>
      </c>
      <c r="C352">
        <v>4.2</v>
      </c>
      <c r="D352" t="s">
        <v>2380</v>
      </c>
      <c r="E352" t="s">
        <v>2380</v>
      </c>
      <c r="F352" t="s">
        <v>2380</v>
      </c>
      <c r="G352" s="7">
        <v>0</v>
      </c>
      <c r="H352" t="s">
        <v>2382</v>
      </c>
      <c r="I352" t="str" cm="1">
        <f t="array" ref="I352">_xlfn.IFS(B352&gt;=30,"Obesity",AND(B352&gt;=25,B352&lt;=29.99),"Overweight ",AND(B352&gt;=18.5,B352&lt;=24.99),"Normal Weight ",B352&lt;18.5,"Underweight ")</f>
        <v xml:space="preserve">Normal Weight </v>
      </c>
      <c r="J352" t="str" cm="1">
        <f t="array" ref="J352">_xlfn.IFS($C352&gt;=6.5,"Diabetes",AND($C352&gt;=5.7,$C352&lt;=6.5),"Prediabetes",$C352&lt;5.7,"Normal")</f>
        <v>Normal</v>
      </c>
    </row>
    <row r="353" spans="1:10" x14ac:dyDescent="0.3">
      <c r="A353" t="s">
        <v>2021</v>
      </c>
      <c r="B353">
        <v>20.03</v>
      </c>
      <c r="C353">
        <v>6.14</v>
      </c>
      <c r="D353" t="s">
        <v>2382</v>
      </c>
      <c r="E353" t="s">
        <v>2380</v>
      </c>
      <c r="F353" t="s">
        <v>2380</v>
      </c>
      <c r="G353" s="7">
        <v>0</v>
      </c>
      <c r="H353" t="s">
        <v>2382</v>
      </c>
      <c r="I353" t="str" cm="1">
        <f t="array" ref="I353">_xlfn.IFS(B353&gt;=30,"Obesity",AND(B353&gt;=25,B353&lt;=29.99),"Overweight ",AND(B353&gt;=18.5,B353&lt;=24.99),"Normal Weight ",B353&lt;18.5,"Underweight ")</f>
        <v xml:space="preserve">Normal Weight </v>
      </c>
      <c r="J353" t="str" cm="1">
        <f t="array" ref="J353">_xlfn.IFS($C353&gt;=6.5,"Diabetes",AND($C353&gt;=5.7,$C353&lt;=6.5),"Prediabetes",$C353&lt;5.7,"Normal")</f>
        <v>Prediabetes</v>
      </c>
    </row>
    <row r="354" spans="1:10" x14ac:dyDescent="0.3">
      <c r="A354" t="s">
        <v>2020</v>
      </c>
      <c r="B354">
        <v>41.42</v>
      </c>
      <c r="C354">
        <v>6.07</v>
      </c>
      <c r="D354" t="s">
        <v>2380</v>
      </c>
      <c r="E354" t="s">
        <v>2380</v>
      </c>
      <c r="F354" t="s">
        <v>2380</v>
      </c>
      <c r="G354" s="7">
        <v>0</v>
      </c>
      <c r="H354" t="s">
        <v>2380</v>
      </c>
      <c r="I354" t="str" cm="1">
        <f t="array" ref="I354">_xlfn.IFS(B354&gt;=30,"Obesity",AND(B354&gt;=25,B354&lt;=29.99),"Overweight ",AND(B354&gt;=18.5,B354&lt;=24.99),"Normal Weight ",B354&lt;18.5,"Underweight ")</f>
        <v>Obesity</v>
      </c>
      <c r="J354" t="str" cm="1">
        <f t="array" ref="J354">_xlfn.IFS($C354&gt;=6.5,"Diabetes",AND($C354&gt;=5.7,$C354&lt;=6.5),"Prediabetes",$C354&lt;5.7,"Normal")</f>
        <v>Prediabetes</v>
      </c>
    </row>
    <row r="355" spans="1:10" x14ac:dyDescent="0.3">
      <c r="A355" t="s">
        <v>2019</v>
      </c>
      <c r="B355">
        <v>36.67</v>
      </c>
      <c r="C355">
        <v>10.210000000000001</v>
      </c>
      <c r="D355" t="s">
        <v>2380</v>
      </c>
      <c r="E355" t="s">
        <v>2380</v>
      </c>
      <c r="F355" t="s">
        <v>2380</v>
      </c>
      <c r="G355" s="7">
        <v>0</v>
      </c>
      <c r="H355" t="s">
        <v>2380</v>
      </c>
      <c r="I355" t="str" cm="1">
        <f t="array" ref="I355">_xlfn.IFS(B355&gt;=30,"Obesity",AND(B355&gt;=25,B355&lt;=29.99),"Overweight ",AND(B355&gt;=18.5,B355&lt;=24.99),"Normal Weight ",B355&lt;18.5,"Underweight ")</f>
        <v>Obesity</v>
      </c>
      <c r="J355" t="str" cm="1">
        <f t="array" ref="J355">_xlfn.IFS($C355&gt;=6.5,"Diabetes",AND($C355&gt;=5.7,$C355&lt;=6.5),"Prediabetes",$C355&lt;5.7,"Normal")</f>
        <v>Diabetes</v>
      </c>
    </row>
    <row r="356" spans="1:10" x14ac:dyDescent="0.3">
      <c r="A356" t="s">
        <v>2018</v>
      </c>
      <c r="B356">
        <v>27.645</v>
      </c>
      <c r="C356">
        <v>4.6900000000000004</v>
      </c>
      <c r="D356" t="s">
        <v>2380</v>
      </c>
      <c r="E356" t="s">
        <v>2380</v>
      </c>
      <c r="F356" t="s">
        <v>2380</v>
      </c>
      <c r="G356" s="7">
        <v>0</v>
      </c>
      <c r="H356" t="s">
        <v>2380</v>
      </c>
      <c r="I356" t="str" cm="1">
        <f t="array" ref="I356">_xlfn.IFS(B356&gt;=30,"Obesity",AND(B356&gt;=25,B356&lt;=29.99),"Overweight ",AND(B356&gt;=18.5,B356&lt;=24.99),"Normal Weight ",B356&lt;18.5,"Underweight ")</f>
        <v xml:space="preserve">Overweight </v>
      </c>
      <c r="J356" t="str" cm="1">
        <f t="array" ref="J356">_xlfn.IFS($C356&gt;=6.5,"Diabetes",AND($C356&gt;=5.7,$C356&lt;=6.5),"Prediabetes",$C356&lt;5.7,"Normal")</f>
        <v>Normal</v>
      </c>
    </row>
    <row r="357" spans="1:10" x14ac:dyDescent="0.3">
      <c r="A357" t="s">
        <v>2017</v>
      </c>
      <c r="B357">
        <v>22.72</v>
      </c>
      <c r="C357">
        <v>5.71</v>
      </c>
      <c r="D357" t="s">
        <v>2380</v>
      </c>
      <c r="E357" t="s">
        <v>2380</v>
      </c>
      <c r="F357" t="s">
        <v>2380</v>
      </c>
      <c r="G357" s="7">
        <v>0</v>
      </c>
      <c r="H357" t="s">
        <v>2382</v>
      </c>
      <c r="I357" t="str" cm="1">
        <f t="array" ref="I357">_xlfn.IFS(B357&gt;=30,"Obesity",AND(B357&gt;=25,B357&lt;=29.99),"Overweight ",AND(B357&gt;=18.5,B357&lt;=24.99),"Normal Weight ",B357&lt;18.5,"Underweight ")</f>
        <v xml:space="preserve">Normal Weight </v>
      </c>
      <c r="J357" t="str" cm="1">
        <f t="array" ref="J357">_xlfn.IFS($C357&gt;=6.5,"Diabetes",AND($C357&gt;=5.7,$C357&lt;=6.5),"Prediabetes",$C357&lt;5.7,"Normal")</f>
        <v>Prediabetes</v>
      </c>
    </row>
    <row r="358" spans="1:10" x14ac:dyDescent="0.3">
      <c r="A358" t="s">
        <v>2016</v>
      </c>
      <c r="B358">
        <v>36.520000000000003</v>
      </c>
      <c r="C358">
        <v>9.07</v>
      </c>
      <c r="D358" t="s">
        <v>2382</v>
      </c>
      <c r="E358" t="s">
        <v>2380</v>
      </c>
      <c r="F358" t="s">
        <v>2383</v>
      </c>
      <c r="G358">
        <v>1</v>
      </c>
      <c r="H358" t="s">
        <v>2380</v>
      </c>
      <c r="I358" t="str" cm="1">
        <f t="array" ref="I358">_xlfn.IFS(B358&gt;=30,"Obesity",AND(B358&gt;=25,B358&lt;=29.99),"Overweight ",AND(B358&gt;=18.5,B358&lt;=24.99),"Normal Weight ",B358&lt;18.5,"Underweight ")</f>
        <v>Obesity</v>
      </c>
      <c r="J358" t="str" cm="1">
        <f t="array" ref="J358">_xlfn.IFS($C358&gt;=6.5,"Diabetes",AND($C358&gt;=5.7,$C358&lt;=6.5),"Prediabetes",$C358&lt;5.7,"Normal")</f>
        <v>Diabetes</v>
      </c>
    </row>
    <row r="359" spans="1:10" x14ac:dyDescent="0.3">
      <c r="A359" t="s">
        <v>2015</v>
      </c>
      <c r="B359">
        <v>33.96</v>
      </c>
      <c r="C359">
        <v>4.99</v>
      </c>
      <c r="D359" t="s">
        <v>2380</v>
      </c>
      <c r="E359" t="s">
        <v>2380</v>
      </c>
      <c r="F359" t="s">
        <v>2380</v>
      </c>
      <c r="G359" s="7">
        <v>0</v>
      </c>
      <c r="H359" t="s">
        <v>2382</v>
      </c>
      <c r="I359" t="str" cm="1">
        <f t="array" ref="I359">_xlfn.IFS(B359&gt;=30,"Obesity",AND(B359&gt;=25,B359&lt;=29.99),"Overweight ",AND(B359&gt;=18.5,B359&lt;=24.99),"Normal Weight ",B359&lt;18.5,"Underweight ")</f>
        <v>Obesity</v>
      </c>
      <c r="J359" t="str" cm="1">
        <f t="array" ref="J359">_xlfn.IFS($C359&gt;=6.5,"Diabetes",AND($C359&gt;=5.7,$C359&lt;=6.5),"Prediabetes",$C359&lt;5.7,"Normal")</f>
        <v>Normal</v>
      </c>
    </row>
    <row r="360" spans="1:10" x14ac:dyDescent="0.3">
      <c r="A360" t="s">
        <v>2014</v>
      </c>
      <c r="B360">
        <v>26.695</v>
      </c>
      <c r="C360">
        <v>8.31</v>
      </c>
      <c r="D360" t="s">
        <v>2380</v>
      </c>
      <c r="E360" t="s">
        <v>2380</v>
      </c>
      <c r="F360" t="s">
        <v>2380</v>
      </c>
      <c r="G360" s="7">
        <v>0</v>
      </c>
      <c r="H360" t="s">
        <v>2382</v>
      </c>
      <c r="I360" t="str" cm="1">
        <f t="array" ref="I360">_xlfn.IFS(B360&gt;=30,"Obesity",AND(B360&gt;=25,B360&lt;=29.99),"Overweight ",AND(B360&gt;=18.5,B360&lt;=24.99),"Normal Weight ",B360&lt;18.5,"Underweight ")</f>
        <v xml:space="preserve">Overweight </v>
      </c>
      <c r="J360" t="str" cm="1">
        <f t="array" ref="J360">_xlfn.IFS($C360&gt;=6.5,"Diabetes",AND($C360&gt;=5.7,$C360&lt;=6.5),"Prediabetes",$C360&lt;5.7,"Normal")</f>
        <v>Diabetes</v>
      </c>
    </row>
    <row r="361" spans="1:10" x14ac:dyDescent="0.3">
      <c r="A361" t="s">
        <v>2013</v>
      </c>
      <c r="B361">
        <v>18.45</v>
      </c>
      <c r="C361">
        <v>5.07</v>
      </c>
      <c r="D361" t="s">
        <v>2382</v>
      </c>
      <c r="E361" t="s">
        <v>2380</v>
      </c>
      <c r="F361" t="s">
        <v>2380</v>
      </c>
      <c r="G361" s="7">
        <v>0</v>
      </c>
      <c r="H361" t="s">
        <v>2382</v>
      </c>
      <c r="I361" t="str" cm="1">
        <f t="array" ref="I361">_xlfn.IFS(B361&gt;=30,"Obesity",AND(B361&gt;=25,B361&lt;=29.99),"Overweight ",AND(B361&gt;=18.5,B361&lt;=24.99),"Normal Weight ",B361&lt;18.5,"Underweight ")</f>
        <v xml:space="preserve">Underweight </v>
      </c>
      <c r="J361" t="str" cm="1">
        <f t="array" ref="J361">_xlfn.IFS($C361&gt;=6.5,"Diabetes",AND($C361&gt;=5.7,$C361&lt;=6.5),"Prediabetes",$C361&lt;5.7,"Normal")</f>
        <v>Normal</v>
      </c>
    </row>
    <row r="362" spans="1:10" x14ac:dyDescent="0.3">
      <c r="A362" t="s">
        <v>2012</v>
      </c>
      <c r="B362">
        <v>33.18</v>
      </c>
      <c r="C362">
        <v>4.79</v>
      </c>
      <c r="D362" t="s">
        <v>2380</v>
      </c>
      <c r="E362" t="s">
        <v>2380</v>
      </c>
      <c r="F362" t="s">
        <v>2380</v>
      </c>
      <c r="G362" s="7">
        <v>0</v>
      </c>
      <c r="H362" t="s">
        <v>2382</v>
      </c>
      <c r="I362" t="str" cm="1">
        <f t="array" ref="I362">_xlfn.IFS(B362&gt;=30,"Obesity",AND(B362&gt;=25,B362&lt;=29.99),"Overweight ",AND(B362&gt;=18.5,B362&lt;=24.99),"Normal Weight ",B362&lt;18.5,"Underweight ")</f>
        <v>Obesity</v>
      </c>
      <c r="J362" t="str" cm="1">
        <f t="array" ref="J362">_xlfn.IFS($C362&gt;=6.5,"Diabetes",AND($C362&gt;=5.7,$C362&lt;=6.5),"Prediabetes",$C362&lt;5.7,"Normal")</f>
        <v>Normal</v>
      </c>
    </row>
    <row r="363" spans="1:10" x14ac:dyDescent="0.3">
      <c r="A363" t="s">
        <v>2011</v>
      </c>
      <c r="B363">
        <v>36.1</v>
      </c>
      <c r="C363">
        <v>11.39</v>
      </c>
      <c r="D363" t="s">
        <v>2382</v>
      </c>
      <c r="E363" t="s">
        <v>2380</v>
      </c>
      <c r="F363" t="s">
        <v>2380</v>
      </c>
      <c r="G363">
        <v>2</v>
      </c>
      <c r="H363" t="s">
        <v>2380</v>
      </c>
      <c r="I363" t="str" cm="1">
        <f t="array" ref="I363">_xlfn.IFS(B363&gt;=30,"Obesity",AND(B363&gt;=25,B363&lt;=29.99),"Overweight ",AND(B363&gt;=18.5,B363&lt;=24.99),"Normal Weight ",B363&lt;18.5,"Underweight ")</f>
        <v>Obesity</v>
      </c>
      <c r="J363" t="str" cm="1">
        <f t="array" ref="J363">_xlfn.IFS($C363&gt;=6.5,"Diabetes",AND($C363&gt;=5.7,$C363&lt;=6.5),"Prediabetes",$C363&lt;5.7,"Normal")</f>
        <v>Diabetes</v>
      </c>
    </row>
    <row r="364" spans="1:10" x14ac:dyDescent="0.3">
      <c r="A364" t="s">
        <v>2010</v>
      </c>
      <c r="B364">
        <v>22.77</v>
      </c>
      <c r="C364">
        <v>6</v>
      </c>
      <c r="D364" t="s">
        <v>2380</v>
      </c>
      <c r="E364" t="s">
        <v>2380</v>
      </c>
      <c r="F364" t="s">
        <v>2380</v>
      </c>
      <c r="G364" s="7">
        <v>0</v>
      </c>
      <c r="H364" t="s">
        <v>2382</v>
      </c>
      <c r="I364" t="str" cm="1">
        <f t="array" ref="I364">_xlfn.IFS(B364&gt;=30,"Obesity",AND(B364&gt;=25,B364&lt;=29.99),"Overweight ",AND(B364&gt;=18.5,B364&lt;=24.99),"Normal Weight ",B364&lt;18.5,"Underweight ")</f>
        <v xml:space="preserve">Normal Weight </v>
      </c>
      <c r="J364" t="str" cm="1">
        <f t="array" ref="J364">_xlfn.IFS($C364&gt;=6.5,"Diabetes",AND($C364&gt;=5.7,$C364&lt;=6.5),"Prediabetes",$C364&lt;5.7,"Normal")</f>
        <v>Prediabetes</v>
      </c>
    </row>
    <row r="365" spans="1:10" x14ac:dyDescent="0.3">
      <c r="A365" t="s">
        <v>2009</v>
      </c>
      <c r="B365">
        <v>21.24</v>
      </c>
      <c r="C365">
        <v>5.13</v>
      </c>
      <c r="D365" t="s">
        <v>2380</v>
      </c>
      <c r="E365" t="s">
        <v>2380</v>
      </c>
      <c r="F365" t="s">
        <v>2380</v>
      </c>
      <c r="G365" s="7">
        <v>0</v>
      </c>
      <c r="H365" t="s">
        <v>2382</v>
      </c>
      <c r="I365" t="str" cm="1">
        <f t="array" ref="I365">_xlfn.IFS(B365&gt;=30,"Obesity",AND(B365&gt;=25,B365&lt;=29.99),"Overweight ",AND(B365&gt;=18.5,B365&lt;=24.99),"Normal Weight ",B365&lt;18.5,"Underweight ")</f>
        <v xml:space="preserve">Normal Weight </v>
      </c>
      <c r="J365" t="str" cm="1">
        <f t="array" ref="J365">_xlfn.IFS($C365&gt;=6.5,"Diabetes",AND($C365&gt;=5.7,$C365&lt;=6.5),"Prediabetes",$C365&lt;5.7,"Normal")</f>
        <v>Normal</v>
      </c>
    </row>
    <row r="366" spans="1:10" x14ac:dyDescent="0.3">
      <c r="A366" t="s">
        <v>2008</v>
      </c>
      <c r="B366">
        <v>17.600000000000001</v>
      </c>
      <c r="C366">
        <v>5.26</v>
      </c>
      <c r="D366" t="s">
        <v>2382</v>
      </c>
      <c r="E366" t="s">
        <v>2380</v>
      </c>
      <c r="F366" t="s">
        <v>2380</v>
      </c>
      <c r="G366" s="7">
        <v>0</v>
      </c>
      <c r="H366" t="s">
        <v>2382</v>
      </c>
      <c r="I366" t="str" cm="1">
        <f t="array" ref="I366">_xlfn.IFS(B366&gt;=30,"Obesity",AND(B366&gt;=25,B366&lt;=29.99),"Overweight ",AND(B366&gt;=18.5,B366&lt;=24.99),"Normal Weight ",B366&lt;18.5,"Underweight ")</f>
        <v xml:space="preserve">Underweight </v>
      </c>
      <c r="J366" t="str" cm="1">
        <f t="array" ref="J366">_xlfn.IFS($C366&gt;=6.5,"Diabetes",AND($C366&gt;=5.7,$C366&lt;=6.5),"Prediabetes",$C366&lt;5.7,"Normal")</f>
        <v>Normal</v>
      </c>
    </row>
    <row r="367" spans="1:10" x14ac:dyDescent="0.3">
      <c r="A367" t="s">
        <v>2007</v>
      </c>
      <c r="B367">
        <v>26.29</v>
      </c>
      <c r="C367">
        <v>6.84</v>
      </c>
      <c r="D367" t="s">
        <v>2380</v>
      </c>
      <c r="E367" t="s">
        <v>2380</v>
      </c>
      <c r="F367" t="s">
        <v>2380</v>
      </c>
      <c r="G367" s="7">
        <v>0</v>
      </c>
      <c r="H367" t="s">
        <v>2382</v>
      </c>
      <c r="I367" t="str" cm="1">
        <f t="array" ref="I367">_xlfn.IFS(B367&gt;=30,"Obesity",AND(B367&gt;=25,B367&lt;=29.99),"Overweight ",AND(B367&gt;=18.5,B367&lt;=24.99),"Normal Weight ",B367&lt;18.5,"Underweight ")</f>
        <v xml:space="preserve">Overweight </v>
      </c>
      <c r="J367" t="str" cm="1">
        <f t="array" ref="J367">_xlfn.IFS($C367&gt;=6.5,"Diabetes",AND($C367&gt;=5.7,$C367&lt;=6.5),"Prediabetes",$C367&lt;5.7,"Normal")</f>
        <v>Diabetes</v>
      </c>
    </row>
    <row r="368" spans="1:10" x14ac:dyDescent="0.3">
      <c r="A368" t="s">
        <v>2006</v>
      </c>
      <c r="B368">
        <v>35.31</v>
      </c>
      <c r="C368">
        <v>9.0399999999999991</v>
      </c>
      <c r="D368" t="s">
        <v>2380</v>
      </c>
      <c r="E368" t="s">
        <v>2380</v>
      </c>
      <c r="F368" t="s">
        <v>2380</v>
      </c>
      <c r="G368" s="7">
        <v>0</v>
      </c>
      <c r="H368" t="s">
        <v>2380</v>
      </c>
      <c r="I368" t="str" cm="1">
        <f t="array" ref="I368">_xlfn.IFS(B368&gt;=30,"Obesity",AND(B368&gt;=25,B368&lt;=29.99),"Overweight ",AND(B368&gt;=18.5,B368&lt;=24.99),"Normal Weight ",B368&lt;18.5,"Underweight ")</f>
        <v>Obesity</v>
      </c>
      <c r="J368" t="str" cm="1">
        <f t="array" ref="J368">_xlfn.IFS($C368&gt;=6.5,"Diabetes",AND($C368&gt;=5.7,$C368&lt;=6.5),"Prediabetes",$C368&lt;5.7,"Normal")</f>
        <v>Diabetes</v>
      </c>
    </row>
    <row r="369" spans="1:10" x14ac:dyDescent="0.3">
      <c r="A369" t="s">
        <v>2005</v>
      </c>
      <c r="B369">
        <v>27.04</v>
      </c>
      <c r="C369">
        <v>4.0999999999999996</v>
      </c>
      <c r="D369" t="s">
        <v>2380</v>
      </c>
      <c r="E369" t="s">
        <v>2380</v>
      </c>
      <c r="F369" t="s">
        <v>2380</v>
      </c>
      <c r="G369">
        <v>1</v>
      </c>
      <c r="H369" t="s">
        <v>2382</v>
      </c>
      <c r="I369" t="str" cm="1">
        <f t="array" ref="I369">_xlfn.IFS(B369&gt;=30,"Obesity",AND(B369&gt;=25,B369&lt;=29.99),"Overweight ",AND(B369&gt;=18.5,B369&lt;=24.99),"Normal Weight ",B369&lt;18.5,"Underweight ")</f>
        <v xml:space="preserve">Overweight </v>
      </c>
      <c r="J369" t="str" cm="1">
        <f t="array" ref="J369">_xlfn.IFS($C369&gt;=6.5,"Diabetes",AND($C369&gt;=5.7,$C369&lt;=6.5),"Prediabetes",$C369&lt;5.7,"Normal")</f>
        <v>Normal</v>
      </c>
    </row>
    <row r="370" spans="1:10" x14ac:dyDescent="0.3">
      <c r="A370" t="s">
        <v>2004</v>
      </c>
      <c r="B370">
        <v>30.23</v>
      </c>
      <c r="C370">
        <v>4.2300000000000004</v>
      </c>
      <c r="D370" t="s">
        <v>2382</v>
      </c>
      <c r="E370" t="s">
        <v>2380</v>
      </c>
      <c r="F370" t="s">
        <v>2383</v>
      </c>
      <c r="G370">
        <v>1</v>
      </c>
      <c r="H370" t="s">
        <v>2382</v>
      </c>
      <c r="I370" t="str" cm="1">
        <f t="array" ref="I370">_xlfn.IFS(B370&gt;=30,"Obesity",AND(B370&gt;=25,B370&lt;=29.99),"Overweight ",AND(B370&gt;=18.5,B370&lt;=24.99),"Normal Weight ",B370&lt;18.5,"Underweight ")</f>
        <v>Obesity</v>
      </c>
      <c r="J370" t="str" cm="1">
        <f t="array" ref="J370">_xlfn.IFS($C370&gt;=6.5,"Diabetes",AND($C370&gt;=5.7,$C370&lt;=6.5),"Prediabetes",$C370&lt;5.7,"Normal")</f>
        <v>Normal</v>
      </c>
    </row>
    <row r="371" spans="1:10" x14ac:dyDescent="0.3">
      <c r="A371" t="s">
        <v>2003</v>
      </c>
      <c r="B371">
        <v>30.6</v>
      </c>
      <c r="C371">
        <v>6.48</v>
      </c>
      <c r="D371" t="s">
        <v>2382</v>
      </c>
      <c r="E371" t="s">
        <v>2380</v>
      </c>
      <c r="F371" t="s">
        <v>2383</v>
      </c>
      <c r="G371">
        <v>1</v>
      </c>
      <c r="H371" t="s">
        <v>2382</v>
      </c>
      <c r="I371" t="str" cm="1">
        <f t="array" ref="I371">_xlfn.IFS(B371&gt;=30,"Obesity",AND(B371&gt;=25,B371&lt;=29.99),"Overweight ",AND(B371&gt;=18.5,B371&lt;=24.99),"Normal Weight ",B371&lt;18.5,"Underweight ")</f>
        <v>Obesity</v>
      </c>
      <c r="J371" t="str" cm="1">
        <f t="array" ref="J371">_xlfn.IFS($C371&gt;=6.5,"Diabetes",AND($C371&gt;=5.7,$C371&lt;=6.5),"Prediabetes",$C371&lt;5.7,"Normal")</f>
        <v>Prediabetes</v>
      </c>
    </row>
    <row r="372" spans="1:10" x14ac:dyDescent="0.3">
      <c r="A372" t="s">
        <v>2002</v>
      </c>
      <c r="B372">
        <v>26.8</v>
      </c>
      <c r="C372">
        <v>5.53</v>
      </c>
      <c r="D372" t="s">
        <v>2380</v>
      </c>
      <c r="E372" t="s">
        <v>2380</v>
      </c>
      <c r="F372" t="s">
        <v>2380</v>
      </c>
      <c r="G372">
        <v>1</v>
      </c>
      <c r="H372" t="s">
        <v>2382</v>
      </c>
      <c r="I372" t="str" cm="1">
        <f t="array" ref="I372">_xlfn.IFS(B372&gt;=30,"Obesity",AND(B372&gt;=25,B372&lt;=29.99),"Overweight ",AND(B372&gt;=18.5,B372&lt;=24.99),"Normal Weight ",B372&lt;18.5,"Underweight ")</f>
        <v xml:space="preserve">Overweight </v>
      </c>
      <c r="J372" t="str" cm="1">
        <f t="array" ref="J372">_xlfn.IFS($C372&gt;=6.5,"Diabetes",AND($C372&gt;=5.7,$C372&lt;=6.5),"Prediabetes",$C372&lt;5.7,"Normal")</f>
        <v>Normal</v>
      </c>
    </row>
    <row r="373" spans="1:10" x14ac:dyDescent="0.3">
      <c r="A373" t="s">
        <v>2001</v>
      </c>
      <c r="B373">
        <v>16.86</v>
      </c>
      <c r="C373">
        <v>4.07</v>
      </c>
      <c r="D373" t="s">
        <v>2382</v>
      </c>
      <c r="E373" t="s">
        <v>2380</v>
      </c>
      <c r="F373" t="s">
        <v>2380</v>
      </c>
      <c r="G373" s="7">
        <v>0</v>
      </c>
      <c r="H373" t="s">
        <v>2382</v>
      </c>
      <c r="I373" t="str" cm="1">
        <f t="array" ref="I373">_xlfn.IFS(B373&gt;=30,"Obesity",AND(B373&gt;=25,B373&lt;=29.99),"Overweight ",AND(B373&gt;=18.5,B373&lt;=24.99),"Normal Weight ",B373&lt;18.5,"Underweight ")</f>
        <v xml:space="preserve">Underweight </v>
      </c>
      <c r="J373" t="str" cm="1">
        <f t="array" ref="J373">_xlfn.IFS($C373&gt;=6.5,"Diabetes",AND($C373&gt;=5.7,$C373&lt;=6.5),"Prediabetes",$C373&lt;5.7,"Normal")</f>
        <v>Normal</v>
      </c>
    </row>
    <row r="374" spans="1:10" x14ac:dyDescent="0.3">
      <c r="A374" t="s">
        <v>2000</v>
      </c>
      <c r="B374">
        <v>16.3</v>
      </c>
      <c r="C374">
        <v>5.51</v>
      </c>
      <c r="D374" t="s">
        <v>2380</v>
      </c>
      <c r="E374" t="s">
        <v>2380</v>
      </c>
      <c r="F374" t="s">
        <v>2380</v>
      </c>
      <c r="G374">
        <v>1</v>
      </c>
      <c r="H374" t="s">
        <v>2382</v>
      </c>
      <c r="I374" t="str" cm="1">
        <f t="array" ref="I374">_xlfn.IFS(B374&gt;=30,"Obesity",AND(B374&gt;=25,B374&lt;=29.99),"Overweight ",AND(B374&gt;=18.5,B374&lt;=24.99),"Normal Weight ",B374&lt;18.5,"Underweight ")</f>
        <v xml:space="preserve">Underweight </v>
      </c>
      <c r="J374" t="str" cm="1">
        <f t="array" ref="J374">_xlfn.IFS($C374&gt;=6.5,"Diabetes",AND($C374&gt;=5.7,$C374&lt;=6.5),"Prediabetes",$C374&lt;5.7,"Normal")</f>
        <v>Normal</v>
      </c>
    </row>
    <row r="375" spans="1:10" x14ac:dyDescent="0.3">
      <c r="A375" t="s">
        <v>1999</v>
      </c>
      <c r="B375">
        <v>29.81</v>
      </c>
      <c r="C375">
        <v>11.66</v>
      </c>
      <c r="D375" t="s">
        <v>2380</v>
      </c>
      <c r="E375" t="s">
        <v>2380</v>
      </c>
      <c r="F375" t="s">
        <v>2380</v>
      </c>
      <c r="G375" s="7">
        <v>0</v>
      </c>
      <c r="H375" t="s">
        <v>2382</v>
      </c>
      <c r="I375" t="str" cm="1">
        <f t="array" ref="I375">_xlfn.IFS(B375&gt;=30,"Obesity",AND(B375&gt;=25,B375&lt;=29.99),"Overweight ",AND(B375&gt;=18.5,B375&lt;=24.99),"Normal Weight ",B375&lt;18.5,"Underweight ")</f>
        <v xml:space="preserve">Overweight </v>
      </c>
      <c r="J375" t="str" cm="1">
        <f t="array" ref="J375">_xlfn.IFS($C375&gt;=6.5,"Diabetes",AND($C375&gt;=5.7,$C375&lt;=6.5),"Prediabetes",$C375&lt;5.7,"Normal")</f>
        <v>Diabetes</v>
      </c>
    </row>
    <row r="376" spans="1:10" x14ac:dyDescent="0.3">
      <c r="A376" t="s">
        <v>1998</v>
      </c>
      <c r="B376">
        <v>16.329999999999998</v>
      </c>
      <c r="C376">
        <v>7.26</v>
      </c>
      <c r="D376" t="s">
        <v>2382</v>
      </c>
      <c r="E376" t="s">
        <v>2380</v>
      </c>
      <c r="F376" t="s">
        <v>2380</v>
      </c>
      <c r="G376" s="7">
        <v>0</v>
      </c>
      <c r="H376" t="s">
        <v>2382</v>
      </c>
      <c r="I376" t="str" cm="1">
        <f t="array" ref="I376">_xlfn.IFS(B376&gt;=30,"Obesity",AND(B376&gt;=25,B376&lt;=29.99),"Overweight ",AND(B376&gt;=18.5,B376&lt;=24.99),"Normal Weight ",B376&lt;18.5,"Underweight ")</f>
        <v xml:space="preserve">Underweight </v>
      </c>
      <c r="J376" t="str" cm="1">
        <f t="array" ref="J376">_xlfn.IFS($C376&gt;=6.5,"Diabetes",AND($C376&gt;=5.7,$C376&lt;=6.5),"Prediabetes",$C376&lt;5.7,"Normal")</f>
        <v>Diabetes</v>
      </c>
    </row>
    <row r="377" spans="1:10" x14ac:dyDescent="0.3">
      <c r="A377" t="s">
        <v>1997</v>
      </c>
      <c r="B377">
        <v>16.37</v>
      </c>
      <c r="C377">
        <v>4.79</v>
      </c>
      <c r="D377" t="s">
        <v>2382</v>
      </c>
      <c r="E377" t="s">
        <v>2380</v>
      </c>
      <c r="F377" t="s">
        <v>2380</v>
      </c>
      <c r="G377" s="7">
        <v>0</v>
      </c>
      <c r="H377" t="s">
        <v>2382</v>
      </c>
      <c r="I377" t="str" cm="1">
        <f t="array" ref="I377">_xlfn.IFS(B377&gt;=30,"Obesity",AND(B377&gt;=25,B377&lt;=29.99),"Overweight ",AND(B377&gt;=18.5,B377&lt;=24.99),"Normal Weight ",B377&lt;18.5,"Underweight ")</f>
        <v xml:space="preserve">Underweight </v>
      </c>
      <c r="J377" t="str" cm="1">
        <f t="array" ref="J377">_xlfn.IFS($C377&gt;=6.5,"Diabetes",AND($C377&gt;=5.7,$C377&lt;=6.5),"Prediabetes",$C377&lt;5.7,"Normal")</f>
        <v>Normal</v>
      </c>
    </row>
    <row r="378" spans="1:10" x14ac:dyDescent="0.3">
      <c r="A378" t="s">
        <v>1996</v>
      </c>
      <c r="B378">
        <v>22.42</v>
      </c>
      <c r="C378">
        <v>4.68</v>
      </c>
      <c r="D378" t="s">
        <v>2382</v>
      </c>
      <c r="E378" t="s">
        <v>2380</v>
      </c>
      <c r="F378" t="s">
        <v>2380</v>
      </c>
      <c r="G378">
        <v>1</v>
      </c>
      <c r="H378" t="s">
        <v>2380</v>
      </c>
      <c r="I378" t="str" cm="1">
        <f t="array" ref="I378">_xlfn.IFS(B378&gt;=30,"Obesity",AND(B378&gt;=25,B378&lt;=29.99),"Overweight ",AND(B378&gt;=18.5,B378&lt;=24.99),"Normal Weight ",B378&lt;18.5,"Underweight ")</f>
        <v xml:space="preserve">Normal Weight </v>
      </c>
      <c r="J378" t="str" cm="1">
        <f t="array" ref="J378">_xlfn.IFS($C378&gt;=6.5,"Diabetes",AND($C378&gt;=5.7,$C378&lt;=6.5),"Prediabetes",$C378&lt;5.7,"Normal")</f>
        <v>Normal</v>
      </c>
    </row>
    <row r="379" spans="1:10" x14ac:dyDescent="0.3">
      <c r="A379" t="s">
        <v>1995</v>
      </c>
      <c r="B379">
        <v>31.35</v>
      </c>
      <c r="C379">
        <v>4.33</v>
      </c>
      <c r="D379" t="s">
        <v>2382</v>
      </c>
      <c r="E379" t="s">
        <v>2380</v>
      </c>
      <c r="F379" t="s">
        <v>2383</v>
      </c>
      <c r="G379">
        <v>1</v>
      </c>
      <c r="H379" t="s">
        <v>2380</v>
      </c>
      <c r="I379" t="str" cm="1">
        <f t="array" ref="I379">_xlfn.IFS(B379&gt;=30,"Obesity",AND(B379&gt;=25,B379&lt;=29.99),"Overweight ",AND(B379&gt;=18.5,B379&lt;=24.99),"Normal Weight ",B379&lt;18.5,"Underweight ")</f>
        <v>Obesity</v>
      </c>
      <c r="J379" t="str" cm="1">
        <f t="array" ref="J379">_xlfn.IFS($C379&gt;=6.5,"Diabetes",AND($C379&gt;=5.7,$C379&lt;=6.5),"Prediabetes",$C379&lt;5.7,"Normal")</f>
        <v>Normal</v>
      </c>
    </row>
    <row r="380" spans="1:10" x14ac:dyDescent="0.3">
      <c r="A380" t="s">
        <v>1994</v>
      </c>
      <c r="B380">
        <v>31.9</v>
      </c>
      <c r="C380">
        <v>11.89</v>
      </c>
      <c r="D380" t="s">
        <v>2380</v>
      </c>
      <c r="E380" t="s">
        <v>2380</v>
      </c>
      <c r="F380" t="s">
        <v>2380</v>
      </c>
      <c r="G380" s="7">
        <v>0</v>
      </c>
      <c r="H380" t="s">
        <v>2380</v>
      </c>
      <c r="I380" t="str" cm="1">
        <f t="array" ref="I380">_xlfn.IFS(B380&gt;=30,"Obesity",AND(B380&gt;=25,B380&lt;=29.99),"Overweight ",AND(B380&gt;=18.5,B380&lt;=24.99),"Normal Weight ",B380&lt;18.5,"Underweight ")</f>
        <v>Obesity</v>
      </c>
      <c r="J380" t="str" cm="1">
        <f t="array" ref="J380">_xlfn.IFS($C380&gt;=6.5,"Diabetes",AND($C380&gt;=5.7,$C380&lt;=6.5),"Prediabetes",$C380&lt;5.7,"Normal")</f>
        <v>Diabetes</v>
      </c>
    </row>
    <row r="381" spans="1:10" x14ac:dyDescent="0.3">
      <c r="A381" t="s">
        <v>1993</v>
      </c>
      <c r="B381">
        <v>30.6</v>
      </c>
      <c r="C381">
        <v>5.24</v>
      </c>
      <c r="D381" t="s">
        <v>2380</v>
      </c>
      <c r="E381" t="s">
        <v>2380</v>
      </c>
      <c r="F381" t="s">
        <v>2380</v>
      </c>
      <c r="G381" s="7">
        <v>0</v>
      </c>
      <c r="H381" t="s">
        <v>2382</v>
      </c>
      <c r="I381" t="str" cm="1">
        <f t="array" ref="I381">_xlfn.IFS(B381&gt;=30,"Obesity",AND(B381&gt;=25,B381&lt;=29.99),"Overweight ",AND(B381&gt;=18.5,B381&lt;=24.99),"Normal Weight ",B381&lt;18.5,"Underweight ")</f>
        <v>Obesity</v>
      </c>
      <c r="J381" t="str" cm="1">
        <f t="array" ref="J381">_xlfn.IFS($C381&gt;=6.5,"Diabetes",AND($C381&gt;=5.7,$C381&lt;=6.5),"Prediabetes",$C381&lt;5.7,"Normal")</f>
        <v>Normal</v>
      </c>
    </row>
    <row r="382" spans="1:10" x14ac:dyDescent="0.3">
      <c r="A382" t="s">
        <v>1992</v>
      </c>
      <c r="B382">
        <v>28.975000000000001</v>
      </c>
      <c r="C382">
        <v>7.63</v>
      </c>
      <c r="D382" t="s">
        <v>2380</v>
      </c>
      <c r="E382" t="s">
        <v>2380</v>
      </c>
      <c r="F382" t="s">
        <v>2380</v>
      </c>
      <c r="G382" s="7">
        <v>0</v>
      </c>
      <c r="H382" t="s">
        <v>2382</v>
      </c>
      <c r="I382" t="str" cm="1">
        <f t="array" ref="I382">_xlfn.IFS(B382&gt;=30,"Obesity",AND(B382&gt;=25,B382&lt;=29.99),"Overweight ",AND(B382&gt;=18.5,B382&lt;=24.99),"Normal Weight ",B382&lt;18.5,"Underweight ")</f>
        <v xml:space="preserve">Overweight </v>
      </c>
      <c r="J382" t="str" cm="1">
        <f t="array" ref="J382">_xlfn.IFS($C382&gt;=6.5,"Diabetes",AND($C382&gt;=5.7,$C382&lt;=6.5),"Prediabetes",$C382&lt;5.7,"Normal")</f>
        <v>Diabetes</v>
      </c>
    </row>
    <row r="383" spans="1:10" x14ac:dyDescent="0.3">
      <c r="A383" t="s">
        <v>1991</v>
      </c>
      <c r="B383">
        <v>24.86</v>
      </c>
      <c r="C383">
        <v>8.92</v>
      </c>
      <c r="D383" t="s">
        <v>2382</v>
      </c>
      <c r="E383" t="s">
        <v>2380</v>
      </c>
      <c r="F383" t="s">
        <v>2380</v>
      </c>
      <c r="G383">
        <v>2</v>
      </c>
      <c r="H383" t="s">
        <v>2380</v>
      </c>
      <c r="I383" t="str" cm="1">
        <f t="array" ref="I383">_xlfn.IFS(B383&gt;=30,"Obesity",AND(B383&gt;=25,B383&lt;=29.99),"Overweight ",AND(B383&gt;=18.5,B383&lt;=24.99),"Normal Weight ",B383&lt;18.5,"Underweight ")</f>
        <v xml:space="preserve">Normal Weight </v>
      </c>
      <c r="J383" t="str" cm="1">
        <f t="array" ref="J383">_xlfn.IFS($C383&gt;=6.5,"Diabetes",AND($C383&gt;=5.7,$C383&lt;=6.5),"Prediabetes",$C383&lt;5.7,"Normal")</f>
        <v>Diabetes</v>
      </c>
    </row>
    <row r="384" spans="1:10" x14ac:dyDescent="0.3">
      <c r="A384" t="s">
        <v>1990</v>
      </c>
      <c r="B384">
        <v>19.54</v>
      </c>
      <c r="C384">
        <v>5.37</v>
      </c>
      <c r="D384" t="s">
        <v>2380</v>
      </c>
      <c r="E384" t="s">
        <v>2380</v>
      </c>
      <c r="F384" t="s">
        <v>2380</v>
      </c>
      <c r="G384" s="7">
        <v>0</v>
      </c>
      <c r="H384" t="s">
        <v>2382</v>
      </c>
      <c r="I384" t="str" cm="1">
        <f t="array" ref="I384">_xlfn.IFS(B384&gt;=30,"Obesity",AND(B384&gt;=25,B384&lt;=29.99),"Overweight ",AND(B384&gt;=18.5,B384&lt;=24.99),"Normal Weight ",B384&lt;18.5,"Underweight ")</f>
        <v xml:space="preserve">Normal Weight </v>
      </c>
      <c r="J384" t="str" cm="1">
        <f t="array" ref="J384">_xlfn.IFS($C384&gt;=6.5,"Diabetes",AND($C384&gt;=5.7,$C384&lt;=6.5),"Prediabetes",$C384&lt;5.7,"Normal")</f>
        <v>Normal</v>
      </c>
    </row>
    <row r="385" spans="1:10" x14ac:dyDescent="0.3">
      <c r="A385" t="s">
        <v>1989</v>
      </c>
      <c r="B385">
        <v>26.74</v>
      </c>
      <c r="C385">
        <v>4.3099999999999996</v>
      </c>
      <c r="D385" t="s">
        <v>2380</v>
      </c>
      <c r="E385" t="s">
        <v>2380</v>
      </c>
      <c r="F385" t="s">
        <v>2380</v>
      </c>
      <c r="G385" s="7">
        <v>0</v>
      </c>
      <c r="H385" t="s">
        <v>2382</v>
      </c>
      <c r="I385" t="str" cm="1">
        <f t="array" ref="I385">_xlfn.IFS(B385&gt;=30,"Obesity",AND(B385&gt;=25,B385&lt;=29.99),"Overweight ",AND(B385&gt;=18.5,B385&lt;=24.99),"Normal Weight ",B385&lt;18.5,"Underweight ")</f>
        <v xml:space="preserve">Overweight </v>
      </c>
      <c r="J385" t="str" cm="1">
        <f t="array" ref="J385">_xlfn.IFS($C385&gt;=6.5,"Diabetes",AND($C385&gt;=5.7,$C385&lt;=6.5),"Prediabetes",$C385&lt;5.7,"Normal")</f>
        <v>Normal</v>
      </c>
    </row>
    <row r="386" spans="1:10" x14ac:dyDescent="0.3">
      <c r="A386" t="s">
        <v>1988</v>
      </c>
      <c r="B386">
        <v>22.99</v>
      </c>
      <c r="C386">
        <v>10.46</v>
      </c>
      <c r="D386" t="s">
        <v>2380</v>
      </c>
      <c r="E386" t="s">
        <v>2380</v>
      </c>
      <c r="F386" t="s">
        <v>2380</v>
      </c>
      <c r="G386">
        <v>3</v>
      </c>
      <c r="H386" t="s">
        <v>2382</v>
      </c>
      <c r="I386" t="str" cm="1">
        <f t="array" ref="I386">_xlfn.IFS(B386&gt;=30,"Obesity",AND(B386&gt;=25,B386&lt;=29.99),"Overweight ",AND(B386&gt;=18.5,B386&lt;=24.99),"Normal Weight ",B386&lt;18.5,"Underweight ")</f>
        <v xml:space="preserve">Normal Weight </v>
      </c>
      <c r="J386" t="str" cm="1">
        <f t="array" ref="J386">_xlfn.IFS($C386&gt;=6.5,"Diabetes",AND($C386&gt;=5.7,$C386&lt;=6.5),"Prediabetes",$C386&lt;5.7,"Normal")</f>
        <v>Diabetes</v>
      </c>
    </row>
    <row r="387" spans="1:10" x14ac:dyDescent="0.3">
      <c r="A387" t="s">
        <v>1987</v>
      </c>
      <c r="B387">
        <v>31.46</v>
      </c>
      <c r="C387">
        <v>7.39</v>
      </c>
      <c r="D387" t="s">
        <v>2380</v>
      </c>
      <c r="E387" t="s">
        <v>2380</v>
      </c>
      <c r="F387" t="s">
        <v>2380</v>
      </c>
      <c r="G387" s="7">
        <v>0</v>
      </c>
      <c r="H387" t="s">
        <v>2380</v>
      </c>
      <c r="I387" t="str" cm="1">
        <f t="array" ref="I387">_xlfn.IFS(B387&gt;=30,"Obesity",AND(B387&gt;=25,B387&lt;=29.99),"Overweight ",AND(B387&gt;=18.5,B387&lt;=24.99),"Normal Weight ",B387&lt;18.5,"Underweight ")</f>
        <v>Obesity</v>
      </c>
      <c r="J387" t="str" cm="1">
        <f t="array" ref="J387">_xlfn.IFS($C387&gt;=6.5,"Diabetes",AND($C387&gt;=5.7,$C387&lt;=6.5),"Prediabetes",$C387&lt;5.7,"Normal")</f>
        <v>Diabetes</v>
      </c>
    </row>
    <row r="388" spans="1:10" x14ac:dyDescent="0.3">
      <c r="A388" t="s">
        <v>1986</v>
      </c>
      <c r="B388">
        <v>30.86</v>
      </c>
      <c r="C388">
        <v>6.18</v>
      </c>
      <c r="D388" t="s">
        <v>2380</v>
      </c>
      <c r="E388" t="s">
        <v>2382</v>
      </c>
      <c r="F388" t="s">
        <v>2380</v>
      </c>
      <c r="G388">
        <v>2</v>
      </c>
      <c r="H388" t="s">
        <v>2382</v>
      </c>
      <c r="I388" t="str" cm="1">
        <f t="array" ref="I388">_xlfn.IFS(B388&gt;=30,"Obesity",AND(B388&gt;=25,B388&lt;=29.99),"Overweight ",AND(B388&gt;=18.5,B388&lt;=24.99),"Normal Weight ",B388&lt;18.5,"Underweight ")</f>
        <v>Obesity</v>
      </c>
      <c r="J388" t="str" cm="1">
        <f t="array" ref="J388">_xlfn.IFS($C388&gt;=6.5,"Diabetes",AND($C388&gt;=5.7,$C388&lt;=6.5),"Prediabetes",$C388&lt;5.7,"Normal")</f>
        <v>Prediabetes</v>
      </c>
    </row>
    <row r="389" spans="1:10" x14ac:dyDescent="0.3">
      <c r="A389" t="s">
        <v>1985</v>
      </c>
      <c r="B389">
        <v>31.96</v>
      </c>
      <c r="C389">
        <v>8.86</v>
      </c>
      <c r="D389" t="s">
        <v>2380</v>
      </c>
      <c r="E389" t="s">
        <v>2380</v>
      </c>
      <c r="F389" t="s">
        <v>2380</v>
      </c>
      <c r="G389" s="7">
        <v>0</v>
      </c>
      <c r="H389" t="s">
        <v>2382</v>
      </c>
      <c r="I389" t="str" cm="1">
        <f t="array" ref="I389">_xlfn.IFS(B389&gt;=30,"Obesity",AND(B389&gt;=25,B389&lt;=29.99),"Overweight ",AND(B389&gt;=18.5,B389&lt;=24.99),"Normal Weight ",B389&lt;18.5,"Underweight ")</f>
        <v>Obesity</v>
      </c>
      <c r="J389" t="str" cm="1">
        <f t="array" ref="J389">_xlfn.IFS($C389&gt;=6.5,"Diabetes",AND($C389&gt;=5.7,$C389&lt;=6.5),"Prediabetes",$C389&lt;5.7,"Normal")</f>
        <v>Diabetes</v>
      </c>
    </row>
    <row r="390" spans="1:10" x14ac:dyDescent="0.3">
      <c r="A390" t="s">
        <v>1984</v>
      </c>
      <c r="B390">
        <v>23.76</v>
      </c>
      <c r="C390">
        <v>10.96</v>
      </c>
      <c r="D390" t="s">
        <v>2380</v>
      </c>
      <c r="E390" t="s">
        <v>2380</v>
      </c>
      <c r="F390" t="s">
        <v>2380</v>
      </c>
      <c r="G390">
        <v>3</v>
      </c>
      <c r="H390" t="s">
        <v>2382</v>
      </c>
      <c r="I390" t="str" cm="1">
        <f t="array" ref="I390">_xlfn.IFS(B390&gt;=30,"Obesity",AND(B390&gt;=25,B390&lt;=29.99),"Overweight ",AND(B390&gt;=18.5,B390&lt;=24.99),"Normal Weight ",B390&lt;18.5,"Underweight ")</f>
        <v xml:space="preserve">Normal Weight </v>
      </c>
      <c r="J390" t="str" cm="1">
        <f t="array" ref="J390">_xlfn.IFS($C390&gt;=6.5,"Diabetes",AND($C390&gt;=5.7,$C390&lt;=6.5),"Prediabetes",$C390&lt;5.7,"Normal")</f>
        <v>Diabetes</v>
      </c>
    </row>
    <row r="391" spans="1:10" x14ac:dyDescent="0.3">
      <c r="A391" t="s">
        <v>1983</v>
      </c>
      <c r="B391">
        <v>19.38</v>
      </c>
      <c r="C391">
        <v>6.28</v>
      </c>
      <c r="D391" t="s">
        <v>2380</v>
      </c>
      <c r="E391" t="s">
        <v>2380</v>
      </c>
      <c r="F391" t="s">
        <v>2380</v>
      </c>
      <c r="G391" s="7">
        <v>0</v>
      </c>
      <c r="H391" t="s">
        <v>2382</v>
      </c>
      <c r="I391" t="str" cm="1">
        <f t="array" ref="I391">_xlfn.IFS(B391&gt;=30,"Obesity",AND(B391&gt;=25,B391&lt;=29.99),"Overweight ",AND(B391&gt;=18.5,B391&lt;=24.99),"Normal Weight ",B391&lt;18.5,"Underweight ")</f>
        <v xml:space="preserve">Normal Weight </v>
      </c>
      <c r="J391" t="str" cm="1">
        <f t="array" ref="J391">_xlfn.IFS($C391&gt;=6.5,"Diabetes",AND($C391&gt;=5.7,$C391&lt;=6.5),"Prediabetes",$C391&lt;5.7,"Normal")</f>
        <v>Prediabetes</v>
      </c>
    </row>
    <row r="392" spans="1:10" x14ac:dyDescent="0.3">
      <c r="A392" t="s">
        <v>1982</v>
      </c>
      <c r="B392">
        <v>16.21</v>
      </c>
      <c r="C392">
        <v>6.29</v>
      </c>
      <c r="D392" t="s">
        <v>2382</v>
      </c>
      <c r="E392" t="s">
        <v>2380</v>
      </c>
      <c r="F392" t="s">
        <v>2380</v>
      </c>
      <c r="G392">
        <v>1</v>
      </c>
      <c r="H392" t="s">
        <v>2382</v>
      </c>
      <c r="I392" t="str" cm="1">
        <f t="array" ref="I392">_xlfn.IFS(B392&gt;=30,"Obesity",AND(B392&gt;=25,B392&lt;=29.99),"Overweight ",AND(B392&gt;=18.5,B392&lt;=24.99),"Normal Weight ",B392&lt;18.5,"Underweight ")</f>
        <v xml:space="preserve">Underweight </v>
      </c>
      <c r="J392" t="str" cm="1">
        <f t="array" ref="J392">_xlfn.IFS($C392&gt;=6.5,"Diabetes",AND($C392&gt;=5.7,$C392&lt;=6.5),"Prediabetes",$C392&lt;5.7,"Normal")</f>
        <v>Prediabetes</v>
      </c>
    </row>
    <row r="393" spans="1:10" x14ac:dyDescent="0.3">
      <c r="A393" t="s">
        <v>1981</v>
      </c>
      <c r="B393">
        <v>32.54</v>
      </c>
      <c r="C393">
        <v>4.0199999999999996</v>
      </c>
      <c r="D393" t="s">
        <v>2380</v>
      </c>
      <c r="E393" t="s">
        <v>2382</v>
      </c>
      <c r="F393" t="s">
        <v>2380</v>
      </c>
      <c r="G393">
        <v>1</v>
      </c>
      <c r="H393" t="s">
        <v>2382</v>
      </c>
      <c r="I393" t="str" cm="1">
        <f t="array" ref="I393">_xlfn.IFS(B393&gt;=30,"Obesity",AND(B393&gt;=25,B393&lt;=29.99),"Overweight ",AND(B393&gt;=18.5,B393&lt;=24.99),"Normal Weight ",B393&lt;18.5,"Underweight ")</f>
        <v>Obesity</v>
      </c>
      <c r="J393" t="str" cm="1">
        <f t="array" ref="J393">_xlfn.IFS($C393&gt;=6.5,"Diabetes",AND($C393&gt;=5.7,$C393&lt;=6.5),"Prediabetes",$C393&lt;5.7,"Normal")</f>
        <v>Normal</v>
      </c>
    </row>
    <row r="394" spans="1:10" x14ac:dyDescent="0.3">
      <c r="A394" t="s">
        <v>1980</v>
      </c>
      <c r="B394">
        <v>36.765000000000001</v>
      </c>
      <c r="C394">
        <v>11.95</v>
      </c>
      <c r="D394" t="s">
        <v>2382</v>
      </c>
      <c r="E394" t="s">
        <v>2380</v>
      </c>
      <c r="F394" t="s">
        <v>2380</v>
      </c>
      <c r="G394">
        <v>2</v>
      </c>
      <c r="H394" t="s">
        <v>2380</v>
      </c>
      <c r="I394" t="str" cm="1">
        <f t="array" ref="I394">_xlfn.IFS(B394&gt;=30,"Obesity",AND(B394&gt;=25,B394&lt;=29.99),"Overweight ",AND(B394&gt;=18.5,B394&lt;=24.99),"Normal Weight ",B394&lt;18.5,"Underweight ")</f>
        <v>Obesity</v>
      </c>
      <c r="J394" t="str" cm="1">
        <f t="array" ref="J394">_xlfn.IFS($C394&gt;=6.5,"Diabetes",AND($C394&gt;=5.7,$C394&lt;=6.5),"Prediabetes",$C394&lt;5.7,"Normal")</f>
        <v>Diabetes</v>
      </c>
    </row>
    <row r="395" spans="1:10" x14ac:dyDescent="0.3">
      <c r="A395" t="s">
        <v>1979</v>
      </c>
      <c r="B395">
        <v>35.909999999999997</v>
      </c>
      <c r="C395">
        <v>8.7100000000000009</v>
      </c>
      <c r="D395" t="s">
        <v>2380</v>
      </c>
      <c r="E395" t="s">
        <v>2380</v>
      </c>
      <c r="F395" t="s">
        <v>2380</v>
      </c>
      <c r="G395" s="7">
        <v>0</v>
      </c>
      <c r="H395" t="s">
        <v>2380</v>
      </c>
      <c r="I395" t="str" cm="1">
        <f t="array" ref="I395">_xlfn.IFS(B395&gt;=30,"Obesity",AND(B395&gt;=25,B395&lt;=29.99),"Overweight ",AND(B395&gt;=18.5,B395&lt;=24.99),"Normal Weight ",B395&lt;18.5,"Underweight ")</f>
        <v>Obesity</v>
      </c>
      <c r="J395" t="str" cm="1">
        <f t="array" ref="J395">_xlfn.IFS($C395&gt;=6.5,"Diabetes",AND($C395&gt;=5.7,$C395&lt;=6.5),"Prediabetes",$C395&lt;5.7,"Normal")</f>
        <v>Diabetes</v>
      </c>
    </row>
    <row r="396" spans="1:10" x14ac:dyDescent="0.3">
      <c r="A396" t="s">
        <v>1978</v>
      </c>
      <c r="B396">
        <v>32.06</v>
      </c>
      <c r="C396">
        <v>4.67</v>
      </c>
      <c r="D396" t="s">
        <v>2380</v>
      </c>
      <c r="E396" t="s">
        <v>2382</v>
      </c>
      <c r="F396" t="s">
        <v>2380</v>
      </c>
      <c r="G396">
        <v>1</v>
      </c>
      <c r="H396" t="s">
        <v>2382</v>
      </c>
      <c r="I396" t="str" cm="1">
        <f t="array" ref="I396">_xlfn.IFS(B396&gt;=30,"Obesity",AND(B396&gt;=25,B396&lt;=29.99),"Overweight ",AND(B396&gt;=18.5,B396&lt;=24.99),"Normal Weight ",B396&lt;18.5,"Underweight ")</f>
        <v>Obesity</v>
      </c>
      <c r="J396" t="str" cm="1">
        <f t="array" ref="J396">_xlfn.IFS($C396&gt;=6.5,"Diabetes",AND($C396&gt;=5.7,$C396&lt;=6.5),"Prediabetes",$C396&lt;5.7,"Normal")</f>
        <v>Normal</v>
      </c>
    </row>
    <row r="397" spans="1:10" x14ac:dyDescent="0.3">
      <c r="A397" t="s">
        <v>1977</v>
      </c>
      <c r="B397">
        <v>24.1</v>
      </c>
      <c r="C397">
        <v>11.14</v>
      </c>
      <c r="D397" t="s">
        <v>2382</v>
      </c>
      <c r="E397" t="s">
        <v>2380</v>
      </c>
      <c r="F397" t="s">
        <v>2380</v>
      </c>
      <c r="G397">
        <v>1</v>
      </c>
      <c r="H397" t="s">
        <v>2380</v>
      </c>
      <c r="I397" t="str" cm="1">
        <f t="array" ref="I397">_xlfn.IFS(B397&gt;=30,"Obesity",AND(B397&gt;=25,B397&lt;=29.99),"Overweight ",AND(B397&gt;=18.5,B397&lt;=24.99),"Normal Weight ",B397&lt;18.5,"Underweight ")</f>
        <v xml:space="preserve">Normal Weight </v>
      </c>
      <c r="J397" t="str" cm="1">
        <f t="array" ref="J397">_xlfn.IFS($C397&gt;=6.5,"Diabetes",AND($C397&gt;=5.7,$C397&lt;=6.5),"Prediabetes",$C397&lt;5.7,"Normal")</f>
        <v>Diabetes</v>
      </c>
    </row>
    <row r="398" spans="1:10" x14ac:dyDescent="0.3">
      <c r="A398" t="s">
        <v>1976</v>
      </c>
      <c r="B398">
        <v>27.1</v>
      </c>
      <c r="C398">
        <v>9.0500000000000007</v>
      </c>
      <c r="D398" t="s">
        <v>2380</v>
      </c>
      <c r="E398" t="s">
        <v>2380</v>
      </c>
      <c r="F398" t="s">
        <v>2380</v>
      </c>
      <c r="G398">
        <v>2</v>
      </c>
      <c r="H398" t="s">
        <v>2380</v>
      </c>
      <c r="I398" t="str" cm="1">
        <f t="array" ref="I398">_xlfn.IFS(B398&gt;=30,"Obesity",AND(B398&gt;=25,B398&lt;=29.99),"Overweight ",AND(B398&gt;=18.5,B398&lt;=24.99),"Normal Weight ",B398&lt;18.5,"Underweight ")</f>
        <v xml:space="preserve">Overweight </v>
      </c>
      <c r="J398" t="str" cm="1">
        <f t="array" ref="J398">_xlfn.IFS($C398&gt;=6.5,"Diabetes",AND($C398&gt;=5.7,$C398&lt;=6.5),"Prediabetes",$C398&lt;5.7,"Normal")</f>
        <v>Diabetes</v>
      </c>
    </row>
    <row r="399" spans="1:10" x14ac:dyDescent="0.3">
      <c r="A399" t="s">
        <v>1975</v>
      </c>
      <c r="B399">
        <v>24.42</v>
      </c>
      <c r="C399">
        <v>11.31</v>
      </c>
      <c r="D399" t="s">
        <v>2380</v>
      </c>
      <c r="E399" t="s">
        <v>2380</v>
      </c>
      <c r="F399" t="s">
        <v>2380</v>
      </c>
      <c r="G399" s="7">
        <v>0</v>
      </c>
      <c r="H399" t="s">
        <v>2382</v>
      </c>
      <c r="I399" t="str" cm="1">
        <f t="array" ref="I399">_xlfn.IFS(B399&gt;=30,"Obesity",AND(B399&gt;=25,B399&lt;=29.99),"Overweight ",AND(B399&gt;=18.5,B399&lt;=24.99),"Normal Weight ",B399&lt;18.5,"Underweight ")</f>
        <v xml:space="preserve">Normal Weight </v>
      </c>
      <c r="J399" t="str" cm="1">
        <f t="array" ref="J399">_xlfn.IFS($C399&gt;=6.5,"Diabetes",AND($C399&gt;=5.7,$C399&lt;=6.5),"Prediabetes",$C399&lt;5.7,"Normal")</f>
        <v>Diabetes</v>
      </c>
    </row>
    <row r="400" spans="1:10" x14ac:dyDescent="0.3">
      <c r="A400" t="s">
        <v>1974</v>
      </c>
      <c r="B400">
        <v>26.695</v>
      </c>
      <c r="C400">
        <v>4.68</v>
      </c>
      <c r="D400" t="s">
        <v>2382</v>
      </c>
      <c r="E400" t="s">
        <v>2380</v>
      </c>
      <c r="F400" t="s">
        <v>2380</v>
      </c>
      <c r="G400">
        <v>2</v>
      </c>
      <c r="H400" t="s">
        <v>2382</v>
      </c>
      <c r="I400" t="str" cm="1">
        <f t="array" ref="I400">_xlfn.IFS(B400&gt;=30,"Obesity",AND(B400&gt;=25,B400&lt;=29.99),"Overweight ",AND(B400&gt;=18.5,B400&lt;=24.99),"Normal Weight ",B400&lt;18.5,"Underweight ")</f>
        <v xml:space="preserve">Overweight </v>
      </c>
      <c r="J400" t="str" cm="1">
        <f t="array" ref="J400">_xlfn.IFS($C400&gt;=6.5,"Diabetes",AND($C400&gt;=5.7,$C400&lt;=6.5),"Prediabetes",$C400&lt;5.7,"Normal")</f>
        <v>Normal</v>
      </c>
    </row>
    <row r="401" spans="1:10" x14ac:dyDescent="0.3">
      <c r="A401" t="s">
        <v>1973</v>
      </c>
      <c r="B401">
        <v>27.79</v>
      </c>
      <c r="C401">
        <v>6.05</v>
      </c>
      <c r="D401" t="s">
        <v>2382</v>
      </c>
      <c r="E401" t="s">
        <v>2382</v>
      </c>
      <c r="F401" t="s">
        <v>2380</v>
      </c>
      <c r="G401">
        <v>1</v>
      </c>
      <c r="H401" t="s">
        <v>2382</v>
      </c>
      <c r="I401" t="str" cm="1">
        <f t="array" ref="I401">_xlfn.IFS(B401&gt;=30,"Obesity",AND(B401&gt;=25,B401&lt;=29.99),"Overweight ",AND(B401&gt;=18.5,B401&lt;=24.99),"Normal Weight ",B401&lt;18.5,"Underweight ")</f>
        <v xml:space="preserve">Overweight </v>
      </c>
      <c r="J401" t="str" cm="1">
        <f t="array" ref="J401">_xlfn.IFS($C401&gt;=6.5,"Diabetes",AND($C401&gt;=5.7,$C401&lt;=6.5),"Prediabetes",$C401&lt;5.7,"Normal")</f>
        <v>Prediabetes</v>
      </c>
    </row>
    <row r="402" spans="1:10" x14ac:dyDescent="0.3">
      <c r="A402" t="s">
        <v>1972</v>
      </c>
      <c r="B402">
        <v>32.68</v>
      </c>
      <c r="C402">
        <v>4.68</v>
      </c>
      <c r="D402" t="s">
        <v>2382</v>
      </c>
      <c r="E402" t="s">
        <v>2380</v>
      </c>
      <c r="F402" t="s">
        <v>2380</v>
      </c>
      <c r="G402" s="7">
        <v>0</v>
      </c>
      <c r="H402" t="s">
        <v>2380</v>
      </c>
      <c r="I402" t="str" cm="1">
        <f t="array" ref="I402">_xlfn.IFS(B402&gt;=30,"Obesity",AND(B402&gt;=25,B402&lt;=29.99),"Overweight ",AND(B402&gt;=18.5,B402&lt;=24.99),"Normal Weight ",B402&lt;18.5,"Underweight ")</f>
        <v>Obesity</v>
      </c>
      <c r="J402" t="str" cm="1">
        <f t="array" ref="J402">_xlfn.IFS($C402&gt;=6.5,"Diabetes",AND($C402&gt;=5.7,$C402&lt;=6.5),"Prediabetes",$C402&lt;5.7,"Normal")</f>
        <v>Normal</v>
      </c>
    </row>
    <row r="403" spans="1:10" x14ac:dyDescent="0.3">
      <c r="A403" t="s">
        <v>1971</v>
      </c>
      <c r="B403">
        <v>26.4</v>
      </c>
      <c r="C403">
        <v>9.5</v>
      </c>
      <c r="D403" t="s">
        <v>2382</v>
      </c>
      <c r="E403" t="s">
        <v>2380</v>
      </c>
      <c r="F403" t="s">
        <v>2380</v>
      </c>
      <c r="G403">
        <v>2</v>
      </c>
      <c r="H403" t="s">
        <v>2380</v>
      </c>
      <c r="I403" t="str" cm="1">
        <f t="array" ref="I403">_xlfn.IFS(B403&gt;=30,"Obesity",AND(B403&gt;=25,B403&lt;=29.99),"Overweight ",AND(B403&gt;=18.5,B403&lt;=24.99),"Normal Weight ",B403&lt;18.5,"Underweight ")</f>
        <v xml:space="preserve">Overweight </v>
      </c>
      <c r="J403" t="str" cm="1">
        <f t="array" ref="J403">_xlfn.IFS($C403&gt;=6.5,"Diabetes",AND($C403&gt;=5.7,$C403&lt;=6.5),"Prediabetes",$C403&lt;5.7,"Normal")</f>
        <v>Diabetes</v>
      </c>
    </row>
    <row r="404" spans="1:10" x14ac:dyDescent="0.3">
      <c r="A404" t="s">
        <v>1970</v>
      </c>
      <c r="B404">
        <v>23.655000000000001</v>
      </c>
      <c r="C404">
        <v>10.84</v>
      </c>
      <c r="D404" t="s">
        <v>2382</v>
      </c>
      <c r="E404" t="s">
        <v>2380</v>
      </c>
      <c r="F404" t="s">
        <v>2383</v>
      </c>
      <c r="G404">
        <v>1</v>
      </c>
      <c r="H404" t="s">
        <v>2382</v>
      </c>
      <c r="I404" t="str" cm="1">
        <f t="array" ref="I404">_xlfn.IFS(B404&gt;=30,"Obesity",AND(B404&gt;=25,B404&lt;=29.99),"Overweight ",AND(B404&gt;=18.5,B404&lt;=24.99),"Normal Weight ",B404&lt;18.5,"Underweight ")</f>
        <v xml:space="preserve">Normal Weight </v>
      </c>
      <c r="J404" t="str" cm="1">
        <f t="array" ref="J404">_xlfn.IFS($C404&gt;=6.5,"Diabetes",AND($C404&gt;=5.7,$C404&lt;=6.5),"Prediabetes",$C404&lt;5.7,"Normal")</f>
        <v>Diabetes</v>
      </c>
    </row>
    <row r="405" spans="1:10" x14ac:dyDescent="0.3">
      <c r="A405" t="s">
        <v>1969</v>
      </c>
      <c r="B405">
        <v>27.36</v>
      </c>
      <c r="C405">
        <v>5.88</v>
      </c>
      <c r="D405" t="s">
        <v>2380</v>
      </c>
      <c r="E405" t="s">
        <v>2380</v>
      </c>
      <c r="F405" t="s">
        <v>2380</v>
      </c>
      <c r="G405">
        <v>2</v>
      </c>
      <c r="H405" t="s">
        <v>2380</v>
      </c>
      <c r="I405" t="str" cm="1">
        <f t="array" ref="I405">_xlfn.IFS(B405&gt;=30,"Obesity",AND(B405&gt;=25,B405&lt;=29.99),"Overweight ",AND(B405&gt;=18.5,B405&lt;=24.99),"Normal Weight ",B405&lt;18.5,"Underweight ")</f>
        <v xml:space="preserve">Overweight </v>
      </c>
      <c r="J405" t="str" cm="1">
        <f t="array" ref="J405">_xlfn.IFS($C405&gt;=6.5,"Diabetes",AND($C405&gt;=5.7,$C405&lt;=6.5),"Prediabetes",$C405&lt;5.7,"Normal")</f>
        <v>Prediabetes</v>
      </c>
    </row>
    <row r="406" spans="1:10" x14ac:dyDescent="0.3">
      <c r="A406" t="s">
        <v>1968</v>
      </c>
      <c r="B406">
        <v>27.82</v>
      </c>
      <c r="C406">
        <v>5.24</v>
      </c>
      <c r="D406" t="s">
        <v>2382</v>
      </c>
      <c r="E406" t="s">
        <v>2380</v>
      </c>
      <c r="F406" t="s">
        <v>2380</v>
      </c>
      <c r="G406" s="7">
        <v>0</v>
      </c>
      <c r="H406" t="s">
        <v>2382</v>
      </c>
      <c r="I406" t="str" cm="1">
        <f t="array" ref="I406">_xlfn.IFS(B406&gt;=30,"Obesity",AND(B406&gt;=25,B406&lt;=29.99),"Overweight ",AND(B406&gt;=18.5,B406&lt;=24.99),"Normal Weight ",B406&lt;18.5,"Underweight ")</f>
        <v xml:space="preserve">Overweight </v>
      </c>
      <c r="J406" t="str" cm="1">
        <f t="array" ref="J406">_xlfn.IFS($C406&gt;=6.5,"Diabetes",AND($C406&gt;=5.7,$C406&lt;=6.5),"Prediabetes",$C406&lt;5.7,"Normal")</f>
        <v>Normal</v>
      </c>
    </row>
    <row r="407" spans="1:10" x14ac:dyDescent="0.3">
      <c r="A407" t="s">
        <v>1967</v>
      </c>
      <c r="B407">
        <v>25.46</v>
      </c>
      <c r="C407">
        <v>11.75</v>
      </c>
      <c r="D407" t="s">
        <v>2380</v>
      </c>
      <c r="E407" t="s">
        <v>2380</v>
      </c>
      <c r="F407" t="s">
        <v>2380</v>
      </c>
      <c r="G407" s="7">
        <v>0</v>
      </c>
      <c r="H407" t="s">
        <v>2380</v>
      </c>
      <c r="I407" t="str" cm="1">
        <f t="array" ref="I407">_xlfn.IFS(B407&gt;=30,"Obesity",AND(B407&gt;=25,B407&lt;=29.99),"Overweight ",AND(B407&gt;=18.5,B407&lt;=24.99),"Normal Weight ",B407&lt;18.5,"Underweight ")</f>
        <v xml:space="preserve">Overweight </v>
      </c>
      <c r="J407" t="str" cm="1">
        <f t="array" ref="J407">_xlfn.IFS($C407&gt;=6.5,"Diabetes",AND($C407&gt;=5.7,$C407&lt;=6.5),"Prediabetes",$C407&lt;5.7,"Normal")</f>
        <v>Diabetes</v>
      </c>
    </row>
    <row r="408" spans="1:10" x14ac:dyDescent="0.3">
      <c r="A408" t="s">
        <v>1966</v>
      </c>
      <c r="B408">
        <v>25.1</v>
      </c>
      <c r="C408">
        <v>6.97</v>
      </c>
      <c r="D408" t="s">
        <v>2380</v>
      </c>
      <c r="E408" t="s">
        <v>2380</v>
      </c>
      <c r="F408" t="s">
        <v>2380</v>
      </c>
      <c r="G408" s="7">
        <v>0</v>
      </c>
      <c r="H408" t="s">
        <v>2382</v>
      </c>
      <c r="I408" t="str" cm="1">
        <f t="array" ref="I408">_xlfn.IFS(B408&gt;=30,"Obesity",AND(B408&gt;=25,B408&lt;=29.99),"Overweight ",AND(B408&gt;=18.5,B408&lt;=24.99),"Normal Weight ",B408&lt;18.5,"Underweight ")</f>
        <v xml:space="preserve">Overweight </v>
      </c>
      <c r="J408" t="str" cm="1">
        <f t="array" ref="J408">_xlfn.IFS($C408&gt;=6.5,"Diabetes",AND($C408&gt;=5.7,$C408&lt;=6.5),"Prediabetes",$C408&lt;5.7,"Normal")</f>
        <v>Diabetes</v>
      </c>
    </row>
    <row r="409" spans="1:10" x14ac:dyDescent="0.3">
      <c r="A409" t="s">
        <v>1965</v>
      </c>
      <c r="B409">
        <v>32.11</v>
      </c>
      <c r="C409">
        <v>4.76</v>
      </c>
      <c r="D409" t="s">
        <v>2380</v>
      </c>
      <c r="E409" t="s">
        <v>2380</v>
      </c>
      <c r="F409" t="s">
        <v>2380</v>
      </c>
      <c r="G409">
        <v>2</v>
      </c>
      <c r="H409" t="s">
        <v>2380</v>
      </c>
      <c r="I409" t="str" cm="1">
        <f t="array" ref="I409">_xlfn.IFS(B409&gt;=30,"Obesity",AND(B409&gt;=25,B409&lt;=29.99),"Overweight ",AND(B409&gt;=18.5,B409&lt;=24.99),"Normal Weight ",B409&lt;18.5,"Underweight ")</f>
        <v>Obesity</v>
      </c>
      <c r="J409" t="str" cm="1">
        <f t="array" ref="J409">_xlfn.IFS($C409&gt;=6.5,"Diabetes",AND($C409&gt;=5.7,$C409&lt;=6.5),"Prediabetes",$C409&lt;5.7,"Normal")</f>
        <v>Normal</v>
      </c>
    </row>
    <row r="410" spans="1:10" x14ac:dyDescent="0.3">
      <c r="A410" t="s">
        <v>1964</v>
      </c>
      <c r="B410">
        <v>29.8</v>
      </c>
      <c r="C410">
        <v>8.24</v>
      </c>
      <c r="D410" t="s">
        <v>2382</v>
      </c>
      <c r="E410" t="s">
        <v>2380</v>
      </c>
      <c r="F410" t="s">
        <v>2380</v>
      </c>
      <c r="G410">
        <v>1</v>
      </c>
      <c r="H410" t="s">
        <v>2382</v>
      </c>
      <c r="I410" t="str" cm="1">
        <f t="array" ref="I410">_xlfn.IFS(B410&gt;=30,"Obesity",AND(B410&gt;=25,B410&lt;=29.99),"Overweight ",AND(B410&gt;=18.5,B410&lt;=24.99),"Normal Weight ",B410&lt;18.5,"Underweight ")</f>
        <v xml:space="preserve">Overweight </v>
      </c>
      <c r="J410" t="str" cm="1">
        <f t="array" ref="J410">_xlfn.IFS($C410&gt;=6.5,"Diabetes",AND($C410&gt;=5.7,$C410&lt;=6.5),"Prediabetes",$C410&lt;5.7,"Normal")</f>
        <v>Diabetes</v>
      </c>
    </row>
    <row r="411" spans="1:10" x14ac:dyDescent="0.3">
      <c r="A411" t="s">
        <v>1963</v>
      </c>
      <c r="B411">
        <v>24.01</v>
      </c>
      <c r="C411">
        <v>4.76</v>
      </c>
      <c r="D411" t="s">
        <v>2380</v>
      </c>
      <c r="E411" t="s">
        <v>2380</v>
      </c>
      <c r="F411" t="s">
        <v>2380</v>
      </c>
      <c r="G411">
        <v>1</v>
      </c>
      <c r="H411" t="s">
        <v>2382</v>
      </c>
      <c r="I411" t="str" cm="1">
        <f t="array" ref="I411">_xlfn.IFS(B411&gt;=30,"Obesity",AND(B411&gt;=25,B411&lt;=29.99),"Overweight ",AND(B411&gt;=18.5,B411&lt;=24.99),"Normal Weight ",B411&lt;18.5,"Underweight ")</f>
        <v xml:space="preserve">Normal Weight </v>
      </c>
      <c r="J411" t="str" cm="1">
        <f t="array" ref="J411">_xlfn.IFS($C411&gt;=6.5,"Diabetes",AND($C411&gt;=5.7,$C411&lt;=6.5),"Prediabetes",$C411&lt;5.7,"Normal")</f>
        <v>Normal</v>
      </c>
    </row>
    <row r="412" spans="1:10" x14ac:dyDescent="0.3">
      <c r="A412" t="s">
        <v>1962</v>
      </c>
      <c r="B412">
        <v>23.21</v>
      </c>
      <c r="C412">
        <v>6.03</v>
      </c>
      <c r="D412" t="s">
        <v>2380</v>
      </c>
      <c r="E412" t="s">
        <v>2380</v>
      </c>
      <c r="F412" t="s">
        <v>2380</v>
      </c>
      <c r="G412">
        <v>1</v>
      </c>
      <c r="H412" t="s">
        <v>2380</v>
      </c>
      <c r="I412" t="str" cm="1">
        <f t="array" ref="I412">_xlfn.IFS(B412&gt;=30,"Obesity",AND(B412&gt;=25,B412&lt;=29.99),"Overweight ",AND(B412&gt;=18.5,B412&lt;=24.99),"Normal Weight ",B412&lt;18.5,"Underweight ")</f>
        <v xml:space="preserve">Normal Weight </v>
      </c>
      <c r="J412" t="str" cm="1">
        <f t="array" ref="J412">_xlfn.IFS($C412&gt;=6.5,"Diabetes",AND($C412&gt;=5.7,$C412&lt;=6.5),"Prediabetes",$C412&lt;5.7,"Normal")</f>
        <v>Prediabetes</v>
      </c>
    </row>
    <row r="413" spans="1:10" x14ac:dyDescent="0.3">
      <c r="A413" t="s">
        <v>1961</v>
      </c>
      <c r="B413">
        <v>21.2</v>
      </c>
      <c r="C413">
        <v>4.07</v>
      </c>
      <c r="D413" t="s">
        <v>2382</v>
      </c>
      <c r="E413" t="s">
        <v>2380</v>
      </c>
      <c r="F413" t="s">
        <v>2380</v>
      </c>
      <c r="G413">
        <v>1</v>
      </c>
      <c r="H413" t="s">
        <v>2382</v>
      </c>
      <c r="I413" t="str" cm="1">
        <f t="array" ref="I413">_xlfn.IFS(B413&gt;=30,"Obesity",AND(B413&gt;=25,B413&lt;=29.99),"Overweight ",AND(B413&gt;=18.5,B413&lt;=24.99),"Normal Weight ",B413&lt;18.5,"Underweight ")</f>
        <v xml:space="preserve">Normal Weight </v>
      </c>
      <c r="J413" t="str" cm="1">
        <f t="array" ref="J413">_xlfn.IFS($C413&gt;=6.5,"Diabetes",AND($C413&gt;=5.7,$C413&lt;=6.5),"Prediabetes",$C413&lt;5.7,"Normal")</f>
        <v>Normal</v>
      </c>
    </row>
    <row r="414" spans="1:10" x14ac:dyDescent="0.3">
      <c r="A414" t="s">
        <v>1960</v>
      </c>
      <c r="B414">
        <v>28.215</v>
      </c>
      <c r="C414">
        <v>8.26</v>
      </c>
      <c r="D414" t="s">
        <v>2382</v>
      </c>
      <c r="E414" t="s">
        <v>2380</v>
      </c>
      <c r="F414" t="s">
        <v>2380</v>
      </c>
      <c r="G414">
        <v>1</v>
      </c>
      <c r="H414" t="s">
        <v>2382</v>
      </c>
      <c r="I414" t="str" cm="1">
        <f t="array" ref="I414">_xlfn.IFS(B414&gt;=30,"Obesity",AND(B414&gt;=25,B414&lt;=29.99),"Overweight ",AND(B414&gt;=18.5,B414&lt;=24.99),"Normal Weight ",B414&lt;18.5,"Underweight ")</f>
        <v xml:space="preserve">Overweight </v>
      </c>
      <c r="J414" t="str" cm="1">
        <f t="array" ref="J414">_xlfn.IFS($C414&gt;=6.5,"Diabetes",AND($C414&gt;=5.7,$C414&lt;=6.5),"Prediabetes",$C414&lt;5.7,"Normal")</f>
        <v>Diabetes</v>
      </c>
    </row>
    <row r="415" spans="1:10" x14ac:dyDescent="0.3">
      <c r="A415" t="s">
        <v>1959</v>
      </c>
      <c r="B415">
        <v>38.094999999999999</v>
      </c>
      <c r="C415">
        <v>4.76</v>
      </c>
      <c r="D415" t="s">
        <v>2380</v>
      </c>
      <c r="E415" t="s">
        <v>2380</v>
      </c>
      <c r="F415" t="s">
        <v>2380</v>
      </c>
      <c r="G415">
        <v>1</v>
      </c>
      <c r="H415" t="s">
        <v>2380</v>
      </c>
      <c r="I415" t="str" cm="1">
        <f t="array" ref="I415">_xlfn.IFS(B415&gt;=30,"Obesity",AND(B415&gt;=25,B415&lt;=29.99),"Overweight ",AND(B415&gt;=18.5,B415&lt;=24.99),"Normal Weight ",B415&lt;18.5,"Underweight ")</f>
        <v>Obesity</v>
      </c>
      <c r="J415" t="str" cm="1">
        <f t="array" ref="J415">_xlfn.IFS($C415&gt;=6.5,"Diabetes",AND($C415&gt;=5.7,$C415&lt;=6.5),"Prediabetes",$C415&lt;5.7,"Normal")</f>
        <v>Normal</v>
      </c>
    </row>
    <row r="416" spans="1:10" x14ac:dyDescent="0.3">
      <c r="A416" t="s">
        <v>1958</v>
      </c>
      <c r="B416">
        <v>22.61</v>
      </c>
      <c r="C416">
        <v>6.13</v>
      </c>
      <c r="D416" t="s">
        <v>2382</v>
      </c>
      <c r="E416" t="s">
        <v>2380</v>
      </c>
      <c r="F416" t="s">
        <v>2383</v>
      </c>
      <c r="G416">
        <v>1</v>
      </c>
      <c r="H416" t="s">
        <v>2382</v>
      </c>
      <c r="I416" t="str" cm="1">
        <f t="array" ref="I416">_xlfn.IFS(B416&gt;=30,"Obesity",AND(B416&gt;=25,B416&lt;=29.99),"Overweight ",AND(B416&gt;=18.5,B416&lt;=24.99),"Normal Weight ",B416&lt;18.5,"Underweight ")</f>
        <v xml:space="preserve">Normal Weight </v>
      </c>
      <c r="J416" t="str" cm="1">
        <f t="array" ref="J416">_xlfn.IFS($C416&gt;=6.5,"Diabetes",AND($C416&gt;=5.7,$C416&lt;=6.5),"Prediabetes",$C416&lt;5.7,"Normal")</f>
        <v>Prediabetes</v>
      </c>
    </row>
    <row r="417" spans="1:10" x14ac:dyDescent="0.3">
      <c r="A417" t="s">
        <v>1957</v>
      </c>
      <c r="B417">
        <v>24.32</v>
      </c>
      <c r="C417">
        <v>10.47</v>
      </c>
      <c r="D417" t="s">
        <v>2382</v>
      </c>
      <c r="E417" t="s">
        <v>2380</v>
      </c>
      <c r="F417" t="s">
        <v>2380</v>
      </c>
      <c r="G417">
        <v>2</v>
      </c>
      <c r="H417" t="s">
        <v>2382</v>
      </c>
      <c r="I417" t="str" cm="1">
        <f t="array" ref="I417">_xlfn.IFS(B417&gt;=30,"Obesity",AND(B417&gt;=25,B417&lt;=29.99),"Overweight ",AND(B417&gt;=18.5,B417&lt;=24.99),"Normal Weight ",B417&lt;18.5,"Underweight ")</f>
        <v xml:space="preserve">Normal Weight </v>
      </c>
      <c r="J417" t="str" cm="1">
        <f t="array" ref="J417">_xlfn.IFS($C417&gt;=6.5,"Diabetes",AND($C417&gt;=5.7,$C417&lt;=6.5),"Prediabetes",$C417&lt;5.7,"Normal")</f>
        <v>Diabetes</v>
      </c>
    </row>
    <row r="418" spans="1:10" x14ac:dyDescent="0.3">
      <c r="A418" t="s">
        <v>1956</v>
      </c>
      <c r="B418">
        <v>20.96</v>
      </c>
      <c r="C418">
        <v>4.04</v>
      </c>
      <c r="D418" t="s">
        <v>2382</v>
      </c>
      <c r="E418" t="s">
        <v>2380</v>
      </c>
      <c r="F418" t="s">
        <v>2380</v>
      </c>
      <c r="G418">
        <v>1</v>
      </c>
      <c r="H418" t="s">
        <v>2382</v>
      </c>
      <c r="I418" t="str" cm="1">
        <f t="array" ref="I418">_xlfn.IFS(B418&gt;=30,"Obesity",AND(B418&gt;=25,B418&lt;=29.99),"Overweight ",AND(B418&gt;=18.5,B418&lt;=24.99),"Normal Weight ",B418&lt;18.5,"Underweight ")</f>
        <v xml:space="preserve">Normal Weight </v>
      </c>
      <c r="J418" t="str" cm="1">
        <f t="array" ref="J418">_xlfn.IFS($C418&gt;=6.5,"Diabetes",AND($C418&gt;=5.7,$C418&lt;=6.5),"Prediabetes",$C418&lt;5.7,"Normal")</f>
        <v>Normal</v>
      </c>
    </row>
    <row r="419" spans="1:10" x14ac:dyDescent="0.3">
      <c r="A419" t="s">
        <v>1955</v>
      </c>
      <c r="B419">
        <v>19.68</v>
      </c>
      <c r="C419">
        <v>5.74</v>
      </c>
      <c r="D419" t="s">
        <v>2380</v>
      </c>
      <c r="E419" t="s">
        <v>2380</v>
      </c>
      <c r="F419" t="s">
        <v>2380</v>
      </c>
      <c r="G419" s="7">
        <v>0</v>
      </c>
      <c r="H419" t="s">
        <v>2382</v>
      </c>
      <c r="I419" t="str" cm="1">
        <f t="array" ref="I419">_xlfn.IFS(B419&gt;=30,"Obesity",AND(B419&gt;=25,B419&lt;=29.99),"Overweight ",AND(B419&gt;=18.5,B419&lt;=24.99),"Normal Weight ",B419&lt;18.5,"Underweight ")</f>
        <v xml:space="preserve">Normal Weight </v>
      </c>
      <c r="J419" t="str" cm="1">
        <f t="array" ref="J419">_xlfn.IFS($C419&gt;=6.5,"Diabetes",AND($C419&gt;=5.7,$C419&lt;=6.5),"Prediabetes",$C419&lt;5.7,"Normal")</f>
        <v>Prediabetes</v>
      </c>
    </row>
    <row r="420" spans="1:10" x14ac:dyDescent="0.3">
      <c r="A420" t="s">
        <v>1954</v>
      </c>
      <c r="B420">
        <v>18.100000000000001</v>
      </c>
      <c r="C420">
        <v>6.33</v>
      </c>
      <c r="D420" t="s">
        <v>2380</v>
      </c>
      <c r="E420" t="s">
        <v>2380</v>
      </c>
      <c r="F420" t="s">
        <v>2380</v>
      </c>
      <c r="G420">
        <v>1</v>
      </c>
      <c r="H420" t="s">
        <v>2382</v>
      </c>
      <c r="I420" t="str" cm="1">
        <f t="array" ref="I420">_xlfn.IFS(B420&gt;=30,"Obesity",AND(B420&gt;=25,B420&lt;=29.99),"Overweight ",AND(B420&gt;=18.5,B420&lt;=24.99),"Normal Weight ",B420&lt;18.5,"Underweight ")</f>
        <v xml:space="preserve">Underweight </v>
      </c>
      <c r="J420" t="str" cm="1">
        <f t="array" ref="J420">_xlfn.IFS($C420&gt;=6.5,"Diabetes",AND($C420&gt;=5.7,$C420&lt;=6.5),"Prediabetes",$C420&lt;5.7,"Normal")</f>
        <v>Prediabetes</v>
      </c>
    </row>
    <row r="421" spans="1:10" x14ac:dyDescent="0.3">
      <c r="A421" t="s">
        <v>1953</v>
      </c>
      <c r="B421">
        <v>29.64</v>
      </c>
      <c r="C421">
        <v>4.28</v>
      </c>
      <c r="D421" t="s">
        <v>2382</v>
      </c>
      <c r="E421" t="s">
        <v>2380</v>
      </c>
      <c r="F421" t="s">
        <v>2380</v>
      </c>
      <c r="G421" s="7">
        <v>0</v>
      </c>
      <c r="H421" t="s">
        <v>2380</v>
      </c>
      <c r="I421" t="str" cm="1">
        <f t="array" ref="I421">_xlfn.IFS(B421&gt;=30,"Obesity",AND(B421&gt;=25,B421&lt;=29.99),"Overweight ",AND(B421&gt;=18.5,B421&lt;=24.99),"Normal Weight ",B421&lt;18.5,"Underweight ")</f>
        <v xml:space="preserve">Overweight </v>
      </c>
      <c r="J421" t="str" cm="1">
        <f t="array" ref="J421">_xlfn.IFS($C421&gt;=6.5,"Diabetes",AND($C421&gt;=5.7,$C421&lt;=6.5),"Prediabetes",$C421&lt;5.7,"Normal")</f>
        <v>Normal</v>
      </c>
    </row>
    <row r="422" spans="1:10" x14ac:dyDescent="0.3">
      <c r="A422" t="s">
        <v>1952</v>
      </c>
      <c r="B422">
        <v>25.3</v>
      </c>
      <c r="C422">
        <v>9.4700000000000006</v>
      </c>
      <c r="D422" t="s">
        <v>2382</v>
      </c>
      <c r="E422" t="s">
        <v>2380</v>
      </c>
      <c r="F422" t="s">
        <v>2380</v>
      </c>
      <c r="G422">
        <v>2</v>
      </c>
      <c r="H422" t="s">
        <v>2382</v>
      </c>
      <c r="I422" t="str" cm="1">
        <f t="array" ref="I422">_xlfn.IFS(B422&gt;=30,"Obesity",AND(B422&gt;=25,B422&lt;=29.99),"Overweight ",AND(B422&gt;=18.5,B422&lt;=24.99),"Normal Weight ",B422&lt;18.5,"Underweight ")</f>
        <v xml:space="preserve">Overweight </v>
      </c>
      <c r="J422" t="str" cm="1">
        <f t="array" ref="J422">_xlfn.IFS($C422&gt;=6.5,"Diabetes",AND($C422&gt;=5.7,$C422&lt;=6.5),"Prediabetes",$C422&lt;5.7,"Normal")</f>
        <v>Diabetes</v>
      </c>
    </row>
    <row r="423" spans="1:10" x14ac:dyDescent="0.3">
      <c r="A423" t="s">
        <v>1951</v>
      </c>
      <c r="B423">
        <v>27.6</v>
      </c>
      <c r="C423">
        <v>4.8499999999999996</v>
      </c>
      <c r="D423" t="s">
        <v>2382</v>
      </c>
      <c r="E423" t="s">
        <v>2380</v>
      </c>
      <c r="F423" t="s">
        <v>2380</v>
      </c>
      <c r="G423" s="7">
        <v>0</v>
      </c>
      <c r="H423" t="s">
        <v>2380</v>
      </c>
      <c r="I423" t="str" cm="1">
        <f t="array" ref="I423">_xlfn.IFS(B423&gt;=30,"Obesity",AND(B423&gt;=25,B423&lt;=29.99),"Overweight ",AND(B423&gt;=18.5,B423&lt;=24.99),"Normal Weight ",B423&lt;18.5,"Underweight ")</f>
        <v xml:space="preserve">Overweight </v>
      </c>
      <c r="J423" t="str" cm="1">
        <f t="array" ref="J423">_xlfn.IFS($C423&gt;=6.5,"Diabetes",AND($C423&gt;=5.7,$C423&lt;=6.5),"Prediabetes",$C423&lt;5.7,"Normal")</f>
        <v>Normal</v>
      </c>
    </row>
    <row r="424" spans="1:10" x14ac:dyDescent="0.3">
      <c r="A424" t="s">
        <v>1950</v>
      </c>
      <c r="B424">
        <v>27.645</v>
      </c>
      <c r="C424">
        <v>11.03</v>
      </c>
      <c r="D424" t="s">
        <v>2382</v>
      </c>
      <c r="E424" t="s">
        <v>2380</v>
      </c>
      <c r="F424" t="s">
        <v>2380</v>
      </c>
      <c r="G424">
        <v>1</v>
      </c>
      <c r="H424" t="s">
        <v>2382</v>
      </c>
      <c r="I424" t="str" cm="1">
        <f t="array" ref="I424">_xlfn.IFS(B424&gt;=30,"Obesity",AND(B424&gt;=25,B424&lt;=29.99),"Overweight ",AND(B424&gt;=18.5,B424&lt;=24.99),"Normal Weight ",B424&lt;18.5,"Underweight ")</f>
        <v xml:space="preserve">Overweight </v>
      </c>
      <c r="J424" t="str" cm="1">
        <f t="array" ref="J424">_xlfn.IFS($C424&gt;=6.5,"Diabetes",AND($C424&gt;=5.7,$C424&lt;=6.5),"Prediabetes",$C424&lt;5.7,"Normal")</f>
        <v>Diabetes</v>
      </c>
    </row>
    <row r="425" spans="1:10" x14ac:dyDescent="0.3">
      <c r="A425" t="s">
        <v>1949</v>
      </c>
      <c r="B425">
        <v>27.6</v>
      </c>
      <c r="C425">
        <v>5.22</v>
      </c>
      <c r="D425" t="s">
        <v>2380</v>
      </c>
      <c r="E425" t="s">
        <v>2380</v>
      </c>
      <c r="F425" t="s">
        <v>2380</v>
      </c>
      <c r="G425">
        <v>2</v>
      </c>
      <c r="H425" t="s">
        <v>2382</v>
      </c>
      <c r="I425" t="str" cm="1">
        <f t="array" ref="I425">_xlfn.IFS(B425&gt;=30,"Obesity",AND(B425&gt;=25,B425&lt;=29.99),"Overweight ",AND(B425&gt;=18.5,B425&lt;=24.99),"Normal Weight ",B425&lt;18.5,"Underweight ")</f>
        <v xml:space="preserve">Overweight </v>
      </c>
      <c r="J425" t="str" cm="1">
        <f t="array" ref="J425">_xlfn.IFS($C425&gt;=6.5,"Diabetes",AND($C425&gt;=5.7,$C425&lt;=6.5),"Prediabetes",$C425&lt;5.7,"Normal")</f>
        <v>Normal</v>
      </c>
    </row>
    <row r="426" spans="1:10" x14ac:dyDescent="0.3">
      <c r="A426" t="s">
        <v>1948</v>
      </c>
      <c r="B426">
        <v>25.08</v>
      </c>
      <c r="C426">
        <v>9.52</v>
      </c>
      <c r="D426" t="s">
        <v>2382</v>
      </c>
      <c r="E426" t="s">
        <v>2380</v>
      </c>
      <c r="F426" t="s">
        <v>2380</v>
      </c>
      <c r="G426">
        <v>2</v>
      </c>
      <c r="H426" t="s">
        <v>2380</v>
      </c>
      <c r="I426" t="str" cm="1">
        <f t="array" ref="I426">_xlfn.IFS(B426&gt;=30,"Obesity",AND(B426&gt;=25,B426&lt;=29.99),"Overweight ",AND(B426&gt;=18.5,B426&lt;=24.99),"Normal Weight ",B426&lt;18.5,"Underweight ")</f>
        <v xml:space="preserve">Overweight </v>
      </c>
      <c r="J426" t="str" cm="1">
        <f t="array" ref="J426">_xlfn.IFS($C426&gt;=6.5,"Diabetes",AND($C426&gt;=5.7,$C426&lt;=6.5),"Prediabetes",$C426&lt;5.7,"Normal")</f>
        <v>Diabetes</v>
      </c>
    </row>
    <row r="427" spans="1:10" x14ac:dyDescent="0.3">
      <c r="A427" t="s">
        <v>1947</v>
      </c>
      <c r="B427">
        <v>30.02</v>
      </c>
      <c r="C427">
        <v>11.09</v>
      </c>
      <c r="D427" t="s">
        <v>2380</v>
      </c>
      <c r="E427" t="s">
        <v>2380</v>
      </c>
      <c r="F427" t="s">
        <v>2380</v>
      </c>
      <c r="G427" s="7">
        <v>0</v>
      </c>
      <c r="H427" t="s">
        <v>2380</v>
      </c>
      <c r="I427" t="str" cm="1">
        <f t="array" ref="I427">_xlfn.IFS(B427&gt;=30,"Obesity",AND(B427&gt;=25,B427&lt;=29.99),"Overweight ",AND(B427&gt;=18.5,B427&lt;=24.99),"Normal Weight ",B427&lt;18.5,"Underweight ")</f>
        <v>Obesity</v>
      </c>
      <c r="J427" t="str" cm="1">
        <f t="array" ref="J427">_xlfn.IFS($C427&gt;=6.5,"Diabetes",AND($C427&gt;=5.7,$C427&lt;=6.5),"Prediabetes",$C427&lt;5.7,"Normal")</f>
        <v>Diabetes</v>
      </c>
    </row>
    <row r="428" spans="1:10" x14ac:dyDescent="0.3">
      <c r="A428" t="s">
        <v>1946</v>
      </c>
      <c r="B428">
        <v>27.36</v>
      </c>
      <c r="C428">
        <v>9.4499999999999993</v>
      </c>
      <c r="D428" t="s">
        <v>2382</v>
      </c>
      <c r="E428" t="s">
        <v>2380</v>
      </c>
      <c r="F428" t="s">
        <v>2380</v>
      </c>
      <c r="G428">
        <v>2</v>
      </c>
      <c r="H428" t="s">
        <v>2382</v>
      </c>
      <c r="I428" t="str" cm="1">
        <f t="array" ref="I428">_xlfn.IFS(B428&gt;=30,"Obesity",AND(B428&gt;=25,B428&lt;=29.99),"Overweight ",AND(B428&gt;=18.5,B428&lt;=24.99),"Normal Weight ",B428&lt;18.5,"Underweight ")</f>
        <v xml:space="preserve">Overweight </v>
      </c>
      <c r="J428" t="str" cm="1">
        <f t="array" ref="J428">_xlfn.IFS($C428&gt;=6.5,"Diabetes",AND($C428&gt;=5.7,$C428&lt;=6.5),"Prediabetes",$C428&lt;5.7,"Normal")</f>
        <v>Diabetes</v>
      </c>
    </row>
    <row r="429" spans="1:10" x14ac:dyDescent="0.3">
      <c r="A429" t="s">
        <v>1945</v>
      </c>
      <c r="B429">
        <v>22.2</v>
      </c>
      <c r="C429">
        <v>5.51</v>
      </c>
      <c r="D429" t="s">
        <v>2380</v>
      </c>
      <c r="E429" t="s">
        <v>2380</v>
      </c>
      <c r="F429" t="s">
        <v>2380</v>
      </c>
      <c r="G429" s="7">
        <v>0</v>
      </c>
      <c r="H429" t="s">
        <v>2382</v>
      </c>
      <c r="I429" t="str" cm="1">
        <f t="array" ref="I429">_xlfn.IFS(B429&gt;=30,"Obesity",AND(B429&gt;=25,B429&lt;=29.99),"Overweight ",AND(B429&gt;=18.5,B429&lt;=24.99),"Normal Weight ",B429&lt;18.5,"Underweight ")</f>
        <v xml:space="preserve">Normal Weight </v>
      </c>
      <c r="J429" t="str" cm="1">
        <f t="array" ref="J429">_xlfn.IFS($C429&gt;=6.5,"Diabetes",AND($C429&gt;=5.7,$C429&lt;=6.5),"Prediabetes",$C429&lt;5.7,"Normal")</f>
        <v>Normal</v>
      </c>
    </row>
    <row r="430" spans="1:10" x14ac:dyDescent="0.3">
      <c r="A430" t="s">
        <v>1944</v>
      </c>
      <c r="B430">
        <v>25.71</v>
      </c>
      <c r="C430">
        <v>4.18</v>
      </c>
      <c r="D430" t="s">
        <v>2380</v>
      </c>
      <c r="E430" t="s">
        <v>2382</v>
      </c>
      <c r="F430" t="s">
        <v>2380</v>
      </c>
      <c r="G430">
        <v>1</v>
      </c>
      <c r="H430" t="s">
        <v>2382</v>
      </c>
      <c r="I430" t="str" cm="1">
        <f t="array" ref="I430">_xlfn.IFS(B430&gt;=30,"Obesity",AND(B430&gt;=25,B430&lt;=29.99),"Overweight ",AND(B430&gt;=18.5,B430&lt;=24.99),"Normal Weight ",B430&lt;18.5,"Underweight ")</f>
        <v xml:space="preserve">Overweight </v>
      </c>
      <c r="J430" t="str" cm="1">
        <f t="array" ref="J430">_xlfn.IFS($C430&gt;=6.5,"Diabetes",AND($C430&gt;=5.7,$C430&lt;=6.5),"Prediabetes",$C430&lt;5.7,"Normal")</f>
        <v>Normal</v>
      </c>
    </row>
    <row r="431" spans="1:10" x14ac:dyDescent="0.3">
      <c r="A431" t="s">
        <v>1943</v>
      </c>
      <c r="B431">
        <v>41.91</v>
      </c>
      <c r="C431">
        <v>5.98</v>
      </c>
      <c r="D431" t="s">
        <v>2382</v>
      </c>
      <c r="E431" t="s">
        <v>2380</v>
      </c>
      <c r="F431" t="s">
        <v>2380</v>
      </c>
      <c r="G431">
        <v>1</v>
      </c>
      <c r="H431" t="s">
        <v>2380</v>
      </c>
      <c r="I431" t="str" cm="1">
        <f t="array" ref="I431">_xlfn.IFS(B431&gt;=30,"Obesity",AND(B431&gt;=25,B431&lt;=29.99),"Overweight ",AND(B431&gt;=18.5,B431&lt;=24.99),"Normal Weight ",B431&lt;18.5,"Underweight ")</f>
        <v>Obesity</v>
      </c>
      <c r="J431" t="str" cm="1">
        <f t="array" ref="J431">_xlfn.IFS($C431&gt;=6.5,"Diabetes",AND($C431&gt;=5.7,$C431&lt;=6.5),"Prediabetes",$C431&lt;5.7,"Normal")</f>
        <v>Prediabetes</v>
      </c>
    </row>
    <row r="432" spans="1:10" x14ac:dyDescent="0.3">
      <c r="A432" t="s">
        <v>1942</v>
      </c>
      <c r="B432">
        <v>25.85</v>
      </c>
      <c r="C432">
        <v>10.16</v>
      </c>
      <c r="D432" t="s">
        <v>2380</v>
      </c>
      <c r="E432" t="s">
        <v>2380</v>
      </c>
      <c r="F432" t="s">
        <v>2380</v>
      </c>
      <c r="G432" s="7">
        <v>0</v>
      </c>
      <c r="H432" t="s">
        <v>2382</v>
      </c>
      <c r="I432" t="str" cm="1">
        <f t="array" ref="I432">_xlfn.IFS(B432&gt;=30,"Obesity",AND(B432&gt;=25,B432&lt;=29.99),"Overweight ",AND(B432&gt;=18.5,B432&lt;=24.99),"Normal Weight ",B432&lt;18.5,"Underweight ")</f>
        <v xml:space="preserve">Overweight </v>
      </c>
      <c r="J432" t="str" cm="1">
        <f t="array" ref="J432">_xlfn.IFS($C432&gt;=6.5,"Diabetes",AND($C432&gt;=5.7,$C432&lt;=6.5),"Prediabetes",$C432&lt;5.7,"Normal")</f>
        <v>Diabetes</v>
      </c>
    </row>
    <row r="433" spans="1:10" x14ac:dyDescent="0.3">
      <c r="A433" t="s">
        <v>1941</v>
      </c>
      <c r="B433">
        <v>23.844999999999999</v>
      </c>
      <c r="C433">
        <v>11.71</v>
      </c>
      <c r="D433" t="s">
        <v>2380</v>
      </c>
      <c r="E433" t="s">
        <v>2380</v>
      </c>
      <c r="F433" t="s">
        <v>2380</v>
      </c>
      <c r="G433">
        <v>2</v>
      </c>
      <c r="H433" t="s">
        <v>2382</v>
      </c>
      <c r="I433" t="str" cm="1">
        <f t="array" ref="I433">_xlfn.IFS(B433&gt;=30,"Obesity",AND(B433&gt;=25,B433&lt;=29.99),"Overweight ",AND(B433&gt;=18.5,B433&lt;=24.99),"Normal Weight ",B433&lt;18.5,"Underweight ")</f>
        <v xml:space="preserve">Normal Weight </v>
      </c>
      <c r="J433" t="str" cm="1">
        <f t="array" ref="J433">_xlfn.IFS($C433&gt;=6.5,"Diabetes",AND($C433&gt;=5.7,$C433&lt;=6.5),"Prediabetes",$C433&lt;5.7,"Normal")</f>
        <v>Diabetes</v>
      </c>
    </row>
    <row r="434" spans="1:10" x14ac:dyDescent="0.3">
      <c r="A434" t="s">
        <v>1940</v>
      </c>
      <c r="B434">
        <v>30.59</v>
      </c>
      <c r="C434">
        <v>5.23</v>
      </c>
      <c r="D434" t="s">
        <v>2380</v>
      </c>
      <c r="E434" t="s">
        <v>2380</v>
      </c>
      <c r="F434" t="s">
        <v>2383</v>
      </c>
      <c r="G434">
        <v>1</v>
      </c>
      <c r="H434" t="s">
        <v>2380</v>
      </c>
      <c r="I434" t="str" cm="1">
        <f t="array" ref="I434">_xlfn.IFS(B434&gt;=30,"Obesity",AND(B434&gt;=25,B434&lt;=29.99),"Overweight ",AND(B434&gt;=18.5,B434&lt;=24.99),"Normal Weight ",B434&lt;18.5,"Underweight ")</f>
        <v>Obesity</v>
      </c>
      <c r="J434" t="str" cm="1">
        <f t="array" ref="J434">_xlfn.IFS($C434&gt;=6.5,"Diabetes",AND($C434&gt;=5.7,$C434&lt;=6.5),"Prediabetes",$C434&lt;5.7,"Normal")</f>
        <v>Normal</v>
      </c>
    </row>
    <row r="435" spans="1:10" x14ac:dyDescent="0.3">
      <c r="A435" t="s">
        <v>1939</v>
      </c>
      <c r="B435">
        <v>24.795000000000002</v>
      </c>
      <c r="C435">
        <v>6.85</v>
      </c>
      <c r="D435" t="s">
        <v>2380</v>
      </c>
      <c r="E435" t="s">
        <v>2380</v>
      </c>
      <c r="F435" t="s">
        <v>2380</v>
      </c>
      <c r="G435" s="7">
        <v>0</v>
      </c>
      <c r="H435" t="s">
        <v>2382</v>
      </c>
      <c r="I435" t="str" cm="1">
        <f t="array" ref="I435">_xlfn.IFS(B435&gt;=30,"Obesity",AND(B435&gt;=25,B435&lt;=29.99),"Overweight ",AND(B435&gt;=18.5,B435&lt;=24.99),"Normal Weight ",B435&lt;18.5,"Underweight ")</f>
        <v xml:space="preserve">Normal Weight </v>
      </c>
      <c r="J435" t="str" cm="1">
        <f t="array" ref="J435">_xlfn.IFS($C435&gt;=6.5,"Diabetes",AND($C435&gt;=5.7,$C435&lt;=6.5),"Prediabetes",$C435&lt;5.7,"Normal")</f>
        <v>Diabetes</v>
      </c>
    </row>
    <row r="436" spans="1:10" x14ac:dyDescent="0.3">
      <c r="A436" t="s">
        <v>1938</v>
      </c>
      <c r="B436">
        <v>24.13</v>
      </c>
      <c r="C436">
        <v>7.05</v>
      </c>
      <c r="D436" t="s">
        <v>2382</v>
      </c>
      <c r="E436" t="s">
        <v>2380</v>
      </c>
      <c r="F436" t="s">
        <v>2380</v>
      </c>
      <c r="G436">
        <v>2</v>
      </c>
      <c r="H436" t="s">
        <v>2382</v>
      </c>
      <c r="I436" t="str" cm="1">
        <f t="array" ref="I436">_xlfn.IFS(B436&gt;=30,"Obesity",AND(B436&gt;=25,B436&lt;=29.99),"Overweight ",AND(B436&gt;=18.5,B436&lt;=24.99),"Normal Weight ",B436&lt;18.5,"Underweight ")</f>
        <v xml:space="preserve">Normal Weight </v>
      </c>
      <c r="J436" t="str" cm="1">
        <f t="array" ref="J436">_xlfn.IFS($C436&gt;=6.5,"Diabetes",AND($C436&gt;=5.7,$C436&lt;=6.5),"Prediabetes",$C436&lt;5.7,"Normal")</f>
        <v>Diabetes</v>
      </c>
    </row>
    <row r="437" spans="1:10" x14ac:dyDescent="0.3">
      <c r="A437" t="s">
        <v>1937</v>
      </c>
      <c r="B437">
        <v>25.84</v>
      </c>
      <c r="C437">
        <v>11.64</v>
      </c>
      <c r="D437" t="s">
        <v>2380</v>
      </c>
      <c r="E437" t="s">
        <v>2380</v>
      </c>
      <c r="F437" t="s">
        <v>2380</v>
      </c>
      <c r="G437">
        <v>2</v>
      </c>
      <c r="H437" t="s">
        <v>2382</v>
      </c>
      <c r="I437" t="str" cm="1">
        <f t="array" ref="I437">_xlfn.IFS(B437&gt;=30,"Obesity",AND(B437&gt;=25,B437&lt;=29.99),"Overweight ",AND(B437&gt;=18.5,B437&lt;=24.99),"Normal Weight ",B437&lt;18.5,"Underweight ")</f>
        <v xml:space="preserve">Overweight </v>
      </c>
      <c r="J437" t="str" cm="1">
        <f t="array" ref="J437">_xlfn.IFS($C437&gt;=6.5,"Diabetes",AND($C437&gt;=5.7,$C437&lt;=6.5),"Prediabetes",$C437&lt;5.7,"Normal")</f>
        <v>Diabetes</v>
      </c>
    </row>
    <row r="438" spans="1:10" x14ac:dyDescent="0.3">
      <c r="A438" t="s">
        <v>1936</v>
      </c>
      <c r="B438">
        <v>28</v>
      </c>
      <c r="C438">
        <v>10.52</v>
      </c>
      <c r="D438" t="s">
        <v>2380</v>
      </c>
      <c r="E438" t="s">
        <v>2380</v>
      </c>
      <c r="F438" t="s">
        <v>2380</v>
      </c>
      <c r="G438" s="7">
        <v>0</v>
      </c>
      <c r="H438" t="s">
        <v>2382</v>
      </c>
      <c r="I438" t="str" cm="1">
        <f t="array" ref="I438">_xlfn.IFS(B438&gt;=30,"Obesity",AND(B438&gt;=25,B438&lt;=29.99),"Overweight ",AND(B438&gt;=18.5,B438&lt;=24.99),"Normal Weight ",B438&lt;18.5,"Underweight ")</f>
        <v xml:space="preserve">Overweight </v>
      </c>
      <c r="J438" t="str" cm="1">
        <f t="array" ref="J438">_xlfn.IFS($C438&gt;=6.5,"Diabetes",AND($C438&gt;=5.7,$C438&lt;=6.5),"Prediabetes",$C438&lt;5.7,"Normal")</f>
        <v>Diabetes</v>
      </c>
    </row>
    <row r="439" spans="1:10" x14ac:dyDescent="0.3">
      <c r="A439" t="s">
        <v>1935</v>
      </c>
      <c r="B439">
        <v>34.1</v>
      </c>
      <c r="C439">
        <v>4.01</v>
      </c>
      <c r="D439" t="s">
        <v>2382</v>
      </c>
      <c r="E439" t="s">
        <v>2380</v>
      </c>
      <c r="F439" t="s">
        <v>2383</v>
      </c>
      <c r="G439">
        <v>1</v>
      </c>
      <c r="H439" t="s">
        <v>2380</v>
      </c>
      <c r="I439" t="str" cm="1">
        <f t="array" ref="I439">_xlfn.IFS(B439&gt;=30,"Obesity",AND(B439&gt;=25,B439&lt;=29.99),"Overweight ",AND(B439&gt;=18.5,B439&lt;=24.99),"Normal Weight ",B439&lt;18.5,"Underweight ")</f>
        <v>Obesity</v>
      </c>
      <c r="J439" t="str" cm="1">
        <f t="array" ref="J439">_xlfn.IFS($C439&gt;=6.5,"Diabetes",AND($C439&gt;=5.7,$C439&lt;=6.5),"Prediabetes",$C439&lt;5.7,"Normal")</f>
        <v>Normal</v>
      </c>
    </row>
    <row r="440" spans="1:10" x14ac:dyDescent="0.3">
      <c r="A440" t="s">
        <v>1934</v>
      </c>
      <c r="B440">
        <v>26.125</v>
      </c>
      <c r="C440">
        <v>8.56</v>
      </c>
      <c r="D440" t="s">
        <v>2382</v>
      </c>
      <c r="E440" t="s">
        <v>2380</v>
      </c>
      <c r="F440" t="s">
        <v>2380</v>
      </c>
      <c r="G440">
        <v>1</v>
      </c>
      <c r="H440" t="s">
        <v>2382</v>
      </c>
      <c r="I440" t="str" cm="1">
        <f t="array" ref="I440">_xlfn.IFS(B440&gt;=30,"Obesity",AND(B440&gt;=25,B440&lt;=29.99),"Overweight ",AND(B440&gt;=18.5,B440&lt;=24.99),"Normal Weight ",B440&lt;18.5,"Underweight ")</f>
        <v xml:space="preserve">Overweight </v>
      </c>
      <c r="J440" t="str" cm="1">
        <f t="array" ref="J440">_xlfn.IFS($C440&gt;=6.5,"Diabetes",AND($C440&gt;=5.7,$C440&lt;=6.5),"Prediabetes",$C440&lt;5.7,"Normal")</f>
        <v>Diabetes</v>
      </c>
    </row>
    <row r="441" spans="1:10" x14ac:dyDescent="0.3">
      <c r="A441" t="s">
        <v>1933</v>
      </c>
      <c r="B441">
        <v>25.6</v>
      </c>
      <c r="C441">
        <v>10.5</v>
      </c>
      <c r="D441" t="s">
        <v>2380</v>
      </c>
      <c r="E441" t="s">
        <v>2380</v>
      </c>
      <c r="F441" t="s">
        <v>2380</v>
      </c>
      <c r="G441">
        <v>2</v>
      </c>
      <c r="H441" t="s">
        <v>2382</v>
      </c>
      <c r="I441" t="str" cm="1">
        <f t="array" ref="I441">_xlfn.IFS(B441&gt;=30,"Obesity",AND(B441&gt;=25,B441&lt;=29.99),"Overweight ",AND(B441&gt;=18.5,B441&lt;=24.99),"Normal Weight ",B441&lt;18.5,"Underweight ")</f>
        <v xml:space="preserve">Overweight </v>
      </c>
      <c r="J441" t="str" cm="1">
        <f t="array" ref="J441">_xlfn.IFS($C441&gt;=6.5,"Diabetes",AND($C441&gt;=5.7,$C441&lt;=6.5),"Prediabetes",$C441&lt;5.7,"Normal")</f>
        <v>Diabetes</v>
      </c>
    </row>
    <row r="442" spans="1:10" x14ac:dyDescent="0.3">
      <c r="A442" t="s">
        <v>1932</v>
      </c>
      <c r="B442">
        <v>24.32</v>
      </c>
      <c r="C442">
        <v>6.39</v>
      </c>
      <c r="D442" t="s">
        <v>2380</v>
      </c>
      <c r="E442" t="s">
        <v>2380</v>
      </c>
      <c r="F442" t="s">
        <v>2380</v>
      </c>
      <c r="G442" s="7">
        <v>0</v>
      </c>
      <c r="H442" t="s">
        <v>2380</v>
      </c>
      <c r="I442" t="str" cm="1">
        <f t="array" ref="I442">_xlfn.IFS(B442&gt;=30,"Obesity",AND(B442&gt;=25,B442&lt;=29.99),"Overweight ",AND(B442&gt;=18.5,B442&lt;=24.99),"Normal Weight ",B442&lt;18.5,"Underweight ")</f>
        <v xml:space="preserve">Normal Weight </v>
      </c>
      <c r="J442" t="str" cm="1">
        <f t="array" ref="J442">_xlfn.IFS($C442&gt;=6.5,"Diabetes",AND($C442&gt;=5.7,$C442&lt;=6.5),"Prediabetes",$C442&lt;5.7,"Normal")</f>
        <v>Prediabetes</v>
      </c>
    </row>
    <row r="443" spans="1:10" x14ac:dyDescent="0.3">
      <c r="A443" t="s">
        <v>1931</v>
      </c>
      <c r="B443">
        <v>22.88</v>
      </c>
      <c r="C443">
        <v>5.71</v>
      </c>
      <c r="D443" t="s">
        <v>2382</v>
      </c>
      <c r="E443" t="s">
        <v>2380</v>
      </c>
      <c r="F443" t="s">
        <v>2383</v>
      </c>
      <c r="G443">
        <v>1</v>
      </c>
      <c r="H443" t="s">
        <v>2382</v>
      </c>
      <c r="I443" t="str" cm="1">
        <f t="array" ref="I443">_xlfn.IFS(B443&gt;=30,"Obesity",AND(B443&gt;=25,B443&lt;=29.99),"Overweight ",AND(B443&gt;=18.5,B443&lt;=24.99),"Normal Weight ",B443&lt;18.5,"Underweight ")</f>
        <v xml:space="preserve">Normal Weight </v>
      </c>
      <c r="J443" t="str" cm="1">
        <f t="array" ref="J443">_xlfn.IFS($C443&gt;=6.5,"Diabetes",AND($C443&gt;=5.7,$C443&lt;=6.5),"Prediabetes",$C443&lt;5.7,"Normal")</f>
        <v>Prediabetes</v>
      </c>
    </row>
    <row r="444" spans="1:10" x14ac:dyDescent="0.3">
      <c r="A444" t="s">
        <v>1930</v>
      </c>
      <c r="B444">
        <v>24.984999999999999</v>
      </c>
      <c r="C444">
        <v>4.43</v>
      </c>
      <c r="D444" t="s">
        <v>2382</v>
      </c>
      <c r="E444" t="s">
        <v>2380</v>
      </c>
      <c r="F444" t="s">
        <v>2383</v>
      </c>
      <c r="G444">
        <v>1</v>
      </c>
      <c r="H444" t="s">
        <v>2380</v>
      </c>
      <c r="I444" t="str" cm="1">
        <f t="array" ref="I444">_xlfn.IFS(B444&gt;=30,"Obesity",AND(B444&gt;=25,B444&lt;=29.99),"Overweight ",AND(B444&gt;=18.5,B444&lt;=24.99),"Normal Weight ",B444&lt;18.5,"Underweight ")</f>
        <v xml:space="preserve">Normal Weight </v>
      </c>
      <c r="J444" t="str" cm="1">
        <f t="array" ref="J444">_xlfn.IFS($C444&gt;=6.5,"Diabetes",AND($C444&gt;=5.7,$C444&lt;=6.5),"Prediabetes",$C444&lt;5.7,"Normal")</f>
        <v>Normal</v>
      </c>
    </row>
    <row r="445" spans="1:10" x14ac:dyDescent="0.3">
      <c r="A445" t="s">
        <v>1929</v>
      </c>
      <c r="B445">
        <v>33.1</v>
      </c>
      <c r="C445">
        <v>5.52</v>
      </c>
      <c r="D445" t="s">
        <v>2380</v>
      </c>
      <c r="E445" t="s">
        <v>2380</v>
      </c>
      <c r="F445" t="s">
        <v>2383</v>
      </c>
      <c r="G445">
        <v>1</v>
      </c>
      <c r="H445" t="s">
        <v>2380</v>
      </c>
      <c r="I445" t="str" cm="1">
        <f t="array" ref="I445">_xlfn.IFS(B445&gt;=30,"Obesity",AND(B445&gt;=25,B445&lt;=29.99),"Overweight ",AND(B445&gt;=18.5,B445&lt;=24.99),"Normal Weight ",B445&lt;18.5,"Underweight ")</f>
        <v>Obesity</v>
      </c>
      <c r="J445" t="str" cm="1">
        <f t="array" ref="J445">_xlfn.IFS($C445&gt;=6.5,"Diabetes",AND($C445&gt;=5.7,$C445&lt;=6.5),"Prediabetes",$C445&lt;5.7,"Normal")</f>
        <v>Normal</v>
      </c>
    </row>
    <row r="446" spans="1:10" x14ac:dyDescent="0.3">
      <c r="A446" t="s">
        <v>1928</v>
      </c>
      <c r="B446">
        <v>27.83</v>
      </c>
      <c r="C446">
        <v>9.1999999999999993</v>
      </c>
      <c r="D446" t="s">
        <v>2382</v>
      </c>
      <c r="E446" t="s">
        <v>2380</v>
      </c>
      <c r="F446" t="s">
        <v>2380</v>
      </c>
      <c r="G446">
        <v>1</v>
      </c>
      <c r="H446" t="s">
        <v>2382</v>
      </c>
      <c r="I446" t="str" cm="1">
        <f t="array" ref="I446">_xlfn.IFS(B446&gt;=30,"Obesity",AND(B446&gt;=25,B446&lt;=29.99),"Overweight ",AND(B446&gt;=18.5,B446&lt;=24.99),"Normal Weight ",B446&lt;18.5,"Underweight ")</f>
        <v xml:space="preserve">Overweight </v>
      </c>
      <c r="J446" t="str" cm="1">
        <f t="array" ref="J446">_xlfn.IFS($C446&gt;=6.5,"Diabetes",AND($C446&gt;=5.7,$C446&lt;=6.5),"Prediabetes",$C446&lt;5.7,"Normal")</f>
        <v>Diabetes</v>
      </c>
    </row>
    <row r="447" spans="1:10" x14ac:dyDescent="0.3">
      <c r="A447" t="s">
        <v>1927</v>
      </c>
      <c r="B447">
        <v>30.875</v>
      </c>
      <c r="C447">
        <v>10.97</v>
      </c>
      <c r="D447" t="s">
        <v>2382</v>
      </c>
      <c r="E447" t="s">
        <v>2380</v>
      </c>
      <c r="F447" t="s">
        <v>2380</v>
      </c>
      <c r="G447">
        <v>2</v>
      </c>
      <c r="H447" t="s">
        <v>2380</v>
      </c>
      <c r="I447" t="str" cm="1">
        <f t="array" ref="I447">_xlfn.IFS(B447&gt;=30,"Obesity",AND(B447&gt;=25,B447&lt;=29.99),"Overweight ",AND(B447&gt;=18.5,B447&lt;=24.99),"Normal Weight ",B447&lt;18.5,"Underweight ")</f>
        <v>Obesity</v>
      </c>
      <c r="J447" t="str" cm="1">
        <f t="array" ref="J447">_xlfn.IFS($C447&gt;=6.5,"Diabetes",AND($C447&gt;=5.7,$C447&lt;=6.5),"Prediabetes",$C447&lt;5.7,"Normal")</f>
        <v>Diabetes</v>
      </c>
    </row>
    <row r="448" spans="1:10" x14ac:dyDescent="0.3">
      <c r="A448" t="s">
        <v>1926</v>
      </c>
      <c r="B448">
        <v>27.265000000000001</v>
      </c>
      <c r="C448">
        <v>4.25</v>
      </c>
      <c r="D448" t="s">
        <v>2380</v>
      </c>
      <c r="E448" t="s">
        <v>2380</v>
      </c>
      <c r="F448" t="s">
        <v>2383</v>
      </c>
      <c r="G448">
        <v>1</v>
      </c>
      <c r="H448" t="s">
        <v>2380</v>
      </c>
      <c r="I448" t="str" cm="1">
        <f t="array" ref="I448">_xlfn.IFS(B448&gt;=30,"Obesity",AND(B448&gt;=25,B448&lt;=29.99),"Overweight ",AND(B448&gt;=18.5,B448&lt;=24.99),"Normal Weight ",B448&lt;18.5,"Underweight ")</f>
        <v xml:space="preserve">Overweight </v>
      </c>
      <c r="J448" t="str" cm="1">
        <f t="array" ref="J448">_xlfn.IFS($C448&gt;=6.5,"Diabetes",AND($C448&gt;=5.7,$C448&lt;=6.5),"Prediabetes",$C448&lt;5.7,"Normal")</f>
        <v>Normal</v>
      </c>
    </row>
    <row r="449" spans="1:10" x14ac:dyDescent="0.3">
      <c r="A449" t="s">
        <v>1925</v>
      </c>
      <c r="B449">
        <v>26.7</v>
      </c>
      <c r="C449">
        <v>5.23</v>
      </c>
      <c r="D449" t="s">
        <v>2380</v>
      </c>
      <c r="E449" t="s">
        <v>2380</v>
      </c>
      <c r="F449" t="s">
        <v>2383</v>
      </c>
      <c r="G449">
        <v>1</v>
      </c>
      <c r="H449" t="s">
        <v>2382</v>
      </c>
      <c r="I449" t="str" cm="1">
        <f t="array" ref="I449">_xlfn.IFS(B449&gt;=30,"Obesity",AND(B449&gt;=25,B449&lt;=29.99),"Overweight ",AND(B449&gt;=18.5,B449&lt;=24.99),"Normal Weight ",B449&lt;18.5,"Underweight ")</f>
        <v xml:space="preserve">Overweight </v>
      </c>
      <c r="J449" t="str" cm="1">
        <f t="array" ref="J449">_xlfn.IFS($C449&gt;=6.5,"Diabetes",AND($C449&gt;=5.7,$C449&lt;=6.5),"Prediabetes",$C449&lt;5.7,"Normal")</f>
        <v>Normal</v>
      </c>
    </row>
    <row r="450" spans="1:10" x14ac:dyDescent="0.3">
      <c r="A450" t="s">
        <v>1924</v>
      </c>
      <c r="B450">
        <v>29.925000000000001</v>
      </c>
      <c r="C450">
        <v>5.96</v>
      </c>
      <c r="D450" t="s">
        <v>2382</v>
      </c>
      <c r="E450" t="s">
        <v>2380</v>
      </c>
      <c r="F450" t="s">
        <v>2383</v>
      </c>
      <c r="G450">
        <v>1</v>
      </c>
      <c r="H450" t="s">
        <v>2382</v>
      </c>
      <c r="I450" t="str" cm="1">
        <f t="array" ref="I450">_xlfn.IFS(B450&gt;=30,"Obesity",AND(B450&gt;=25,B450&lt;=29.99),"Overweight ",AND(B450&gt;=18.5,B450&lt;=24.99),"Normal Weight ",B450&lt;18.5,"Underweight ")</f>
        <v xml:space="preserve">Overweight </v>
      </c>
      <c r="J450" t="str" cm="1">
        <f t="array" ref="J450">_xlfn.IFS($C450&gt;=6.5,"Diabetes",AND($C450&gt;=5.7,$C450&lt;=6.5),"Prediabetes",$C450&lt;5.7,"Normal")</f>
        <v>Prediabetes</v>
      </c>
    </row>
    <row r="451" spans="1:10" x14ac:dyDescent="0.3">
      <c r="A451" t="s">
        <v>1923</v>
      </c>
      <c r="B451">
        <v>19.95</v>
      </c>
      <c r="C451">
        <v>4.29</v>
      </c>
      <c r="D451" t="s">
        <v>2382</v>
      </c>
      <c r="E451" t="s">
        <v>2380</v>
      </c>
      <c r="F451" t="s">
        <v>2380</v>
      </c>
      <c r="G451">
        <v>2</v>
      </c>
      <c r="H451" t="s">
        <v>2382</v>
      </c>
      <c r="I451" t="str" cm="1">
        <f t="array" ref="I451">_xlfn.IFS(B451&gt;=30,"Obesity",AND(B451&gt;=25,B451&lt;=29.99),"Overweight ",AND(B451&gt;=18.5,B451&lt;=24.99),"Normal Weight ",B451&lt;18.5,"Underweight ")</f>
        <v xml:space="preserve">Normal Weight </v>
      </c>
      <c r="J451" t="str" cm="1">
        <f t="array" ref="J451">_xlfn.IFS($C451&gt;=6.5,"Diabetes",AND($C451&gt;=5.7,$C451&lt;=6.5),"Prediabetes",$C451&lt;5.7,"Normal")</f>
        <v>Normal</v>
      </c>
    </row>
    <row r="452" spans="1:10" x14ac:dyDescent="0.3">
      <c r="A452" t="s">
        <v>1922</v>
      </c>
      <c r="B452">
        <v>24.225000000000001</v>
      </c>
      <c r="C452">
        <v>4.09</v>
      </c>
      <c r="D452" t="s">
        <v>2380</v>
      </c>
      <c r="E452" t="s">
        <v>2380</v>
      </c>
      <c r="F452" t="s">
        <v>2380</v>
      </c>
      <c r="G452" s="7">
        <v>0</v>
      </c>
      <c r="H452" t="s">
        <v>2380</v>
      </c>
      <c r="I452" t="str" cm="1">
        <f t="array" ref="I452">_xlfn.IFS(B452&gt;=30,"Obesity",AND(B452&gt;=25,B452&lt;=29.99),"Overweight ",AND(B452&gt;=18.5,B452&lt;=24.99),"Normal Weight ",B452&lt;18.5,"Underweight ")</f>
        <v xml:space="preserve">Normal Weight </v>
      </c>
      <c r="J452" t="str" cm="1">
        <f t="array" ref="J452">_xlfn.IFS($C452&gt;=6.5,"Diabetes",AND($C452&gt;=5.7,$C452&lt;=6.5),"Prediabetes",$C452&lt;5.7,"Normal")</f>
        <v>Normal</v>
      </c>
    </row>
    <row r="453" spans="1:10" x14ac:dyDescent="0.3">
      <c r="A453" t="s">
        <v>1921</v>
      </c>
      <c r="B453">
        <v>28.12</v>
      </c>
      <c r="C453">
        <v>4.88</v>
      </c>
      <c r="D453" t="s">
        <v>2380</v>
      </c>
      <c r="E453" t="s">
        <v>2380</v>
      </c>
      <c r="F453" t="s">
        <v>2380</v>
      </c>
      <c r="G453" s="7">
        <v>0</v>
      </c>
      <c r="H453" t="s">
        <v>2382</v>
      </c>
      <c r="I453" t="str" cm="1">
        <f t="array" ref="I453">_xlfn.IFS(B453&gt;=30,"Obesity",AND(B453&gt;=25,B453&lt;=29.99),"Overweight ",AND(B453&gt;=18.5,B453&lt;=24.99),"Normal Weight ",B453&lt;18.5,"Underweight ")</f>
        <v xml:space="preserve">Overweight </v>
      </c>
      <c r="J453" t="str" cm="1">
        <f t="array" ref="J453">_xlfn.IFS($C453&gt;=6.5,"Diabetes",AND($C453&gt;=5.7,$C453&lt;=6.5),"Prediabetes",$C453&lt;5.7,"Normal")</f>
        <v>Normal</v>
      </c>
    </row>
    <row r="454" spans="1:10" x14ac:dyDescent="0.3">
      <c r="A454" t="s">
        <v>1920</v>
      </c>
      <c r="B454">
        <v>23.21</v>
      </c>
      <c r="C454">
        <v>6.76</v>
      </c>
      <c r="D454" t="s">
        <v>2380</v>
      </c>
      <c r="E454" t="s">
        <v>2380</v>
      </c>
      <c r="F454" t="s">
        <v>2380</v>
      </c>
      <c r="G454" s="7">
        <v>0</v>
      </c>
      <c r="H454" t="s">
        <v>2382</v>
      </c>
      <c r="I454" t="str" cm="1">
        <f t="array" ref="I454">_xlfn.IFS(B454&gt;=30,"Obesity",AND(B454&gt;=25,B454&lt;=29.99),"Overweight ",AND(B454&gt;=18.5,B454&lt;=24.99),"Normal Weight ",B454&lt;18.5,"Underweight ")</f>
        <v xml:space="preserve">Normal Weight </v>
      </c>
      <c r="J454" t="str" cm="1">
        <f t="array" ref="J454">_xlfn.IFS($C454&gt;=6.5,"Diabetes",AND($C454&gt;=5.7,$C454&lt;=6.5),"Prediabetes",$C454&lt;5.7,"Normal")</f>
        <v>Diabetes</v>
      </c>
    </row>
    <row r="455" spans="1:10" x14ac:dyDescent="0.3">
      <c r="A455" t="s">
        <v>1919</v>
      </c>
      <c r="B455">
        <v>23.98</v>
      </c>
      <c r="C455">
        <v>10.67</v>
      </c>
      <c r="D455" t="s">
        <v>2380</v>
      </c>
      <c r="E455" t="s">
        <v>2380</v>
      </c>
      <c r="F455" t="s">
        <v>2380</v>
      </c>
      <c r="G455" s="7">
        <v>0</v>
      </c>
      <c r="H455" t="s">
        <v>2380</v>
      </c>
      <c r="I455" t="str" cm="1">
        <f t="array" ref="I455">_xlfn.IFS(B455&gt;=30,"Obesity",AND(B455&gt;=25,B455&lt;=29.99),"Overweight ",AND(B455&gt;=18.5,B455&lt;=24.99),"Normal Weight ",B455&lt;18.5,"Underweight ")</f>
        <v xml:space="preserve">Normal Weight </v>
      </c>
      <c r="J455" t="str" cm="1">
        <f t="array" ref="J455">_xlfn.IFS($C455&gt;=6.5,"Diabetes",AND($C455&gt;=5.7,$C455&lt;=6.5),"Prediabetes",$C455&lt;5.7,"Normal")</f>
        <v>Diabetes</v>
      </c>
    </row>
    <row r="456" spans="1:10" x14ac:dyDescent="0.3">
      <c r="A456" t="s">
        <v>1918</v>
      </c>
      <c r="B456">
        <v>30</v>
      </c>
      <c r="C456">
        <v>6.21</v>
      </c>
      <c r="D456" t="s">
        <v>2380</v>
      </c>
      <c r="E456" t="s">
        <v>2380</v>
      </c>
      <c r="F456" t="s">
        <v>2380</v>
      </c>
      <c r="G456" s="7">
        <v>0</v>
      </c>
      <c r="H456" t="s">
        <v>2382</v>
      </c>
      <c r="I456" t="str" cm="1">
        <f t="array" ref="I456">_xlfn.IFS(B456&gt;=30,"Obesity",AND(B456&gt;=25,B456&lt;=29.99),"Overweight ",AND(B456&gt;=18.5,B456&lt;=24.99),"Normal Weight ",B456&lt;18.5,"Underweight ")</f>
        <v>Obesity</v>
      </c>
      <c r="J456" t="str" cm="1">
        <f t="array" ref="J456">_xlfn.IFS($C456&gt;=6.5,"Diabetes",AND($C456&gt;=5.7,$C456&lt;=6.5),"Prediabetes",$C456&lt;5.7,"Normal")</f>
        <v>Prediabetes</v>
      </c>
    </row>
    <row r="457" spans="1:10" x14ac:dyDescent="0.3">
      <c r="A457" t="s">
        <v>1917</v>
      </c>
      <c r="B457">
        <v>17.350000000000001</v>
      </c>
      <c r="C457">
        <v>5.03</v>
      </c>
      <c r="D457" t="s">
        <v>2382</v>
      </c>
      <c r="E457" t="s">
        <v>2380</v>
      </c>
      <c r="F457" t="s">
        <v>2380</v>
      </c>
      <c r="G457" s="7">
        <v>0</v>
      </c>
      <c r="H457" t="s">
        <v>2382</v>
      </c>
      <c r="I457" t="str" cm="1">
        <f t="array" ref="I457">_xlfn.IFS(B457&gt;=30,"Obesity",AND(B457&gt;=25,B457&lt;=29.99),"Overweight ",AND(B457&gt;=18.5,B457&lt;=24.99),"Normal Weight ",B457&lt;18.5,"Underweight ")</f>
        <v xml:space="preserve">Underweight </v>
      </c>
      <c r="J457" t="str" cm="1">
        <f t="array" ref="J457">_xlfn.IFS($C457&gt;=6.5,"Diabetes",AND($C457&gt;=5.7,$C457&lt;=6.5),"Prediabetes",$C457&lt;5.7,"Normal")</f>
        <v>Normal</v>
      </c>
    </row>
    <row r="458" spans="1:10" x14ac:dyDescent="0.3">
      <c r="A458" t="s">
        <v>1916</v>
      </c>
      <c r="B458">
        <v>22.704999999999998</v>
      </c>
      <c r="C458">
        <v>5.27</v>
      </c>
      <c r="D458" t="s">
        <v>2380</v>
      </c>
      <c r="E458" t="s">
        <v>2380</v>
      </c>
      <c r="F458" t="s">
        <v>2380</v>
      </c>
      <c r="G458" s="7">
        <v>0</v>
      </c>
      <c r="H458" t="s">
        <v>2380</v>
      </c>
      <c r="I458" t="str" cm="1">
        <f t="array" ref="I458">_xlfn.IFS(B458&gt;=30,"Obesity",AND(B458&gt;=25,B458&lt;=29.99),"Overweight ",AND(B458&gt;=18.5,B458&lt;=24.99),"Normal Weight ",B458&lt;18.5,"Underweight ")</f>
        <v xml:space="preserve">Normal Weight </v>
      </c>
      <c r="J458" t="str" cm="1">
        <f t="array" ref="J458">_xlfn.IFS($C458&gt;=6.5,"Diabetes",AND($C458&gt;=5.7,$C458&lt;=6.5),"Prediabetes",$C458&lt;5.7,"Normal")</f>
        <v>Normal</v>
      </c>
    </row>
    <row r="459" spans="1:10" x14ac:dyDescent="0.3">
      <c r="A459" t="s">
        <v>1915</v>
      </c>
      <c r="B459">
        <v>25.41</v>
      </c>
      <c r="C459">
        <v>10.53</v>
      </c>
      <c r="D459" t="s">
        <v>2382</v>
      </c>
      <c r="E459" t="s">
        <v>2380</v>
      </c>
      <c r="F459" t="s">
        <v>2380</v>
      </c>
      <c r="G459">
        <v>1</v>
      </c>
      <c r="H459" t="s">
        <v>2382</v>
      </c>
      <c r="I459" t="str" cm="1">
        <f t="array" ref="I459">_xlfn.IFS(B459&gt;=30,"Obesity",AND(B459&gt;=25,B459&lt;=29.99),"Overweight ",AND(B459&gt;=18.5,B459&lt;=24.99),"Normal Weight ",B459&lt;18.5,"Underweight ")</f>
        <v xml:space="preserve">Overweight </v>
      </c>
      <c r="J459" t="str" cm="1">
        <f t="array" ref="J459">_xlfn.IFS($C459&gt;=6.5,"Diabetes",AND($C459&gt;=5.7,$C459&lt;=6.5),"Prediabetes",$C459&lt;5.7,"Normal")</f>
        <v>Diabetes</v>
      </c>
    </row>
    <row r="460" spans="1:10" x14ac:dyDescent="0.3">
      <c r="A460" t="s">
        <v>1914</v>
      </c>
      <c r="B460">
        <v>18.23</v>
      </c>
      <c r="C460">
        <v>5.78</v>
      </c>
      <c r="D460" t="s">
        <v>2380</v>
      </c>
      <c r="E460" t="s">
        <v>2380</v>
      </c>
      <c r="F460" t="s">
        <v>2383</v>
      </c>
      <c r="G460">
        <v>1</v>
      </c>
      <c r="H460" t="s">
        <v>2382</v>
      </c>
      <c r="I460" t="str" cm="1">
        <f t="array" ref="I460">_xlfn.IFS(B460&gt;=30,"Obesity",AND(B460&gt;=25,B460&lt;=29.99),"Overweight ",AND(B460&gt;=18.5,B460&lt;=24.99),"Normal Weight ",B460&lt;18.5,"Underweight ")</f>
        <v xml:space="preserve">Underweight </v>
      </c>
      <c r="J460" t="str" cm="1">
        <f t="array" ref="J460">_xlfn.IFS($C460&gt;=6.5,"Diabetes",AND($C460&gt;=5.7,$C460&lt;=6.5),"Prediabetes",$C460&lt;5.7,"Normal")</f>
        <v>Prediabetes</v>
      </c>
    </row>
    <row r="461" spans="1:10" x14ac:dyDescent="0.3">
      <c r="A461" t="s">
        <v>1913</v>
      </c>
      <c r="B461">
        <v>24.7</v>
      </c>
      <c r="C461">
        <v>4.3600000000000003</v>
      </c>
      <c r="D461" t="s">
        <v>2380</v>
      </c>
      <c r="E461" t="s">
        <v>2380</v>
      </c>
      <c r="F461" t="s">
        <v>2383</v>
      </c>
      <c r="G461">
        <v>1</v>
      </c>
      <c r="H461" t="s">
        <v>2382</v>
      </c>
      <c r="I461" t="str" cm="1">
        <f t="array" ref="I461">_xlfn.IFS(B461&gt;=30,"Obesity",AND(B461&gt;=25,B461&lt;=29.99),"Overweight ",AND(B461&gt;=18.5,B461&lt;=24.99),"Normal Weight ",B461&lt;18.5,"Underweight ")</f>
        <v xml:space="preserve">Normal Weight </v>
      </c>
      <c r="J461" t="str" cm="1">
        <f t="array" ref="J461">_xlfn.IFS($C461&gt;=6.5,"Diabetes",AND($C461&gt;=5.7,$C461&lt;=6.5),"Prediabetes",$C461&lt;5.7,"Normal")</f>
        <v>Normal</v>
      </c>
    </row>
    <row r="462" spans="1:10" x14ac:dyDescent="0.3">
      <c r="A462" t="s">
        <v>1912</v>
      </c>
      <c r="B462">
        <v>37.4</v>
      </c>
      <c r="C462">
        <v>9.7200000000000006</v>
      </c>
      <c r="D462" t="s">
        <v>2382</v>
      </c>
      <c r="E462" t="s">
        <v>2380</v>
      </c>
      <c r="F462" t="s">
        <v>2383</v>
      </c>
      <c r="G462">
        <v>1</v>
      </c>
      <c r="H462" t="s">
        <v>2380</v>
      </c>
      <c r="I462" t="str" cm="1">
        <f t="array" ref="I462">_xlfn.IFS(B462&gt;=30,"Obesity",AND(B462&gt;=25,B462&lt;=29.99),"Overweight ",AND(B462&gt;=18.5,B462&lt;=24.99),"Normal Weight ",B462&lt;18.5,"Underweight ")</f>
        <v>Obesity</v>
      </c>
      <c r="J462" t="str" cm="1">
        <f t="array" ref="J462">_xlfn.IFS($C462&gt;=6.5,"Diabetes",AND($C462&gt;=5.7,$C462&lt;=6.5),"Prediabetes",$C462&lt;5.7,"Normal")</f>
        <v>Diabetes</v>
      </c>
    </row>
    <row r="463" spans="1:10" x14ac:dyDescent="0.3">
      <c r="A463" t="s">
        <v>1911</v>
      </c>
      <c r="B463">
        <v>26.885000000000002</v>
      </c>
      <c r="C463">
        <v>5.18</v>
      </c>
      <c r="D463" t="s">
        <v>2380</v>
      </c>
      <c r="E463" t="s">
        <v>2380</v>
      </c>
      <c r="F463" t="s">
        <v>2383</v>
      </c>
      <c r="G463">
        <v>1</v>
      </c>
      <c r="H463" t="s">
        <v>2382</v>
      </c>
      <c r="I463" t="str" cm="1">
        <f t="array" ref="I463">_xlfn.IFS(B463&gt;=30,"Obesity",AND(B463&gt;=25,B463&lt;=29.99),"Overweight ",AND(B463&gt;=18.5,B463&lt;=24.99),"Normal Weight ",B463&lt;18.5,"Underweight ")</f>
        <v xml:space="preserve">Overweight </v>
      </c>
      <c r="J463" t="str" cm="1">
        <f t="array" ref="J463">_xlfn.IFS($C463&gt;=6.5,"Diabetes",AND($C463&gt;=5.7,$C463&lt;=6.5),"Prediabetes",$C463&lt;5.7,"Normal")</f>
        <v>Normal</v>
      </c>
    </row>
    <row r="464" spans="1:10" x14ac:dyDescent="0.3">
      <c r="A464" t="s">
        <v>1910</v>
      </c>
      <c r="B464">
        <v>25.27</v>
      </c>
      <c r="C464">
        <v>5.29</v>
      </c>
      <c r="D464" t="s">
        <v>2380</v>
      </c>
      <c r="E464" t="s">
        <v>2380</v>
      </c>
      <c r="F464" t="s">
        <v>2383</v>
      </c>
      <c r="G464">
        <v>1</v>
      </c>
      <c r="H464" t="s">
        <v>2382</v>
      </c>
      <c r="I464" t="str" cm="1">
        <f t="array" ref="I464">_xlfn.IFS(B464&gt;=30,"Obesity",AND(B464&gt;=25,B464&lt;=29.99),"Overweight ",AND(B464&gt;=18.5,B464&lt;=24.99),"Normal Weight ",B464&lt;18.5,"Underweight ")</f>
        <v xml:space="preserve">Overweight </v>
      </c>
      <c r="J464" t="str" cm="1">
        <f t="array" ref="J464">_xlfn.IFS($C464&gt;=6.5,"Diabetes",AND($C464&gt;=5.7,$C464&lt;=6.5),"Prediabetes",$C464&lt;5.7,"Normal")</f>
        <v>Normal</v>
      </c>
    </row>
    <row r="465" spans="1:10" x14ac:dyDescent="0.3">
      <c r="A465" t="s">
        <v>1909</v>
      </c>
      <c r="B465">
        <v>23.655000000000001</v>
      </c>
      <c r="C465">
        <v>4.8600000000000003</v>
      </c>
      <c r="D465" t="s">
        <v>2382</v>
      </c>
      <c r="E465" t="s">
        <v>2380</v>
      </c>
      <c r="F465" t="s">
        <v>2380</v>
      </c>
      <c r="G465" s="7">
        <v>0</v>
      </c>
      <c r="H465" t="s">
        <v>2382</v>
      </c>
      <c r="I465" t="str" cm="1">
        <f t="array" ref="I465">_xlfn.IFS(B465&gt;=30,"Obesity",AND(B465&gt;=25,B465&lt;=29.99),"Overweight ",AND(B465&gt;=18.5,B465&lt;=24.99),"Normal Weight ",B465&lt;18.5,"Underweight ")</f>
        <v xml:space="preserve">Normal Weight </v>
      </c>
      <c r="J465" t="str" cm="1">
        <f t="array" ref="J465">_xlfn.IFS($C465&gt;=6.5,"Diabetes",AND($C465&gt;=5.7,$C465&lt;=6.5),"Prediabetes",$C465&lt;5.7,"Normal")</f>
        <v>Normal</v>
      </c>
    </row>
    <row r="466" spans="1:10" x14ac:dyDescent="0.3">
      <c r="A466" t="s">
        <v>1908</v>
      </c>
      <c r="B466">
        <v>55.05</v>
      </c>
      <c r="C466">
        <v>7.66</v>
      </c>
      <c r="D466" t="s">
        <v>2380</v>
      </c>
      <c r="E466" t="s">
        <v>2380</v>
      </c>
      <c r="F466" t="s">
        <v>2380</v>
      </c>
      <c r="G466" s="7">
        <v>0</v>
      </c>
      <c r="H466" t="s">
        <v>2380</v>
      </c>
      <c r="I466" t="str" cm="1">
        <f t="array" ref="I466">_xlfn.IFS(B466&gt;=30,"Obesity",AND(B466&gt;=25,B466&lt;=29.99),"Overweight ",AND(B466&gt;=18.5,B466&lt;=24.99),"Normal Weight ",B466&lt;18.5,"Underweight ")</f>
        <v>Obesity</v>
      </c>
      <c r="J466" t="str" cm="1">
        <f t="array" ref="J466">_xlfn.IFS($C466&gt;=6.5,"Diabetes",AND($C466&gt;=5.7,$C466&lt;=6.5),"Prediabetes",$C466&lt;5.7,"Normal")</f>
        <v>Diabetes</v>
      </c>
    </row>
    <row r="467" spans="1:10" x14ac:dyDescent="0.3">
      <c r="A467" t="s">
        <v>1907</v>
      </c>
      <c r="B467">
        <v>24.89</v>
      </c>
      <c r="C467">
        <v>6.1</v>
      </c>
      <c r="D467" t="s">
        <v>2382</v>
      </c>
      <c r="E467" t="s">
        <v>2380</v>
      </c>
      <c r="F467" t="s">
        <v>2383</v>
      </c>
      <c r="G467">
        <v>1</v>
      </c>
      <c r="H467" t="s">
        <v>2382</v>
      </c>
      <c r="I467" t="str" cm="1">
        <f t="array" ref="I467">_xlfn.IFS(B467&gt;=30,"Obesity",AND(B467&gt;=25,B467&lt;=29.99),"Overweight ",AND(B467&gt;=18.5,B467&lt;=24.99),"Normal Weight ",B467&lt;18.5,"Underweight ")</f>
        <v xml:space="preserve">Normal Weight </v>
      </c>
      <c r="J467" t="str" cm="1">
        <f t="array" ref="J467">_xlfn.IFS($C467&gt;=6.5,"Diabetes",AND($C467&gt;=5.7,$C467&lt;=6.5),"Prediabetes",$C467&lt;5.7,"Normal")</f>
        <v>Prediabetes</v>
      </c>
    </row>
    <row r="468" spans="1:10" x14ac:dyDescent="0.3">
      <c r="A468" t="s">
        <v>1906</v>
      </c>
      <c r="B468">
        <v>18.715</v>
      </c>
      <c r="C468">
        <v>4.4400000000000004</v>
      </c>
      <c r="D468" t="s">
        <v>2380</v>
      </c>
      <c r="E468" t="s">
        <v>2380</v>
      </c>
      <c r="F468" t="s">
        <v>2380</v>
      </c>
      <c r="G468" s="7">
        <v>0</v>
      </c>
      <c r="H468" t="s">
        <v>2380</v>
      </c>
      <c r="I468" t="str" cm="1">
        <f t="array" ref="I468">_xlfn.IFS(B468&gt;=30,"Obesity",AND(B468&gt;=25,B468&lt;=29.99),"Overweight ",AND(B468&gt;=18.5,B468&lt;=24.99),"Normal Weight ",B468&lt;18.5,"Underweight ")</f>
        <v xml:space="preserve">Normal Weight </v>
      </c>
      <c r="J468" t="str" cm="1">
        <f t="array" ref="J468">_xlfn.IFS($C468&gt;=6.5,"Diabetes",AND($C468&gt;=5.7,$C468&lt;=6.5),"Prediabetes",$C468&lt;5.7,"Normal")</f>
        <v>Normal</v>
      </c>
    </row>
    <row r="469" spans="1:10" x14ac:dyDescent="0.3">
      <c r="A469" t="s">
        <v>1905</v>
      </c>
      <c r="B469">
        <v>28.12</v>
      </c>
      <c r="C469">
        <v>6.15</v>
      </c>
      <c r="D469" t="s">
        <v>2380</v>
      </c>
      <c r="E469" t="s">
        <v>2380</v>
      </c>
      <c r="F469" t="s">
        <v>2380</v>
      </c>
      <c r="G469" s="7">
        <v>0</v>
      </c>
      <c r="H469" t="s">
        <v>2382</v>
      </c>
      <c r="I469" t="str" cm="1">
        <f t="array" ref="I469">_xlfn.IFS(B469&gt;=30,"Obesity",AND(B469&gt;=25,B469&lt;=29.99),"Overweight ",AND(B469&gt;=18.5,B469&lt;=24.99),"Normal Weight ",B469&lt;18.5,"Underweight ")</f>
        <v xml:space="preserve">Overweight </v>
      </c>
      <c r="J469" t="str" cm="1">
        <f t="array" ref="J469">_xlfn.IFS($C469&gt;=6.5,"Diabetes",AND($C469&gt;=5.7,$C469&lt;=6.5),"Prediabetes",$C469&lt;5.7,"Normal")</f>
        <v>Prediabetes</v>
      </c>
    </row>
    <row r="470" spans="1:10" x14ac:dyDescent="0.3">
      <c r="A470" t="s">
        <v>1904</v>
      </c>
      <c r="B470">
        <v>26.6</v>
      </c>
      <c r="C470">
        <v>4.53</v>
      </c>
      <c r="D470" t="s">
        <v>2380</v>
      </c>
      <c r="E470" t="s">
        <v>2380</v>
      </c>
      <c r="F470" t="s">
        <v>2380</v>
      </c>
      <c r="G470" s="7">
        <v>0</v>
      </c>
      <c r="H470" t="s">
        <v>2382</v>
      </c>
      <c r="I470" t="str" cm="1">
        <f t="array" ref="I470">_xlfn.IFS(B470&gt;=30,"Obesity",AND(B470&gt;=25,B470&lt;=29.99),"Overweight ",AND(B470&gt;=18.5,B470&lt;=24.99),"Normal Weight ",B470&lt;18.5,"Underweight ")</f>
        <v xml:space="preserve">Overweight </v>
      </c>
      <c r="J470" t="str" cm="1">
        <f t="array" ref="J470">_xlfn.IFS($C470&gt;=6.5,"Diabetes",AND($C470&gt;=5.7,$C470&lt;=6.5),"Prediabetes",$C470&lt;5.7,"Normal")</f>
        <v>Normal</v>
      </c>
    </row>
    <row r="471" spans="1:10" x14ac:dyDescent="0.3">
      <c r="A471" t="s">
        <v>1903</v>
      </c>
      <c r="B471">
        <v>30.114999999999998</v>
      </c>
      <c r="C471">
        <v>5.48</v>
      </c>
      <c r="D471" t="s">
        <v>2380</v>
      </c>
      <c r="E471" t="s">
        <v>2382</v>
      </c>
      <c r="F471" t="s">
        <v>2380</v>
      </c>
      <c r="G471">
        <v>1</v>
      </c>
      <c r="H471" t="s">
        <v>2380</v>
      </c>
      <c r="I471" t="str" cm="1">
        <f t="array" ref="I471">_xlfn.IFS(B471&gt;=30,"Obesity",AND(B471&gt;=25,B471&lt;=29.99),"Overweight ",AND(B471&gt;=18.5,B471&lt;=24.99),"Normal Weight ",B471&lt;18.5,"Underweight ")</f>
        <v>Obesity</v>
      </c>
      <c r="J471" t="str" cm="1">
        <f t="array" ref="J471">_xlfn.IFS($C471&gt;=6.5,"Diabetes",AND($C471&gt;=5.7,$C471&lt;=6.5),"Prediabetes",$C471&lt;5.7,"Normal")</f>
        <v>Normal</v>
      </c>
    </row>
    <row r="472" spans="1:10" x14ac:dyDescent="0.3">
      <c r="A472" t="s">
        <v>1902</v>
      </c>
      <c r="B472">
        <v>24.605</v>
      </c>
      <c r="C472">
        <v>5.48</v>
      </c>
      <c r="D472" t="s">
        <v>2380</v>
      </c>
      <c r="E472" t="s">
        <v>2380</v>
      </c>
      <c r="F472" t="s">
        <v>2380</v>
      </c>
      <c r="G472" s="7">
        <v>0</v>
      </c>
      <c r="H472" t="s">
        <v>2382</v>
      </c>
      <c r="I472" t="str" cm="1">
        <f t="array" ref="I472">_xlfn.IFS(B472&gt;=30,"Obesity",AND(B472&gt;=25,B472&lt;=29.99),"Overweight ",AND(B472&gt;=18.5,B472&lt;=24.99),"Normal Weight ",B472&lt;18.5,"Underweight ")</f>
        <v xml:space="preserve">Normal Weight </v>
      </c>
      <c r="J472" t="str" cm="1">
        <f t="array" ref="J472">_xlfn.IFS($C472&gt;=6.5,"Diabetes",AND($C472&gt;=5.7,$C472&lt;=6.5),"Prediabetes",$C472&lt;5.7,"Normal")</f>
        <v>Normal</v>
      </c>
    </row>
    <row r="473" spans="1:10" x14ac:dyDescent="0.3">
      <c r="A473" t="s">
        <v>1901</v>
      </c>
      <c r="B473">
        <v>29.6</v>
      </c>
      <c r="C473">
        <v>8.1</v>
      </c>
      <c r="D473" t="s">
        <v>2380</v>
      </c>
      <c r="E473" t="s">
        <v>2380</v>
      </c>
      <c r="F473" t="s">
        <v>2380</v>
      </c>
      <c r="G473" s="7">
        <v>0</v>
      </c>
      <c r="H473" t="s">
        <v>2380</v>
      </c>
      <c r="I473" t="str" cm="1">
        <f t="array" ref="I473">_xlfn.IFS(B473&gt;=30,"Obesity",AND(B473&gt;=25,B473&lt;=29.99),"Overweight ",AND(B473&gt;=18.5,B473&lt;=24.99),"Normal Weight ",B473&lt;18.5,"Underweight ")</f>
        <v xml:space="preserve">Overweight </v>
      </c>
      <c r="J473" t="str" cm="1">
        <f t="array" ref="J473">_xlfn.IFS($C473&gt;=6.5,"Diabetes",AND($C473&gt;=5.7,$C473&lt;=6.5),"Prediabetes",$C473&lt;5.7,"Normal")</f>
        <v>Diabetes</v>
      </c>
    </row>
    <row r="474" spans="1:10" x14ac:dyDescent="0.3">
      <c r="A474" t="s">
        <v>1900</v>
      </c>
      <c r="B474">
        <v>24.42</v>
      </c>
      <c r="C474">
        <v>7.16</v>
      </c>
      <c r="D474" t="s">
        <v>2380</v>
      </c>
      <c r="E474" t="s">
        <v>2380</v>
      </c>
      <c r="F474" t="s">
        <v>2380</v>
      </c>
      <c r="G474" s="7">
        <v>0</v>
      </c>
      <c r="H474" t="s">
        <v>2382</v>
      </c>
      <c r="I474" t="str" cm="1">
        <f t="array" ref="I474">_xlfn.IFS(B474&gt;=30,"Obesity",AND(B474&gt;=25,B474&lt;=29.99),"Overweight ",AND(B474&gt;=18.5,B474&lt;=24.99),"Normal Weight ",B474&lt;18.5,"Underweight ")</f>
        <v xml:space="preserve">Normal Weight </v>
      </c>
      <c r="J474" t="str" cm="1">
        <f t="array" ref="J474">_xlfn.IFS($C474&gt;=6.5,"Diabetes",AND($C474&gt;=5.7,$C474&lt;=6.5),"Prediabetes",$C474&lt;5.7,"Normal")</f>
        <v>Diabetes</v>
      </c>
    </row>
    <row r="475" spans="1:10" x14ac:dyDescent="0.3">
      <c r="A475" t="s">
        <v>1899</v>
      </c>
      <c r="B475">
        <v>20.9</v>
      </c>
      <c r="C475">
        <v>4.55</v>
      </c>
      <c r="D475" t="s">
        <v>2382</v>
      </c>
      <c r="E475" t="s">
        <v>2380</v>
      </c>
      <c r="F475" t="s">
        <v>2383</v>
      </c>
      <c r="G475">
        <v>1</v>
      </c>
      <c r="H475" t="s">
        <v>2382</v>
      </c>
      <c r="I475" t="str" cm="1">
        <f t="array" ref="I475">_xlfn.IFS(B475&gt;=30,"Obesity",AND(B475&gt;=25,B475&lt;=29.99),"Overweight ",AND(B475&gt;=18.5,B475&lt;=24.99),"Normal Weight ",B475&lt;18.5,"Underweight ")</f>
        <v xml:space="preserve">Normal Weight </v>
      </c>
      <c r="J475" t="str" cm="1">
        <f t="array" ref="J475">_xlfn.IFS($C475&gt;=6.5,"Diabetes",AND($C475&gt;=5.7,$C475&lt;=6.5),"Prediabetes",$C475&lt;5.7,"Normal")</f>
        <v>Normal</v>
      </c>
    </row>
    <row r="476" spans="1:10" x14ac:dyDescent="0.3">
      <c r="A476" t="s">
        <v>1898</v>
      </c>
      <c r="B476">
        <v>22.895</v>
      </c>
      <c r="C476">
        <v>6.03</v>
      </c>
      <c r="D476" t="s">
        <v>2380</v>
      </c>
      <c r="E476" t="s">
        <v>2380</v>
      </c>
      <c r="F476" t="s">
        <v>2380</v>
      </c>
      <c r="G476" s="7">
        <v>0</v>
      </c>
      <c r="H476" t="s">
        <v>2382</v>
      </c>
      <c r="I476" t="str" cm="1">
        <f t="array" ref="I476">_xlfn.IFS(B476&gt;=30,"Obesity",AND(B476&gt;=25,B476&lt;=29.99),"Overweight ",AND(B476&gt;=18.5,B476&lt;=24.99),"Normal Weight ",B476&lt;18.5,"Underweight ")</f>
        <v xml:space="preserve">Normal Weight </v>
      </c>
      <c r="J476" t="str" cm="1">
        <f t="array" ref="J476">_xlfn.IFS($C476&gt;=6.5,"Diabetes",AND($C476&gt;=5.7,$C476&lt;=6.5),"Prediabetes",$C476&lt;5.7,"Normal")</f>
        <v>Prediabetes</v>
      </c>
    </row>
    <row r="477" spans="1:10" x14ac:dyDescent="0.3">
      <c r="A477" t="s">
        <v>1897</v>
      </c>
      <c r="B477">
        <v>28.3</v>
      </c>
      <c r="C477">
        <v>5.47</v>
      </c>
      <c r="D477" t="s">
        <v>2382</v>
      </c>
      <c r="E477" t="s">
        <v>2380</v>
      </c>
      <c r="F477" t="s">
        <v>2383</v>
      </c>
      <c r="G477">
        <v>1</v>
      </c>
      <c r="H477" t="s">
        <v>2382</v>
      </c>
      <c r="I477" t="str" cm="1">
        <f t="array" ref="I477">_xlfn.IFS(B477&gt;=30,"Obesity",AND(B477&gt;=25,B477&lt;=29.99),"Overweight ",AND(B477&gt;=18.5,B477&lt;=24.99),"Normal Weight ",B477&lt;18.5,"Underweight ")</f>
        <v xml:space="preserve">Overweight </v>
      </c>
      <c r="J477" t="str" cm="1">
        <f t="array" ref="J477">_xlfn.IFS($C477&gt;=6.5,"Diabetes",AND($C477&gt;=5.7,$C477&lt;=6.5),"Prediabetes",$C477&lt;5.7,"Normal")</f>
        <v>Normal</v>
      </c>
    </row>
    <row r="478" spans="1:10" x14ac:dyDescent="0.3">
      <c r="A478" t="s">
        <v>1895</v>
      </c>
      <c r="B478">
        <v>54.3</v>
      </c>
      <c r="C478">
        <v>4.1500000000000004</v>
      </c>
      <c r="D478" t="s">
        <v>2382</v>
      </c>
      <c r="E478" t="s">
        <v>2380</v>
      </c>
      <c r="F478" t="s">
        <v>2380</v>
      </c>
      <c r="G478">
        <v>1</v>
      </c>
      <c r="H478" t="s">
        <v>2380</v>
      </c>
      <c r="I478" t="str" cm="1">
        <f t="array" ref="I478">_xlfn.IFS(B478&gt;=30,"Obesity",AND(B478&gt;=25,B478&lt;=29.99),"Overweight ",AND(B478&gt;=18.5,B478&lt;=24.99),"Normal Weight ",B478&lt;18.5,"Underweight ")</f>
        <v>Obesity</v>
      </c>
      <c r="J478" t="str" cm="1">
        <f t="array" ref="J478">_xlfn.IFS($C478&gt;=6.5,"Diabetes",AND($C478&gt;=5.7,$C478&lt;=6.5),"Prediabetes",$C478&lt;5.7,"Normal")</f>
        <v>Normal</v>
      </c>
    </row>
    <row r="479" spans="1:10" x14ac:dyDescent="0.3">
      <c r="A479" t="s">
        <v>1894</v>
      </c>
      <c r="B479">
        <v>33.344999999999999</v>
      </c>
      <c r="C479">
        <v>11.32</v>
      </c>
      <c r="D479" t="s">
        <v>2382</v>
      </c>
      <c r="E479" t="s">
        <v>2380</v>
      </c>
      <c r="F479" t="s">
        <v>2380</v>
      </c>
      <c r="G479">
        <v>1</v>
      </c>
      <c r="H479" t="s">
        <v>2380</v>
      </c>
      <c r="I479" t="str" cm="1">
        <f t="array" ref="I479">_xlfn.IFS(B479&gt;=30,"Obesity",AND(B479&gt;=25,B479&lt;=29.99),"Overweight ",AND(B479&gt;=18.5,B479&lt;=24.99),"Normal Weight ",B479&lt;18.5,"Underweight ")</f>
        <v>Obesity</v>
      </c>
      <c r="J479" t="str" cm="1">
        <f t="array" ref="J479">_xlfn.IFS($C479&gt;=6.5,"Diabetes",AND($C479&gt;=5.7,$C479&lt;=6.5),"Prediabetes",$C479&lt;5.7,"Normal")</f>
        <v>Diabetes</v>
      </c>
    </row>
    <row r="480" spans="1:10" x14ac:dyDescent="0.3">
      <c r="A480" t="s">
        <v>1893</v>
      </c>
      <c r="B480">
        <v>33</v>
      </c>
      <c r="C480">
        <v>9.51</v>
      </c>
      <c r="D480" t="s">
        <v>2382</v>
      </c>
      <c r="E480" t="s">
        <v>2380</v>
      </c>
      <c r="F480" t="s">
        <v>2380</v>
      </c>
      <c r="G480" s="7">
        <v>0</v>
      </c>
      <c r="H480" t="s">
        <v>2380</v>
      </c>
      <c r="I480" t="str" cm="1">
        <f t="array" ref="I480">_xlfn.IFS(B480&gt;=30,"Obesity",AND(B480&gt;=25,B480&lt;=29.99),"Overweight ",AND(B480&gt;=18.5,B480&lt;=24.99),"Normal Weight ",B480&lt;18.5,"Underweight ")</f>
        <v>Obesity</v>
      </c>
      <c r="J480" t="str" cm="1">
        <f t="array" ref="J480">_xlfn.IFS($C480&gt;=6.5,"Diabetes",AND($C480&gt;=5.7,$C480&lt;=6.5),"Prediabetes",$C480&lt;5.7,"Normal")</f>
        <v>Diabetes</v>
      </c>
    </row>
    <row r="481" spans="1:10" x14ac:dyDescent="0.3">
      <c r="A481" t="s">
        <v>1892</v>
      </c>
      <c r="B481">
        <v>28.024999999999999</v>
      </c>
      <c r="C481">
        <v>7.67</v>
      </c>
      <c r="D481" t="s">
        <v>2382</v>
      </c>
      <c r="E481" t="s">
        <v>2380</v>
      </c>
      <c r="F481" t="s">
        <v>2380</v>
      </c>
      <c r="G481">
        <v>1</v>
      </c>
      <c r="H481" t="s">
        <v>2382</v>
      </c>
      <c r="I481" t="str" cm="1">
        <f t="array" ref="I481">_xlfn.IFS(B481&gt;=30,"Obesity",AND(B481&gt;=25,B481&lt;=29.99),"Overweight ",AND(B481&gt;=18.5,B481&lt;=24.99),"Normal Weight ",B481&lt;18.5,"Underweight ")</f>
        <v xml:space="preserve">Overweight </v>
      </c>
      <c r="J481" t="str" cm="1">
        <f t="array" ref="J481">_xlfn.IFS($C481&gt;=6.5,"Diabetes",AND($C481&gt;=5.7,$C481&lt;=6.5),"Prediabetes",$C481&lt;5.7,"Normal")</f>
        <v>Diabetes</v>
      </c>
    </row>
    <row r="482" spans="1:10" x14ac:dyDescent="0.3">
      <c r="A482" t="s">
        <v>1891</v>
      </c>
      <c r="B482">
        <v>28.69</v>
      </c>
      <c r="C482">
        <v>6.23</v>
      </c>
      <c r="D482" t="s">
        <v>2380</v>
      </c>
      <c r="E482" t="s">
        <v>2380</v>
      </c>
      <c r="F482" t="s">
        <v>2380</v>
      </c>
      <c r="G482">
        <v>1</v>
      </c>
      <c r="H482" t="s">
        <v>2382</v>
      </c>
      <c r="I482" t="str" cm="1">
        <f t="array" ref="I482">_xlfn.IFS(B482&gt;=30,"Obesity",AND(B482&gt;=25,B482&lt;=29.99),"Overweight ",AND(B482&gt;=18.5,B482&lt;=24.99),"Normal Weight ",B482&lt;18.5,"Underweight ")</f>
        <v xml:space="preserve">Overweight </v>
      </c>
      <c r="J482" t="str" cm="1">
        <f t="array" ref="J482">_xlfn.IFS($C482&gt;=6.5,"Diabetes",AND($C482&gt;=5.7,$C482&lt;=6.5),"Prediabetes",$C482&lt;5.7,"Normal")</f>
        <v>Prediabetes</v>
      </c>
    </row>
    <row r="483" spans="1:10" x14ac:dyDescent="0.3">
      <c r="A483" t="s">
        <v>1890</v>
      </c>
      <c r="B483">
        <v>40.28</v>
      </c>
      <c r="C483">
        <v>8.9</v>
      </c>
      <c r="D483" t="s">
        <v>2380</v>
      </c>
      <c r="E483" t="s">
        <v>2380</v>
      </c>
      <c r="F483" t="s">
        <v>2380</v>
      </c>
      <c r="G483" s="7">
        <v>0</v>
      </c>
      <c r="H483" t="s">
        <v>2380</v>
      </c>
      <c r="I483" t="str" cm="1">
        <f t="array" ref="I483">_xlfn.IFS(B483&gt;=30,"Obesity",AND(B483&gt;=25,B483&lt;=29.99),"Overweight ",AND(B483&gt;=18.5,B483&lt;=24.99),"Normal Weight ",B483&lt;18.5,"Underweight ")</f>
        <v>Obesity</v>
      </c>
      <c r="J483" t="str" cm="1">
        <f t="array" ref="J483">_xlfn.IFS($C483&gt;=6.5,"Diabetes",AND($C483&gt;=5.7,$C483&lt;=6.5),"Prediabetes",$C483&lt;5.7,"Normal")</f>
        <v>Diabetes</v>
      </c>
    </row>
    <row r="484" spans="1:10" x14ac:dyDescent="0.3">
      <c r="A484" t="s">
        <v>1889</v>
      </c>
      <c r="B484">
        <v>37.299999999999997</v>
      </c>
      <c r="C484">
        <v>7.79</v>
      </c>
      <c r="D484" t="s">
        <v>2382</v>
      </c>
      <c r="E484" t="s">
        <v>2380</v>
      </c>
      <c r="F484" t="s">
        <v>2380</v>
      </c>
      <c r="G484" s="7">
        <v>0</v>
      </c>
      <c r="H484" t="s">
        <v>2380</v>
      </c>
      <c r="I484" t="str" cm="1">
        <f t="array" ref="I484">_xlfn.IFS(B484&gt;=30,"Obesity",AND(B484&gt;=25,B484&lt;=29.99),"Overweight ",AND(B484&gt;=18.5,B484&lt;=24.99),"Normal Weight ",B484&lt;18.5,"Underweight ")</f>
        <v>Obesity</v>
      </c>
      <c r="J484" t="str" cm="1">
        <f t="array" ref="J484">_xlfn.IFS($C484&gt;=6.5,"Diabetes",AND($C484&gt;=5.7,$C484&lt;=6.5),"Prediabetes",$C484&lt;5.7,"Normal")</f>
        <v>Diabetes</v>
      </c>
    </row>
    <row r="485" spans="1:10" x14ac:dyDescent="0.3">
      <c r="A485" t="s">
        <v>1888</v>
      </c>
      <c r="B485">
        <v>54.47</v>
      </c>
      <c r="C485">
        <v>4.49</v>
      </c>
      <c r="D485" t="s">
        <v>2382</v>
      </c>
      <c r="E485" t="s">
        <v>2380</v>
      </c>
      <c r="F485" t="s">
        <v>2380</v>
      </c>
      <c r="G485">
        <v>2</v>
      </c>
      <c r="H485" t="s">
        <v>2380</v>
      </c>
      <c r="I485" t="str" cm="1">
        <f t="array" ref="I485">_xlfn.IFS(B485&gt;=30,"Obesity",AND(B485&gt;=25,B485&lt;=29.99),"Overweight ",AND(B485&gt;=18.5,B485&lt;=24.99),"Normal Weight ",B485&lt;18.5,"Underweight ")</f>
        <v>Obesity</v>
      </c>
      <c r="J485" t="str" cm="1">
        <f t="array" ref="J485">_xlfn.IFS($C485&gt;=6.5,"Diabetes",AND($C485&gt;=5.7,$C485&lt;=6.5),"Prediabetes",$C485&lt;5.7,"Normal")</f>
        <v>Normal</v>
      </c>
    </row>
    <row r="486" spans="1:10" x14ac:dyDescent="0.3">
      <c r="A486" t="s">
        <v>1887</v>
      </c>
      <c r="B486">
        <v>38.06</v>
      </c>
      <c r="C486">
        <v>5.24</v>
      </c>
      <c r="D486" t="s">
        <v>2382</v>
      </c>
      <c r="E486" t="s">
        <v>2380</v>
      </c>
      <c r="F486" t="s">
        <v>2383</v>
      </c>
      <c r="G486">
        <v>1</v>
      </c>
      <c r="H486" t="s">
        <v>2380</v>
      </c>
      <c r="I486" t="str" cm="1">
        <f t="array" ref="I486">_xlfn.IFS(B486&gt;=30,"Obesity",AND(B486&gt;=25,B486&lt;=29.99),"Overweight ",AND(B486&gt;=18.5,B486&lt;=24.99),"Normal Weight ",B486&lt;18.5,"Underweight ")</f>
        <v>Obesity</v>
      </c>
      <c r="J486" t="str" cm="1">
        <f t="array" ref="J486">_xlfn.IFS($C486&gt;=6.5,"Diabetes",AND($C486&gt;=5.7,$C486&lt;=6.5),"Prediabetes",$C486&lt;5.7,"Normal")</f>
        <v>Normal</v>
      </c>
    </row>
    <row r="487" spans="1:10" x14ac:dyDescent="0.3">
      <c r="A487" t="s">
        <v>1886</v>
      </c>
      <c r="B487">
        <v>51.47</v>
      </c>
      <c r="C487">
        <v>9.6</v>
      </c>
      <c r="D487" t="s">
        <v>2380</v>
      </c>
      <c r="E487" t="s">
        <v>2380</v>
      </c>
      <c r="F487" t="s">
        <v>2380</v>
      </c>
      <c r="G487" s="7">
        <v>0</v>
      </c>
      <c r="H487" t="s">
        <v>2380</v>
      </c>
      <c r="I487" t="str" cm="1">
        <f t="array" ref="I487">_xlfn.IFS(B487&gt;=30,"Obesity",AND(B487&gt;=25,B487&lt;=29.99),"Overweight ",AND(B487&gt;=18.5,B487&lt;=24.99),"Normal Weight ",B487&lt;18.5,"Underweight ")</f>
        <v>Obesity</v>
      </c>
      <c r="J487" t="str" cm="1">
        <f t="array" ref="J487">_xlfn.IFS($C487&gt;=6.5,"Diabetes",AND($C487&gt;=5.7,$C487&lt;=6.5),"Prediabetes",$C487&lt;5.7,"Normal")</f>
        <v>Diabetes</v>
      </c>
    </row>
    <row r="488" spans="1:10" x14ac:dyDescent="0.3">
      <c r="A488" t="s">
        <v>1885</v>
      </c>
      <c r="B488">
        <v>29.8</v>
      </c>
      <c r="C488">
        <v>5.78</v>
      </c>
      <c r="D488" t="s">
        <v>2382</v>
      </c>
      <c r="E488" t="s">
        <v>2380</v>
      </c>
      <c r="F488" t="s">
        <v>2380</v>
      </c>
      <c r="G488" s="7">
        <v>0</v>
      </c>
      <c r="H488" t="s">
        <v>2380</v>
      </c>
      <c r="I488" t="str" cm="1">
        <f t="array" ref="I488">_xlfn.IFS(B488&gt;=30,"Obesity",AND(B488&gt;=25,B488&lt;=29.99),"Overweight ",AND(B488&gt;=18.5,B488&lt;=24.99),"Normal Weight ",B488&lt;18.5,"Underweight ")</f>
        <v xml:space="preserve">Overweight </v>
      </c>
      <c r="J488" t="str" cm="1">
        <f t="array" ref="J488">_xlfn.IFS($C488&gt;=6.5,"Diabetes",AND($C488&gt;=5.7,$C488&lt;=6.5),"Prediabetes",$C488&lt;5.7,"Normal")</f>
        <v>Prediabetes</v>
      </c>
    </row>
    <row r="489" spans="1:10" x14ac:dyDescent="0.3">
      <c r="A489" t="s">
        <v>1884</v>
      </c>
      <c r="B489">
        <v>49.77</v>
      </c>
      <c r="C489">
        <v>7.02</v>
      </c>
      <c r="D489" t="s">
        <v>2380</v>
      </c>
      <c r="E489" t="s">
        <v>2380</v>
      </c>
      <c r="F489" t="s">
        <v>2380</v>
      </c>
      <c r="G489" s="7">
        <v>0</v>
      </c>
      <c r="H489" t="s">
        <v>2380</v>
      </c>
      <c r="I489" t="str" cm="1">
        <f t="array" ref="I489">_xlfn.IFS(B489&gt;=30,"Obesity",AND(B489&gt;=25,B489&lt;=29.99),"Overweight ",AND(B489&gt;=18.5,B489&lt;=24.99),"Normal Weight ",B489&lt;18.5,"Underweight ")</f>
        <v>Obesity</v>
      </c>
      <c r="J489" t="str" cm="1">
        <f t="array" ref="J489">_xlfn.IFS($C489&gt;=6.5,"Diabetes",AND($C489&gt;=5.7,$C489&lt;=6.5),"Prediabetes",$C489&lt;5.7,"Normal")</f>
        <v>Diabetes</v>
      </c>
    </row>
    <row r="490" spans="1:10" x14ac:dyDescent="0.3">
      <c r="A490" t="s">
        <v>1883</v>
      </c>
      <c r="B490">
        <v>25.555</v>
      </c>
      <c r="C490">
        <v>4.09</v>
      </c>
      <c r="D490" t="s">
        <v>2382</v>
      </c>
      <c r="E490" t="s">
        <v>2380</v>
      </c>
      <c r="F490" t="s">
        <v>2380</v>
      </c>
      <c r="G490" s="7">
        <v>0</v>
      </c>
      <c r="H490" t="s">
        <v>2382</v>
      </c>
      <c r="I490" t="str" cm="1">
        <f t="array" ref="I490">_xlfn.IFS(B490&gt;=30,"Obesity",AND(B490&gt;=25,B490&lt;=29.99),"Overweight ",AND(B490&gt;=18.5,B490&lt;=24.99),"Normal Weight ",B490&lt;18.5,"Underweight ")</f>
        <v xml:space="preserve">Overweight </v>
      </c>
      <c r="J490" t="str" cm="1">
        <f t="array" ref="J490">_xlfn.IFS($C490&gt;=6.5,"Diabetes",AND($C490&gt;=5.7,$C490&lt;=6.5),"Prediabetes",$C490&lt;5.7,"Normal")</f>
        <v>Normal</v>
      </c>
    </row>
    <row r="491" spans="1:10" x14ac:dyDescent="0.3">
      <c r="A491" t="s">
        <v>1882</v>
      </c>
      <c r="B491">
        <v>29.64</v>
      </c>
      <c r="C491">
        <v>4.93</v>
      </c>
      <c r="D491" t="s">
        <v>2380</v>
      </c>
      <c r="E491" t="s">
        <v>2380</v>
      </c>
      <c r="F491" t="s">
        <v>2383</v>
      </c>
      <c r="G491">
        <v>1</v>
      </c>
      <c r="H491" t="s">
        <v>2380</v>
      </c>
      <c r="I491" t="str" cm="1">
        <f t="array" ref="I491">_xlfn.IFS(B491&gt;=30,"Obesity",AND(B491&gt;=25,B491&lt;=29.99),"Overweight ",AND(B491&gt;=18.5,B491&lt;=24.99),"Normal Weight ",B491&lt;18.5,"Underweight ")</f>
        <v xml:space="preserve">Overweight </v>
      </c>
      <c r="J491" t="str" cm="1">
        <f t="array" ref="J491">_xlfn.IFS($C491&gt;=6.5,"Diabetes",AND($C491&gt;=5.7,$C491&lt;=6.5),"Prediabetes",$C491&lt;5.7,"Normal")</f>
        <v>Normal</v>
      </c>
    </row>
    <row r="492" spans="1:10" x14ac:dyDescent="0.3">
      <c r="A492" t="s">
        <v>1881</v>
      </c>
      <c r="B492">
        <v>53.93</v>
      </c>
      <c r="C492">
        <v>5.34</v>
      </c>
      <c r="D492" t="s">
        <v>2382</v>
      </c>
      <c r="E492" t="s">
        <v>2380</v>
      </c>
      <c r="F492" t="s">
        <v>2380</v>
      </c>
      <c r="G492">
        <v>2</v>
      </c>
      <c r="H492" t="s">
        <v>2380</v>
      </c>
      <c r="I492" t="str" cm="1">
        <f t="array" ref="I492">_xlfn.IFS(B492&gt;=30,"Obesity",AND(B492&gt;=25,B492&lt;=29.99),"Overweight ",AND(B492&gt;=18.5,B492&lt;=24.99),"Normal Weight ",B492&lt;18.5,"Underweight ")</f>
        <v>Obesity</v>
      </c>
      <c r="J492" t="str" cm="1">
        <f t="array" ref="J492">_xlfn.IFS($C492&gt;=6.5,"Diabetes",AND($C492&gt;=5.7,$C492&lt;=6.5),"Prediabetes",$C492&lt;5.7,"Normal")</f>
        <v>Normal</v>
      </c>
    </row>
    <row r="493" spans="1:10" x14ac:dyDescent="0.3">
      <c r="A493" t="s">
        <v>1880</v>
      </c>
      <c r="B493">
        <v>28.024999999999999</v>
      </c>
      <c r="C493">
        <v>5.65</v>
      </c>
      <c r="D493" t="s">
        <v>2380</v>
      </c>
      <c r="E493" t="s">
        <v>2380</v>
      </c>
      <c r="F493" t="s">
        <v>2380</v>
      </c>
      <c r="G493">
        <v>1</v>
      </c>
      <c r="H493" t="s">
        <v>2382</v>
      </c>
      <c r="I493" t="str" cm="1">
        <f t="array" ref="I493">_xlfn.IFS(B493&gt;=30,"Obesity",AND(B493&gt;=25,B493&lt;=29.99),"Overweight ",AND(B493&gt;=18.5,B493&lt;=24.99),"Normal Weight ",B493&lt;18.5,"Underweight ")</f>
        <v xml:space="preserve">Overweight </v>
      </c>
      <c r="J493" t="str" cm="1">
        <f t="array" ref="J493">_xlfn.IFS($C493&gt;=6.5,"Diabetes",AND($C493&gt;=5.7,$C493&lt;=6.5),"Prediabetes",$C493&lt;5.7,"Normal")</f>
        <v>Normal</v>
      </c>
    </row>
    <row r="494" spans="1:10" x14ac:dyDescent="0.3">
      <c r="A494" t="s">
        <v>1879</v>
      </c>
      <c r="B494">
        <v>27.5</v>
      </c>
      <c r="C494">
        <v>4.49</v>
      </c>
      <c r="D494" t="s">
        <v>2380</v>
      </c>
      <c r="E494" t="s">
        <v>2380</v>
      </c>
      <c r="F494" t="s">
        <v>2380</v>
      </c>
      <c r="G494" s="7">
        <v>0</v>
      </c>
      <c r="H494" t="s">
        <v>2380</v>
      </c>
      <c r="I494" t="str" cm="1">
        <f t="array" ref="I494">_xlfn.IFS(B494&gt;=30,"Obesity",AND(B494&gt;=25,B494&lt;=29.99),"Overweight ",AND(B494&gt;=18.5,B494&lt;=24.99),"Normal Weight ",B494&lt;18.5,"Underweight ")</f>
        <v xml:space="preserve">Overweight </v>
      </c>
      <c r="J494" t="str" cm="1">
        <f t="array" ref="J494">_xlfn.IFS($C494&gt;=6.5,"Diabetes",AND($C494&gt;=5.7,$C494&lt;=6.5),"Prediabetes",$C494&lt;5.7,"Normal")</f>
        <v>Normal</v>
      </c>
    </row>
    <row r="495" spans="1:10" x14ac:dyDescent="0.3">
      <c r="A495" t="s">
        <v>1878</v>
      </c>
      <c r="B495">
        <v>21.8</v>
      </c>
      <c r="C495">
        <v>10.55</v>
      </c>
      <c r="D495" t="s">
        <v>2380</v>
      </c>
      <c r="E495" t="s">
        <v>2380</v>
      </c>
      <c r="F495" t="s">
        <v>2380</v>
      </c>
      <c r="G495" s="7">
        <v>0</v>
      </c>
      <c r="H495" t="s">
        <v>2382</v>
      </c>
      <c r="I495" t="str" cm="1">
        <f t="array" ref="I495">_xlfn.IFS(B495&gt;=30,"Obesity",AND(B495&gt;=25,B495&lt;=29.99),"Overweight ",AND(B495&gt;=18.5,B495&lt;=24.99),"Normal Weight ",B495&lt;18.5,"Underweight ")</f>
        <v xml:space="preserve">Normal Weight </v>
      </c>
      <c r="J495" t="str" cm="1">
        <f t="array" ref="J495">_xlfn.IFS($C495&gt;=6.5,"Diabetes",AND($C495&gt;=5.7,$C495&lt;=6.5),"Prediabetes",$C495&lt;5.7,"Normal")</f>
        <v>Diabetes</v>
      </c>
    </row>
    <row r="496" spans="1:10" x14ac:dyDescent="0.3">
      <c r="A496" t="s">
        <v>1877</v>
      </c>
      <c r="B496">
        <v>26.41</v>
      </c>
      <c r="C496">
        <v>4.92</v>
      </c>
      <c r="D496" t="s">
        <v>2382</v>
      </c>
      <c r="E496" t="s">
        <v>2380</v>
      </c>
      <c r="F496" t="s">
        <v>2383</v>
      </c>
      <c r="G496">
        <v>1</v>
      </c>
      <c r="H496" t="s">
        <v>2382</v>
      </c>
      <c r="I496" t="str" cm="1">
        <f t="array" ref="I496">_xlfn.IFS(B496&gt;=30,"Obesity",AND(B496&gt;=25,B496&lt;=29.99),"Overweight ",AND(B496&gt;=18.5,B496&lt;=24.99),"Normal Weight ",B496&lt;18.5,"Underweight ")</f>
        <v xml:space="preserve">Overweight </v>
      </c>
      <c r="J496" t="str" cm="1">
        <f t="array" ref="J496">_xlfn.IFS($C496&gt;=6.5,"Diabetes",AND($C496&gt;=5.7,$C496&lt;=6.5),"Prediabetes",$C496&lt;5.7,"Normal")</f>
        <v>Normal</v>
      </c>
    </row>
    <row r="497" spans="1:10" x14ac:dyDescent="0.3">
      <c r="A497" t="s">
        <v>1876</v>
      </c>
      <c r="B497">
        <v>27.835000000000001</v>
      </c>
      <c r="C497">
        <v>5.9</v>
      </c>
      <c r="D497" t="s">
        <v>2382</v>
      </c>
      <c r="E497" t="s">
        <v>2380</v>
      </c>
      <c r="F497" t="s">
        <v>2380</v>
      </c>
      <c r="G497">
        <v>1</v>
      </c>
      <c r="H497" t="s">
        <v>2382</v>
      </c>
      <c r="I497" t="str" cm="1">
        <f t="array" ref="I497">_xlfn.IFS(B497&gt;=30,"Obesity",AND(B497&gt;=25,B497&lt;=29.99),"Overweight ",AND(B497&gt;=18.5,B497&lt;=24.99),"Normal Weight ",B497&lt;18.5,"Underweight ")</f>
        <v xml:space="preserve">Overweight </v>
      </c>
      <c r="J497" t="str" cm="1">
        <f t="array" ref="J497">_xlfn.IFS($C497&gt;=6.5,"Diabetes",AND($C497&gt;=5.7,$C497&lt;=6.5),"Prediabetes",$C497&lt;5.7,"Normal")</f>
        <v>Prediabetes</v>
      </c>
    </row>
    <row r="498" spans="1:10" x14ac:dyDescent="0.3">
      <c r="A498" t="s">
        <v>1875</v>
      </c>
      <c r="B498">
        <v>51.74</v>
      </c>
      <c r="C498">
        <v>4.9800000000000004</v>
      </c>
      <c r="D498" t="s">
        <v>2382</v>
      </c>
      <c r="E498" t="s">
        <v>2380</v>
      </c>
      <c r="F498" t="s">
        <v>2380</v>
      </c>
      <c r="G498">
        <v>2</v>
      </c>
      <c r="H498" t="s">
        <v>2380</v>
      </c>
      <c r="I498" t="str" cm="1">
        <f t="array" ref="I498">_xlfn.IFS(B498&gt;=30,"Obesity",AND(B498&gt;=25,B498&lt;=29.99),"Overweight ",AND(B498&gt;=18.5,B498&lt;=24.99),"Normal Weight ",B498&lt;18.5,"Underweight ")</f>
        <v>Obesity</v>
      </c>
      <c r="J498" t="str" cm="1">
        <f t="array" ref="J498">_xlfn.IFS($C498&gt;=6.5,"Diabetes",AND($C498&gt;=5.7,$C498&lt;=6.5),"Prediabetes",$C498&lt;5.7,"Normal")</f>
        <v>Normal</v>
      </c>
    </row>
    <row r="499" spans="1:10" x14ac:dyDescent="0.3">
      <c r="A499" t="s">
        <v>1874</v>
      </c>
      <c r="B499">
        <v>23.37</v>
      </c>
      <c r="C499">
        <v>5.8</v>
      </c>
      <c r="D499" t="s">
        <v>2380</v>
      </c>
      <c r="E499" t="s">
        <v>2380</v>
      </c>
      <c r="F499" t="s">
        <v>2380</v>
      </c>
      <c r="G499" s="7">
        <v>0</v>
      </c>
      <c r="H499" t="s">
        <v>2382</v>
      </c>
      <c r="I499" t="str" cm="1">
        <f t="array" ref="I499">_xlfn.IFS(B499&gt;=30,"Obesity",AND(B499&gt;=25,B499&lt;=29.99),"Overweight ",AND(B499&gt;=18.5,B499&lt;=24.99),"Normal Weight ",B499&lt;18.5,"Underweight ")</f>
        <v xml:space="preserve">Normal Weight </v>
      </c>
      <c r="J499" t="str" cm="1">
        <f t="array" ref="J499">_xlfn.IFS($C499&gt;=6.5,"Diabetes",AND($C499&gt;=5.7,$C499&lt;=6.5),"Prediabetes",$C499&lt;5.7,"Normal")</f>
        <v>Prediabetes</v>
      </c>
    </row>
    <row r="500" spans="1:10" x14ac:dyDescent="0.3">
      <c r="A500" t="s">
        <v>1873</v>
      </c>
      <c r="B500">
        <v>29.7</v>
      </c>
      <c r="C500">
        <v>6.21</v>
      </c>
      <c r="D500" t="s">
        <v>2382</v>
      </c>
      <c r="E500" t="s">
        <v>2380</v>
      </c>
      <c r="F500" t="s">
        <v>2383</v>
      </c>
      <c r="G500">
        <v>1</v>
      </c>
      <c r="H500" t="s">
        <v>2382</v>
      </c>
      <c r="I500" t="str" cm="1">
        <f t="array" ref="I500">_xlfn.IFS(B500&gt;=30,"Obesity",AND(B500&gt;=25,B500&lt;=29.99),"Overweight ",AND(B500&gt;=18.5,B500&lt;=24.99),"Normal Weight ",B500&lt;18.5,"Underweight ")</f>
        <v xml:space="preserve">Overweight </v>
      </c>
      <c r="J500" t="str" cm="1">
        <f t="array" ref="J500">_xlfn.IFS($C500&gt;=6.5,"Diabetes",AND($C500&gt;=5.7,$C500&lt;=6.5),"Prediabetes",$C500&lt;5.7,"Normal")</f>
        <v>Prediabetes</v>
      </c>
    </row>
    <row r="501" spans="1:10" x14ac:dyDescent="0.3">
      <c r="A501" t="s">
        <v>1872</v>
      </c>
      <c r="B501">
        <v>20.045000000000002</v>
      </c>
      <c r="C501">
        <v>6.17</v>
      </c>
      <c r="D501" t="s">
        <v>2380</v>
      </c>
      <c r="E501" t="s">
        <v>2380</v>
      </c>
      <c r="F501" t="s">
        <v>2383</v>
      </c>
      <c r="G501">
        <v>1</v>
      </c>
      <c r="H501" t="s">
        <v>2382</v>
      </c>
      <c r="I501" t="str" cm="1">
        <f t="array" ref="I501">_xlfn.IFS(B501&gt;=30,"Obesity",AND(B501&gt;=25,B501&lt;=29.99),"Overweight ",AND(B501&gt;=18.5,B501&lt;=24.99),"Normal Weight ",B501&lt;18.5,"Underweight ")</f>
        <v xml:space="preserve">Normal Weight </v>
      </c>
      <c r="J501" t="str" cm="1">
        <f t="array" ref="J501">_xlfn.IFS($C501&gt;=6.5,"Diabetes",AND($C501&gt;=5.7,$C501&lt;=6.5),"Prediabetes",$C501&lt;5.7,"Normal")</f>
        <v>Prediabetes</v>
      </c>
    </row>
    <row r="502" spans="1:10" x14ac:dyDescent="0.3">
      <c r="A502" t="s">
        <v>1871</v>
      </c>
      <c r="B502">
        <v>27.83</v>
      </c>
      <c r="C502">
        <v>5.36</v>
      </c>
      <c r="D502" t="s">
        <v>2380</v>
      </c>
      <c r="E502" t="s">
        <v>2380</v>
      </c>
      <c r="F502" t="s">
        <v>2380</v>
      </c>
      <c r="G502">
        <v>2</v>
      </c>
      <c r="H502" t="s">
        <v>2380</v>
      </c>
      <c r="I502" t="str" cm="1">
        <f t="array" ref="I502">_xlfn.IFS(B502&gt;=30,"Obesity",AND(B502&gt;=25,B502&lt;=29.99),"Overweight ",AND(B502&gt;=18.5,B502&lt;=24.99),"Normal Weight ",B502&lt;18.5,"Underweight ")</f>
        <v xml:space="preserve">Overweight </v>
      </c>
      <c r="J502" t="str" cm="1">
        <f t="array" ref="J502">_xlfn.IFS($C502&gt;=6.5,"Diabetes",AND($C502&gt;=5.7,$C502&lt;=6.5),"Prediabetes",$C502&lt;5.7,"Normal")</f>
        <v>Normal</v>
      </c>
    </row>
    <row r="503" spans="1:10" x14ac:dyDescent="0.3">
      <c r="A503" t="s">
        <v>1870</v>
      </c>
      <c r="B503">
        <v>28.93</v>
      </c>
      <c r="C503">
        <v>5.2</v>
      </c>
      <c r="D503" t="s">
        <v>2380</v>
      </c>
      <c r="E503" t="s">
        <v>2380</v>
      </c>
      <c r="F503" t="s">
        <v>2380</v>
      </c>
      <c r="G503" s="7">
        <v>0</v>
      </c>
      <c r="H503" t="s">
        <v>2382</v>
      </c>
      <c r="I503" t="str" cm="1">
        <f t="array" ref="I503">_xlfn.IFS(B503&gt;=30,"Obesity",AND(B503&gt;=25,B503&lt;=29.99),"Overweight ",AND(B503&gt;=18.5,B503&lt;=24.99),"Normal Weight ",B503&lt;18.5,"Underweight ")</f>
        <v xml:space="preserve">Overweight </v>
      </c>
      <c r="J503" t="str" cm="1">
        <f t="array" ref="J503">_xlfn.IFS($C503&gt;=6.5,"Diabetes",AND($C503&gt;=5.7,$C503&lt;=6.5),"Prediabetes",$C503&lt;5.7,"Normal")</f>
        <v>Normal</v>
      </c>
    </row>
    <row r="504" spans="1:10" x14ac:dyDescent="0.3">
      <c r="A504" t="s">
        <v>1869</v>
      </c>
      <c r="B504">
        <v>33.82</v>
      </c>
      <c r="C504">
        <v>5.42</v>
      </c>
      <c r="D504" t="s">
        <v>2380</v>
      </c>
      <c r="E504" t="s">
        <v>2380</v>
      </c>
      <c r="F504" t="s">
        <v>2380</v>
      </c>
      <c r="G504" s="7">
        <v>0</v>
      </c>
      <c r="H504" t="s">
        <v>2380</v>
      </c>
      <c r="I504" t="str" cm="1">
        <f t="array" ref="I504">_xlfn.IFS(B504&gt;=30,"Obesity",AND(B504&gt;=25,B504&lt;=29.99),"Overweight ",AND(B504&gt;=18.5,B504&lt;=24.99),"Normal Weight ",B504&lt;18.5,"Underweight ")</f>
        <v>Obesity</v>
      </c>
      <c r="J504" t="str" cm="1">
        <f t="array" ref="J504">_xlfn.IFS($C504&gt;=6.5,"Diabetes",AND($C504&gt;=5.7,$C504&lt;=6.5),"Prediabetes",$C504&lt;5.7,"Normal")</f>
        <v>Normal</v>
      </c>
    </row>
    <row r="505" spans="1:10" x14ac:dyDescent="0.3">
      <c r="A505" t="s">
        <v>1868</v>
      </c>
      <c r="B505">
        <v>20.234999999999999</v>
      </c>
      <c r="C505">
        <v>6.84</v>
      </c>
      <c r="D505" t="s">
        <v>2380</v>
      </c>
      <c r="E505" t="s">
        <v>2380</v>
      </c>
      <c r="F505" t="s">
        <v>2380</v>
      </c>
      <c r="G505" s="7">
        <v>0</v>
      </c>
      <c r="H505" t="s">
        <v>2382</v>
      </c>
      <c r="I505" t="str" cm="1">
        <f t="array" ref="I505">_xlfn.IFS(B505&gt;=30,"Obesity",AND(B505&gt;=25,B505&lt;=29.99),"Overweight ",AND(B505&gt;=18.5,B505&lt;=24.99),"Normal Weight ",B505&lt;18.5,"Underweight ")</f>
        <v xml:space="preserve">Normal Weight </v>
      </c>
      <c r="J505" t="str" cm="1">
        <f t="array" ref="J505">_xlfn.IFS($C505&gt;=6.5,"Diabetes",AND($C505&gt;=5.7,$C505&lt;=6.5),"Prediabetes",$C505&lt;5.7,"Normal")</f>
        <v>Diabetes</v>
      </c>
    </row>
    <row r="506" spans="1:10" x14ac:dyDescent="0.3">
      <c r="A506" t="s">
        <v>1867</v>
      </c>
      <c r="B506">
        <v>49.2</v>
      </c>
      <c r="C506">
        <v>10.9</v>
      </c>
      <c r="D506" t="s">
        <v>2382</v>
      </c>
      <c r="E506" t="s">
        <v>2380</v>
      </c>
      <c r="F506" t="s">
        <v>2383</v>
      </c>
      <c r="G506">
        <v>1</v>
      </c>
      <c r="H506" t="s">
        <v>2380</v>
      </c>
      <c r="I506" t="str" cm="1">
        <f t="array" ref="I506">_xlfn.IFS(B506&gt;=30,"Obesity",AND(B506&gt;=25,B506&lt;=29.99),"Overweight ",AND(B506&gt;=18.5,B506&lt;=24.99),"Normal Weight ",B506&lt;18.5,"Underweight ")</f>
        <v>Obesity</v>
      </c>
      <c r="J506" t="str" cm="1">
        <f t="array" ref="J506">_xlfn.IFS($C506&gt;=6.5,"Diabetes",AND($C506&gt;=5.7,$C506&lt;=6.5),"Prediabetes",$C506&lt;5.7,"Normal")</f>
        <v>Diabetes</v>
      </c>
    </row>
    <row r="507" spans="1:10" x14ac:dyDescent="0.3">
      <c r="A507" t="s">
        <v>1866</v>
      </c>
      <c r="B507">
        <v>26.4</v>
      </c>
      <c r="C507">
        <v>4.87</v>
      </c>
      <c r="D507" t="s">
        <v>2382</v>
      </c>
      <c r="E507" t="s">
        <v>2380</v>
      </c>
      <c r="F507" t="s">
        <v>2380</v>
      </c>
      <c r="G507" s="7">
        <v>0</v>
      </c>
      <c r="H507" t="s">
        <v>2382</v>
      </c>
      <c r="I507" t="str" cm="1">
        <f t="array" ref="I507">_xlfn.IFS(B507&gt;=30,"Obesity",AND(B507&gt;=25,B507&lt;=29.99),"Overweight ",AND(B507&gt;=18.5,B507&lt;=24.99),"Normal Weight ",B507&lt;18.5,"Underweight ")</f>
        <v xml:space="preserve">Overweight </v>
      </c>
      <c r="J507" t="str" cm="1">
        <f t="array" ref="J507">_xlfn.IFS($C507&gt;=6.5,"Diabetes",AND($C507&gt;=5.7,$C507&lt;=6.5),"Prediabetes",$C507&lt;5.7,"Normal")</f>
        <v>Normal</v>
      </c>
    </row>
    <row r="508" spans="1:10" x14ac:dyDescent="0.3">
      <c r="A508" t="s">
        <v>1865</v>
      </c>
      <c r="B508">
        <v>28.38</v>
      </c>
      <c r="C508">
        <v>6.07</v>
      </c>
      <c r="D508" t="s">
        <v>2380</v>
      </c>
      <c r="E508" t="s">
        <v>2380</v>
      </c>
      <c r="F508" t="s">
        <v>2380</v>
      </c>
      <c r="G508">
        <v>1</v>
      </c>
      <c r="H508" t="s">
        <v>2382</v>
      </c>
      <c r="I508" t="str" cm="1">
        <f t="array" ref="I508">_xlfn.IFS(B508&gt;=30,"Obesity",AND(B508&gt;=25,B508&lt;=29.99),"Overweight ",AND(B508&gt;=18.5,B508&lt;=24.99),"Normal Weight ",B508&lt;18.5,"Underweight ")</f>
        <v xml:space="preserve">Overweight </v>
      </c>
      <c r="J508" t="str" cm="1">
        <f t="array" ref="J508">_xlfn.IFS($C508&gt;=6.5,"Diabetes",AND($C508&gt;=5.7,$C508&lt;=6.5),"Prediabetes",$C508&lt;5.7,"Normal")</f>
        <v>Prediabetes</v>
      </c>
    </row>
    <row r="509" spans="1:10" x14ac:dyDescent="0.3">
      <c r="A509" t="s">
        <v>1864</v>
      </c>
      <c r="B509">
        <v>24.64</v>
      </c>
      <c r="C509">
        <v>4.33</v>
      </c>
      <c r="D509" t="s">
        <v>2380</v>
      </c>
      <c r="E509" t="s">
        <v>2380</v>
      </c>
      <c r="F509" t="s">
        <v>2380</v>
      </c>
      <c r="G509" s="7">
        <v>0</v>
      </c>
      <c r="H509" t="s">
        <v>2382</v>
      </c>
      <c r="I509" t="str" cm="1">
        <f t="array" ref="I509">_xlfn.IFS(B509&gt;=30,"Obesity",AND(B509&gt;=25,B509&lt;=29.99),"Overweight ",AND(B509&gt;=18.5,B509&lt;=24.99),"Normal Weight ",B509&lt;18.5,"Underweight ")</f>
        <v xml:space="preserve">Normal Weight </v>
      </c>
      <c r="J509" t="str" cm="1">
        <f t="array" ref="J509">_xlfn.IFS($C509&gt;=6.5,"Diabetes",AND($C509&gt;=5.7,$C509&lt;=6.5),"Prediabetes",$C509&lt;5.7,"Normal")</f>
        <v>Normal</v>
      </c>
    </row>
    <row r="510" spans="1:10" x14ac:dyDescent="0.3">
      <c r="A510" t="s">
        <v>1863</v>
      </c>
      <c r="B510">
        <v>39.71</v>
      </c>
      <c r="C510">
        <v>5.83</v>
      </c>
      <c r="D510" t="s">
        <v>2380</v>
      </c>
      <c r="E510" t="s">
        <v>2380</v>
      </c>
      <c r="F510" t="s">
        <v>2380</v>
      </c>
      <c r="G510">
        <v>1</v>
      </c>
      <c r="H510" t="s">
        <v>2380</v>
      </c>
      <c r="I510" t="str" cm="1">
        <f t="array" ref="I510">_xlfn.IFS(B510&gt;=30,"Obesity",AND(B510&gt;=25,B510&lt;=29.99),"Overweight ",AND(B510&gt;=18.5,B510&lt;=24.99),"Normal Weight ",B510&lt;18.5,"Underweight ")</f>
        <v>Obesity</v>
      </c>
      <c r="J510" t="str" cm="1">
        <f t="array" ref="J510">_xlfn.IFS($C510&gt;=6.5,"Diabetes",AND($C510&gt;=5.7,$C510&lt;=6.5),"Prediabetes",$C510&lt;5.7,"Normal")</f>
        <v>Prediabetes</v>
      </c>
    </row>
    <row r="511" spans="1:10" x14ac:dyDescent="0.3">
      <c r="A511" t="s">
        <v>1862</v>
      </c>
      <c r="B511">
        <v>22.22</v>
      </c>
      <c r="C511">
        <v>5.5</v>
      </c>
      <c r="D511" t="s">
        <v>2380</v>
      </c>
      <c r="E511" t="s">
        <v>2380</v>
      </c>
      <c r="F511" t="s">
        <v>2380</v>
      </c>
      <c r="G511" s="7">
        <v>0</v>
      </c>
      <c r="H511" t="s">
        <v>2382</v>
      </c>
      <c r="I511" t="str" cm="1">
        <f t="array" ref="I511">_xlfn.IFS(B511&gt;=30,"Obesity",AND(B511&gt;=25,B511&lt;=29.99),"Overweight ",AND(B511&gt;=18.5,B511&lt;=24.99),"Normal Weight ",B511&lt;18.5,"Underweight ")</f>
        <v xml:space="preserve">Normal Weight </v>
      </c>
      <c r="J511" t="str" cm="1">
        <f t="array" ref="J511">_xlfn.IFS($C511&gt;=6.5,"Diabetes",AND($C511&gt;=5.7,$C511&lt;=6.5),"Prediabetes",$C511&lt;5.7,"Normal")</f>
        <v>Normal</v>
      </c>
    </row>
    <row r="512" spans="1:10" x14ac:dyDescent="0.3">
      <c r="A512" t="s">
        <v>1861</v>
      </c>
      <c r="B512">
        <v>33.344999999999999</v>
      </c>
      <c r="C512">
        <v>4.79</v>
      </c>
      <c r="D512" t="s">
        <v>2380</v>
      </c>
      <c r="E512" t="s">
        <v>2380</v>
      </c>
      <c r="F512" t="s">
        <v>2383</v>
      </c>
      <c r="G512">
        <v>1</v>
      </c>
      <c r="H512" t="s">
        <v>2380</v>
      </c>
      <c r="I512" t="str" cm="1">
        <f t="array" ref="I512">_xlfn.IFS(B512&gt;=30,"Obesity",AND(B512&gt;=25,B512&lt;=29.99),"Overweight ",AND(B512&gt;=18.5,B512&lt;=24.99),"Normal Weight ",B512&lt;18.5,"Underweight ")</f>
        <v>Obesity</v>
      </c>
      <c r="J512" t="str" cm="1">
        <f t="array" ref="J512">_xlfn.IFS($C512&gt;=6.5,"Diabetes",AND($C512&gt;=5.7,$C512&lt;=6.5),"Prediabetes",$C512&lt;5.7,"Normal")</f>
        <v>Normal</v>
      </c>
    </row>
    <row r="513" spans="1:10" x14ac:dyDescent="0.3">
      <c r="A513" t="s">
        <v>1860</v>
      </c>
      <c r="B513">
        <v>24.42</v>
      </c>
      <c r="C513">
        <v>5.81</v>
      </c>
      <c r="D513" t="s">
        <v>2380</v>
      </c>
      <c r="E513" t="s">
        <v>2380</v>
      </c>
      <c r="F513" t="s">
        <v>2380</v>
      </c>
      <c r="G513">
        <v>1</v>
      </c>
      <c r="H513" t="s">
        <v>2382</v>
      </c>
      <c r="I513" t="str" cm="1">
        <f t="array" ref="I513">_xlfn.IFS(B513&gt;=30,"Obesity",AND(B513&gt;=25,B513&lt;=29.99),"Overweight ",AND(B513&gt;=18.5,B513&lt;=24.99),"Normal Weight ",B513&lt;18.5,"Underweight ")</f>
        <v xml:space="preserve">Normal Weight </v>
      </c>
      <c r="J513" t="str" cm="1">
        <f t="array" ref="J513">_xlfn.IFS($C513&gt;=6.5,"Diabetes",AND($C513&gt;=5.7,$C513&lt;=6.5),"Prediabetes",$C513&lt;5.7,"Normal")</f>
        <v>Prediabetes</v>
      </c>
    </row>
    <row r="514" spans="1:10" x14ac:dyDescent="0.3">
      <c r="A514" t="s">
        <v>1859</v>
      </c>
      <c r="B514">
        <v>29.81</v>
      </c>
      <c r="C514">
        <v>5.58</v>
      </c>
      <c r="D514" t="s">
        <v>2380</v>
      </c>
      <c r="E514" t="s">
        <v>2380</v>
      </c>
      <c r="F514" t="s">
        <v>2380</v>
      </c>
      <c r="G514" s="7">
        <v>0</v>
      </c>
      <c r="H514" t="s">
        <v>2382</v>
      </c>
      <c r="I514" t="str" cm="1">
        <f t="array" ref="I514">_xlfn.IFS(B514&gt;=30,"Obesity",AND(B514&gt;=25,B514&lt;=29.99),"Overweight ",AND(B514&gt;=18.5,B514&lt;=24.99),"Normal Weight ",B514&lt;18.5,"Underweight ")</f>
        <v xml:space="preserve">Overweight </v>
      </c>
      <c r="J514" t="str" cm="1">
        <f t="array" ref="J514">_xlfn.IFS($C514&gt;=6.5,"Diabetes",AND($C514&gt;=5.7,$C514&lt;=6.5),"Prediabetes",$C514&lt;5.7,"Normal")</f>
        <v>Normal</v>
      </c>
    </row>
    <row r="515" spans="1:10" x14ac:dyDescent="0.3">
      <c r="A515" t="s">
        <v>1858</v>
      </c>
      <c r="B515">
        <v>51.18</v>
      </c>
      <c r="C515">
        <v>4.4000000000000004</v>
      </c>
      <c r="D515" t="s">
        <v>2382</v>
      </c>
      <c r="E515" t="s">
        <v>2380</v>
      </c>
      <c r="F515" t="s">
        <v>2380</v>
      </c>
      <c r="G515">
        <v>2</v>
      </c>
      <c r="H515" t="s">
        <v>2380</v>
      </c>
      <c r="I515" t="str" cm="1">
        <f t="array" ref="I515">_xlfn.IFS(B515&gt;=30,"Obesity",AND(B515&gt;=25,B515&lt;=29.99),"Overweight ",AND(B515&gt;=18.5,B515&lt;=24.99),"Normal Weight ",B515&lt;18.5,"Underweight ")</f>
        <v>Obesity</v>
      </c>
      <c r="J515" t="str" cm="1">
        <f t="array" ref="J515">_xlfn.IFS($C515&gt;=6.5,"Diabetes",AND($C515&gt;=5.7,$C515&lt;=6.5),"Prediabetes",$C515&lt;5.7,"Normal")</f>
        <v>Normal</v>
      </c>
    </row>
    <row r="516" spans="1:10" x14ac:dyDescent="0.3">
      <c r="A516" t="s">
        <v>1857</v>
      </c>
      <c r="B516">
        <v>51.37</v>
      </c>
      <c r="C516">
        <v>8.18</v>
      </c>
      <c r="D516" t="s">
        <v>2382</v>
      </c>
      <c r="E516" t="s">
        <v>2380</v>
      </c>
      <c r="F516" t="s">
        <v>2380</v>
      </c>
      <c r="G516" s="7">
        <v>0</v>
      </c>
      <c r="H516" t="s">
        <v>2380</v>
      </c>
      <c r="I516" t="str" cm="1">
        <f t="array" ref="I516">_xlfn.IFS(B516&gt;=30,"Obesity",AND(B516&gt;=25,B516&lt;=29.99),"Overweight ",AND(B516&gt;=18.5,B516&lt;=24.99),"Normal Weight ",B516&lt;18.5,"Underweight ")</f>
        <v>Obesity</v>
      </c>
      <c r="J516" t="str" cm="1">
        <f t="array" ref="J516">_xlfn.IFS($C516&gt;=6.5,"Diabetes",AND($C516&gt;=5.7,$C516&lt;=6.5),"Prediabetes",$C516&lt;5.7,"Normal")</f>
        <v>Diabetes</v>
      </c>
    </row>
    <row r="517" spans="1:10" x14ac:dyDescent="0.3">
      <c r="A517" t="s">
        <v>1856</v>
      </c>
      <c r="B517">
        <v>36.19</v>
      </c>
      <c r="C517">
        <v>5.52</v>
      </c>
      <c r="D517" t="s">
        <v>2382</v>
      </c>
      <c r="E517" t="s">
        <v>2380</v>
      </c>
      <c r="F517" t="s">
        <v>2380</v>
      </c>
      <c r="G517" s="7">
        <v>0</v>
      </c>
      <c r="H517" t="s">
        <v>2380</v>
      </c>
      <c r="I517" t="str" cm="1">
        <f t="array" ref="I517">_xlfn.IFS(B517&gt;=30,"Obesity",AND(B517&gt;=25,B517&lt;=29.99),"Overweight ",AND(B517&gt;=18.5,B517&lt;=24.99),"Normal Weight ",B517&lt;18.5,"Underweight ")</f>
        <v>Obesity</v>
      </c>
      <c r="J517" t="str" cm="1">
        <f t="array" ref="J517">_xlfn.IFS($C517&gt;=6.5,"Diabetes",AND($C517&gt;=5.7,$C517&lt;=6.5),"Prediabetes",$C517&lt;5.7,"Normal")</f>
        <v>Normal</v>
      </c>
    </row>
    <row r="518" spans="1:10" x14ac:dyDescent="0.3">
      <c r="A518" t="s">
        <v>1855</v>
      </c>
      <c r="B518">
        <v>25.9</v>
      </c>
      <c r="C518">
        <v>4.84</v>
      </c>
      <c r="D518" t="s">
        <v>2380</v>
      </c>
      <c r="E518" t="s">
        <v>2380</v>
      </c>
      <c r="F518" t="s">
        <v>2380</v>
      </c>
      <c r="G518" s="7">
        <v>0</v>
      </c>
      <c r="H518" t="s">
        <v>2382</v>
      </c>
      <c r="I518" t="str" cm="1">
        <f t="array" ref="I518">_xlfn.IFS(B518&gt;=30,"Obesity",AND(B518&gt;=25,B518&lt;=29.99),"Overweight ",AND(B518&gt;=18.5,B518&lt;=24.99),"Normal Weight ",B518&lt;18.5,"Underweight ")</f>
        <v xml:space="preserve">Overweight </v>
      </c>
      <c r="J518" t="str" cm="1">
        <f t="array" ref="J518">_xlfn.IFS($C518&gt;=6.5,"Diabetes",AND($C518&gt;=5.7,$C518&lt;=6.5),"Prediabetes",$C518&lt;5.7,"Normal")</f>
        <v>Normal</v>
      </c>
    </row>
    <row r="519" spans="1:10" x14ac:dyDescent="0.3">
      <c r="A519" t="s">
        <v>1854</v>
      </c>
      <c r="B519">
        <v>35.72</v>
      </c>
      <c r="C519">
        <v>4.08</v>
      </c>
      <c r="D519" t="s">
        <v>2380</v>
      </c>
      <c r="E519" t="s">
        <v>2380</v>
      </c>
      <c r="F519" t="s">
        <v>2383</v>
      </c>
      <c r="G519">
        <v>1</v>
      </c>
      <c r="H519" t="s">
        <v>2380</v>
      </c>
      <c r="I519" t="str" cm="1">
        <f t="array" ref="I519">_xlfn.IFS(B519&gt;=30,"Obesity",AND(B519&gt;=25,B519&lt;=29.99),"Overweight ",AND(B519&gt;=18.5,B519&lt;=24.99),"Normal Weight ",B519&lt;18.5,"Underweight ")</f>
        <v>Obesity</v>
      </c>
      <c r="J519" t="str" cm="1">
        <f t="array" ref="J519">_xlfn.IFS($C519&gt;=6.5,"Diabetes",AND($C519&gt;=5.7,$C519&lt;=6.5),"Prediabetes",$C519&lt;5.7,"Normal")</f>
        <v>Normal</v>
      </c>
    </row>
    <row r="520" spans="1:10" x14ac:dyDescent="0.3">
      <c r="A520" t="s">
        <v>1853</v>
      </c>
      <c r="B520">
        <v>27.94</v>
      </c>
      <c r="C520">
        <v>4.4800000000000004</v>
      </c>
      <c r="D520" t="s">
        <v>2380</v>
      </c>
      <c r="E520" t="s">
        <v>2380</v>
      </c>
      <c r="F520" t="s">
        <v>2383</v>
      </c>
      <c r="G520">
        <v>1</v>
      </c>
      <c r="H520" t="s">
        <v>2382</v>
      </c>
      <c r="I520" t="str" cm="1">
        <f t="array" ref="I520">_xlfn.IFS(B520&gt;=30,"Obesity",AND(B520&gt;=25,B520&lt;=29.99),"Overweight ",AND(B520&gt;=18.5,B520&lt;=24.99),"Normal Weight ",B520&lt;18.5,"Underweight ")</f>
        <v xml:space="preserve">Overweight </v>
      </c>
      <c r="J520" t="str" cm="1">
        <f t="array" ref="J520">_xlfn.IFS($C520&gt;=6.5,"Diabetes",AND($C520&gt;=5.7,$C520&lt;=6.5),"Prediabetes",$C520&lt;5.7,"Normal")</f>
        <v>Normal</v>
      </c>
    </row>
    <row r="521" spans="1:10" x14ac:dyDescent="0.3">
      <c r="A521" t="s">
        <v>1852</v>
      </c>
      <c r="B521">
        <v>27.1</v>
      </c>
      <c r="C521">
        <v>5.73</v>
      </c>
      <c r="D521" t="s">
        <v>2380</v>
      </c>
      <c r="E521" t="s">
        <v>2380</v>
      </c>
      <c r="F521" t="s">
        <v>2380</v>
      </c>
      <c r="G521" s="7">
        <v>0</v>
      </c>
      <c r="H521" t="s">
        <v>2382</v>
      </c>
      <c r="I521" t="str" cm="1">
        <f t="array" ref="I521">_xlfn.IFS(B521&gt;=30,"Obesity",AND(B521&gt;=25,B521&lt;=29.99),"Overweight ",AND(B521&gt;=18.5,B521&lt;=24.99),"Normal Weight ",B521&lt;18.5,"Underweight ")</f>
        <v xml:space="preserve">Overweight </v>
      </c>
      <c r="J521" t="str" cm="1">
        <f t="array" ref="J521">_xlfn.IFS($C521&gt;=6.5,"Diabetes",AND($C521&gt;=5.7,$C521&lt;=6.5),"Prediabetes",$C521&lt;5.7,"Normal")</f>
        <v>Prediabetes</v>
      </c>
    </row>
    <row r="522" spans="1:10" x14ac:dyDescent="0.3">
      <c r="A522" t="s">
        <v>1851</v>
      </c>
      <c r="B522">
        <v>18.3</v>
      </c>
      <c r="C522">
        <v>5.46</v>
      </c>
      <c r="D522" t="s">
        <v>2382</v>
      </c>
      <c r="E522" t="s">
        <v>2380</v>
      </c>
      <c r="F522" t="s">
        <v>2383</v>
      </c>
      <c r="G522">
        <v>1</v>
      </c>
      <c r="H522" t="s">
        <v>2382</v>
      </c>
      <c r="I522" t="str" cm="1">
        <f t="array" ref="I522">_xlfn.IFS(B522&gt;=30,"Obesity",AND(B522&gt;=25,B522&lt;=29.99),"Overweight ",AND(B522&gt;=18.5,B522&lt;=24.99),"Normal Weight ",B522&lt;18.5,"Underweight ")</f>
        <v xml:space="preserve">Underweight </v>
      </c>
      <c r="J522" t="str" cm="1">
        <f t="array" ref="J522">_xlfn.IFS($C522&gt;=6.5,"Diabetes",AND($C522&gt;=5.7,$C522&lt;=6.5),"Prediabetes",$C522&lt;5.7,"Normal")</f>
        <v>Normal</v>
      </c>
    </row>
    <row r="523" spans="1:10" x14ac:dyDescent="0.3">
      <c r="A523" t="s">
        <v>1850</v>
      </c>
      <c r="B523">
        <v>25.3</v>
      </c>
      <c r="C523">
        <v>5.0199999999999996</v>
      </c>
      <c r="D523" t="s">
        <v>2382</v>
      </c>
      <c r="E523" t="s">
        <v>2380</v>
      </c>
      <c r="F523" t="s">
        <v>2380</v>
      </c>
      <c r="G523">
        <v>1</v>
      </c>
      <c r="H523" t="s">
        <v>2382</v>
      </c>
      <c r="I523" t="str" cm="1">
        <f t="array" ref="I523">_xlfn.IFS(B523&gt;=30,"Obesity",AND(B523&gt;=25,B523&lt;=29.99),"Overweight ",AND(B523&gt;=18.5,B523&lt;=24.99),"Normal Weight ",B523&lt;18.5,"Underweight ")</f>
        <v xml:space="preserve">Overweight </v>
      </c>
      <c r="J523" t="str" cm="1">
        <f t="array" ref="J523">_xlfn.IFS($C523&gt;=6.5,"Diabetes",AND($C523&gt;=5.7,$C523&lt;=6.5),"Prediabetes",$C523&lt;5.7,"Normal")</f>
        <v>Normal</v>
      </c>
    </row>
    <row r="524" spans="1:10" x14ac:dyDescent="0.3">
      <c r="A524" t="s">
        <v>1849</v>
      </c>
      <c r="B524">
        <v>38.83</v>
      </c>
      <c r="C524">
        <v>6.36</v>
      </c>
      <c r="D524" t="s">
        <v>2380</v>
      </c>
      <c r="E524" t="s">
        <v>2380</v>
      </c>
      <c r="F524" t="s">
        <v>2380</v>
      </c>
      <c r="G524">
        <v>1</v>
      </c>
      <c r="H524" t="s">
        <v>2380</v>
      </c>
      <c r="I524" t="str" cm="1">
        <f t="array" ref="I524">_xlfn.IFS(B524&gt;=30,"Obesity",AND(B524&gt;=25,B524&lt;=29.99),"Overweight ",AND(B524&gt;=18.5,B524&lt;=24.99),"Normal Weight ",B524&lt;18.5,"Underweight ")</f>
        <v>Obesity</v>
      </c>
      <c r="J524" t="str" cm="1">
        <f t="array" ref="J524">_xlfn.IFS($C524&gt;=6.5,"Diabetes",AND($C524&gt;=5.7,$C524&lt;=6.5),"Prediabetes",$C524&lt;5.7,"Normal")</f>
        <v>Prediabetes</v>
      </c>
    </row>
    <row r="525" spans="1:10" x14ac:dyDescent="0.3">
      <c r="A525" t="s">
        <v>1848</v>
      </c>
      <c r="B525">
        <v>27.6</v>
      </c>
      <c r="C525">
        <v>5.36</v>
      </c>
      <c r="D525" t="s">
        <v>2380</v>
      </c>
      <c r="E525" t="s">
        <v>2380</v>
      </c>
      <c r="F525" t="s">
        <v>2380</v>
      </c>
      <c r="G525">
        <v>1</v>
      </c>
      <c r="H525" t="s">
        <v>2380</v>
      </c>
      <c r="I525" t="str" cm="1">
        <f t="array" ref="I525">_xlfn.IFS(B525&gt;=30,"Obesity",AND(B525&gt;=25,B525&lt;=29.99),"Overweight ",AND(B525&gt;=18.5,B525&lt;=24.99),"Normal Weight ",B525&lt;18.5,"Underweight ")</f>
        <v xml:space="preserve">Overweight </v>
      </c>
      <c r="J525" t="str" cm="1">
        <f t="array" ref="J525">_xlfn.IFS($C525&gt;=6.5,"Diabetes",AND($C525&gt;=5.7,$C525&lt;=6.5),"Prediabetes",$C525&lt;5.7,"Normal")</f>
        <v>Normal</v>
      </c>
    </row>
    <row r="526" spans="1:10" x14ac:dyDescent="0.3">
      <c r="A526" t="s">
        <v>1847</v>
      </c>
      <c r="B526">
        <v>46.4</v>
      </c>
      <c r="C526">
        <v>8.3699999999999992</v>
      </c>
      <c r="D526" t="s">
        <v>2382</v>
      </c>
      <c r="E526" t="s">
        <v>2380</v>
      </c>
      <c r="F526" t="s">
        <v>2383</v>
      </c>
      <c r="G526">
        <v>1</v>
      </c>
      <c r="H526" t="s">
        <v>2380</v>
      </c>
      <c r="I526" t="str" cm="1">
        <f t="array" ref="I526">_xlfn.IFS(B526&gt;=30,"Obesity",AND(B526&gt;=25,B526&lt;=29.99),"Overweight ",AND(B526&gt;=18.5,B526&lt;=24.99),"Normal Weight ",B526&lt;18.5,"Underweight ")</f>
        <v>Obesity</v>
      </c>
      <c r="J526" t="str" cm="1">
        <f t="array" ref="J526">_xlfn.IFS($C526&gt;=6.5,"Diabetes",AND($C526&gt;=5.7,$C526&lt;=6.5),"Prediabetes",$C526&lt;5.7,"Normal")</f>
        <v>Diabetes</v>
      </c>
    </row>
    <row r="527" spans="1:10" x14ac:dyDescent="0.3">
      <c r="A527" t="s">
        <v>1846</v>
      </c>
      <c r="B527">
        <v>51.92</v>
      </c>
      <c r="C527">
        <v>5.18</v>
      </c>
      <c r="D527" t="s">
        <v>2382</v>
      </c>
      <c r="E527" t="s">
        <v>2380</v>
      </c>
      <c r="F527" t="s">
        <v>2383</v>
      </c>
      <c r="G527">
        <v>1</v>
      </c>
      <c r="H527" t="s">
        <v>2380</v>
      </c>
      <c r="I527" t="str" cm="1">
        <f t="array" ref="I527">_xlfn.IFS(B527&gt;=30,"Obesity",AND(B527&gt;=25,B527&lt;=29.99),"Overweight ",AND(B527&gt;=18.5,B527&lt;=24.99),"Normal Weight ",B527&lt;18.5,"Underweight ")</f>
        <v>Obesity</v>
      </c>
      <c r="J527" t="str" cm="1">
        <f t="array" ref="J527">_xlfn.IFS($C527&gt;=6.5,"Diabetes",AND($C527&gt;=5.7,$C527&lt;=6.5),"Prediabetes",$C527&lt;5.7,"Normal")</f>
        <v>Normal</v>
      </c>
    </row>
    <row r="528" spans="1:10" x14ac:dyDescent="0.3">
      <c r="A528" t="s">
        <v>1845</v>
      </c>
      <c r="B528">
        <v>32.395000000000003</v>
      </c>
      <c r="C528">
        <v>5.68</v>
      </c>
      <c r="D528" t="s">
        <v>2382</v>
      </c>
      <c r="E528" t="s">
        <v>2380</v>
      </c>
      <c r="F528" t="s">
        <v>2380</v>
      </c>
      <c r="G528">
        <v>1</v>
      </c>
      <c r="H528" t="s">
        <v>2380</v>
      </c>
      <c r="I528" t="str" cm="1">
        <f t="array" ref="I528">_xlfn.IFS(B528&gt;=30,"Obesity",AND(B528&gt;=25,B528&lt;=29.99),"Overweight ",AND(B528&gt;=18.5,B528&lt;=24.99),"Normal Weight ",B528&lt;18.5,"Underweight ")</f>
        <v>Obesity</v>
      </c>
      <c r="J528" t="str" cm="1">
        <f t="array" ref="J528">_xlfn.IFS($C528&gt;=6.5,"Diabetes",AND($C528&gt;=5.7,$C528&lt;=6.5),"Prediabetes",$C528&lt;5.7,"Normal")</f>
        <v>Normal</v>
      </c>
    </row>
    <row r="529" spans="1:10" x14ac:dyDescent="0.3">
      <c r="A529" t="s">
        <v>1844</v>
      </c>
      <c r="B529">
        <v>46.19</v>
      </c>
      <c r="C529">
        <v>7.31</v>
      </c>
      <c r="D529" t="s">
        <v>2382</v>
      </c>
      <c r="E529" t="s">
        <v>2380</v>
      </c>
      <c r="F529" t="s">
        <v>2383</v>
      </c>
      <c r="G529">
        <v>1</v>
      </c>
      <c r="H529" t="s">
        <v>2380</v>
      </c>
      <c r="I529" t="str" cm="1">
        <f t="array" ref="I529">_xlfn.IFS(B529&gt;=30,"Obesity",AND(B529&gt;=25,B529&lt;=29.99),"Overweight ",AND(B529&gt;=18.5,B529&lt;=24.99),"Normal Weight ",B529&lt;18.5,"Underweight ")</f>
        <v>Obesity</v>
      </c>
      <c r="J529" t="str" cm="1">
        <f t="array" ref="J529">_xlfn.IFS($C529&gt;=6.5,"Diabetes",AND($C529&gt;=5.7,$C529&lt;=6.5),"Prediabetes",$C529&lt;5.7,"Normal")</f>
        <v>Diabetes</v>
      </c>
    </row>
    <row r="530" spans="1:10" x14ac:dyDescent="0.3">
      <c r="A530" t="s">
        <v>1843</v>
      </c>
      <c r="B530">
        <v>27.93</v>
      </c>
      <c r="C530">
        <v>4.67</v>
      </c>
      <c r="D530" t="s">
        <v>2380</v>
      </c>
      <c r="E530" t="s">
        <v>2380</v>
      </c>
      <c r="F530" t="s">
        <v>2383</v>
      </c>
      <c r="G530">
        <v>1</v>
      </c>
      <c r="H530" t="s">
        <v>2380</v>
      </c>
      <c r="I530" t="str" cm="1">
        <f t="array" ref="I530">_xlfn.IFS(B530&gt;=30,"Obesity",AND(B530&gt;=25,B530&lt;=29.99),"Overweight ",AND(B530&gt;=18.5,B530&lt;=24.99),"Normal Weight ",B530&lt;18.5,"Underweight ")</f>
        <v xml:space="preserve">Overweight </v>
      </c>
      <c r="J530" t="str" cm="1">
        <f t="array" ref="J530">_xlfn.IFS($C530&gt;=6.5,"Diabetes",AND($C530&gt;=5.7,$C530&lt;=6.5),"Prediabetes",$C530&lt;5.7,"Normal")</f>
        <v>Normal</v>
      </c>
    </row>
    <row r="531" spans="1:10" x14ac:dyDescent="0.3">
      <c r="A531" t="s">
        <v>1842</v>
      </c>
      <c r="B531">
        <v>45.62</v>
      </c>
      <c r="C531">
        <v>6.87</v>
      </c>
      <c r="D531" t="s">
        <v>2380</v>
      </c>
      <c r="E531" t="s">
        <v>2380</v>
      </c>
      <c r="F531" t="s">
        <v>2380</v>
      </c>
      <c r="G531" s="7">
        <v>0</v>
      </c>
      <c r="H531" t="s">
        <v>2380</v>
      </c>
      <c r="I531" t="str" cm="1">
        <f t="array" ref="I531">_xlfn.IFS(B531&gt;=30,"Obesity",AND(B531&gt;=25,B531&lt;=29.99),"Overweight ",AND(B531&gt;=18.5,B531&lt;=24.99),"Normal Weight ",B531&lt;18.5,"Underweight ")</f>
        <v>Obesity</v>
      </c>
      <c r="J531" t="str" cm="1">
        <f t="array" ref="J531">_xlfn.IFS($C531&gt;=6.5,"Diabetes",AND($C531&gt;=5.7,$C531&lt;=6.5),"Prediabetes",$C531&lt;5.7,"Normal")</f>
        <v>Diabetes</v>
      </c>
    </row>
    <row r="532" spans="1:10" x14ac:dyDescent="0.3">
      <c r="A532" t="s">
        <v>1841</v>
      </c>
      <c r="B532">
        <v>35.31</v>
      </c>
      <c r="C532">
        <v>5.87</v>
      </c>
      <c r="D532" t="s">
        <v>2380</v>
      </c>
      <c r="E532" t="s">
        <v>2380</v>
      </c>
      <c r="F532" t="s">
        <v>2383</v>
      </c>
      <c r="G532">
        <v>1</v>
      </c>
      <c r="H532" t="s">
        <v>2380</v>
      </c>
      <c r="I532" t="str" cm="1">
        <f t="array" ref="I532">_xlfn.IFS(B532&gt;=30,"Obesity",AND(B532&gt;=25,B532&lt;=29.99),"Overweight ",AND(B532&gt;=18.5,B532&lt;=24.99),"Normal Weight ",B532&lt;18.5,"Underweight ")</f>
        <v>Obesity</v>
      </c>
      <c r="J532" t="str" cm="1">
        <f t="array" ref="J532">_xlfn.IFS($C532&gt;=6.5,"Diabetes",AND($C532&gt;=5.7,$C532&lt;=6.5),"Prediabetes",$C532&lt;5.7,"Normal")</f>
        <v>Prediabetes</v>
      </c>
    </row>
    <row r="533" spans="1:10" x14ac:dyDescent="0.3">
      <c r="A533" t="s">
        <v>1840</v>
      </c>
      <c r="B533">
        <v>30.4</v>
      </c>
      <c r="C533">
        <v>4.07</v>
      </c>
      <c r="D533" t="s">
        <v>2382</v>
      </c>
      <c r="E533" t="s">
        <v>2380</v>
      </c>
      <c r="F533" t="s">
        <v>2380</v>
      </c>
      <c r="G533">
        <v>1</v>
      </c>
      <c r="H533" t="s">
        <v>2380</v>
      </c>
      <c r="I533" t="str" cm="1">
        <f t="array" ref="I533">_xlfn.IFS(B533&gt;=30,"Obesity",AND(B533&gt;=25,B533&lt;=29.99),"Overweight ",AND(B533&gt;=18.5,B533&lt;=24.99),"Normal Weight ",B533&lt;18.5,"Underweight ")</f>
        <v>Obesity</v>
      </c>
      <c r="J533" t="str" cm="1">
        <f t="array" ref="J533">_xlfn.IFS($C533&gt;=6.5,"Diabetes",AND($C533&gt;=5.7,$C533&lt;=6.5),"Prediabetes",$C533&lt;5.7,"Normal")</f>
        <v>Normal</v>
      </c>
    </row>
    <row r="534" spans="1:10" x14ac:dyDescent="0.3">
      <c r="A534" t="s">
        <v>1839</v>
      </c>
      <c r="B534">
        <v>20.13</v>
      </c>
      <c r="C534">
        <v>6.47</v>
      </c>
      <c r="D534" t="s">
        <v>2380</v>
      </c>
      <c r="E534" t="s">
        <v>2380</v>
      </c>
      <c r="F534" t="s">
        <v>2383</v>
      </c>
      <c r="G534">
        <v>1</v>
      </c>
      <c r="H534" t="s">
        <v>2382</v>
      </c>
      <c r="I534" t="str" cm="1">
        <f t="array" ref="I534">_xlfn.IFS(B534&gt;=30,"Obesity",AND(B534&gt;=25,B534&lt;=29.99),"Overweight ",AND(B534&gt;=18.5,B534&lt;=24.99),"Normal Weight ",B534&lt;18.5,"Underweight ")</f>
        <v xml:space="preserve">Normal Weight </v>
      </c>
      <c r="J534" t="str" cm="1">
        <f t="array" ref="J534">_xlfn.IFS($C534&gt;=6.5,"Diabetes",AND($C534&gt;=5.7,$C534&lt;=6.5),"Prediabetes",$C534&lt;5.7,"Normal")</f>
        <v>Prediabetes</v>
      </c>
    </row>
    <row r="535" spans="1:10" x14ac:dyDescent="0.3">
      <c r="A535" t="s">
        <v>1838</v>
      </c>
      <c r="B535">
        <v>23.655000000000001</v>
      </c>
      <c r="C535">
        <v>5.14</v>
      </c>
      <c r="D535" t="s">
        <v>2380</v>
      </c>
      <c r="E535" t="s">
        <v>2380</v>
      </c>
      <c r="F535" t="s">
        <v>2380</v>
      </c>
      <c r="G535">
        <v>1</v>
      </c>
      <c r="H535" t="s">
        <v>2382</v>
      </c>
      <c r="I535" t="str" cm="1">
        <f t="array" ref="I535">_xlfn.IFS(B535&gt;=30,"Obesity",AND(B535&gt;=25,B535&lt;=29.99),"Overweight ",AND(B535&gt;=18.5,B535&lt;=24.99),"Normal Weight ",B535&lt;18.5,"Underweight ")</f>
        <v xml:space="preserve">Normal Weight </v>
      </c>
      <c r="J535" t="str" cm="1">
        <f t="array" ref="J535">_xlfn.IFS($C535&gt;=6.5,"Diabetes",AND($C535&gt;=5.7,$C535&lt;=6.5),"Prediabetes",$C535&lt;5.7,"Normal")</f>
        <v>Normal</v>
      </c>
    </row>
    <row r="536" spans="1:10" x14ac:dyDescent="0.3">
      <c r="A536" t="s">
        <v>1837</v>
      </c>
      <c r="B536">
        <v>49.05</v>
      </c>
      <c r="C536">
        <v>9.77</v>
      </c>
      <c r="D536" t="s">
        <v>2382</v>
      </c>
      <c r="E536" t="s">
        <v>2380</v>
      </c>
      <c r="F536" t="s">
        <v>2380</v>
      </c>
      <c r="G536" s="7">
        <v>0</v>
      </c>
      <c r="H536" t="s">
        <v>2380</v>
      </c>
      <c r="I536" t="str" cm="1">
        <f t="array" ref="I536">_xlfn.IFS(B536&gt;=30,"Obesity",AND(B536&gt;=25,B536&lt;=29.99),"Overweight ",AND(B536&gt;=18.5,B536&lt;=24.99),"Normal Weight ",B536&lt;18.5,"Underweight ")</f>
        <v>Obesity</v>
      </c>
      <c r="J536" t="str" cm="1">
        <f t="array" ref="J536">_xlfn.IFS($C536&gt;=6.5,"Diabetes",AND($C536&gt;=5.7,$C536&lt;=6.5),"Prediabetes",$C536&lt;5.7,"Normal")</f>
        <v>Diabetes</v>
      </c>
    </row>
    <row r="537" spans="1:10" x14ac:dyDescent="0.3">
      <c r="A537" t="s">
        <v>1836</v>
      </c>
      <c r="B537">
        <v>51.94</v>
      </c>
      <c r="C537">
        <v>8.8000000000000007</v>
      </c>
      <c r="D537" t="s">
        <v>2382</v>
      </c>
      <c r="E537" t="s">
        <v>2380</v>
      </c>
      <c r="F537" t="s">
        <v>2380</v>
      </c>
      <c r="G537">
        <v>2</v>
      </c>
      <c r="H537" t="s">
        <v>2380</v>
      </c>
      <c r="I537" t="str" cm="1">
        <f t="array" ref="I537">_xlfn.IFS(B537&gt;=30,"Obesity",AND(B537&gt;=25,B537&lt;=29.99),"Overweight ",AND(B537&gt;=18.5,B537&lt;=24.99),"Normal Weight ",B537&lt;18.5,"Underweight ")</f>
        <v>Obesity</v>
      </c>
      <c r="J537" t="str" cm="1">
        <f t="array" ref="J537">_xlfn.IFS($C537&gt;=6.5,"Diabetes",AND($C537&gt;=5.7,$C537&lt;=6.5),"Prediabetes",$C537&lt;5.7,"Normal")</f>
        <v>Diabetes</v>
      </c>
    </row>
    <row r="538" spans="1:10" x14ac:dyDescent="0.3">
      <c r="A538" t="s">
        <v>1835</v>
      </c>
      <c r="B538">
        <v>29.83</v>
      </c>
      <c r="C538">
        <v>5.84</v>
      </c>
      <c r="D538" t="s">
        <v>2380</v>
      </c>
      <c r="E538" t="s">
        <v>2380</v>
      </c>
      <c r="F538" t="s">
        <v>2380</v>
      </c>
      <c r="G538">
        <v>1</v>
      </c>
      <c r="H538" t="s">
        <v>2382</v>
      </c>
      <c r="I538" t="str" cm="1">
        <f t="array" ref="I538">_xlfn.IFS(B538&gt;=30,"Obesity",AND(B538&gt;=25,B538&lt;=29.99),"Overweight ",AND(B538&gt;=18.5,B538&lt;=24.99),"Normal Weight ",B538&lt;18.5,"Underweight ")</f>
        <v xml:space="preserve">Overweight </v>
      </c>
      <c r="J538" t="str" cm="1">
        <f t="array" ref="J538">_xlfn.IFS($C538&gt;=6.5,"Diabetes",AND($C538&gt;=5.7,$C538&lt;=6.5),"Prediabetes",$C538&lt;5.7,"Normal")</f>
        <v>Prediabetes</v>
      </c>
    </row>
    <row r="539" spans="1:10" x14ac:dyDescent="0.3">
      <c r="A539" t="s">
        <v>1834</v>
      </c>
      <c r="B539">
        <v>22.6</v>
      </c>
      <c r="C539">
        <v>10.43</v>
      </c>
      <c r="D539" t="s">
        <v>2382</v>
      </c>
      <c r="E539" t="s">
        <v>2380</v>
      </c>
      <c r="F539" t="s">
        <v>2380</v>
      </c>
      <c r="G539">
        <v>1</v>
      </c>
      <c r="H539" t="s">
        <v>2382</v>
      </c>
      <c r="I539" t="str" cm="1">
        <f t="array" ref="I539">_xlfn.IFS(B539&gt;=30,"Obesity",AND(B539&gt;=25,B539&lt;=29.99),"Overweight ",AND(B539&gt;=18.5,B539&lt;=24.99),"Normal Weight ",B539&lt;18.5,"Underweight ")</f>
        <v xml:space="preserve">Normal Weight </v>
      </c>
      <c r="J539" t="str" cm="1">
        <f t="array" ref="J539">_xlfn.IFS($C539&gt;=6.5,"Diabetes",AND($C539&gt;=5.7,$C539&lt;=6.5),"Prediabetes",$C539&lt;5.7,"Normal")</f>
        <v>Diabetes</v>
      </c>
    </row>
    <row r="540" spans="1:10" x14ac:dyDescent="0.3">
      <c r="A540" t="s">
        <v>1833</v>
      </c>
      <c r="B540">
        <v>46.69</v>
      </c>
      <c r="C540">
        <v>4.25</v>
      </c>
      <c r="D540" t="s">
        <v>2382</v>
      </c>
      <c r="E540" t="s">
        <v>2380</v>
      </c>
      <c r="F540" t="s">
        <v>2380</v>
      </c>
      <c r="G540">
        <v>1</v>
      </c>
      <c r="H540" t="s">
        <v>2380</v>
      </c>
      <c r="I540" t="str" cm="1">
        <f t="array" ref="I540">_xlfn.IFS(B540&gt;=30,"Obesity",AND(B540&gt;=25,B540&lt;=29.99),"Overweight ",AND(B540&gt;=18.5,B540&lt;=24.99),"Normal Weight ",B540&lt;18.5,"Underweight ")</f>
        <v>Obesity</v>
      </c>
      <c r="J540" t="str" cm="1">
        <f t="array" ref="J540">_xlfn.IFS($C540&gt;=6.5,"Diabetes",AND($C540&gt;=5.7,$C540&lt;=6.5),"Prediabetes",$C540&lt;5.7,"Normal")</f>
        <v>Normal</v>
      </c>
    </row>
    <row r="541" spans="1:10" x14ac:dyDescent="0.3">
      <c r="A541" t="s">
        <v>1832</v>
      </c>
      <c r="B541">
        <v>28.49</v>
      </c>
      <c r="C541">
        <v>4.8899999999999997</v>
      </c>
      <c r="D541" t="s">
        <v>2380</v>
      </c>
      <c r="E541" t="s">
        <v>2380</v>
      </c>
      <c r="F541" t="s">
        <v>2380</v>
      </c>
      <c r="G541" s="7">
        <v>0</v>
      </c>
      <c r="H541" t="s">
        <v>2382</v>
      </c>
      <c r="I541" t="str" cm="1">
        <f t="array" ref="I541">_xlfn.IFS(B541&gt;=30,"Obesity",AND(B541&gt;=25,B541&lt;=29.99),"Overweight ",AND(B541&gt;=18.5,B541&lt;=24.99),"Normal Weight ",B541&lt;18.5,"Underweight ")</f>
        <v xml:space="preserve">Overweight </v>
      </c>
      <c r="J541" t="str" cm="1">
        <f t="array" ref="J541">_xlfn.IFS($C541&gt;=6.5,"Diabetes",AND($C541&gt;=5.7,$C541&lt;=6.5),"Prediabetes",$C541&lt;5.7,"Normal")</f>
        <v>Normal</v>
      </c>
    </row>
    <row r="542" spans="1:10" x14ac:dyDescent="0.3">
      <c r="A542" t="s">
        <v>1831</v>
      </c>
      <c r="B542">
        <v>28.5</v>
      </c>
      <c r="C542">
        <v>5.55</v>
      </c>
      <c r="D542" t="s">
        <v>2382</v>
      </c>
      <c r="E542" t="s">
        <v>2380</v>
      </c>
      <c r="F542" t="s">
        <v>2380</v>
      </c>
      <c r="G542">
        <v>1</v>
      </c>
      <c r="H542" t="s">
        <v>2382</v>
      </c>
      <c r="I542" t="str" cm="1">
        <f t="array" ref="I542">_xlfn.IFS(B542&gt;=30,"Obesity",AND(B542&gt;=25,B542&lt;=29.99),"Overweight ",AND(B542&gt;=18.5,B542&lt;=24.99),"Normal Weight ",B542&lt;18.5,"Underweight ")</f>
        <v xml:space="preserve">Overweight </v>
      </c>
      <c r="J542" t="str" cm="1">
        <f t="array" ref="J542">_xlfn.IFS($C542&gt;=6.5,"Diabetes",AND($C542&gt;=5.7,$C542&lt;=6.5),"Prediabetes",$C542&lt;5.7,"Normal")</f>
        <v>Normal</v>
      </c>
    </row>
    <row r="543" spans="1:10" x14ac:dyDescent="0.3">
      <c r="A543" t="s">
        <v>1830</v>
      </c>
      <c r="B543">
        <v>24.4</v>
      </c>
      <c r="C543">
        <v>4.5199999999999996</v>
      </c>
      <c r="D543" t="s">
        <v>2380</v>
      </c>
      <c r="E543" t="s">
        <v>2380</v>
      </c>
      <c r="F543" t="s">
        <v>2380</v>
      </c>
      <c r="G543">
        <v>1</v>
      </c>
      <c r="H543" t="s">
        <v>2382</v>
      </c>
      <c r="I543" t="str" cm="1">
        <f t="array" ref="I543">_xlfn.IFS(B543&gt;=30,"Obesity",AND(B543&gt;=25,B543&lt;=29.99),"Overweight ",AND(B543&gt;=18.5,B543&lt;=24.99),"Normal Weight ",B543&lt;18.5,"Underweight ")</f>
        <v xml:space="preserve">Normal Weight </v>
      </c>
      <c r="J543" t="str" cm="1">
        <f t="array" ref="J543">_xlfn.IFS($C543&gt;=6.5,"Diabetes",AND($C543&gt;=5.7,$C543&lt;=6.5),"Prediabetes",$C543&lt;5.7,"Normal")</f>
        <v>Normal</v>
      </c>
    </row>
    <row r="544" spans="1:10" x14ac:dyDescent="0.3">
      <c r="A544" t="s">
        <v>1829</v>
      </c>
      <c r="B544">
        <v>29.15</v>
      </c>
      <c r="C544">
        <v>4.45</v>
      </c>
      <c r="D544" t="s">
        <v>2382</v>
      </c>
      <c r="E544" t="s">
        <v>2380</v>
      </c>
      <c r="F544" t="s">
        <v>2380</v>
      </c>
      <c r="G544">
        <v>1</v>
      </c>
      <c r="H544" t="s">
        <v>2382</v>
      </c>
      <c r="I544" t="str" cm="1">
        <f t="array" ref="I544">_xlfn.IFS(B544&gt;=30,"Obesity",AND(B544&gt;=25,B544&lt;=29.99),"Overweight ",AND(B544&gt;=18.5,B544&lt;=24.99),"Normal Weight ",B544&lt;18.5,"Underweight ")</f>
        <v xml:space="preserve">Overweight </v>
      </c>
      <c r="J544" t="str" cm="1">
        <f t="array" ref="J544">_xlfn.IFS($C544&gt;=6.5,"Diabetes",AND($C544&gt;=5.7,$C544&lt;=6.5),"Prediabetes",$C544&lt;5.7,"Normal")</f>
        <v>Normal</v>
      </c>
    </row>
    <row r="545" spans="1:10" x14ac:dyDescent="0.3">
      <c r="A545" t="s">
        <v>1828</v>
      </c>
      <c r="B545">
        <v>27.28</v>
      </c>
      <c r="C545">
        <v>4.72</v>
      </c>
      <c r="D545" t="s">
        <v>2380</v>
      </c>
      <c r="E545" t="s">
        <v>2382</v>
      </c>
      <c r="F545" t="s">
        <v>2380</v>
      </c>
      <c r="G545">
        <v>1</v>
      </c>
      <c r="H545" t="s">
        <v>2382</v>
      </c>
      <c r="I545" t="str" cm="1">
        <f t="array" ref="I545">_xlfn.IFS(B545&gt;=30,"Obesity",AND(B545&gt;=25,B545&lt;=29.99),"Overweight ",AND(B545&gt;=18.5,B545&lt;=24.99),"Normal Weight ",B545&lt;18.5,"Underweight ")</f>
        <v xml:space="preserve">Overweight </v>
      </c>
      <c r="J545" t="str" cm="1">
        <f t="array" ref="J545">_xlfn.IFS($C545&gt;=6.5,"Diabetes",AND($C545&gt;=5.7,$C545&lt;=6.5),"Prediabetes",$C545&lt;5.7,"Normal")</f>
        <v>Normal</v>
      </c>
    </row>
    <row r="546" spans="1:10" x14ac:dyDescent="0.3">
      <c r="A546" t="s">
        <v>1827</v>
      </c>
      <c r="B546">
        <v>32.229999999999997</v>
      </c>
      <c r="C546">
        <v>4.6500000000000004</v>
      </c>
      <c r="D546" t="s">
        <v>2382</v>
      </c>
      <c r="E546" t="s">
        <v>2380</v>
      </c>
      <c r="F546" t="s">
        <v>2383</v>
      </c>
      <c r="G546">
        <v>1</v>
      </c>
      <c r="H546" t="s">
        <v>2380</v>
      </c>
      <c r="I546" t="str" cm="1">
        <f t="array" ref="I546">_xlfn.IFS(B546&gt;=30,"Obesity",AND(B546&gt;=25,B546&lt;=29.99),"Overweight ",AND(B546&gt;=18.5,B546&lt;=24.99),"Normal Weight ",B546&lt;18.5,"Underweight ")</f>
        <v>Obesity</v>
      </c>
      <c r="J546" t="str" cm="1">
        <f t="array" ref="J546">_xlfn.IFS($C546&gt;=6.5,"Diabetes",AND($C546&gt;=5.7,$C546&lt;=6.5),"Prediabetes",$C546&lt;5.7,"Normal")</f>
        <v>Normal</v>
      </c>
    </row>
    <row r="547" spans="1:10" x14ac:dyDescent="0.3">
      <c r="A547" t="s">
        <v>1826</v>
      </c>
      <c r="B547">
        <v>44.2</v>
      </c>
      <c r="C547">
        <v>11.34</v>
      </c>
      <c r="D547" t="s">
        <v>2382</v>
      </c>
      <c r="E547" t="s">
        <v>2380</v>
      </c>
      <c r="F547" t="s">
        <v>2383</v>
      </c>
      <c r="G547">
        <v>1</v>
      </c>
      <c r="H547" t="s">
        <v>2380</v>
      </c>
      <c r="I547" t="str" cm="1">
        <f t="array" ref="I547">_xlfn.IFS(B547&gt;=30,"Obesity",AND(B547&gt;=25,B547&lt;=29.99),"Overweight ",AND(B547&gt;=18.5,B547&lt;=24.99),"Normal Weight ",B547&lt;18.5,"Underweight ")</f>
        <v>Obesity</v>
      </c>
      <c r="J547" t="str" cm="1">
        <f t="array" ref="J547">_xlfn.IFS($C547&gt;=6.5,"Diabetes",AND($C547&gt;=5.7,$C547&lt;=6.5),"Prediabetes",$C547&lt;5.7,"Normal")</f>
        <v>Diabetes</v>
      </c>
    </row>
    <row r="548" spans="1:10" x14ac:dyDescent="0.3">
      <c r="A548" t="s">
        <v>1825</v>
      </c>
      <c r="B548">
        <v>29.734999999999999</v>
      </c>
      <c r="C548">
        <v>4.53</v>
      </c>
      <c r="D548" t="s">
        <v>2380</v>
      </c>
      <c r="E548" t="s">
        <v>2380</v>
      </c>
      <c r="F548" t="s">
        <v>2383</v>
      </c>
      <c r="G548">
        <v>1</v>
      </c>
      <c r="H548" t="s">
        <v>2380</v>
      </c>
      <c r="I548" t="str" cm="1">
        <f t="array" ref="I548">_xlfn.IFS(B548&gt;=30,"Obesity",AND(B548&gt;=25,B548&lt;=29.99),"Overweight ",AND(B548&gt;=18.5,B548&lt;=24.99),"Normal Weight ",B548&lt;18.5,"Underweight ")</f>
        <v xml:space="preserve">Overweight </v>
      </c>
      <c r="J548" t="str" cm="1">
        <f t="array" ref="J548">_xlfn.IFS($C548&gt;=6.5,"Diabetes",AND($C548&gt;=5.7,$C548&lt;=6.5),"Prediabetes",$C548&lt;5.7,"Normal")</f>
        <v>Normal</v>
      </c>
    </row>
    <row r="549" spans="1:10" x14ac:dyDescent="0.3">
      <c r="A549" t="s">
        <v>1824</v>
      </c>
      <c r="B549">
        <v>28.31</v>
      </c>
      <c r="C549">
        <v>6.35</v>
      </c>
      <c r="D549" t="s">
        <v>2380</v>
      </c>
      <c r="E549" t="s">
        <v>2380</v>
      </c>
      <c r="F549" t="s">
        <v>2380</v>
      </c>
      <c r="G549" s="7">
        <v>0</v>
      </c>
      <c r="H549" t="s">
        <v>2382</v>
      </c>
      <c r="I549" t="str" cm="1">
        <f t="array" ref="I549">_xlfn.IFS(B549&gt;=30,"Obesity",AND(B549&gt;=25,B549&lt;=29.99),"Overweight ",AND(B549&gt;=18.5,B549&lt;=24.99),"Normal Weight ",B549&lt;18.5,"Underweight ")</f>
        <v xml:space="preserve">Overweight </v>
      </c>
      <c r="J549" t="str" cm="1">
        <f t="array" ref="J549">_xlfn.IFS($C549&gt;=6.5,"Diabetes",AND($C549&gt;=5.7,$C549&lt;=6.5),"Prediabetes",$C549&lt;5.7,"Normal")</f>
        <v>Prediabetes</v>
      </c>
    </row>
    <row r="550" spans="1:10" x14ac:dyDescent="0.3">
      <c r="A550" t="s">
        <v>1823</v>
      </c>
      <c r="B550">
        <v>46.62</v>
      </c>
      <c r="C550">
        <v>8.51</v>
      </c>
      <c r="D550" t="s">
        <v>2380</v>
      </c>
      <c r="E550" t="s">
        <v>2380</v>
      </c>
      <c r="F550" t="s">
        <v>2380</v>
      </c>
      <c r="G550" s="7">
        <v>0</v>
      </c>
      <c r="H550" t="s">
        <v>2380</v>
      </c>
      <c r="I550" t="str" cm="1">
        <f t="array" ref="I550">_xlfn.IFS(B550&gt;=30,"Obesity",AND(B550&gt;=25,B550&lt;=29.99),"Overweight ",AND(B550&gt;=18.5,B550&lt;=24.99),"Normal Weight ",B550&lt;18.5,"Underweight ")</f>
        <v>Obesity</v>
      </c>
      <c r="J550" t="str" cm="1">
        <f t="array" ref="J550">_xlfn.IFS($C550&gt;=6.5,"Diabetes",AND($C550&gt;=5.7,$C550&lt;=6.5),"Prediabetes",$C550&lt;5.7,"Normal")</f>
        <v>Diabetes</v>
      </c>
    </row>
    <row r="551" spans="1:10" x14ac:dyDescent="0.3">
      <c r="A551" t="s">
        <v>1822</v>
      </c>
      <c r="B551">
        <v>51.75</v>
      </c>
      <c r="C551">
        <v>8.59</v>
      </c>
      <c r="D551" t="s">
        <v>2382</v>
      </c>
      <c r="E551" t="s">
        <v>2380</v>
      </c>
      <c r="F551" t="s">
        <v>2380</v>
      </c>
      <c r="G551">
        <v>1</v>
      </c>
      <c r="H551" t="s">
        <v>2380</v>
      </c>
      <c r="I551" t="str" cm="1">
        <f t="array" ref="I551">_xlfn.IFS(B551&gt;=30,"Obesity",AND(B551&gt;=25,B551&lt;=29.99),"Overweight ",AND(B551&gt;=18.5,B551&lt;=24.99),"Normal Weight ",B551&lt;18.5,"Underweight ")</f>
        <v>Obesity</v>
      </c>
      <c r="J551" t="str" cm="1">
        <f t="array" ref="J551">_xlfn.IFS($C551&gt;=6.5,"Diabetes",AND($C551&gt;=5.7,$C551&lt;=6.5),"Prediabetes",$C551&lt;5.7,"Normal")</f>
        <v>Diabetes</v>
      </c>
    </row>
    <row r="552" spans="1:10" x14ac:dyDescent="0.3">
      <c r="A552" t="s">
        <v>1821</v>
      </c>
      <c r="B552">
        <v>25.7</v>
      </c>
      <c r="C552">
        <v>4.13</v>
      </c>
      <c r="D552" t="s">
        <v>2382</v>
      </c>
      <c r="E552" t="s">
        <v>2380</v>
      </c>
      <c r="F552" t="s">
        <v>2380</v>
      </c>
      <c r="G552" s="7">
        <v>0</v>
      </c>
      <c r="H552" t="s">
        <v>2382</v>
      </c>
      <c r="I552" t="str" cm="1">
        <f t="array" ref="I552">_xlfn.IFS(B552&gt;=30,"Obesity",AND(B552&gt;=25,B552&lt;=29.99),"Overweight ",AND(B552&gt;=18.5,B552&lt;=24.99),"Normal Weight ",B552&lt;18.5,"Underweight ")</f>
        <v xml:space="preserve">Overweight </v>
      </c>
      <c r="J552" t="str" cm="1">
        <f t="array" ref="J552">_xlfn.IFS($C552&gt;=6.5,"Diabetes",AND($C552&gt;=5.7,$C552&lt;=6.5),"Prediabetes",$C552&lt;5.7,"Normal")</f>
        <v>Normal</v>
      </c>
    </row>
    <row r="553" spans="1:10" x14ac:dyDescent="0.3">
      <c r="A553" t="s">
        <v>1820</v>
      </c>
      <c r="B553">
        <v>31.79</v>
      </c>
      <c r="C553">
        <v>4.55</v>
      </c>
      <c r="D553" t="s">
        <v>2380</v>
      </c>
      <c r="E553" t="s">
        <v>2380</v>
      </c>
      <c r="F553" t="s">
        <v>2380</v>
      </c>
      <c r="G553" s="7">
        <v>0</v>
      </c>
      <c r="H553" t="s">
        <v>2380</v>
      </c>
      <c r="I553" t="str" cm="1">
        <f t="array" ref="I553">_xlfn.IFS(B553&gt;=30,"Obesity",AND(B553&gt;=25,B553&lt;=29.99),"Overweight ",AND(B553&gt;=18.5,B553&lt;=24.99),"Normal Weight ",B553&lt;18.5,"Underweight ")</f>
        <v>Obesity</v>
      </c>
      <c r="J553" t="str" cm="1">
        <f t="array" ref="J553">_xlfn.IFS($C553&gt;=6.5,"Diabetes",AND($C553&gt;=5.7,$C553&lt;=6.5),"Prediabetes",$C553&lt;5.7,"Normal")</f>
        <v>Normal</v>
      </c>
    </row>
    <row r="554" spans="1:10" x14ac:dyDescent="0.3">
      <c r="A554" t="s">
        <v>1819</v>
      </c>
      <c r="B554">
        <v>24.795000000000002</v>
      </c>
      <c r="C554">
        <v>4.5199999999999996</v>
      </c>
      <c r="D554" t="s">
        <v>2380</v>
      </c>
      <c r="E554" t="s">
        <v>2380</v>
      </c>
      <c r="F554" t="s">
        <v>2380</v>
      </c>
      <c r="G554" s="7">
        <v>0</v>
      </c>
      <c r="H554" t="s">
        <v>2382</v>
      </c>
      <c r="I554" t="str" cm="1">
        <f t="array" ref="I554">_xlfn.IFS(B554&gt;=30,"Obesity",AND(B554&gt;=25,B554&lt;=29.99),"Overweight ",AND(B554&gt;=18.5,B554&lt;=24.99),"Normal Weight ",B554&lt;18.5,"Underweight ")</f>
        <v xml:space="preserve">Normal Weight </v>
      </c>
      <c r="J554" t="str" cm="1">
        <f t="array" ref="J554">_xlfn.IFS($C554&gt;=6.5,"Diabetes",AND($C554&gt;=5.7,$C554&lt;=6.5),"Prediabetes",$C554&lt;5.7,"Normal")</f>
        <v>Normal</v>
      </c>
    </row>
    <row r="555" spans="1:10" x14ac:dyDescent="0.3">
      <c r="A555" t="s">
        <v>1818</v>
      </c>
      <c r="B555">
        <v>53.98</v>
      </c>
      <c r="C555">
        <v>5.07</v>
      </c>
      <c r="D555" t="s">
        <v>2380</v>
      </c>
      <c r="E555" t="s">
        <v>2380</v>
      </c>
      <c r="F555" t="s">
        <v>2383</v>
      </c>
      <c r="G555">
        <v>1</v>
      </c>
      <c r="H555" t="s">
        <v>2380</v>
      </c>
      <c r="I555" t="str" cm="1">
        <f t="array" ref="I555">_xlfn.IFS(B555&gt;=30,"Obesity",AND(B555&gt;=25,B555&lt;=29.99),"Overweight ",AND(B555&gt;=18.5,B555&lt;=24.99),"Normal Weight ",B555&lt;18.5,"Underweight ")</f>
        <v>Obesity</v>
      </c>
      <c r="J555" t="str" cm="1">
        <f t="array" ref="J555">_xlfn.IFS($C555&gt;=6.5,"Diabetes",AND($C555&gt;=5.7,$C555&lt;=6.5),"Prediabetes",$C555&lt;5.7,"Normal")</f>
        <v>Normal</v>
      </c>
    </row>
    <row r="556" spans="1:10" x14ac:dyDescent="0.3">
      <c r="A556" t="s">
        <v>1817</v>
      </c>
      <c r="B556">
        <v>41.325000000000003</v>
      </c>
      <c r="C556">
        <v>4.04</v>
      </c>
      <c r="D556" t="s">
        <v>2382</v>
      </c>
      <c r="E556" t="s">
        <v>2380</v>
      </c>
      <c r="F556" t="s">
        <v>2383</v>
      </c>
      <c r="G556">
        <v>1</v>
      </c>
      <c r="H556" t="s">
        <v>2380</v>
      </c>
      <c r="I556" t="str" cm="1">
        <f t="array" ref="I556">_xlfn.IFS(B556&gt;=30,"Obesity",AND(B556&gt;=25,B556&lt;=29.99),"Overweight ",AND(B556&gt;=18.5,B556&lt;=24.99),"Normal Weight ",B556&lt;18.5,"Underweight ")</f>
        <v>Obesity</v>
      </c>
      <c r="J556" t="str" cm="1">
        <f t="array" ref="J556">_xlfn.IFS($C556&gt;=6.5,"Diabetes",AND($C556&gt;=5.7,$C556&lt;=6.5),"Prediabetes",$C556&lt;5.7,"Normal")</f>
        <v>Normal</v>
      </c>
    </row>
    <row r="557" spans="1:10" x14ac:dyDescent="0.3">
      <c r="A557" t="s">
        <v>1816</v>
      </c>
      <c r="B557">
        <v>51.65</v>
      </c>
      <c r="C557">
        <v>5.3</v>
      </c>
      <c r="D557" t="s">
        <v>2382</v>
      </c>
      <c r="E557" t="s">
        <v>2380</v>
      </c>
      <c r="F557" t="s">
        <v>2380</v>
      </c>
      <c r="G557" s="7">
        <v>0</v>
      </c>
      <c r="H557" t="s">
        <v>2380</v>
      </c>
      <c r="I557" t="str" cm="1">
        <f t="array" ref="I557">_xlfn.IFS(B557&gt;=30,"Obesity",AND(B557&gt;=25,B557&lt;=29.99),"Overweight ",AND(B557&gt;=18.5,B557&lt;=24.99),"Normal Weight ",B557&lt;18.5,"Underweight ")</f>
        <v>Obesity</v>
      </c>
      <c r="J557" t="str" cm="1">
        <f t="array" ref="J557">_xlfn.IFS($C557&gt;=6.5,"Diabetes",AND($C557&gt;=5.7,$C557&lt;=6.5),"Prediabetes",$C557&lt;5.7,"Normal")</f>
        <v>Normal</v>
      </c>
    </row>
    <row r="558" spans="1:10" x14ac:dyDescent="0.3">
      <c r="A558" t="s">
        <v>1815</v>
      </c>
      <c r="B558">
        <v>44.52</v>
      </c>
      <c r="C558">
        <v>8.64</v>
      </c>
      <c r="D558" t="s">
        <v>2382</v>
      </c>
      <c r="E558" t="s">
        <v>2380</v>
      </c>
      <c r="F558" t="s">
        <v>2383</v>
      </c>
      <c r="G558">
        <v>1</v>
      </c>
      <c r="H558" t="s">
        <v>2380</v>
      </c>
      <c r="I558" t="str" cm="1">
        <f t="array" ref="I558">_xlfn.IFS(B558&gt;=30,"Obesity",AND(B558&gt;=25,B558&lt;=29.99),"Overweight ",AND(B558&gt;=18.5,B558&lt;=24.99),"Normal Weight ",B558&lt;18.5,"Underweight ")</f>
        <v>Obesity</v>
      </c>
      <c r="J558" t="str" cm="1">
        <f t="array" ref="J558">_xlfn.IFS($C558&gt;=6.5,"Diabetes",AND($C558&gt;=5.7,$C558&lt;=6.5),"Prediabetes",$C558&lt;5.7,"Normal")</f>
        <v>Diabetes</v>
      </c>
    </row>
    <row r="559" spans="1:10" x14ac:dyDescent="0.3">
      <c r="A559" t="s">
        <v>1814</v>
      </c>
      <c r="B559">
        <v>53.29</v>
      </c>
      <c r="C559">
        <v>4.03</v>
      </c>
      <c r="D559" t="s">
        <v>2380</v>
      </c>
      <c r="E559" t="s">
        <v>2380</v>
      </c>
      <c r="F559" t="s">
        <v>2383</v>
      </c>
      <c r="G559">
        <v>1</v>
      </c>
      <c r="H559" t="s">
        <v>2380</v>
      </c>
      <c r="I559" t="str" cm="1">
        <f t="array" ref="I559">_xlfn.IFS(B559&gt;=30,"Obesity",AND(B559&gt;=25,B559&lt;=29.99),"Overweight ",AND(B559&gt;=18.5,B559&lt;=24.99),"Normal Weight ",B559&lt;18.5,"Underweight ")</f>
        <v>Obesity</v>
      </c>
      <c r="J559" t="str" cm="1">
        <f t="array" ref="J559">_xlfn.IFS($C559&gt;=6.5,"Diabetes",AND($C559&gt;=5.7,$C559&lt;=6.5),"Prediabetes",$C559&lt;5.7,"Normal")</f>
        <v>Normal</v>
      </c>
    </row>
    <row r="560" spans="1:10" x14ac:dyDescent="0.3">
      <c r="A560" t="s">
        <v>1813</v>
      </c>
      <c r="B560">
        <v>46.63</v>
      </c>
      <c r="C560">
        <v>4.26</v>
      </c>
      <c r="D560" t="s">
        <v>2382</v>
      </c>
      <c r="E560" t="s">
        <v>2380</v>
      </c>
      <c r="F560" t="s">
        <v>2380</v>
      </c>
      <c r="G560">
        <v>2</v>
      </c>
      <c r="H560" t="s">
        <v>2380</v>
      </c>
      <c r="I560" t="str" cm="1">
        <f t="array" ref="I560">_xlfn.IFS(B560&gt;=30,"Obesity",AND(B560&gt;=25,B560&lt;=29.99),"Overweight ",AND(B560&gt;=18.5,B560&lt;=24.99),"Normal Weight ",B560&lt;18.5,"Underweight ")</f>
        <v>Obesity</v>
      </c>
      <c r="J560" t="str" cm="1">
        <f t="array" ref="J560">_xlfn.IFS($C560&gt;=6.5,"Diabetes",AND($C560&gt;=5.7,$C560&lt;=6.5),"Prediabetes",$C560&lt;5.7,"Normal")</f>
        <v>Normal</v>
      </c>
    </row>
    <row r="561" spans="1:10" x14ac:dyDescent="0.3">
      <c r="A561" t="s">
        <v>1812</v>
      </c>
      <c r="B561">
        <v>28.88</v>
      </c>
      <c r="C561">
        <v>5.35</v>
      </c>
      <c r="D561" t="s">
        <v>2380</v>
      </c>
      <c r="E561" t="s">
        <v>2380</v>
      </c>
      <c r="F561" t="s">
        <v>2383</v>
      </c>
      <c r="G561">
        <v>1</v>
      </c>
      <c r="H561" t="s">
        <v>2382</v>
      </c>
      <c r="I561" t="str" cm="1">
        <f t="array" ref="I561">_xlfn.IFS(B561&gt;=30,"Obesity",AND(B561&gt;=25,B561&lt;=29.99),"Overweight ",AND(B561&gt;=18.5,B561&lt;=24.99),"Normal Weight ",B561&lt;18.5,"Underweight ")</f>
        <v xml:space="preserve">Overweight </v>
      </c>
      <c r="J561" t="str" cm="1">
        <f t="array" ref="J561">_xlfn.IFS($C561&gt;=6.5,"Diabetes",AND($C561&gt;=5.7,$C561&lt;=6.5),"Prediabetes",$C561&lt;5.7,"Normal")</f>
        <v>Normal</v>
      </c>
    </row>
    <row r="562" spans="1:10" x14ac:dyDescent="0.3">
      <c r="A562" t="s">
        <v>1811</v>
      </c>
      <c r="B562">
        <v>23.98</v>
      </c>
      <c r="C562">
        <v>4.9000000000000004</v>
      </c>
      <c r="D562" t="s">
        <v>2380</v>
      </c>
      <c r="E562" t="s">
        <v>2380</v>
      </c>
      <c r="F562" t="s">
        <v>2380</v>
      </c>
      <c r="G562" s="7">
        <v>0</v>
      </c>
      <c r="H562" s="7" t="s">
        <v>2380</v>
      </c>
      <c r="I562" t="str" cm="1">
        <f t="array" ref="I562">_xlfn.IFS(B562&gt;=30,"Obesity",AND(B562&gt;=25,B562&lt;=29.99),"Overweight ",AND(B562&gt;=18.5,B562&lt;=24.99),"Normal Weight ",B562&lt;18.5,"Underweight ")</f>
        <v xml:space="preserve">Normal Weight </v>
      </c>
      <c r="J562" t="str" cm="1">
        <f t="array" ref="J562">_xlfn.IFS($C562&gt;=6.5,"Diabetes",AND($C562&gt;=5.7,$C562&lt;=6.5),"Prediabetes",$C562&lt;5.7,"Normal")</f>
        <v>Normal</v>
      </c>
    </row>
    <row r="563" spans="1:10" x14ac:dyDescent="0.3">
      <c r="A563" t="s">
        <v>1810</v>
      </c>
      <c r="B563">
        <v>23.65</v>
      </c>
      <c r="C563">
        <v>4.5</v>
      </c>
      <c r="D563" t="s">
        <v>2380</v>
      </c>
      <c r="E563" t="s">
        <v>2380</v>
      </c>
      <c r="F563" t="s">
        <v>2380</v>
      </c>
      <c r="G563" s="7">
        <v>0</v>
      </c>
      <c r="H563" t="s">
        <v>2380</v>
      </c>
      <c r="I563" t="str" cm="1">
        <f t="array" ref="I563">_xlfn.IFS(B563&gt;=30,"Obesity",AND(B563&gt;=25,B563&lt;=29.99),"Overweight ",AND(B563&gt;=18.5,B563&lt;=24.99),"Normal Weight ",B563&lt;18.5,"Underweight ")</f>
        <v xml:space="preserve">Normal Weight </v>
      </c>
      <c r="J563" t="str" cm="1">
        <f t="array" ref="J563">_xlfn.IFS($C563&gt;=6.5,"Diabetes",AND($C563&gt;=5.7,$C563&lt;=6.5),"Prediabetes",$C563&lt;5.7,"Normal")</f>
        <v>Normal</v>
      </c>
    </row>
    <row r="564" spans="1:10" x14ac:dyDescent="0.3">
      <c r="A564" t="s">
        <v>1809</v>
      </c>
      <c r="B564">
        <v>49.09</v>
      </c>
      <c r="C564">
        <v>8.3800000000000008</v>
      </c>
      <c r="D564" t="s">
        <v>2382</v>
      </c>
      <c r="E564" t="s">
        <v>2380</v>
      </c>
      <c r="F564" t="s">
        <v>2380</v>
      </c>
      <c r="G564">
        <v>2</v>
      </c>
      <c r="H564" t="s">
        <v>2380</v>
      </c>
      <c r="I564" t="str" cm="1">
        <f t="array" ref="I564">_xlfn.IFS(B564&gt;=30,"Obesity",AND(B564&gt;=25,B564&lt;=29.99),"Overweight ",AND(B564&gt;=18.5,B564&lt;=24.99),"Normal Weight ",B564&lt;18.5,"Underweight ")</f>
        <v>Obesity</v>
      </c>
      <c r="J564" t="str" cm="1">
        <f t="array" ref="J564">_xlfn.IFS($C564&gt;=6.5,"Diabetes",AND($C564&gt;=5.7,$C564&lt;=6.5),"Prediabetes",$C564&lt;5.7,"Normal")</f>
        <v>Diabetes</v>
      </c>
    </row>
    <row r="565" spans="1:10" x14ac:dyDescent="0.3">
      <c r="A565" t="s">
        <v>1808</v>
      </c>
      <c r="B565">
        <v>28.024999999999999</v>
      </c>
      <c r="C565">
        <v>7.03</v>
      </c>
      <c r="D565" t="s">
        <v>2380</v>
      </c>
      <c r="E565" t="s">
        <v>2380</v>
      </c>
      <c r="F565" t="s">
        <v>2380</v>
      </c>
      <c r="G565" s="7">
        <v>0</v>
      </c>
      <c r="H565" t="s">
        <v>2382</v>
      </c>
      <c r="I565" t="str" cm="1">
        <f t="array" ref="I565">_xlfn.IFS(B565&gt;=30,"Obesity",AND(B565&gt;=25,B565&lt;=29.99),"Overweight ",AND(B565&gt;=18.5,B565&lt;=24.99),"Normal Weight ",B565&lt;18.5,"Underweight ")</f>
        <v xml:space="preserve">Overweight </v>
      </c>
      <c r="J565" t="str" cm="1">
        <f t="array" ref="J565">_xlfn.IFS($C565&gt;=6.5,"Diabetes",AND($C565&gt;=5.7,$C565&lt;=6.5),"Prediabetes",$C565&lt;5.7,"Normal")</f>
        <v>Diabetes</v>
      </c>
    </row>
    <row r="566" spans="1:10" x14ac:dyDescent="0.3">
      <c r="A566" t="s">
        <v>1807</v>
      </c>
      <c r="B566">
        <v>43.32</v>
      </c>
      <c r="C566">
        <v>8.75</v>
      </c>
      <c r="D566" t="s">
        <v>2382</v>
      </c>
      <c r="E566" t="s">
        <v>2380</v>
      </c>
      <c r="F566" t="s">
        <v>2383</v>
      </c>
      <c r="G566">
        <v>1</v>
      </c>
      <c r="H566" t="s">
        <v>2380</v>
      </c>
      <c r="I566" t="str" cm="1">
        <f t="array" ref="I566">_xlfn.IFS(B566&gt;=30,"Obesity",AND(B566&gt;=25,B566&lt;=29.99),"Overweight ",AND(B566&gt;=18.5,B566&lt;=24.99),"Normal Weight ",B566&lt;18.5,"Underweight ")</f>
        <v>Obesity</v>
      </c>
      <c r="J566" t="str" cm="1">
        <f t="array" ref="J566">_xlfn.IFS($C566&gt;=6.5,"Diabetes",AND($C566&gt;=5.7,$C566&lt;=6.5),"Prediabetes",$C566&lt;5.7,"Normal")</f>
        <v>Diabetes</v>
      </c>
    </row>
    <row r="567" spans="1:10" x14ac:dyDescent="0.3">
      <c r="A567" t="s">
        <v>1806</v>
      </c>
      <c r="B567">
        <v>45.92</v>
      </c>
      <c r="C567">
        <v>9.51</v>
      </c>
      <c r="D567" t="s">
        <v>2380</v>
      </c>
      <c r="E567" t="s">
        <v>2380</v>
      </c>
      <c r="F567" t="s">
        <v>2380</v>
      </c>
      <c r="G567" s="7">
        <v>0</v>
      </c>
      <c r="H567" t="s">
        <v>2380</v>
      </c>
      <c r="I567" t="str" cm="1">
        <f t="array" ref="I567">_xlfn.IFS(B567&gt;=30,"Obesity",AND(B567&gt;=25,B567&lt;=29.99),"Overweight ",AND(B567&gt;=18.5,B567&lt;=24.99),"Normal Weight ",B567&lt;18.5,"Underweight ")</f>
        <v>Obesity</v>
      </c>
      <c r="J567" t="str" cm="1">
        <f t="array" ref="J567">_xlfn.IFS($C567&gt;=6.5,"Diabetes",AND($C567&gt;=5.7,$C567&lt;=6.5),"Prediabetes",$C567&lt;5.7,"Normal")</f>
        <v>Diabetes</v>
      </c>
    </row>
    <row r="568" spans="1:10" x14ac:dyDescent="0.3">
      <c r="A568" t="s">
        <v>1805</v>
      </c>
      <c r="B568">
        <v>44.03</v>
      </c>
      <c r="C568">
        <v>9.36</v>
      </c>
      <c r="D568" t="s">
        <v>2380</v>
      </c>
      <c r="E568" t="s">
        <v>2380</v>
      </c>
      <c r="F568" t="s">
        <v>2380</v>
      </c>
      <c r="G568" s="7">
        <v>0</v>
      </c>
      <c r="H568" t="s">
        <v>2380</v>
      </c>
      <c r="I568" t="str" cm="1">
        <f t="array" ref="I568">_xlfn.IFS(B568&gt;=30,"Obesity",AND(B568&gt;=25,B568&lt;=29.99),"Overweight ",AND(B568&gt;=18.5,B568&lt;=24.99),"Normal Weight ",B568&lt;18.5,"Underweight ")</f>
        <v>Obesity</v>
      </c>
      <c r="J568" t="str" cm="1">
        <f t="array" ref="J568">_xlfn.IFS($C568&gt;=6.5,"Diabetes",AND($C568&gt;=5.7,$C568&lt;=6.5),"Prediabetes",$C568&lt;5.7,"Normal")</f>
        <v>Diabetes</v>
      </c>
    </row>
    <row r="569" spans="1:10" x14ac:dyDescent="0.3">
      <c r="A569" t="s">
        <v>1804</v>
      </c>
      <c r="B569">
        <v>24.6</v>
      </c>
      <c r="C569">
        <v>4.8099999999999996</v>
      </c>
      <c r="D569" t="s">
        <v>2380</v>
      </c>
      <c r="E569" t="s">
        <v>2380</v>
      </c>
      <c r="F569" t="s">
        <v>2380</v>
      </c>
      <c r="G569" s="7">
        <v>0</v>
      </c>
      <c r="H569" t="s">
        <v>2382</v>
      </c>
      <c r="I569" t="str" cm="1">
        <f t="array" ref="I569">_xlfn.IFS(B569&gt;=30,"Obesity",AND(B569&gt;=25,B569&lt;=29.99),"Overweight ",AND(B569&gt;=18.5,B569&lt;=24.99),"Normal Weight ",B569&lt;18.5,"Underweight ")</f>
        <v xml:space="preserve">Normal Weight </v>
      </c>
      <c r="J569" t="str" cm="1">
        <f t="array" ref="J569">_xlfn.IFS($C569&gt;=6.5,"Diabetes",AND($C569&gt;=5.7,$C569&lt;=6.5),"Prediabetes",$C569&lt;5.7,"Normal")</f>
        <v>Normal</v>
      </c>
    </row>
    <row r="570" spans="1:10" x14ac:dyDescent="0.3">
      <c r="A570" t="s">
        <v>1803</v>
      </c>
      <c r="B570">
        <v>49.15</v>
      </c>
      <c r="C570">
        <v>8.08</v>
      </c>
      <c r="D570" t="s">
        <v>2380</v>
      </c>
      <c r="E570" t="s">
        <v>2380</v>
      </c>
      <c r="F570" t="s">
        <v>2380</v>
      </c>
      <c r="G570" s="7">
        <v>0</v>
      </c>
      <c r="H570" t="s">
        <v>2380</v>
      </c>
      <c r="I570" t="str" cm="1">
        <f t="array" ref="I570">_xlfn.IFS(B570&gt;=30,"Obesity",AND(B570&gt;=25,B570&lt;=29.99),"Overweight ",AND(B570&gt;=18.5,B570&lt;=24.99),"Normal Weight ",B570&lt;18.5,"Underweight ")</f>
        <v>Obesity</v>
      </c>
      <c r="J570" t="str" cm="1">
        <f t="array" ref="J570">_xlfn.IFS($C570&gt;=6.5,"Diabetes",AND($C570&gt;=5.7,$C570&lt;=6.5),"Prediabetes",$C570&lt;5.7,"Normal")</f>
        <v>Diabetes</v>
      </c>
    </row>
    <row r="571" spans="1:10" x14ac:dyDescent="0.3">
      <c r="A571" t="s">
        <v>1802</v>
      </c>
      <c r="B571">
        <v>28.31</v>
      </c>
      <c r="C571">
        <v>6.29</v>
      </c>
      <c r="D571" t="s">
        <v>2380</v>
      </c>
      <c r="E571" t="s">
        <v>2380</v>
      </c>
      <c r="F571" t="s">
        <v>2383</v>
      </c>
      <c r="G571">
        <v>1</v>
      </c>
      <c r="H571" t="s">
        <v>2382</v>
      </c>
      <c r="I571" t="str" cm="1">
        <f t="array" ref="I571">_xlfn.IFS(B571&gt;=30,"Obesity",AND(B571&gt;=25,B571&lt;=29.99),"Overweight ",AND(B571&gt;=18.5,B571&lt;=24.99),"Normal Weight ",B571&lt;18.5,"Underweight ")</f>
        <v xml:space="preserve">Overweight </v>
      </c>
      <c r="J571" t="str" cm="1">
        <f t="array" ref="J571">_xlfn.IFS($C571&gt;=6.5,"Diabetes",AND($C571&gt;=5.7,$C571&lt;=6.5),"Prediabetes",$C571&lt;5.7,"Normal")</f>
        <v>Prediabetes</v>
      </c>
    </row>
    <row r="572" spans="1:10" x14ac:dyDescent="0.3">
      <c r="A572" t="s">
        <v>1801</v>
      </c>
      <c r="B572">
        <v>22.99</v>
      </c>
      <c r="C572">
        <v>6.29</v>
      </c>
      <c r="D572" t="s">
        <v>2380</v>
      </c>
      <c r="E572" t="s">
        <v>2380</v>
      </c>
      <c r="F572" t="s">
        <v>2380</v>
      </c>
      <c r="G572">
        <v>1</v>
      </c>
      <c r="H572" t="s">
        <v>2382</v>
      </c>
      <c r="I572" t="str" cm="1">
        <f t="array" ref="I572">_xlfn.IFS(B572&gt;=30,"Obesity",AND(B572&gt;=25,B572&lt;=29.99),"Overweight ",AND(B572&gt;=18.5,B572&lt;=24.99),"Normal Weight ",B572&lt;18.5,"Underweight ")</f>
        <v xml:space="preserve">Normal Weight </v>
      </c>
      <c r="J572" t="str" cm="1">
        <f t="array" ref="J572">_xlfn.IFS($C572&gt;=6.5,"Diabetes",AND($C572&gt;=5.7,$C572&lt;=6.5),"Prediabetes",$C572&lt;5.7,"Normal")</f>
        <v>Prediabetes</v>
      </c>
    </row>
    <row r="573" spans="1:10" x14ac:dyDescent="0.3">
      <c r="A573" t="s">
        <v>1800</v>
      </c>
      <c r="B573">
        <v>29.07</v>
      </c>
      <c r="C573">
        <v>5.12</v>
      </c>
      <c r="D573" t="s">
        <v>2380</v>
      </c>
      <c r="E573" t="s">
        <v>2380</v>
      </c>
      <c r="F573" t="s">
        <v>2383</v>
      </c>
      <c r="G573">
        <v>1</v>
      </c>
      <c r="H573" t="s">
        <v>2382</v>
      </c>
      <c r="I573" t="str" cm="1">
        <f t="array" ref="I573">_xlfn.IFS(B573&gt;=30,"Obesity",AND(B573&gt;=25,B573&lt;=29.99),"Overweight ",AND(B573&gt;=18.5,B573&lt;=24.99),"Normal Weight ",B573&lt;18.5,"Underweight ")</f>
        <v xml:space="preserve">Overweight </v>
      </c>
      <c r="J573" t="str" cm="1">
        <f t="array" ref="J573">_xlfn.IFS($C573&gt;=6.5,"Diabetes",AND($C573&gt;=5.7,$C573&lt;=6.5),"Prediabetes",$C573&lt;5.7,"Normal")</f>
        <v>Normal</v>
      </c>
    </row>
    <row r="574" spans="1:10" x14ac:dyDescent="0.3">
      <c r="A574" t="s">
        <v>1799</v>
      </c>
      <c r="B574">
        <v>42.02</v>
      </c>
      <c r="C574">
        <v>9.9499999999999993</v>
      </c>
      <c r="D574" t="s">
        <v>2382</v>
      </c>
      <c r="E574" t="s">
        <v>2380</v>
      </c>
      <c r="F574" t="s">
        <v>2383</v>
      </c>
      <c r="G574">
        <v>1</v>
      </c>
      <c r="H574" t="s">
        <v>2380</v>
      </c>
      <c r="I574" t="str" cm="1">
        <f t="array" ref="I574">_xlfn.IFS(B574&gt;=30,"Obesity",AND(B574&gt;=25,B574&lt;=29.99),"Overweight ",AND(B574&gt;=18.5,B574&lt;=24.99),"Normal Weight ",B574&lt;18.5,"Underweight ")</f>
        <v>Obesity</v>
      </c>
      <c r="J574" t="str" cm="1">
        <f t="array" ref="J574">_xlfn.IFS($C574&gt;=6.5,"Diabetes",AND($C574&gt;=5.7,$C574&lt;=6.5),"Prediabetes",$C574&lt;5.7,"Normal")</f>
        <v>Diabetes</v>
      </c>
    </row>
    <row r="575" spans="1:10" x14ac:dyDescent="0.3">
      <c r="A575" t="s">
        <v>1798</v>
      </c>
      <c r="B575">
        <v>49.07</v>
      </c>
      <c r="C575">
        <v>9.08</v>
      </c>
      <c r="D575" t="s">
        <v>2382</v>
      </c>
      <c r="E575" t="s">
        <v>2380</v>
      </c>
      <c r="F575" t="s">
        <v>2380</v>
      </c>
      <c r="G575">
        <v>1</v>
      </c>
      <c r="H575" t="s">
        <v>2380</v>
      </c>
      <c r="I575" t="str" cm="1">
        <f t="array" ref="I575">_xlfn.IFS(B575&gt;=30,"Obesity",AND(B575&gt;=25,B575&lt;=29.99),"Overweight ",AND(B575&gt;=18.5,B575&lt;=24.99),"Normal Weight ",B575&lt;18.5,"Underweight ")</f>
        <v>Obesity</v>
      </c>
      <c r="J575" t="str" cm="1">
        <f t="array" ref="J575">_xlfn.IFS($C575&gt;=6.5,"Diabetes",AND($C575&gt;=5.7,$C575&lt;=6.5),"Prediabetes",$C575&lt;5.7,"Normal")</f>
        <v>Diabetes</v>
      </c>
    </row>
    <row r="576" spans="1:10" x14ac:dyDescent="0.3">
      <c r="A576" t="s">
        <v>1797</v>
      </c>
      <c r="B576">
        <v>19.8</v>
      </c>
      <c r="C576">
        <v>4.82</v>
      </c>
      <c r="D576" t="s">
        <v>2380</v>
      </c>
      <c r="E576" t="s">
        <v>2380</v>
      </c>
      <c r="F576" t="s">
        <v>2380</v>
      </c>
      <c r="G576" s="7">
        <v>0</v>
      </c>
      <c r="H576" t="s">
        <v>2382</v>
      </c>
      <c r="I576" t="str" cm="1">
        <f t="array" ref="I576">_xlfn.IFS(B576&gt;=30,"Obesity",AND(B576&gt;=25,B576&lt;=29.99),"Overweight ",AND(B576&gt;=18.5,B576&lt;=24.99),"Normal Weight ",B576&lt;18.5,"Underweight ")</f>
        <v xml:space="preserve">Normal Weight </v>
      </c>
      <c r="J576" t="str" cm="1">
        <f t="array" ref="J576">_xlfn.IFS($C576&gt;=6.5,"Diabetes",AND($C576&gt;=5.7,$C576&lt;=6.5),"Prediabetes",$C576&lt;5.7,"Normal")</f>
        <v>Normal</v>
      </c>
    </row>
    <row r="577" spans="1:10" x14ac:dyDescent="0.3">
      <c r="A577" t="s">
        <v>1796</v>
      </c>
      <c r="B577">
        <v>27.36</v>
      </c>
      <c r="C577">
        <v>4.6500000000000004</v>
      </c>
      <c r="D577" t="s">
        <v>2380</v>
      </c>
      <c r="E577" t="s">
        <v>2382</v>
      </c>
      <c r="F577" t="s">
        <v>2380</v>
      </c>
      <c r="G577">
        <v>1</v>
      </c>
      <c r="H577" t="s">
        <v>2382</v>
      </c>
      <c r="I577" t="str" cm="1">
        <f t="array" ref="I577">_xlfn.IFS(B577&gt;=30,"Obesity",AND(B577&gt;=25,B577&lt;=29.99),"Overweight ",AND(B577&gt;=18.5,B577&lt;=24.99),"Normal Weight ",B577&lt;18.5,"Underweight ")</f>
        <v xml:space="preserve">Overweight </v>
      </c>
      <c r="J577" t="str" cm="1">
        <f t="array" ref="J577">_xlfn.IFS($C577&gt;=6.5,"Diabetes",AND($C577&gt;=5.7,$C577&lt;=6.5),"Prediabetes",$C577&lt;5.7,"Normal")</f>
        <v>Normal</v>
      </c>
    </row>
    <row r="578" spans="1:10" x14ac:dyDescent="0.3">
      <c r="A578" t="s">
        <v>1795</v>
      </c>
      <c r="B578">
        <v>42.95</v>
      </c>
      <c r="C578">
        <v>5.16</v>
      </c>
      <c r="D578" t="s">
        <v>2382</v>
      </c>
      <c r="E578" t="s">
        <v>2380</v>
      </c>
      <c r="F578" t="s">
        <v>2380</v>
      </c>
      <c r="G578">
        <v>1</v>
      </c>
      <c r="H578" t="s">
        <v>2380</v>
      </c>
      <c r="I578" t="str" cm="1">
        <f t="array" ref="I578">_xlfn.IFS(B578&gt;=30,"Obesity",AND(B578&gt;=25,B578&lt;=29.99),"Overweight ",AND(B578&gt;=18.5,B578&lt;=24.99),"Normal Weight ",B578&lt;18.5,"Underweight ")</f>
        <v>Obesity</v>
      </c>
      <c r="J578" t="str" cm="1">
        <f t="array" ref="J578">_xlfn.IFS($C578&gt;=6.5,"Diabetes",AND($C578&gt;=5.7,$C578&lt;=6.5),"Prediabetes",$C578&lt;5.7,"Normal")</f>
        <v>Normal</v>
      </c>
    </row>
    <row r="579" spans="1:10" x14ac:dyDescent="0.3">
      <c r="A579" t="s">
        <v>1794</v>
      </c>
      <c r="B579">
        <v>42.66</v>
      </c>
      <c r="C579">
        <v>10.44</v>
      </c>
      <c r="D579" t="s">
        <v>2380</v>
      </c>
      <c r="E579" t="s">
        <v>2380</v>
      </c>
      <c r="F579" t="s">
        <v>2380</v>
      </c>
      <c r="G579" s="7">
        <v>0</v>
      </c>
      <c r="H579" t="s">
        <v>2380</v>
      </c>
      <c r="I579" t="str" cm="1">
        <f t="array" ref="I579">_xlfn.IFS(B579&gt;=30,"Obesity",AND(B579&gt;=25,B579&lt;=29.99),"Overweight ",AND(B579&gt;=18.5,B579&lt;=24.99),"Normal Weight ",B579&lt;18.5,"Underweight ")</f>
        <v>Obesity</v>
      </c>
      <c r="J579" t="str" cm="1">
        <f t="array" ref="J579">_xlfn.IFS($C579&gt;=6.5,"Diabetes",AND($C579&gt;=5.7,$C579&lt;=6.5),"Prediabetes",$C579&lt;5.7,"Normal")</f>
        <v>Diabetes</v>
      </c>
    </row>
    <row r="580" spans="1:10" x14ac:dyDescent="0.3">
      <c r="A580" t="s">
        <v>1793</v>
      </c>
      <c r="B580">
        <v>33.630000000000003</v>
      </c>
      <c r="C580">
        <v>5.69</v>
      </c>
      <c r="D580" t="s">
        <v>2380</v>
      </c>
      <c r="E580" t="s">
        <v>2380</v>
      </c>
      <c r="F580" t="s">
        <v>2380</v>
      </c>
      <c r="G580">
        <v>1</v>
      </c>
      <c r="H580" t="s">
        <v>2380</v>
      </c>
      <c r="I580" t="str" cm="1">
        <f t="array" ref="I580">_xlfn.IFS(B580&gt;=30,"Obesity",AND(B580&gt;=25,B580&lt;=29.99),"Overweight ",AND(B580&gt;=18.5,B580&lt;=24.99),"Normal Weight ",B580&lt;18.5,"Underweight ")</f>
        <v>Obesity</v>
      </c>
      <c r="J580" t="str" cm="1">
        <f t="array" ref="J580">_xlfn.IFS($C580&gt;=6.5,"Diabetes",AND($C580&gt;=5.7,$C580&lt;=6.5),"Prediabetes",$C580&lt;5.7,"Normal")</f>
        <v>Normal</v>
      </c>
    </row>
    <row r="581" spans="1:10" x14ac:dyDescent="0.3">
      <c r="A581" t="s">
        <v>1792</v>
      </c>
      <c r="B581">
        <v>26.84</v>
      </c>
      <c r="C581">
        <v>6.5</v>
      </c>
      <c r="D581" t="s">
        <v>2380</v>
      </c>
      <c r="E581" t="s">
        <v>2380</v>
      </c>
      <c r="F581" t="s">
        <v>2380</v>
      </c>
      <c r="G581" s="7">
        <v>0</v>
      </c>
      <c r="H581" t="s">
        <v>2382</v>
      </c>
      <c r="I581" t="str" cm="1">
        <f t="array" ref="I581">_xlfn.IFS(B581&gt;=30,"Obesity",AND(B581&gt;=25,B581&lt;=29.99),"Overweight ",AND(B581&gt;=18.5,B581&lt;=24.99),"Normal Weight ",B581&lt;18.5,"Underweight ")</f>
        <v xml:space="preserve">Overweight </v>
      </c>
      <c r="J581" t="str" cm="1">
        <f t="array" ref="J581">_xlfn.IFS($C581&gt;=6.5,"Diabetes",AND($C581&gt;=5.7,$C581&lt;=6.5),"Prediabetes",$C581&lt;5.7,"Normal")</f>
        <v>Diabetes</v>
      </c>
    </row>
    <row r="582" spans="1:10" x14ac:dyDescent="0.3">
      <c r="A582" t="s">
        <v>1791</v>
      </c>
      <c r="B582">
        <v>28.3</v>
      </c>
      <c r="C582">
        <v>5.73</v>
      </c>
      <c r="D582" t="s">
        <v>2380</v>
      </c>
      <c r="E582" t="s">
        <v>2380</v>
      </c>
      <c r="F582" t="s">
        <v>2383</v>
      </c>
      <c r="G582">
        <v>1</v>
      </c>
      <c r="H582" t="s">
        <v>2382</v>
      </c>
      <c r="I582" t="str" cm="1">
        <f t="array" ref="I582">_xlfn.IFS(B582&gt;=30,"Obesity",AND(B582&gt;=25,B582&lt;=29.99),"Overweight ",AND(B582&gt;=18.5,B582&lt;=24.99),"Normal Weight ",B582&lt;18.5,"Underweight ")</f>
        <v xml:space="preserve">Overweight </v>
      </c>
      <c r="J582" t="str" cm="1">
        <f t="array" ref="J582">_xlfn.IFS($C582&gt;=6.5,"Diabetes",AND($C582&gt;=5.7,$C582&lt;=6.5),"Prediabetes",$C582&lt;5.7,"Normal")</f>
        <v>Prediabetes</v>
      </c>
    </row>
    <row r="583" spans="1:10" x14ac:dyDescent="0.3">
      <c r="A583" t="s">
        <v>1790</v>
      </c>
      <c r="B583">
        <v>27.06</v>
      </c>
      <c r="C583">
        <v>5.74</v>
      </c>
      <c r="D583" t="s">
        <v>2382</v>
      </c>
      <c r="E583" t="s">
        <v>2380</v>
      </c>
      <c r="F583" t="s">
        <v>2380</v>
      </c>
      <c r="G583" s="7">
        <v>0</v>
      </c>
      <c r="H583" t="s">
        <v>2382</v>
      </c>
      <c r="I583" t="str" cm="1">
        <f t="array" ref="I583">_xlfn.IFS(B583&gt;=30,"Obesity",AND(B583&gt;=25,B583&lt;=29.99),"Overweight ",AND(B583&gt;=18.5,B583&lt;=24.99),"Normal Weight ",B583&lt;18.5,"Underweight ")</f>
        <v xml:space="preserve">Overweight </v>
      </c>
      <c r="J583" t="str" cm="1">
        <f t="array" ref="J583">_xlfn.IFS($C583&gt;=6.5,"Diabetes",AND($C583&gt;=5.7,$C583&lt;=6.5),"Prediabetes",$C583&lt;5.7,"Normal")</f>
        <v>Prediabetes</v>
      </c>
    </row>
    <row r="584" spans="1:10" x14ac:dyDescent="0.3">
      <c r="A584" t="s">
        <v>1789</v>
      </c>
      <c r="B584">
        <v>47.13</v>
      </c>
      <c r="C584">
        <v>8.6999999999999993</v>
      </c>
      <c r="D584" t="s">
        <v>2380</v>
      </c>
      <c r="E584" t="s">
        <v>2380</v>
      </c>
      <c r="F584" t="s">
        <v>2380</v>
      </c>
      <c r="G584" s="7">
        <v>0</v>
      </c>
      <c r="H584" t="s">
        <v>2380</v>
      </c>
      <c r="I584" t="str" cm="1">
        <f t="array" ref="I584">_xlfn.IFS(B584&gt;=30,"Obesity",AND(B584&gt;=25,B584&lt;=29.99),"Overweight ",AND(B584&gt;=18.5,B584&lt;=24.99),"Normal Weight ",B584&lt;18.5,"Underweight ")</f>
        <v>Obesity</v>
      </c>
      <c r="J584" t="str" cm="1">
        <f t="array" ref="J584">_xlfn.IFS($C584&gt;=6.5,"Diabetes",AND($C584&gt;=5.7,$C584&lt;=6.5),"Prediabetes",$C584&lt;5.7,"Normal")</f>
        <v>Diabetes</v>
      </c>
    </row>
    <row r="585" spans="1:10" x14ac:dyDescent="0.3">
      <c r="A585" t="s">
        <v>1788</v>
      </c>
      <c r="B585">
        <v>51.72</v>
      </c>
      <c r="C585">
        <v>5.09</v>
      </c>
      <c r="D585" t="s">
        <v>2380</v>
      </c>
      <c r="E585" t="s">
        <v>2380</v>
      </c>
      <c r="F585" t="s">
        <v>2380</v>
      </c>
      <c r="G585" s="7">
        <v>0</v>
      </c>
      <c r="H585" t="s">
        <v>2380</v>
      </c>
      <c r="I585" t="str" cm="1">
        <f t="array" ref="I585">_xlfn.IFS(B585&gt;=30,"Obesity",AND(B585&gt;=25,B585&lt;=29.99),"Overweight ",AND(B585&gt;=18.5,B585&lt;=24.99),"Normal Weight ",B585&lt;18.5,"Underweight ")</f>
        <v>Obesity</v>
      </c>
      <c r="J585" t="str" cm="1">
        <f t="array" ref="J585">_xlfn.IFS($C585&gt;=6.5,"Diabetes",AND($C585&gt;=5.7,$C585&lt;=6.5),"Prediabetes",$C585&lt;5.7,"Normal")</f>
        <v>Normal</v>
      </c>
    </row>
    <row r="586" spans="1:10" x14ac:dyDescent="0.3">
      <c r="A586" t="s">
        <v>1787</v>
      </c>
      <c r="B586">
        <v>48.59</v>
      </c>
      <c r="C586">
        <v>5.57</v>
      </c>
      <c r="D586" t="s">
        <v>2380</v>
      </c>
      <c r="E586" t="s">
        <v>2380</v>
      </c>
      <c r="F586" t="s">
        <v>2380</v>
      </c>
      <c r="G586" s="7">
        <v>0</v>
      </c>
      <c r="H586" t="s">
        <v>2380</v>
      </c>
      <c r="I586" t="str" cm="1">
        <f t="array" ref="I586">_xlfn.IFS(B586&gt;=30,"Obesity",AND(B586&gt;=25,B586&lt;=29.99),"Overweight ",AND(B586&gt;=18.5,B586&lt;=24.99),"Normal Weight ",B586&lt;18.5,"Underweight ")</f>
        <v>Obesity</v>
      </c>
      <c r="J586" t="str" cm="1">
        <f t="array" ref="J586">_xlfn.IFS($C586&gt;=6.5,"Diabetes",AND($C586&gt;=5.7,$C586&lt;=6.5),"Prediabetes",$C586&lt;5.7,"Normal")</f>
        <v>Normal</v>
      </c>
    </row>
    <row r="587" spans="1:10" x14ac:dyDescent="0.3">
      <c r="A587" t="s">
        <v>1786</v>
      </c>
      <c r="B587">
        <v>45.18</v>
      </c>
      <c r="C587">
        <v>10.87</v>
      </c>
      <c r="D587" t="s">
        <v>2380</v>
      </c>
      <c r="E587" t="s">
        <v>2380</v>
      </c>
      <c r="F587" t="s">
        <v>2380</v>
      </c>
      <c r="G587" s="7">
        <v>0</v>
      </c>
      <c r="H587" t="s">
        <v>2380</v>
      </c>
      <c r="I587" t="str" cm="1">
        <f t="array" ref="I587">_xlfn.IFS(B587&gt;=30,"Obesity",AND(B587&gt;=25,B587&lt;=29.99),"Overweight ",AND(B587&gt;=18.5,B587&lt;=24.99),"Normal Weight ",B587&lt;18.5,"Underweight ")</f>
        <v>Obesity</v>
      </c>
      <c r="J587" t="str" cm="1">
        <f t="array" ref="J587">_xlfn.IFS($C587&gt;=6.5,"Diabetes",AND($C587&gt;=5.7,$C587&lt;=6.5),"Prediabetes",$C587&lt;5.7,"Normal")</f>
        <v>Diabetes</v>
      </c>
    </row>
    <row r="588" spans="1:10" x14ac:dyDescent="0.3">
      <c r="A588" t="s">
        <v>1785</v>
      </c>
      <c r="B588">
        <v>27.9</v>
      </c>
      <c r="C588">
        <v>6.02</v>
      </c>
      <c r="D588" t="s">
        <v>2380</v>
      </c>
      <c r="E588" t="s">
        <v>2380</v>
      </c>
      <c r="F588" t="s">
        <v>2383</v>
      </c>
      <c r="G588">
        <v>1</v>
      </c>
      <c r="H588" t="s">
        <v>2382</v>
      </c>
      <c r="I588" t="str" cm="1">
        <f t="array" ref="I588">_xlfn.IFS(B588&gt;=30,"Obesity",AND(B588&gt;=25,B588&lt;=29.99),"Overweight ",AND(B588&gt;=18.5,B588&lt;=24.99),"Normal Weight ",B588&lt;18.5,"Underweight ")</f>
        <v xml:space="preserve">Overweight </v>
      </c>
      <c r="J588" t="str" cm="1">
        <f t="array" ref="J588">_xlfn.IFS($C588&gt;=6.5,"Diabetes",AND($C588&gt;=5.7,$C588&lt;=6.5),"Prediabetes",$C588&lt;5.7,"Normal")</f>
        <v>Prediabetes</v>
      </c>
    </row>
    <row r="589" spans="1:10" x14ac:dyDescent="0.3">
      <c r="A589" t="s">
        <v>1784</v>
      </c>
      <c r="B589">
        <v>51.33</v>
      </c>
      <c r="C589">
        <v>7</v>
      </c>
      <c r="D589" t="s">
        <v>2380</v>
      </c>
      <c r="E589" t="s">
        <v>2380</v>
      </c>
      <c r="F589" t="s">
        <v>2380</v>
      </c>
      <c r="G589" s="7">
        <v>0</v>
      </c>
      <c r="H589" t="s">
        <v>2380</v>
      </c>
      <c r="I589" t="str" cm="1">
        <f t="array" ref="I589">_xlfn.IFS(B589&gt;=30,"Obesity",AND(B589&gt;=25,B589&lt;=29.99),"Overweight ",AND(B589&gt;=18.5,B589&lt;=24.99),"Normal Weight ",B589&lt;18.5,"Underweight ")</f>
        <v>Obesity</v>
      </c>
      <c r="J589" t="str" cm="1">
        <f t="array" ref="J589">_xlfn.IFS($C589&gt;=6.5,"Diabetes",AND($C589&gt;=5.7,$C589&lt;=6.5),"Prediabetes",$C589&lt;5.7,"Normal")</f>
        <v>Diabetes</v>
      </c>
    </row>
    <row r="590" spans="1:10" x14ac:dyDescent="0.3">
      <c r="A590" t="s">
        <v>1783</v>
      </c>
      <c r="B590">
        <v>30.59</v>
      </c>
      <c r="C590">
        <v>5.56</v>
      </c>
      <c r="D590" t="s">
        <v>2382</v>
      </c>
      <c r="E590" t="s">
        <v>2380</v>
      </c>
      <c r="F590" t="s">
        <v>2380</v>
      </c>
      <c r="G590">
        <v>1</v>
      </c>
      <c r="H590" t="s">
        <v>2380</v>
      </c>
      <c r="I590" t="str" cm="1">
        <f t="array" ref="I590">_xlfn.IFS(B590&gt;=30,"Obesity",AND(B590&gt;=25,B590&lt;=29.99),"Overweight ",AND(B590&gt;=18.5,B590&lt;=24.99),"Normal Weight ",B590&lt;18.5,"Underweight ")</f>
        <v>Obesity</v>
      </c>
      <c r="J590" t="str" cm="1">
        <f t="array" ref="J590">_xlfn.IFS($C590&gt;=6.5,"Diabetes",AND($C590&gt;=5.7,$C590&lt;=6.5),"Prediabetes",$C590&lt;5.7,"Normal")</f>
        <v>Normal</v>
      </c>
    </row>
    <row r="591" spans="1:10" x14ac:dyDescent="0.3">
      <c r="A591" t="s">
        <v>1782</v>
      </c>
      <c r="B591">
        <v>39.229999999999997</v>
      </c>
      <c r="C591">
        <v>8.4499999999999993</v>
      </c>
      <c r="D591" t="s">
        <v>2380</v>
      </c>
      <c r="E591" t="s">
        <v>2380</v>
      </c>
      <c r="F591" t="s">
        <v>2380</v>
      </c>
      <c r="G591" s="7">
        <v>0</v>
      </c>
      <c r="H591" t="s">
        <v>2380</v>
      </c>
      <c r="I591" t="str" cm="1">
        <f t="array" ref="I591">_xlfn.IFS(B591&gt;=30,"Obesity",AND(B591&gt;=25,B591&lt;=29.99),"Overweight ",AND(B591&gt;=18.5,B591&lt;=24.99),"Normal Weight ",B591&lt;18.5,"Underweight ")</f>
        <v>Obesity</v>
      </c>
      <c r="J591" t="str" cm="1">
        <f t="array" ref="J591">_xlfn.IFS($C591&gt;=6.5,"Diabetes",AND($C591&gt;=5.7,$C591&lt;=6.5),"Prediabetes",$C591&lt;5.7,"Normal")</f>
        <v>Diabetes</v>
      </c>
    </row>
    <row r="592" spans="1:10" x14ac:dyDescent="0.3">
      <c r="A592" t="s">
        <v>1781</v>
      </c>
      <c r="B592">
        <v>19.094999999999999</v>
      </c>
      <c r="C592">
        <v>6.19</v>
      </c>
      <c r="D592" t="s">
        <v>2380</v>
      </c>
      <c r="E592" t="s">
        <v>2380</v>
      </c>
      <c r="F592" t="s">
        <v>2380</v>
      </c>
      <c r="G592" s="7">
        <v>0</v>
      </c>
      <c r="H592" t="s">
        <v>2382</v>
      </c>
      <c r="I592" t="str" cm="1">
        <f t="array" ref="I592">_xlfn.IFS(B592&gt;=30,"Obesity",AND(B592&gt;=25,B592&lt;=29.99),"Overweight ",AND(B592&gt;=18.5,B592&lt;=24.99),"Normal Weight ",B592&lt;18.5,"Underweight ")</f>
        <v xml:space="preserve">Normal Weight </v>
      </c>
      <c r="J592" t="str" cm="1">
        <f t="array" ref="J592">_xlfn.IFS($C592&gt;=6.5,"Diabetes",AND($C592&gt;=5.7,$C592&lt;=6.5),"Prediabetes",$C592&lt;5.7,"Normal")</f>
        <v>Prediabetes</v>
      </c>
    </row>
    <row r="593" spans="1:10" x14ac:dyDescent="0.3">
      <c r="A593" t="s">
        <v>1780</v>
      </c>
      <c r="B593">
        <v>49.72</v>
      </c>
      <c r="C593">
        <v>7.71</v>
      </c>
      <c r="D593" t="s">
        <v>2380</v>
      </c>
      <c r="E593" t="s">
        <v>2380</v>
      </c>
      <c r="F593" t="s">
        <v>2380</v>
      </c>
      <c r="G593" s="7">
        <v>0</v>
      </c>
      <c r="H593" t="s">
        <v>2380</v>
      </c>
      <c r="I593" t="str" cm="1">
        <f t="array" ref="I593">_xlfn.IFS(B593&gt;=30,"Obesity",AND(B593&gt;=25,B593&lt;=29.99),"Overweight ",AND(B593&gt;=18.5,B593&lt;=24.99),"Normal Weight ",B593&lt;18.5,"Underweight ")</f>
        <v>Obesity</v>
      </c>
      <c r="J593" t="str" cm="1">
        <f t="array" ref="J593">_xlfn.IFS($C593&gt;=6.5,"Diabetes",AND($C593&gt;=5.7,$C593&lt;=6.5),"Prediabetes",$C593&lt;5.7,"Normal")</f>
        <v>Diabetes</v>
      </c>
    </row>
    <row r="594" spans="1:10" x14ac:dyDescent="0.3">
      <c r="A594" t="s">
        <v>1779</v>
      </c>
      <c r="B594">
        <v>21.754999999999999</v>
      </c>
      <c r="C594">
        <v>4.63</v>
      </c>
      <c r="D594" t="s">
        <v>2380</v>
      </c>
      <c r="E594" t="s">
        <v>2380</v>
      </c>
      <c r="F594" t="s">
        <v>2383</v>
      </c>
      <c r="G594">
        <v>1</v>
      </c>
      <c r="H594" t="s">
        <v>2382</v>
      </c>
      <c r="I594" t="str" cm="1">
        <f t="array" ref="I594">_xlfn.IFS(B594&gt;=30,"Obesity",AND(B594&gt;=25,B594&lt;=29.99),"Overweight ",AND(B594&gt;=18.5,B594&lt;=24.99),"Normal Weight ",B594&lt;18.5,"Underweight ")</f>
        <v xml:space="preserve">Normal Weight </v>
      </c>
      <c r="J594" t="str" cm="1">
        <f t="array" ref="J594">_xlfn.IFS($C594&gt;=6.5,"Diabetes",AND($C594&gt;=5.7,$C594&lt;=6.5),"Prediabetes",$C594&lt;5.7,"Normal")</f>
        <v>Normal</v>
      </c>
    </row>
    <row r="595" spans="1:10" x14ac:dyDescent="0.3">
      <c r="A595" t="s">
        <v>1778</v>
      </c>
      <c r="B595">
        <v>48.39</v>
      </c>
      <c r="C595">
        <v>4.6100000000000003</v>
      </c>
      <c r="D595" t="s">
        <v>2380</v>
      </c>
      <c r="E595" t="s">
        <v>2380</v>
      </c>
      <c r="F595" t="s">
        <v>2380</v>
      </c>
      <c r="G595" s="7">
        <v>0</v>
      </c>
      <c r="H595" t="s">
        <v>2380</v>
      </c>
      <c r="I595" t="str" cm="1">
        <f t="array" ref="I595">_xlfn.IFS(B595&gt;=30,"Obesity",AND(B595&gt;=25,B595&lt;=29.99),"Overweight ",AND(B595&gt;=18.5,B595&lt;=24.99),"Normal Weight ",B595&lt;18.5,"Underweight ")</f>
        <v>Obesity</v>
      </c>
      <c r="J595" t="str" cm="1">
        <f t="array" ref="J595">_xlfn.IFS($C595&gt;=6.5,"Diabetes",AND($C595&gt;=5.7,$C595&lt;=6.5),"Prediabetes",$C595&lt;5.7,"Normal")</f>
        <v>Normal</v>
      </c>
    </row>
    <row r="596" spans="1:10" x14ac:dyDescent="0.3">
      <c r="A596" t="s">
        <v>1777</v>
      </c>
      <c r="B596">
        <v>47.15</v>
      </c>
      <c r="C596">
        <v>9.5299999999999994</v>
      </c>
      <c r="D596" t="s">
        <v>2382</v>
      </c>
      <c r="E596" t="s">
        <v>2380</v>
      </c>
      <c r="F596" t="s">
        <v>2380</v>
      </c>
      <c r="G596">
        <v>1</v>
      </c>
      <c r="H596" t="s">
        <v>2380</v>
      </c>
      <c r="I596" t="str" cm="1">
        <f t="array" ref="I596">_xlfn.IFS(B596&gt;=30,"Obesity",AND(B596&gt;=25,B596&lt;=29.99),"Overweight ",AND(B596&gt;=18.5,B596&lt;=24.99),"Normal Weight ",B596&lt;18.5,"Underweight ")</f>
        <v>Obesity</v>
      </c>
      <c r="J596" t="str" cm="1">
        <f t="array" ref="J596">_xlfn.IFS($C596&gt;=6.5,"Diabetes",AND($C596&gt;=5.7,$C596&lt;=6.5),"Prediabetes",$C596&lt;5.7,"Normal")</f>
        <v>Diabetes</v>
      </c>
    </row>
    <row r="597" spans="1:10" x14ac:dyDescent="0.3">
      <c r="A597" t="s">
        <v>1776</v>
      </c>
      <c r="B597">
        <v>47.59</v>
      </c>
      <c r="C597">
        <v>11.43</v>
      </c>
      <c r="D597" t="s">
        <v>2382</v>
      </c>
      <c r="E597" t="s">
        <v>2380</v>
      </c>
      <c r="F597" t="s">
        <v>2380</v>
      </c>
      <c r="G597">
        <v>2</v>
      </c>
      <c r="H597" t="s">
        <v>2380</v>
      </c>
      <c r="I597" t="str" cm="1">
        <f t="array" ref="I597">_xlfn.IFS(B597&gt;=30,"Obesity",AND(B597&gt;=25,B597&lt;=29.99),"Overweight ",AND(B597&gt;=18.5,B597&lt;=24.99),"Normal Weight ",B597&lt;18.5,"Underweight ")</f>
        <v>Obesity</v>
      </c>
      <c r="J597" t="str" cm="1">
        <f t="array" ref="J597">_xlfn.IFS($C597&gt;=6.5,"Diabetes",AND($C597&gt;=5.7,$C597&lt;=6.5),"Prediabetes",$C597&lt;5.7,"Normal")</f>
        <v>Diabetes</v>
      </c>
    </row>
    <row r="598" spans="1:10" x14ac:dyDescent="0.3">
      <c r="A598" t="s">
        <v>1775</v>
      </c>
      <c r="B598">
        <v>39.81</v>
      </c>
      <c r="C598">
        <v>7.65</v>
      </c>
      <c r="D598" t="s">
        <v>2382</v>
      </c>
      <c r="E598" t="s">
        <v>2380</v>
      </c>
      <c r="F598" t="s">
        <v>2383</v>
      </c>
      <c r="G598">
        <v>1</v>
      </c>
      <c r="H598" t="s">
        <v>2380</v>
      </c>
      <c r="I598" t="str" cm="1">
        <f t="array" ref="I598">_xlfn.IFS(B598&gt;=30,"Obesity",AND(B598&gt;=25,B598&lt;=29.99),"Overweight ",AND(B598&gt;=18.5,B598&lt;=24.99),"Normal Weight ",B598&lt;18.5,"Underweight ")</f>
        <v>Obesity</v>
      </c>
      <c r="J598" t="str" cm="1">
        <f t="array" ref="J598">_xlfn.IFS($C598&gt;=6.5,"Diabetes",AND($C598&gt;=5.7,$C598&lt;=6.5),"Prediabetes",$C598&lt;5.7,"Normal")</f>
        <v>Diabetes</v>
      </c>
    </row>
    <row r="599" spans="1:10" x14ac:dyDescent="0.3">
      <c r="A599" t="s">
        <v>1774</v>
      </c>
      <c r="B599">
        <v>31.02</v>
      </c>
      <c r="C599">
        <v>5.87</v>
      </c>
      <c r="D599" t="s">
        <v>2382</v>
      </c>
      <c r="E599" t="s">
        <v>2380</v>
      </c>
      <c r="F599" t="s">
        <v>2380</v>
      </c>
      <c r="G599" s="7">
        <v>0</v>
      </c>
      <c r="H599" t="s">
        <v>2380</v>
      </c>
      <c r="I599" t="str" cm="1">
        <f t="array" ref="I599">_xlfn.IFS(B599&gt;=30,"Obesity",AND(B599&gt;=25,B599&lt;=29.99),"Overweight ",AND(B599&gt;=18.5,B599&lt;=24.99),"Normal Weight ",B599&lt;18.5,"Underweight ")</f>
        <v>Obesity</v>
      </c>
      <c r="J599" t="str" cm="1">
        <f t="array" ref="J599">_xlfn.IFS($C599&gt;=6.5,"Diabetes",AND($C599&gt;=5.7,$C599&lt;=6.5),"Prediabetes",$C599&lt;5.7,"Normal")</f>
        <v>Prediabetes</v>
      </c>
    </row>
    <row r="600" spans="1:10" x14ac:dyDescent="0.3">
      <c r="A600" t="s">
        <v>1773</v>
      </c>
      <c r="B600">
        <v>24.75</v>
      </c>
      <c r="C600">
        <v>4.3600000000000003</v>
      </c>
      <c r="D600" t="s">
        <v>2382</v>
      </c>
      <c r="E600" t="s">
        <v>2380</v>
      </c>
      <c r="F600" t="s">
        <v>2380</v>
      </c>
      <c r="G600">
        <v>1</v>
      </c>
      <c r="H600" t="s">
        <v>2382</v>
      </c>
      <c r="I600" t="str" cm="1">
        <f t="array" ref="I600">_xlfn.IFS(B600&gt;=30,"Obesity",AND(B600&gt;=25,B600&lt;=29.99),"Overweight ",AND(B600&gt;=18.5,B600&lt;=24.99),"Normal Weight ",B600&lt;18.5,"Underweight ")</f>
        <v xml:space="preserve">Normal Weight </v>
      </c>
      <c r="J600" t="str" cm="1">
        <f t="array" ref="J600">_xlfn.IFS($C600&gt;=6.5,"Diabetes",AND($C600&gt;=5.7,$C600&lt;=6.5),"Prediabetes",$C600&lt;5.7,"Normal")</f>
        <v>Normal</v>
      </c>
    </row>
    <row r="601" spans="1:10" x14ac:dyDescent="0.3">
      <c r="A601" t="s">
        <v>1772</v>
      </c>
      <c r="B601">
        <v>30.114999999999998</v>
      </c>
      <c r="C601">
        <v>10.119999999999999</v>
      </c>
      <c r="D601" t="s">
        <v>2380</v>
      </c>
      <c r="E601" t="s">
        <v>2380</v>
      </c>
      <c r="F601" t="s">
        <v>2380</v>
      </c>
      <c r="G601">
        <v>3</v>
      </c>
      <c r="H601" t="s">
        <v>2380</v>
      </c>
      <c r="I601" t="str" cm="1">
        <f t="array" ref="I601">_xlfn.IFS(B601&gt;=30,"Obesity",AND(B601&gt;=25,B601&lt;=29.99),"Overweight ",AND(B601&gt;=18.5,B601&lt;=24.99),"Normal Weight ",B601&lt;18.5,"Underweight ")</f>
        <v>Obesity</v>
      </c>
      <c r="J601" t="str" cm="1">
        <f t="array" ref="J601">_xlfn.IFS($C601&gt;=6.5,"Diabetes",AND($C601&gt;=5.7,$C601&lt;=6.5),"Prediabetes",$C601&lt;5.7,"Normal")</f>
        <v>Diabetes</v>
      </c>
    </row>
    <row r="602" spans="1:10" x14ac:dyDescent="0.3">
      <c r="A602" t="s">
        <v>1771</v>
      </c>
      <c r="B602">
        <v>26.03</v>
      </c>
      <c r="C602">
        <v>4.01</v>
      </c>
      <c r="D602" t="s">
        <v>2380</v>
      </c>
      <c r="E602" t="s">
        <v>2380</v>
      </c>
      <c r="F602" t="s">
        <v>2383</v>
      </c>
      <c r="G602">
        <v>1</v>
      </c>
      <c r="H602" t="s">
        <v>2382</v>
      </c>
      <c r="I602" t="str" cm="1">
        <f t="array" ref="I602">_xlfn.IFS(B602&gt;=30,"Obesity",AND(B602&gt;=25,B602&lt;=29.99),"Overweight ",AND(B602&gt;=18.5,B602&lt;=24.99),"Normal Weight ",B602&lt;18.5,"Underweight ")</f>
        <v xml:space="preserve">Overweight </v>
      </c>
      <c r="J602" t="str" cm="1">
        <f t="array" ref="J602">_xlfn.IFS($C602&gt;=6.5,"Diabetes",AND($C602&gt;=5.7,$C602&lt;=6.5),"Prediabetes",$C602&lt;5.7,"Normal")</f>
        <v>Normal</v>
      </c>
    </row>
    <row r="603" spans="1:10" x14ac:dyDescent="0.3">
      <c r="A603" t="s">
        <v>1770</v>
      </c>
      <c r="B603">
        <v>20.045000000000002</v>
      </c>
      <c r="C603">
        <v>4.7699999999999996</v>
      </c>
      <c r="D603" t="s">
        <v>2382</v>
      </c>
      <c r="E603" t="s">
        <v>2380</v>
      </c>
      <c r="F603" t="s">
        <v>2380</v>
      </c>
      <c r="G603">
        <v>1</v>
      </c>
      <c r="H603" t="s">
        <v>2382</v>
      </c>
      <c r="I603" t="str" cm="1">
        <f t="array" ref="I603">_xlfn.IFS(B603&gt;=30,"Obesity",AND(B603&gt;=25,B603&lt;=29.99),"Overweight ",AND(B603&gt;=18.5,B603&lt;=24.99),"Normal Weight ",B603&lt;18.5,"Underweight ")</f>
        <v xml:space="preserve">Normal Weight </v>
      </c>
      <c r="J603" t="str" cm="1">
        <f t="array" ref="J603">_xlfn.IFS($C603&gt;=6.5,"Diabetes",AND($C603&gt;=5.7,$C603&lt;=6.5),"Prediabetes",$C603&lt;5.7,"Normal")</f>
        <v>Normal</v>
      </c>
    </row>
    <row r="604" spans="1:10" x14ac:dyDescent="0.3">
      <c r="A604" t="s">
        <v>1769</v>
      </c>
      <c r="B604">
        <v>40.24</v>
      </c>
      <c r="C604">
        <v>6.83</v>
      </c>
      <c r="D604" t="s">
        <v>2380</v>
      </c>
      <c r="E604" t="s">
        <v>2380</v>
      </c>
      <c r="F604" t="s">
        <v>2380</v>
      </c>
      <c r="G604" s="7">
        <v>0</v>
      </c>
      <c r="H604" t="s">
        <v>2380</v>
      </c>
      <c r="I604" t="str" cm="1">
        <f t="array" ref="I604">_xlfn.IFS(B604&gt;=30,"Obesity",AND(B604&gt;=25,B604&lt;=29.99),"Overweight ",AND(B604&gt;=18.5,B604&lt;=24.99),"Normal Weight ",B604&lt;18.5,"Underweight ")</f>
        <v>Obesity</v>
      </c>
      <c r="J604" t="str" cm="1">
        <f t="array" ref="J604">_xlfn.IFS($C604&gt;=6.5,"Diabetes",AND($C604&gt;=5.7,$C604&lt;=6.5),"Prediabetes",$C604&lt;5.7,"Normal")</f>
        <v>Diabetes</v>
      </c>
    </row>
    <row r="605" spans="1:10" x14ac:dyDescent="0.3">
      <c r="A605" t="s">
        <v>1768</v>
      </c>
      <c r="B605">
        <v>43.15</v>
      </c>
      <c r="C605">
        <v>6.14</v>
      </c>
      <c r="D605" t="s">
        <v>2382</v>
      </c>
      <c r="E605" t="s">
        <v>2380</v>
      </c>
      <c r="F605" t="s">
        <v>2383</v>
      </c>
      <c r="G605">
        <v>1</v>
      </c>
      <c r="H605" t="s">
        <v>2380</v>
      </c>
      <c r="I605" t="str" cm="1">
        <f t="array" ref="I605">_xlfn.IFS(B605&gt;=30,"Obesity",AND(B605&gt;=25,B605&lt;=29.99),"Overweight ",AND(B605&gt;=18.5,B605&lt;=24.99),"Normal Weight ",B605&lt;18.5,"Underweight ")</f>
        <v>Obesity</v>
      </c>
      <c r="J605" t="str" cm="1">
        <f t="array" ref="J605">_xlfn.IFS($C605&gt;=6.5,"Diabetes",AND($C605&gt;=5.7,$C605&lt;=6.5),"Prediabetes",$C605&lt;5.7,"Normal")</f>
        <v>Prediabetes</v>
      </c>
    </row>
    <row r="606" spans="1:10" x14ac:dyDescent="0.3">
      <c r="A606" t="s">
        <v>1767</v>
      </c>
      <c r="B606">
        <v>27.7</v>
      </c>
      <c r="C606">
        <v>5.6</v>
      </c>
      <c r="D606" t="s">
        <v>2380</v>
      </c>
      <c r="E606" t="s">
        <v>2380</v>
      </c>
      <c r="F606" t="s">
        <v>2383</v>
      </c>
      <c r="G606">
        <v>1</v>
      </c>
      <c r="H606" t="s">
        <v>2382</v>
      </c>
      <c r="I606" t="str" cm="1">
        <f t="array" ref="I606">_xlfn.IFS(B606&gt;=30,"Obesity",AND(B606&gt;=25,B606&lt;=29.99),"Overweight ",AND(B606&gt;=18.5,B606&lt;=24.99),"Normal Weight ",B606&lt;18.5,"Underweight ")</f>
        <v xml:space="preserve">Overweight </v>
      </c>
      <c r="J606" t="str" cm="1">
        <f t="array" ref="J606">_xlfn.IFS($C606&gt;=6.5,"Diabetes",AND($C606&gt;=5.7,$C606&lt;=6.5),"Prediabetes",$C606&lt;5.7,"Normal")</f>
        <v>Normal</v>
      </c>
    </row>
    <row r="607" spans="1:10" x14ac:dyDescent="0.3">
      <c r="A607" t="s">
        <v>1766</v>
      </c>
      <c r="B607">
        <v>45.68</v>
      </c>
      <c r="C607">
        <v>4.8</v>
      </c>
      <c r="D607" t="s">
        <v>2380</v>
      </c>
      <c r="E607" t="s">
        <v>2380</v>
      </c>
      <c r="F607" t="s">
        <v>2380</v>
      </c>
      <c r="G607">
        <v>2</v>
      </c>
      <c r="H607" t="s">
        <v>2380</v>
      </c>
      <c r="I607" t="str" cm="1">
        <f t="array" ref="I607">_xlfn.IFS(B607&gt;=30,"Obesity",AND(B607&gt;=25,B607&lt;=29.99),"Overweight ",AND(B607&gt;=18.5,B607&lt;=24.99),"Normal Weight ",B607&lt;18.5,"Underweight ")</f>
        <v>Obesity</v>
      </c>
      <c r="J607" t="str" cm="1">
        <f t="array" ref="J607">_xlfn.IFS($C607&gt;=6.5,"Diabetes",AND($C607&gt;=5.7,$C607&lt;=6.5),"Prediabetes",$C607&lt;5.7,"Normal")</f>
        <v>Normal</v>
      </c>
    </row>
    <row r="608" spans="1:10" x14ac:dyDescent="0.3">
      <c r="A608" t="s">
        <v>1765</v>
      </c>
      <c r="B608">
        <v>27.3</v>
      </c>
      <c r="C608">
        <v>11.89</v>
      </c>
      <c r="D608" t="s">
        <v>2380</v>
      </c>
      <c r="E608" t="s">
        <v>2380</v>
      </c>
      <c r="F608" t="s">
        <v>2380</v>
      </c>
      <c r="G608" s="7">
        <v>0</v>
      </c>
      <c r="H608" t="s">
        <v>2382</v>
      </c>
      <c r="I608" t="str" cm="1">
        <f t="array" ref="I608">_xlfn.IFS(B608&gt;=30,"Obesity",AND(B608&gt;=25,B608&lt;=29.99),"Overweight ",AND(B608&gt;=18.5,B608&lt;=24.99),"Normal Weight ",B608&lt;18.5,"Underweight ")</f>
        <v xml:space="preserve">Overweight </v>
      </c>
      <c r="J608" t="str" cm="1">
        <f t="array" ref="J608">_xlfn.IFS($C608&gt;=6.5,"Diabetes",AND($C608&gt;=5.7,$C608&lt;=6.5),"Prediabetes",$C608&lt;5.7,"Normal")</f>
        <v>Diabetes</v>
      </c>
    </row>
    <row r="609" spans="1:10" x14ac:dyDescent="0.3">
      <c r="A609" t="s">
        <v>1764</v>
      </c>
      <c r="B609">
        <v>54.45</v>
      </c>
      <c r="C609">
        <v>4.7300000000000004</v>
      </c>
      <c r="D609" t="s">
        <v>2382</v>
      </c>
      <c r="E609" t="s">
        <v>2380</v>
      </c>
      <c r="F609" t="s">
        <v>2380</v>
      </c>
      <c r="G609">
        <v>1</v>
      </c>
      <c r="H609" t="s">
        <v>2380</v>
      </c>
      <c r="I609" t="str" cm="1">
        <f t="array" ref="I609">_xlfn.IFS(B609&gt;=30,"Obesity",AND(B609&gt;=25,B609&lt;=29.99),"Overweight ",AND(B609&gt;=18.5,B609&lt;=24.99),"Normal Weight ",B609&lt;18.5,"Underweight ")</f>
        <v>Obesity</v>
      </c>
      <c r="J609" t="str" cm="1">
        <f t="array" ref="J609">_xlfn.IFS($C609&gt;=6.5,"Diabetes",AND($C609&gt;=5.7,$C609&lt;=6.5),"Prediabetes",$C609&lt;5.7,"Normal")</f>
        <v>Normal</v>
      </c>
    </row>
    <row r="610" spans="1:10" x14ac:dyDescent="0.3">
      <c r="A610" t="s">
        <v>1763</v>
      </c>
      <c r="B610">
        <v>54.43</v>
      </c>
      <c r="C610">
        <v>4.6100000000000003</v>
      </c>
      <c r="D610" t="s">
        <v>2382</v>
      </c>
      <c r="E610" t="s">
        <v>2380</v>
      </c>
      <c r="F610" t="s">
        <v>2380</v>
      </c>
      <c r="G610">
        <v>1</v>
      </c>
      <c r="H610" t="s">
        <v>2380</v>
      </c>
      <c r="I610" t="str" cm="1">
        <f t="array" ref="I610">_xlfn.IFS(B610&gt;=30,"Obesity",AND(B610&gt;=25,B610&lt;=29.99),"Overweight ",AND(B610&gt;=18.5,B610&lt;=24.99),"Normal Weight ",B610&lt;18.5,"Underweight ")</f>
        <v>Obesity</v>
      </c>
      <c r="J610" t="str" cm="1">
        <f t="array" ref="J610">_xlfn.IFS($C610&gt;=6.5,"Diabetes",AND($C610&gt;=5.7,$C610&lt;=6.5),"Prediabetes",$C610&lt;5.7,"Normal")</f>
        <v>Normal</v>
      </c>
    </row>
    <row r="611" spans="1:10" x14ac:dyDescent="0.3">
      <c r="A611" t="s">
        <v>1762</v>
      </c>
      <c r="B611">
        <v>48.01</v>
      </c>
      <c r="C611">
        <v>7.3</v>
      </c>
      <c r="D611" t="s">
        <v>2380</v>
      </c>
      <c r="E611" t="s">
        <v>2380</v>
      </c>
      <c r="F611" t="s">
        <v>2380</v>
      </c>
      <c r="G611" s="7">
        <v>0</v>
      </c>
      <c r="H611" t="s">
        <v>2380</v>
      </c>
      <c r="I611" t="str" cm="1">
        <f t="array" ref="I611">_xlfn.IFS(B611&gt;=30,"Obesity",AND(B611&gt;=25,B611&lt;=29.99),"Overweight ",AND(B611&gt;=18.5,B611&lt;=24.99),"Normal Weight ",B611&lt;18.5,"Underweight ")</f>
        <v>Obesity</v>
      </c>
      <c r="J611" t="str" cm="1">
        <f t="array" ref="J611">_xlfn.IFS($C611&gt;=6.5,"Diabetes",AND($C611&gt;=5.7,$C611&lt;=6.5),"Prediabetes",$C611&lt;5.7,"Normal")</f>
        <v>Diabetes</v>
      </c>
    </row>
    <row r="612" spans="1:10" x14ac:dyDescent="0.3">
      <c r="A612" t="s">
        <v>1761</v>
      </c>
      <c r="B612">
        <v>48.32</v>
      </c>
      <c r="C612">
        <v>5.88</v>
      </c>
      <c r="D612" t="s">
        <v>2380</v>
      </c>
      <c r="E612" t="s">
        <v>2380</v>
      </c>
      <c r="F612" t="s">
        <v>2380</v>
      </c>
      <c r="G612" s="7">
        <v>0</v>
      </c>
      <c r="H612" t="s">
        <v>2380</v>
      </c>
      <c r="I612" t="str" cm="1">
        <f t="array" ref="I612">_xlfn.IFS(B612&gt;=30,"Obesity",AND(B612&gt;=25,B612&lt;=29.99),"Overweight ",AND(B612&gt;=18.5,B612&lt;=24.99),"Normal Weight ",B612&lt;18.5,"Underweight ")</f>
        <v>Obesity</v>
      </c>
      <c r="J612" t="str" cm="1">
        <f t="array" ref="J612">_xlfn.IFS($C612&gt;=6.5,"Diabetes",AND($C612&gt;=5.7,$C612&lt;=6.5),"Prediabetes",$C612&lt;5.7,"Normal")</f>
        <v>Prediabetes</v>
      </c>
    </row>
    <row r="613" spans="1:10" x14ac:dyDescent="0.3">
      <c r="A613" t="s">
        <v>1760</v>
      </c>
      <c r="B613">
        <v>22.895</v>
      </c>
      <c r="C613">
        <v>4.0599999999999996</v>
      </c>
      <c r="D613" t="s">
        <v>2380</v>
      </c>
      <c r="E613" t="s">
        <v>2380</v>
      </c>
      <c r="F613" t="s">
        <v>2383</v>
      </c>
      <c r="G613">
        <v>1</v>
      </c>
      <c r="H613" t="s">
        <v>2382</v>
      </c>
      <c r="I613" t="str" cm="1">
        <f t="array" ref="I613">_xlfn.IFS(B613&gt;=30,"Obesity",AND(B613&gt;=25,B613&lt;=29.99),"Overweight ",AND(B613&gt;=18.5,B613&lt;=24.99),"Normal Weight ",B613&lt;18.5,"Underweight ")</f>
        <v xml:space="preserve">Normal Weight </v>
      </c>
      <c r="J613" t="str" cm="1">
        <f t="array" ref="J613">_xlfn.IFS($C613&gt;=6.5,"Diabetes",AND($C613&gt;=5.7,$C613&lt;=6.5),"Prediabetes",$C613&lt;5.7,"Normal")</f>
        <v>Normal</v>
      </c>
    </row>
    <row r="614" spans="1:10" x14ac:dyDescent="0.3">
      <c r="A614" t="s">
        <v>1759</v>
      </c>
      <c r="B614">
        <v>54.85</v>
      </c>
      <c r="C614">
        <v>4.9000000000000004</v>
      </c>
      <c r="D614" t="s">
        <v>2380</v>
      </c>
      <c r="E614" t="s">
        <v>2380</v>
      </c>
      <c r="F614" t="s">
        <v>2380</v>
      </c>
      <c r="G614">
        <v>1</v>
      </c>
      <c r="H614" t="s">
        <v>2380</v>
      </c>
      <c r="I614" t="str" cm="1">
        <f t="array" ref="I614">_xlfn.IFS(B614&gt;=30,"Obesity",AND(B614&gt;=25,B614&lt;=29.99),"Overweight ",AND(B614&gt;=18.5,B614&lt;=24.99),"Normal Weight ",B614&lt;18.5,"Underweight ")</f>
        <v>Obesity</v>
      </c>
      <c r="J614" t="str" cm="1">
        <f t="array" ref="J614">_xlfn.IFS($C614&gt;=6.5,"Diabetes",AND($C614&gt;=5.7,$C614&lt;=6.5),"Prediabetes",$C614&lt;5.7,"Normal")</f>
        <v>Normal</v>
      </c>
    </row>
    <row r="615" spans="1:10" x14ac:dyDescent="0.3">
      <c r="A615" t="s">
        <v>1758</v>
      </c>
      <c r="B615">
        <v>21.85</v>
      </c>
      <c r="C615">
        <v>5.52</v>
      </c>
      <c r="D615" t="s">
        <v>2380</v>
      </c>
      <c r="E615" t="s">
        <v>2380</v>
      </c>
      <c r="F615" t="s">
        <v>2383</v>
      </c>
      <c r="G615">
        <v>1</v>
      </c>
      <c r="H615" t="s">
        <v>2382</v>
      </c>
      <c r="I615" t="str" cm="1">
        <f t="array" ref="I615">_xlfn.IFS(B615&gt;=30,"Obesity",AND(B615&gt;=25,B615&lt;=29.99),"Overweight ",AND(B615&gt;=18.5,B615&lt;=24.99),"Normal Weight ",B615&lt;18.5,"Underweight ")</f>
        <v xml:space="preserve">Normal Weight </v>
      </c>
      <c r="J615" t="str" cm="1">
        <f t="array" ref="J615">_xlfn.IFS($C615&gt;=6.5,"Diabetes",AND($C615&gt;=5.7,$C615&lt;=6.5),"Prediabetes",$C615&lt;5.7,"Normal")</f>
        <v>Normal</v>
      </c>
    </row>
    <row r="616" spans="1:10" x14ac:dyDescent="0.3">
      <c r="A616" t="s">
        <v>1757</v>
      </c>
      <c r="B616">
        <v>51.86</v>
      </c>
      <c r="C616">
        <v>5.2</v>
      </c>
      <c r="D616" t="s">
        <v>2382</v>
      </c>
      <c r="E616" t="s">
        <v>2380</v>
      </c>
      <c r="F616" t="s">
        <v>2380</v>
      </c>
      <c r="G616" s="7">
        <v>0</v>
      </c>
      <c r="H616" t="s">
        <v>2380</v>
      </c>
      <c r="I616" t="str" cm="1">
        <f t="array" ref="I616">_xlfn.IFS(B616&gt;=30,"Obesity",AND(B616&gt;=25,B616&lt;=29.99),"Overweight ",AND(B616&gt;=18.5,B616&lt;=24.99),"Normal Weight ",B616&lt;18.5,"Underweight ")</f>
        <v>Obesity</v>
      </c>
      <c r="J616" t="str" cm="1">
        <f t="array" ref="J616">_xlfn.IFS($C616&gt;=6.5,"Diabetes",AND($C616&gt;=5.7,$C616&lt;=6.5),"Prediabetes",$C616&lt;5.7,"Normal")</f>
        <v>Normal</v>
      </c>
    </row>
    <row r="617" spans="1:10" x14ac:dyDescent="0.3">
      <c r="A617" t="s">
        <v>1756</v>
      </c>
      <c r="B617">
        <v>39.049999999999997</v>
      </c>
      <c r="C617">
        <v>7.59</v>
      </c>
      <c r="D617" t="s">
        <v>2380</v>
      </c>
      <c r="E617" t="s">
        <v>2380</v>
      </c>
      <c r="F617" t="s">
        <v>2380</v>
      </c>
      <c r="G617">
        <v>3</v>
      </c>
      <c r="H617" t="s">
        <v>2380</v>
      </c>
      <c r="I617" t="str" cm="1">
        <f t="array" ref="I617">_xlfn.IFS(B617&gt;=30,"Obesity",AND(B617&gt;=25,B617&lt;=29.99),"Overweight ",AND(B617&gt;=18.5,B617&lt;=24.99),"Normal Weight ",B617&lt;18.5,"Underweight ")</f>
        <v>Obesity</v>
      </c>
      <c r="J617" t="str" cm="1">
        <f t="array" ref="J617">_xlfn.IFS($C617&gt;=6.5,"Diabetes",AND($C617&gt;=5.7,$C617&lt;=6.5),"Prediabetes",$C617&lt;5.7,"Normal")</f>
        <v>Diabetes</v>
      </c>
    </row>
    <row r="618" spans="1:10" x14ac:dyDescent="0.3">
      <c r="A618" t="s">
        <v>1755</v>
      </c>
      <c r="B618">
        <v>31.824999999999999</v>
      </c>
      <c r="C618">
        <v>8.2799999999999994</v>
      </c>
      <c r="D618" t="s">
        <v>2380</v>
      </c>
      <c r="E618" t="s">
        <v>2380</v>
      </c>
      <c r="F618" t="s">
        <v>2380</v>
      </c>
      <c r="G618">
        <v>3</v>
      </c>
      <c r="H618" t="s">
        <v>2380</v>
      </c>
      <c r="I618" t="str" cm="1">
        <f t="array" ref="I618">_xlfn.IFS(B618&gt;=30,"Obesity",AND(B618&gt;=25,B618&lt;=29.99),"Overweight ",AND(B618&gt;=18.5,B618&lt;=24.99),"Normal Weight ",B618&lt;18.5,"Underweight ")</f>
        <v>Obesity</v>
      </c>
      <c r="J618" t="str" cm="1">
        <f t="array" ref="J618">_xlfn.IFS($C618&gt;=6.5,"Diabetes",AND($C618&gt;=5.7,$C618&lt;=6.5),"Prediabetes",$C618&lt;5.7,"Normal")</f>
        <v>Diabetes</v>
      </c>
    </row>
    <row r="619" spans="1:10" x14ac:dyDescent="0.3">
      <c r="A619" t="s">
        <v>1754</v>
      </c>
      <c r="B619">
        <v>46.43</v>
      </c>
      <c r="C619">
        <v>6.72</v>
      </c>
      <c r="D619" t="s">
        <v>2380</v>
      </c>
      <c r="E619" t="s">
        <v>2380</v>
      </c>
      <c r="F619" t="s">
        <v>2380</v>
      </c>
      <c r="G619" s="7">
        <v>0</v>
      </c>
      <c r="H619" t="s">
        <v>2380</v>
      </c>
      <c r="I619" t="str" cm="1">
        <f t="array" ref="I619">_xlfn.IFS(B619&gt;=30,"Obesity",AND(B619&gt;=25,B619&lt;=29.99),"Overweight ",AND(B619&gt;=18.5,B619&lt;=24.99),"Normal Weight ",B619&lt;18.5,"Underweight ")</f>
        <v>Obesity</v>
      </c>
      <c r="J619" t="str" cm="1">
        <f t="array" ref="J619">_xlfn.IFS($C619&gt;=6.5,"Diabetes",AND($C619&gt;=5.7,$C619&lt;=6.5),"Prediabetes",$C619&lt;5.7,"Normal")</f>
        <v>Diabetes</v>
      </c>
    </row>
    <row r="620" spans="1:10" x14ac:dyDescent="0.3">
      <c r="A620" t="s">
        <v>1753</v>
      </c>
      <c r="B620">
        <v>53.63</v>
      </c>
      <c r="C620">
        <v>5.47</v>
      </c>
      <c r="D620" t="s">
        <v>2382</v>
      </c>
      <c r="E620" t="s">
        <v>2380</v>
      </c>
      <c r="F620" t="s">
        <v>2380</v>
      </c>
      <c r="G620">
        <v>1</v>
      </c>
      <c r="H620" t="s">
        <v>2380</v>
      </c>
      <c r="I620" t="str" cm="1">
        <f t="array" ref="I620">_xlfn.IFS(B620&gt;=30,"Obesity",AND(B620&gt;=25,B620&lt;=29.99),"Overweight ",AND(B620&gt;=18.5,B620&lt;=24.99),"Normal Weight ",B620&lt;18.5,"Underweight ")</f>
        <v>Obesity</v>
      </c>
      <c r="J620" t="str" cm="1">
        <f t="array" ref="J620">_xlfn.IFS($C620&gt;=6.5,"Diabetes",AND($C620&gt;=5.7,$C620&lt;=6.5),"Prediabetes",$C620&lt;5.7,"Normal")</f>
        <v>Normal</v>
      </c>
    </row>
    <row r="621" spans="1:10" x14ac:dyDescent="0.3">
      <c r="A621" t="s">
        <v>1752</v>
      </c>
      <c r="B621">
        <v>48.7</v>
      </c>
      <c r="C621">
        <v>4.71</v>
      </c>
      <c r="D621" t="s">
        <v>2380</v>
      </c>
      <c r="E621" t="s">
        <v>2380</v>
      </c>
      <c r="F621" t="s">
        <v>2380</v>
      </c>
      <c r="G621" s="7">
        <v>0</v>
      </c>
      <c r="H621" t="s">
        <v>2380</v>
      </c>
      <c r="I621" t="str" cm="1">
        <f t="array" ref="I621">_xlfn.IFS(B621&gt;=30,"Obesity",AND(B621&gt;=25,B621&lt;=29.99),"Overweight ",AND(B621&gt;=18.5,B621&lt;=24.99),"Normal Weight ",B621&lt;18.5,"Underweight ")</f>
        <v>Obesity</v>
      </c>
      <c r="J621" t="str" cm="1">
        <f t="array" ref="J621">_xlfn.IFS($C621&gt;=6.5,"Diabetes",AND($C621&gt;=5.7,$C621&lt;=6.5),"Prediabetes",$C621&lt;5.7,"Normal")</f>
        <v>Normal</v>
      </c>
    </row>
    <row r="622" spans="1:10" x14ac:dyDescent="0.3">
      <c r="A622" t="s">
        <v>1751</v>
      </c>
      <c r="B622">
        <v>48.81</v>
      </c>
      <c r="C622">
        <v>5.49</v>
      </c>
      <c r="D622" t="s">
        <v>2380</v>
      </c>
      <c r="E622" t="s">
        <v>2380</v>
      </c>
      <c r="F622" t="s">
        <v>2380</v>
      </c>
      <c r="G622" s="7">
        <v>0</v>
      </c>
      <c r="H622" t="s">
        <v>2380</v>
      </c>
      <c r="I622" t="str" cm="1">
        <f t="array" ref="I622">_xlfn.IFS(B622&gt;=30,"Obesity",AND(B622&gt;=25,B622&lt;=29.99),"Overweight ",AND(B622&gt;=18.5,B622&lt;=24.99),"Normal Weight ",B622&lt;18.5,"Underweight ")</f>
        <v>Obesity</v>
      </c>
      <c r="J622" t="str" cm="1">
        <f t="array" ref="J622">_xlfn.IFS($C622&gt;=6.5,"Diabetes",AND($C622&gt;=5.7,$C622&lt;=6.5),"Prediabetes",$C622&lt;5.7,"Normal")</f>
        <v>Normal</v>
      </c>
    </row>
    <row r="623" spans="1:10" x14ac:dyDescent="0.3">
      <c r="A623" t="s">
        <v>1750</v>
      </c>
      <c r="B623">
        <v>47.53</v>
      </c>
      <c r="C623">
        <v>4.72</v>
      </c>
      <c r="D623" t="s">
        <v>2380</v>
      </c>
      <c r="E623" t="s">
        <v>2380</v>
      </c>
      <c r="F623" t="s">
        <v>2380</v>
      </c>
      <c r="G623" s="7">
        <v>0</v>
      </c>
      <c r="H623" t="s">
        <v>2380</v>
      </c>
      <c r="I623" t="str" cm="1">
        <f t="array" ref="I623">_xlfn.IFS(B623&gt;=30,"Obesity",AND(B623&gt;=25,B623&lt;=29.99),"Overweight ",AND(B623&gt;=18.5,B623&lt;=24.99),"Normal Weight ",B623&lt;18.5,"Underweight ")</f>
        <v>Obesity</v>
      </c>
      <c r="J623" t="str" cm="1">
        <f t="array" ref="J623">_xlfn.IFS($C623&gt;=6.5,"Diabetes",AND($C623&gt;=5.7,$C623&lt;=6.5),"Prediabetes",$C623&lt;5.7,"Normal")</f>
        <v>Normal</v>
      </c>
    </row>
    <row r="624" spans="1:10" x14ac:dyDescent="0.3">
      <c r="A624" t="s">
        <v>1749</v>
      </c>
      <c r="B624">
        <v>36.85</v>
      </c>
      <c r="C624">
        <v>6.7</v>
      </c>
      <c r="D624" t="s">
        <v>2380</v>
      </c>
      <c r="E624" t="s">
        <v>2380</v>
      </c>
      <c r="F624" t="s">
        <v>2380</v>
      </c>
      <c r="G624" s="7">
        <v>0</v>
      </c>
      <c r="H624" t="s">
        <v>2380</v>
      </c>
      <c r="I624" t="str" cm="1">
        <f t="array" ref="I624">_xlfn.IFS(B624&gt;=30,"Obesity",AND(B624&gt;=25,B624&lt;=29.99),"Overweight ",AND(B624&gt;=18.5,B624&lt;=24.99),"Normal Weight ",B624&lt;18.5,"Underweight ")</f>
        <v>Obesity</v>
      </c>
      <c r="J624" t="str" cm="1">
        <f t="array" ref="J624">_xlfn.IFS($C624&gt;=6.5,"Diabetes",AND($C624&gt;=5.7,$C624&lt;=6.5),"Prediabetes",$C624&lt;5.7,"Normal")</f>
        <v>Diabetes</v>
      </c>
    </row>
    <row r="625" spans="1:10" x14ac:dyDescent="0.3">
      <c r="A625" t="s">
        <v>1748</v>
      </c>
      <c r="B625">
        <v>29.3</v>
      </c>
      <c r="C625">
        <v>5.5</v>
      </c>
      <c r="D625" t="s">
        <v>2380</v>
      </c>
      <c r="E625" t="s">
        <v>2380</v>
      </c>
      <c r="F625" t="s">
        <v>2380</v>
      </c>
      <c r="G625" s="7">
        <v>0</v>
      </c>
      <c r="H625" t="s">
        <v>2380</v>
      </c>
      <c r="I625" t="str" cm="1">
        <f t="array" ref="I625">_xlfn.IFS(B625&gt;=30,"Obesity",AND(B625&gt;=25,B625&lt;=29.99),"Overweight ",AND(B625&gt;=18.5,B625&lt;=24.99),"Normal Weight ",B625&lt;18.5,"Underweight ")</f>
        <v xml:space="preserve">Overweight </v>
      </c>
      <c r="J625" t="str" cm="1">
        <f t="array" ref="J625">_xlfn.IFS($C625&gt;=6.5,"Diabetes",AND($C625&gt;=5.7,$C625&lt;=6.5),"Prediabetes",$C625&lt;5.7,"Normal")</f>
        <v>Normal</v>
      </c>
    </row>
    <row r="626" spans="1:10" x14ac:dyDescent="0.3">
      <c r="A626" t="s">
        <v>1747</v>
      </c>
      <c r="B626">
        <v>19.3</v>
      </c>
      <c r="C626">
        <v>4.46</v>
      </c>
      <c r="D626" t="s">
        <v>2380</v>
      </c>
      <c r="E626" t="s">
        <v>2380</v>
      </c>
      <c r="F626" t="s">
        <v>2380</v>
      </c>
      <c r="G626">
        <v>1</v>
      </c>
      <c r="H626" t="s">
        <v>2382</v>
      </c>
      <c r="I626" t="str" cm="1">
        <f t="array" ref="I626">_xlfn.IFS(B626&gt;=30,"Obesity",AND(B626&gt;=25,B626&lt;=29.99),"Overweight ",AND(B626&gt;=18.5,B626&lt;=24.99),"Normal Weight ",B626&lt;18.5,"Underweight ")</f>
        <v xml:space="preserve">Normal Weight </v>
      </c>
      <c r="J626" t="str" cm="1">
        <f t="array" ref="J626">_xlfn.IFS($C626&gt;=6.5,"Diabetes",AND($C626&gt;=5.7,$C626&lt;=6.5),"Prediabetes",$C626&lt;5.7,"Normal")</f>
        <v>Normal</v>
      </c>
    </row>
    <row r="627" spans="1:10" x14ac:dyDescent="0.3">
      <c r="A627" t="s">
        <v>1746</v>
      </c>
      <c r="B627">
        <v>24.13</v>
      </c>
      <c r="C627">
        <v>5.29</v>
      </c>
      <c r="D627" t="s">
        <v>2382</v>
      </c>
      <c r="E627" t="s">
        <v>2380</v>
      </c>
      <c r="F627" t="s">
        <v>2383</v>
      </c>
      <c r="G627">
        <v>1</v>
      </c>
      <c r="H627" t="s">
        <v>2382</v>
      </c>
      <c r="I627" t="str" cm="1">
        <f t="array" ref="I627">_xlfn.IFS(B627&gt;=30,"Obesity",AND(B627&gt;=25,B627&lt;=29.99),"Overweight ",AND(B627&gt;=18.5,B627&lt;=24.99),"Normal Weight ",B627&lt;18.5,"Underweight ")</f>
        <v xml:space="preserve">Normal Weight </v>
      </c>
      <c r="J627" t="str" cm="1">
        <f t="array" ref="J627">_xlfn.IFS($C627&gt;=6.5,"Diabetes",AND($C627&gt;=5.7,$C627&lt;=6.5),"Prediabetes",$C627&lt;5.7,"Normal")</f>
        <v>Normal</v>
      </c>
    </row>
    <row r="628" spans="1:10" x14ac:dyDescent="0.3">
      <c r="A628" t="s">
        <v>1745</v>
      </c>
      <c r="B628">
        <v>46.7</v>
      </c>
      <c r="C628">
        <v>10.99</v>
      </c>
      <c r="D628" t="s">
        <v>2380</v>
      </c>
      <c r="E628" t="s">
        <v>2380</v>
      </c>
      <c r="F628" t="s">
        <v>2380</v>
      </c>
      <c r="G628" s="7">
        <v>0</v>
      </c>
      <c r="H628" t="s">
        <v>2380</v>
      </c>
      <c r="I628" t="str" cm="1">
        <f t="array" ref="I628">_xlfn.IFS(B628&gt;=30,"Obesity",AND(B628&gt;=25,B628&lt;=29.99),"Overweight ",AND(B628&gt;=18.5,B628&lt;=24.99),"Normal Weight ",B628&lt;18.5,"Underweight ")</f>
        <v>Obesity</v>
      </c>
      <c r="J628" t="str" cm="1">
        <f t="array" ref="J628">_xlfn.IFS($C628&gt;=6.5,"Diabetes",AND($C628&gt;=5.7,$C628&lt;=6.5),"Prediabetes",$C628&lt;5.7,"Normal")</f>
        <v>Diabetes</v>
      </c>
    </row>
    <row r="629" spans="1:10" x14ac:dyDescent="0.3">
      <c r="A629" t="s">
        <v>1744</v>
      </c>
      <c r="B629">
        <v>45.27</v>
      </c>
      <c r="C629">
        <v>5.2</v>
      </c>
      <c r="D629" t="s">
        <v>2382</v>
      </c>
      <c r="E629" t="s">
        <v>2380</v>
      </c>
      <c r="F629" t="s">
        <v>2380</v>
      </c>
      <c r="G629" s="7">
        <v>0</v>
      </c>
      <c r="H629" t="s">
        <v>2380</v>
      </c>
      <c r="I629" t="str" cm="1">
        <f t="array" ref="I629">_xlfn.IFS(B629&gt;=30,"Obesity",AND(B629&gt;=25,B629&lt;=29.99),"Overweight ",AND(B629&gt;=18.5,B629&lt;=24.99),"Normal Weight ",B629&lt;18.5,"Underweight ")</f>
        <v>Obesity</v>
      </c>
      <c r="J629" t="str" cm="1">
        <f t="array" ref="J629">_xlfn.IFS($C629&gt;=6.5,"Diabetes",AND($C629&gt;=5.7,$C629&lt;=6.5),"Prediabetes",$C629&lt;5.7,"Normal")</f>
        <v>Normal</v>
      </c>
    </row>
    <row r="630" spans="1:10" x14ac:dyDescent="0.3">
      <c r="A630" t="s">
        <v>1743</v>
      </c>
      <c r="B630">
        <v>44.29</v>
      </c>
      <c r="C630">
        <v>9.66</v>
      </c>
      <c r="D630" t="s">
        <v>2380</v>
      </c>
      <c r="E630" t="s">
        <v>2380</v>
      </c>
      <c r="F630" t="s">
        <v>2380</v>
      </c>
      <c r="G630">
        <v>2</v>
      </c>
      <c r="H630" t="s">
        <v>2380</v>
      </c>
      <c r="I630" t="str" cm="1">
        <f t="array" ref="I630">_xlfn.IFS(B630&gt;=30,"Obesity",AND(B630&gt;=25,B630&lt;=29.99),"Overweight ",AND(B630&gt;=18.5,B630&lt;=24.99),"Normal Weight ",B630&lt;18.5,"Underweight ")</f>
        <v>Obesity</v>
      </c>
      <c r="J630" t="str" cm="1">
        <f t="array" ref="J630">_xlfn.IFS($C630&gt;=6.5,"Diabetes",AND($C630&gt;=5.7,$C630&lt;=6.5),"Prediabetes",$C630&lt;5.7,"Normal")</f>
        <v>Diabetes</v>
      </c>
    </row>
    <row r="631" spans="1:10" x14ac:dyDescent="0.3">
      <c r="A631" t="s">
        <v>1742</v>
      </c>
      <c r="B631">
        <v>54.59</v>
      </c>
      <c r="C631">
        <v>4.22</v>
      </c>
      <c r="D631" t="s">
        <v>2382</v>
      </c>
      <c r="E631" t="s">
        <v>2380</v>
      </c>
      <c r="F631" t="s">
        <v>2380</v>
      </c>
      <c r="G631">
        <v>1</v>
      </c>
      <c r="H631" t="s">
        <v>2380</v>
      </c>
      <c r="I631" t="str" cm="1">
        <f t="array" ref="I631">_xlfn.IFS(B631&gt;=30,"Obesity",AND(B631&gt;=25,B631&lt;=29.99),"Overweight ",AND(B631&gt;=18.5,B631&lt;=24.99),"Normal Weight ",B631&lt;18.5,"Underweight ")</f>
        <v>Obesity</v>
      </c>
      <c r="J631" t="str" cm="1">
        <f t="array" ref="J631">_xlfn.IFS($C631&gt;=6.5,"Diabetes",AND($C631&gt;=5.7,$C631&lt;=6.5),"Prediabetes",$C631&lt;5.7,"Normal")</f>
        <v>Normal</v>
      </c>
    </row>
    <row r="632" spans="1:10" x14ac:dyDescent="0.3">
      <c r="A632" t="s">
        <v>1741</v>
      </c>
      <c r="B632">
        <v>32.965000000000003</v>
      </c>
      <c r="C632">
        <v>11.78</v>
      </c>
      <c r="D632" t="s">
        <v>2380</v>
      </c>
      <c r="E632" t="s">
        <v>2380</v>
      </c>
      <c r="F632" t="s">
        <v>2380</v>
      </c>
      <c r="G632" s="7">
        <v>0</v>
      </c>
      <c r="H632" t="s">
        <v>2380</v>
      </c>
      <c r="I632" t="str" cm="1">
        <f t="array" ref="I632">_xlfn.IFS(B632&gt;=30,"Obesity",AND(B632&gt;=25,B632&lt;=29.99),"Overweight ",AND(B632&gt;=18.5,B632&lt;=24.99),"Normal Weight ",B632&lt;18.5,"Underweight ")</f>
        <v>Obesity</v>
      </c>
      <c r="J632" t="str" cm="1">
        <f t="array" ref="J632">_xlfn.IFS($C632&gt;=6.5,"Diabetes",AND($C632&gt;=5.7,$C632&lt;=6.5),"Prediabetes",$C632&lt;5.7,"Normal")</f>
        <v>Diabetes</v>
      </c>
    </row>
    <row r="633" spans="1:10" x14ac:dyDescent="0.3">
      <c r="A633" t="s">
        <v>1740</v>
      </c>
      <c r="B633">
        <v>38.049999999999997</v>
      </c>
      <c r="C633">
        <v>9.6199999999999992</v>
      </c>
      <c r="D633" t="s">
        <v>2380</v>
      </c>
      <c r="E633" t="s">
        <v>2380</v>
      </c>
      <c r="F633" t="s">
        <v>2380</v>
      </c>
      <c r="G633" s="7">
        <v>0</v>
      </c>
      <c r="H633" t="s">
        <v>2380</v>
      </c>
      <c r="I633" t="str" cm="1">
        <f t="array" ref="I633">_xlfn.IFS(B633&gt;=30,"Obesity",AND(B633&gt;=25,B633&lt;=29.99),"Overweight ",AND(B633&gt;=18.5,B633&lt;=24.99),"Normal Weight ",B633&lt;18.5,"Underweight ")</f>
        <v>Obesity</v>
      </c>
      <c r="J633" t="str" cm="1">
        <f t="array" ref="J633">_xlfn.IFS($C633&gt;=6.5,"Diabetes",AND($C633&gt;=5.7,$C633&lt;=6.5),"Prediabetes",$C633&lt;5.7,"Normal")</f>
        <v>Diabetes</v>
      </c>
    </row>
    <row r="634" spans="1:10" x14ac:dyDescent="0.3">
      <c r="A634" t="s">
        <v>1739</v>
      </c>
      <c r="B634">
        <v>46.14</v>
      </c>
      <c r="C634">
        <v>10.78</v>
      </c>
      <c r="D634" t="s">
        <v>2380</v>
      </c>
      <c r="E634" t="s">
        <v>2380</v>
      </c>
      <c r="F634" t="s">
        <v>2380</v>
      </c>
      <c r="G634" s="7">
        <v>0</v>
      </c>
      <c r="H634" t="s">
        <v>2380</v>
      </c>
      <c r="I634" t="str" cm="1">
        <f t="array" ref="I634">_xlfn.IFS(B634&gt;=30,"Obesity",AND(B634&gt;=25,B634&lt;=29.99),"Overweight ",AND(B634&gt;=18.5,B634&lt;=24.99),"Normal Weight ",B634&lt;18.5,"Underweight ")</f>
        <v>Obesity</v>
      </c>
      <c r="J634" t="str" cm="1">
        <f t="array" ref="J634">_xlfn.IFS($C634&gt;=6.5,"Diabetes",AND($C634&gt;=5.7,$C634&lt;=6.5),"Prediabetes",$C634&lt;5.7,"Normal")</f>
        <v>Diabetes</v>
      </c>
    </row>
    <row r="635" spans="1:10" x14ac:dyDescent="0.3">
      <c r="A635" t="s">
        <v>1738</v>
      </c>
      <c r="B635">
        <v>41.325000000000003</v>
      </c>
      <c r="C635">
        <v>5.1100000000000003</v>
      </c>
      <c r="D635" t="s">
        <v>2382</v>
      </c>
      <c r="E635" t="s">
        <v>2380</v>
      </c>
      <c r="F635" t="s">
        <v>2380</v>
      </c>
      <c r="G635">
        <v>2</v>
      </c>
      <c r="H635" t="s">
        <v>2380</v>
      </c>
      <c r="I635" t="str" cm="1">
        <f t="array" ref="I635">_xlfn.IFS(B635&gt;=30,"Obesity",AND(B635&gt;=25,B635&lt;=29.99),"Overweight ",AND(B635&gt;=18.5,B635&lt;=24.99),"Normal Weight ",B635&lt;18.5,"Underweight ")</f>
        <v>Obesity</v>
      </c>
      <c r="J635" t="str" cm="1">
        <f t="array" ref="J635">_xlfn.IFS($C635&gt;=6.5,"Diabetes",AND($C635&gt;=5.7,$C635&lt;=6.5),"Prediabetes",$C635&lt;5.7,"Normal")</f>
        <v>Normal</v>
      </c>
    </row>
    <row r="636" spans="1:10" x14ac:dyDescent="0.3">
      <c r="A636" t="s">
        <v>1737</v>
      </c>
      <c r="B636">
        <v>44.64</v>
      </c>
      <c r="C636">
        <v>7.18</v>
      </c>
      <c r="D636" t="s">
        <v>2380</v>
      </c>
      <c r="E636" t="s">
        <v>2380</v>
      </c>
      <c r="F636" t="s">
        <v>2380</v>
      </c>
      <c r="G636" s="7">
        <v>0</v>
      </c>
      <c r="H636" t="s">
        <v>2380</v>
      </c>
      <c r="I636" t="str" cm="1">
        <f t="array" ref="I636">_xlfn.IFS(B636&gt;=30,"Obesity",AND(B636&gt;=25,B636&lt;=29.99),"Overweight ",AND(B636&gt;=18.5,B636&lt;=24.99),"Normal Weight ",B636&lt;18.5,"Underweight ")</f>
        <v>Obesity</v>
      </c>
      <c r="J636" t="str" cm="1">
        <f t="array" ref="J636">_xlfn.IFS($C636&gt;=6.5,"Diabetes",AND($C636&gt;=5.7,$C636&lt;=6.5),"Prediabetes",$C636&lt;5.7,"Normal")</f>
        <v>Diabetes</v>
      </c>
    </row>
    <row r="637" spans="1:10" x14ac:dyDescent="0.3">
      <c r="A637" t="s">
        <v>1736</v>
      </c>
      <c r="B637">
        <v>25.175000000000001</v>
      </c>
      <c r="C637">
        <v>4.96</v>
      </c>
      <c r="D637" t="s">
        <v>2380</v>
      </c>
      <c r="E637" t="s">
        <v>2382</v>
      </c>
      <c r="F637" t="s">
        <v>2380</v>
      </c>
      <c r="G637">
        <v>1</v>
      </c>
      <c r="H637" s="7" t="s">
        <v>2380</v>
      </c>
      <c r="I637" t="str" cm="1">
        <f t="array" ref="I637">_xlfn.IFS(B637&gt;=30,"Obesity",AND(B637&gt;=25,B637&lt;=29.99),"Overweight ",AND(B637&gt;=18.5,B637&lt;=24.99),"Normal Weight ",B637&lt;18.5,"Underweight ")</f>
        <v xml:space="preserve">Overweight </v>
      </c>
      <c r="J637" t="str" cm="1">
        <f t="array" ref="J637">_xlfn.IFS($C637&gt;=6.5,"Diabetes",AND($C637&gt;=5.7,$C637&lt;=6.5),"Prediabetes",$C637&lt;5.7,"Normal")</f>
        <v>Normal</v>
      </c>
    </row>
    <row r="638" spans="1:10" x14ac:dyDescent="0.3">
      <c r="A638" t="s">
        <v>1735</v>
      </c>
      <c r="B638">
        <v>43.11</v>
      </c>
      <c r="C638">
        <v>4.67</v>
      </c>
      <c r="D638" t="s">
        <v>2382</v>
      </c>
      <c r="E638" t="s">
        <v>2380</v>
      </c>
      <c r="F638" t="s">
        <v>2380</v>
      </c>
      <c r="G638" s="7">
        <v>0</v>
      </c>
      <c r="H638" t="s">
        <v>2380</v>
      </c>
      <c r="I638" t="str" cm="1">
        <f t="array" ref="I638">_xlfn.IFS(B638&gt;=30,"Obesity",AND(B638&gt;=25,B638&lt;=29.99),"Overweight ",AND(B638&gt;=18.5,B638&lt;=24.99),"Normal Weight ",B638&lt;18.5,"Underweight ")</f>
        <v>Obesity</v>
      </c>
      <c r="J638" t="str" cm="1">
        <f t="array" ref="J638">_xlfn.IFS($C638&gt;=6.5,"Diabetes",AND($C638&gt;=5.7,$C638&lt;=6.5),"Prediabetes",$C638&lt;5.7,"Normal")</f>
        <v>Normal</v>
      </c>
    </row>
    <row r="639" spans="1:10" x14ac:dyDescent="0.3">
      <c r="A639" t="s">
        <v>1734</v>
      </c>
      <c r="B639">
        <v>53.32</v>
      </c>
      <c r="C639">
        <v>5.0599999999999996</v>
      </c>
      <c r="D639" t="s">
        <v>2380</v>
      </c>
      <c r="E639" t="s">
        <v>2380</v>
      </c>
      <c r="F639" t="s">
        <v>2380</v>
      </c>
      <c r="G639" s="7">
        <v>0</v>
      </c>
      <c r="H639" t="s">
        <v>2380</v>
      </c>
      <c r="I639" t="str" cm="1">
        <f t="array" ref="I639">_xlfn.IFS(B639&gt;=30,"Obesity",AND(B639&gt;=25,B639&lt;=29.99),"Overweight ",AND(B639&gt;=18.5,B639&lt;=24.99),"Normal Weight ",B639&lt;18.5,"Underweight ")</f>
        <v>Obesity</v>
      </c>
      <c r="J639" t="str" cm="1">
        <f t="array" ref="J639">_xlfn.IFS($C639&gt;=6.5,"Diabetes",AND($C639&gt;=5.7,$C639&lt;=6.5),"Prediabetes",$C639&lt;5.7,"Normal")</f>
        <v>Normal</v>
      </c>
    </row>
    <row r="640" spans="1:10" x14ac:dyDescent="0.3">
      <c r="A640" t="s">
        <v>1733</v>
      </c>
      <c r="B640">
        <v>38.04</v>
      </c>
      <c r="C640">
        <v>5.0199999999999996</v>
      </c>
      <c r="D640" t="s">
        <v>2382</v>
      </c>
      <c r="E640" t="s">
        <v>2380</v>
      </c>
      <c r="F640" t="s">
        <v>2380</v>
      </c>
      <c r="G640">
        <v>1</v>
      </c>
      <c r="H640" t="s">
        <v>2380</v>
      </c>
      <c r="I640" t="str" cm="1">
        <f t="array" ref="I640">_xlfn.IFS(B640&gt;=30,"Obesity",AND(B640&gt;=25,B640&lt;=29.99),"Overweight ",AND(B640&gt;=18.5,B640&lt;=24.99),"Normal Weight ",B640&lt;18.5,"Underweight ")</f>
        <v>Obesity</v>
      </c>
      <c r="J640" t="str" cm="1">
        <f t="array" ref="J640">_xlfn.IFS($C640&gt;=6.5,"Diabetes",AND($C640&gt;=5.7,$C640&lt;=6.5),"Prediabetes",$C640&lt;5.7,"Normal")</f>
        <v>Normal</v>
      </c>
    </row>
    <row r="641" spans="1:10" x14ac:dyDescent="0.3">
      <c r="A641" t="s">
        <v>1732</v>
      </c>
      <c r="B641">
        <v>37.9</v>
      </c>
      <c r="C641">
        <v>7.76</v>
      </c>
      <c r="D641" t="s">
        <v>2380</v>
      </c>
      <c r="E641" t="s">
        <v>2380</v>
      </c>
      <c r="F641" t="s">
        <v>2380</v>
      </c>
      <c r="G641" s="7">
        <v>0</v>
      </c>
      <c r="H641" t="s">
        <v>2380</v>
      </c>
      <c r="I641" t="str" cm="1">
        <f t="array" ref="I641">_xlfn.IFS(B641&gt;=30,"Obesity",AND(B641&gt;=25,B641&lt;=29.99),"Overweight ",AND(B641&gt;=18.5,B641&lt;=24.99),"Normal Weight ",B641&lt;18.5,"Underweight ")</f>
        <v>Obesity</v>
      </c>
      <c r="J641" t="str" cm="1">
        <f t="array" ref="J641">_xlfn.IFS($C641&gt;=6.5,"Diabetes",AND($C641&gt;=5.7,$C641&lt;=6.5),"Prediabetes",$C641&lt;5.7,"Normal")</f>
        <v>Diabetes</v>
      </c>
    </row>
    <row r="642" spans="1:10" x14ac:dyDescent="0.3">
      <c r="A642" t="s">
        <v>1731</v>
      </c>
      <c r="B642">
        <v>39.6</v>
      </c>
      <c r="C642">
        <v>9.32</v>
      </c>
      <c r="D642" t="s">
        <v>2380</v>
      </c>
      <c r="E642" t="s">
        <v>2380</v>
      </c>
      <c r="F642" t="s">
        <v>2380</v>
      </c>
      <c r="G642" s="7">
        <v>0</v>
      </c>
      <c r="H642" t="s">
        <v>2380</v>
      </c>
      <c r="I642" t="str" cm="1">
        <f t="array" ref="I642">_xlfn.IFS(B642&gt;=30,"Obesity",AND(B642&gt;=25,B642&lt;=29.99),"Overweight ",AND(B642&gt;=18.5,B642&lt;=24.99),"Normal Weight ",B642&lt;18.5,"Underweight ")</f>
        <v>Obesity</v>
      </c>
      <c r="J642" t="str" cm="1">
        <f t="array" ref="J642">_xlfn.IFS($C642&gt;=6.5,"Diabetes",AND($C642&gt;=5.7,$C642&lt;=6.5),"Prediabetes",$C642&lt;5.7,"Normal")</f>
        <v>Diabetes</v>
      </c>
    </row>
    <row r="643" spans="1:10" x14ac:dyDescent="0.3">
      <c r="A643" t="s">
        <v>1730</v>
      </c>
      <c r="B643">
        <v>50.92</v>
      </c>
      <c r="C643">
        <v>5.31</v>
      </c>
      <c r="D643" t="s">
        <v>2382</v>
      </c>
      <c r="E643" t="s">
        <v>2380</v>
      </c>
      <c r="F643" t="s">
        <v>2380</v>
      </c>
      <c r="G643">
        <v>1</v>
      </c>
      <c r="H643" t="s">
        <v>2380</v>
      </c>
      <c r="I643" t="str" cm="1">
        <f t="array" ref="I643">_xlfn.IFS(B643&gt;=30,"Obesity",AND(B643&gt;=25,B643&lt;=29.99),"Overweight ",AND(B643&gt;=18.5,B643&lt;=24.99),"Normal Weight ",B643&lt;18.5,"Underweight ")</f>
        <v>Obesity</v>
      </c>
      <c r="J643" t="str" cm="1">
        <f t="array" ref="J643">_xlfn.IFS($C643&gt;=6.5,"Diabetes",AND($C643&gt;=5.7,$C643&lt;=6.5),"Prediabetes",$C643&lt;5.7,"Normal")</f>
        <v>Normal</v>
      </c>
    </row>
    <row r="644" spans="1:10" x14ac:dyDescent="0.3">
      <c r="A644" t="s">
        <v>1729</v>
      </c>
      <c r="B644">
        <v>21.85</v>
      </c>
      <c r="C644">
        <v>5.56</v>
      </c>
      <c r="D644" t="s">
        <v>2382</v>
      </c>
      <c r="E644" t="s">
        <v>2380</v>
      </c>
      <c r="F644" t="s">
        <v>2380</v>
      </c>
      <c r="G644" s="7">
        <v>0</v>
      </c>
      <c r="H644" t="s">
        <v>2382</v>
      </c>
      <c r="I644" t="str" cm="1">
        <f t="array" ref="I644">_xlfn.IFS(B644&gt;=30,"Obesity",AND(B644&gt;=25,B644&lt;=29.99),"Overweight ",AND(B644&gt;=18.5,B644&lt;=24.99),"Normal Weight ",B644&lt;18.5,"Underweight ")</f>
        <v xml:space="preserve">Normal Weight </v>
      </c>
      <c r="J644" t="str" cm="1">
        <f t="array" ref="J644">_xlfn.IFS($C644&gt;=6.5,"Diabetes",AND($C644&gt;=5.7,$C644&lt;=6.5),"Prediabetes",$C644&lt;5.7,"Normal")</f>
        <v>Normal</v>
      </c>
    </row>
    <row r="645" spans="1:10" x14ac:dyDescent="0.3">
      <c r="A645" t="s">
        <v>1728</v>
      </c>
      <c r="B645">
        <v>36.08</v>
      </c>
      <c r="C645">
        <v>7.11</v>
      </c>
      <c r="D645" t="s">
        <v>2382</v>
      </c>
      <c r="E645" t="s">
        <v>2380</v>
      </c>
      <c r="F645" t="s">
        <v>2383</v>
      </c>
      <c r="G645">
        <v>1</v>
      </c>
      <c r="H645" t="s">
        <v>2380</v>
      </c>
      <c r="I645" t="str" cm="1">
        <f t="array" ref="I645">_xlfn.IFS(B645&gt;=30,"Obesity",AND(B645&gt;=25,B645&lt;=29.99),"Overweight ",AND(B645&gt;=18.5,B645&lt;=24.99),"Normal Weight ",B645&lt;18.5,"Underweight ")</f>
        <v>Obesity</v>
      </c>
      <c r="J645" t="str" cm="1">
        <f t="array" ref="J645">_xlfn.IFS($C645&gt;=6.5,"Diabetes",AND($C645&gt;=5.7,$C645&lt;=6.5),"Prediabetes",$C645&lt;5.7,"Normal")</f>
        <v>Diabetes</v>
      </c>
    </row>
    <row r="646" spans="1:10" x14ac:dyDescent="0.3">
      <c r="A646" t="s">
        <v>1727</v>
      </c>
      <c r="B646">
        <v>40.44</v>
      </c>
      <c r="C646">
        <v>5.13</v>
      </c>
      <c r="D646" t="s">
        <v>2382</v>
      </c>
      <c r="E646" t="s">
        <v>2380</v>
      </c>
      <c r="F646" t="s">
        <v>2383</v>
      </c>
      <c r="G646">
        <v>1</v>
      </c>
      <c r="H646" t="s">
        <v>2380</v>
      </c>
      <c r="I646" t="str" cm="1">
        <f t="array" ref="I646">_xlfn.IFS(B646&gt;=30,"Obesity",AND(B646&gt;=25,B646&lt;=29.99),"Overweight ",AND(B646&gt;=18.5,B646&lt;=24.99),"Normal Weight ",B646&lt;18.5,"Underweight ")</f>
        <v>Obesity</v>
      </c>
      <c r="J646" t="str" cm="1">
        <f t="array" ref="J646">_xlfn.IFS($C646&gt;=6.5,"Diabetes",AND($C646&gt;=5.7,$C646&lt;=6.5),"Prediabetes",$C646&lt;5.7,"Normal")</f>
        <v>Normal</v>
      </c>
    </row>
    <row r="647" spans="1:10" x14ac:dyDescent="0.3">
      <c r="A647" t="s">
        <v>1726</v>
      </c>
      <c r="B647">
        <v>38.094999999999999</v>
      </c>
      <c r="C647">
        <v>10.199999999999999</v>
      </c>
      <c r="D647" t="s">
        <v>2380</v>
      </c>
      <c r="E647" t="s">
        <v>2380</v>
      </c>
      <c r="F647" t="s">
        <v>2380</v>
      </c>
      <c r="G647" s="7">
        <v>0</v>
      </c>
      <c r="H647" t="s">
        <v>2380</v>
      </c>
      <c r="I647" t="str" cm="1">
        <f t="array" ref="I647">_xlfn.IFS(B647&gt;=30,"Obesity",AND(B647&gt;=25,B647&lt;=29.99),"Overweight ",AND(B647&gt;=18.5,B647&lt;=24.99),"Normal Weight ",B647&lt;18.5,"Underweight ")</f>
        <v>Obesity</v>
      </c>
      <c r="J647" t="str" cm="1">
        <f t="array" ref="J647">_xlfn.IFS($C647&gt;=6.5,"Diabetes",AND($C647&gt;=5.7,$C647&lt;=6.5),"Prediabetes",$C647&lt;5.7,"Normal")</f>
        <v>Diabetes</v>
      </c>
    </row>
    <row r="648" spans="1:10" x14ac:dyDescent="0.3">
      <c r="A648" t="s">
        <v>1725</v>
      </c>
      <c r="B648">
        <v>44.95</v>
      </c>
      <c r="C648">
        <v>10.4</v>
      </c>
      <c r="D648" t="s">
        <v>2380</v>
      </c>
      <c r="E648" t="s">
        <v>2380</v>
      </c>
      <c r="F648" t="s">
        <v>2380</v>
      </c>
      <c r="G648" s="7">
        <v>0</v>
      </c>
      <c r="H648" t="s">
        <v>2380</v>
      </c>
      <c r="I648" t="str" cm="1">
        <f t="array" ref="I648">_xlfn.IFS(B648&gt;=30,"Obesity",AND(B648&gt;=25,B648&lt;=29.99),"Overweight ",AND(B648&gt;=18.5,B648&lt;=24.99),"Normal Weight ",B648&lt;18.5,"Underweight ")</f>
        <v>Obesity</v>
      </c>
      <c r="J648" t="str" cm="1">
        <f t="array" ref="J648">_xlfn.IFS($C648&gt;=6.5,"Diabetes",AND($C648&gt;=5.7,$C648&lt;=6.5),"Prediabetes",$C648&lt;5.7,"Normal")</f>
        <v>Diabetes</v>
      </c>
    </row>
    <row r="649" spans="1:10" x14ac:dyDescent="0.3">
      <c r="A649" t="s">
        <v>1724</v>
      </c>
      <c r="B649">
        <v>35.54</v>
      </c>
      <c r="C649">
        <v>10.67</v>
      </c>
      <c r="D649" t="s">
        <v>2380</v>
      </c>
      <c r="E649" t="s">
        <v>2380</v>
      </c>
      <c r="F649" t="s">
        <v>2380</v>
      </c>
      <c r="G649" s="7">
        <v>0</v>
      </c>
      <c r="H649" t="s">
        <v>2380</v>
      </c>
      <c r="I649" t="str" cm="1">
        <f t="array" ref="I649">_xlfn.IFS(B649&gt;=30,"Obesity",AND(B649&gt;=25,B649&lt;=29.99),"Overweight ",AND(B649&gt;=18.5,B649&lt;=24.99),"Normal Weight ",B649&lt;18.5,"Underweight ")</f>
        <v>Obesity</v>
      </c>
      <c r="J649" t="str" cm="1">
        <f t="array" ref="J649">_xlfn.IFS($C649&gt;=6.5,"Diabetes",AND($C649&gt;=5.7,$C649&lt;=6.5),"Prediabetes",$C649&lt;5.7,"Normal")</f>
        <v>Diabetes</v>
      </c>
    </row>
    <row r="650" spans="1:10" x14ac:dyDescent="0.3">
      <c r="A650" t="s">
        <v>1723</v>
      </c>
      <c r="B650">
        <v>39.799999999999997</v>
      </c>
      <c r="C650">
        <v>4.6500000000000004</v>
      </c>
      <c r="D650" t="s">
        <v>2382</v>
      </c>
      <c r="E650" t="s">
        <v>2380</v>
      </c>
      <c r="F650" t="s">
        <v>2380</v>
      </c>
      <c r="G650">
        <v>2</v>
      </c>
      <c r="H650" t="s">
        <v>2380</v>
      </c>
      <c r="I650" t="str" cm="1">
        <f t="array" ref="I650">_xlfn.IFS(B650&gt;=30,"Obesity",AND(B650&gt;=25,B650&lt;=29.99),"Overweight ",AND(B650&gt;=18.5,B650&lt;=24.99),"Normal Weight ",B650&lt;18.5,"Underweight ")</f>
        <v>Obesity</v>
      </c>
      <c r="J650" t="str" cm="1">
        <f t="array" ref="J650">_xlfn.IFS($C650&gt;=6.5,"Diabetes",AND($C650&gt;=5.7,$C650&lt;=6.5),"Prediabetes",$C650&lt;5.7,"Normal")</f>
        <v>Normal</v>
      </c>
    </row>
    <row r="651" spans="1:10" x14ac:dyDescent="0.3">
      <c r="A651" t="s">
        <v>1722</v>
      </c>
      <c r="B651">
        <v>33.659999999999997</v>
      </c>
      <c r="C651">
        <v>5.65</v>
      </c>
      <c r="D651" t="s">
        <v>2382</v>
      </c>
      <c r="E651" t="s">
        <v>2380</v>
      </c>
      <c r="F651" t="s">
        <v>2380</v>
      </c>
      <c r="G651">
        <v>2</v>
      </c>
      <c r="H651" t="s">
        <v>2380</v>
      </c>
      <c r="I651" t="str" cm="1">
        <f t="array" ref="I651">_xlfn.IFS(B651&gt;=30,"Obesity",AND(B651&gt;=25,B651&lt;=29.99),"Overweight ",AND(B651&gt;=18.5,B651&lt;=24.99),"Normal Weight ",B651&lt;18.5,"Underweight ")</f>
        <v>Obesity</v>
      </c>
      <c r="J651" t="str" cm="1">
        <f t="array" ref="J651">_xlfn.IFS($C651&gt;=6.5,"Diabetes",AND($C651&gt;=5.7,$C651&lt;=6.5),"Prediabetes",$C651&lt;5.7,"Normal")</f>
        <v>Normal</v>
      </c>
    </row>
    <row r="652" spans="1:10" x14ac:dyDescent="0.3">
      <c r="A652" t="s">
        <v>1721</v>
      </c>
      <c r="B652">
        <v>35.5</v>
      </c>
      <c r="C652">
        <v>11.97</v>
      </c>
      <c r="D652" t="s">
        <v>2380</v>
      </c>
      <c r="E652" t="s">
        <v>2380</v>
      </c>
      <c r="F652" t="s">
        <v>2380</v>
      </c>
      <c r="G652" s="7">
        <v>0</v>
      </c>
      <c r="H652" t="s">
        <v>2380</v>
      </c>
      <c r="I652" t="str" cm="1">
        <f t="array" ref="I652">_xlfn.IFS(B652&gt;=30,"Obesity",AND(B652&gt;=25,B652&lt;=29.99),"Overweight ",AND(B652&gt;=18.5,B652&lt;=24.99),"Normal Weight ",B652&lt;18.5,"Underweight ")</f>
        <v>Obesity</v>
      </c>
      <c r="J652" t="str" cm="1">
        <f t="array" ref="J652">_xlfn.IFS($C652&gt;=6.5,"Diabetes",AND($C652&gt;=5.7,$C652&lt;=6.5),"Prediabetes",$C652&lt;5.7,"Normal")</f>
        <v>Diabetes</v>
      </c>
    </row>
    <row r="653" spans="1:10" x14ac:dyDescent="0.3">
      <c r="A653" t="s">
        <v>1720</v>
      </c>
      <c r="B653">
        <v>41.63</v>
      </c>
      <c r="C653">
        <v>6.71</v>
      </c>
      <c r="D653" t="s">
        <v>2380</v>
      </c>
      <c r="E653" t="s">
        <v>2380</v>
      </c>
      <c r="F653" t="s">
        <v>2380</v>
      </c>
      <c r="G653" s="7">
        <v>0</v>
      </c>
      <c r="H653" t="s">
        <v>2380</v>
      </c>
      <c r="I653" t="str" cm="1">
        <f t="array" ref="I653">_xlfn.IFS(B653&gt;=30,"Obesity",AND(B653&gt;=25,B653&lt;=29.99),"Overweight ",AND(B653&gt;=18.5,B653&lt;=24.99),"Normal Weight ",B653&lt;18.5,"Underweight ")</f>
        <v>Obesity</v>
      </c>
      <c r="J653" t="str" cm="1">
        <f t="array" ref="J653">_xlfn.IFS($C653&gt;=6.5,"Diabetes",AND($C653&gt;=5.7,$C653&lt;=6.5),"Prediabetes",$C653&lt;5.7,"Normal")</f>
        <v>Diabetes</v>
      </c>
    </row>
    <row r="654" spans="1:10" x14ac:dyDescent="0.3">
      <c r="A654" t="s">
        <v>1719</v>
      </c>
      <c r="B654">
        <v>46.49</v>
      </c>
      <c r="C654">
        <v>11.92</v>
      </c>
      <c r="D654" t="s">
        <v>2380</v>
      </c>
      <c r="E654" t="s">
        <v>2380</v>
      </c>
      <c r="F654" t="s">
        <v>2380</v>
      </c>
      <c r="G654" s="7">
        <v>0</v>
      </c>
      <c r="H654" t="s">
        <v>2380</v>
      </c>
      <c r="I654" t="str" cm="1">
        <f t="array" ref="I654">_xlfn.IFS(B654&gt;=30,"Obesity",AND(B654&gt;=25,B654&lt;=29.99),"Overweight ",AND(B654&gt;=18.5,B654&lt;=24.99),"Normal Weight ",B654&lt;18.5,"Underweight ")</f>
        <v>Obesity</v>
      </c>
      <c r="J654" t="str" cm="1">
        <f t="array" ref="J654">_xlfn.IFS($C654&gt;=6.5,"Diabetes",AND($C654&gt;=5.7,$C654&lt;=6.5),"Prediabetes",$C654&lt;5.7,"Normal")</f>
        <v>Diabetes</v>
      </c>
    </row>
    <row r="655" spans="1:10" x14ac:dyDescent="0.3">
      <c r="A655" t="s">
        <v>1718</v>
      </c>
      <c r="B655">
        <v>43.29</v>
      </c>
      <c r="C655">
        <v>5.35</v>
      </c>
      <c r="D655" t="s">
        <v>2380</v>
      </c>
      <c r="E655" t="s">
        <v>2380</v>
      </c>
      <c r="F655" t="s">
        <v>2380</v>
      </c>
      <c r="G655">
        <v>2</v>
      </c>
      <c r="H655" t="s">
        <v>2380</v>
      </c>
      <c r="I655" t="str" cm="1">
        <f t="array" ref="I655">_xlfn.IFS(B655&gt;=30,"Obesity",AND(B655&gt;=25,B655&lt;=29.99),"Overweight ",AND(B655&gt;=18.5,B655&lt;=24.99),"Normal Weight ",B655&lt;18.5,"Underweight ")</f>
        <v>Obesity</v>
      </c>
      <c r="J655" t="str" cm="1">
        <f t="array" ref="J655">_xlfn.IFS($C655&gt;=6.5,"Diabetes",AND($C655&gt;=5.7,$C655&lt;=6.5),"Prediabetes",$C655&lt;5.7,"Normal")</f>
        <v>Normal</v>
      </c>
    </row>
    <row r="656" spans="1:10" x14ac:dyDescent="0.3">
      <c r="A656" t="s">
        <v>1717</v>
      </c>
      <c r="B656">
        <v>43.08</v>
      </c>
      <c r="C656">
        <v>8.9600000000000009</v>
      </c>
      <c r="D656" t="s">
        <v>2382</v>
      </c>
      <c r="E656" t="s">
        <v>2380</v>
      </c>
      <c r="F656" t="s">
        <v>2380</v>
      </c>
      <c r="G656">
        <v>1</v>
      </c>
      <c r="H656" t="s">
        <v>2380</v>
      </c>
      <c r="I656" t="str" cm="1">
        <f t="array" ref="I656">_xlfn.IFS(B656&gt;=30,"Obesity",AND(B656&gt;=25,B656&lt;=29.99),"Overweight ",AND(B656&gt;=18.5,B656&lt;=24.99),"Normal Weight ",B656&lt;18.5,"Underweight ")</f>
        <v>Obesity</v>
      </c>
      <c r="J656" t="str" cm="1">
        <f t="array" ref="J656">_xlfn.IFS($C656&gt;=6.5,"Diabetes",AND($C656&gt;=5.7,$C656&lt;=6.5),"Prediabetes",$C656&lt;5.7,"Normal")</f>
        <v>Diabetes</v>
      </c>
    </row>
    <row r="657" spans="1:10" x14ac:dyDescent="0.3">
      <c r="A657" t="s">
        <v>1716</v>
      </c>
      <c r="B657">
        <v>39.07</v>
      </c>
      <c r="C657">
        <v>11.93</v>
      </c>
      <c r="D657" t="s">
        <v>2380</v>
      </c>
      <c r="E657" t="s">
        <v>2380</v>
      </c>
      <c r="F657" t="s">
        <v>2380</v>
      </c>
      <c r="G657" s="7">
        <v>0</v>
      </c>
      <c r="H657" t="s">
        <v>2380</v>
      </c>
      <c r="I657" t="str" cm="1">
        <f t="array" ref="I657">_xlfn.IFS(B657&gt;=30,"Obesity",AND(B657&gt;=25,B657&lt;=29.99),"Overweight ",AND(B657&gt;=18.5,B657&lt;=24.99),"Normal Weight ",B657&lt;18.5,"Underweight ")</f>
        <v>Obesity</v>
      </c>
      <c r="J657" t="str" cm="1">
        <f t="array" ref="J657">_xlfn.IFS($C657&gt;=6.5,"Diabetes",AND($C657&gt;=5.7,$C657&lt;=6.5),"Prediabetes",$C657&lt;5.7,"Normal")</f>
        <v>Diabetes</v>
      </c>
    </row>
    <row r="658" spans="1:10" x14ac:dyDescent="0.3">
      <c r="A658" t="s">
        <v>1715</v>
      </c>
      <c r="B658">
        <v>41.3</v>
      </c>
      <c r="C658">
        <v>9.59</v>
      </c>
      <c r="D658" t="s">
        <v>2380</v>
      </c>
      <c r="E658" t="s">
        <v>2380</v>
      </c>
      <c r="F658" t="s">
        <v>2380</v>
      </c>
      <c r="G658" s="7">
        <v>0</v>
      </c>
      <c r="H658" t="s">
        <v>2380</v>
      </c>
      <c r="I658" t="str" cm="1">
        <f t="array" ref="I658">_xlfn.IFS(B658&gt;=30,"Obesity",AND(B658&gt;=25,B658&lt;=29.99),"Overweight ",AND(B658&gt;=18.5,B658&lt;=24.99),"Normal Weight ",B658&lt;18.5,"Underweight ")</f>
        <v>Obesity</v>
      </c>
      <c r="J658" t="str" cm="1">
        <f t="array" ref="J658">_xlfn.IFS($C658&gt;=6.5,"Diabetes",AND($C658&gt;=5.7,$C658&lt;=6.5),"Prediabetes",$C658&lt;5.7,"Normal")</f>
        <v>Diabetes</v>
      </c>
    </row>
    <row r="659" spans="1:10" x14ac:dyDescent="0.3">
      <c r="A659" t="s">
        <v>1714</v>
      </c>
      <c r="B659">
        <v>42.95</v>
      </c>
      <c r="C659">
        <v>11.88</v>
      </c>
      <c r="D659" t="s">
        <v>2382</v>
      </c>
      <c r="E659" t="s">
        <v>2380</v>
      </c>
      <c r="F659" t="s">
        <v>2380</v>
      </c>
      <c r="G659">
        <v>2</v>
      </c>
      <c r="H659" t="s">
        <v>2380</v>
      </c>
      <c r="I659" t="str" cm="1">
        <f t="array" ref="I659">_xlfn.IFS(B659&gt;=30,"Obesity",AND(B659&gt;=25,B659&lt;=29.99),"Overweight ",AND(B659&gt;=18.5,B659&lt;=24.99),"Normal Weight ",B659&lt;18.5,"Underweight ")</f>
        <v>Obesity</v>
      </c>
      <c r="J659" t="str" cm="1">
        <f t="array" ref="J659">_xlfn.IFS($C659&gt;=6.5,"Diabetes",AND($C659&gt;=5.7,$C659&lt;=6.5),"Prediabetes",$C659&lt;5.7,"Normal")</f>
        <v>Diabetes</v>
      </c>
    </row>
    <row r="660" spans="1:10" x14ac:dyDescent="0.3">
      <c r="A660" t="s">
        <v>1713</v>
      </c>
      <c r="B660">
        <v>46.96</v>
      </c>
      <c r="C660">
        <v>4.6399999999999997</v>
      </c>
      <c r="D660" t="s">
        <v>2380</v>
      </c>
      <c r="E660" t="s">
        <v>2380</v>
      </c>
      <c r="F660" t="s">
        <v>2383</v>
      </c>
      <c r="G660">
        <v>1</v>
      </c>
      <c r="H660" t="s">
        <v>2380</v>
      </c>
      <c r="I660" t="str" cm="1">
        <f t="array" ref="I660">_xlfn.IFS(B660&gt;=30,"Obesity",AND(B660&gt;=25,B660&lt;=29.99),"Overweight ",AND(B660&gt;=18.5,B660&lt;=24.99),"Normal Weight ",B660&lt;18.5,"Underweight ")</f>
        <v>Obesity</v>
      </c>
      <c r="J660" t="str" cm="1">
        <f t="array" ref="J660">_xlfn.IFS($C660&gt;=6.5,"Diabetes",AND($C660&gt;=5.7,$C660&lt;=6.5),"Prediabetes",$C660&lt;5.7,"Normal")</f>
        <v>Normal</v>
      </c>
    </row>
    <row r="661" spans="1:10" x14ac:dyDescent="0.3">
      <c r="A661" t="s">
        <v>1712</v>
      </c>
      <c r="B661">
        <v>30.495000000000001</v>
      </c>
      <c r="C661">
        <v>9.5299999999999994</v>
      </c>
      <c r="D661" t="s">
        <v>2380</v>
      </c>
      <c r="E661" t="s">
        <v>2380</v>
      </c>
      <c r="F661" t="s">
        <v>2380</v>
      </c>
      <c r="G661" s="7">
        <v>0</v>
      </c>
      <c r="H661" t="s">
        <v>2380</v>
      </c>
      <c r="I661" t="str" cm="1">
        <f t="array" ref="I661">_xlfn.IFS(B661&gt;=30,"Obesity",AND(B661&gt;=25,B661&lt;=29.99),"Overweight ",AND(B661&gt;=18.5,B661&lt;=24.99),"Normal Weight ",B661&lt;18.5,"Underweight ")</f>
        <v>Obesity</v>
      </c>
      <c r="J661" t="str" cm="1">
        <f t="array" ref="J661">_xlfn.IFS($C661&gt;=6.5,"Diabetes",AND($C661&gt;=5.7,$C661&lt;=6.5),"Prediabetes",$C661&lt;5.7,"Normal")</f>
        <v>Diabetes</v>
      </c>
    </row>
    <row r="662" spans="1:10" x14ac:dyDescent="0.3">
      <c r="A662" t="s">
        <v>1711</v>
      </c>
      <c r="B662">
        <v>17.954999999999998</v>
      </c>
      <c r="C662">
        <v>5.29</v>
      </c>
      <c r="D662" t="s">
        <v>2382</v>
      </c>
      <c r="E662" t="s">
        <v>2380</v>
      </c>
      <c r="F662" t="s">
        <v>2380</v>
      </c>
      <c r="G662">
        <v>1</v>
      </c>
      <c r="H662" t="s">
        <v>2382</v>
      </c>
      <c r="I662" t="str" cm="1">
        <f t="array" ref="I662">_xlfn.IFS(B662&gt;=30,"Obesity",AND(B662&gt;=25,B662&lt;=29.99),"Overweight ",AND(B662&gt;=18.5,B662&lt;=24.99),"Normal Weight ",B662&lt;18.5,"Underweight ")</f>
        <v xml:space="preserve">Underweight </v>
      </c>
      <c r="J662" t="str" cm="1">
        <f t="array" ref="J662">_xlfn.IFS($C662&gt;=6.5,"Diabetes",AND($C662&gt;=5.7,$C662&lt;=6.5),"Prediabetes",$C662&lt;5.7,"Normal")</f>
        <v>Normal</v>
      </c>
    </row>
    <row r="663" spans="1:10" x14ac:dyDescent="0.3">
      <c r="A663" t="s">
        <v>1710</v>
      </c>
      <c r="B663">
        <v>25.6</v>
      </c>
      <c r="C663">
        <v>10.95</v>
      </c>
      <c r="D663" t="s">
        <v>2380</v>
      </c>
      <c r="E663" t="s">
        <v>2380</v>
      </c>
      <c r="F663" t="s">
        <v>2380</v>
      </c>
      <c r="G663">
        <v>3</v>
      </c>
      <c r="H663" t="s">
        <v>2380</v>
      </c>
      <c r="I663" t="str" cm="1">
        <f t="array" ref="I663">_xlfn.IFS(B663&gt;=30,"Obesity",AND(B663&gt;=25,B663&lt;=29.99),"Overweight ",AND(B663&gt;=18.5,B663&lt;=24.99),"Normal Weight ",B663&lt;18.5,"Underweight ")</f>
        <v xml:space="preserve">Overweight </v>
      </c>
      <c r="J663" t="str" cm="1">
        <f t="array" ref="J663">_xlfn.IFS($C663&gt;=6.5,"Diabetes",AND($C663&gt;=5.7,$C663&lt;=6.5),"Prediabetes",$C663&lt;5.7,"Normal")</f>
        <v>Diabetes</v>
      </c>
    </row>
    <row r="664" spans="1:10" x14ac:dyDescent="0.3">
      <c r="A664" t="s">
        <v>1709</v>
      </c>
      <c r="B664">
        <v>34.21</v>
      </c>
      <c r="C664">
        <v>9.17</v>
      </c>
      <c r="D664" t="s">
        <v>2380</v>
      </c>
      <c r="E664" t="s">
        <v>2380</v>
      </c>
      <c r="F664" t="s">
        <v>2380</v>
      </c>
      <c r="G664" s="7">
        <v>0</v>
      </c>
      <c r="H664" t="s">
        <v>2380</v>
      </c>
      <c r="I664" t="str" cm="1">
        <f t="array" ref="I664">_xlfn.IFS(B664&gt;=30,"Obesity",AND(B664&gt;=25,B664&lt;=29.99),"Overweight ",AND(B664&gt;=18.5,B664&lt;=24.99),"Normal Weight ",B664&lt;18.5,"Underweight ")</f>
        <v>Obesity</v>
      </c>
      <c r="J664" t="str" cm="1">
        <f t="array" ref="J664">_xlfn.IFS($C664&gt;=6.5,"Diabetes",AND($C664&gt;=5.7,$C664&lt;=6.5),"Prediabetes",$C664&lt;5.7,"Normal")</f>
        <v>Diabetes</v>
      </c>
    </row>
    <row r="665" spans="1:10" x14ac:dyDescent="0.3">
      <c r="A665" t="s">
        <v>1708</v>
      </c>
      <c r="B665">
        <v>39.74</v>
      </c>
      <c r="C665">
        <v>7.39</v>
      </c>
      <c r="D665" t="s">
        <v>2380</v>
      </c>
      <c r="E665" t="s">
        <v>2380</v>
      </c>
      <c r="F665" t="s">
        <v>2380</v>
      </c>
      <c r="G665" s="7">
        <v>0</v>
      </c>
      <c r="H665" t="s">
        <v>2380</v>
      </c>
      <c r="I665" t="str" cm="1">
        <f t="array" ref="I665">_xlfn.IFS(B665&gt;=30,"Obesity",AND(B665&gt;=25,B665&lt;=29.99),"Overweight ",AND(B665&gt;=18.5,B665&lt;=24.99),"Normal Weight ",B665&lt;18.5,"Underweight ")</f>
        <v>Obesity</v>
      </c>
      <c r="J665" t="str" cm="1">
        <f t="array" ref="J665">_xlfn.IFS($C665&gt;=6.5,"Diabetes",AND($C665&gt;=5.7,$C665&lt;=6.5),"Prediabetes",$C665&lt;5.7,"Normal")</f>
        <v>Diabetes</v>
      </c>
    </row>
    <row r="666" spans="1:10" x14ac:dyDescent="0.3">
      <c r="A666" t="s">
        <v>1707</v>
      </c>
      <c r="B666">
        <v>49.53</v>
      </c>
      <c r="C666">
        <v>9.1300000000000008</v>
      </c>
      <c r="D666" t="s">
        <v>2382</v>
      </c>
      <c r="E666" t="s">
        <v>2380</v>
      </c>
      <c r="F666" t="s">
        <v>2380</v>
      </c>
      <c r="G666" s="7">
        <v>0</v>
      </c>
      <c r="H666" t="s">
        <v>2380</v>
      </c>
      <c r="I666" t="str" cm="1">
        <f t="array" ref="I666">_xlfn.IFS(B666&gt;=30,"Obesity",AND(B666&gt;=25,B666&lt;=29.99),"Overweight ",AND(B666&gt;=18.5,B666&lt;=24.99),"Normal Weight ",B666&lt;18.5,"Underweight ")</f>
        <v>Obesity</v>
      </c>
      <c r="J666" t="str" cm="1">
        <f t="array" ref="J666">_xlfn.IFS($C666&gt;=6.5,"Diabetes",AND($C666&gt;=5.7,$C666&lt;=6.5),"Prediabetes",$C666&lt;5.7,"Normal")</f>
        <v>Diabetes</v>
      </c>
    </row>
    <row r="667" spans="1:10" x14ac:dyDescent="0.3">
      <c r="A667" t="s">
        <v>1706</v>
      </c>
      <c r="B667">
        <v>39.33</v>
      </c>
      <c r="C667">
        <v>10.4</v>
      </c>
      <c r="D667" t="s">
        <v>2380</v>
      </c>
      <c r="E667" t="s">
        <v>2380</v>
      </c>
      <c r="F667" t="s">
        <v>2380</v>
      </c>
      <c r="G667">
        <v>3</v>
      </c>
      <c r="H667" t="s">
        <v>2380</v>
      </c>
      <c r="I667" t="str" cm="1">
        <f t="array" ref="I667">_xlfn.IFS(B667&gt;=30,"Obesity",AND(B667&gt;=25,B667&lt;=29.99),"Overweight ",AND(B667&gt;=18.5,B667&lt;=24.99),"Normal Weight ",B667&lt;18.5,"Underweight ")</f>
        <v>Obesity</v>
      </c>
      <c r="J667" t="str" cm="1">
        <f t="array" ref="J667">_xlfn.IFS($C667&gt;=6.5,"Diabetes",AND($C667&gt;=5.7,$C667&lt;=6.5),"Prediabetes",$C667&lt;5.7,"Normal")</f>
        <v>Diabetes</v>
      </c>
    </row>
    <row r="668" spans="1:10" x14ac:dyDescent="0.3">
      <c r="A668" t="s">
        <v>1705</v>
      </c>
      <c r="B668">
        <v>39.979999999999997</v>
      </c>
      <c r="C668">
        <v>9.4600000000000009</v>
      </c>
      <c r="D668" t="s">
        <v>2382</v>
      </c>
      <c r="E668" t="s">
        <v>2380</v>
      </c>
      <c r="F668" t="s">
        <v>2380</v>
      </c>
      <c r="G668">
        <v>2</v>
      </c>
      <c r="H668" t="s">
        <v>2380</v>
      </c>
      <c r="I668" t="str" cm="1">
        <f t="array" ref="I668">_xlfn.IFS(B668&gt;=30,"Obesity",AND(B668&gt;=25,B668&lt;=29.99),"Overweight ",AND(B668&gt;=18.5,B668&lt;=24.99),"Normal Weight ",B668&lt;18.5,"Underweight ")</f>
        <v>Obesity</v>
      </c>
      <c r="J668" t="str" cm="1">
        <f t="array" ref="J668">_xlfn.IFS($C668&gt;=6.5,"Diabetes",AND($C668&gt;=5.7,$C668&lt;=6.5),"Prediabetes",$C668&lt;5.7,"Normal")</f>
        <v>Diabetes</v>
      </c>
    </row>
    <row r="669" spans="1:10" x14ac:dyDescent="0.3">
      <c r="A669" t="s">
        <v>1704</v>
      </c>
      <c r="B669">
        <v>46.51</v>
      </c>
      <c r="C669">
        <v>8.69</v>
      </c>
      <c r="D669" t="s">
        <v>2382</v>
      </c>
      <c r="E669" t="s">
        <v>2380</v>
      </c>
      <c r="F669" t="s">
        <v>2380</v>
      </c>
      <c r="G669" s="7">
        <v>0</v>
      </c>
      <c r="H669" t="s">
        <v>2380</v>
      </c>
      <c r="I669" t="str" cm="1">
        <f t="array" ref="I669">_xlfn.IFS(B669&gt;=30,"Obesity",AND(B669&gt;=25,B669&lt;=29.99),"Overweight ",AND(B669&gt;=18.5,B669&lt;=24.99),"Normal Weight ",B669&lt;18.5,"Underweight ")</f>
        <v>Obesity</v>
      </c>
      <c r="J669" t="str" cm="1">
        <f t="array" ref="J669">_xlfn.IFS($C669&gt;=6.5,"Diabetes",AND($C669&gt;=5.7,$C669&lt;=6.5),"Prediabetes",$C669&lt;5.7,"Normal")</f>
        <v>Diabetes</v>
      </c>
    </row>
    <row r="670" spans="1:10" x14ac:dyDescent="0.3">
      <c r="A670" t="s">
        <v>1703</v>
      </c>
      <c r="B670">
        <v>43.58</v>
      </c>
      <c r="C670">
        <v>4.2300000000000004</v>
      </c>
      <c r="D670" t="s">
        <v>2380</v>
      </c>
      <c r="E670" t="s">
        <v>2380</v>
      </c>
      <c r="F670" t="s">
        <v>2383</v>
      </c>
      <c r="G670">
        <v>1</v>
      </c>
      <c r="H670" t="s">
        <v>2380</v>
      </c>
      <c r="I670" t="str" cm="1">
        <f t="array" ref="I670">_xlfn.IFS(B670&gt;=30,"Obesity",AND(B670&gt;=25,B670&lt;=29.99),"Overweight ",AND(B670&gt;=18.5,B670&lt;=24.99),"Normal Weight ",B670&lt;18.5,"Underweight ")</f>
        <v>Obesity</v>
      </c>
      <c r="J670" t="str" cm="1">
        <f t="array" ref="J670">_xlfn.IFS($C670&gt;=6.5,"Diabetes",AND($C670&gt;=5.7,$C670&lt;=6.5),"Prediabetes",$C670&lt;5.7,"Normal")</f>
        <v>Normal</v>
      </c>
    </row>
    <row r="671" spans="1:10" x14ac:dyDescent="0.3">
      <c r="A671" t="s">
        <v>1702</v>
      </c>
      <c r="B671">
        <v>42.28</v>
      </c>
      <c r="C671">
        <v>9.16</v>
      </c>
      <c r="D671" t="s">
        <v>2382</v>
      </c>
      <c r="E671" t="s">
        <v>2380</v>
      </c>
      <c r="F671" t="s">
        <v>2380</v>
      </c>
      <c r="G671">
        <v>1</v>
      </c>
      <c r="H671" t="s">
        <v>2380</v>
      </c>
      <c r="I671" t="str" cm="1">
        <f t="array" ref="I671">_xlfn.IFS(B671&gt;=30,"Obesity",AND(B671&gt;=25,B671&lt;=29.99),"Overweight ",AND(B671&gt;=18.5,B671&lt;=24.99),"Normal Weight ",B671&lt;18.5,"Underweight ")</f>
        <v>Obesity</v>
      </c>
      <c r="J671" t="str" cm="1">
        <f t="array" ref="J671">_xlfn.IFS($C671&gt;=6.5,"Diabetes",AND($C671&gt;=5.7,$C671&lt;=6.5),"Prediabetes",$C671&lt;5.7,"Normal")</f>
        <v>Diabetes</v>
      </c>
    </row>
    <row r="672" spans="1:10" x14ac:dyDescent="0.3">
      <c r="A672" t="s">
        <v>1701</v>
      </c>
      <c r="B672">
        <v>35.520000000000003</v>
      </c>
      <c r="C672">
        <v>8.26</v>
      </c>
      <c r="D672" t="s">
        <v>2380</v>
      </c>
      <c r="E672" t="s">
        <v>2380</v>
      </c>
      <c r="F672" t="s">
        <v>2380</v>
      </c>
      <c r="G672" s="7">
        <v>0</v>
      </c>
      <c r="H672" t="s">
        <v>2380</v>
      </c>
      <c r="I672" t="str" cm="1">
        <f t="array" ref="I672">_xlfn.IFS(B672&gt;=30,"Obesity",AND(B672&gt;=25,B672&lt;=29.99),"Overweight ",AND(B672&gt;=18.5,B672&lt;=24.99),"Normal Weight ",B672&lt;18.5,"Underweight ")</f>
        <v>Obesity</v>
      </c>
      <c r="J672" t="str" cm="1">
        <f t="array" ref="J672">_xlfn.IFS($C672&gt;=6.5,"Diabetes",AND($C672&gt;=5.7,$C672&lt;=6.5),"Prediabetes",$C672&lt;5.7,"Normal")</f>
        <v>Diabetes</v>
      </c>
    </row>
    <row r="673" spans="1:10" x14ac:dyDescent="0.3">
      <c r="A673" t="s">
        <v>1700</v>
      </c>
      <c r="B673">
        <v>33.6</v>
      </c>
      <c r="C673">
        <v>11.25</v>
      </c>
      <c r="D673" t="s">
        <v>2380</v>
      </c>
      <c r="E673" t="s">
        <v>2380</v>
      </c>
      <c r="F673" t="s">
        <v>2380</v>
      </c>
      <c r="G673" s="7">
        <v>0</v>
      </c>
      <c r="H673" t="s">
        <v>2380</v>
      </c>
      <c r="I673" t="str" cm="1">
        <f t="array" ref="I673">_xlfn.IFS(B673&gt;=30,"Obesity",AND(B673&gt;=25,B673&lt;=29.99),"Overweight ",AND(B673&gt;=18.5,B673&lt;=24.99),"Normal Weight ",B673&lt;18.5,"Underweight ")</f>
        <v>Obesity</v>
      </c>
      <c r="J673" t="str" cm="1">
        <f t="array" ref="J673">_xlfn.IFS($C673&gt;=6.5,"Diabetes",AND($C673&gt;=5.7,$C673&lt;=6.5),"Prediabetes",$C673&lt;5.7,"Normal")</f>
        <v>Diabetes</v>
      </c>
    </row>
    <row r="674" spans="1:10" x14ac:dyDescent="0.3">
      <c r="A674" t="s">
        <v>1699</v>
      </c>
      <c r="B674">
        <v>22.42</v>
      </c>
      <c r="C674">
        <v>6.74</v>
      </c>
      <c r="D674" t="s">
        <v>2380</v>
      </c>
      <c r="E674" t="s">
        <v>2380</v>
      </c>
      <c r="F674" t="s">
        <v>2380</v>
      </c>
      <c r="G674" s="7">
        <v>0</v>
      </c>
      <c r="H674" t="s">
        <v>2382</v>
      </c>
      <c r="I674" t="str" cm="1">
        <f t="array" ref="I674">_xlfn.IFS(B674&gt;=30,"Obesity",AND(B674&gt;=25,B674&lt;=29.99),"Overweight ",AND(B674&gt;=18.5,B674&lt;=24.99),"Normal Weight ",B674&lt;18.5,"Underweight ")</f>
        <v xml:space="preserve">Normal Weight </v>
      </c>
      <c r="J674" t="str" cm="1">
        <f t="array" ref="J674">_xlfn.IFS($C674&gt;=6.5,"Diabetes",AND($C674&gt;=5.7,$C674&lt;=6.5),"Prediabetes",$C674&lt;5.7,"Normal")</f>
        <v>Diabetes</v>
      </c>
    </row>
    <row r="675" spans="1:10" x14ac:dyDescent="0.3">
      <c r="A675" t="s">
        <v>1698</v>
      </c>
      <c r="B675">
        <v>46.86</v>
      </c>
      <c r="C675">
        <v>4.87</v>
      </c>
      <c r="D675" t="s">
        <v>2380</v>
      </c>
      <c r="E675" t="s">
        <v>2380</v>
      </c>
      <c r="F675" t="s">
        <v>2380</v>
      </c>
      <c r="G675" s="7">
        <v>0</v>
      </c>
      <c r="H675" t="s">
        <v>2380</v>
      </c>
      <c r="I675" t="str" cm="1">
        <f t="array" ref="I675">_xlfn.IFS(B675&gt;=30,"Obesity",AND(B675&gt;=25,B675&lt;=29.99),"Overweight ",AND(B675&gt;=18.5,B675&lt;=24.99),"Normal Weight ",B675&lt;18.5,"Underweight ")</f>
        <v>Obesity</v>
      </c>
      <c r="J675" t="str" cm="1">
        <f t="array" ref="J675">_xlfn.IFS($C675&gt;=6.5,"Diabetes",AND($C675&gt;=5.7,$C675&lt;=6.5),"Prediabetes",$C675&lt;5.7,"Normal")</f>
        <v>Normal</v>
      </c>
    </row>
    <row r="676" spans="1:10" x14ac:dyDescent="0.3">
      <c r="A676" t="s">
        <v>1697</v>
      </c>
      <c r="B676">
        <v>32.965000000000003</v>
      </c>
      <c r="C676">
        <v>6.68</v>
      </c>
      <c r="D676" t="s">
        <v>2380</v>
      </c>
      <c r="E676" t="s">
        <v>2380</v>
      </c>
      <c r="F676" t="s">
        <v>2380</v>
      </c>
      <c r="G676">
        <v>3</v>
      </c>
      <c r="H676" t="s">
        <v>2380</v>
      </c>
      <c r="I676" t="str" cm="1">
        <f t="array" ref="I676">_xlfn.IFS(B676&gt;=30,"Obesity",AND(B676&gt;=25,B676&lt;=29.99),"Overweight ",AND(B676&gt;=18.5,B676&lt;=24.99),"Normal Weight ",B676&lt;18.5,"Underweight ")</f>
        <v>Obesity</v>
      </c>
      <c r="J676" t="str" cm="1">
        <f t="array" ref="J676">_xlfn.IFS($C676&gt;=6.5,"Diabetes",AND($C676&gt;=5.7,$C676&lt;=6.5),"Prediabetes",$C676&lt;5.7,"Normal")</f>
        <v>Diabetes</v>
      </c>
    </row>
    <row r="677" spans="1:10" x14ac:dyDescent="0.3">
      <c r="A677" t="s">
        <v>1696</v>
      </c>
      <c r="B677">
        <v>39.340000000000003</v>
      </c>
      <c r="C677">
        <v>5.0199999999999996</v>
      </c>
      <c r="D677" t="s">
        <v>2382</v>
      </c>
      <c r="E677" t="s">
        <v>2380</v>
      </c>
      <c r="F677" t="s">
        <v>2383</v>
      </c>
      <c r="G677">
        <v>1</v>
      </c>
      <c r="H677" t="s">
        <v>2380</v>
      </c>
      <c r="I677" t="str" cm="1">
        <f t="array" ref="I677">_xlfn.IFS(B677&gt;=30,"Obesity",AND(B677&gt;=25,B677&lt;=29.99),"Overweight ",AND(B677&gt;=18.5,B677&lt;=24.99),"Normal Weight ",B677&lt;18.5,"Underweight ")</f>
        <v>Obesity</v>
      </c>
      <c r="J677" t="str" cm="1">
        <f t="array" ref="J677">_xlfn.IFS($C677&gt;=6.5,"Diabetes",AND($C677&gt;=5.7,$C677&lt;=6.5),"Prediabetes",$C677&lt;5.7,"Normal")</f>
        <v>Normal</v>
      </c>
    </row>
    <row r="678" spans="1:10" x14ac:dyDescent="0.3">
      <c r="A678" t="s">
        <v>1695</v>
      </c>
      <c r="B678">
        <v>47</v>
      </c>
      <c r="C678">
        <v>10.64</v>
      </c>
      <c r="D678" t="s">
        <v>2382</v>
      </c>
      <c r="E678" t="s">
        <v>2380</v>
      </c>
      <c r="F678" t="s">
        <v>2380</v>
      </c>
      <c r="G678" s="7">
        <v>0</v>
      </c>
      <c r="H678" t="s">
        <v>2380</v>
      </c>
      <c r="I678" t="str" cm="1">
        <f t="array" ref="I678">_xlfn.IFS(B678&gt;=30,"Obesity",AND(B678&gt;=25,B678&lt;=29.99),"Overweight ",AND(B678&gt;=18.5,B678&lt;=24.99),"Normal Weight ",B678&lt;18.5,"Underweight ")</f>
        <v>Obesity</v>
      </c>
      <c r="J678" t="str" cm="1">
        <f t="array" ref="J678">_xlfn.IFS($C678&gt;=6.5,"Diabetes",AND($C678&gt;=5.7,$C678&lt;=6.5),"Prediabetes",$C678&lt;5.7,"Normal")</f>
        <v>Diabetes</v>
      </c>
    </row>
    <row r="679" spans="1:10" x14ac:dyDescent="0.3">
      <c r="A679" t="s">
        <v>1694</v>
      </c>
      <c r="B679">
        <v>36.71</v>
      </c>
      <c r="C679">
        <v>8.74</v>
      </c>
      <c r="D679" t="s">
        <v>2382</v>
      </c>
      <c r="E679" t="s">
        <v>2380</v>
      </c>
      <c r="F679" t="s">
        <v>2380</v>
      </c>
      <c r="G679" s="7">
        <v>0</v>
      </c>
      <c r="H679" t="s">
        <v>2380</v>
      </c>
      <c r="I679" t="str" cm="1">
        <f t="array" ref="I679">_xlfn.IFS(B679&gt;=30,"Obesity",AND(B679&gt;=25,B679&lt;=29.99),"Overweight ",AND(B679&gt;=18.5,B679&lt;=24.99),"Normal Weight ",B679&lt;18.5,"Underweight ")</f>
        <v>Obesity</v>
      </c>
      <c r="J679" t="str" cm="1">
        <f t="array" ref="J679">_xlfn.IFS($C679&gt;=6.5,"Diabetes",AND($C679&gt;=5.7,$C679&lt;=6.5),"Prediabetes",$C679&lt;5.7,"Normal")</f>
        <v>Diabetes</v>
      </c>
    </row>
    <row r="680" spans="1:10" x14ac:dyDescent="0.3">
      <c r="A680" t="s">
        <v>1693</v>
      </c>
      <c r="B680">
        <v>53.48</v>
      </c>
      <c r="C680">
        <v>5.64</v>
      </c>
      <c r="D680" t="s">
        <v>2380</v>
      </c>
      <c r="E680" t="s">
        <v>2380</v>
      </c>
      <c r="F680" t="s">
        <v>2380</v>
      </c>
      <c r="G680" s="7">
        <v>0</v>
      </c>
      <c r="H680" t="s">
        <v>2380</v>
      </c>
      <c r="I680" t="str" cm="1">
        <f t="array" ref="I680">_xlfn.IFS(B680&gt;=30,"Obesity",AND(B680&gt;=25,B680&lt;=29.99),"Overweight ",AND(B680&gt;=18.5,B680&lt;=24.99),"Normal Weight ",B680&lt;18.5,"Underweight ")</f>
        <v>Obesity</v>
      </c>
      <c r="J680" t="str" cm="1">
        <f t="array" ref="J680">_xlfn.IFS($C680&gt;=6.5,"Diabetes",AND($C680&gt;=5.7,$C680&lt;=6.5),"Prediabetes",$C680&lt;5.7,"Normal")</f>
        <v>Normal</v>
      </c>
    </row>
    <row r="681" spans="1:10" x14ac:dyDescent="0.3">
      <c r="A681" t="s">
        <v>1692</v>
      </c>
      <c r="B681">
        <v>35.5</v>
      </c>
      <c r="C681">
        <v>10.37</v>
      </c>
      <c r="D681" t="s">
        <v>2380</v>
      </c>
      <c r="E681" t="s">
        <v>2380</v>
      </c>
      <c r="F681" t="s">
        <v>2380</v>
      </c>
      <c r="G681" s="7">
        <v>0</v>
      </c>
      <c r="H681" t="s">
        <v>2380</v>
      </c>
      <c r="I681" t="str" cm="1">
        <f t="array" ref="I681">_xlfn.IFS(B681&gt;=30,"Obesity",AND(B681&gt;=25,B681&lt;=29.99),"Overweight ",AND(B681&gt;=18.5,B681&lt;=24.99),"Normal Weight ",B681&lt;18.5,"Underweight ")</f>
        <v>Obesity</v>
      </c>
      <c r="J681" t="str" cm="1">
        <f t="array" ref="J681">_xlfn.IFS($C681&gt;=6.5,"Diabetes",AND($C681&gt;=5.7,$C681&lt;=6.5),"Prediabetes",$C681&lt;5.7,"Normal")</f>
        <v>Diabetes</v>
      </c>
    </row>
    <row r="682" spans="1:10" x14ac:dyDescent="0.3">
      <c r="A682" t="s">
        <v>1691</v>
      </c>
      <c r="B682">
        <v>36.979999999999997</v>
      </c>
      <c r="C682">
        <v>9.56</v>
      </c>
      <c r="D682" t="s">
        <v>2382</v>
      </c>
      <c r="E682" t="s">
        <v>2380</v>
      </c>
      <c r="F682" t="s">
        <v>2380</v>
      </c>
      <c r="G682" s="7">
        <v>0</v>
      </c>
      <c r="H682" t="s">
        <v>2380</v>
      </c>
      <c r="I682" t="str" cm="1">
        <f t="array" ref="I682">_xlfn.IFS(B682&gt;=30,"Obesity",AND(B682&gt;=25,B682&lt;=29.99),"Overweight ",AND(B682&gt;=18.5,B682&lt;=24.99),"Normal Weight ",B682&lt;18.5,"Underweight ")</f>
        <v>Obesity</v>
      </c>
      <c r="J682" t="str" cm="1">
        <f t="array" ref="J682">_xlfn.IFS($C682&gt;=6.5,"Diabetes",AND($C682&gt;=5.7,$C682&lt;=6.5),"Prediabetes",$C682&lt;5.7,"Normal")</f>
        <v>Diabetes</v>
      </c>
    </row>
    <row r="683" spans="1:10" x14ac:dyDescent="0.3">
      <c r="A683" t="s">
        <v>1690</v>
      </c>
      <c r="B683">
        <v>32.395000000000003</v>
      </c>
      <c r="C683">
        <v>8.23</v>
      </c>
      <c r="D683" t="s">
        <v>2382</v>
      </c>
      <c r="E683" t="s">
        <v>2380</v>
      </c>
      <c r="F683" t="s">
        <v>2383</v>
      </c>
      <c r="G683">
        <v>1</v>
      </c>
      <c r="H683" t="s">
        <v>2380</v>
      </c>
      <c r="I683" t="str" cm="1">
        <f t="array" ref="I683">_xlfn.IFS(B683&gt;=30,"Obesity",AND(B683&gt;=25,B683&lt;=29.99),"Overweight ",AND(B683&gt;=18.5,B683&lt;=24.99),"Normal Weight ",B683&lt;18.5,"Underweight ")</f>
        <v>Obesity</v>
      </c>
      <c r="J683" t="str" cm="1">
        <f t="array" ref="J683">_xlfn.IFS($C683&gt;=6.5,"Diabetes",AND($C683&gt;=5.7,$C683&lt;=6.5),"Prediabetes",$C683&lt;5.7,"Normal")</f>
        <v>Diabetes</v>
      </c>
    </row>
    <row r="684" spans="1:10" x14ac:dyDescent="0.3">
      <c r="A684" t="s">
        <v>1689</v>
      </c>
      <c r="B684">
        <v>32.729999999999997</v>
      </c>
      <c r="C684">
        <v>7.03</v>
      </c>
      <c r="D684" t="s">
        <v>2380</v>
      </c>
      <c r="E684" t="s">
        <v>2380</v>
      </c>
      <c r="F684" t="s">
        <v>2380</v>
      </c>
      <c r="G684" s="7">
        <v>0</v>
      </c>
      <c r="H684" t="s">
        <v>2380</v>
      </c>
      <c r="I684" t="str" cm="1">
        <f t="array" ref="I684">_xlfn.IFS(B684&gt;=30,"Obesity",AND(B684&gt;=25,B684&lt;=29.99),"Overweight ",AND(B684&gt;=18.5,B684&lt;=24.99),"Normal Weight ",B684&lt;18.5,"Underweight ")</f>
        <v>Obesity</v>
      </c>
      <c r="J684" t="str" cm="1">
        <f t="array" ref="J684">_xlfn.IFS($C684&gt;=6.5,"Diabetes",AND($C684&gt;=5.7,$C684&lt;=6.5),"Prediabetes",$C684&lt;5.7,"Normal")</f>
        <v>Diabetes</v>
      </c>
    </row>
    <row r="685" spans="1:10" x14ac:dyDescent="0.3">
      <c r="A685" t="s">
        <v>1688</v>
      </c>
      <c r="B685">
        <v>20.52</v>
      </c>
      <c r="C685">
        <v>5.45</v>
      </c>
      <c r="D685" t="s">
        <v>2380</v>
      </c>
      <c r="E685" t="s">
        <v>2380</v>
      </c>
      <c r="F685" t="s">
        <v>2380</v>
      </c>
      <c r="G685">
        <v>1</v>
      </c>
      <c r="H685" t="s">
        <v>2382</v>
      </c>
      <c r="I685" t="str" cm="1">
        <f t="array" ref="I685">_xlfn.IFS(B685&gt;=30,"Obesity",AND(B685&gt;=25,B685&lt;=29.99),"Overweight ",AND(B685&gt;=18.5,B685&lt;=24.99),"Normal Weight ",B685&lt;18.5,"Underweight ")</f>
        <v xml:space="preserve">Normal Weight </v>
      </c>
      <c r="J685" t="str" cm="1">
        <f t="array" ref="J685">_xlfn.IFS($C685&gt;=6.5,"Diabetes",AND($C685&gt;=5.7,$C685&lt;=6.5),"Prediabetes",$C685&lt;5.7,"Normal")</f>
        <v>Normal</v>
      </c>
    </row>
    <row r="686" spans="1:10" x14ac:dyDescent="0.3">
      <c r="A686" t="s">
        <v>1687</v>
      </c>
      <c r="B686">
        <v>51.72</v>
      </c>
      <c r="C686">
        <v>5.76</v>
      </c>
      <c r="D686" t="s">
        <v>2380</v>
      </c>
      <c r="E686" t="s">
        <v>2380</v>
      </c>
      <c r="F686" t="s">
        <v>2380</v>
      </c>
      <c r="G686" s="7">
        <v>0</v>
      </c>
      <c r="H686" t="s">
        <v>2380</v>
      </c>
      <c r="I686" t="str" cm="1">
        <f t="array" ref="I686">_xlfn.IFS(B686&gt;=30,"Obesity",AND(B686&gt;=25,B686&lt;=29.99),"Overweight ",AND(B686&gt;=18.5,B686&lt;=24.99),"Normal Weight ",B686&lt;18.5,"Underweight ")</f>
        <v>Obesity</v>
      </c>
      <c r="J686" t="str" cm="1">
        <f t="array" ref="J686">_xlfn.IFS($C686&gt;=6.5,"Diabetes",AND($C686&gt;=5.7,$C686&lt;=6.5),"Prediabetes",$C686&lt;5.7,"Normal")</f>
        <v>Prediabetes</v>
      </c>
    </row>
    <row r="687" spans="1:10" x14ac:dyDescent="0.3">
      <c r="A687" t="s">
        <v>1686</v>
      </c>
      <c r="B687">
        <v>50.2</v>
      </c>
      <c r="C687">
        <v>5.4</v>
      </c>
      <c r="D687" t="s">
        <v>2380</v>
      </c>
      <c r="E687" t="s">
        <v>2380</v>
      </c>
      <c r="F687" t="s">
        <v>2380</v>
      </c>
      <c r="G687" s="7">
        <v>0</v>
      </c>
      <c r="H687" t="s">
        <v>2380</v>
      </c>
      <c r="I687" t="str" cm="1">
        <f t="array" ref="I687">_xlfn.IFS(B687&gt;=30,"Obesity",AND(B687&gt;=25,B687&lt;=29.99),"Overweight ",AND(B687&gt;=18.5,B687&lt;=24.99),"Normal Weight ",B687&lt;18.5,"Underweight ")</f>
        <v>Obesity</v>
      </c>
      <c r="J687" t="str" cm="1">
        <f t="array" ref="J687">_xlfn.IFS($C687&gt;=6.5,"Diabetes",AND($C687&gt;=5.7,$C687&lt;=6.5),"Prediabetes",$C687&lt;5.7,"Normal")</f>
        <v>Normal</v>
      </c>
    </row>
    <row r="688" spans="1:10" x14ac:dyDescent="0.3">
      <c r="A688" t="s">
        <v>1685</v>
      </c>
      <c r="B688">
        <v>25.52</v>
      </c>
      <c r="C688">
        <v>6.35</v>
      </c>
      <c r="D688" t="s">
        <v>2380</v>
      </c>
      <c r="E688" t="s">
        <v>2380</v>
      </c>
      <c r="F688" t="s">
        <v>2383</v>
      </c>
      <c r="G688">
        <v>1</v>
      </c>
      <c r="H688" t="s">
        <v>2380</v>
      </c>
      <c r="I688" t="str" cm="1">
        <f t="array" ref="I688">_xlfn.IFS(B688&gt;=30,"Obesity",AND(B688&gt;=25,B688&lt;=29.99),"Overweight ",AND(B688&gt;=18.5,B688&lt;=24.99),"Normal Weight ",B688&lt;18.5,"Underweight ")</f>
        <v xml:space="preserve">Overweight </v>
      </c>
      <c r="J688" t="str" cm="1">
        <f t="array" ref="J688">_xlfn.IFS($C688&gt;=6.5,"Diabetes",AND($C688&gt;=5.7,$C688&lt;=6.5),"Prediabetes",$C688&lt;5.7,"Normal")</f>
        <v>Prediabetes</v>
      </c>
    </row>
    <row r="689" spans="1:10" x14ac:dyDescent="0.3">
      <c r="A689" t="s">
        <v>1684</v>
      </c>
      <c r="B689">
        <v>35.200000000000003</v>
      </c>
      <c r="C689">
        <v>6.26</v>
      </c>
      <c r="D689" t="s">
        <v>2382</v>
      </c>
      <c r="E689" t="s">
        <v>2380</v>
      </c>
      <c r="F689" t="s">
        <v>2380</v>
      </c>
      <c r="G689">
        <v>2</v>
      </c>
      <c r="H689" t="s">
        <v>2380</v>
      </c>
      <c r="I689" t="str" cm="1">
        <f t="array" ref="I689">_xlfn.IFS(B689&gt;=30,"Obesity",AND(B689&gt;=25,B689&lt;=29.99),"Overweight ",AND(B689&gt;=18.5,B689&lt;=24.99),"Normal Weight ",B689&lt;18.5,"Underweight ")</f>
        <v>Obesity</v>
      </c>
      <c r="J689" t="str" cm="1">
        <f t="array" ref="J689">_xlfn.IFS($C689&gt;=6.5,"Diabetes",AND($C689&gt;=5.7,$C689&lt;=6.5),"Prediabetes",$C689&lt;5.7,"Normal")</f>
        <v>Prediabetes</v>
      </c>
    </row>
    <row r="690" spans="1:10" x14ac:dyDescent="0.3">
      <c r="A690" t="s">
        <v>1683</v>
      </c>
      <c r="B690">
        <v>41.26</v>
      </c>
      <c r="C690">
        <v>5.97</v>
      </c>
      <c r="D690" t="s">
        <v>2382</v>
      </c>
      <c r="E690" t="s">
        <v>2380</v>
      </c>
      <c r="F690" t="s">
        <v>2380</v>
      </c>
      <c r="G690" s="7">
        <v>0</v>
      </c>
      <c r="H690" t="s">
        <v>2380</v>
      </c>
      <c r="I690" t="str" cm="1">
        <f t="array" ref="I690">_xlfn.IFS(B690&gt;=30,"Obesity",AND(B690&gt;=25,B690&lt;=29.99),"Overweight ",AND(B690&gt;=18.5,B690&lt;=24.99),"Normal Weight ",B690&lt;18.5,"Underweight ")</f>
        <v>Obesity</v>
      </c>
      <c r="J690" t="str" cm="1">
        <f t="array" ref="J690">_xlfn.IFS($C690&gt;=6.5,"Diabetes",AND($C690&gt;=5.7,$C690&lt;=6.5),"Prediabetes",$C690&lt;5.7,"Normal")</f>
        <v>Prediabetes</v>
      </c>
    </row>
    <row r="691" spans="1:10" x14ac:dyDescent="0.3">
      <c r="A691" t="s">
        <v>1682</v>
      </c>
      <c r="B691">
        <v>17.195</v>
      </c>
      <c r="C691">
        <v>5.29</v>
      </c>
      <c r="D691" t="s">
        <v>2382</v>
      </c>
      <c r="E691" t="s">
        <v>2380</v>
      </c>
      <c r="F691" t="s">
        <v>2380</v>
      </c>
      <c r="G691" s="7">
        <v>0</v>
      </c>
      <c r="H691" t="s">
        <v>2382</v>
      </c>
      <c r="I691" t="str" cm="1">
        <f t="array" ref="I691">_xlfn.IFS(B691&gt;=30,"Obesity",AND(B691&gt;=25,B691&lt;=29.99),"Overweight ",AND(B691&gt;=18.5,B691&lt;=24.99),"Normal Weight ",B691&lt;18.5,"Underweight ")</f>
        <v xml:space="preserve">Underweight </v>
      </c>
      <c r="J691" t="str" cm="1">
        <f t="array" ref="J691">_xlfn.IFS($C691&gt;=6.5,"Diabetes",AND($C691&gt;=5.7,$C691&lt;=6.5),"Prediabetes",$C691&lt;5.7,"Normal")</f>
        <v>Normal</v>
      </c>
    </row>
    <row r="692" spans="1:10" x14ac:dyDescent="0.3">
      <c r="A692" t="s">
        <v>1681</v>
      </c>
      <c r="B692">
        <v>23.085000000000001</v>
      </c>
      <c r="C692">
        <v>4.2699999999999996</v>
      </c>
      <c r="D692" t="s">
        <v>2382</v>
      </c>
      <c r="E692" t="s">
        <v>2380</v>
      </c>
      <c r="F692" t="s">
        <v>2380</v>
      </c>
      <c r="G692">
        <v>2</v>
      </c>
      <c r="H692" t="s">
        <v>2380</v>
      </c>
      <c r="I692" t="str" cm="1">
        <f t="array" ref="I692">_xlfn.IFS(B692&gt;=30,"Obesity",AND(B692&gt;=25,B692&lt;=29.99),"Overweight ",AND(B692&gt;=18.5,B692&lt;=24.99),"Normal Weight ",B692&lt;18.5,"Underweight ")</f>
        <v xml:space="preserve">Normal Weight </v>
      </c>
      <c r="J692" t="str" cm="1">
        <f t="array" ref="J692">_xlfn.IFS($C692&gt;=6.5,"Diabetes",AND($C692&gt;=5.7,$C692&lt;=6.5),"Prediabetes",$C692&lt;5.7,"Normal")</f>
        <v>Normal</v>
      </c>
    </row>
    <row r="693" spans="1:10" x14ac:dyDescent="0.3">
      <c r="A693" t="s">
        <v>1680</v>
      </c>
      <c r="B693">
        <v>21.66</v>
      </c>
      <c r="C693">
        <v>5.2</v>
      </c>
      <c r="D693" t="s">
        <v>2382</v>
      </c>
      <c r="E693" t="s">
        <v>2380</v>
      </c>
      <c r="F693" t="s">
        <v>2380</v>
      </c>
      <c r="G693">
        <v>2</v>
      </c>
      <c r="H693" t="s">
        <v>2380</v>
      </c>
      <c r="I693" t="str" cm="1">
        <f t="array" ref="I693">_xlfn.IFS(B693&gt;=30,"Obesity",AND(B693&gt;=25,B693&lt;=29.99),"Overweight ",AND(B693&gt;=18.5,B693&lt;=24.99),"Normal Weight ",B693&lt;18.5,"Underweight ")</f>
        <v xml:space="preserve">Normal Weight </v>
      </c>
      <c r="J693" t="str" cm="1">
        <f t="array" ref="J693">_xlfn.IFS($C693&gt;=6.5,"Diabetes",AND($C693&gt;=5.7,$C693&lt;=6.5),"Prediabetes",$C693&lt;5.7,"Normal")</f>
        <v>Normal</v>
      </c>
    </row>
    <row r="694" spans="1:10" x14ac:dyDescent="0.3">
      <c r="A694" t="s">
        <v>1679</v>
      </c>
      <c r="B694">
        <v>36.47</v>
      </c>
      <c r="C694">
        <v>8.23</v>
      </c>
      <c r="D694" t="s">
        <v>2382</v>
      </c>
      <c r="E694" t="s">
        <v>2380</v>
      </c>
      <c r="F694" t="s">
        <v>2380</v>
      </c>
      <c r="G694" s="7">
        <v>0</v>
      </c>
      <c r="H694" t="s">
        <v>2380</v>
      </c>
      <c r="I694" t="str" cm="1">
        <f t="array" ref="I694">_xlfn.IFS(B694&gt;=30,"Obesity",AND(B694&gt;=25,B694&lt;=29.99),"Overweight ",AND(B694&gt;=18.5,B694&lt;=24.99),"Normal Weight ",B694&lt;18.5,"Underweight ")</f>
        <v>Obesity</v>
      </c>
      <c r="J694" t="str" cm="1">
        <f t="array" ref="J694">_xlfn.IFS($C694&gt;=6.5,"Diabetes",AND($C694&gt;=5.7,$C694&lt;=6.5),"Prediabetes",$C694&lt;5.7,"Normal")</f>
        <v>Diabetes</v>
      </c>
    </row>
    <row r="695" spans="1:10" x14ac:dyDescent="0.3">
      <c r="A695" t="s">
        <v>1678</v>
      </c>
      <c r="B695">
        <v>36.08</v>
      </c>
      <c r="C695">
        <v>10.33</v>
      </c>
      <c r="D695" t="s">
        <v>2382</v>
      </c>
      <c r="E695" t="s">
        <v>2380</v>
      </c>
      <c r="F695" t="s">
        <v>2380</v>
      </c>
      <c r="G695" s="7">
        <v>0</v>
      </c>
      <c r="H695" t="s">
        <v>2380</v>
      </c>
      <c r="I695" t="str" cm="1">
        <f t="array" ref="I695">_xlfn.IFS(B695&gt;=30,"Obesity",AND(B695&gt;=25,B695&lt;=29.99),"Overweight ",AND(B695&gt;=18.5,B695&lt;=24.99),"Normal Weight ",B695&lt;18.5,"Underweight ")</f>
        <v>Obesity</v>
      </c>
      <c r="J695" t="str" cm="1">
        <f t="array" ref="J695">_xlfn.IFS($C695&gt;=6.5,"Diabetes",AND($C695&gt;=5.7,$C695&lt;=6.5),"Prediabetes",$C695&lt;5.7,"Normal")</f>
        <v>Diabetes</v>
      </c>
    </row>
    <row r="696" spans="1:10" x14ac:dyDescent="0.3">
      <c r="A696" t="s">
        <v>1677</v>
      </c>
      <c r="B696">
        <v>23.18</v>
      </c>
      <c r="C696">
        <v>6.13</v>
      </c>
      <c r="D696" t="s">
        <v>2380</v>
      </c>
      <c r="E696" t="s">
        <v>2380</v>
      </c>
      <c r="F696" t="s">
        <v>2380</v>
      </c>
      <c r="G696" s="7">
        <v>0</v>
      </c>
      <c r="H696" t="s">
        <v>2380</v>
      </c>
      <c r="I696" t="str" cm="1">
        <f t="array" ref="I696">_xlfn.IFS(B696&gt;=30,"Obesity",AND(B696&gt;=25,B696&lt;=29.99),"Overweight ",AND(B696&gt;=18.5,B696&lt;=24.99),"Normal Weight ",B696&lt;18.5,"Underweight ")</f>
        <v xml:space="preserve">Normal Weight </v>
      </c>
      <c r="J696" t="str" cm="1">
        <f t="array" ref="J696">_xlfn.IFS($C696&gt;=6.5,"Diabetes",AND($C696&gt;=5.7,$C696&lt;=6.5),"Prediabetes",$C696&lt;5.7,"Normal")</f>
        <v>Prediabetes</v>
      </c>
    </row>
    <row r="697" spans="1:10" x14ac:dyDescent="0.3">
      <c r="A697" t="s">
        <v>1676</v>
      </c>
      <c r="B697">
        <v>39.159999999999997</v>
      </c>
      <c r="C697">
        <v>8.08</v>
      </c>
      <c r="D697" t="s">
        <v>2380</v>
      </c>
      <c r="E697" t="s">
        <v>2380</v>
      </c>
      <c r="F697" t="s">
        <v>2380</v>
      </c>
      <c r="G697">
        <v>3</v>
      </c>
      <c r="H697" t="s">
        <v>2380</v>
      </c>
      <c r="I697" t="str" cm="1">
        <f t="array" ref="I697">_xlfn.IFS(B697&gt;=30,"Obesity",AND(B697&gt;=25,B697&lt;=29.99),"Overweight ",AND(B697&gt;=18.5,B697&lt;=24.99),"Normal Weight ",B697&lt;18.5,"Underweight ")</f>
        <v>Obesity</v>
      </c>
      <c r="J697" t="str" cm="1">
        <f t="array" ref="J697">_xlfn.IFS($C697&gt;=6.5,"Diabetes",AND($C697&gt;=5.7,$C697&lt;=6.5),"Prediabetes",$C697&lt;5.7,"Normal")</f>
        <v>Diabetes</v>
      </c>
    </row>
    <row r="698" spans="1:10" x14ac:dyDescent="0.3">
      <c r="A698" t="s">
        <v>1675</v>
      </c>
      <c r="B698">
        <v>38.19</v>
      </c>
      <c r="C698">
        <v>10.49</v>
      </c>
      <c r="D698" t="s">
        <v>2380</v>
      </c>
      <c r="E698" t="s">
        <v>2380</v>
      </c>
      <c r="F698" t="s">
        <v>2380</v>
      </c>
      <c r="G698">
        <v>3</v>
      </c>
      <c r="H698" t="s">
        <v>2380</v>
      </c>
      <c r="I698" t="str" cm="1">
        <f t="array" ref="I698">_xlfn.IFS(B698&gt;=30,"Obesity",AND(B698&gt;=25,B698&lt;=29.99),"Overweight ",AND(B698&gt;=18.5,B698&lt;=24.99),"Normal Weight ",B698&lt;18.5,"Underweight ")</f>
        <v>Obesity</v>
      </c>
      <c r="J698" t="str" cm="1">
        <f t="array" ref="J698">_xlfn.IFS($C698&gt;=6.5,"Diabetes",AND($C698&gt;=5.7,$C698&lt;=6.5),"Prediabetes",$C698&lt;5.7,"Normal")</f>
        <v>Diabetes</v>
      </c>
    </row>
    <row r="699" spans="1:10" x14ac:dyDescent="0.3">
      <c r="A699" t="s">
        <v>1674</v>
      </c>
      <c r="B699">
        <v>26.41</v>
      </c>
      <c r="C699">
        <v>8.11</v>
      </c>
      <c r="D699" t="s">
        <v>2380</v>
      </c>
      <c r="E699" t="s">
        <v>2380</v>
      </c>
      <c r="F699" t="s">
        <v>2380</v>
      </c>
      <c r="G699">
        <v>3</v>
      </c>
      <c r="H699" t="s">
        <v>2380</v>
      </c>
      <c r="I699" t="str" cm="1">
        <f t="array" ref="I699">_xlfn.IFS(B699&gt;=30,"Obesity",AND(B699&gt;=25,B699&lt;=29.99),"Overweight ",AND(B699&gt;=18.5,B699&lt;=24.99),"Normal Weight ",B699&lt;18.5,"Underweight ")</f>
        <v xml:space="preserve">Overweight </v>
      </c>
      <c r="J699" t="str" cm="1">
        <f t="array" ref="J699">_xlfn.IFS($C699&gt;=6.5,"Diabetes",AND($C699&gt;=5.7,$C699&lt;=6.5),"Prediabetes",$C699&lt;5.7,"Normal")</f>
        <v>Diabetes</v>
      </c>
    </row>
    <row r="700" spans="1:10" x14ac:dyDescent="0.3">
      <c r="A700" t="s">
        <v>1673</v>
      </c>
      <c r="B700">
        <v>28.785</v>
      </c>
      <c r="C700">
        <v>6.6</v>
      </c>
      <c r="D700" t="s">
        <v>2380</v>
      </c>
      <c r="E700" t="s">
        <v>2380</v>
      </c>
      <c r="F700" t="s">
        <v>2380</v>
      </c>
      <c r="G700" s="7">
        <v>0</v>
      </c>
      <c r="H700" t="s">
        <v>2380</v>
      </c>
      <c r="I700" t="str" cm="1">
        <f t="array" ref="I700">_xlfn.IFS(B700&gt;=30,"Obesity",AND(B700&gt;=25,B700&lt;=29.99),"Overweight ",AND(B700&gt;=18.5,B700&lt;=24.99),"Normal Weight ",B700&lt;18.5,"Underweight ")</f>
        <v xml:space="preserve">Overweight </v>
      </c>
      <c r="J700" t="str" cm="1">
        <f t="array" ref="J700">_xlfn.IFS($C700&gt;=6.5,"Diabetes",AND($C700&gt;=5.7,$C700&lt;=6.5),"Prediabetes",$C700&lt;5.7,"Normal")</f>
        <v>Diabetes</v>
      </c>
    </row>
    <row r="701" spans="1:10" x14ac:dyDescent="0.3">
      <c r="A701" t="s">
        <v>1672</v>
      </c>
      <c r="B701">
        <v>26.695</v>
      </c>
      <c r="C701">
        <v>10.14</v>
      </c>
      <c r="D701" t="s">
        <v>2382</v>
      </c>
      <c r="E701" t="s">
        <v>2380</v>
      </c>
      <c r="F701" t="s">
        <v>2383</v>
      </c>
      <c r="G701">
        <v>1</v>
      </c>
      <c r="H701" t="s">
        <v>2380</v>
      </c>
      <c r="I701" t="str" cm="1">
        <f t="array" ref="I701">_xlfn.IFS(B701&gt;=30,"Obesity",AND(B701&gt;=25,B701&lt;=29.99),"Overweight ",AND(B701&gt;=18.5,B701&lt;=24.99),"Normal Weight ",B701&lt;18.5,"Underweight ")</f>
        <v xml:space="preserve">Overweight </v>
      </c>
      <c r="J701" t="str" cm="1">
        <f t="array" ref="J701">_xlfn.IFS($C701&gt;=6.5,"Diabetes",AND($C701&gt;=5.7,$C701&lt;=6.5),"Prediabetes",$C701&lt;5.7,"Normal")</f>
        <v>Diabetes</v>
      </c>
    </row>
    <row r="702" spans="1:10" x14ac:dyDescent="0.3">
      <c r="A702" t="s">
        <v>1671</v>
      </c>
      <c r="B702">
        <v>32.799999999999997</v>
      </c>
      <c r="C702">
        <v>6.06</v>
      </c>
      <c r="D702" t="s">
        <v>2382</v>
      </c>
      <c r="E702" t="s">
        <v>2380</v>
      </c>
      <c r="F702" t="s">
        <v>2380</v>
      </c>
      <c r="G702">
        <v>1</v>
      </c>
      <c r="H702" t="s">
        <v>2380</v>
      </c>
      <c r="I702" t="str" cm="1">
        <f t="array" ref="I702">_xlfn.IFS(B702&gt;=30,"Obesity",AND(B702&gt;=25,B702&lt;=29.99),"Overweight ",AND(B702&gt;=18.5,B702&lt;=24.99),"Normal Weight ",B702&lt;18.5,"Underweight ")</f>
        <v>Obesity</v>
      </c>
      <c r="J702" t="str" cm="1">
        <f t="array" ref="J702">_xlfn.IFS($C702&gt;=6.5,"Diabetes",AND($C702&gt;=5.7,$C702&lt;=6.5),"Prediabetes",$C702&lt;5.7,"Normal")</f>
        <v>Prediabetes</v>
      </c>
    </row>
    <row r="703" spans="1:10" x14ac:dyDescent="0.3">
      <c r="A703" t="s">
        <v>1670</v>
      </c>
      <c r="B703">
        <v>35.869999999999997</v>
      </c>
      <c r="C703">
        <v>9.91</v>
      </c>
      <c r="D703" t="s">
        <v>2382</v>
      </c>
      <c r="E703" t="s">
        <v>2380</v>
      </c>
      <c r="F703" t="s">
        <v>2380</v>
      </c>
      <c r="G703" s="7">
        <v>0</v>
      </c>
      <c r="H703" t="s">
        <v>2380</v>
      </c>
      <c r="I703" t="str" cm="1">
        <f t="array" ref="I703">_xlfn.IFS(B703&gt;=30,"Obesity",AND(B703&gt;=25,B703&lt;=29.99),"Overweight ",AND(B703&gt;=18.5,B703&lt;=24.99),"Normal Weight ",B703&lt;18.5,"Underweight ")</f>
        <v>Obesity</v>
      </c>
      <c r="J703" t="str" cm="1">
        <f t="array" ref="J703">_xlfn.IFS($C703&gt;=6.5,"Diabetes",AND($C703&gt;=5.7,$C703&lt;=6.5),"Prediabetes",$C703&lt;5.7,"Normal")</f>
        <v>Diabetes</v>
      </c>
    </row>
    <row r="704" spans="1:10" x14ac:dyDescent="0.3">
      <c r="A704" t="s">
        <v>1669</v>
      </c>
      <c r="B704">
        <v>21.66</v>
      </c>
      <c r="C704">
        <v>4.1399999999999997</v>
      </c>
      <c r="D704" t="s">
        <v>2382</v>
      </c>
      <c r="E704" t="s">
        <v>2380</v>
      </c>
      <c r="F704" t="s">
        <v>2380</v>
      </c>
      <c r="G704">
        <v>2</v>
      </c>
      <c r="H704" t="s">
        <v>2380</v>
      </c>
      <c r="I704" t="str" cm="1">
        <f t="array" ref="I704">_xlfn.IFS(B704&gt;=30,"Obesity",AND(B704&gt;=25,B704&lt;=29.99),"Overweight ",AND(B704&gt;=18.5,B704&lt;=24.99),"Normal Weight ",B704&lt;18.5,"Underweight ")</f>
        <v xml:space="preserve">Normal Weight </v>
      </c>
      <c r="J704" t="str" cm="1">
        <f t="array" ref="J704">_xlfn.IFS($C704&gt;=6.5,"Diabetes",AND($C704&gt;=5.7,$C704&lt;=6.5),"Prediabetes",$C704&lt;5.7,"Normal")</f>
        <v>Normal</v>
      </c>
    </row>
    <row r="705" spans="1:10" x14ac:dyDescent="0.3">
      <c r="A705" t="s">
        <v>1668</v>
      </c>
      <c r="B705">
        <v>37.72</v>
      </c>
      <c r="C705">
        <v>4.38</v>
      </c>
      <c r="D705" t="s">
        <v>2382</v>
      </c>
      <c r="E705" t="s">
        <v>2380</v>
      </c>
      <c r="F705" t="s">
        <v>2383</v>
      </c>
      <c r="G705">
        <v>1</v>
      </c>
      <c r="H705" t="s">
        <v>2380</v>
      </c>
      <c r="I705" t="str" cm="1">
        <f t="array" ref="I705">_xlfn.IFS(B705&gt;=30,"Obesity",AND(B705&gt;=25,B705&lt;=29.99),"Overweight ",AND(B705&gt;=18.5,B705&lt;=24.99),"Normal Weight ",B705&lt;18.5,"Underweight ")</f>
        <v>Obesity</v>
      </c>
      <c r="J705" t="str" cm="1">
        <f t="array" ref="J705">_xlfn.IFS($C705&gt;=6.5,"Diabetes",AND($C705&gt;=5.7,$C705&lt;=6.5),"Prediabetes",$C705&lt;5.7,"Normal")</f>
        <v>Normal</v>
      </c>
    </row>
    <row r="706" spans="1:10" x14ac:dyDescent="0.3">
      <c r="A706" t="s">
        <v>1667</v>
      </c>
      <c r="B706">
        <v>39.700000000000003</v>
      </c>
      <c r="C706">
        <v>9.83</v>
      </c>
      <c r="D706" t="s">
        <v>2380</v>
      </c>
      <c r="E706" t="s">
        <v>2380</v>
      </c>
      <c r="F706" t="s">
        <v>2380</v>
      </c>
      <c r="G706">
        <v>3</v>
      </c>
      <c r="H706" t="s">
        <v>2380</v>
      </c>
      <c r="I706" t="str" cm="1">
        <f t="array" ref="I706">_xlfn.IFS(B706&gt;=30,"Obesity",AND(B706&gt;=25,B706&lt;=29.99),"Overweight ",AND(B706&gt;=18.5,B706&lt;=24.99),"Normal Weight ",B706&lt;18.5,"Underweight ")</f>
        <v>Obesity</v>
      </c>
      <c r="J706" t="str" cm="1">
        <f t="array" ref="J706">_xlfn.IFS($C706&gt;=6.5,"Diabetes",AND($C706&gt;=5.7,$C706&lt;=6.5),"Prediabetes",$C706&lt;5.7,"Normal")</f>
        <v>Diabetes</v>
      </c>
    </row>
    <row r="707" spans="1:10" x14ac:dyDescent="0.3">
      <c r="A707" t="s">
        <v>1666</v>
      </c>
      <c r="B707">
        <v>35.97</v>
      </c>
      <c r="C707">
        <v>11.08</v>
      </c>
      <c r="D707" t="s">
        <v>2380</v>
      </c>
      <c r="E707" t="s">
        <v>2380</v>
      </c>
      <c r="F707" t="s">
        <v>2380</v>
      </c>
      <c r="G707">
        <v>3</v>
      </c>
      <c r="H707" t="s">
        <v>2380</v>
      </c>
      <c r="I707" t="str" cm="1">
        <f t="array" ref="I707">_xlfn.IFS(B707&gt;=30,"Obesity",AND(B707&gt;=25,B707&lt;=29.99),"Overweight ",AND(B707&gt;=18.5,B707&lt;=24.99),"Normal Weight ",B707&lt;18.5,"Underweight ")</f>
        <v>Obesity</v>
      </c>
      <c r="J707" t="str" cm="1">
        <f t="array" ref="J707">_xlfn.IFS($C707&gt;=6.5,"Diabetes",AND($C707&gt;=5.7,$C707&lt;=6.5),"Prediabetes",$C707&lt;5.7,"Normal")</f>
        <v>Diabetes</v>
      </c>
    </row>
    <row r="708" spans="1:10" x14ac:dyDescent="0.3">
      <c r="A708" t="s">
        <v>1665</v>
      </c>
      <c r="B708">
        <v>37.85</v>
      </c>
      <c r="C708">
        <v>11.01</v>
      </c>
      <c r="D708" t="s">
        <v>2380</v>
      </c>
      <c r="E708" t="s">
        <v>2380</v>
      </c>
      <c r="F708" t="s">
        <v>2380</v>
      </c>
      <c r="G708" s="7">
        <v>0</v>
      </c>
      <c r="H708" t="s">
        <v>2380</v>
      </c>
      <c r="I708" t="str" cm="1">
        <f t="array" ref="I708">_xlfn.IFS(B708&gt;=30,"Obesity",AND(B708&gt;=25,B708&lt;=29.99),"Overweight ",AND(B708&gt;=18.5,B708&lt;=24.99),"Normal Weight ",B708&lt;18.5,"Underweight ")</f>
        <v>Obesity</v>
      </c>
      <c r="J708" t="str" cm="1">
        <f t="array" ref="J708">_xlfn.IFS($C708&gt;=6.5,"Diabetes",AND($C708&gt;=5.7,$C708&lt;=6.5),"Prediabetes",$C708&lt;5.7,"Normal")</f>
        <v>Diabetes</v>
      </c>
    </row>
    <row r="709" spans="1:10" x14ac:dyDescent="0.3">
      <c r="A709" t="s">
        <v>1664</v>
      </c>
      <c r="B709">
        <v>21.66</v>
      </c>
      <c r="C709">
        <v>4.37</v>
      </c>
      <c r="D709" t="s">
        <v>2380</v>
      </c>
      <c r="E709" t="s">
        <v>2382</v>
      </c>
      <c r="F709" t="s">
        <v>2380</v>
      </c>
      <c r="G709">
        <v>1</v>
      </c>
      <c r="H709" t="s">
        <v>2382</v>
      </c>
      <c r="I709" t="str" cm="1">
        <f t="array" ref="I709">_xlfn.IFS(B709&gt;=30,"Obesity",AND(B709&gt;=25,B709&lt;=29.99),"Overweight ",AND(B709&gt;=18.5,B709&lt;=24.99),"Normal Weight ",B709&lt;18.5,"Underweight ")</f>
        <v xml:space="preserve">Normal Weight </v>
      </c>
      <c r="J709" t="str" cm="1">
        <f t="array" ref="J709">_xlfn.IFS($C709&gt;=6.5,"Diabetes",AND($C709&gt;=5.7,$C709&lt;=6.5),"Prediabetes",$C709&lt;5.7,"Normal")</f>
        <v>Normal</v>
      </c>
    </row>
    <row r="710" spans="1:10" x14ac:dyDescent="0.3">
      <c r="A710" t="s">
        <v>1663</v>
      </c>
      <c r="B710">
        <v>39.369999999999997</v>
      </c>
      <c r="C710">
        <v>5.91</v>
      </c>
      <c r="D710" t="s">
        <v>2380</v>
      </c>
      <c r="E710" t="s">
        <v>2380</v>
      </c>
      <c r="F710" t="s">
        <v>2380</v>
      </c>
      <c r="G710">
        <v>2</v>
      </c>
      <c r="H710" t="s">
        <v>2380</v>
      </c>
      <c r="I710" t="str" cm="1">
        <f t="array" ref="I710">_xlfn.IFS(B710&gt;=30,"Obesity",AND(B710&gt;=25,B710&lt;=29.99),"Overweight ",AND(B710&gt;=18.5,B710&lt;=24.99),"Normal Weight ",B710&lt;18.5,"Underweight ")</f>
        <v>Obesity</v>
      </c>
      <c r="J710" t="str" cm="1">
        <f t="array" ref="J710">_xlfn.IFS($C710&gt;=6.5,"Diabetes",AND($C710&gt;=5.7,$C710&lt;=6.5),"Prediabetes",$C710&lt;5.7,"Normal")</f>
        <v>Prediabetes</v>
      </c>
    </row>
    <row r="711" spans="1:10" x14ac:dyDescent="0.3">
      <c r="A711" t="s">
        <v>1662</v>
      </c>
      <c r="B711">
        <v>40.880000000000003</v>
      </c>
      <c r="C711">
        <v>7.65</v>
      </c>
      <c r="D711" t="s">
        <v>2380</v>
      </c>
      <c r="E711" t="s">
        <v>2380</v>
      </c>
      <c r="F711" t="s">
        <v>2380</v>
      </c>
      <c r="G711" s="7">
        <v>0</v>
      </c>
      <c r="H711" t="s">
        <v>2380</v>
      </c>
      <c r="I711" t="str" cm="1">
        <f t="array" ref="I711">_xlfn.IFS(B711&gt;=30,"Obesity",AND(B711&gt;=25,B711&lt;=29.99),"Overweight ",AND(B711&gt;=18.5,B711&lt;=24.99),"Normal Weight ",B711&lt;18.5,"Underweight ")</f>
        <v>Obesity</v>
      </c>
      <c r="J711" t="str" cm="1">
        <f t="array" ref="J711">_xlfn.IFS($C711&gt;=6.5,"Diabetes",AND($C711&gt;=5.7,$C711&lt;=6.5),"Prediabetes",$C711&lt;5.7,"Normal")</f>
        <v>Diabetes</v>
      </c>
    </row>
    <row r="712" spans="1:10" x14ac:dyDescent="0.3">
      <c r="A712" t="s">
        <v>1661</v>
      </c>
      <c r="B712">
        <v>26.22</v>
      </c>
      <c r="C712">
        <v>5.37</v>
      </c>
      <c r="D712" t="s">
        <v>2382</v>
      </c>
      <c r="E712" t="s">
        <v>2380</v>
      </c>
      <c r="F712" t="s">
        <v>2380</v>
      </c>
      <c r="G712">
        <v>2</v>
      </c>
      <c r="H712" t="s">
        <v>2380</v>
      </c>
      <c r="I712" t="str" cm="1">
        <f t="array" ref="I712">_xlfn.IFS(B712&gt;=30,"Obesity",AND(B712&gt;=25,B712&lt;=29.99),"Overweight ",AND(B712&gt;=18.5,B712&lt;=24.99),"Normal Weight ",B712&lt;18.5,"Underweight ")</f>
        <v xml:space="preserve">Overweight </v>
      </c>
      <c r="J712" t="str" cm="1">
        <f t="array" ref="J712">_xlfn.IFS($C712&gt;=6.5,"Diabetes",AND($C712&gt;=5.7,$C712&lt;=6.5),"Prediabetes",$C712&lt;5.7,"Normal")</f>
        <v>Normal</v>
      </c>
    </row>
    <row r="713" spans="1:10" x14ac:dyDescent="0.3">
      <c r="A713" t="s">
        <v>1660</v>
      </c>
      <c r="B713">
        <v>25.08</v>
      </c>
      <c r="C713">
        <v>5.75</v>
      </c>
      <c r="D713" t="s">
        <v>2382</v>
      </c>
      <c r="E713" t="s">
        <v>2380</v>
      </c>
      <c r="F713" t="s">
        <v>2380</v>
      </c>
      <c r="G713">
        <v>2</v>
      </c>
      <c r="H713" t="s">
        <v>2380</v>
      </c>
      <c r="I713" t="str" cm="1">
        <f t="array" ref="I713">_xlfn.IFS(B713&gt;=30,"Obesity",AND(B713&gt;=25,B713&lt;=29.99),"Overweight ",AND(B713&gt;=18.5,B713&lt;=24.99),"Normal Weight ",B713&lt;18.5,"Underweight ")</f>
        <v xml:space="preserve">Overweight </v>
      </c>
      <c r="J713" t="str" cm="1">
        <f t="array" ref="J713">_xlfn.IFS($C713&gt;=6.5,"Diabetes",AND($C713&gt;=5.7,$C713&lt;=6.5),"Prediabetes",$C713&lt;5.7,"Normal")</f>
        <v>Prediabetes</v>
      </c>
    </row>
    <row r="714" spans="1:10" x14ac:dyDescent="0.3">
      <c r="A714" t="s">
        <v>1659</v>
      </c>
      <c r="B714">
        <v>39.1</v>
      </c>
      <c r="C714">
        <v>6.79</v>
      </c>
      <c r="D714" t="s">
        <v>2382</v>
      </c>
      <c r="E714" t="s">
        <v>2380</v>
      </c>
      <c r="F714" t="s">
        <v>2380</v>
      </c>
      <c r="G714">
        <v>2</v>
      </c>
      <c r="H714" t="s">
        <v>2380</v>
      </c>
      <c r="I714" t="str" cm="1">
        <f t="array" ref="I714">_xlfn.IFS(B714&gt;=30,"Obesity",AND(B714&gt;=25,B714&lt;=29.99),"Overweight ",AND(B714&gt;=18.5,B714&lt;=24.99),"Normal Weight ",B714&lt;18.5,"Underweight ")</f>
        <v>Obesity</v>
      </c>
      <c r="J714" t="str" cm="1">
        <f t="array" ref="J714">_xlfn.IFS($C714&gt;=6.5,"Diabetes",AND($C714&gt;=5.7,$C714&lt;=6.5),"Prediabetes",$C714&lt;5.7,"Normal")</f>
        <v>Diabetes</v>
      </c>
    </row>
    <row r="715" spans="1:10" x14ac:dyDescent="0.3">
      <c r="A715" t="s">
        <v>1658</v>
      </c>
      <c r="B715">
        <v>37.905000000000001</v>
      </c>
      <c r="C715">
        <v>7.03</v>
      </c>
      <c r="D715" t="s">
        <v>2380</v>
      </c>
      <c r="E715" t="s">
        <v>2380</v>
      </c>
      <c r="F715" t="s">
        <v>2380</v>
      </c>
      <c r="G715">
        <v>3</v>
      </c>
      <c r="H715" t="s">
        <v>2380</v>
      </c>
      <c r="I715" t="str" cm="1">
        <f t="array" ref="I715">_xlfn.IFS(B715&gt;=30,"Obesity",AND(B715&gt;=25,B715&lt;=29.99),"Overweight ",AND(B715&gt;=18.5,B715&lt;=24.99),"Normal Weight ",B715&lt;18.5,"Underweight ")</f>
        <v>Obesity</v>
      </c>
      <c r="J715" t="str" cm="1">
        <f t="array" ref="J715">_xlfn.IFS($C715&gt;=6.5,"Diabetes",AND($C715&gt;=5.7,$C715&lt;=6.5),"Prediabetes",$C715&lt;5.7,"Normal")</f>
        <v>Diabetes</v>
      </c>
    </row>
    <row r="716" spans="1:10" x14ac:dyDescent="0.3">
      <c r="A716" t="s">
        <v>1657</v>
      </c>
      <c r="B716">
        <v>43.35</v>
      </c>
      <c r="C716">
        <v>5.41</v>
      </c>
      <c r="D716" t="s">
        <v>2382</v>
      </c>
      <c r="E716" t="s">
        <v>2380</v>
      </c>
      <c r="F716" t="s">
        <v>2383</v>
      </c>
      <c r="G716">
        <v>1</v>
      </c>
      <c r="H716" t="s">
        <v>2380</v>
      </c>
      <c r="I716" t="str" cm="1">
        <f t="array" ref="I716">_xlfn.IFS(B716&gt;=30,"Obesity",AND(B716&gt;=25,B716&lt;=29.99),"Overweight ",AND(B716&gt;=18.5,B716&lt;=24.99),"Normal Weight ",B716&lt;18.5,"Underweight ")</f>
        <v>Obesity</v>
      </c>
      <c r="J716" t="str" cm="1">
        <f t="array" ref="J716">_xlfn.IFS($C716&gt;=6.5,"Diabetes",AND($C716&gt;=5.7,$C716&lt;=6.5),"Prediabetes",$C716&lt;5.7,"Normal")</f>
        <v>Normal</v>
      </c>
    </row>
    <row r="717" spans="1:10" x14ac:dyDescent="0.3">
      <c r="A717" t="s">
        <v>1656</v>
      </c>
      <c r="B717">
        <v>36.15</v>
      </c>
      <c r="C717">
        <v>8.0500000000000007</v>
      </c>
      <c r="D717" t="s">
        <v>2380</v>
      </c>
      <c r="E717" t="s">
        <v>2380</v>
      </c>
      <c r="F717" t="s">
        <v>2380</v>
      </c>
      <c r="G717" s="7">
        <v>0</v>
      </c>
      <c r="H717" t="s">
        <v>2380</v>
      </c>
      <c r="I717" t="str" cm="1">
        <f t="array" ref="I717">_xlfn.IFS(B717&gt;=30,"Obesity",AND(B717&gt;=25,B717&lt;=29.99),"Overweight ",AND(B717&gt;=18.5,B717&lt;=24.99),"Normal Weight ",B717&lt;18.5,"Underweight ")</f>
        <v>Obesity</v>
      </c>
      <c r="J717" t="str" cm="1">
        <f t="array" ref="J717">_xlfn.IFS($C717&gt;=6.5,"Diabetes",AND($C717&gt;=5.7,$C717&lt;=6.5),"Prediabetes",$C717&lt;5.7,"Normal")</f>
        <v>Diabetes</v>
      </c>
    </row>
    <row r="718" spans="1:10" x14ac:dyDescent="0.3">
      <c r="A718" t="s">
        <v>1655</v>
      </c>
      <c r="B718">
        <v>44.98</v>
      </c>
      <c r="C718">
        <v>5.94</v>
      </c>
      <c r="D718" t="s">
        <v>2380</v>
      </c>
      <c r="E718" t="s">
        <v>2380</v>
      </c>
      <c r="F718" t="s">
        <v>2380</v>
      </c>
      <c r="G718">
        <v>1</v>
      </c>
      <c r="H718" t="s">
        <v>2380</v>
      </c>
      <c r="I718" t="str" cm="1">
        <f t="array" ref="I718">_xlfn.IFS(B718&gt;=30,"Obesity",AND(B718&gt;=25,B718&lt;=29.99),"Overweight ",AND(B718&gt;=18.5,B718&lt;=24.99),"Normal Weight ",B718&lt;18.5,"Underweight ")</f>
        <v>Obesity</v>
      </c>
      <c r="J718" t="str" cm="1">
        <f t="array" ref="J718">_xlfn.IFS($C718&gt;=6.5,"Diabetes",AND($C718&gt;=5.7,$C718&lt;=6.5),"Prediabetes",$C718&lt;5.7,"Normal")</f>
        <v>Prediabetes</v>
      </c>
    </row>
    <row r="719" spans="1:10" x14ac:dyDescent="0.3">
      <c r="A719" t="s">
        <v>1654</v>
      </c>
      <c r="B719">
        <v>38.28</v>
      </c>
      <c r="C719">
        <v>5.51</v>
      </c>
      <c r="D719" t="s">
        <v>2380</v>
      </c>
      <c r="E719" t="s">
        <v>2382</v>
      </c>
      <c r="F719" t="s">
        <v>2380</v>
      </c>
      <c r="G719">
        <v>1</v>
      </c>
      <c r="H719" t="s">
        <v>2380</v>
      </c>
      <c r="I719" t="str" cm="1">
        <f t="array" ref="I719">_xlfn.IFS(B719&gt;=30,"Obesity",AND(B719&gt;=25,B719&lt;=29.99),"Overweight ",AND(B719&gt;=18.5,B719&lt;=24.99),"Normal Weight ",B719&lt;18.5,"Underweight ")</f>
        <v>Obesity</v>
      </c>
      <c r="J719" t="str" cm="1">
        <f t="array" ref="J719">_xlfn.IFS($C719&gt;=6.5,"Diabetes",AND($C719&gt;=5.7,$C719&lt;=6.5),"Prediabetes",$C719&lt;5.7,"Normal")</f>
        <v>Normal</v>
      </c>
    </row>
    <row r="720" spans="1:10" x14ac:dyDescent="0.3">
      <c r="A720" t="s">
        <v>1653</v>
      </c>
      <c r="B720">
        <v>32.299999999999997</v>
      </c>
      <c r="C720">
        <v>6.55</v>
      </c>
      <c r="D720" t="s">
        <v>2382</v>
      </c>
      <c r="E720" t="s">
        <v>2380</v>
      </c>
      <c r="F720" t="s">
        <v>2380</v>
      </c>
      <c r="G720">
        <v>2</v>
      </c>
      <c r="H720" t="s">
        <v>2380</v>
      </c>
      <c r="I720" t="str" cm="1">
        <f t="array" ref="I720">_xlfn.IFS(B720&gt;=30,"Obesity",AND(B720&gt;=25,B720&lt;=29.99),"Overweight ",AND(B720&gt;=18.5,B720&lt;=24.99),"Normal Weight ",B720&lt;18.5,"Underweight ")</f>
        <v>Obesity</v>
      </c>
      <c r="J720" t="str" cm="1">
        <f t="array" ref="J720">_xlfn.IFS($C720&gt;=6.5,"Diabetes",AND($C720&gt;=5.7,$C720&lt;=6.5),"Prediabetes",$C720&lt;5.7,"Normal")</f>
        <v>Diabetes</v>
      </c>
    </row>
    <row r="721" spans="1:10" x14ac:dyDescent="0.3">
      <c r="A721" t="s">
        <v>1652</v>
      </c>
      <c r="B721">
        <v>39.51</v>
      </c>
      <c r="C721">
        <v>5.79</v>
      </c>
      <c r="D721" t="s">
        <v>2382</v>
      </c>
      <c r="E721" t="s">
        <v>2380</v>
      </c>
      <c r="F721" t="s">
        <v>2380</v>
      </c>
      <c r="G721" s="7">
        <v>0</v>
      </c>
      <c r="H721" t="s">
        <v>2380</v>
      </c>
      <c r="I721" t="str" cm="1">
        <f t="array" ref="I721">_xlfn.IFS(B721&gt;=30,"Obesity",AND(B721&gt;=25,B721&lt;=29.99),"Overweight ",AND(B721&gt;=18.5,B721&lt;=24.99),"Normal Weight ",B721&lt;18.5,"Underweight ")</f>
        <v>Obesity</v>
      </c>
      <c r="J721" t="str" cm="1">
        <f t="array" ref="J721">_xlfn.IFS($C721&gt;=6.5,"Diabetes",AND($C721&gt;=5.7,$C721&lt;=6.5),"Prediabetes",$C721&lt;5.7,"Normal")</f>
        <v>Prediabetes</v>
      </c>
    </row>
    <row r="722" spans="1:10" x14ac:dyDescent="0.3">
      <c r="A722" t="s">
        <v>1651</v>
      </c>
      <c r="B722">
        <v>50.46</v>
      </c>
      <c r="C722">
        <v>4.5599999999999996</v>
      </c>
      <c r="D722" t="s">
        <v>2380</v>
      </c>
      <c r="E722" t="s">
        <v>2380</v>
      </c>
      <c r="F722" t="s">
        <v>2380</v>
      </c>
      <c r="G722" s="7">
        <v>0</v>
      </c>
      <c r="H722" t="s">
        <v>2380</v>
      </c>
      <c r="I722" t="str" cm="1">
        <f t="array" ref="I722">_xlfn.IFS(B722&gt;=30,"Obesity",AND(B722&gt;=25,B722&lt;=29.99),"Overweight ",AND(B722&gt;=18.5,B722&lt;=24.99),"Normal Weight ",B722&lt;18.5,"Underweight ")</f>
        <v>Obesity</v>
      </c>
      <c r="J722" t="str" cm="1">
        <f t="array" ref="J722">_xlfn.IFS($C722&gt;=6.5,"Diabetes",AND($C722&gt;=5.7,$C722&lt;=6.5),"Prediabetes",$C722&lt;5.7,"Normal")</f>
        <v>Normal</v>
      </c>
    </row>
    <row r="723" spans="1:10" x14ac:dyDescent="0.3">
      <c r="A723" t="s">
        <v>1650</v>
      </c>
      <c r="B723">
        <v>31.73</v>
      </c>
      <c r="C723">
        <v>7</v>
      </c>
      <c r="D723" t="s">
        <v>2380</v>
      </c>
      <c r="E723" t="s">
        <v>2380</v>
      </c>
      <c r="F723" t="s">
        <v>2380</v>
      </c>
      <c r="G723" s="7">
        <v>0</v>
      </c>
      <c r="H723" t="s">
        <v>2380</v>
      </c>
      <c r="I723" t="str" cm="1">
        <f t="array" ref="I723">_xlfn.IFS(B723&gt;=30,"Obesity",AND(B723&gt;=25,B723&lt;=29.99),"Overweight ",AND(B723&gt;=18.5,B723&lt;=24.99),"Normal Weight ",B723&lt;18.5,"Underweight ")</f>
        <v>Obesity</v>
      </c>
      <c r="J723" t="str" cm="1">
        <f t="array" ref="J723">_xlfn.IFS($C723&gt;=6.5,"Diabetes",AND($C723&gt;=5.7,$C723&lt;=6.5),"Prediabetes",$C723&lt;5.7,"Normal")</f>
        <v>Diabetes</v>
      </c>
    </row>
    <row r="724" spans="1:10" x14ac:dyDescent="0.3">
      <c r="A724" t="s">
        <v>1649</v>
      </c>
      <c r="B724">
        <v>32.1</v>
      </c>
      <c r="C724">
        <v>6.57</v>
      </c>
      <c r="D724" t="s">
        <v>2382</v>
      </c>
      <c r="E724" t="s">
        <v>2380</v>
      </c>
      <c r="F724" t="s">
        <v>2383</v>
      </c>
      <c r="G724">
        <v>1</v>
      </c>
      <c r="H724" t="s">
        <v>2380</v>
      </c>
      <c r="I724" t="str" cm="1">
        <f t="array" ref="I724">_xlfn.IFS(B724&gt;=30,"Obesity",AND(B724&gt;=25,B724&lt;=29.99),"Overweight ",AND(B724&gt;=18.5,B724&lt;=24.99),"Normal Weight ",B724&lt;18.5,"Underweight ")</f>
        <v>Obesity</v>
      </c>
      <c r="J724" t="str" cm="1">
        <f t="array" ref="J724">_xlfn.IFS($C724&gt;=6.5,"Diabetes",AND($C724&gt;=5.7,$C724&lt;=6.5),"Prediabetes",$C724&lt;5.7,"Normal")</f>
        <v>Diabetes</v>
      </c>
    </row>
    <row r="725" spans="1:10" x14ac:dyDescent="0.3">
      <c r="A725" t="s">
        <v>1648</v>
      </c>
      <c r="B725">
        <v>27.83</v>
      </c>
      <c r="C725">
        <v>11.61</v>
      </c>
      <c r="D725" t="s">
        <v>2382</v>
      </c>
      <c r="E725" t="s">
        <v>2380</v>
      </c>
      <c r="F725" t="s">
        <v>2383</v>
      </c>
      <c r="G725">
        <v>1</v>
      </c>
      <c r="H725" t="s">
        <v>2380</v>
      </c>
      <c r="I725" t="str" cm="1">
        <f t="array" ref="I725">_xlfn.IFS(B725&gt;=30,"Obesity",AND(B725&gt;=25,B725&lt;=29.99),"Overweight ",AND(B725&gt;=18.5,B725&lt;=24.99),"Normal Weight ",B725&lt;18.5,"Underweight ")</f>
        <v xml:space="preserve">Overweight </v>
      </c>
      <c r="J725" t="str" cm="1">
        <f t="array" ref="J725">_xlfn.IFS($C725&gt;=6.5,"Diabetes",AND($C725&gt;=5.7,$C725&lt;=6.5),"Prediabetes",$C725&lt;5.7,"Normal")</f>
        <v>Diabetes</v>
      </c>
    </row>
    <row r="726" spans="1:10" x14ac:dyDescent="0.3">
      <c r="A726" t="s">
        <v>1647</v>
      </c>
      <c r="B726">
        <v>27.72</v>
      </c>
      <c r="C726">
        <v>8.16</v>
      </c>
      <c r="D726" t="s">
        <v>2382</v>
      </c>
      <c r="E726" t="s">
        <v>2380</v>
      </c>
      <c r="F726" t="s">
        <v>2383</v>
      </c>
      <c r="G726">
        <v>1</v>
      </c>
      <c r="H726" t="s">
        <v>2380</v>
      </c>
      <c r="I726" t="str" cm="1">
        <f t="array" ref="I726">_xlfn.IFS(B726&gt;=30,"Obesity",AND(B726&gt;=25,B726&lt;=29.99),"Overweight ",AND(B726&gt;=18.5,B726&lt;=24.99),"Normal Weight ",B726&lt;18.5,"Underweight ")</f>
        <v xml:space="preserve">Overweight </v>
      </c>
      <c r="J726" t="str" cm="1">
        <f t="array" ref="J726">_xlfn.IFS($C726&gt;=6.5,"Diabetes",AND($C726&gt;=5.7,$C726&lt;=6.5),"Prediabetes",$C726&lt;5.7,"Normal")</f>
        <v>Diabetes</v>
      </c>
    </row>
    <row r="727" spans="1:10" x14ac:dyDescent="0.3">
      <c r="A727" t="s">
        <v>1646</v>
      </c>
      <c r="B727">
        <v>36.765000000000001</v>
      </c>
      <c r="C727">
        <v>4.4800000000000004</v>
      </c>
      <c r="D727" t="s">
        <v>2382</v>
      </c>
      <c r="E727" t="s">
        <v>2380</v>
      </c>
      <c r="F727" t="s">
        <v>2380</v>
      </c>
      <c r="G727">
        <v>2</v>
      </c>
      <c r="H727" t="s">
        <v>2380</v>
      </c>
      <c r="I727" t="str" cm="1">
        <f t="array" ref="I727">_xlfn.IFS(B727&gt;=30,"Obesity",AND(B727&gt;=25,B727&lt;=29.99),"Overweight ",AND(B727&gt;=18.5,B727&lt;=24.99),"Normal Weight ",B727&lt;18.5,"Underweight ")</f>
        <v>Obesity</v>
      </c>
      <c r="J727" t="str" cm="1">
        <f t="array" ref="J727">_xlfn.IFS($C727&gt;=6.5,"Diabetes",AND($C727&gt;=5.7,$C727&lt;=6.5),"Prediabetes",$C727&lt;5.7,"Normal")</f>
        <v>Normal</v>
      </c>
    </row>
    <row r="728" spans="1:10" x14ac:dyDescent="0.3">
      <c r="A728" t="s">
        <v>1645</v>
      </c>
      <c r="B728">
        <v>48.36</v>
      </c>
      <c r="C728">
        <v>4.08</v>
      </c>
      <c r="D728" t="s">
        <v>2380</v>
      </c>
      <c r="E728" t="s">
        <v>2380</v>
      </c>
      <c r="F728" t="s">
        <v>2380</v>
      </c>
      <c r="G728" s="7">
        <v>0</v>
      </c>
      <c r="H728" t="s">
        <v>2380</v>
      </c>
      <c r="I728" t="str" cm="1">
        <f t="array" ref="I728">_xlfn.IFS(B728&gt;=30,"Obesity",AND(B728&gt;=25,B728&lt;=29.99),"Overweight ",AND(B728&gt;=18.5,B728&lt;=24.99),"Normal Weight ",B728&lt;18.5,"Underweight ")</f>
        <v>Obesity</v>
      </c>
      <c r="J728" t="str" cm="1">
        <f t="array" ref="J728">_xlfn.IFS($C728&gt;=6.5,"Diabetes",AND($C728&gt;=5.7,$C728&lt;=6.5),"Prediabetes",$C728&lt;5.7,"Normal")</f>
        <v>Normal</v>
      </c>
    </row>
    <row r="729" spans="1:10" x14ac:dyDescent="0.3">
      <c r="A729" t="s">
        <v>1644</v>
      </c>
      <c r="B729">
        <v>31.445</v>
      </c>
      <c r="C729">
        <v>4.4000000000000004</v>
      </c>
      <c r="D729" t="s">
        <v>2382</v>
      </c>
      <c r="E729" t="s">
        <v>2380</v>
      </c>
      <c r="F729" t="s">
        <v>2380</v>
      </c>
      <c r="G729">
        <v>2</v>
      </c>
      <c r="H729" t="s">
        <v>2380</v>
      </c>
      <c r="I729" t="str" cm="1">
        <f t="array" ref="I729">_xlfn.IFS(B729&gt;=30,"Obesity",AND(B729&gt;=25,B729&lt;=29.99),"Overweight ",AND(B729&gt;=18.5,B729&lt;=24.99),"Normal Weight ",B729&lt;18.5,"Underweight ")</f>
        <v>Obesity</v>
      </c>
      <c r="J729" t="str" cm="1">
        <f t="array" ref="J729">_xlfn.IFS($C729&gt;=6.5,"Diabetes",AND($C729&gt;=5.7,$C729&lt;=6.5),"Prediabetes",$C729&lt;5.7,"Normal")</f>
        <v>Normal</v>
      </c>
    </row>
    <row r="730" spans="1:10" x14ac:dyDescent="0.3">
      <c r="A730" t="s">
        <v>1643</v>
      </c>
      <c r="B730">
        <v>27.55</v>
      </c>
      <c r="C730">
        <v>9.02</v>
      </c>
      <c r="D730" t="s">
        <v>2380</v>
      </c>
      <c r="E730" t="s">
        <v>2380</v>
      </c>
      <c r="F730" t="s">
        <v>2380</v>
      </c>
      <c r="G730" s="7">
        <v>0</v>
      </c>
      <c r="H730" t="s">
        <v>2380</v>
      </c>
      <c r="I730" t="str" cm="1">
        <f t="array" ref="I730">_xlfn.IFS(B730&gt;=30,"Obesity",AND(B730&gt;=25,B730&lt;=29.99),"Overweight ",AND(B730&gt;=18.5,B730&lt;=24.99),"Normal Weight ",B730&lt;18.5,"Underweight ")</f>
        <v xml:space="preserve">Overweight </v>
      </c>
      <c r="J730" t="str" cm="1">
        <f t="array" ref="J730">_xlfn.IFS($C730&gt;=6.5,"Diabetes",AND($C730&gt;=5.7,$C730&lt;=6.5),"Prediabetes",$C730&lt;5.7,"Normal")</f>
        <v>Diabetes</v>
      </c>
    </row>
    <row r="731" spans="1:10" x14ac:dyDescent="0.3">
      <c r="A731" t="s">
        <v>1642</v>
      </c>
      <c r="B731">
        <v>33.11</v>
      </c>
      <c r="C731">
        <v>8.06</v>
      </c>
      <c r="D731" t="s">
        <v>2380</v>
      </c>
      <c r="E731" t="s">
        <v>2380</v>
      </c>
      <c r="F731" t="s">
        <v>2380</v>
      </c>
      <c r="G731" s="7">
        <v>0</v>
      </c>
      <c r="H731" t="s">
        <v>2380</v>
      </c>
      <c r="I731" t="str" cm="1">
        <f t="array" ref="I731">_xlfn.IFS(B731&gt;=30,"Obesity",AND(B731&gt;=25,B731&lt;=29.99),"Overweight ",AND(B731&gt;=18.5,B731&lt;=24.99),"Normal Weight ",B731&lt;18.5,"Underweight ")</f>
        <v>Obesity</v>
      </c>
      <c r="J731" t="str" cm="1">
        <f t="array" ref="J731">_xlfn.IFS($C731&gt;=6.5,"Diabetes",AND($C731&gt;=5.7,$C731&lt;=6.5),"Prediabetes",$C731&lt;5.7,"Normal")</f>
        <v>Diabetes</v>
      </c>
    </row>
    <row r="732" spans="1:10" x14ac:dyDescent="0.3">
      <c r="A732" t="s">
        <v>1641</v>
      </c>
      <c r="B732">
        <v>36.85</v>
      </c>
      <c r="C732">
        <v>6.21</v>
      </c>
      <c r="D732" t="s">
        <v>2382</v>
      </c>
      <c r="E732" t="s">
        <v>2380</v>
      </c>
      <c r="F732" t="s">
        <v>2380</v>
      </c>
      <c r="G732">
        <v>2</v>
      </c>
      <c r="H732" t="s">
        <v>2380</v>
      </c>
      <c r="I732" t="str" cm="1">
        <f t="array" ref="I732">_xlfn.IFS(B732&gt;=30,"Obesity",AND(B732&gt;=25,B732&lt;=29.99),"Overweight ",AND(B732&gt;=18.5,B732&lt;=24.99),"Normal Weight ",B732&lt;18.5,"Underweight ")</f>
        <v>Obesity</v>
      </c>
      <c r="J732" t="str" cm="1">
        <f t="array" ref="J732">_xlfn.IFS($C732&gt;=6.5,"Diabetes",AND($C732&gt;=5.7,$C732&lt;=6.5),"Prediabetes",$C732&lt;5.7,"Normal")</f>
        <v>Prediabetes</v>
      </c>
    </row>
    <row r="733" spans="1:10" x14ac:dyDescent="0.3">
      <c r="A733" t="s">
        <v>1640</v>
      </c>
      <c r="B733">
        <v>36.299999999999997</v>
      </c>
      <c r="C733">
        <v>5.79</v>
      </c>
      <c r="D733" t="s">
        <v>2382</v>
      </c>
      <c r="E733" t="s">
        <v>2380</v>
      </c>
      <c r="F733" t="s">
        <v>2380</v>
      </c>
      <c r="G733">
        <v>2</v>
      </c>
      <c r="H733" t="s">
        <v>2380</v>
      </c>
      <c r="I733" t="str" cm="1">
        <f t="array" ref="I733">_xlfn.IFS(B733&gt;=30,"Obesity",AND(B733&gt;=25,B733&lt;=29.99),"Overweight ",AND(B733&gt;=18.5,B733&lt;=24.99),"Normal Weight ",B733&lt;18.5,"Underweight ")</f>
        <v>Obesity</v>
      </c>
      <c r="J733" t="str" cm="1">
        <f t="array" ref="J733">_xlfn.IFS($C733&gt;=6.5,"Diabetes",AND($C733&gt;=5.7,$C733&lt;=6.5),"Prediabetes",$C733&lt;5.7,"Normal")</f>
        <v>Prediabetes</v>
      </c>
    </row>
    <row r="734" spans="1:10" x14ac:dyDescent="0.3">
      <c r="A734" t="s">
        <v>1639</v>
      </c>
      <c r="B734">
        <v>45.34</v>
      </c>
      <c r="C734">
        <v>5.69</v>
      </c>
      <c r="D734" t="s">
        <v>2382</v>
      </c>
      <c r="E734" t="s">
        <v>2380</v>
      </c>
      <c r="F734" t="s">
        <v>2380</v>
      </c>
      <c r="G734" s="7">
        <v>0</v>
      </c>
      <c r="H734" t="s">
        <v>2380</v>
      </c>
      <c r="I734" t="str" cm="1">
        <f t="array" ref="I734">_xlfn.IFS(B734&gt;=30,"Obesity",AND(B734&gt;=25,B734&lt;=29.99),"Overweight ",AND(B734&gt;=18.5,B734&lt;=24.99),"Normal Weight ",B734&lt;18.5,"Underweight ")</f>
        <v>Obesity</v>
      </c>
      <c r="J734" t="str" cm="1">
        <f t="array" ref="J734">_xlfn.IFS($C734&gt;=6.5,"Diabetes",AND($C734&gt;=5.7,$C734&lt;=6.5),"Prediabetes",$C734&lt;5.7,"Normal")</f>
        <v>Normal</v>
      </c>
    </row>
    <row r="735" spans="1:10" x14ac:dyDescent="0.3">
      <c r="A735" t="s">
        <v>1638</v>
      </c>
      <c r="B735">
        <v>31.8</v>
      </c>
      <c r="C735">
        <v>5.36</v>
      </c>
      <c r="D735" t="s">
        <v>2382</v>
      </c>
      <c r="E735" t="s">
        <v>2380</v>
      </c>
      <c r="F735" t="s">
        <v>2380</v>
      </c>
      <c r="G735">
        <v>2</v>
      </c>
      <c r="H735" t="s">
        <v>2380</v>
      </c>
      <c r="I735" t="str" cm="1">
        <f t="array" ref="I735">_xlfn.IFS(B735&gt;=30,"Obesity",AND(B735&gt;=25,B735&lt;=29.99),"Overweight ",AND(B735&gt;=18.5,B735&lt;=24.99),"Normal Weight ",B735&lt;18.5,"Underweight ")</f>
        <v>Obesity</v>
      </c>
      <c r="J735" t="str" cm="1">
        <f t="array" ref="J735">_xlfn.IFS($C735&gt;=6.5,"Diabetes",AND($C735&gt;=5.7,$C735&lt;=6.5),"Prediabetes",$C735&lt;5.7,"Normal")</f>
        <v>Normal</v>
      </c>
    </row>
    <row r="736" spans="1:10" x14ac:dyDescent="0.3">
      <c r="A736" t="s">
        <v>1637</v>
      </c>
      <c r="B736">
        <v>41.02</v>
      </c>
      <c r="C736">
        <v>11.37</v>
      </c>
      <c r="D736" t="s">
        <v>2380</v>
      </c>
      <c r="E736" t="s">
        <v>2380</v>
      </c>
      <c r="F736" t="s">
        <v>2380</v>
      </c>
      <c r="G736" s="7">
        <v>0</v>
      </c>
      <c r="H736" t="s">
        <v>2380</v>
      </c>
      <c r="I736" t="str" cm="1">
        <f t="array" ref="I736">_xlfn.IFS(B736&gt;=30,"Obesity",AND(B736&gt;=25,B736&lt;=29.99),"Overweight ",AND(B736&gt;=18.5,B736&lt;=24.99),"Normal Weight ",B736&lt;18.5,"Underweight ")</f>
        <v>Obesity</v>
      </c>
      <c r="J736" t="str" cm="1">
        <f t="array" ref="J736">_xlfn.IFS($C736&gt;=6.5,"Diabetes",AND($C736&gt;=5.7,$C736&lt;=6.5),"Prediabetes",$C736&lt;5.7,"Normal")</f>
        <v>Diabetes</v>
      </c>
    </row>
    <row r="737" spans="1:10" x14ac:dyDescent="0.3">
      <c r="A737" t="s">
        <v>1636</v>
      </c>
      <c r="B737">
        <v>32.68</v>
      </c>
      <c r="C737">
        <v>11.87</v>
      </c>
      <c r="D737" t="s">
        <v>2380</v>
      </c>
      <c r="E737" t="s">
        <v>2380</v>
      </c>
      <c r="F737" t="s">
        <v>2380</v>
      </c>
      <c r="G737" s="7">
        <v>0</v>
      </c>
      <c r="H737" t="s">
        <v>2380</v>
      </c>
      <c r="I737" t="str" cm="1">
        <f t="array" ref="I737">_xlfn.IFS(B737&gt;=30,"Obesity",AND(B737&gt;=25,B737&lt;=29.99),"Overweight ",AND(B737&gt;=18.5,B737&lt;=24.99),"Normal Weight ",B737&lt;18.5,"Underweight ")</f>
        <v>Obesity</v>
      </c>
      <c r="J737" t="str" cm="1">
        <f t="array" ref="J737">_xlfn.IFS($C737&gt;=6.5,"Diabetes",AND($C737&gt;=5.7,$C737&lt;=6.5),"Prediabetes",$C737&lt;5.7,"Normal")</f>
        <v>Diabetes</v>
      </c>
    </row>
    <row r="738" spans="1:10" x14ac:dyDescent="0.3">
      <c r="A738" t="s">
        <v>1635</v>
      </c>
      <c r="B738">
        <v>21.7</v>
      </c>
      <c r="C738">
        <v>4.9000000000000004</v>
      </c>
      <c r="D738" t="s">
        <v>2380</v>
      </c>
      <c r="E738" t="s">
        <v>2380</v>
      </c>
      <c r="F738" t="s">
        <v>2383</v>
      </c>
      <c r="G738">
        <v>1</v>
      </c>
      <c r="H738" t="s">
        <v>2382</v>
      </c>
      <c r="I738" t="str" cm="1">
        <f t="array" ref="I738">_xlfn.IFS(B738&gt;=30,"Obesity",AND(B738&gt;=25,B738&lt;=29.99),"Overweight ",AND(B738&gt;=18.5,B738&lt;=24.99),"Normal Weight ",B738&lt;18.5,"Underweight ")</f>
        <v xml:space="preserve">Normal Weight </v>
      </c>
      <c r="J738" t="str" cm="1">
        <f t="array" ref="J738">_xlfn.IFS($C738&gt;=6.5,"Diabetes",AND($C738&gt;=5.7,$C738&lt;=6.5),"Prediabetes",$C738&lt;5.7,"Normal")</f>
        <v>Normal</v>
      </c>
    </row>
    <row r="739" spans="1:10" x14ac:dyDescent="0.3">
      <c r="A739" t="s">
        <v>1634</v>
      </c>
      <c r="B739">
        <v>40.479999999999997</v>
      </c>
      <c r="C739">
        <v>6.7</v>
      </c>
      <c r="D739" t="s">
        <v>2380</v>
      </c>
      <c r="E739" t="s">
        <v>2380</v>
      </c>
      <c r="F739" t="s">
        <v>2380</v>
      </c>
      <c r="G739">
        <v>3</v>
      </c>
      <c r="H739" t="s">
        <v>2380</v>
      </c>
      <c r="I739" t="str" cm="1">
        <f t="array" ref="I739">_xlfn.IFS(B739&gt;=30,"Obesity",AND(B739&gt;=25,B739&lt;=29.99),"Overweight ",AND(B739&gt;=18.5,B739&lt;=24.99),"Normal Weight ",B739&lt;18.5,"Underweight ")</f>
        <v>Obesity</v>
      </c>
      <c r="J739" t="str" cm="1">
        <f t="array" ref="J739">_xlfn.IFS($C739&gt;=6.5,"Diabetes",AND($C739&gt;=5.7,$C739&lt;=6.5),"Prediabetes",$C739&lt;5.7,"Normal")</f>
        <v>Diabetes</v>
      </c>
    </row>
    <row r="740" spans="1:10" x14ac:dyDescent="0.3">
      <c r="A740" t="s">
        <v>1633</v>
      </c>
      <c r="B740">
        <v>34.5</v>
      </c>
      <c r="C740">
        <v>10.3</v>
      </c>
      <c r="D740" t="s">
        <v>2380</v>
      </c>
      <c r="E740" t="s">
        <v>2380</v>
      </c>
      <c r="F740" t="s">
        <v>2380</v>
      </c>
      <c r="G740">
        <v>3</v>
      </c>
      <c r="H740" t="s">
        <v>2380</v>
      </c>
      <c r="I740" t="str" cm="1">
        <f t="array" ref="I740">_xlfn.IFS(B740&gt;=30,"Obesity",AND(B740&gt;=25,B740&lt;=29.99),"Overweight ",AND(B740&gt;=18.5,B740&lt;=24.99),"Normal Weight ",B740&lt;18.5,"Underweight ")</f>
        <v>Obesity</v>
      </c>
      <c r="J740" t="str" cm="1">
        <f t="array" ref="J740">_xlfn.IFS($C740&gt;=6.5,"Diabetes",AND($C740&gt;=5.7,$C740&lt;=6.5),"Prediabetes",$C740&lt;5.7,"Normal")</f>
        <v>Diabetes</v>
      </c>
    </row>
    <row r="741" spans="1:10" x14ac:dyDescent="0.3">
      <c r="A741" t="s">
        <v>1632</v>
      </c>
      <c r="B741">
        <v>45.9</v>
      </c>
      <c r="C741">
        <v>11.14</v>
      </c>
      <c r="D741" t="s">
        <v>2382</v>
      </c>
      <c r="E741" t="s">
        <v>2380</v>
      </c>
      <c r="F741" t="s">
        <v>2380</v>
      </c>
      <c r="G741">
        <v>1</v>
      </c>
      <c r="H741" t="s">
        <v>2380</v>
      </c>
      <c r="I741" t="str" cm="1">
        <f t="array" ref="I741">_xlfn.IFS(B741&gt;=30,"Obesity",AND(B741&gt;=25,B741&lt;=29.99),"Overweight ",AND(B741&gt;=18.5,B741&lt;=24.99),"Normal Weight ",B741&lt;18.5,"Underweight ")</f>
        <v>Obesity</v>
      </c>
      <c r="J741" t="str" cm="1">
        <f t="array" ref="J741">_xlfn.IFS($C741&gt;=6.5,"Diabetes",AND($C741&gt;=5.7,$C741&lt;=6.5),"Prediabetes",$C741&lt;5.7,"Normal")</f>
        <v>Diabetes</v>
      </c>
    </row>
    <row r="742" spans="1:10" x14ac:dyDescent="0.3">
      <c r="A742" t="s">
        <v>1631</v>
      </c>
      <c r="B742">
        <v>33.479999999999997</v>
      </c>
      <c r="C742">
        <v>4.74</v>
      </c>
      <c r="D742" t="s">
        <v>2382</v>
      </c>
      <c r="E742" t="s">
        <v>2380</v>
      </c>
      <c r="F742" t="s">
        <v>2380</v>
      </c>
      <c r="G742">
        <v>2</v>
      </c>
      <c r="H742" t="s">
        <v>2380</v>
      </c>
      <c r="I742" t="str" cm="1">
        <f t="array" ref="I742">_xlfn.IFS(B742&gt;=30,"Obesity",AND(B742&gt;=25,B742&lt;=29.99),"Overweight ",AND(B742&gt;=18.5,B742&lt;=24.99),"Normal Weight ",B742&lt;18.5,"Underweight ")</f>
        <v>Obesity</v>
      </c>
      <c r="J742" t="str" cm="1">
        <f t="array" ref="J742">_xlfn.IFS($C742&gt;=6.5,"Diabetes",AND($C742&gt;=5.7,$C742&lt;=6.5),"Prediabetes",$C742&lt;5.7,"Normal")</f>
        <v>Normal</v>
      </c>
    </row>
    <row r="743" spans="1:10" x14ac:dyDescent="0.3">
      <c r="A743" t="s">
        <v>1630</v>
      </c>
      <c r="B743">
        <v>28.31</v>
      </c>
      <c r="C743">
        <v>5.96</v>
      </c>
      <c r="D743" t="s">
        <v>2382</v>
      </c>
      <c r="E743" t="s">
        <v>2380</v>
      </c>
      <c r="F743" t="s">
        <v>2380</v>
      </c>
      <c r="G743">
        <v>2</v>
      </c>
      <c r="H743" t="s">
        <v>2380</v>
      </c>
      <c r="I743" t="str" cm="1">
        <f t="array" ref="I743">_xlfn.IFS(B743&gt;=30,"Obesity",AND(B743&gt;=25,B743&lt;=29.99),"Overweight ",AND(B743&gt;=18.5,B743&lt;=24.99),"Normal Weight ",B743&lt;18.5,"Underweight ")</f>
        <v xml:space="preserve">Overweight </v>
      </c>
      <c r="J743" t="str" cm="1">
        <f t="array" ref="J743">_xlfn.IFS($C743&gt;=6.5,"Diabetes",AND($C743&gt;=5.7,$C743&lt;=6.5),"Prediabetes",$C743&lt;5.7,"Normal")</f>
        <v>Prediabetes</v>
      </c>
    </row>
    <row r="744" spans="1:10" x14ac:dyDescent="0.3">
      <c r="A744" t="s">
        <v>1629</v>
      </c>
      <c r="B744">
        <v>21.565000000000001</v>
      </c>
      <c r="C744">
        <v>4.95</v>
      </c>
      <c r="D744" t="s">
        <v>2380</v>
      </c>
      <c r="E744" t="s">
        <v>2382</v>
      </c>
      <c r="F744" t="s">
        <v>2380</v>
      </c>
      <c r="G744">
        <v>1</v>
      </c>
      <c r="H744" t="s">
        <v>2382</v>
      </c>
      <c r="I744" t="str" cm="1">
        <f t="array" ref="I744">_xlfn.IFS(B744&gt;=30,"Obesity",AND(B744&gt;=25,B744&lt;=29.99),"Overweight ",AND(B744&gt;=18.5,B744&lt;=24.99),"Normal Weight ",B744&lt;18.5,"Underweight ")</f>
        <v xml:space="preserve">Normal Weight </v>
      </c>
      <c r="J744" t="str" cm="1">
        <f t="array" ref="J744">_xlfn.IFS($C744&gt;=6.5,"Diabetes",AND($C744&gt;=5.7,$C744&lt;=6.5),"Prediabetes",$C744&lt;5.7,"Normal")</f>
        <v>Normal</v>
      </c>
    </row>
    <row r="745" spans="1:10" x14ac:dyDescent="0.3">
      <c r="A745" t="s">
        <v>1628</v>
      </c>
      <c r="B745">
        <v>35.590000000000003</v>
      </c>
      <c r="C745">
        <v>5.21</v>
      </c>
      <c r="D745" t="s">
        <v>2382</v>
      </c>
      <c r="E745" t="s">
        <v>2380</v>
      </c>
      <c r="F745" t="s">
        <v>2383</v>
      </c>
      <c r="G745">
        <v>1</v>
      </c>
      <c r="H745" t="s">
        <v>2380</v>
      </c>
      <c r="I745" t="str" cm="1">
        <f t="array" ref="I745">_xlfn.IFS(B745&gt;=30,"Obesity",AND(B745&gt;=25,B745&lt;=29.99),"Overweight ",AND(B745&gt;=18.5,B745&lt;=24.99),"Normal Weight ",B745&lt;18.5,"Underweight ")</f>
        <v>Obesity</v>
      </c>
      <c r="J745" t="str" cm="1">
        <f t="array" ref="J745">_xlfn.IFS($C745&gt;=6.5,"Diabetes",AND($C745&gt;=5.7,$C745&lt;=6.5),"Prediabetes",$C745&lt;5.7,"Normal")</f>
        <v>Normal</v>
      </c>
    </row>
    <row r="746" spans="1:10" x14ac:dyDescent="0.3">
      <c r="A746" t="s">
        <v>1627</v>
      </c>
      <c r="B746">
        <v>43.44</v>
      </c>
      <c r="C746">
        <v>4.8600000000000003</v>
      </c>
      <c r="D746" t="s">
        <v>2382</v>
      </c>
      <c r="E746" t="s">
        <v>2380</v>
      </c>
      <c r="F746" t="s">
        <v>2380</v>
      </c>
      <c r="G746" s="7">
        <v>0</v>
      </c>
      <c r="H746" t="s">
        <v>2380</v>
      </c>
      <c r="I746" t="str" cm="1">
        <f t="array" ref="I746">_xlfn.IFS(B746&gt;=30,"Obesity",AND(B746&gt;=25,B746&lt;=29.99),"Overweight ",AND(B746&gt;=18.5,B746&lt;=24.99),"Normal Weight ",B746&lt;18.5,"Underweight ")</f>
        <v>Obesity</v>
      </c>
      <c r="J746" t="str" cm="1">
        <f t="array" ref="J746">_xlfn.IFS($C746&gt;=6.5,"Diabetes",AND($C746&gt;=5.7,$C746&lt;=6.5),"Prediabetes",$C746&lt;5.7,"Normal")</f>
        <v>Normal</v>
      </c>
    </row>
    <row r="747" spans="1:10" x14ac:dyDescent="0.3">
      <c r="A747" t="s">
        <v>1626</v>
      </c>
      <c r="B747">
        <v>21.754999999999999</v>
      </c>
      <c r="C747">
        <v>7.79</v>
      </c>
      <c r="D747" t="s">
        <v>2382</v>
      </c>
      <c r="E747" t="s">
        <v>2380</v>
      </c>
      <c r="F747" t="s">
        <v>2380</v>
      </c>
      <c r="G747" s="7">
        <v>0</v>
      </c>
      <c r="H747" t="s">
        <v>2380</v>
      </c>
      <c r="I747" t="str" cm="1">
        <f t="array" ref="I747">_xlfn.IFS(B747&gt;=30,"Obesity",AND(B747&gt;=25,B747&lt;=29.99),"Overweight ",AND(B747&gt;=18.5,B747&lt;=24.99),"Normal Weight ",B747&lt;18.5,"Underweight ")</f>
        <v xml:space="preserve">Normal Weight </v>
      </c>
      <c r="J747" t="str" cm="1">
        <f t="array" ref="J747">_xlfn.IFS($C747&gt;=6.5,"Diabetes",AND($C747&gt;=5.7,$C747&lt;=6.5),"Prediabetes",$C747&lt;5.7,"Normal")</f>
        <v>Diabetes</v>
      </c>
    </row>
    <row r="748" spans="1:10" x14ac:dyDescent="0.3">
      <c r="A748" t="s">
        <v>1625</v>
      </c>
      <c r="B748">
        <v>44.55</v>
      </c>
      <c r="C748">
        <v>7.12</v>
      </c>
      <c r="D748" t="s">
        <v>2382</v>
      </c>
      <c r="E748" t="s">
        <v>2380</v>
      </c>
      <c r="F748" t="s">
        <v>2380</v>
      </c>
      <c r="G748">
        <v>1</v>
      </c>
      <c r="H748" t="s">
        <v>2380</v>
      </c>
      <c r="I748" t="str" cm="1">
        <f t="array" ref="I748">_xlfn.IFS(B748&gt;=30,"Obesity",AND(B748&gt;=25,B748&lt;=29.99),"Overweight ",AND(B748&gt;=18.5,B748&lt;=24.99),"Normal Weight ",B748&lt;18.5,"Underweight ")</f>
        <v>Obesity</v>
      </c>
      <c r="J748" t="str" cm="1">
        <f t="array" ref="J748">_xlfn.IFS($C748&gt;=6.5,"Diabetes",AND($C748&gt;=5.7,$C748&lt;=6.5),"Prediabetes",$C748&lt;5.7,"Normal")</f>
        <v>Diabetes</v>
      </c>
    </row>
    <row r="749" spans="1:10" x14ac:dyDescent="0.3">
      <c r="A749" t="s">
        <v>1624</v>
      </c>
      <c r="B749">
        <v>43.32</v>
      </c>
      <c r="C749">
        <v>4.67</v>
      </c>
      <c r="D749" t="s">
        <v>2382</v>
      </c>
      <c r="E749" t="s">
        <v>2380</v>
      </c>
      <c r="F749" t="s">
        <v>2380</v>
      </c>
      <c r="G749" s="7">
        <v>0</v>
      </c>
      <c r="H749" t="s">
        <v>2380</v>
      </c>
      <c r="I749" t="str" cm="1">
        <f t="array" ref="I749">_xlfn.IFS(B749&gt;=30,"Obesity",AND(B749&gt;=25,B749&lt;=29.99),"Overweight ",AND(B749&gt;=18.5,B749&lt;=24.99),"Normal Weight ",B749&lt;18.5,"Underweight ")</f>
        <v>Obesity</v>
      </c>
      <c r="J749" t="str" cm="1">
        <f t="array" ref="J749">_xlfn.IFS($C749&gt;=6.5,"Diabetes",AND($C749&gt;=5.7,$C749&lt;=6.5),"Prediabetes",$C749&lt;5.7,"Normal")</f>
        <v>Normal</v>
      </c>
    </row>
    <row r="750" spans="1:10" x14ac:dyDescent="0.3">
      <c r="A750" t="s">
        <v>1623</v>
      </c>
      <c r="B750">
        <v>31.23</v>
      </c>
      <c r="C750">
        <v>9.1199999999999992</v>
      </c>
      <c r="D750" t="s">
        <v>2382</v>
      </c>
      <c r="E750" t="s">
        <v>2380</v>
      </c>
      <c r="F750" t="s">
        <v>2383</v>
      </c>
      <c r="G750">
        <v>1</v>
      </c>
      <c r="H750" t="s">
        <v>2380</v>
      </c>
      <c r="I750" t="str" cm="1">
        <f t="array" ref="I750">_xlfn.IFS(B750&gt;=30,"Obesity",AND(B750&gt;=25,B750&lt;=29.99),"Overweight ",AND(B750&gt;=18.5,B750&lt;=24.99),"Normal Weight ",B750&lt;18.5,"Underweight ")</f>
        <v>Obesity</v>
      </c>
      <c r="J750" t="str" cm="1">
        <f t="array" ref="J750">_xlfn.IFS($C750&gt;=6.5,"Diabetes",AND($C750&gt;=5.7,$C750&lt;=6.5),"Prediabetes",$C750&lt;5.7,"Normal")</f>
        <v>Diabetes</v>
      </c>
    </row>
    <row r="751" spans="1:10" x14ac:dyDescent="0.3">
      <c r="A751" t="s">
        <v>1622</v>
      </c>
      <c r="B751">
        <v>42.81</v>
      </c>
      <c r="C751">
        <v>4.1500000000000004</v>
      </c>
      <c r="D751" t="s">
        <v>2380</v>
      </c>
      <c r="E751" t="s">
        <v>2380</v>
      </c>
      <c r="F751" t="s">
        <v>2380</v>
      </c>
      <c r="G751">
        <v>1</v>
      </c>
      <c r="H751" t="s">
        <v>2380</v>
      </c>
      <c r="I751" t="str" cm="1">
        <f t="array" ref="I751">_xlfn.IFS(B751&gt;=30,"Obesity",AND(B751&gt;=25,B751&lt;=29.99),"Overweight ",AND(B751&gt;=18.5,B751&lt;=24.99),"Normal Weight ",B751&lt;18.5,"Underweight ")</f>
        <v>Obesity</v>
      </c>
      <c r="J751" t="str" cm="1">
        <f t="array" ref="J751">_xlfn.IFS($C751&gt;=6.5,"Diabetes",AND($C751&gt;=5.7,$C751&lt;=6.5),"Prediabetes",$C751&lt;5.7,"Normal")</f>
        <v>Normal</v>
      </c>
    </row>
    <row r="752" spans="1:10" x14ac:dyDescent="0.3">
      <c r="A752" t="s">
        <v>1621</v>
      </c>
      <c r="B752">
        <v>35.909999999999997</v>
      </c>
      <c r="C752">
        <v>6.72</v>
      </c>
      <c r="D752" t="s">
        <v>2382</v>
      </c>
      <c r="E752" t="s">
        <v>2380</v>
      </c>
      <c r="F752" t="s">
        <v>2380</v>
      </c>
      <c r="G752">
        <v>2</v>
      </c>
      <c r="H752" t="s">
        <v>2380</v>
      </c>
      <c r="I752" t="str" cm="1">
        <f t="array" ref="I752">_xlfn.IFS(B752&gt;=30,"Obesity",AND(B752&gt;=25,B752&lt;=29.99),"Overweight ",AND(B752&gt;=18.5,B752&lt;=24.99),"Normal Weight ",B752&lt;18.5,"Underweight ")</f>
        <v>Obesity</v>
      </c>
      <c r="J752" t="str" cm="1">
        <f t="array" ref="J752">_xlfn.IFS($C752&gt;=6.5,"Diabetes",AND($C752&gt;=5.7,$C752&lt;=6.5),"Prediabetes",$C752&lt;5.7,"Normal")</f>
        <v>Diabetes</v>
      </c>
    </row>
    <row r="753" spans="1:10" x14ac:dyDescent="0.3">
      <c r="A753" t="s">
        <v>1620</v>
      </c>
      <c r="B753">
        <v>36.65</v>
      </c>
      <c r="C753">
        <v>5.01</v>
      </c>
      <c r="D753" t="s">
        <v>2382</v>
      </c>
      <c r="E753" t="s">
        <v>2380</v>
      </c>
      <c r="F753" t="s">
        <v>2383</v>
      </c>
      <c r="G753">
        <v>1</v>
      </c>
      <c r="H753" t="s">
        <v>2380</v>
      </c>
      <c r="I753" t="str" cm="1">
        <f t="array" ref="I753">_xlfn.IFS(B753&gt;=30,"Obesity",AND(B753&gt;=25,B753&lt;=29.99),"Overweight ",AND(B753&gt;=18.5,B753&lt;=24.99),"Normal Weight ",B753&lt;18.5,"Underweight ")</f>
        <v>Obesity</v>
      </c>
      <c r="J753" t="str" cm="1">
        <f t="array" ref="J753">_xlfn.IFS($C753&gt;=6.5,"Diabetes",AND($C753&gt;=5.7,$C753&lt;=6.5),"Prediabetes",$C753&lt;5.7,"Normal")</f>
        <v>Normal</v>
      </c>
    </row>
    <row r="754" spans="1:10" x14ac:dyDescent="0.3">
      <c r="A754" t="s">
        <v>1619</v>
      </c>
      <c r="B754">
        <v>22.04</v>
      </c>
      <c r="C754">
        <v>10.9</v>
      </c>
      <c r="D754" t="s">
        <v>2382</v>
      </c>
      <c r="E754" t="s">
        <v>2380</v>
      </c>
      <c r="F754" t="s">
        <v>2380</v>
      </c>
      <c r="G754">
        <v>2</v>
      </c>
      <c r="H754" t="s">
        <v>2380</v>
      </c>
      <c r="I754" t="str" cm="1">
        <f t="array" ref="I754">_xlfn.IFS(B754&gt;=30,"Obesity",AND(B754&gt;=25,B754&lt;=29.99),"Overweight ",AND(B754&gt;=18.5,B754&lt;=24.99),"Normal Weight ",B754&lt;18.5,"Underweight ")</f>
        <v xml:space="preserve">Normal Weight </v>
      </c>
      <c r="J754" t="str" cm="1">
        <f t="array" ref="J754">_xlfn.IFS($C754&gt;=6.5,"Diabetes",AND($C754&gt;=5.7,$C754&lt;=6.5),"Prediabetes",$C754&lt;5.7,"Normal")</f>
        <v>Diabetes</v>
      </c>
    </row>
    <row r="755" spans="1:10" x14ac:dyDescent="0.3">
      <c r="A755" t="s">
        <v>1618</v>
      </c>
      <c r="B755">
        <v>31.824999999999999</v>
      </c>
      <c r="C755">
        <v>5.52</v>
      </c>
      <c r="D755" t="s">
        <v>2382</v>
      </c>
      <c r="E755" t="s">
        <v>2380</v>
      </c>
      <c r="F755" t="s">
        <v>2380</v>
      </c>
      <c r="G755">
        <v>1</v>
      </c>
      <c r="H755" t="s">
        <v>2380</v>
      </c>
      <c r="I755" t="str" cm="1">
        <f t="array" ref="I755">_xlfn.IFS(B755&gt;=30,"Obesity",AND(B755&gt;=25,B755&lt;=29.99),"Overweight ",AND(B755&gt;=18.5,B755&lt;=24.99),"Normal Weight ",B755&lt;18.5,"Underweight ")</f>
        <v>Obesity</v>
      </c>
      <c r="J755" t="str" cm="1">
        <f t="array" ref="J755">_xlfn.IFS($C755&gt;=6.5,"Diabetes",AND($C755&gt;=5.7,$C755&lt;=6.5),"Prediabetes",$C755&lt;5.7,"Normal")</f>
        <v>Normal</v>
      </c>
    </row>
    <row r="756" spans="1:10" x14ac:dyDescent="0.3">
      <c r="A756" t="s">
        <v>1617</v>
      </c>
      <c r="B756">
        <v>53.58</v>
      </c>
      <c r="C756">
        <v>4.55</v>
      </c>
      <c r="D756" t="s">
        <v>2380</v>
      </c>
      <c r="E756" t="s">
        <v>2380</v>
      </c>
      <c r="F756" t="s">
        <v>2380</v>
      </c>
      <c r="G756">
        <v>1</v>
      </c>
      <c r="H756" t="s">
        <v>2380</v>
      </c>
      <c r="I756" t="str" cm="1">
        <f t="array" ref="I756">_xlfn.IFS(B756&gt;=30,"Obesity",AND(B756&gt;=25,B756&lt;=29.99),"Overweight ",AND(B756&gt;=18.5,B756&lt;=24.99),"Normal Weight ",B756&lt;18.5,"Underweight ")</f>
        <v>Obesity</v>
      </c>
      <c r="J756" t="str" cm="1">
        <f t="array" ref="J756">_xlfn.IFS($C756&gt;=6.5,"Diabetes",AND($C756&gt;=5.7,$C756&lt;=6.5),"Prediabetes",$C756&lt;5.7,"Normal")</f>
        <v>Normal</v>
      </c>
    </row>
    <row r="757" spans="1:10" x14ac:dyDescent="0.3">
      <c r="A757" t="s">
        <v>1616</v>
      </c>
      <c r="B757">
        <v>34.299999999999997</v>
      </c>
      <c r="C757">
        <v>11.76</v>
      </c>
      <c r="D757" t="s">
        <v>2380</v>
      </c>
      <c r="E757" t="s">
        <v>2380</v>
      </c>
      <c r="F757" t="s">
        <v>2380</v>
      </c>
      <c r="G757" s="7">
        <v>0</v>
      </c>
      <c r="H757" t="s">
        <v>2380</v>
      </c>
      <c r="I757" t="str" cm="1">
        <f t="array" ref="I757">_xlfn.IFS(B757&gt;=30,"Obesity",AND(B757&gt;=25,B757&lt;=29.99),"Overweight ",AND(B757&gt;=18.5,B757&lt;=24.99),"Normal Weight ",B757&lt;18.5,"Underweight ")</f>
        <v>Obesity</v>
      </c>
      <c r="J757" t="str" cm="1">
        <f t="array" ref="J757">_xlfn.IFS($C757&gt;=6.5,"Diabetes",AND($C757&gt;=5.7,$C757&lt;=6.5),"Prediabetes",$C757&lt;5.7,"Normal")</f>
        <v>Diabetes</v>
      </c>
    </row>
    <row r="758" spans="1:10" x14ac:dyDescent="0.3">
      <c r="A758" t="s">
        <v>1615</v>
      </c>
      <c r="B758">
        <v>32.11</v>
      </c>
      <c r="C758">
        <v>7.06</v>
      </c>
      <c r="D758" t="s">
        <v>2380</v>
      </c>
      <c r="E758" t="s">
        <v>2380</v>
      </c>
      <c r="F758" t="s">
        <v>2380</v>
      </c>
      <c r="G758" s="7">
        <v>0</v>
      </c>
      <c r="H758" t="s">
        <v>2380</v>
      </c>
      <c r="I758" t="str" cm="1">
        <f t="array" ref="I758">_xlfn.IFS(B758&gt;=30,"Obesity",AND(B758&gt;=25,B758&lt;=29.99),"Overweight ",AND(B758&gt;=18.5,B758&lt;=24.99),"Normal Weight ",B758&lt;18.5,"Underweight ")</f>
        <v>Obesity</v>
      </c>
      <c r="J758" t="str" cm="1">
        <f t="array" ref="J758">_xlfn.IFS($C758&gt;=6.5,"Diabetes",AND($C758&gt;=5.7,$C758&lt;=6.5),"Prediabetes",$C758&lt;5.7,"Normal")</f>
        <v>Diabetes</v>
      </c>
    </row>
    <row r="759" spans="1:10" x14ac:dyDescent="0.3">
      <c r="A759" t="s">
        <v>1614</v>
      </c>
      <c r="B759">
        <v>31.78</v>
      </c>
      <c r="C759">
        <v>11.35</v>
      </c>
      <c r="D759" t="s">
        <v>2382</v>
      </c>
      <c r="E759" t="s">
        <v>2380</v>
      </c>
      <c r="F759" t="s">
        <v>2383</v>
      </c>
      <c r="G759">
        <v>1</v>
      </c>
      <c r="H759" t="s">
        <v>2380</v>
      </c>
      <c r="I759" t="str" cm="1">
        <f t="array" ref="I759">_xlfn.IFS(B759&gt;=30,"Obesity",AND(B759&gt;=25,B759&lt;=29.99),"Overweight ",AND(B759&gt;=18.5,B759&lt;=24.99),"Normal Weight ",B759&lt;18.5,"Underweight ")</f>
        <v>Obesity</v>
      </c>
      <c r="J759" t="str" cm="1">
        <f t="array" ref="J759">_xlfn.IFS($C759&gt;=6.5,"Diabetes",AND($C759&gt;=5.7,$C759&lt;=6.5),"Prediabetes",$C759&lt;5.7,"Normal")</f>
        <v>Diabetes</v>
      </c>
    </row>
    <row r="760" spans="1:10" x14ac:dyDescent="0.3">
      <c r="A760" t="s">
        <v>1613</v>
      </c>
      <c r="B760">
        <v>46.89</v>
      </c>
      <c r="C760">
        <v>5.52</v>
      </c>
      <c r="D760" t="s">
        <v>2380</v>
      </c>
      <c r="E760" t="s">
        <v>2380</v>
      </c>
      <c r="F760" t="s">
        <v>2380</v>
      </c>
      <c r="G760" s="7">
        <v>0</v>
      </c>
      <c r="H760" t="s">
        <v>2380</v>
      </c>
      <c r="I760" t="str" cm="1">
        <f t="array" ref="I760">_xlfn.IFS(B760&gt;=30,"Obesity",AND(B760&gt;=25,B760&lt;=29.99),"Overweight ",AND(B760&gt;=18.5,B760&lt;=24.99),"Normal Weight ",B760&lt;18.5,"Underweight ")</f>
        <v>Obesity</v>
      </c>
      <c r="J760" t="str" cm="1">
        <f t="array" ref="J760">_xlfn.IFS($C760&gt;=6.5,"Diabetes",AND($C760&gt;=5.7,$C760&lt;=6.5),"Prediabetes",$C760&lt;5.7,"Normal")</f>
        <v>Normal</v>
      </c>
    </row>
    <row r="761" spans="1:10" x14ac:dyDescent="0.3">
      <c r="A761" t="s">
        <v>1612</v>
      </c>
      <c r="B761">
        <v>39.35</v>
      </c>
      <c r="C761">
        <v>7.86</v>
      </c>
      <c r="D761" t="s">
        <v>2382</v>
      </c>
      <c r="E761" t="s">
        <v>2380</v>
      </c>
      <c r="F761" t="s">
        <v>2380</v>
      </c>
      <c r="G761">
        <v>1</v>
      </c>
      <c r="H761" t="s">
        <v>2380</v>
      </c>
      <c r="I761" t="str" cm="1">
        <f t="array" ref="I761">_xlfn.IFS(B761&gt;=30,"Obesity",AND(B761&gt;=25,B761&lt;=29.99),"Overweight ",AND(B761&gt;=18.5,B761&lt;=24.99),"Normal Weight ",B761&lt;18.5,"Underweight ")</f>
        <v>Obesity</v>
      </c>
      <c r="J761" t="str" cm="1">
        <f t="array" ref="J761">_xlfn.IFS($C761&gt;=6.5,"Diabetes",AND($C761&gt;=5.7,$C761&lt;=6.5),"Prediabetes",$C761&lt;5.7,"Normal")</f>
        <v>Diabetes</v>
      </c>
    </row>
    <row r="762" spans="1:10" x14ac:dyDescent="0.3">
      <c r="A762" t="s">
        <v>1611</v>
      </c>
      <c r="B762">
        <v>39.200000000000003</v>
      </c>
      <c r="C762">
        <v>11.38</v>
      </c>
      <c r="D762" t="s">
        <v>2380</v>
      </c>
      <c r="E762" t="s">
        <v>2380</v>
      </c>
      <c r="F762" t="s">
        <v>2380</v>
      </c>
      <c r="G762" s="7">
        <v>0</v>
      </c>
      <c r="H762" t="s">
        <v>2380</v>
      </c>
      <c r="I762" t="str" cm="1">
        <f t="array" ref="I762">_xlfn.IFS(B762&gt;=30,"Obesity",AND(B762&gt;=25,B762&lt;=29.99),"Overweight ",AND(B762&gt;=18.5,B762&lt;=24.99),"Normal Weight ",B762&lt;18.5,"Underweight ")</f>
        <v>Obesity</v>
      </c>
      <c r="J762" t="str" cm="1">
        <f t="array" ref="J762">_xlfn.IFS($C762&gt;=6.5,"Diabetes",AND($C762&gt;=5.7,$C762&lt;=6.5),"Prediabetes",$C762&lt;5.7,"Normal")</f>
        <v>Diabetes</v>
      </c>
    </row>
    <row r="763" spans="1:10" x14ac:dyDescent="0.3">
      <c r="A763" t="s">
        <v>1610</v>
      </c>
      <c r="B763">
        <v>39.159999999999997</v>
      </c>
      <c r="C763">
        <v>10.48</v>
      </c>
      <c r="D763" t="s">
        <v>2380</v>
      </c>
      <c r="E763" t="s">
        <v>2380</v>
      </c>
      <c r="F763" t="s">
        <v>2380</v>
      </c>
      <c r="G763" s="7">
        <v>0</v>
      </c>
      <c r="H763" t="s">
        <v>2380</v>
      </c>
      <c r="I763" t="str" cm="1">
        <f t="array" ref="I763">_xlfn.IFS(B763&gt;=30,"Obesity",AND(B763&gt;=25,B763&lt;=29.99),"Overweight ",AND(B763&gt;=18.5,B763&lt;=24.99),"Normal Weight ",B763&lt;18.5,"Underweight ")</f>
        <v>Obesity</v>
      </c>
      <c r="J763" t="str" cm="1">
        <f t="array" ref="J763">_xlfn.IFS($C763&gt;=6.5,"Diabetes",AND($C763&gt;=5.7,$C763&lt;=6.5),"Prediabetes",$C763&lt;5.7,"Normal")</f>
        <v>Diabetes</v>
      </c>
    </row>
    <row r="764" spans="1:10" x14ac:dyDescent="0.3">
      <c r="A764" t="s">
        <v>1609</v>
      </c>
      <c r="B764">
        <v>44.1</v>
      </c>
      <c r="C764">
        <v>5.04</v>
      </c>
      <c r="D764" t="s">
        <v>2382</v>
      </c>
      <c r="E764" t="s">
        <v>2380</v>
      </c>
      <c r="F764" t="s">
        <v>2380</v>
      </c>
      <c r="G764" s="7">
        <v>0</v>
      </c>
      <c r="H764" t="s">
        <v>2380</v>
      </c>
      <c r="I764" t="str" cm="1">
        <f t="array" ref="I764">_xlfn.IFS(B764&gt;=30,"Obesity",AND(B764&gt;=25,B764&lt;=29.99),"Overweight ",AND(B764&gt;=18.5,B764&lt;=24.99),"Normal Weight ",B764&lt;18.5,"Underweight ")</f>
        <v>Obesity</v>
      </c>
      <c r="J764" t="str" cm="1">
        <f t="array" ref="J764">_xlfn.IFS($C764&gt;=6.5,"Diabetes",AND($C764&gt;=5.7,$C764&lt;=6.5),"Prediabetes",$C764&lt;5.7,"Normal")</f>
        <v>Normal</v>
      </c>
    </row>
    <row r="765" spans="1:10" x14ac:dyDescent="0.3">
      <c r="A765" t="s">
        <v>1608</v>
      </c>
      <c r="B765">
        <v>33.200000000000003</v>
      </c>
      <c r="C765">
        <v>9.06</v>
      </c>
      <c r="D765" t="s">
        <v>2380</v>
      </c>
      <c r="E765" t="s">
        <v>2380</v>
      </c>
      <c r="F765" t="s">
        <v>2380</v>
      </c>
      <c r="G765" s="7">
        <v>0</v>
      </c>
      <c r="H765" t="s">
        <v>2380</v>
      </c>
      <c r="I765" t="str" cm="1">
        <f t="array" ref="I765">_xlfn.IFS(B765&gt;=30,"Obesity",AND(B765&gt;=25,B765&lt;=29.99),"Overweight ",AND(B765&gt;=18.5,B765&lt;=24.99),"Normal Weight ",B765&lt;18.5,"Underweight ")</f>
        <v>Obesity</v>
      </c>
      <c r="J765" t="str" cm="1">
        <f t="array" ref="J765">_xlfn.IFS($C765&gt;=6.5,"Diabetes",AND($C765&gt;=5.7,$C765&lt;=6.5),"Prediabetes",$C765&lt;5.7,"Normal")</f>
        <v>Diabetes</v>
      </c>
    </row>
    <row r="766" spans="1:10" x14ac:dyDescent="0.3">
      <c r="A766" t="s">
        <v>1607</v>
      </c>
      <c r="B766">
        <v>29.92</v>
      </c>
      <c r="C766">
        <v>11.07</v>
      </c>
      <c r="D766" t="s">
        <v>2380</v>
      </c>
      <c r="E766" t="s">
        <v>2380</v>
      </c>
      <c r="F766" t="s">
        <v>2380</v>
      </c>
      <c r="G766" s="7">
        <v>0</v>
      </c>
      <c r="H766" t="s">
        <v>2380</v>
      </c>
      <c r="I766" t="str" cm="1">
        <f t="array" ref="I766">_xlfn.IFS(B766&gt;=30,"Obesity",AND(B766&gt;=25,B766&lt;=29.99),"Overweight ",AND(B766&gt;=18.5,B766&lt;=24.99),"Normal Weight ",B766&lt;18.5,"Underweight ")</f>
        <v xml:space="preserve">Overweight </v>
      </c>
      <c r="J766" t="str" cm="1">
        <f t="array" ref="J766">_xlfn.IFS($C766&gt;=6.5,"Diabetes",AND($C766&gt;=5.7,$C766&lt;=6.5),"Prediabetes",$C766&lt;5.7,"Normal")</f>
        <v>Diabetes</v>
      </c>
    </row>
    <row r="767" spans="1:10" x14ac:dyDescent="0.3">
      <c r="A767" t="s">
        <v>1606</v>
      </c>
      <c r="B767">
        <v>25</v>
      </c>
      <c r="C767">
        <v>10.45</v>
      </c>
      <c r="D767" t="s">
        <v>2380</v>
      </c>
      <c r="E767" t="s">
        <v>2380</v>
      </c>
      <c r="F767" t="s">
        <v>2380</v>
      </c>
      <c r="G767" s="7">
        <v>0</v>
      </c>
      <c r="H767" t="s">
        <v>2380</v>
      </c>
      <c r="I767" t="str" cm="1">
        <f t="array" ref="I767">_xlfn.IFS(B767&gt;=30,"Obesity",AND(B767&gt;=25,B767&lt;=29.99),"Overweight ",AND(B767&gt;=18.5,B767&lt;=24.99),"Normal Weight ",B767&lt;18.5,"Underweight ")</f>
        <v xml:space="preserve">Overweight </v>
      </c>
      <c r="J767" t="str" cm="1">
        <f t="array" ref="J767">_xlfn.IFS($C767&gt;=6.5,"Diabetes",AND($C767&gt;=5.7,$C767&lt;=6.5),"Prediabetes",$C767&lt;5.7,"Normal")</f>
        <v>Diabetes</v>
      </c>
    </row>
    <row r="768" spans="1:10" x14ac:dyDescent="0.3">
      <c r="A768" t="s">
        <v>1605</v>
      </c>
      <c r="B768">
        <v>38.869999999999997</v>
      </c>
      <c r="C768">
        <v>8.6300000000000008</v>
      </c>
      <c r="D768" t="s">
        <v>2382</v>
      </c>
      <c r="E768" t="s">
        <v>2380</v>
      </c>
      <c r="F768" t="s">
        <v>2380</v>
      </c>
      <c r="G768">
        <v>1</v>
      </c>
      <c r="H768" t="s">
        <v>2380</v>
      </c>
      <c r="I768" t="str" cm="1">
        <f t="array" ref="I768">_xlfn.IFS(B768&gt;=30,"Obesity",AND(B768&gt;=25,B768&lt;=29.99),"Overweight ",AND(B768&gt;=18.5,B768&lt;=24.99),"Normal Weight ",B768&lt;18.5,"Underweight ")</f>
        <v>Obesity</v>
      </c>
      <c r="J768" t="str" cm="1">
        <f t="array" ref="J768">_xlfn.IFS($C768&gt;=6.5,"Diabetes",AND($C768&gt;=5.7,$C768&lt;=6.5),"Prediabetes",$C768&lt;5.7,"Normal")</f>
        <v>Diabetes</v>
      </c>
    </row>
    <row r="769" spans="1:10" x14ac:dyDescent="0.3">
      <c r="A769" t="s">
        <v>1604</v>
      </c>
      <c r="B769">
        <v>32.299999999999997</v>
      </c>
      <c r="C769">
        <v>5.28</v>
      </c>
      <c r="D769" t="s">
        <v>2382</v>
      </c>
      <c r="E769" t="s">
        <v>2380</v>
      </c>
      <c r="F769" t="s">
        <v>2380</v>
      </c>
      <c r="G769">
        <v>2</v>
      </c>
      <c r="H769" t="s">
        <v>2380</v>
      </c>
      <c r="I769" t="str" cm="1">
        <f t="array" ref="I769">_xlfn.IFS(B769&gt;=30,"Obesity",AND(B769&gt;=25,B769&lt;=29.99),"Overweight ",AND(B769&gt;=18.5,B769&lt;=24.99),"Normal Weight ",B769&lt;18.5,"Underweight ")</f>
        <v>Obesity</v>
      </c>
      <c r="J769" t="str" cm="1">
        <f t="array" ref="J769">_xlfn.IFS($C769&gt;=6.5,"Diabetes",AND($C769&gt;=5.7,$C769&lt;=6.5),"Prediabetes",$C769&lt;5.7,"Normal")</f>
        <v>Normal</v>
      </c>
    </row>
    <row r="770" spans="1:10" x14ac:dyDescent="0.3">
      <c r="A770" t="s">
        <v>1603</v>
      </c>
      <c r="B770">
        <v>31.16</v>
      </c>
      <c r="C770">
        <v>7.49</v>
      </c>
      <c r="D770" t="s">
        <v>2382</v>
      </c>
      <c r="E770" t="s">
        <v>2380</v>
      </c>
      <c r="F770" t="s">
        <v>2380</v>
      </c>
      <c r="G770">
        <v>2</v>
      </c>
      <c r="H770" t="s">
        <v>2380</v>
      </c>
      <c r="I770" t="str" cm="1">
        <f t="array" ref="I770">_xlfn.IFS(B770&gt;=30,"Obesity",AND(B770&gt;=25,B770&lt;=29.99),"Overweight ",AND(B770&gt;=18.5,B770&lt;=24.99),"Normal Weight ",B770&lt;18.5,"Underweight ")</f>
        <v>Obesity</v>
      </c>
      <c r="J770" t="str" cm="1">
        <f t="array" ref="J770">_xlfn.IFS($C770&gt;=6.5,"Diabetes",AND($C770&gt;=5.7,$C770&lt;=6.5),"Prediabetes",$C770&lt;5.7,"Normal")</f>
        <v>Diabetes</v>
      </c>
    </row>
    <row r="771" spans="1:10" x14ac:dyDescent="0.3">
      <c r="A771" t="s">
        <v>1602</v>
      </c>
      <c r="B771">
        <v>54.59</v>
      </c>
      <c r="C771">
        <v>4.2699999999999996</v>
      </c>
      <c r="D771" t="s">
        <v>2380</v>
      </c>
      <c r="E771" t="s">
        <v>2380</v>
      </c>
      <c r="F771" t="s">
        <v>2380</v>
      </c>
      <c r="G771" s="7">
        <v>0</v>
      </c>
      <c r="H771" t="s">
        <v>2380</v>
      </c>
      <c r="I771" t="str" cm="1">
        <f t="array" ref="I771">_xlfn.IFS(B771&gt;=30,"Obesity",AND(B771&gt;=25,B771&lt;=29.99),"Overweight ",AND(B771&gt;=18.5,B771&lt;=24.99),"Normal Weight ",B771&lt;18.5,"Underweight ")</f>
        <v>Obesity</v>
      </c>
      <c r="J771" t="str" cm="1">
        <f t="array" ref="J771">_xlfn.IFS($C771&gt;=6.5,"Diabetes",AND($C771&gt;=5.7,$C771&lt;=6.5),"Prediabetes",$C771&lt;5.7,"Normal")</f>
        <v>Normal</v>
      </c>
    </row>
    <row r="772" spans="1:10" x14ac:dyDescent="0.3">
      <c r="A772" t="s">
        <v>1601</v>
      </c>
      <c r="B772">
        <v>21.09</v>
      </c>
      <c r="C772">
        <v>9.2200000000000006</v>
      </c>
      <c r="D772" t="s">
        <v>2382</v>
      </c>
      <c r="E772" t="s">
        <v>2380</v>
      </c>
      <c r="F772" t="s">
        <v>2380</v>
      </c>
      <c r="G772">
        <v>2</v>
      </c>
      <c r="H772" t="s">
        <v>2380</v>
      </c>
      <c r="I772" t="str" cm="1">
        <f t="array" ref="I772">_xlfn.IFS(B772&gt;=30,"Obesity",AND(B772&gt;=25,B772&lt;=29.99),"Overweight ",AND(B772&gt;=18.5,B772&lt;=24.99),"Normal Weight ",B772&lt;18.5,"Underweight ")</f>
        <v xml:space="preserve">Normal Weight </v>
      </c>
      <c r="J772" t="str" cm="1">
        <f t="array" ref="J772">_xlfn.IFS($C772&gt;=6.5,"Diabetes",AND($C772&gt;=5.7,$C772&lt;=6.5),"Prediabetes",$C772&lt;5.7,"Normal")</f>
        <v>Diabetes</v>
      </c>
    </row>
    <row r="773" spans="1:10" x14ac:dyDescent="0.3">
      <c r="A773" t="s">
        <v>1600</v>
      </c>
      <c r="B773">
        <v>52.41</v>
      </c>
      <c r="C773">
        <v>5.99</v>
      </c>
      <c r="D773" t="s">
        <v>2380</v>
      </c>
      <c r="E773" t="s">
        <v>2380</v>
      </c>
      <c r="F773" t="s">
        <v>2380</v>
      </c>
      <c r="G773">
        <v>1</v>
      </c>
      <c r="H773" t="s">
        <v>2380</v>
      </c>
      <c r="I773" t="str" cm="1">
        <f t="array" ref="I773">_xlfn.IFS(B773&gt;=30,"Obesity",AND(B773&gt;=25,B773&lt;=29.99),"Overweight ",AND(B773&gt;=18.5,B773&lt;=24.99),"Normal Weight ",B773&lt;18.5,"Underweight ")</f>
        <v>Obesity</v>
      </c>
      <c r="J773" t="str" cm="1">
        <f t="array" ref="J773">_xlfn.IFS($C773&gt;=6.5,"Diabetes",AND($C773&gt;=5.7,$C773&lt;=6.5),"Prediabetes",$C773&lt;5.7,"Normal")</f>
        <v>Prediabetes</v>
      </c>
    </row>
    <row r="774" spans="1:10" x14ac:dyDescent="0.3">
      <c r="A774" t="s">
        <v>1599</v>
      </c>
      <c r="B774">
        <v>41.47</v>
      </c>
      <c r="C774">
        <v>5.86</v>
      </c>
      <c r="D774" t="s">
        <v>2382</v>
      </c>
      <c r="E774" t="s">
        <v>2380</v>
      </c>
      <c r="F774" t="s">
        <v>2380</v>
      </c>
      <c r="G774">
        <v>2</v>
      </c>
      <c r="H774" t="s">
        <v>2380</v>
      </c>
      <c r="I774" t="str" cm="1">
        <f t="array" ref="I774">_xlfn.IFS(B774&gt;=30,"Obesity",AND(B774&gt;=25,B774&lt;=29.99),"Overweight ",AND(B774&gt;=18.5,B774&lt;=24.99),"Normal Weight ",B774&lt;18.5,"Underweight ")</f>
        <v>Obesity</v>
      </c>
      <c r="J774" t="str" cm="1">
        <f t="array" ref="J774">_xlfn.IFS($C774&gt;=6.5,"Diabetes",AND($C774&gt;=5.7,$C774&lt;=6.5),"Prediabetes",$C774&lt;5.7,"Normal")</f>
        <v>Prediabetes</v>
      </c>
    </row>
    <row r="775" spans="1:10" x14ac:dyDescent="0.3">
      <c r="A775" t="s">
        <v>1598</v>
      </c>
      <c r="B775">
        <v>33.1</v>
      </c>
      <c r="C775">
        <v>5.19</v>
      </c>
      <c r="D775" t="s">
        <v>2382</v>
      </c>
      <c r="E775" t="s">
        <v>2380</v>
      </c>
      <c r="F775" t="s">
        <v>2380</v>
      </c>
      <c r="G775">
        <v>2</v>
      </c>
      <c r="H775" t="s">
        <v>2380</v>
      </c>
      <c r="I775" t="str" cm="1">
        <f t="array" ref="I775">_xlfn.IFS(B775&gt;=30,"Obesity",AND(B775&gt;=25,B775&lt;=29.99),"Overweight ",AND(B775&gt;=18.5,B775&lt;=24.99),"Normal Weight ",B775&lt;18.5,"Underweight ")</f>
        <v>Obesity</v>
      </c>
      <c r="J775" t="str" cm="1">
        <f t="array" ref="J775">_xlfn.IFS($C775&gt;=6.5,"Diabetes",AND($C775&gt;=5.7,$C775&lt;=6.5),"Prediabetes",$C775&lt;5.7,"Normal")</f>
        <v>Normal</v>
      </c>
    </row>
    <row r="776" spans="1:10" x14ac:dyDescent="0.3">
      <c r="A776" t="s">
        <v>1597</v>
      </c>
      <c r="B776">
        <v>30.8</v>
      </c>
      <c r="C776">
        <v>4.37</v>
      </c>
      <c r="D776" t="s">
        <v>2382</v>
      </c>
      <c r="E776" t="s">
        <v>2380</v>
      </c>
      <c r="F776" t="s">
        <v>2380</v>
      </c>
      <c r="G776">
        <v>2</v>
      </c>
      <c r="H776" t="s">
        <v>2380</v>
      </c>
      <c r="I776" t="str" cm="1">
        <f t="array" ref="I776">_xlfn.IFS(B776&gt;=30,"Obesity",AND(B776&gt;=25,B776&lt;=29.99),"Overweight ",AND(B776&gt;=18.5,B776&lt;=24.99),"Normal Weight ",B776&lt;18.5,"Underweight ")</f>
        <v>Obesity</v>
      </c>
      <c r="J776" t="str" cm="1">
        <f t="array" ref="J776">_xlfn.IFS($C776&gt;=6.5,"Diabetes",AND($C776&gt;=5.7,$C776&lt;=6.5),"Prediabetes",$C776&lt;5.7,"Normal")</f>
        <v>Normal</v>
      </c>
    </row>
    <row r="777" spans="1:10" x14ac:dyDescent="0.3">
      <c r="A777" t="s">
        <v>1596</v>
      </c>
      <c r="B777">
        <v>42.06</v>
      </c>
      <c r="C777">
        <v>5.32</v>
      </c>
      <c r="D777" t="s">
        <v>2380</v>
      </c>
      <c r="E777" t="s">
        <v>2380</v>
      </c>
      <c r="F777" t="s">
        <v>2380</v>
      </c>
      <c r="G777">
        <v>1</v>
      </c>
      <c r="H777" t="s">
        <v>2380</v>
      </c>
      <c r="I777" t="str" cm="1">
        <f t="array" ref="I777">_xlfn.IFS(B777&gt;=30,"Obesity",AND(B777&gt;=25,B777&lt;=29.99),"Overweight ",AND(B777&gt;=18.5,B777&lt;=24.99),"Normal Weight ",B777&lt;18.5,"Underweight ")</f>
        <v>Obesity</v>
      </c>
      <c r="J777" t="str" cm="1">
        <f t="array" ref="J777">_xlfn.IFS($C777&gt;=6.5,"Diabetes",AND($C777&gt;=5.7,$C777&lt;=6.5),"Prediabetes",$C777&lt;5.7,"Normal")</f>
        <v>Normal</v>
      </c>
    </row>
    <row r="778" spans="1:10" x14ac:dyDescent="0.3">
      <c r="A778" t="s">
        <v>1595</v>
      </c>
      <c r="B778">
        <v>39.270000000000003</v>
      </c>
      <c r="C778">
        <v>5.64</v>
      </c>
      <c r="D778" t="s">
        <v>2380</v>
      </c>
      <c r="E778" t="s">
        <v>2380</v>
      </c>
      <c r="F778" t="s">
        <v>2383</v>
      </c>
      <c r="G778">
        <v>1</v>
      </c>
      <c r="H778" t="s">
        <v>2380</v>
      </c>
      <c r="I778" t="str" cm="1">
        <f t="array" ref="I778">_xlfn.IFS(B778&gt;=30,"Obesity",AND(B778&gt;=25,B778&lt;=29.99),"Overweight ",AND(B778&gt;=18.5,B778&lt;=24.99),"Normal Weight ",B778&lt;18.5,"Underweight ")</f>
        <v>Obesity</v>
      </c>
      <c r="J778" t="str" cm="1">
        <f t="array" ref="J778">_xlfn.IFS($C778&gt;=6.5,"Diabetes",AND($C778&gt;=5.7,$C778&lt;=6.5),"Prediabetes",$C778&lt;5.7,"Normal")</f>
        <v>Normal</v>
      </c>
    </row>
    <row r="779" spans="1:10" x14ac:dyDescent="0.3">
      <c r="A779" t="s">
        <v>1594</v>
      </c>
      <c r="B779">
        <v>30.71</v>
      </c>
      <c r="C779">
        <v>5.59</v>
      </c>
      <c r="D779" t="s">
        <v>2382</v>
      </c>
      <c r="E779" t="s">
        <v>2380</v>
      </c>
      <c r="F779" t="s">
        <v>2380</v>
      </c>
      <c r="G779">
        <v>1</v>
      </c>
      <c r="H779" t="s">
        <v>2380</v>
      </c>
      <c r="I779" t="str" cm="1">
        <f t="array" ref="I779">_xlfn.IFS(B779&gt;=30,"Obesity",AND(B779&gt;=25,B779&lt;=29.99),"Overweight ",AND(B779&gt;=18.5,B779&lt;=24.99),"Normal Weight ",B779&lt;18.5,"Underweight ")</f>
        <v>Obesity</v>
      </c>
      <c r="J779" t="str" cm="1">
        <f t="array" ref="J779">_xlfn.IFS($C779&gt;=6.5,"Diabetes",AND($C779&gt;=5.7,$C779&lt;=6.5),"Prediabetes",$C779&lt;5.7,"Normal")</f>
        <v>Normal</v>
      </c>
    </row>
    <row r="780" spans="1:10" x14ac:dyDescent="0.3">
      <c r="A780" t="s">
        <v>1593</v>
      </c>
      <c r="B780">
        <v>47.19</v>
      </c>
      <c r="C780">
        <v>5.29</v>
      </c>
      <c r="D780" t="s">
        <v>2380</v>
      </c>
      <c r="E780" t="s">
        <v>2380</v>
      </c>
      <c r="F780" t="s">
        <v>2380</v>
      </c>
      <c r="G780" s="7">
        <v>0</v>
      </c>
      <c r="H780" t="s">
        <v>2380</v>
      </c>
      <c r="I780" t="str" cm="1">
        <f t="array" ref="I780">_xlfn.IFS(B780&gt;=30,"Obesity",AND(B780&gt;=25,B780&lt;=29.99),"Overweight ",AND(B780&gt;=18.5,B780&lt;=24.99),"Normal Weight ",B780&lt;18.5,"Underweight ")</f>
        <v>Obesity</v>
      </c>
      <c r="J780" t="str" cm="1">
        <f t="array" ref="J780">_xlfn.IFS($C780&gt;=6.5,"Diabetes",AND($C780&gt;=5.7,$C780&lt;=6.5),"Prediabetes",$C780&lt;5.7,"Normal")</f>
        <v>Normal</v>
      </c>
    </row>
    <row r="781" spans="1:10" x14ac:dyDescent="0.3">
      <c r="A781" t="s">
        <v>1592</v>
      </c>
      <c r="B781">
        <v>30.02</v>
      </c>
      <c r="C781">
        <v>6.65</v>
      </c>
      <c r="D781" t="s">
        <v>2380</v>
      </c>
      <c r="E781" t="s">
        <v>2380</v>
      </c>
      <c r="F781" t="s">
        <v>2380</v>
      </c>
      <c r="G781" s="7">
        <v>0</v>
      </c>
      <c r="H781" t="s">
        <v>2380</v>
      </c>
      <c r="I781" t="str" cm="1">
        <f t="array" ref="I781">_xlfn.IFS(B781&gt;=30,"Obesity",AND(B781&gt;=25,B781&lt;=29.99),"Overweight ",AND(B781&gt;=18.5,B781&lt;=24.99),"Normal Weight ",B781&lt;18.5,"Underweight ")</f>
        <v>Obesity</v>
      </c>
      <c r="J781" t="str" cm="1">
        <f t="array" ref="J781">_xlfn.IFS($C781&gt;=6.5,"Diabetes",AND($C781&gt;=5.7,$C781&lt;=6.5),"Prediabetes",$C781&lt;5.7,"Normal")</f>
        <v>Diabetes</v>
      </c>
    </row>
    <row r="782" spans="1:10" x14ac:dyDescent="0.3">
      <c r="A782" t="s">
        <v>1591</v>
      </c>
      <c r="B782">
        <v>37.909999999999997</v>
      </c>
      <c r="C782">
        <v>5.68</v>
      </c>
      <c r="D782" t="s">
        <v>2382</v>
      </c>
      <c r="E782" t="s">
        <v>2380</v>
      </c>
      <c r="F782" t="s">
        <v>2380</v>
      </c>
      <c r="G782" s="7">
        <v>0</v>
      </c>
      <c r="H782" t="s">
        <v>2380</v>
      </c>
      <c r="I782" t="str" cm="1">
        <f t="array" ref="I782">_xlfn.IFS(B782&gt;=30,"Obesity",AND(B782&gt;=25,B782&lt;=29.99),"Overweight ",AND(B782&gt;=18.5,B782&lt;=24.99),"Normal Weight ",B782&lt;18.5,"Underweight ")</f>
        <v>Obesity</v>
      </c>
      <c r="J782" t="str" cm="1">
        <f t="array" ref="J782">_xlfn.IFS($C782&gt;=6.5,"Diabetes",AND($C782&gt;=5.7,$C782&lt;=6.5),"Prediabetes",$C782&lt;5.7,"Normal")</f>
        <v>Normal</v>
      </c>
    </row>
    <row r="783" spans="1:10" x14ac:dyDescent="0.3">
      <c r="A783" t="s">
        <v>1590</v>
      </c>
      <c r="B783">
        <v>54.61</v>
      </c>
      <c r="C783">
        <v>4.49</v>
      </c>
      <c r="D783" t="s">
        <v>2380</v>
      </c>
      <c r="E783" t="s">
        <v>2380</v>
      </c>
      <c r="F783" t="s">
        <v>2380</v>
      </c>
      <c r="G783" s="7">
        <v>0</v>
      </c>
      <c r="H783" t="s">
        <v>2380</v>
      </c>
      <c r="I783" t="str" cm="1">
        <f t="array" ref="I783">_xlfn.IFS(B783&gt;=30,"Obesity",AND(B783&gt;=25,B783&lt;=29.99),"Overweight ",AND(B783&gt;=18.5,B783&lt;=24.99),"Normal Weight ",B783&lt;18.5,"Underweight ")</f>
        <v>Obesity</v>
      </c>
      <c r="J783" t="str" cm="1">
        <f t="array" ref="J783">_xlfn.IFS($C783&gt;=6.5,"Diabetes",AND($C783&gt;=5.7,$C783&lt;=6.5),"Prediabetes",$C783&lt;5.7,"Normal")</f>
        <v>Normal</v>
      </c>
    </row>
    <row r="784" spans="1:10" x14ac:dyDescent="0.3">
      <c r="A784" t="s">
        <v>1589</v>
      </c>
      <c r="B784">
        <v>36.005000000000003</v>
      </c>
      <c r="C784">
        <v>6.9</v>
      </c>
      <c r="D784" t="s">
        <v>2380</v>
      </c>
      <c r="E784" t="s">
        <v>2380</v>
      </c>
      <c r="F784" t="s">
        <v>2380</v>
      </c>
      <c r="G784" s="7">
        <v>0</v>
      </c>
      <c r="H784" t="s">
        <v>2380</v>
      </c>
      <c r="I784" t="str" cm="1">
        <f t="array" ref="I784">_xlfn.IFS(B784&gt;=30,"Obesity",AND(B784&gt;=25,B784&lt;=29.99),"Overweight ",AND(B784&gt;=18.5,B784&lt;=24.99),"Normal Weight ",B784&lt;18.5,"Underweight ")</f>
        <v>Obesity</v>
      </c>
      <c r="J784" t="str" cm="1">
        <f t="array" ref="J784">_xlfn.IFS($C784&gt;=6.5,"Diabetes",AND($C784&gt;=5.7,$C784&lt;=6.5),"Prediabetes",$C784&lt;5.7,"Normal")</f>
        <v>Diabetes</v>
      </c>
    </row>
    <row r="785" spans="1:10" x14ac:dyDescent="0.3">
      <c r="A785" t="s">
        <v>1588</v>
      </c>
      <c r="B785">
        <v>28.7</v>
      </c>
      <c r="C785">
        <v>11.52</v>
      </c>
      <c r="D785" t="s">
        <v>2380</v>
      </c>
      <c r="E785" t="s">
        <v>2380</v>
      </c>
      <c r="F785" t="s">
        <v>2380</v>
      </c>
      <c r="G785" s="7">
        <v>0</v>
      </c>
      <c r="H785" t="s">
        <v>2380</v>
      </c>
      <c r="I785" t="str" cm="1">
        <f t="array" ref="I785">_xlfn.IFS(B785&gt;=30,"Obesity",AND(B785&gt;=25,B785&lt;=29.99),"Overweight ",AND(B785&gt;=18.5,B785&lt;=24.99),"Normal Weight ",B785&lt;18.5,"Underweight ")</f>
        <v xml:space="preserve">Overweight </v>
      </c>
      <c r="J785" t="str" cm="1">
        <f t="array" ref="J785">_xlfn.IFS($C785&gt;=6.5,"Diabetes",AND($C785&gt;=5.7,$C785&lt;=6.5),"Prediabetes",$C785&lt;5.7,"Normal")</f>
        <v>Diabetes</v>
      </c>
    </row>
    <row r="786" spans="1:10" x14ac:dyDescent="0.3">
      <c r="A786" t="s">
        <v>1587</v>
      </c>
      <c r="B786">
        <v>34.295000000000002</v>
      </c>
      <c r="C786">
        <v>11.24</v>
      </c>
      <c r="D786" t="s">
        <v>2380</v>
      </c>
      <c r="E786" t="s">
        <v>2380</v>
      </c>
      <c r="F786" t="s">
        <v>2380</v>
      </c>
      <c r="G786" s="7">
        <v>0</v>
      </c>
      <c r="H786" t="s">
        <v>2380</v>
      </c>
      <c r="I786" t="str" cm="1">
        <f t="array" ref="I786">_xlfn.IFS(B786&gt;=30,"Obesity",AND(B786&gt;=25,B786&lt;=29.99),"Overweight ",AND(B786&gt;=18.5,B786&lt;=24.99),"Normal Weight ",B786&lt;18.5,"Underweight ")</f>
        <v>Obesity</v>
      </c>
      <c r="J786" t="str" cm="1">
        <f t="array" ref="J786">_xlfn.IFS($C786&gt;=6.5,"Diabetes",AND($C786&gt;=5.7,$C786&lt;=6.5),"Prediabetes",$C786&lt;5.7,"Normal")</f>
        <v>Diabetes</v>
      </c>
    </row>
    <row r="787" spans="1:10" x14ac:dyDescent="0.3">
      <c r="A787" t="s">
        <v>1586</v>
      </c>
      <c r="B787">
        <v>27.55</v>
      </c>
      <c r="C787">
        <v>10.98</v>
      </c>
      <c r="D787" t="s">
        <v>2380</v>
      </c>
      <c r="E787" t="s">
        <v>2380</v>
      </c>
      <c r="F787" t="s">
        <v>2380</v>
      </c>
      <c r="G787" s="7">
        <v>0</v>
      </c>
      <c r="H787" t="s">
        <v>2380</v>
      </c>
      <c r="I787" t="str" cm="1">
        <f t="array" ref="I787">_xlfn.IFS(B787&gt;=30,"Obesity",AND(B787&gt;=25,B787&lt;=29.99),"Overweight ",AND(B787&gt;=18.5,B787&lt;=24.99),"Normal Weight ",B787&lt;18.5,"Underweight ")</f>
        <v xml:space="preserve">Overweight </v>
      </c>
      <c r="J787" t="str" cm="1">
        <f t="array" ref="J787">_xlfn.IFS($C787&gt;=6.5,"Diabetes",AND($C787&gt;=5.7,$C787&lt;=6.5),"Prediabetes",$C787&lt;5.7,"Normal")</f>
        <v>Diabetes</v>
      </c>
    </row>
    <row r="788" spans="1:10" x14ac:dyDescent="0.3">
      <c r="A788" t="s">
        <v>1585</v>
      </c>
      <c r="B788">
        <v>40.700000000000003</v>
      </c>
      <c r="C788">
        <v>5.42</v>
      </c>
      <c r="D788" t="s">
        <v>2380</v>
      </c>
      <c r="E788" t="s">
        <v>2380</v>
      </c>
      <c r="F788" t="s">
        <v>2380</v>
      </c>
      <c r="G788" s="7">
        <v>0</v>
      </c>
      <c r="H788" t="s">
        <v>2380</v>
      </c>
      <c r="I788" t="str" cm="1">
        <f t="array" ref="I788">_xlfn.IFS(B788&gt;=30,"Obesity",AND(B788&gt;=25,B788&lt;=29.99),"Overweight ",AND(B788&gt;=18.5,B788&lt;=24.99),"Normal Weight ",B788&lt;18.5,"Underweight ")</f>
        <v>Obesity</v>
      </c>
      <c r="J788" t="str" cm="1">
        <f t="array" ref="J788">_xlfn.IFS($C788&gt;=6.5,"Diabetes",AND($C788&gt;=5.7,$C788&lt;=6.5),"Prediabetes",$C788&lt;5.7,"Normal")</f>
        <v>Normal</v>
      </c>
    </row>
    <row r="789" spans="1:10" x14ac:dyDescent="0.3">
      <c r="A789" t="s">
        <v>1584</v>
      </c>
      <c r="B789">
        <v>18.335000000000001</v>
      </c>
      <c r="C789">
        <v>10.97</v>
      </c>
      <c r="D789" t="s">
        <v>2380</v>
      </c>
      <c r="E789" t="s">
        <v>2380</v>
      </c>
      <c r="F789" t="s">
        <v>2380</v>
      </c>
      <c r="G789" s="7">
        <v>0</v>
      </c>
      <c r="H789" t="s">
        <v>2380</v>
      </c>
      <c r="I789" t="str" cm="1">
        <f t="array" ref="I789">_xlfn.IFS(B789&gt;=30,"Obesity",AND(B789&gt;=25,B789&lt;=29.99),"Overweight ",AND(B789&gt;=18.5,B789&lt;=24.99),"Normal Weight ",B789&lt;18.5,"Underweight ")</f>
        <v xml:space="preserve">Underweight </v>
      </c>
      <c r="J789" t="str" cm="1">
        <f t="array" ref="J789">_xlfn.IFS($C789&gt;=6.5,"Diabetes",AND($C789&gt;=5.7,$C789&lt;=6.5),"Prediabetes",$C789&lt;5.7,"Normal")</f>
        <v>Diabetes</v>
      </c>
    </row>
    <row r="790" spans="1:10" x14ac:dyDescent="0.3">
      <c r="A790" t="s">
        <v>1583</v>
      </c>
      <c r="B790">
        <v>33.914999999999999</v>
      </c>
      <c r="C790">
        <v>9.56</v>
      </c>
      <c r="D790" t="s">
        <v>2382</v>
      </c>
      <c r="E790" t="s">
        <v>2380</v>
      </c>
      <c r="F790" t="s">
        <v>2380</v>
      </c>
      <c r="G790">
        <v>2</v>
      </c>
      <c r="H790" t="s">
        <v>2380</v>
      </c>
      <c r="I790" t="str" cm="1">
        <f t="array" ref="I790">_xlfn.IFS(B790&gt;=30,"Obesity",AND(B790&gt;=25,B790&lt;=29.99),"Overweight ",AND(B790&gt;=18.5,B790&lt;=24.99),"Normal Weight ",B790&lt;18.5,"Underweight ")</f>
        <v>Obesity</v>
      </c>
      <c r="J790" t="str" cm="1">
        <f t="array" ref="J790">_xlfn.IFS($C790&gt;=6.5,"Diabetes",AND($C790&gt;=5.7,$C790&lt;=6.5),"Prediabetes",$C790&lt;5.7,"Normal")</f>
        <v>Diabetes</v>
      </c>
    </row>
    <row r="791" spans="1:10" x14ac:dyDescent="0.3">
      <c r="A791" t="s">
        <v>1582</v>
      </c>
      <c r="B791">
        <v>33.534999999999997</v>
      </c>
      <c r="C791">
        <v>9.4</v>
      </c>
      <c r="D791" t="s">
        <v>2382</v>
      </c>
      <c r="E791" t="s">
        <v>2380</v>
      </c>
      <c r="F791" t="s">
        <v>2380</v>
      </c>
      <c r="G791">
        <v>2</v>
      </c>
      <c r="H791" t="s">
        <v>2380</v>
      </c>
      <c r="I791" t="str" cm="1">
        <f t="array" ref="I791">_xlfn.IFS(B791&gt;=30,"Obesity",AND(B791&gt;=25,B791&lt;=29.99),"Overweight ",AND(B791&gt;=18.5,B791&lt;=24.99),"Normal Weight ",B791&lt;18.5,"Underweight ")</f>
        <v>Obesity</v>
      </c>
      <c r="J791" t="str" cm="1">
        <f t="array" ref="J791">_xlfn.IFS($C791&gt;=6.5,"Diabetes",AND($C791&gt;=5.7,$C791&lt;=6.5),"Prediabetes",$C791&lt;5.7,"Normal")</f>
        <v>Diabetes</v>
      </c>
    </row>
    <row r="792" spans="1:10" x14ac:dyDescent="0.3">
      <c r="A792" t="s">
        <v>1581</v>
      </c>
      <c r="B792">
        <v>23.655000000000001</v>
      </c>
      <c r="C792">
        <v>8.48</v>
      </c>
      <c r="D792" t="s">
        <v>2382</v>
      </c>
      <c r="E792" t="s">
        <v>2380</v>
      </c>
      <c r="F792" t="s">
        <v>2380</v>
      </c>
      <c r="G792">
        <v>2</v>
      </c>
      <c r="H792" t="s">
        <v>2380</v>
      </c>
      <c r="I792" t="str" cm="1">
        <f t="array" ref="I792">_xlfn.IFS(B792&gt;=30,"Obesity",AND(B792&gt;=25,B792&lt;=29.99),"Overweight ",AND(B792&gt;=18.5,B792&lt;=24.99),"Normal Weight ",B792&lt;18.5,"Underweight ")</f>
        <v xml:space="preserve">Normal Weight </v>
      </c>
      <c r="J792" t="str" cm="1">
        <f t="array" ref="J792">_xlfn.IFS($C792&gt;=6.5,"Diabetes",AND($C792&gt;=5.7,$C792&lt;=6.5),"Prediabetes",$C792&lt;5.7,"Normal")</f>
        <v>Diabetes</v>
      </c>
    </row>
    <row r="793" spans="1:10" x14ac:dyDescent="0.3">
      <c r="A793" t="s">
        <v>1580</v>
      </c>
      <c r="B793">
        <v>28</v>
      </c>
      <c r="C793">
        <v>5.57</v>
      </c>
      <c r="D793" t="s">
        <v>2380</v>
      </c>
      <c r="E793" t="s">
        <v>2380</v>
      </c>
      <c r="F793" t="s">
        <v>2380</v>
      </c>
      <c r="G793" s="7">
        <v>0</v>
      </c>
      <c r="H793" t="s">
        <v>2380</v>
      </c>
      <c r="I793" t="str" cm="1">
        <f t="array" ref="I793">_xlfn.IFS(B793&gt;=30,"Obesity",AND(B793&gt;=25,B793&lt;=29.99),"Overweight ",AND(B793&gt;=18.5,B793&lt;=24.99),"Normal Weight ",B793&lt;18.5,"Underweight ")</f>
        <v xml:space="preserve">Overweight </v>
      </c>
      <c r="J793" t="str" cm="1">
        <f t="array" ref="J793">_xlfn.IFS($C793&gt;=6.5,"Diabetes",AND($C793&gt;=5.7,$C793&lt;=6.5),"Prediabetes",$C793&lt;5.7,"Normal")</f>
        <v>Normal</v>
      </c>
    </row>
    <row r="794" spans="1:10" x14ac:dyDescent="0.3">
      <c r="A794" t="s">
        <v>1579</v>
      </c>
      <c r="B794">
        <v>30.23</v>
      </c>
      <c r="C794">
        <v>6.94</v>
      </c>
      <c r="D794" t="s">
        <v>2382</v>
      </c>
      <c r="E794" t="s">
        <v>2380</v>
      </c>
      <c r="F794" t="s">
        <v>2383</v>
      </c>
      <c r="G794">
        <v>1</v>
      </c>
      <c r="H794" t="s">
        <v>2380</v>
      </c>
      <c r="I794" t="str" cm="1">
        <f t="array" ref="I794">_xlfn.IFS(B794&gt;=30,"Obesity",AND(B794&gt;=25,B794&lt;=29.99),"Overweight ",AND(B794&gt;=18.5,B794&lt;=24.99),"Normal Weight ",B794&lt;18.5,"Underweight ")</f>
        <v>Obesity</v>
      </c>
      <c r="J794" t="str" cm="1">
        <f t="array" ref="J794">_xlfn.IFS($C794&gt;=6.5,"Diabetes",AND($C794&gt;=5.7,$C794&lt;=6.5),"Prediabetes",$C794&lt;5.7,"Normal")</f>
        <v>Diabetes</v>
      </c>
    </row>
    <row r="795" spans="1:10" x14ac:dyDescent="0.3">
      <c r="A795" t="s">
        <v>1578</v>
      </c>
      <c r="B795">
        <v>51.14</v>
      </c>
      <c r="C795">
        <v>4.05</v>
      </c>
      <c r="D795" t="s">
        <v>2380</v>
      </c>
      <c r="E795" t="s">
        <v>2380</v>
      </c>
      <c r="F795" t="s">
        <v>2380</v>
      </c>
      <c r="G795">
        <v>1</v>
      </c>
      <c r="H795" t="s">
        <v>2380</v>
      </c>
      <c r="I795" t="str" cm="1">
        <f t="array" ref="I795">_xlfn.IFS(B795&gt;=30,"Obesity",AND(B795&gt;=25,B795&lt;=29.99),"Overweight ",AND(B795&gt;=18.5,B795&lt;=24.99),"Normal Weight ",B795&lt;18.5,"Underweight ")</f>
        <v>Obesity</v>
      </c>
      <c r="J795" t="str" cm="1">
        <f t="array" ref="J795">_xlfn.IFS($C795&gt;=6.5,"Diabetes",AND($C795&gt;=5.7,$C795&lt;=6.5),"Prediabetes",$C795&lt;5.7,"Normal")</f>
        <v>Normal</v>
      </c>
    </row>
    <row r="796" spans="1:10" x14ac:dyDescent="0.3">
      <c r="A796" t="s">
        <v>1577</v>
      </c>
      <c r="B796">
        <v>24.32</v>
      </c>
      <c r="C796">
        <v>10.220000000000001</v>
      </c>
      <c r="D796" t="s">
        <v>2380</v>
      </c>
      <c r="E796" t="s">
        <v>2380</v>
      </c>
      <c r="F796" t="s">
        <v>2380</v>
      </c>
      <c r="G796" s="7">
        <v>0</v>
      </c>
      <c r="H796" t="s">
        <v>2380</v>
      </c>
      <c r="I796" t="str" cm="1">
        <f t="array" ref="I796">_xlfn.IFS(B796&gt;=30,"Obesity",AND(B796&gt;=25,B796&lt;=29.99),"Overweight ",AND(B796&gt;=18.5,B796&lt;=24.99),"Normal Weight ",B796&lt;18.5,"Underweight ")</f>
        <v xml:space="preserve">Normal Weight </v>
      </c>
      <c r="J796" t="str" cm="1">
        <f t="array" ref="J796">_xlfn.IFS($C796&gt;=6.5,"Diabetes",AND($C796&gt;=5.7,$C796&lt;=6.5),"Prediabetes",$C796&lt;5.7,"Normal")</f>
        <v>Diabetes</v>
      </c>
    </row>
    <row r="797" spans="1:10" x14ac:dyDescent="0.3">
      <c r="A797" t="s">
        <v>1576</v>
      </c>
      <c r="B797">
        <v>38.06</v>
      </c>
      <c r="C797">
        <v>9.24</v>
      </c>
      <c r="D797" t="s">
        <v>2380</v>
      </c>
      <c r="E797" t="s">
        <v>2380</v>
      </c>
      <c r="F797" t="s">
        <v>2380</v>
      </c>
      <c r="G797" s="7">
        <v>0</v>
      </c>
      <c r="H797" t="s">
        <v>2380</v>
      </c>
      <c r="I797" t="str" cm="1">
        <f t="array" ref="I797">_xlfn.IFS(B797&gt;=30,"Obesity",AND(B797&gt;=25,B797&lt;=29.99),"Overweight ",AND(B797&gt;=18.5,B797&lt;=24.99),"Normal Weight ",B797&lt;18.5,"Underweight ")</f>
        <v>Obesity</v>
      </c>
      <c r="J797" t="str" cm="1">
        <f t="array" ref="J797">_xlfn.IFS($C797&gt;=6.5,"Diabetes",AND($C797&gt;=5.7,$C797&lt;=6.5),"Prediabetes",$C797&lt;5.7,"Normal")</f>
        <v>Diabetes</v>
      </c>
    </row>
    <row r="798" spans="1:10" x14ac:dyDescent="0.3">
      <c r="A798" t="s">
        <v>1575</v>
      </c>
      <c r="B798">
        <v>37.700000000000003</v>
      </c>
      <c r="C798">
        <v>8.6</v>
      </c>
      <c r="D798" t="s">
        <v>2380</v>
      </c>
      <c r="E798" t="s">
        <v>2380</v>
      </c>
      <c r="F798" t="s">
        <v>2380</v>
      </c>
      <c r="G798" s="7">
        <v>0</v>
      </c>
      <c r="H798" t="s">
        <v>2380</v>
      </c>
      <c r="I798" t="str" cm="1">
        <f t="array" ref="I798">_xlfn.IFS(B798&gt;=30,"Obesity",AND(B798&gt;=25,B798&lt;=29.99),"Overweight ",AND(B798&gt;=18.5,B798&lt;=24.99),"Normal Weight ",B798&lt;18.5,"Underweight ")</f>
        <v>Obesity</v>
      </c>
      <c r="J798" t="str" cm="1">
        <f t="array" ref="J798">_xlfn.IFS($C798&gt;=6.5,"Diabetes",AND($C798&gt;=5.7,$C798&lt;=6.5),"Prediabetes",$C798&lt;5.7,"Normal")</f>
        <v>Diabetes</v>
      </c>
    </row>
    <row r="799" spans="1:10" x14ac:dyDescent="0.3">
      <c r="A799" t="s">
        <v>1574</v>
      </c>
      <c r="B799">
        <v>44</v>
      </c>
      <c r="C799">
        <v>9.32</v>
      </c>
      <c r="D799" t="s">
        <v>2382</v>
      </c>
      <c r="E799" t="s">
        <v>2380</v>
      </c>
      <c r="F799" t="s">
        <v>2380</v>
      </c>
      <c r="G799">
        <v>2</v>
      </c>
      <c r="H799" t="s">
        <v>2380</v>
      </c>
      <c r="I799" t="str" cm="1">
        <f t="array" ref="I799">_xlfn.IFS(B799&gt;=30,"Obesity",AND(B799&gt;=25,B799&lt;=29.99),"Overweight ",AND(B799&gt;=18.5,B799&lt;=24.99),"Normal Weight ",B799&lt;18.5,"Underweight ")</f>
        <v>Obesity</v>
      </c>
      <c r="J799" t="str" cm="1">
        <f t="array" ref="J799">_xlfn.IFS($C799&gt;=6.5,"Diabetes",AND($C799&gt;=5.7,$C799&lt;=6.5),"Prediabetes",$C799&lt;5.7,"Normal")</f>
        <v>Diabetes</v>
      </c>
    </row>
    <row r="800" spans="1:10" x14ac:dyDescent="0.3">
      <c r="A800" t="s">
        <v>1573</v>
      </c>
      <c r="B800">
        <v>41.45</v>
      </c>
      <c r="C800">
        <v>6.12</v>
      </c>
      <c r="D800" t="s">
        <v>2382</v>
      </c>
      <c r="E800" t="s">
        <v>2380</v>
      </c>
      <c r="F800" t="s">
        <v>2380</v>
      </c>
      <c r="G800" s="7">
        <v>0</v>
      </c>
      <c r="H800" t="s">
        <v>2380</v>
      </c>
      <c r="I800" t="str" cm="1">
        <f t="array" ref="I800">_xlfn.IFS(B800&gt;=30,"Obesity",AND(B800&gt;=25,B800&lt;=29.99),"Overweight ",AND(B800&gt;=18.5,B800&lt;=24.99),"Normal Weight ",B800&lt;18.5,"Underweight ")</f>
        <v>Obesity</v>
      </c>
      <c r="J800" t="str" cm="1">
        <f t="array" ref="J800">_xlfn.IFS($C800&gt;=6.5,"Diabetes",AND($C800&gt;=5.7,$C800&lt;=6.5),"Prediabetes",$C800&lt;5.7,"Normal")</f>
        <v>Prediabetes</v>
      </c>
    </row>
    <row r="801" spans="1:10" x14ac:dyDescent="0.3">
      <c r="A801" t="s">
        <v>1572</v>
      </c>
      <c r="B801">
        <v>25.364999999999998</v>
      </c>
      <c r="C801">
        <v>9.19</v>
      </c>
      <c r="D801" t="s">
        <v>2382</v>
      </c>
      <c r="E801" t="s">
        <v>2380</v>
      </c>
      <c r="F801" t="s">
        <v>2380</v>
      </c>
      <c r="G801" s="7">
        <v>0</v>
      </c>
      <c r="H801" t="s">
        <v>2380</v>
      </c>
      <c r="I801" t="str" cm="1">
        <f t="array" ref="I801">_xlfn.IFS(B801&gt;=30,"Obesity",AND(B801&gt;=25,B801&lt;=29.99),"Overweight ",AND(B801&gt;=18.5,B801&lt;=24.99),"Normal Weight ",B801&lt;18.5,"Underweight ")</f>
        <v xml:space="preserve">Overweight </v>
      </c>
      <c r="J801" t="str" cm="1">
        <f t="array" ref="J801">_xlfn.IFS($C801&gt;=6.5,"Diabetes",AND($C801&gt;=5.7,$C801&lt;=6.5),"Prediabetes",$C801&lt;5.7,"Normal")</f>
        <v>Diabetes</v>
      </c>
    </row>
    <row r="802" spans="1:10" x14ac:dyDescent="0.3">
      <c r="A802" t="s">
        <v>1571</v>
      </c>
      <c r="B802">
        <v>34.56</v>
      </c>
      <c r="C802">
        <v>5.84</v>
      </c>
      <c r="D802" t="s">
        <v>2382</v>
      </c>
      <c r="E802" t="s">
        <v>2380</v>
      </c>
      <c r="F802" t="s">
        <v>2383</v>
      </c>
      <c r="G802">
        <v>1</v>
      </c>
      <c r="H802" t="s">
        <v>2380</v>
      </c>
      <c r="I802" t="str" cm="1">
        <f t="array" ref="I802">_xlfn.IFS(B802&gt;=30,"Obesity",AND(B802&gt;=25,B802&lt;=29.99),"Overweight ",AND(B802&gt;=18.5,B802&lt;=24.99),"Normal Weight ",B802&lt;18.5,"Underweight ")</f>
        <v>Obesity</v>
      </c>
      <c r="J802" t="str" cm="1">
        <f t="array" ref="J802">_xlfn.IFS($C802&gt;=6.5,"Diabetes",AND($C802&gt;=5.7,$C802&lt;=6.5),"Prediabetes",$C802&lt;5.7,"Normal")</f>
        <v>Prediabetes</v>
      </c>
    </row>
    <row r="803" spans="1:10" x14ac:dyDescent="0.3">
      <c r="A803" t="s">
        <v>1570</v>
      </c>
      <c r="B803">
        <v>28.2</v>
      </c>
      <c r="C803">
        <v>7.19</v>
      </c>
      <c r="D803" t="s">
        <v>2382</v>
      </c>
      <c r="E803" t="s">
        <v>2380</v>
      </c>
      <c r="F803" t="s">
        <v>2380</v>
      </c>
      <c r="G803">
        <v>2</v>
      </c>
      <c r="H803" t="s">
        <v>2380</v>
      </c>
      <c r="I803" t="str" cm="1">
        <f t="array" ref="I803">_xlfn.IFS(B803&gt;=30,"Obesity",AND(B803&gt;=25,B803&lt;=29.99),"Overweight ",AND(B803&gt;=18.5,B803&lt;=24.99),"Normal Weight ",B803&lt;18.5,"Underweight ")</f>
        <v xml:space="preserve">Overweight </v>
      </c>
      <c r="J803" t="str" cm="1">
        <f t="array" ref="J803">_xlfn.IFS($C803&gt;=6.5,"Diabetes",AND($C803&gt;=5.7,$C803&lt;=6.5),"Prediabetes",$C803&lt;5.7,"Normal")</f>
        <v>Diabetes</v>
      </c>
    </row>
    <row r="804" spans="1:10" x14ac:dyDescent="0.3">
      <c r="A804" t="s">
        <v>1569</v>
      </c>
      <c r="B804">
        <v>30.43</v>
      </c>
      <c r="C804">
        <v>9.39</v>
      </c>
      <c r="D804" t="s">
        <v>2380</v>
      </c>
      <c r="E804" t="s">
        <v>2380</v>
      </c>
      <c r="F804" t="s">
        <v>2380</v>
      </c>
      <c r="G804" s="7">
        <v>0</v>
      </c>
      <c r="H804" t="s">
        <v>2380</v>
      </c>
      <c r="I804" t="str" cm="1">
        <f t="array" ref="I804">_xlfn.IFS(B804&gt;=30,"Obesity",AND(B804&gt;=25,B804&lt;=29.99),"Overweight ",AND(B804&gt;=18.5,B804&lt;=24.99),"Normal Weight ",B804&lt;18.5,"Underweight ")</f>
        <v>Obesity</v>
      </c>
      <c r="J804" t="str" cm="1">
        <f t="array" ref="J804">_xlfn.IFS($C804&gt;=6.5,"Diabetes",AND($C804&gt;=5.7,$C804&lt;=6.5),"Prediabetes",$C804&lt;5.7,"Normal")</f>
        <v>Diabetes</v>
      </c>
    </row>
    <row r="805" spans="1:10" x14ac:dyDescent="0.3">
      <c r="A805" t="s">
        <v>1568</v>
      </c>
      <c r="B805">
        <v>32.395000000000003</v>
      </c>
      <c r="C805">
        <v>4.2699999999999996</v>
      </c>
      <c r="D805" t="s">
        <v>2382</v>
      </c>
      <c r="E805" t="s">
        <v>2380</v>
      </c>
      <c r="F805" t="s">
        <v>2380</v>
      </c>
      <c r="G805">
        <v>1</v>
      </c>
      <c r="H805" t="s">
        <v>2380</v>
      </c>
      <c r="I805" t="str" cm="1">
        <f t="array" ref="I805">_xlfn.IFS(B805&gt;=30,"Obesity",AND(B805&gt;=25,B805&lt;=29.99),"Overweight ",AND(B805&gt;=18.5,B805&lt;=24.99),"Normal Weight ",B805&lt;18.5,"Underweight ")</f>
        <v>Obesity</v>
      </c>
      <c r="J805" t="str" cm="1">
        <f t="array" ref="J805">_xlfn.IFS($C805&gt;=6.5,"Diabetes",AND($C805&gt;=5.7,$C805&lt;=6.5),"Prediabetes",$C805&lt;5.7,"Normal")</f>
        <v>Normal</v>
      </c>
    </row>
    <row r="806" spans="1:10" x14ac:dyDescent="0.3">
      <c r="A806" t="s">
        <v>1567</v>
      </c>
      <c r="B806">
        <v>24.035</v>
      </c>
      <c r="C806">
        <v>11.71</v>
      </c>
      <c r="D806" t="s">
        <v>2380</v>
      </c>
      <c r="E806" t="s">
        <v>2380</v>
      </c>
      <c r="F806" t="s">
        <v>2380</v>
      </c>
      <c r="G806" s="7">
        <v>0</v>
      </c>
      <c r="H806" t="s">
        <v>2380</v>
      </c>
      <c r="I806" t="str" cm="1">
        <f t="array" ref="I806">_xlfn.IFS(B806&gt;=30,"Obesity",AND(B806&gt;=25,B806&lt;=29.99),"Overweight ",AND(B806&gt;=18.5,B806&lt;=24.99),"Normal Weight ",B806&lt;18.5,"Underweight ")</f>
        <v xml:space="preserve">Normal Weight </v>
      </c>
      <c r="J806" t="str" cm="1">
        <f t="array" ref="J806">_xlfn.IFS($C806&gt;=6.5,"Diabetes",AND($C806&gt;=5.7,$C806&lt;=6.5),"Prediabetes",$C806&lt;5.7,"Normal")</f>
        <v>Diabetes</v>
      </c>
    </row>
    <row r="807" spans="1:10" x14ac:dyDescent="0.3">
      <c r="A807" t="s">
        <v>1566</v>
      </c>
      <c r="B807">
        <v>37.119999999999997</v>
      </c>
      <c r="C807">
        <v>5.29</v>
      </c>
      <c r="D807" t="s">
        <v>2380</v>
      </c>
      <c r="E807" t="s">
        <v>2380</v>
      </c>
      <c r="F807" t="s">
        <v>2380</v>
      </c>
      <c r="G807">
        <v>2</v>
      </c>
      <c r="H807" t="s">
        <v>2380</v>
      </c>
      <c r="I807" t="str" cm="1">
        <f t="array" ref="I807">_xlfn.IFS(B807&gt;=30,"Obesity",AND(B807&gt;=25,B807&lt;=29.99),"Overweight ",AND(B807&gt;=18.5,B807&lt;=24.99),"Normal Weight ",B807&lt;18.5,"Underweight ")</f>
        <v>Obesity</v>
      </c>
      <c r="J807" t="str" cm="1">
        <f t="array" ref="J807">_xlfn.IFS($C807&gt;=6.5,"Diabetes",AND($C807&gt;=5.7,$C807&lt;=6.5),"Prediabetes",$C807&lt;5.7,"Normal")</f>
        <v>Normal</v>
      </c>
    </row>
    <row r="808" spans="1:10" x14ac:dyDescent="0.3">
      <c r="A808" t="s">
        <v>1565</v>
      </c>
      <c r="B808">
        <v>34.840000000000003</v>
      </c>
      <c r="C808">
        <v>6</v>
      </c>
      <c r="D808" t="s">
        <v>2382</v>
      </c>
      <c r="E808" t="s">
        <v>2380</v>
      </c>
      <c r="F808" t="s">
        <v>2383</v>
      </c>
      <c r="G808">
        <v>1</v>
      </c>
      <c r="H808" t="s">
        <v>2380</v>
      </c>
      <c r="I808" t="str" cm="1">
        <f t="array" ref="I808">_xlfn.IFS(B808&gt;=30,"Obesity",AND(B808&gt;=25,B808&lt;=29.99),"Overweight ",AND(B808&gt;=18.5,B808&lt;=24.99),"Normal Weight ",B808&lt;18.5,"Underweight ")</f>
        <v>Obesity</v>
      </c>
      <c r="J808" t="str" cm="1">
        <f t="array" ref="J808">_xlfn.IFS($C808&gt;=6.5,"Diabetes",AND($C808&gt;=5.7,$C808&lt;=6.5),"Prediabetes",$C808&lt;5.7,"Normal")</f>
        <v>Prediabetes</v>
      </c>
    </row>
    <row r="809" spans="1:10" x14ac:dyDescent="0.3">
      <c r="A809" t="s">
        <v>1564</v>
      </c>
      <c r="B809">
        <v>29.53</v>
      </c>
      <c r="C809">
        <v>10.64</v>
      </c>
      <c r="D809" t="s">
        <v>2380</v>
      </c>
      <c r="E809" t="s">
        <v>2380</v>
      </c>
      <c r="F809" t="s">
        <v>2380</v>
      </c>
      <c r="G809" s="7">
        <v>0</v>
      </c>
      <c r="H809" t="s">
        <v>2380</v>
      </c>
      <c r="I809" t="str" cm="1">
        <f t="array" ref="I809">_xlfn.IFS(B809&gt;=30,"Obesity",AND(B809&gt;=25,B809&lt;=29.99),"Overweight ",AND(B809&gt;=18.5,B809&lt;=24.99),"Normal Weight ",B809&lt;18.5,"Underweight ")</f>
        <v xml:space="preserve">Overweight </v>
      </c>
      <c r="J809" t="str" cm="1">
        <f t="array" ref="J809">_xlfn.IFS($C809&gt;=6.5,"Diabetes",AND($C809&gt;=5.7,$C809&lt;=6.5),"Prediabetes",$C809&lt;5.7,"Normal")</f>
        <v>Diabetes</v>
      </c>
    </row>
    <row r="810" spans="1:10" x14ac:dyDescent="0.3">
      <c r="A810" t="s">
        <v>1563</v>
      </c>
      <c r="B810">
        <v>42.51</v>
      </c>
      <c r="C810">
        <v>8.2100000000000009</v>
      </c>
      <c r="D810" t="s">
        <v>2382</v>
      </c>
      <c r="E810" t="s">
        <v>2380</v>
      </c>
      <c r="F810" t="s">
        <v>2380</v>
      </c>
      <c r="G810" s="7">
        <v>0</v>
      </c>
      <c r="H810" t="s">
        <v>2380</v>
      </c>
      <c r="I810" t="str" cm="1">
        <f t="array" ref="I810">_xlfn.IFS(B810&gt;=30,"Obesity",AND(B810&gt;=25,B810&lt;=29.99),"Overweight ",AND(B810&gt;=18.5,B810&lt;=24.99),"Normal Weight ",B810&lt;18.5,"Underweight ")</f>
        <v>Obesity</v>
      </c>
      <c r="J810" t="str" cm="1">
        <f t="array" ref="J810">_xlfn.IFS($C810&gt;=6.5,"Diabetes",AND($C810&gt;=5.7,$C810&lt;=6.5),"Prediabetes",$C810&lt;5.7,"Normal")</f>
        <v>Diabetes</v>
      </c>
    </row>
    <row r="811" spans="1:10" x14ac:dyDescent="0.3">
      <c r="A811" t="s">
        <v>1562</v>
      </c>
      <c r="B811">
        <v>38.14</v>
      </c>
      <c r="C811">
        <v>5.58</v>
      </c>
      <c r="D811" t="s">
        <v>2380</v>
      </c>
      <c r="E811" t="s">
        <v>2380</v>
      </c>
      <c r="F811" t="s">
        <v>2383</v>
      </c>
      <c r="G811">
        <v>1</v>
      </c>
      <c r="H811" t="s">
        <v>2380</v>
      </c>
      <c r="I811" t="str" cm="1">
        <f t="array" ref="I811">_xlfn.IFS(B811&gt;=30,"Obesity",AND(B811&gt;=25,B811&lt;=29.99),"Overweight ",AND(B811&gt;=18.5,B811&lt;=24.99),"Normal Weight ",B811&lt;18.5,"Underweight ")</f>
        <v>Obesity</v>
      </c>
      <c r="J811" t="str" cm="1">
        <f t="array" ref="J811">_xlfn.IFS($C811&gt;=6.5,"Diabetes",AND($C811&gt;=5.7,$C811&lt;=6.5),"Prediabetes",$C811&lt;5.7,"Normal")</f>
        <v>Normal</v>
      </c>
    </row>
    <row r="812" spans="1:10" x14ac:dyDescent="0.3">
      <c r="A812" t="s">
        <v>1561</v>
      </c>
      <c r="B812">
        <v>39.93</v>
      </c>
      <c r="C812">
        <v>8.75</v>
      </c>
      <c r="D812" t="s">
        <v>2380</v>
      </c>
      <c r="E812" t="s">
        <v>2380</v>
      </c>
      <c r="F812" t="s">
        <v>2380</v>
      </c>
      <c r="G812" s="7">
        <v>0</v>
      </c>
      <c r="H812" t="s">
        <v>2380</v>
      </c>
      <c r="I812" t="str" cm="1">
        <f t="array" ref="I812">_xlfn.IFS(B812&gt;=30,"Obesity",AND(B812&gt;=25,B812&lt;=29.99),"Overweight ",AND(B812&gt;=18.5,B812&lt;=24.99),"Normal Weight ",B812&lt;18.5,"Underweight ")</f>
        <v>Obesity</v>
      </c>
      <c r="J812" t="str" cm="1">
        <f t="array" ref="J812">_xlfn.IFS($C812&gt;=6.5,"Diabetes",AND($C812&gt;=5.7,$C812&lt;=6.5),"Prediabetes",$C812&lt;5.7,"Normal")</f>
        <v>Diabetes</v>
      </c>
    </row>
    <row r="813" spans="1:10" x14ac:dyDescent="0.3">
      <c r="A813" t="s">
        <v>1560</v>
      </c>
      <c r="B813">
        <v>38.83</v>
      </c>
      <c r="C813">
        <v>11.86</v>
      </c>
      <c r="D813" t="s">
        <v>2380</v>
      </c>
      <c r="E813" t="s">
        <v>2380</v>
      </c>
      <c r="F813" t="s">
        <v>2380</v>
      </c>
      <c r="G813" s="7">
        <v>0</v>
      </c>
      <c r="H813" t="s">
        <v>2380</v>
      </c>
      <c r="I813" t="str" cm="1">
        <f t="array" ref="I813">_xlfn.IFS(B813&gt;=30,"Obesity",AND(B813&gt;=25,B813&lt;=29.99),"Overweight ",AND(B813&gt;=18.5,B813&lt;=24.99),"Normal Weight ",B813&lt;18.5,"Underweight ")</f>
        <v>Obesity</v>
      </c>
      <c r="J813" t="str" cm="1">
        <f t="array" ref="J813">_xlfn.IFS($C813&gt;=6.5,"Diabetes",AND($C813&gt;=5.7,$C813&lt;=6.5),"Prediabetes",$C813&lt;5.7,"Normal")</f>
        <v>Diabetes</v>
      </c>
    </row>
    <row r="814" spans="1:10" x14ac:dyDescent="0.3">
      <c r="A814" t="s">
        <v>1559</v>
      </c>
      <c r="B814">
        <v>37.4</v>
      </c>
      <c r="C814">
        <v>11.46</v>
      </c>
      <c r="D814" t="s">
        <v>2380</v>
      </c>
      <c r="E814" t="s">
        <v>2380</v>
      </c>
      <c r="F814" t="s">
        <v>2380</v>
      </c>
      <c r="G814" s="7">
        <v>0</v>
      </c>
      <c r="H814" t="s">
        <v>2380</v>
      </c>
      <c r="I814" t="str" cm="1">
        <f t="array" ref="I814">_xlfn.IFS(B814&gt;=30,"Obesity",AND(B814&gt;=25,B814&lt;=29.99),"Overweight ",AND(B814&gt;=18.5,B814&lt;=24.99),"Normal Weight ",B814&lt;18.5,"Underweight ")</f>
        <v>Obesity</v>
      </c>
      <c r="J814" t="str" cm="1">
        <f t="array" ref="J814">_xlfn.IFS($C814&gt;=6.5,"Diabetes",AND($C814&gt;=5.7,$C814&lt;=6.5),"Prediabetes",$C814&lt;5.7,"Normal")</f>
        <v>Diabetes</v>
      </c>
    </row>
    <row r="815" spans="1:10" x14ac:dyDescent="0.3">
      <c r="A815" t="s">
        <v>1558</v>
      </c>
      <c r="B815">
        <v>21.4</v>
      </c>
      <c r="C815">
        <v>9.0299999999999994</v>
      </c>
      <c r="D815" t="s">
        <v>2380</v>
      </c>
      <c r="E815" t="s">
        <v>2380</v>
      </c>
      <c r="F815" t="s">
        <v>2380</v>
      </c>
      <c r="G815" s="7">
        <v>0</v>
      </c>
      <c r="H815" t="s">
        <v>2380</v>
      </c>
      <c r="I815" t="str" cm="1">
        <f t="array" ref="I815">_xlfn.IFS(B815&gt;=30,"Obesity",AND(B815&gt;=25,B815&lt;=29.99),"Overweight ",AND(B815&gt;=18.5,B815&lt;=24.99),"Normal Weight ",B815&lt;18.5,"Underweight ")</f>
        <v xml:space="preserve">Normal Weight </v>
      </c>
      <c r="J815" t="str" cm="1">
        <f t="array" ref="J815">_xlfn.IFS($C815&gt;=6.5,"Diabetes",AND($C815&gt;=5.7,$C815&lt;=6.5),"Prediabetes",$C815&lt;5.7,"Normal")</f>
        <v>Diabetes</v>
      </c>
    </row>
    <row r="816" spans="1:10" x14ac:dyDescent="0.3">
      <c r="A816" t="s">
        <v>1557</v>
      </c>
      <c r="B816">
        <v>38.380000000000003</v>
      </c>
      <c r="C816">
        <v>8.26</v>
      </c>
      <c r="D816" t="s">
        <v>2382</v>
      </c>
      <c r="E816" t="s">
        <v>2380</v>
      </c>
      <c r="F816" t="s">
        <v>2380</v>
      </c>
      <c r="G816">
        <v>2</v>
      </c>
      <c r="H816" t="s">
        <v>2380</v>
      </c>
      <c r="I816" t="str" cm="1">
        <f t="array" ref="I816">_xlfn.IFS(B816&gt;=30,"Obesity",AND(B816&gt;=25,B816&lt;=29.99),"Overweight ",AND(B816&gt;=18.5,B816&lt;=24.99),"Normal Weight ",B816&lt;18.5,"Underweight ")</f>
        <v>Obesity</v>
      </c>
      <c r="J816" t="str" cm="1">
        <f t="array" ref="J816">_xlfn.IFS($C816&gt;=6.5,"Diabetes",AND($C816&gt;=5.7,$C816&lt;=6.5),"Prediabetes",$C816&lt;5.7,"Normal")</f>
        <v>Diabetes</v>
      </c>
    </row>
    <row r="817" spans="1:10" x14ac:dyDescent="0.3">
      <c r="A817" t="s">
        <v>1556</v>
      </c>
      <c r="B817">
        <v>33.659999999999997</v>
      </c>
      <c r="C817">
        <v>5.42</v>
      </c>
      <c r="D817" t="s">
        <v>2382</v>
      </c>
      <c r="E817" t="s">
        <v>2380</v>
      </c>
      <c r="F817" t="s">
        <v>2380</v>
      </c>
      <c r="G817">
        <v>2</v>
      </c>
      <c r="H817" t="s">
        <v>2380</v>
      </c>
      <c r="I817" t="str" cm="1">
        <f t="array" ref="I817">_xlfn.IFS(B817&gt;=30,"Obesity",AND(B817&gt;=25,B817&lt;=29.99),"Overweight ",AND(B817&gt;=18.5,B817&lt;=24.99),"Normal Weight ",B817&lt;18.5,"Underweight ")</f>
        <v>Obesity</v>
      </c>
      <c r="J817" t="str" cm="1">
        <f t="array" ref="J817">_xlfn.IFS($C817&gt;=6.5,"Diabetes",AND($C817&gt;=5.7,$C817&lt;=6.5),"Prediabetes",$C817&lt;5.7,"Normal")</f>
        <v>Normal</v>
      </c>
    </row>
    <row r="818" spans="1:10" x14ac:dyDescent="0.3">
      <c r="A818" t="s">
        <v>1555</v>
      </c>
      <c r="B818">
        <v>31.79</v>
      </c>
      <c r="C818">
        <v>11.33</v>
      </c>
      <c r="D818" t="s">
        <v>2382</v>
      </c>
      <c r="E818" t="s">
        <v>2380</v>
      </c>
      <c r="F818" t="s">
        <v>2383</v>
      </c>
      <c r="G818">
        <v>1</v>
      </c>
      <c r="H818" t="s">
        <v>2380</v>
      </c>
      <c r="I818" t="str" cm="1">
        <f t="array" ref="I818">_xlfn.IFS(B818&gt;=30,"Obesity",AND(B818&gt;=25,B818&lt;=29.99),"Overweight ",AND(B818&gt;=18.5,B818&lt;=24.99),"Normal Weight ",B818&lt;18.5,"Underweight ")</f>
        <v>Obesity</v>
      </c>
      <c r="J818" t="str" cm="1">
        <f t="array" ref="J818">_xlfn.IFS($C818&gt;=6.5,"Diabetes",AND($C818&gt;=5.7,$C818&lt;=6.5),"Prediabetes",$C818&lt;5.7,"Normal")</f>
        <v>Diabetes</v>
      </c>
    </row>
    <row r="819" spans="1:10" x14ac:dyDescent="0.3">
      <c r="A819" t="s">
        <v>1554</v>
      </c>
      <c r="B819">
        <v>29.7</v>
      </c>
      <c r="C819">
        <v>7.69</v>
      </c>
      <c r="D819" t="s">
        <v>2382</v>
      </c>
      <c r="E819" t="s">
        <v>2380</v>
      </c>
      <c r="F819" t="s">
        <v>2383</v>
      </c>
      <c r="G819">
        <v>1</v>
      </c>
      <c r="H819" t="s">
        <v>2380</v>
      </c>
      <c r="I819" t="str" cm="1">
        <f t="array" ref="I819">_xlfn.IFS(B819&gt;=30,"Obesity",AND(B819&gt;=25,B819&lt;=29.99),"Overweight ",AND(B819&gt;=18.5,B819&lt;=24.99),"Normal Weight ",B819&lt;18.5,"Underweight ")</f>
        <v xml:space="preserve">Overweight </v>
      </c>
      <c r="J819" t="str" cm="1">
        <f t="array" ref="J819">_xlfn.IFS($C819&gt;=6.5,"Diabetes",AND($C819&gt;=5.7,$C819&lt;=6.5),"Prediabetes",$C819&lt;5.7,"Normal")</f>
        <v>Diabetes</v>
      </c>
    </row>
    <row r="820" spans="1:10" x14ac:dyDescent="0.3">
      <c r="A820" t="s">
        <v>1553</v>
      </c>
      <c r="B820">
        <v>25.46</v>
      </c>
      <c r="C820">
        <v>8.77</v>
      </c>
      <c r="D820" t="s">
        <v>2382</v>
      </c>
      <c r="E820" t="s">
        <v>2380</v>
      </c>
      <c r="F820" t="s">
        <v>2383</v>
      </c>
      <c r="G820">
        <v>1</v>
      </c>
      <c r="H820" t="s">
        <v>2380</v>
      </c>
      <c r="I820" t="str" cm="1">
        <f t="array" ref="I820">_xlfn.IFS(B820&gt;=30,"Obesity",AND(B820&gt;=25,B820&lt;=29.99),"Overweight ",AND(B820&gt;=18.5,B820&lt;=24.99),"Normal Weight ",B820&lt;18.5,"Underweight ")</f>
        <v xml:space="preserve">Overweight </v>
      </c>
      <c r="J820" t="str" cm="1">
        <f t="array" ref="J820">_xlfn.IFS($C820&gt;=6.5,"Diabetes",AND($C820&gt;=5.7,$C820&lt;=6.5),"Prediabetes",$C820&lt;5.7,"Normal")</f>
        <v>Diabetes</v>
      </c>
    </row>
    <row r="821" spans="1:10" x14ac:dyDescent="0.3">
      <c r="A821" t="s">
        <v>1552</v>
      </c>
      <c r="B821">
        <v>39.14</v>
      </c>
      <c r="C821">
        <v>4.91</v>
      </c>
      <c r="D821" t="s">
        <v>2380</v>
      </c>
      <c r="E821" t="s">
        <v>2382</v>
      </c>
      <c r="F821" t="s">
        <v>2380</v>
      </c>
      <c r="G821">
        <v>1</v>
      </c>
      <c r="H821" t="s">
        <v>2380</v>
      </c>
      <c r="I821" t="str" cm="1">
        <f t="array" ref="I821">_xlfn.IFS(B821&gt;=30,"Obesity",AND(B821&gt;=25,B821&lt;=29.99),"Overweight ",AND(B821&gt;=18.5,B821&lt;=24.99),"Normal Weight ",B821&lt;18.5,"Underweight ")</f>
        <v>Obesity</v>
      </c>
      <c r="J821" t="str" cm="1">
        <f t="array" ref="J821">_xlfn.IFS($C821&gt;=6.5,"Diabetes",AND($C821&gt;=5.7,$C821&lt;=6.5),"Prediabetes",$C821&lt;5.7,"Normal")</f>
        <v>Normal</v>
      </c>
    </row>
    <row r="822" spans="1:10" x14ac:dyDescent="0.3">
      <c r="A822" t="s">
        <v>1551</v>
      </c>
      <c r="B822">
        <v>41.2</v>
      </c>
      <c r="C822">
        <v>4.95</v>
      </c>
      <c r="D822" t="s">
        <v>2380</v>
      </c>
      <c r="E822" t="s">
        <v>2380</v>
      </c>
      <c r="F822" t="s">
        <v>2380</v>
      </c>
      <c r="G822">
        <v>1</v>
      </c>
      <c r="H822" t="s">
        <v>2380</v>
      </c>
      <c r="I822" t="str" cm="1">
        <f t="array" ref="I822">_xlfn.IFS(B822&gt;=30,"Obesity",AND(B822&gt;=25,B822&lt;=29.99),"Overweight ",AND(B822&gt;=18.5,B822&lt;=24.99),"Normal Weight ",B822&lt;18.5,"Underweight ")</f>
        <v>Obesity</v>
      </c>
      <c r="J822" t="str" cm="1">
        <f t="array" ref="J822">_xlfn.IFS($C822&gt;=6.5,"Diabetes",AND($C822&gt;=5.7,$C822&lt;=6.5),"Prediabetes",$C822&lt;5.7,"Normal")</f>
        <v>Normal</v>
      </c>
    </row>
    <row r="823" spans="1:10" x14ac:dyDescent="0.3">
      <c r="A823" t="s">
        <v>1550</v>
      </c>
      <c r="B823">
        <v>28.81</v>
      </c>
      <c r="C823">
        <v>10.8</v>
      </c>
      <c r="D823" t="s">
        <v>2382</v>
      </c>
      <c r="E823" t="s">
        <v>2380</v>
      </c>
      <c r="F823" t="s">
        <v>2383</v>
      </c>
      <c r="G823">
        <v>1</v>
      </c>
      <c r="H823" t="s">
        <v>2380</v>
      </c>
      <c r="I823" t="str" cm="1">
        <f t="array" ref="I823">_xlfn.IFS(B823&gt;=30,"Obesity",AND(B823&gt;=25,B823&lt;=29.99),"Overweight ",AND(B823&gt;=18.5,B823&lt;=24.99),"Normal Weight ",B823&lt;18.5,"Underweight ")</f>
        <v xml:space="preserve">Overweight </v>
      </c>
      <c r="J823" t="str" cm="1">
        <f t="array" ref="J823">_xlfn.IFS($C823&gt;=6.5,"Diabetes",AND($C823&gt;=5.7,$C823&lt;=6.5),"Prediabetes",$C823&lt;5.7,"Normal")</f>
        <v>Diabetes</v>
      </c>
    </row>
    <row r="824" spans="1:10" x14ac:dyDescent="0.3">
      <c r="A824" t="s">
        <v>1549</v>
      </c>
      <c r="B824">
        <v>37.409999999999997</v>
      </c>
      <c r="C824">
        <v>7.21</v>
      </c>
      <c r="D824" t="s">
        <v>2380</v>
      </c>
      <c r="E824" t="s">
        <v>2380</v>
      </c>
      <c r="F824" t="s">
        <v>2380</v>
      </c>
      <c r="G824">
        <v>2</v>
      </c>
      <c r="H824" t="s">
        <v>2380</v>
      </c>
      <c r="I824" t="str" cm="1">
        <f t="array" ref="I824">_xlfn.IFS(B824&gt;=30,"Obesity",AND(B824&gt;=25,B824&lt;=29.99),"Overweight ",AND(B824&gt;=18.5,B824&lt;=24.99),"Normal Weight ",B824&lt;18.5,"Underweight ")</f>
        <v>Obesity</v>
      </c>
      <c r="J824" t="str" cm="1">
        <f t="array" ref="J824">_xlfn.IFS($C824&gt;=6.5,"Diabetes",AND($C824&gt;=5.7,$C824&lt;=6.5),"Prediabetes",$C824&lt;5.7,"Normal")</f>
        <v>Diabetes</v>
      </c>
    </row>
    <row r="825" spans="1:10" x14ac:dyDescent="0.3">
      <c r="A825" t="s">
        <v>1548</v>
      </c>
      <c r="B825">
        <v>52.54</v>
      </c>
      <c r="C825">
        <v>5.12</v>
      </c>
      <c r="D825" t="s">
        <v>2380</v>
      </c>
      <c r="E825" t="s">
        <v>2380</v>
      </c>
      <c r="F825" t="s">
        <v>2383</v>
      </c>
      <c r="G825">
        <v>1</v>
      </c>
      <c r="H825" t="s">
        <v>2380</v>
      </c>
      <c r="I825" t="str" cm="1">
        <f t="array" ref="I825">_xlfn.IFS(B825&gt;=30,"Obesity",AND(B825&gt;=25,B825&lt;=29.99),"Overweight ",AND(B825&gt;=18.5,B825&lt;=24.99),"Normal Weight ",B825&lt;18.5,"Underweight ")</f>
        <v>Obesity</v>
      </c>
      <c r="J825" t="str" cm="1">
        <f t="array" ref="J825">_xlfn.IFS($C825&gt;=6.5,"Diabetes",AND($C825&gt;=5.7,$C825&lt;=6.5),"Prediabetes",$C825&lt;5.7,"Normal")</f>
        <v>Normal</v>
      </c>
    </row>
    <row r="826" spans="1:10" x14ac:dyDescent="0.3">
      <c r="A826" t="s">
        <v>1547</v>
      </c>
      <c r="B826">
        <v>17.29</v>
      </c>
      <c r="C826">
        <v>4.62</v>
      </c>
      <c r="D826" t="s">
        <v>2380</v>
      </c>
      <c r="E826" t="s">
        <v>2382</v>
      </c>
      <c r="F826" t="s">
        <v>2380</v>
      </c>
      <c r="G826">
        <v>1</v>
      </c>
      <c r="H826" t="s">
        <v>2382</v>
      </c>
      <c r="I826" t="str" cm="1">
        <f t="array" ref="I826">_xlfn.IFS(B826&gt;=30,"Obesity",AND(B826&gt;=25,B826&lt;=29.99),"Overweight ",AND(B826&gt;=18.5,B826&lt;=24.99),"Normal Weight ",B826&lt;18.5,"Underweight ")</f>
        <v xml:space="preserve">Underweight </v>
      </c>
      <c r="J826" t="str" cm="1">
        <f t="array" ref="J826">_xlfn.IFS($C826&gt;=6.5,"Diabetes",AND($C826&gt;=5.7,$C826&lt;=6.5),"Prediabetes",$C826&lt;5.7,"Normal")</f>
        <v>Normal</v>
      </c>
    </row>
    <row r="827" spans="1:10" x14ac:dyDescent="0.3">
      <c r="A827" t="s">
        <v>1546</v>
      </c>
      <c r="B827">
        <v>31.74</v>
      </c>
      <c r="C827">
        <v>7.68</v>
      </c>
      <c r="D827" t="s">
        <v>2382</v>
      </c>
      <c r="E827" t="s">
        <v>2380</v>
      </c>
      <c r="F827" t="s">
        <v>2380</v>
      </c>
      <c r="G827" s="7">
        <v>0</v>
      </c>
      <c r="H827" t="s">
        <v>2380</v>
      </c>
      <c r="I827" t="str" cm="1">
        <f t="array" ref="I827">_xlfn.IFS(B827&gt;=30,"Obesity",AND(B827&gt;=25,B827&lt;=29.99),"Overweight ",AND(B827&gt;=18.5,B827&lt;=24.99),"Normal Weight ",B827&lt;18.5,"Underweight ")</f>
        <v>Obesity</v>
      </c>
      <c r="J827" t="str" cm="1">
        <f t="array" ref="J827">_xlfn.IFS($C827&gt;=6.5,"Diabetes",AND($C827&gt;=5.7,$C827&lt;=6.5),"Prediabetes",$C827&lt;5.7,"Normal")</f>
        <v>Diabetes</v>
      </c>
    </row>
    <row r="828" spans="1:10" x14ac:dyDescent="0.3">
      <c r="A828" t="s">
        <v>1545</v>
      </c>
      <c r="B828">
        <v>26.504999999999999</v>
      </c>
      <c r="C828">
        <v>6.79</v>
      </c>
      <c r="D828" t="s">
        <v>2382</v>
      </c>
      <c r="E828" t="s">
        <v>2380</v>
      </c>
      <c r="F828" t="s">
        <v>2383</v>
      </c>
      <c r="G828">
        <v>1</v>
      </c>
      <c r="H828" t="s">
        <v>2380</v>
      </c>
      <c r="I828" t="str" cm="1">
        <f t="array" ref="I828">_xlfn.IFS(B828&gt;=30,"Obesity",AND(B828&gt;=25,B828&lt;=29.99),"Overweight ",AND(B828&gt;=18.5,B828&lt;=24.99),"Normal Weight ",B828&lt;18.5,"Underweight ")</f>
        <v xml:space="preserve">Overweight </v>
      </c>
      <c r="J828" t="str" cm="1">
        <f t="array" ref="J828">_xlfn.IFS($C828&gt;=6.5,"Diabetes",AND($C828&gt;=5.7,$C828&lt;=6.5),"Prediabetes",$C828&lt;5.7,"Normal")</f>
        <v>Diabetes</v>
      </c>
    </row>
    <row r="829" spans="1:10" x14ac:dyDescent="0.3">
      <c r="A829" t="s">
        <v>1544</v>
      </c>
      <c r="B829">
        <v>36.479999999999997</v>
      </c>
      <c r="C829">
        <v>11.09</v>
      </c>
      <c r="D829" t="s">
        <v>2380</v>
      </c>
      <c r="E829" t="s">
        <v>2380</v>
      </c>
      <c r="F829" t="s">
        <v>2380</v>
      </c>
      <c r="G829" s="7">
        <v>0</v>
      </c>
      <c r="H829" t="s">
        <v>2380</v>
      </c>
      <c r="I829" t="str" cm="1">
        <f t="array" ref="I829">_xlfn.IFS(B829&gt;=30,"Obesity",AND(B829&gt;=25,B829&lt;=29.99),"Overweight ",AND(B829&gt;=18.5,B829&lt;=24.99),"Normal Weight ",B829&lt;18.5,"Underweight ")</f>
        <v>Obesity</v>
      </c>
      <c r="J829" t="str" cm="1">
        <f t="array" ref="J829">_xlfn.IFS($C829&gt;=6.5,"Diabetes",AND($C829&gt;=5.7,$C829&lt;=6.5),"Prediabetes",$C829&lt;5.7,"Normal")</f>
        <v>Diabetes</v>
      </c>
    </row>
    <row r="830" spans="1:10" x14ac:dyDescent="0.3">
      <c r="A830" t="s">
        <v>1543</v>
      </c>
      <c r="B830">
        <v>39.159999999999997</v>
      </c>
      <c r="C830">
        <v>5.24</v>
      </c>
      <c r="D830" t="s">
        <v>2382</v>
      </c>
      <c r="E830" t="s">
        <v>2380</v>
      </c>
      <c r="F830" t="s">
        <v>2383</v>
      </c>
      <c r="G830">
        <v>1</v>
      </c>
      <c r="H830" t="s">
        <v>2380</v>
      </c>
      <c r="I830" t="str" cm="1">
        <f t="array" ref="I830">_xlfn.IFS(B830&gt;=30,"Obesity",AND(B830&gt;=25,B830&lt;=29.99),"Overweight ",AND(B830&gt;=18.5,B830&lt;=24.99),"Normal Weight ",B830&lt;18.5,"Underweight ")</f>
        <v>Obesity</v>
      </c>
      <c r="J830" t="str" cm="1">
        <f t="array" ref="J830">_xlfn.IFS($C830&gt;=6.5,"Diabetes",AND($C830&gt;=5.7,$C830&lt;=6.5),"Prediabetes",$C830&lt;5.7,"Normal")</f>
        <v>Normal</v>
      </c>
    </row>
    <row r="831" spans="1:10" x14ac:dyDescent="0.3">
      <c r="A831" t="s">
        <v>1542</v>
      </c>
      <c r="B831">
        <v>28.22</v>
      </c>
      <c r="C831">
        <v>7.51</v>
      </c>
      <c r="D831" t="s">
        <v>2382</v>
      </c>
      <c r="E831" t="s">
        <v>2380</v>
      </c>
      <c r="F831" t="s">
        <v>2383</v>
      </c>
      <c r="G831">
        <v>1</v>
      </c>
      <c r="H831" t="s">
        <v>2380</v>
      </c>
      <c r="I831" t="str" cm="1">
        <f t="array" ref="I831">_xlfn.IFS(B831&gt;=30,"Obesity",AND(B831&gt;=25,B831&lt;=29.99),"Overweight ",AND(B831&gt;=18.5,B831&lt;=24.99),"Normal Weight ",B831&lt;18.5,"Underweight ")</f>
        <v xml:space="preserve">Overweight </v>
      </c>
      <c r="J831" t="str" cm="1">
        <f t="array" ref="J831">_xlfn.IFS($C831&gt;=6.5,"Diabetes",AND($C831&gt;=5.7,$C831&lt;=6.5),"Prediabetes",$C831&lt;5.7,"Normal")</f>
        <v>Diabetes</v>
      </c>
    </row>
    <row r="832" spans="1:10" x14ac:dyDescent="0.3">
      <c r="A832" t="s">
        <v>1541</v>
      </c>
      <c r="B832">
        <v>35</v>
      </c>
      <c r="C832">
        <v>4.13</v>
      </c>
      <c r="D832" t="s">
        <v>2380</v>
      </c>
      <c r="E832" t="s">
        <v>2380</v>
      </c>
      <c r="F832" t="s">
        <v>2380</v>
      </c>
      <c r="G832">
        <v>2</v>
      </c>
      <c r="H832" t="s">
        <v>2380</v>
      </c>
      <c r="I832" t="str" cm="1">
        <f t="array" ref="I832">_xlfn.IFS(B832&gt;=30,"Obesity",AND(B832&gt;=25,B832&lt;=29.99),"Overweight ",AND(B832&gt;=18.5,B832&lt;=24.99),"Normal Weight ",B832&lt;18.5,"Underweight ")</f>
        <v>Obesity</v>
      </c>
      <c r="J832" t="str" cm="1">
        <f t="array" ref="J832">_xlfn.IFS($C832&gt;=6.5,"Diabetes",AND($C832&gt;=5.7,$C832&lt;=6.5),"Prediabetes",$C832&lt;5.7,"Normal")</f>
        <v>Normal</v>
      </c>
    </row>
    <row r="833" spans="1:10" x14ac:dyDescent="0.3">
      <c r="A833" t="s">
        <v>1540</v>
      </c>
      <c r="B833">
        <v>36.24</v>
      </c>
      <c r="C833">
        <v>8.3800000000000008</v>
      </c>
      <c r="D833" t="s">
        <v>2382</v>
      </c>
      <c r="E833" t="s">
        <v>2380</v>
      </c>
      <c r="F833" t="s">
        <v>2380</v>
      </c>
      <c r="G833">
        <v>1</v>
      </c>
      <c r="H833" t="s">
        <v>2380</v>
      </c>
      <c r="I833" t="str" cm="1">
        <f t="array" ref="I833">_xlfn.IFS(B833&gt;=30,"Obesity",AND(B833&gt;=25,B833&lt;=29.99),"Overweight ",AND(B833&gt;=18.5,B833&lt;=24.99),"Normal Weight ",B833&lt;18.5,"Underweight ")</f>
        <v>Obesity</v>
      </c>
      <c r="J833" t="str" cm="1">
        <f t="array" ref="J833">_xlfn.IFS($C833&gt;=6.5,"Diabetes",AND($C833&gt;=5.7,$C833&lt;=6.5),"Prediabetes",$C833&lt;5.7,"Normal")</f>
        <v>Diabetes</v>
      </c>
    </row>
    <row r="834" spans="1:10" x14ac:dyDescent="0.3">
      <c r="A834" t="s">
        <v>1539</v>
      </c>
      <c r="B834">
        <v>36.954999999999998</v>
      </c>
      <c r="C834">
        <v>8.07</v>
      </c>
      <c r="D834" t="s">
        <v>2380</v>
      </c>
      <c r="E834" t="s">
        <v>2380</v>
      </c>
      <c r="F834" t="s">
        <v>2380</v>
      </c>
      <c r="G834" s="7">
        <v>0</v>
      </c>
      <c r="H834" t="s">
        <v>2380</v>
      </c>
      <c r="I834" t="str" cm="1">
        <f t="array" ref="I834">_xlfn.IFS(B834&gt;=30,"Obesity",AND(B834&gt;=25,B834&lt;=29.99),"Overweight ",AND(B834&gt;=18.5,B834&lt;=24.99),"Normal Weight ",B834&lt;18.5,"Underweight ")</f>
        <v>Obesity</v>
      </c>
      <c r="J834" t="str" cm="1">
        <f t="array" ref="J834">_xlfn.IFS($C834&gt;=6.5,"Diabetes",AND($C834&gt;=5.7,$C834&lt;=6.5),"Prediabetes",$C834&lt;5.7,"Normal")</f>
        <v>Diabetes</v>
      </c>
    </row>
    <row r="835" spans="1:10" x14ac:dyDescent="0.3">
      <c r="A835" t="s">
        <v>1538</v>
      </c>
      <c r="B835">
        <v>29.64</v>
      </c>
      <c r="C835">
        <v>8.9499999999999993</v>
      </c>
      <c r="D835" t="s">
        <v>2380</v>
      </c>
      <c r="E835" t="s">
        <v>2380</v>
      </c>
      <c r="F835" t="s">
        <v>2380</v>
      </c>
      <c r="G835" s="7">
        <v>0</v>
      </c>
      <c r="H835" t="s">
        <v>2380</v>
      </c>
      <c r="I835" t="str" cm="1">
        <f t="array" ref="I835">_xlfn.IFS(B835&gt;=30,"Obesity",AND(B835&gt;=25,B835&lt;=29.99),"Overweight ",AND(B835&gt;=18.5,B835&lt;=24.99),"Normal Weight ",B835&lt;18.5,"Underweight ")</f>
        <v xml:space="preserve">Overweight </v>
      </c>
      <c r="J835" t="str" cm="1">
        <f t="array" ref="J835">_xlfn.IFS($C835&gt;=6.5,"Diabetes",AND($C835&gt;=5.7,$C835&lt;=6.5),"Prediabetes",$C835&lt;5.7,"Normal")</f>
        <v>Diabetes</v>
      </c>
    </row>
    <row r="836" spans="1:10" x14ac:dyDescent="0.3">
      <c r="A836" t="s">
        <v>1537</v>
      </c>
      <c r="B836">
        <v>42.74</v>
      </c>
      <c r="C836">
        <v>6.31</v>
      </c>
      <c r="D836" t="s">
        <v>2382</v>
      </c>
      <c r="E836" t="s">
        <v>2380</v>
      </c>
      <c r="F836" t="s">
        <v>2380</v>
      </c>
      <c r="G836">
        <v>1</v>
      </c>
      <c r="H836" t="s">
        <v>2380</v>
      </c>
      <c r="I836" t="str" cm="1">
        <f t="array" ref="I836">_xlfn.IFS(B836&gt;=30,"Obesity",AND(B836&gt;=25,B836&lt;=29.99),"Overweight ",AND(B836&gt;=18.5,B836&lt;=24.99),"Normal Weight ",B836&lt;18.5,"Underweight ")</f>
        <v>Obesity</v>
      </c>
      <c r="J836" t="str" cm="1">
        <f t="array" ref="J836">_xlfn.IFS($C836&gt;=6.5,"Diabetes",AND($C836&gt;=5.7,$C836&lt;=6.5),"Prediabetes",$C836&lt;5.7,"Normal")</f>
        <v>Prediabetes</v>
      </c>
    </row>
    <row r="837" spans="1:10" x14ac:dyDescent="0.3">
      <c r="A837" t="s">
        <v>1536</v>
      </c>
      <c r="B837">
        <v>36.130000000000003</v>
      </c>
      <c r="C837">
        <v>7.19</v>
      </c>
      <c r="D837" t="s">
        <v>2382</v>
      </c>
      <c r="E837" t="s">
        <v>2380</v>
      </c>
      <c r="F837" t="s">
        <v>2380</v>
      </c>
      <c r="G837">
        <v>2</v>
      </c>
      <c r="H837" t="s">
        <v>2380</v>
      </c>
      <c r="I837" t="str" cm="1">
        <f t="array" ref="I837">_xlfn.IFS(B837&gt;=30,"Obesity",AND(B837&gt;=25,B837&lt;=29.99),"Overweight ",AND(B837&gt;=18.5,B837&lt;=24.99),"Normal Weight ",B837&lt;18.5,"Underweight ")</f>
        <v>Obesity</v>
      </c>
      <c r="J837" t="str" cm="1">
        <f t="array" ref="J837">_xlfn.IFS($C837&gt;=6.5,"Diabetes",AND($C837&gt;=5.7,$C837&lt;=6.5),"Prediabetes",$C837&lt;5.7,"Normal")</f>
        <v>Diabetes</v>
      </c>
    </row>
    <row r="838" spans="1:10" x14ac:dyDescent="0.3">
      <c r="A838" t="s">
        <v>1535</v>
      </c>
      <c r="B838">
        <v>31.55</v>
      </c>
      <c r="C838">
        <v>6.11</v>
      </c>
      <c r="D838" t="s">
        <v>2382</v>
      </c>
      <c r="E838" t="s">
        <v>2380</v>
      </c>
      <c r="F838" t="s">
        <v>2380</v>
      </c>
      <c r="G838">
        <v>1</v>
      </c>
      <c r="H838" t="s">
        <v>2380</v>
      </c>
      <c r="I838" t="str" cm="1">
        <f t="array" ref="I838">_xlfn.IFS(B838&gt;=30,"Obesity",AND(B838&gt;=25,B838&lt;=29.99),"Overweight ",AND(B838&gt;=18.5,B838&lt;=24.99),"Normal Weight ",B838&lt;18.5,"Underweight ")</f>
        <v>Obesity</v>
      </c>
      <c r="J838" t="str" cm="1">
        <f t="array" ref="J838">_xlfn.IFS($C838&gt;=6.5,"Diabetes",AND($C838&gt;=5.7,$C838&lt;=6.5),"Prediabetes",$C838&lt;5.7,"Normal")</f>
        <v>Prediabetes</v>
      </c>
    </row>
    <row r="839" spans="1:10" x14ac:dyDescent="0.3">
      <c r="A839" t="s">
        <v>1534</v>
      </c>
      <c r="B839">
        <v>52.75</v>
      </c>
      <c r="C839">
        <v>6.02</v>
      </c>
      <c r="D839" t="s">
        <v>2380</v>
      </c>
      <c r="E839" t="s">
        <v>2380</v>
      </c>
      <c r="F839" t="s">
        <v>2380</v>
      </c>
      <c r="G839">
        <v>1</v>
      </c>
      <c r="H839" t="s">
        <v>2380</v>
      </c>
      <c r="I839" t="str" cm="1">
        <f t="array" ref="I839">_xlfn.IFS(B839&gt;=30,"Obesity",AND(B839&gt;=25,B839&lt;=29.99),"Overweight ",AND(B839&gt;=18.5,B839&lt;=24.99),"Normal Weight ",B839&lt;18.5,"Underweight ")</f>
        <v>Obesity</v>
      </c>
      <c r="J839" t="str" cm="1">
        <f t="array" ref="J839">_xlfn.IFS($C839&gt;=6.5,"Diabetes",AND($C839&gt;=5.7,$C839&lt;=6.5),"Prediabetes",$C839&lt;5.7,"Normal")</f>
        <v>Prediabetes</v>
      </c>
    </row>
    <row r="840" spans="1:10" x14ac:dyDescent="0.3">
      <c r="A840" t="s">
        <v>1533</v>
      </c>
      <c r="B840">
        <v>36.67</v>
      </c>
      <c r="C840">
        <v>11.86</v>
      </c>
      <c r="D840" t="s">
        <v>2380</v>
      </c>
      <c r="E840" t="s">
        <v>2380</v>
      </c>
      <c r="F840" t="s">
        <v>2380</v>
      </c>
      <c r="G840" s="7">
        <v>0</v>
      </c>
      <c r="H840" t="s">
        <v>2380</v>
      </c>
      <c r="I840" t="str" cm="1">
        <f t="array" ref="I840">_xlfn.IFS(B840&gt;=30,"Obesity",AND(B840&gt;=25,B840&lt;=29.99),"Overweight ",AND(B840&gt;=18.5,B840&lt;=24.99),"Normal Weight ",B840&lt;18.5,"Underweight ")</f>
        <v>Obesity</v>
      </c>
      <c r="J840" t="str" cm="1">
        <f t="array" ref="J840">_xlfn.IFS($C840&gt;=6.5,"Diabetes",AND($C840&gt;=5.7,$C840&lt;=6.5),"Prediabetes",$C840&lt;5.7,"Normal")</f>
        <v>Diabetes</v>
      </c>
    </row>
    <row r="841" spans="1:10" x14ac:dyDescent="0.3">
      <c r="A841" t="s">
        <v>1532</v>
      </c>
      <c r="B841">
        <v>38.06</v>
      </c>
      <c r="C841">
        <v>8.25</v>
      </c>
      <c r="D841" t="s">
        <v>2380</v>
      </c>
      <c r="E841" t="s">
        <v>2380</v>
      </c>
      <c r="F841" t="s">
        <v>2380</v>
      </c>
      <c r="G841" s="7">
        <v>0</v>
      </c>
      <c r="H841" t="s">
        <v>2380</v>
      </c>
      <c r="I841" t="str" cm="1">
        <f t="array" ref="I841">_xlfn.IFS(B841&gt;=30,"Obesity",AND(B841&gt;=25,B841&lt;=29.99),"Overweight ",AND(B841&gt;=18.5,B841&lt;=24.99),"Normal Weight ",B841&lt;18.5,"Underweight ")</f>
        <v>Obesity</v>
      </c>
      <c r="J841" t="str" cm="1">
        <f t="array" ref="J841">_xlfn.IFS($C841&gt;=6.5,"Diabetes",AND($C841&gt;=5.7,$C841&lt;=6.5),"Prediabetes",$C841&lt;5.7,"Normal")</f>
        <v>Diabetes</v>
      </c>
    </row>
    <row r="842" spans="1:10" x14ac:dyDescent="0.3">
      <c r="A842" t="s">
        <v>1531</v>
      </c>
      <c r="B842">
        <v>38</v>
      </c>
      <c r="C842">
        <v>8.1300000000000008</v>
      </c>
      <c r="D842" t="s">
        <v>2380</v>
      </c>
      <c r="E842" t="s">
        <v>2380</v>
      </c>
      <c r="F842" t="s">
        <v>2380</v>
      </c>
      <c r="G842" s="7">
        <v>0</v>
      </c>
      <c r="H842" t="s">
        <v>2380</v>
      </c>
      <c r="I842" t="str" cm="1">
        <f t="array" ref="I842">_xlfn.IFS(B842&gt;=30,"Obesity",AND(B842&gt;=25,B842&lt;=29.99),"Overweight ",AND(B842&gt;=18.5,B842&lt;=24.99),"Normal Weight ",B842&lt;18.5,"Underweight ")</f>
        <v>Obesity</v>
      </c>
      <c r="J842" t="str" cm="1">
        <f t="array" ref="J842">_xlfn.IFS($C842&gt;=6.5,"Diabetes",AND($C842&gt;=5.7,$C842&lt;=6.5),"Prediabetes",$C842&lt;5.7,"Normal")</f>
        <v>Diabetes</v>
      </c>
    </row>
    <row r="843" spans="1:10" x14ac:dyDescent="0.3">
      <c r="A843" t="s">
        <v>1530</v>
      </c>
      <c r="B843">
        <v>35.1</v>
      </c>
      <c r="C843">
        <v>10.1</v>
      </c>
      <c r="D843" t="s">
        <v>2380</v>
      </c>
      <c r="E843" t="s">
        <v>2380</v>
      </c>
      <c r="F843" t="s">
        <v>2380</v>
      </c>
      <c r="G843" s="7">
        <v>0</v>
      </c>
      <c r="H843" t="s">
        <v>2380</v>
      </c>
      <c r="I843" t="str" cm="1">
        <f t="array" ref="I843">_xlfn.IFS(B843&gt;=30,"Obesity",AND(B843&gt;=25,B843&lt;=29.99),"Overweight ",AND(B843&gt;=18.5,B843&lt;=24.99),"Normal Weight ",B843&lt;18.5,"Underweight ")</f>
        <v>Obesity</v>
      </c>
      <c r="J843" t="str" cm="1">
        <f t="array" ref="J843">_xlfn.IFS($C843&gt;=6.5,"Diabetes",AND($C843&gt;=5.7,$C843&lt;=6.5),"Prediabetes",$C843&lt;5.7,"Normal")</f>
        <v>Diabetes</v>
      </c>
    </row>
    <row r="844" spans="1:10" x14ac:dyDescent="0.3">
      <c r="A844" t="s">
        <v>1529</v>
      </c>
      <c r="B844">
        <v>33.82</v>
      </c>
      <c r="C844">
        <v>5.89</v>
      </c>
      <c r="D844" t="s">
        <v>2382</v>
      </c>
      <c r="E844" t="s">
        <v>2380</v>
      </c>
      <c r="F844" t="s">
        <v>2380</v>
      </c>
      <c r="G844">
        <v>2</v>
      </c>
      <c r="H844" t="s">
        <v>2380</v>
      </c>
      <c r="I844" t="str" cm="1">
        <f t="array" ref="I844">_xlfn.IFS(B844&gt;=30,"Obesity",AND(B844&gt;=25,B844&lt;=29.99),"Overweight ",AND(B844&gt;=18.5,B844&lt;=24.99),"Normal Weight ",B844&lt;18.5,"Underweight ")</f>
        <v>Obesity</v>
      </c>
      <c r="J844" t="str" cm="1">
        <f t="array" ref="J844">_xlfn.IFS($C844&gt;=6.5,"Diabetes",AND($C844&gt;=5.7,$C844&lt;=6.5),"Prediabetes",$C844&lt;5.7,"Normal")</f>
        <v>Prediabetes</v>
      </c>
    </row>
    <row r="845" spans="1:10" x14ac:dyDescent="0.3">
      <c r="A845" t="s">
        <v>1528</v>
      </c>
      <c r="B845">
        <v>37.43</v>
      </c>
      <c r="C845">
        <v>4.97</v>
      </c>
      <c r="D845" t="s">
        <v>2380</v>
      </c>
      <c r="E845" t="s">
        <v>2380</v>
      </c>
      <c r="F845" t="s">
        <v>2380</v>
      </c>
      <c r="G845">
        <v>2</v>
      </c>
      <c r="H845" t="s">
        <v>2380</v>
      </c>
      <c r="I845" t="str" cm="1">
        <f t="array" ref="I845">_xlfn.IFS(B845&gt;=30,"Obesity",AND(B845&gt;=25,B845&lt;=29.99),"Overweight ",AND(B845&gt;=18.5,B845&lt;=24.99),"Normal Weight ",B845&lt;18.5,"Underweight ")</f>
        <v>Obesity</v>
      </c>
      <c r="J845" t="str" cm="1">
        <f t="array" ref="J845">_xlfn.IFS($C845&gt;=6.5,"Diabetes",AND($C845&gt;=5.7,$C845&lt;=6.5),"Prediabetes",$C845&lt;5.7,"Normal")</f>
        <v>Normal</v>
      </c>
    </row>
    <row r="846" spans="1:10" x14ac:dyDescent="0.3">
      <c r="A846" t="s">
        <v>1527</v>
      </c>
      <c r="B846">
        <v>30.5</v>
      </c>
      <c r="C846">
        <v>9.9</v>
      </c>
      <c r="D846" t="s">
        <v>2380</v>
      </c>
      <c r="E846" t="s">
        <v>2380</v>
      </c>
      <c r="F846" t="s">
        <v>2380</v>
      </c>
      <c r="G846" s="7">
        <v>0</v>
      </c>
      <c r="H846" t="s">
        <v>2380</v>
      </c>
      <c r="I846" t="str" cm="1">
        <f t="array" ref="I846">_xlfn.IFS(B846&gt;=30,"Obesity",AND(B846&gt;=25,B846&lt;=29.99),"Overweight ",AND(B846&gt;=18.5,B846&lt;=24.99),"Normal Weight ",B846&lt;18.5,"Underweight ")</f>
        <v>Obesity</v>
      </c>
      <c r="J846" t="str" cm="1">
        <f t="array" ref="J846">_xlfn.IFS($C846&gt;=6.5,"Diabetes",AND($C846&gt;=5.7,$C846&lt;=6.5),"Prediabetes",$C846&lt;5.7,"Normal")</f>
        <v>Diabetes</v>
      </c>
    </row>
    <row r="847" spans="1:10" x14ac:dyDescent="0.3">
      <c r="A847" t="s">
        <v>1526</v>
      </c>
      <c r="B847">
        <v>24.53</v>
      </c>
      <c r="C847">
        <v>9.0500000000000007</v>
      </c>
      <c r="D847" t="s">
        <v>2380</v>
      </c>
      <c r="E847" t="s">
        <v>2380</v>
      </c>
      <c r="F847" t="s">
        <v>2380</v>
      </c>
      <c r="G847" s="7">
        <v>0</v>
      </c>
      <c r="H847" t="s">
        <v>2380</v>
      </c>
      <c r="I847" t="str" cm="1">
        <f t="array" ref="I847">_xlfn.IFS(B847&gt;=30,"Obesity",AND(B847&gt;=25,B847&lt;=29.99),"Overweight ",AND(B847&gt;=18.5,B847&lt;=24.99),"Normal Weight ",B847&lt;18.5,"Underweight ")</f>
        <v xml:space="preserve">Normal Weight </v>
      </c>
      <c r="J847" t="str" cm="1">
        <f t="array" ref="J847">_xlfn.IFS($C847&gt;=6.5,"Diabetes",AND($C847&gt;=5.7,$C847&lt;=6.5),"Prediabetes",$C847&lt;5.7,"Normal")</f>
        <v>Diabetes</v>
      </c>
    </row>
    <row r="848" spans="1:10" x14ac:dyDescent="0.3">
      <c r="A848" t="s">
        <v>1525</v>
      </c>
      <c r="B848">
        <v>25.74</v>
      </c>
      <c r="C848">
        <v>10.93</v>
      </c>
      <c r="D848" t="s">
        <v>2380</v>
      </c>
      <c r="E848" t="s">
        <v>2380</v>
      </c>
      <c r="F848" t="s">
        <v>2380</v>
      </c>
      <c r="G848" s="7">
        <v>0</v>
      </c>
      <c r="H848" t="s">
        <v>2380</v>
      </c>
      <c r="I848" t="str" cm="1">
        <f t="array" ref="I848">_xlfn.IFS(B848&gt;=30,"Obesity",AND(B848&gt;=25,B848&lt;=29.99),"Overweight ",AND(B848&gt;=18.5,B848&lt;=24.99),"Normal Weight ",B848&lt;18.5,"Underweight ")</f>
        <v xml:space="preserve">Overweight </v>
      </c>
      <c r="J848" t="str" cm="1">
        <f t="array" ref="J848">_xlfn.IFS($C848&gt;=6.5,"Diabetes",AND($C848&gt;=5.7,$C848&lt;=6.5),"Prediabetes",$C848&lt;5.7,"Normal")</f>
        <v>Diabetes</v>
      </c>
    </row>
    <row r="849" spans="1:10" x14ac:dyDescent="0.3">
      <c r="A849" t="s">
        <v>1524</v>
      </c>
      <c r="B849">
        <v>34.08</v>
      </c>
      <c r="C849">
        <v>7.58</v>
      </c>
      <c r="D849" t="s">
        <v>2382</v>
      </c>
      <c r="E849" t="s">
        <v>2380</v>
      </c>
      <c r="F849" t="s">
        <v>2380</v>
      </c>
      <c r="G849">
        <v>2</v>
      </c>
      <c r="H849" t="s">
        <v>2380</v>
      </c>
      <c r="I849" t="str" cm="1">
        <f t="array" ref="I849">_xlfn.IFS(B849&gt;=30,"Obesity",AND(B849&gt;=25,B849&lt;=29.99),"Overweight ",AND(B849&gt;=18.5,B849&lt;=24.99),"Normal Weight ",B849&lt;18.5,"Underweight ")</f>
        <v>Obesity</v>
      </c>
      <c r="J849" t="str" cm="1">
        <f t="array" ref="J849">_xlfn.IFS($C849&gt;=6.5,"Diabetes",AND($C849&gt;=5.7,$C849&lt;=6.5),"Prediabetes",$C849&lt;5.7,"Normal")</f>
        <v>Diabetes</v>
      </c>
    </row>
    <row r="850" spans="1:10" x14ac:dyDescent="0.3">
      <c r="A850" t="s">
        <v>1523</v>
      </c>
      <c r="B850">
        <v>31.35</v>
      </c>
      <c r="C850">
        <v>11</v>
      </c>
      <c r="D850" t="s">
        <v>2382</v>
      </c>
      <c r="E850" t="s">
        <v>2380</v>
      </c>
      <c r="F850" t="s">
        <v>2383</v>
      </c>
      <c r="G850">
        <v>1</v>
      </c>
      <c r="H850" t="s">
        <v>2380</v>
      </c>
      <c r="I850" t="str" cm="1">
        <f t="array" ref="I850">_xlfn.IFS(B850&gt;=30,"Obesity",AND(B850&gt;=25,B850&lt;=29.99),"Overweight ",AND(B850&gt;=18.5,B850&lt;=24.99),"Normal Weight ",B850&lt;18.5,"Underweight ")</f>
        <v>Obesity</v>
      </c>
      <c r="J850" t="str" cm="1">
        <f t="array" ref="J850">_xlfn.IFS($C850&gt;=6.5,"Diabetes",AND($C850&gt;=5.7,$C850&lt;=6.5),"Prediabetes",$C850&lt;5.7,"Normal")</f>
        <v>Diabetes</v>
      </c>
    </row>
    <row r="851" spans="1:10" x14ac:dyDescent="0.3">
      <c r="A851" t="s">
        <v>1522</v>
      </c>
      <c r="B851">
        <v>26.79</v>
      </c>
      <c r="C851">
        <v>5.0599999999999996</v>
      </c>
      <c r="D851" t="s">
        <v>2380</v>
      </c>
      <c r="E851" t="s">
        <v>2380</v>
      </c>
      <c r="F851" t="s">
        <v>2380</v>
      </c>
      <c r="G851">
        <v>1</v>
      </c>
      <c r="H851" t="s">
        <v>2380</v>
      </c>
      <c r="I851" t="str" cm="1">
        <f t="array" ref="I851">_xlfn.IFS(B851&gt;=30,"Obesity",AND(B851&gt;=25,B851&lt;=29.99),"Overweight ",AND(B851&gt;=18.5,B851&lt;=24.99),"Normal Weight ",B851&lt;18.5,"Underweight ")</f>
        <v xml:space="preserve">Overweight </v>
      </c>
      <c r="J851" t="str" cm="1">
        <f t="array" ref="J851">_xlfn.IFS($C851&gt;=6.5,"Diabetes",AND($C851&gt;=5.7,$C851&lt;=6.5),"Prediabetes",$C851&lt;5.7,"Normal")</f>
        <v>Normal</v>
      </c>
    </row>
    <row r="852" spans="1:10" x14ac:dyDescent="0.3">
      <c r="A852" t="s">
        <v>1521</v>
      </c>
      <c r="B852">
        <v>42.78</v>
      </c>
      <c r="C852">
        <v>6.11</v>
      </c>
      <c r="D852" t="s">
        <v>2382</v>
      </c>
      <c r="E852" t="s">
        <v>2380</v>
      </c>
      <c r="F852" t="s">
        <v>2380</v>
      </c>
      <c r="G852">
        <v>1</v>
      </c>
      <c r="H852" t="s">
        <v>2380</v>
      </c>
      <c r="I852" t="str" cm="1">
        <f t="array" ref="I852">_xlfn.IFS(B852&gt;=30,"Obesity",AND(B852&gt;=25,B852&lt;=29.99),"Overweight ",AND(B852&gt;=18.5,B852&lt;=24.99),"Normal Weight ",B852&lt;18.5,"Underweight ")</f>
        <v>Obesity</v>
      </c>
      <c r="J852" t="str" cm="1">
        <f t="array" ref="J852">_xlfn.IFS($C852&gt;=6.5,"Diabetes",AND($C852&gt;=5.7,$C852&lt;=6.5),"Prediabetes",$C852&lt;5.7,"Normal")</f>
        <v>Prediabetes</v>
      </c>
    </row>
    <row r="853" spans="1:10" x14ac:dyDescent="0.3">
      <c r="A853" t="s">
        <v>1520</v>
      </c>
      <c r="B853">
        <v>46.75</v>
      </c>
      <c r="C853">
        <v>6.66</v>
      </c>
      <c r="D853" t="s">
        <v>2382</v>
      </c>
      <c r="E853" t="s">
        <v>2380</v>
      </c>
      <c r="F853" t="s">
        <v>2380</v>
      </c>
      <c r="G853">
        <v>2</v>
      </c>
      <c r="H853" t="s">
        <v>2380</v>
      </c>
      <c r="I853" t="str" cm="1">
        <f t="array" ref="I853">_xlfn.IFS(B853&gt;=30,"Obesity",AND(B853&gt;=25,B853&lt;=29.99),"Overweight ",AND(B853&gt;=18.5,B853&lt;=24.99),"Normal Weight ",B853&lt;18.5,"Underweight ")</f>
        <v>Obesity</v>
      </c>
      <c r="J853" t="str" cm="1">
        <f t="array" ref="J853">_xlfn.IFS($C853&gt;=6.5,"Diabetes",AND($C853&gt;=5.7,$C853&lt;=6.5),"Prediabetes",$C853&lt;5.7,"Normal")</f>
        <v>Diabetes</v>
      </c>
    </row>
    <row r="854" spans="1:10" x14ac:dyDescent="0.3">
      <c r="A854" t="s">
        <v>1519</v>
      </c>
      <c r="B854">
        <v>32.15</v>
      </c>
      <c r="C854">
        <v>4.0199999999999996</v>
      </c>
      <c r="D854" t="s">
        <v>2382</v>
      </c>
      <c r="E854" t="s">
        <v>2380</v>
      </c>
      <c r="F854" t="s">
        <v>2383</v>
      </c>
      <c r="G854">
        <v>1</v>
      </c>
      <c r="H854" t="s">
        <v>2380</v>
      </c>
      <c r="I854" t="str" cm="1">
        <f t="array" ref="I854">_xlfn.IFS(B854&gt;=30,"Obesity",AND(B854&gt;=25,B854&lt;=29.99),"Overweight ",AND(B854&gt;=18.5,B854&lt;=24.99),"Normal Weight ",B854&lt;18.5,"Underweight ")</f>
        <v>Obesity</v>
      </c>
      <c r="J854" t="str" cm="1">
        <f t="array" ref="J854">_xlfn.IFS($C854&gt;=6.5,"Diabetes",AND($C854&gt;=5.7,$C854&lt;=6.5),"Prediabetes",$C854&lt;5.7,"Normal")</f>
        <v>Normal</v>
      </c>
    </row>
    <row r="855" spans="1:10" x14ac:dyDescent="0.3">
      <c r="A855" t="s">
        <v>1518</v>
      </c>
      <c r="B855">
        <v>43.4</v>
      </c>
      <c r="C855">
        <v>8.81</v>
      </c>
      <c r="D855" t="s">
        <v>2382</v>
      </c>
      <c r="E855" t="s">
        <v>2380</v>
      </c>
      <c r="F855" t="s">
        <v>2380</v>
      </c>
      <c r="G855">
        <v>2</v>
      </c>
      <c r="H855" t="s">
        <v>2380</v>
      </c>
      <c r="I855" t="str" cm="1">
        <f t="array" ref="I855">_xlfn.IFS(B855&gt;=30,"Obesity",AND(B855&gt;=25,B855&lt;=29.99),"Overweight ",AND(B855&gt;=18.5,B855&lt;=24.99),"Normal Weight ",B855&lt;18.5,"Underweight ")</f>
        <v>Obesity</v>
      </c>
      <c r="J855" t="str" cm="1">
        <f t="array" ref="J855">_xlfn.IFS($C855&gt;=6.5,"Diabetes",AND($C855&gt;=5.7,$C855&lt;=6.5),"Prediabetes",$C855&lt;5.7,"Normal")</f>
        <v>Diabetes</v>
      </c>
    </row>
    <row r="856" spans="1:10" x14ac:dyDescent="0.3">
      <c r="A856" t="s">
        <v>1517</v>
      </c>
      <c r="B856">
        <v>31.57</v>
      </c>
      <c r="C856">
        <v>7.92</v>
      </c>
      <c r="D856" t="s">
        <v>2382</v>
      </c>
      <c r="E856" t="s">
        <v>2380</v>
      </c>
      <c r="F856" t="s">
        <v>2380</v>
      </c>
      <c r="G856">
        <v>2</v>
      </c>
      <c r="H856" t="s">
        <v>2380</v>
      </c>
      <c r="I856" t="str" cm="1">
        <f t="array" ref="I856">_xlfn.IFS(B856&gt;=30,"Obesity",AND(B856&gt;=25,B856&lt;=29.99),"Overweight ",AND(B856&gt;=18.5,B856&lt;=24.99),"Normal Weight ",B856&lt;18.5,"Underweight ")</f>
        <v>Obesity</v>
      </c>
      <c r="J856" t="str" cm="1">
        <f t="array" ref="J856">_xlfn.IFS($C856&gt;=6.5,"Diabetes",AND($C856&gt;=5.7,$C856&lt;=6.5),"Prediabetes",$C856&lt;5.7,"Normal")</f>
        <v>Diabetes</v>
      </c>
    </row>
    <row r="857" spans="1:10" x14ac:dyDescent="0.3">
      <c r="A857" t="s">
        <v>1516</v>
      </c>
      <c r="B857">
        <v>24.32</v>
      </c>
      <c r="C857">
        <v>7.48</v>
      </c>
      <c r="D857" t="s">
        <v>2380</v>
      </c>
      <c r="E857" t="s">
        <v>2380</v>
      </c>
      <c r="F857" t="s">
        <v>2380</v>
      </c>
      <c r="G857" s="7">
        <v>0</v>
      </c>
      <c r="H857" t="s">
        <v>2380</v>
      </c>
      <c r="I857" t="str" cm="1">
        <f t="array" ref="I857">_xlfn.IFS(B857&gt;=30,"Obesity",AND(B857&gt;=25,B857&lt;=29.99),"Overweight ",AND(B857&gt;=18.5,B857&lt;=24.99),"Normal Weight ",B857&lt;18.5,"Underweight ")</f>
        <v xml:space="preserve">Normal Weight </v>
      </c>
      <c r="J857" t="str" cm="1">
        <f t="array" ref="J857">_xlfn.IFS($C857&gt;=6.5,"Diabetes",AND($C857&gt;=5.7,$C857&lt;=6.5),"Prediabetes",$C857&lt;5.7,"Normal")</f>
        <v>Diabetes</v>
      </c>
    </row>
    <row r="858" spans="1:10" x14ac:dyDescent="0.3">
      <c r="A858" t="s">
        <v>1515</v>
      </c>
      <c r="B858">
        <v>31.07</v>
      </c>
      <c r="C858">
        <v>4.62</v>
      </c>
      <c r="D858" t="s">
        <v>2382</v>
      </c>
      <c r="E858" t="s">
        <v>2380</v>
      </c>
      <c r="F858" t="s">
        <v>2380</v>
      </c>
      <c r="G858">
        <v>2</v>
      </c>
      <c r="H858" t="s">
        <v>2380</v>
      </c>
      <c r="I858" t="str" cm="1">
        <f t="array" ref="I858">_xlfn.IFS(B858&gt;=30,"Obesity",AND(B858&gt;=25,B858&lt;=29.99),"Overweight ",AND(B858&gt;=18.5,B858&lt;=24.99),"Normal Weight ",B858&lt;18.5,"Underweight ")</f>
        <v>Obesity</v>
      </c>
      <c r="J858" t="str" cm="1">
        <f t="array" ref="J858">_xlfn.IFS($C858&gt;=6.5,"Diabetes",AND($C858&gt;=5.7,$C858&lt;=6.5),"Prediabetes",$C858&lt;5.7,"Normal")</f>
        <v>Normal</v>
      </c>
    </row>
    <row r="859" spans="1:10" x14ac:dyDescent="0.3">
      <c r="A859" t="s">
        <v>1514</v>
      </c>
      <c r="B859">
        <v>35.814999999999998</v>
      </c>
      <c r="C859">
        <v>8.4700000000000006</v>
      </c>
      <c r="D859" t="s">
        <v>2380</v>
      </c>
      <c r="E859" t="s">
        <v>2380</v>
      </c>
      <c r="F859" t="s">
        <v>2380</v>
      </c>
      <c r="G859" s="7">
        <v>0</v>
      </c>
      <c r="H859" t="s">
        <v>2380</v>
      </c>
      <c r="I859" t="str" cm="1">
        <f t="array" ref="I859">_xlfn.IFS(B859&gt;=30,"Obesity",AND(B859&gt;=25,B859&lt;=29.99),"Overweight ",AND(B859&gt;=18.5,B859&lt;=24.99),"Normal Weight ",B859&lt;18.5,"Underweight ")</f>
        <v>Obesity</v>
      </c>
      <c r="J859" t="str" cm="1">
        <f t="array" ref="J859">_xlfn.IFS($C859&gt;=6.5,"Diabetes",AND($C859&gt;=5.7,$C859&lt;=6.5),"Prediabetes",$C859&lt;5.7,"Normal")</f>
        <v>Diabetes</v>
      </c>
    </row>
    <row r="860" spans="1:10" x14ac:dyDescent="0.3">
      <c r="A860" t="s">
        <v>1513</v>
      </c>
      <c r="B860">
        <v>40.81</v>
      </c>
      <c r="C860">
        <v>10.58</v>
      </c>
      <c r="D860" t="s">
        <v>2382</v>
      </c>
      <c r="E860" t="s">
        <v>2380</v>
      </c>
      <c r="F860" t="s">
        <v>2380</v>
      </c>
      <c r="G860" s="7">
        <v>0</v>
      </c>
      <c r="H860" t="s">
        <v>2380</v>
      </c>
      <c r="I860" t="str" cm="1">
        <f t="array" ref="I860">_xlfn.IFS(B860&gt;=30,"Obesity",AND(B860&gt;=25,B860&lt;=29.99),"Overweight ",AND(B860&gt;=18.5,B860&lt;=24.99),"Normal Weight ",B860&lt;18.5,"Underweight ")</f>
        <v>Obesity</v>
      </c>
      <c r="J860" t="str" cm="1">
        <f t="array" ref="J860">_xlfn.IFS($C860&gt;=6.5,"Diabetes",AND($C860&gt;=5.7,$C860&lt;=6.5),"Prediabetes",$C860&lt;5.7,"Normal")</f>
        <v>Diabetes</v>
      </c>
    </row>
    <row r="861" spans="1:10" x14ac:dyDescent="0.3">
      <c r="A861" t="s">
        <v>1512</v>
      </c>
      <c r="B861">
        <v>24.605</v>
      </c>
      <c r="C861">
        <v>7.48</v>
      </c>
      <c r="D861" t="s">
        <v>2380</v>
      </c>
      <c r="E861" t="s">
        <v>2380</v>
      </c>
      <c r="F861" t="s">
        <v>2380</v>
      </c>
      <c r="G861" s="7">
        <v>0</v>
      </c>
      <c r="H861" t="s">
        <v>2380</v>
      </c>
      <c r="I861" t="str" cm="1">
        <f t="array" ref="I861">_xlfn.IFS(B861&gt;=30,"Obesity",AND(B861&gt;=25,B861&lt;=29.99),"Overweight ",AND(B861&gt;=18.5,B861&lt;=24.99),"Normal Weight ",B861&lt;18.5,"Underweight ")</f>
        <v xml:space="preserve">Normal Weight </v>
      </c>
      <c r="J861" t="str" cm="1">
        <f t="array" ref="J861">_xlfn.IFS($C861&gt;=6.5,"Diabetes",AND($C861&gt;=5.7,$C861&lt;=6.5),"Prediabetes",$C861&lt;5.7,"Normal")</f>
        <v>Diabetes</v>
      </c>
    </row>
    <row r="862" spans="1:10" x14ac:dyDescent="0.3">
      <c r="A862" t="s">
        <v>1511</v>
      </c>
      <c r="B862">
        <v>21.47</v>
      </c>
      <c r="C862">
        <v>7.82</v>
      </c>
      <c r="D862" t="s">
        <v>2380</v>
      </c>
      <c r="E862" t="s">
        <v>2380</v>
      </c>
      <c r="F862" t="s">
        <v>2380</v>
      </c>
      <c r="G862" s="7">
        <v>0</v>
      </c>
      <c r="H862" t="s">
        <v>2380</v>
      </c>
      <c r="I862" t="str" cm="1">
        <f t="array" ref="I862">_xlfn.IFS(B862&gt;=30,"Obesity",AND(B862&gt;=25,B862&lt;=29.99),"Overweight ",AND(B862&gt;=18.5,B862&lt;=24.99),"Normal Weight ",B862&lt;18.5,"Underweight ")</f>
        <v xml:space="preserve">Normal Weight </v>
      </c>
      <c r="J862" t="str" cm="1">
        <f t="array" ref="J862">_xlfn.IFS($C862&gt;=6.5,"Diabetes",AND($C862&gt;=5.7,$C862&lt;=6.5),"Prediabetes",$C862&lt;5.7,"Normal")</f>
        <v>Diabetes</v>
      </c>
    </row>
    <row r="863" spans="1:10" x14ac:dyDescent="0.3">
      <c r="A863" t="s">
        <v>1510</v>
      </c>
      <c r="B863">
        <v>52.89</v>
      </c>
      <c r="C863">
        <v>4.96</v>
      </c>
      <c r="D863" t="s">
        <v>2382</v>
      </c>
      <c r="E863" t="s">
        <v>2380</v>
      </c>
      <c r="F863" t="s">
        <v>2380</v>
      </c>
      <c r="G863">
        <v>1</v>
      </c>
      <c r="H863" t="s">
        <v>2380</v>
      </c>
      <c r="I863" t="str" cm="1">
        <f t="array" ref="I863">_xlfn.IFS(B863&gt;=30,"Obesity",AND(B863&gt;=25,B863&lt;=29.99),"Overweight ",AND(B863&gt;=18.5,B863&lt;=24.99),"Normal Weight ",B863&lt;18.5,"Underweight ")</f>
        <v>Obesity</v>
      </c>
      <c r="J863" t="str" cm="1">
        <f t="array" ref="J863">_xlfn.IFS($C863&gt;=6.5,"Diabetes",AND($C863&gt;=5.7,$C863&lt;=6.5),"Prediabetes",$C863&lt;5.7,"Normal")</f>
        <v>Normal</v>
      </c>
    </row>
    <row r="864" spans="1:10" x14ac:dyDescent="0.3">
      <c r="A864" t="s">
        <v>1509</v>
      </c>
      <c r="B864">
        <v>32.965000000000003</v>
      </c>
      <c r="C864">
        <v>6.15</v>
      </c>
      <c r="D864" t="s">
        <v>2382</v>
      </c>
      <c r="E864" t="s">
        <v>2380</v>
      </c>
      <c r="F864" t="s">
        <v>2380</v>
      </c>
      <c r="G864">
        <v>1</v>
      </c>
      <c r="H864" t="s">
        <v>2380</v>
      </c>
      <c r="I864" t="str" cm="1">
        <f t="array" ref="I864">_xlfn.IFS(B864&gt;=30,"Obesity",AND(B864&gt;=25,B864&lt;=29.99),"Overweight ",AND(B864&gt;=18.5,B864&lt;=24.99),"Normal Weight ",B864&lt;18.5,"Underweight ")</f>
        <v>Obesity</v>
      </c>
      <c r="J864" t="str" cm="1">
        <f t="array" ref="J864">_xlfn.IFS($C864&gt;=6.5,"Diabetes",AND($C864&gt;=5.7,$C864&lt;=6.5),"Prediabetes",$C864&lt;5.7,"Normal")</f>
        <v>Prediabetes</v>
      </c>
    </row>
    <row r="865" spans="1:10" x14ac:dyDescent="0.3">
      <c r="A865" t="s">
        <v>1508</v>
      </c>
      <c r="B865">
        <v>36.799999999999997</v>
      </c>
      <c r="C865">
        <v>4.62</v>
      </c>
      <c r="D865" t="s">
        <v>2380</v>
      </c>
      <c r="E865" t="s">
        <v>2380</v>
      </c>
      <c r="F865" t="s">
        <v>2383</v>
      </c>
      <c r="G865">
        <v>1</v>
      </c>
      <c r="H865" t="s">
        <v>2380</v>
      </c>
      <c r="I865" t="str" cm="1">
        <f t="array" ref="I865">_xlfn.IFS(B865&gt;=30,"Obesity",AND(B865&gt;=25,B865&lt;=29.99),"Overweight ",AND(B865&gt;=18.5,B865&lt;=24.99),"Normal Weight ",B865&lt;18.5,"Underweight ")</f>
        <v>Obesity</v>
      </c>
      <c r="J865" t="str" cm="1">
        <f t="array" ref="J865">_xlfn.IFS($C865&gt;=6.5,"Diabetes",AND($C865&gt;=5.7,$C865&lt;=6.5),"Prediabetes",$C865&lt;5.7,"Normal")</f>
        <v>Normal</v>
      </c>
    </row>
    <row r="866" spans="1:10" x14ac:dyDescent="0.3">
      <c r="A866" t="s">
        <v>1507</v>
      </c>
      <c r="B866">
        <v>34.299999999999997</v>
      </c>
      <c r="C866">
        <v>4.87</v>
      </c>
      <c r="D866" t="s">
        <v>2380</v>
      </c>
      <c r="E866" t="s">
        <v>2380</v>
      </c>
      <c r="F866" t="s">
        <v>2380</v>
      </c>
      <c r="G866">
        <v>2</v>
      </c>
      <c r="H866" t="s">
        <v>2380</v>
      </c>
      <c r="I866" t="str" cm="1">
        <f t="array" ref="I866">_xlfn.IFS(B866&gt;=30,"Obesity",AND(B866&gt;=25,B866&lt;=29.99),"Overweight ",AND(B866&gt;=18.5,B866&lt;=24.99),"Normal Weight ",B866&lt;18.5,"Underweight ")</f>
        <v>Obesity</v>
      </c>
      <c r="J866" t="str" cm="1">
        <f t="array" ref="J866">_xlfn.IFS($C866&gt;=6.5,"Diabetes",AND($C866&gt;=5.7,$C866&lt;=6.5),"Prediabetes",$C866&lt;5.7,"Normal")</f>
        <v>Normal</v>
      </c>
    </row>
    <row r="867" spans="1:10" x14ac:dyDescent="0.3">
      <c r="A867" t="s">
        <v>1506</v>
      </c>
      <c r="B867">
        <v>35.244999999999997</v>
      </c>
      <c r="C867">
        <v>4.63</v>
      </c>
      <c r="D867" t="s">
        <v>2380</v>
      </c>
      <c r="E867" t="s">
        <v>2380</v>
      </c>
      <c r="F867" t="s">
        <v>2380</v>
      </c>
      <c r="G867" s="7">
        <v>0</v>
      </c>
      <c r="H867" t="s">
        <v>2380</v>
      </c>
      <c r="I867" t="str" cm="1">
        <f t="array" ref="I867">_xlfn.IFS(B867&gt;=30,"Obesity",AND(B867&gt;=25,B867&lt;=29.99),"Overweight ",AND(B867&gt;=18.5,B867&lt;=24.99),"Normal Weight ",B867&lt;18.5,"Underweight ")</f>
        <v>Obesity</v>
      </c>
      <c r="J867" t="str" cm="1">
        <f t="array" ref="J867">_xlfn.IFS($C867&gt;=6.5,"Diabetes",AND($C867&gt;=5.7,$C867&lt;=6.5),"Prediabetes",$C867&lt;5.7,"Normal")</f>
        <v>Normal</v>
      </c>
    </row>
    <row r="868" spans="1:10" x14ac:dyDescent="0.3">
      <c r="A868" t="s">
        <v>1505</v>
      </c>
      <c r="B868">
        <v>26.23</v>
      </c>
      <c r="C868">
        <v>11.93</v>
      </c>
      <c r="D868" t="s">
        <v>2380</v>
      </c>
      <c r="E868" t="s">
        <v>2380</v>
      </c>
      <c r="F868" t="s">
        <v>2380</v>
      </c>
      <c r="G868" s="7">
        <v>0</v>
      </c>
      <c r="H868" t="s">
        <v>2380</v>
      </c>
      <c r="I868" t="str" cm="1">
        <f t="array" ref="I868">_xlfn.IFS(B868&gt;=30,"Obesity",AND(B868&gt;=25,B868&lt;=29.99),"Overweight ",AND(B868&gt;=18.5,B868&lt;=24.99),"Normal Weight ",B868&lt;18.5,"Underweight ")</f>
        <v xml:space="preserve">Overweight </v>
      </c>
      <c r="J868" t="str" cm="1">
        <f t="array" ref="J868">_xlfn.IFS($C868&gt;=6.5,"Diabetes",AND($C868&gt;=5.7,$C868&lt;=6.5),"Prediabetes",$C868&lt;5.7,"Normal")</f>
        <v>Diabetes</v>
      </c>
    </row>
    <row r="869" spans="1:10" x14ac:dyDescent="0.3">
      <c r="A869" t="s">
        <v>1504</v>
      </c>
      <c r="B869">
        <v>36.1</v>
      </c>
      <c r="C869">
        <v>5.65</v>
      </c>
      <c r="D869" t="s">
        <v>2382</v>
      </c>
      <c r="E869" t="s">
        <v>2380</v>
      </c>
      <c r="F869" t="s">
        <v>2380</v>
      </c>
      <c r="G869">
        <v>2</v>
      </c>
      <c r="H869" t="s">
        <v>2380</v>
      </c>
      <c r="I869" t="str" cm="1">
        <f t="array" ref="I869">_xlfn.IFS(B869&gt;=30,"Obesity",AND(B869&gt;=25,B869&lt;=29.99),"Overweight ",AND(B869&gt;=18.5,B869&lt;=24.99),"Normal Weight ",B869&lt;18.5,"Underweight ")</f>
        <v>Obesity</v>
      </c>
      <c r="J869" t="str" cm="1">
        <f t="array" ref="J869">_xlfn.IFS($C869&gt;=6.5,"Diabetes",AND($C869&gt;=5.7,$C869&lt;=6.5),"Prediabetes",$C869&lt;5.7,"Normal")</f>
        <v>Normal</v>
      </c>
    </row>
    <row r="870" spans="1:10" x14ac:dyDescent="0.3">
      <c r="A870" t="s">
        <v>1503</v>
      </c>
      <c r="B870">
        <v>37.1</v>
      </c>
      <c r="C870">
        <v>11.21</v>
      </c>
      <c r="D870" t="s">
        <v>2382</v>
      </c>
      <c r="E870" t="s">
        <v>2380</v>
      </c>
      <c r="F870" t="s">
        <v>2383</v>
      </c>
      <c r="G870">
        <v>1</v>
      </c>
      <c r="H870" t="s">
        <v>2380</v>
      </c>
      <c r="I870" t="str" cm="1">
        <f t="array" ref="I870">_xlfn.IFS(B870&gt;=30,"Obesity",AND(B870&gt;=25,B870&lt;=29.99),"Overweight ",AND(B870&gt;=18.5,B870&lt;=24.99),"Normal Weight ",B870&lt;18.5,"Underweight ")</f>
        <v>Obesity</v>
      </c>
      <c r="J870" t="str" cm="1">
        <f t="array" ref="J870">_xlfn.IFS($C870&gt;=6.5,"Diabetes",AND($C870&gt;=5.7,$C870&lt;=6.5),"Prediabetes",$C870&lt;5.7,"Normal")</f>
        <v>Diabetes</v>
      </c>
    </row>
    <row r="871" spans="1:10" x14ac:dyDescent="0.3">
      <c r="A871" t="s">
        <v>1502</v>
      </c>
      <c r="B871">
        <v>27.5</v>
      </c>
      <c r="C871">
        <v>10.62</v>
      </c>
      <c r="D871" t="s">
        <v>2382</v>
      </c>
      <c r="E871" t="s">
        <v>2380</v>
      </c>
      <c r="F871" t="s">
        <v>2383</v>
      </c>
      <c r="G871">
        <v>1</v>
      </c>
      <c r="H871" t="s">
        <v>2380</v>
      </c>
      <c r="I871" t="str" cm="1">
        <f t="array" ref="I871">_xlfn.IFS(B871&gt;=30,"Obesity",AND(B871&gt;=25,B871&lt;=29.99),"Overweight ",AND(B871&gt;=18.5,B871&lt;=24.99),"Normal Weight ",B871&lt;18.5,"Underweight ")</f>
        <v xml:space="preserve">Overweight </v>
      </c>
      <c r="J871" t="str" cm="1">
        <f t="array" ref="J871">_xlfn.IFS($C871&gt;=6.5,"Diabetes",AND($C871&gt;=5.7,$C871&lt;=6.5),"Prediabetes",$C871&lt;5.7,"Normal")</f>
        <v>Diabetes</v>
      </c>
    </row>
    <row r="872" spans="1:10" x14ac:dyDescent="0.3">
      <c r="A872" t="s">
        <v>1501</v>
      </c>
      <c r="B872">
        <v>24.7</v>
      </c>
      <c r="C872">
        <v>10.7</v>
      </c>
      <c r="D872" t="s">
        <v>2382</v>
      </c>
      <c r="E872" t="s">
        <v>2380</v>
      </c>
      <c r="F872" t="s">
        <v>2383</v>
      </c>
      <c r="G872">
        <v>1</v>
      </c>
      <c r="H872" t="s">
        <v>2380</v>
      </c>
      <c r="I872" t="str" cm="1">
        <f t="array" ref="I872">_xlfn.IFS(B872&gt;=30,"Obesity",AND(B872&gt;=25,B872&lt;=29.99),"Overweight ",AND(B872&gt;=18.5,B872&lt;=24.99),"Normal Weight ",B872&lt;18.5,"Underweight ")</f>
        <v xml:space="preserve">Normal Weight </v>
      </c>
      <c r="J872" t="str" cm="1">
        <f t="array" ref="J872">_xlfn.IFS($C872&gt;=6.5,"Diabetes",AND($C872&gt;=5.7,$C872&lt;=6.5),"Prediabetes",$C872&lt;5.7,"Normal")</f>
        <v>Diabetes</v>
      </c>
    </row>
    <row r="873" spans="1:10" x14ac:dyDescent="0.3">
      <c r="A873" t="s">
        <v>1500</v>
      </c>
      <c r="B873">
        <v>26.78</v>
      </c>
      <c r="C873">
        <v>10.02</v>
      </c>
      <c r="D873" t="s">
        <v>2382</v>
      </c>
      <c r="E873" t="s">
        <v>2380</v>
      </c>
      <c r="F873" t="s">
        <v>2383</v>
      </c>
      <c r="G873">
        <v>1</v>
      </c>
      <c r="H873" t="s">
        <v>2380</v>
      </c>
      <c r="I873" t="str" cm="1">
        <f t="array" ref="I873">_xlfn.IFS(B873&gt;=30,"Obesity",AND(B873&gt;=25,B873&lt;=29.99),"Overweight ",AND(B873&gt;=18.5,B873&lt;=24.99),"Normal Weight ",B873&lt;18.5,"Underweight ")</f>
        <v xml:space="preserve">Overweight </v>
      </c>
      <c r="J873" t="str" cm="1">
        <f t="array" ref="J873">_xlfn.IFS($C873&gt;=6.5,"Diabetes",AND($C873&gt;=5.7,$C873&lt;=6.5),"Prediabetes",$C873&lt;5.7,"Normal")</f>
        <v>Diabetes</v>
      </c>
    </row>
    <row r="874" spans="1:10" x14ac:dyDescent="0.3">
      <c r="A874" t="s">
        <v>1499</v>
      </c>
      <c r="B874">
        <v>45.8</v>
      </c>
      <c r="C874">
        <v>4.8499999999999996</v>
      </c>
      <c r="D874" t="s">
        <v>2380</v>
      </c>
      <c r="E874" t="s">
        <v>2380</v>
      </c>
      <c r="F874" t="s">
        <v>2380</v>
      </c>
      <c r="G874" s="7">
        <v>0</v>
      </c>
      <c r="H874" t="s">
        <v>2380</v>
      </c>
      <c r="I874" t="str" cm="1">
        <f t="array" ref="I874">_xlfn.IFS(B874&gt;=30,"Obesity",AND(B874&gt;=25,B874&lt;=29.99),"Overweight ",AND(B874&gt;=18.5,B874&lt;=24.99),"Normal Weight ",B874&lt;18.5,"Underweight ")</f>
        <v>Obesity</v>
      </c>
      <c r="J874" t="str" cm="1">
        <f t="array" ref="J874">_xlfn.IFS($C874&gt;=6.5,"Diabetes",AND($C874&gt;=5.7,$C874&lt;=6.5),"Prediabetes",$C874&lt;5.7,"Normal")</f>
        <v>Normal</v>
      </c>
    </row>
    <row r="875" spans="1:10" x14ac:dyDescent="0.3">
      <c r="A875" t="s">
        <v>1498</v>
      </c>
      <c r="B875">
        <v>29</v>
      </c>
      <c r="C875">
        <v>4.3899999999999997</v>
      </c>
      <c r="D875" t="s">
        <v>2382</v>
      </c>
      <c r="E875" t="s">
        <v>2380</v>
      </c>
      <c r="F875" t="s">
        <v>2380</v>
      </c>
      <c r="G875">
        <v>2</v>
      </c>
      <c r="H875" t="s">
        <v>2380</v>
      </c>
      <c r="I875" t="str" cm="1">
        <f t="array" ref="I875">_xlfn.IFS(B875&gt;=30,"Obesity",AND(B875&gt;=25,B875&lt;=29.99),"Overweight ",AND(B875&gt;=18.5,B875&lt;=24.99),"Normal Weight ",B875&lt;18.5,"Underweight ")</f>
        <v xml:space="preserve">Overweight </v>
      </c>
      <c r="J875" t="str" cm="1">
        <f t="array" ref="J875">_xlfn.IFS($C875&gt;=6.5,"Diabetes",AND($C875&gt;=5.7,$C875&lt;=6.5),"Prediabetes",$C875&lt;5.7,"Normal")</f>
        <v>Normal</v>
      </c>
    </row>
    <row r="876" spans="1:10" x14ac:dyDescent="0.3">
      <c r="A876" t="s">
        <v>1497</v>
      </c>
      <c r="B876">
        <v>33.534999999999997</v>
      </c>
      <c r="C876">
        <v>8.24</v>
      </c>
      <c r="D876" t="s">
        <v>2382</v>
      </c>
      <c r="E876" t="s">
        <v>2380</v>
      </c>
      <c r="F876" t="s">
        <v>2380</v>
      </c>
      <c r="G876" s="7">
        <v>0</v>
      </c>
      <c r="H876" t="s">
        <v>2380</v>
      </c>
      <c r="I876" t="str" cm="1">
        <f t="array" ref="I876">_xlfn.IFS(B876&gt;=30,"Obesity",AND(B876&gt;=25,B876&lt;=29.99),"Overweight ",AND(B876&gt;=18.5,B876&lt;=24.99),"Normal Weight ",B876&lt;18.5,"Underweight ")</f>
        <v>Obesity</v>
      </c>
      <c r="J876" t="str" cm="1">
        <f t="array" ref="J876">_xlfn.IFS($C876&gt;=6.5,"Diabetes",AND($C876&gt;=5.7,$C876&lt;=6.5),"Prediabetes",$C876&lt;5.7,"Normal")</f>
        <v>Diabetes</v>
      </c>
    </row>
    <row r="877" spans="1:10" x14ac:dyDescent="0.3">
      <c r="A877" t="s">
        <v>1496</v>
      </c>
      <c r="B877">
        <v>32.774999999999999</v>
      </c>
      <c r="C877">
        <v>9.77</v>
      </c>
      <c r="D877" t="s">
        <v>2382</v>
      </c>
      <c r="E877" t="s">
        <v>2380</v>
      </c>
      <c r="F877" t="s">
        <v>2380</v>
      </c>
      <c r="G877" s="7">
        <v>0</v>
      </c>
      <c r="H877" t="s">
        <v>2380</v>
      </c>
      <c r="I877" t="str" cm="1">
        <f t="array" ref="I877">_xlfn.IFS(B877&gt;=30,"Obesity",AND(B877&gt;=25,B877&lt;=29.99),"Overweight ",AND(B877&gt;=18.5,B877&lt;=24.99),"Normal Weight ",B877&lt;18.5,"Underweight ")</f>
        <v>Obesity</v>
      </c>
      <c r="J877" t="str" cm="1">
        <f t="array" ref="J877">_xlfn.IFS($C877&gt;=6.5,"Diabetes",AND($C877&gt;=5.7,$C877&lt;=6.5),"Prediabetes",$C877&lt;5.7,"Normal")</f>
        <v>Diabetes</v>
      </c>
    </row>
    <row r="878" spans="1:10" x14ac:dyDescent="0.3">
      <c r="A878" t="s">
        <v>1495</v>
      </c>
      <c r="B878">
        <v>37.51</v>
      </c>
      <c r="C878">
        <v>5.5</v>
      </c>
      <c r="D878" t="s">
        <v>2382</v>
      </c>
      <c r="E878" t="s">
        <v>2380</v>
      </c>
      <c r="F878" t="s">
        <v>2380</v>
      </c>
      <c r="G878">
        <v>2</v>
      </c>
      <c r="H878" t="s">
        <v>2380</v>
      </c>
      <c r="I878" t="str" cm="1">
        <f t="array" ref="I878">_xlfn.IFS(B878&gt;=30,"Obesity",AND(B878&gt;=25,B878&lt;=29.99),"Overweight ",AND(B878&gt;=18.5,B878&lt;=24.99),"Normal Weight ",B878&lt;18.5,"Underweight ")</f>
        <v>Obesity</v>
      </c>
      <c r="J878" t="str" cm="1">
        <f t="array" ref="J878">_xlfn.IFS($C878&gt;=6.5,"Diabetes",AND($C878&gt;=5.7,$C878&lt;=6.5),"Prediabetes",$C878&lt;5.7,"Normal")</f>
        <v>Normal</v>
      </c>
    </row>
    <row r="879" spans="1:10" x14ac:dyDescent="0.3">
      <c r="A879" t="s">
        <v>1494</v>
      </c>
      <c r="B879">
        <v>39.86</v>
      </c>
      <c r="C879">
        <v>11.84</v>
      </c>
      <c r="D879" t="s">
        <v>2382</v>
      </c>
      <c r="E879" t="s">
        <v>2380</v>
      </c>
      <c r="F879" t="s">
        <v>2380</v>
      </c>
      <c r="G879">
        <v>1</v>
      </c>
      <c r="H879" t="s">
        <v>2380</v>
      </c>
      <c r="I879" t="str" cm="1">
        <f t="array" ref="I879">_xlfn.IFS(B879&gt;=30,"Obesity",AND(B879&gt;=25,B879&lt;=29.99),"Overweight ",AND(B879&gt;=18.5,B879&lt;=24.99),"Normal Weight ",B879&lt;18.5,"Underweight ")</f>
        <v>Obesity</v>
      </c>
      <c r="J879" t="str" cm="1">
        <f t="array" ref="J879">_xlfn.IFS($C879&gt;=6.5,"Diabetes",AND($C879&gt;=5.7,$C879&lt;=6.5),"Prediabetes",$C879&lt;5.7,"Normal")</f>
        <v>Diabetes</v>
      </c>
    </row>
    <row r="880" spans="1:10" x14ac:dyDescent="0.3">
      <c r="A880" t="s">
        <v>1493</v>
      </c>
      <c r="B880">
        <v>42.13</v>
      </c>
      <c r="C880">
        <v>4.66</v>
      </c>
      <c r="D880" t="s">
        <v>2380</v>
      </c>
      <c r="E880" t="s">
        <v>2380</v>
      </c>
      <c r="F880" t="s">
        <v>2380</v>
      </c>
      <c r="G880" s="7">
        <v>0</v>
      </c>
      <c r="H880" t="s">
        <v>2380</v>
      </c>
      <c r="I880" t="str" cm="1">
        <f t="array" ref="I880">_xlfn.IFS(B880&gt;=30,"Obesity",AND(B880&gt;=25,B880&lt;=29.99),"Overweight ",AND(B880&gt;=18.5,B880&lt;=24.99),"Normal Weight ",B880&lt;18.5,"Underweight ")</f>
        <v>Obesity</v>
      </c>
      <c r="J880" t="str" cm="1">
        <f t="array" ref="J880">_xlfn.IFS($C880&gt;=6.5,"Diabetes",AND($C880&gt;=5.7,$C880&lt;=6.5),"Prediabetes",$C880&lt;5.7,"Normal")</f>
        <v>Normal</v>
      </c>
    </row>
    <row r="881" spans="1:10" x14ac:dyDescent="0.3">
      <c r="A881" t="s">
        <v>1492</v>
      </c>
      <c r="B881">
        <v>35.99</v>
      </c>
      <c r="C881">
        <v>11.11</v>
      </c>
      <c r="D881" t="s">
        <v>2380</v>
      </c>
      <c r="E881" t="s">
        <v>2380</v>
      </c>
      <c r="F881" t="s">
        <v>2380</v>
      </c>
      <c r="G881" s="7">
        <v>0</v>
      </c>
      <c r="H881" t="s">
        <v>2380</v>
      </c>
      <c r="I881" t="str" cm="1">
        <f t="array" ref="I881">_xlfn.IFS(B881&gt;=30,"Obesity",AND(B881&gt;=25,B881&lt;=29.99),"Overweight ",AND(B881&gt;=18.5,B881&lt;=24.99),"Normal Weight ",B881&lt;18.5,"Underweight ")</f>
        <v>Obesity</v>
      </c>
      <c r="J881" t="str" cm="1">
        <f t="array" ref="J881">_xlfn.IFS($C881&gt;=6.5,"Diabetes",AND($C881&gt;=5.7,$C881&lt;=6.5),"Prediabetes",$C881&lt;5.7,"Normal")</f>
        <v>Diabetes</v>
      </c>
    </row>
    <row r="882" spans="1:10" x14ac:dyDescent="0.3">
      <c r="A882" t="s">
        <v>1491</v>
      </c>
      <c r="B882">
        <v>35.200000000000003</v>
      </c>
      <c r="C882">
        <v>7.72</v>
      </c>
      <c r="D882" t="s">
        <v>2382</v>
      </c>
      <c r="E882" t="s">
        <v>2380</v>
      </c>
      <c r="F882" t="s">
        <v>2383</v>
      </c>
      <c r="G882">
        <v>1</v>
      </c>
      <c r="H882" t="s">
        <v>2380</v>
      </c>
      <c r="I882" t="str" cm="1">
        <f t="array" ref="I882">_xlfn.IFS(B882&gt;=30,"Obesity",AND(B882&gt;=25,B882&lt;=29.99),"Overweight ",AND(B882&gt;=18.5,B882&lt;=24.99),"Normal Weight ",B882&lt;18.5,"Underweight ")</f>
        <v>Obesity</v>
      </c>
      <c r="J882" t="str" cm="1">
        <f t="array" ref="J882">_xlfn.IFS($C882&gt;=6.5,"Diabetes",AND($C882&gt;=5.7,$C882&lt;=6.5),"Prediabetes",$C882&lt;5.7,"Normal")</f>
        <v>Diabetes</v>
      </c>
    </row>
    <row r="883" spans="1:10" x14ac:dyDescent="0.3">
      <c r="A883" t="s">
        <v>1490</v>
      </c>
      <c r="B883">
        <v>29.91</v>
      </c>
      <c r="C883">
        <v>5.55</v>
      </c>
      <c r="D883" t="s">
        <v>2382</v>
      </c>
      <c r="E883" t="s">
        <v>2380</v>
      </c>
      <c r="F883" t="s">
        <v>2380</v>
      </c>
      <c r="G883">
        <v>2</v>
      </c>
      <c r="H883" t="s">
        <v>2380</v>
      </c>
      <c r="I883" t="str" cm="1">
        <f t="array" ref="I883">_xlfn.IFS(B883&gt;=30,"Obesity",AND(B883&gt;=25,B883&lt;=29.99),"Overweight ",AND(B883&gt;=18.5,B883&lt;=24.99),"Normal Weight ",B883&lt;18.5,"Underweight ")</f>
        <v xml:space="preserve">Overweight </v>
      </c>
      <c r="J883" t="str" cm="1">
        <f t="array" ref="J883">_xlfn.IFS($C883&gt;=6.5,"Diabetes",AND($C883&gt;=5.7,$C883&lt;=6.5),"Prediabetes",$C883&lt;5.7,"Normal")</f>
        <v>Normal</v>
      </c>
    </row>
    <row r="884" spans="1:10" x14ac:dyDescent="0.3">
      <c r="A884" t="s">
        <v>1489</v>
      </c>
      <c r="B884">
        <v>36.479999999999997</v>
      </c>
      <c r="C884">
        <v>5.05</v>
      </c>
      <c r="D884" t="s">
        <v>2382</v>
      </c>
      <c r="E884" t="s">
        <v>2380</v>
      </c>
      <c r="F884" t="s">
        <v>2380</v>
      </c>
      <c r="G884">
        <v>1</v>
      </c>
      <c r="H884" t="s">
        <v>2380</v>
      </c>
      <c r="I884" t="str" cm="1">
        <f t="array" ref="I884">_xlfn.IFS(B884&gt;=30,"Obesity",AND(B884&gt;=25,B884&lt;=29.99),"Overweight ",AND(B884&gt;=18.5,B884&lt;=24.99),"Normal Weight ",B884&lt;18.5,"Underweight ")</f>
        <v>Obesity</v>
      </c>
      <c r="J884" t="str" cm="1">
        <f t="array" ref="J884">_xlfn.IFS($C884&gt;=6.5,"Diabetes",AND($C884&gt;=5.7,$C884&lt;=6.5),"Prediabetes",$C884&lt;5.7,"Normal")</f>
        <v>Normal</v>
      </c>
    </row>
    <row r="885" spans="1:10" x14ac:dyDescent="0.3">
      <c r="A885" t="s">
        <v>1488</v>
      </c>
      <c r="B885">
        <v>27.5</v>
      </c>
      <c r="C885">
        <v>8.69</v>
      </c>
      <c r="D885" t="s">
        <v>2382</v>
      </c>
      <c r="E885" t="s">
        <v>2380</v>
      </c>
      <c r="F885" t="s">
        <v>2383</v>
      </c>
      <c r="G885">
        <v>1</v>
      </c>
      <c r="H885" t="s">
        <v>2380</v>
      </c>
      <c r="I885" t="str" cm="1">
        <f t="array" ref="I885">_xlfn.IFS(B885&gt;=30,"Obesity",AND(B885&gt;=25,B885&lt;=29.99),"Overweight ",AND(B885&gt;=18.5,B885&lt;=24.99),"Normal Weight ",B885&lt;18.5,"Underweight ")</f>
        <v xml:space="preserve">Overweight </v>
      </c>
      <c r="J885" t="str" cm="1">
        <f t="array" ref="J885">_xlfn.IFS($C885&gt;=6.5,"Diabetes",AND($C885&gt;=5.7,$C885&lt;=6.5),"Prediabetes",$C885&lt;5.7,"Normal")</f>
        <v>Diabetes</v>
      </c>
    </row>
    <row r="886" spans="1:10" x14ac:dyDescent="0.3">
      <c r="A886" t="s">
        <v>1487</v>
      </c>
      <c r="B886">
        <v>33.44</v>
      </c>
      <c r="C886">
        <v>5.9</v>
      </c>
      <c r="D886" t="s">
        <v>2382</v>
      </c>
      <c r="E886" t="s">
        <v>2380</v>
      </c>
      <c r="F886" t="s">
        <v>2380</v>
      </c>
      <c r="G886">
        <v>1</v>
      </c>
      <c r="H886" t="s">
        <v>2380</v>
      </c>
      <c r="I886" t="str" cm="1">
        <f t="array" ref="I886">_xlfn.IFS(B886&gt;=30,"Obesity",AND(B886&gt;=25,B886&lt;=29.99),"Overweight ",AND(B886&gt;=18.5,B886&lt;=24.99),"Normal Weight ",B886&lt;18.5,"Underweight ")</f>
        <v>Obesity</v>
      </c>
      <c r="J886" t="str" cm="1">
        <f t="array" ref="J886">_xlfn.IFS($C886&gt;=6.5,"Diabetes",AND($C886&gt;=5.7,$C886&lt;=6.5),"Prediabetes",$C886&lt;5.7,"Normal")</f>
        <v>Prediabetes</v>
      </c>
    </row>
    <row r="887" spans="1:10" x14ac:dyDescent="0.3">
      <c r="A887" t="s">
        <v>1486</v>
      </c>
      <c r="B887">
        <v>28.215</v>
      </c>
      <c r="C887">
        <v>6.29</v>
      </c>
      <c r="D887" t="s">
        <v>2382</v>
      </c>
      <c r="E887" t="s">
        <v>2380</v>
      </c>
      <c r="F887" t="s">
        <v>2380</v>
      </c>
      <c r="G887">
        <v>1</v>
      </c>
      <c r="H887" t="s">
        <v>2380</v>
      </c>
      <c r="I887" t="str" cm="1">
        <f t="array" ref="I887">_xlfn.IFS(B887&gt;=30,"Obesity",AND(B887&gt;=25,B887&lt;=29.99),"Overweight ",AND(B887&gt;=18.5,B887&lt;=24.99),"Normal Weight ",B887&lt;18.5,"Underweight ")</f>
        <v xml:space="preserve">Overweight </v>
      </c>
      <c r="J887" t="str" cm="1">
        <f t="array" ref="J887">_xlfn.IFS($C887&gt;=6.5,"Diabetes",AND($C887&gt;=5.7,$C887&lt;=6.5),"Prediabetes",$C887&lt;5.7,"Normal")</f>
        <v>Prediabetes</v>
      </c>
    </row>
    <row r="888" spans="1:10" x14ac:dyDescent="0.3">
      <c r="A888" t="s">
        <v>1485</v>
      </c>
      <c r="B888">
        <v>27.17</v>
      </c>
      <c r="C888">
        <v>5.84</v>
      </c>
      <c r="D888" t="s">
        <v>2382</v>
      </c>
      <c r="E888" t="s">
        <v>2380</v>
      </c>
      <c r="F888" t="s">
        <v>2380</v>
      </c>
      <c r="G888">
        <v>1</v>
      </c>
      <c r="H888" t="s">
        <v>2380</v>
      </c>
      <c r="I888" t="str" cm="1">
        <f t="array" ref="I888">_xlfn.IFS(B888&gt;=30,"Obesity",AND(B888&gt;=25,B888&lt;=29.99),"Overweight ",AND(B888&gt;=18.5,B888&lt;=24.99),"Normal Weight ",B888&lt;18.5,"Underweight ")</f>
        <v xml:space="preserve">Overweight </v>
      </c>
      <c r="J888" t="str" cm="1">
        <f t="array" ref="J888">_xlfn.IFS($C888&gt;=6.5,"Diabetes",AND($C888&gt;=5.7,$C888&lt;=6.5),"Prediabetes",$C888&lt;5.7,"Normal")</f>
        <v>Prediabetes</v>
      </c>
    </row>
    <row r="889" spans="1:10" x14ac:dyDescent="0.3">
      <c r="A889" t="s">
        <v>1484</v>
      </c>
      <c r="B889">
        <v>35.380000000000003</v>
      </c>
      <c r="C889">
        <v>6.12</v>
      </c>
      <c r="D889" t="s">
        <v>2380</v>
      </c>
      <c r="E889" t="s">
        <v>2380</v>
      </c>
      <c r="F889" t="s">
        <v>2380</v>
      </c>
      <c r="G889" s="7">
        <v>0</v>
      </c>
      <c r="H889" t="s">
        <v>2380</v>
      </c>
      <c r="I889" t="str" cm="1">
        <f t="array" ref="I889">_xlfn.IFS(B889&gt;=30,"Obesity",AND(B889&gt;=25,B889&lt;=29.99),"Overweight ",AND(B889&gt;=18.5,B889&lt;=24.99),"Normal Weight ",B889&lt;18.5,"Underweight ")</f>
        <v>Obesity</v>
      </c>
      <c r="J889" t="str" cm="1">
        <f t="array" ref="J889">_xlfn.IFS($C889&gt;=6.5,"Diabetes",AND($C889&gt;=5.7,$C889&lt;=6.5),"Prediabetes",$C889&lt;5.7,"Normal")</f>
        <v>Prediabetes</v>
      </c>
    </row>
    <row r="890" spans="1:10" x14ac:dyDescent="0.3">
      <c r="A890" t="s">
        <v>1483</v>
      </c>
      <c r="B890">
        <v>43.48</v>
      </c>
      <c r="C890">
        <v>6.24</v>
      </c>
      <c r="D890" t="s">
        <v>2380</v>
      </c>
      <c r="E890" t="s">
        <v>2380</v>
      </c>
      <c r="F890" t="s">
        <v>2380</v>
      </c>
      <c r="G890" s="7">
        <v>0</v>
      </c>
      <c r="H890" t="s">
        <v>2380</v>
      </c>
      <c r="I890" t="str" cm="1">
        <f t="array" ref="I890">_xlfn.IFS(B890&gt;=30,"Obesity",AND(B890&gt;=25,B890&lt;=29.99),"Overweight ",AND(B890&gt;=18.5,B890&lt;=24.99),"Normal Weight ",B890&lt;18.5,"Underweight ")</f>
        <v>Obesity</v>
      </c>
      <c r="J890" t="str" cm="1">
        <f t="array" ref="J890">_xlfn.IFS($C890&gt;=6.5,"Diabetes",AND($C890&gt;=5.7,$C890&lt;=6.5),"Prediabetes",$C890&lt;5.7,"Normal")</f>
        <v>Prediabetes</v>
      </c>
    </row>
    <row r="891" spans="1:10" x14ac:dyDescent="0.3">
      <c r="A891" t="s">
        <v>1482</v>
      </c>
      <c r="B891">
        <v>41.73</v>
      </c>
      <c r="C891">
        <v>6.25</v>
      </c>
      <c r="D891" t="s">
        <v>2380</v>
      </c>
      <c r="E891" t="s">
        <v>2380</v>
      </c>
      <c r="F891" t="s">
        <v>2380</v>
      </c>
      <c r="G891">
        <v>1</v>
      </c>
      <c r="H891" t="s">
        <v>2380</v>
      </c>
      <c r="I891" t="str" cm="1">
        <f t="array" ref="I891">_xlfn.IFS(B891&gt;=30,"Obesity",AND(B891&gt;=25,B891&lt;=29.99),"Overweight ",AND(B891&gt;=18.5,B891&lt;=24.99),"Normal Weight ",B891&lt;18.5,"Underweight ")</f>
        <v>Obesity</v>
      </c>
      <c r="J891" t="str" cm="1">
        <f t="array" ref="J891">_xlfn.IFS($C891&gt;=6.5,"Diabetes",AND($C891&gt;=5.7,$C891&lt;=6.5),"Prediabetes",$C891&lt;5.7,"Normal")</f>
        <v>Prediabetes</v>
      </c>
    </row>
    <row r="892" spans="1:10" x14ac:dyDescent="0.3">
      <c r="A892" t="s">
        <v>1481</v>
      </c>
      <c r="B892">
        <v>28.9</v>
      </c>
      <c r="C892">
        <v>11.96</v>
      </c>
      <c r="D892" t="s">
        <v>2380</v>
      </c>
      <c r="E892" t="s">
        <v>2380</v>
      </c>
      <c r="F892" t="s">
        <v>2380</v>
      </c>
      <c r="G892" s="7">
        <v>0</v>
      </c>
      <c r="H892" t="s">
        <v>2380</v>
      </c>
      <c r="I892" t="str" cm="1">
        <f t="array" ref="I892">_xlfn.IFS(B892&gt;=30,"Obesity",AND(B892&gt;=25,B892&lt;=29.99),"Overweight ",AND(B892&gt;=18.5,B892&lt;=24.99),"Normal Weight ",B892&lt;18.5,"Underweight ")</f>
        <v xml:space="preserve">Overweight </v>
      </c>
      <c r="J892" t="str" cm="1">
        <f t="array" ref="J892">_xlfn.IFS($C892&gt;=6.5,"Diabetes",AND($C892&gt;=5.7,$C892&lt;=6.5),"Prediabetes",$C892&lt;5.7,"Normal")</f>
        <v>Diabetes</v>
      </c>
    </row>
    <row r="893" spans="1:10" x14ac:dyDescent="0.3">
      <c r="A893" t="s">
        <v>1480</v>
      </c>
      <c r="B893">
        <v>25.74</v>
      </c>
      <c r="C893">
        <v>7.69</v>
      </c>
      <c r="D893" t="s">
        <v>2380</v>
      </c>
      <c r="E893" t="s">
        <v>2380</v>
      </c>
      <c r="F893" t="s">
        <v>2380</v>
      </c>
      <c r="G893" s="7">
        <v>0</v>
      </c>
      <c r="H893" t="s">
        <v>2380</v>
      </c>
      <c r="I893" t="str" cm="1">
        <f t="array" ref="I893">_xlfn.IFS(B893&gt;=30,"Obesity",AND(B893&gt;=25,B893&lt;=29.99),"Overweight ",AND(B893&gt;=18.5,B893&lt;=24.99),"Normal Weight ",B893&lt;18.5,"Underweight ")</f>
        <v xml:space="preserve">Overweight </v>
      </c>
      <c r="J893" t="str" cm="1">
        <f t="array" ref="J893">_xlfn.IFS($C893&gt;=6.5,"Diabetes",AND($C893&gt;=5.7,$C893&lt;=6.5),"Prediabetes",$C893&lt;5.7,"Normal")</f>
        <v>Diabetes</v>
      </c>
    </row>
    <row r="894" spans="1:10" x14ac:dyDescent="0.3">
      <c r="A894" t="s">
        <v>1479</v>
      </c>
      <c r="B894">
        <v>36.06</v>
      </c>
      <c r="C894">
        <v>8.83</v>
      </c>
      <c r="D894" t="s">
        <v>2380</v>
      </c>
      <c r="E894" t="s">
        <v>2380</v>
      </c>
      <c r="F894" t="s">
        <v>2380</v>
      </c>
      <c r="G894" s="7">
        <v>0</v>
      </c>
      <c r="H894" t="s">
        <v>2380</v>
      </c>
      <c r="I894" t="str" cm="1">
        <f t="array" ref="I894">_xlfn.IFS(B894&gt;=30,"Obesity",AND(B894&gt;=25,B894&lt;=29.99),"Overweight ",AND(B894&gt;=18.5,B894&lt;=24.99),"Normal Weight ",B894&lt;18.5,"Underweight ")</f>
        <v>Obesity</v>
      </c>
      <c r="J894" t="str" cm="1">
        <f t="array" ref="J894">_xlfn.IFS($C894&gt;=6.5,"Diabetes",AND($C894&gt;=5.7,$C894&lt;=6.5),"Prediabetes",$C894&lt;5.7,"Normal")</f>
        <v>Diabetes</v>
      </c>
    </row>
    <row r="895" spans="1:10" x14ac:dyDescent="0.3">
      <c r="A895" t="s">
        <v>1478</v>
      </c>
      <c r="B895">
        <v>43.28</v>
      </c>
      <c r="C895">
        <v>4.41</v>
      </c>
      <c r="D895" t="s">
        <v>2380</v>
      </c>
      <c r="E895" t="s">
        <v>2380</v>
      </c>
      <c r="F895" t="s">
        <v>2380</v>
      </c>
      <c r="G895" s="7">
        <v>0</v>
      </c>
      <c r="H895" t="s">
        <v>2380</v>
      </c>
      <c r="I895" t="str" cm="1">
        <f t="array" ref="I895">_xlfn.IFS(B895&gt;=30,"Obesity",AND(B895&gt;=25,B895&lt;=29.99),"Overweight ",AND(B895&gt;=18.5,B895&lt;=24.99),"Normal Weight ",B895&lt;18.5,"Underweight ")</f>
        <v>Obesity</v>
      </c>
      <c r="J895" t="str" cm="1">
        <f t="array" ref="J895">_xlfn.IFS($C895&gt;=6.5,"Diabetes",AND($C895&gt;=5.7,$C895&lt;=6.5),"Prediabetes",$C895&lt;5.7,"Normal")</f>
        <v>Normal</v>
      </c>
    </row>
    <row r="896" spans="1:10" x14ac:dyDescent="0.3">
      <c r="A896" t="s">
        <v>1477</v>
      </c>
      <c r="B896">
        <v>28.785</v>
      </c>
      <c r="C896">
        <v>9.1</v>
      </c>
      <c r="D896" t="s">
        <v>2382</v>
      </c>
      <c r="E896" t="s">
        <v>2380</v>
      </c>
      <c r="F896" t="s">
        <v>2383</v>
      </c>
      <c r="G896">
        <v>1</v>
      </c>
      <c r="H896" t="s">
        <v>2380</v>
      </c>
      <c r="I896" t="str" cm="1">
        <f t="array" ref="I896">_xlfn.IFS(B896&gt;=30,"Obesity",AND(B896&gt;=25,B896&lt;=29.99),"Overweight ",AND(B896&gt;=18.5,B896&lt;=24.99),"Normal Weight ",B896&lt;18.5,"Underweight ")</f>
        <v xml:space="preserve">Overweight </v>
      </c>
      <c r="J896" t="str" cm="1">
        <f t="array" ref="J896">_xlfn.IFS($C896&gt;=6.5,"Diabetes",AND($C896&gt;=5.7,$C896&lt;=6.5),"Prediabetes",$C896&lt;5.7,"Normal")</f>
        <v>Diabetes</v>
      </c>
    </row>
    <row r="897" spans="1:10" x14ac:dyDescent="0.3">
      <c r="A897" t="s">
        <v>1476</v>
      </c>
      <c r="B897">
        <v>25.46</v>
      </c>
      <c r="C897">
        <v>11.52</v>
      </c>
      <c r="D897" t="s">
        <v>2382</v>
      </c>
      <c r="E897" t="s">
        <v>2380</v>
      </c>
      <c r="F897" t="s">
        <v>2383</v>
      </c>
      <c r="G897">
        <v>1</v>
      </c>
      <c r="H897" t="s">
        <v>2380</v>
      </c>
      <c r="I897" t="str" cm="1">
        <f t="array" ref="I897">_xlfn.IFS(B897&gt;=30,"Obesity",AND(B897&gt;=25,B897&lt;=29.99),"Overweight ",AND(B897&gt;=18.5,B897&lt;=24.99),"Normal Weight ",B897&lt;18.5,"Underweight ")</f>
        <v xml:space="preserve">Overweight </v>
      </c>
      <c r="J897" t="str" cm="1">
        <f t="array" ref="J897">_xlfn.IFS($C897&gt;=6.5,"Diabetes",AND($C897&gt;=5.7,$C897&lt;=6.5),"Prediabetes",$C897&lt;5.7,"Normal")</f>
        <v>Diabetes</v>
      </c>
    </row>
    <row r="898" spans="1:10" x14ac:dyDescent="0.3">
      <c r="A898" t="s">
        <v>1475</v>
      </c>
      <c r="B898">
        <v>30.8</v>
      </c>
      <c r="C898">
        <v>10.95</v>
      </c>
      <c r="D898" t="s">
        <v>2380</v>
      </c>
      <c r="E898" t="s">
        <v>2380</v>
      </c>
      <c r="F898" t="s">
        <v>2380</v>
      </c>
      <c r="G898" s="7">
        <v>0</v>
      </c>
      <c r="H898" t="s">
        <v>2380</v>
      </c>
      <c r="I898" t="str" cm="1">
        <f t="array" ref="I898">_xlfn.IFS(B898&gt;=30,"Obesity",AND(B898&gt;=25,B898&lt;=29.99),"Overweight ",AND(B898&gt;=18.5,B898&lt;=24.99),"Normal Weight ",B898&lt;18.5,"Underweight ")</f>
        <v>Obesity</v>
      </c>
      <c r="J898" t="str" cm="1">
        <f t="array" ref="J898">_xlfn.IFS($C898&gt;=6.5,"Diabetes",AND($C898&gt;=5.7,$C898&lt;=6.5),"Prediabetes",$C898&lt;5.7,"Normal")</f>
        <v>Diabetes</v>
      </c>
    </row>
    <row r="899" spans="1:10" x14ac:dyDescent="0.3">
      <c r="A899" t="s">
        <v>1474</v>
      </c>
      <c r="B899">
        <v>28.88</v>
      </c>
      <c r="C899">
        <v>11.5</v>
      </c>
      <c r="D899" t="s">
        <v>2380</v>
      </c>
      <c r="E899" t="s">
        <v>2380</v>
      </c>
      <c r="F899" t="s">
        <v>2380</v>
      </c>
      <c r="G899" s="7">
        <v>0</v>
      </c>
      <c r="H899" t="s">
        <v>2380</v>
      </c>
      <c r="I899" t="str" cm="1">
        <f t="array" ref="I899">_xlfn.IFS(B899&gt;=30,"Obesity",AND(B899&gt;=25,B899&lt;=29.99),"Overweight ",AND(B899&gt;=18.5,B899&lt;=24.99),"Normal Weight ",B899&lt;18.5,"Underweight ")</f>
        <v xml:space="preserve">Overweight </v>
      </c>
      <c r="J899" t="str" cm="1">
        <f t="array" ref="J899">_xlfn.IFS($C899&gt;=6.5,"Diabetes",AND($C899&gt;=5.7,$C899&lt;=6.5),"Prediabetes",$C899&lt;5.7,"Normal")</f>
        <v>Diabetes</v>
      </c>
    </row>
    <row r="900" spans="1:10" x14ac:dyDescent="0.3">
      <c r="A900" t="s">
        <v>1473</v>
      </c>
      <c r="B900">
        <v>23</v>
      </c>
      <c r="C900">
        <v>9.8800000000000008</v>
      </c>
      <c r="D900" t="s">
        <v>2380</v>
      </c>
      <c r="E900" t="s">
        <v>2380</v>
      </c>
      <c r="F900" t="s">
        <v>2380</v>
      </c>
      <c r="G900" s="7">
        <v>0</v>
      </c>
      <c r="H900" t="s">
        <v>2380</v>
      </c>
      <c r="I900" t="str" cm="1">
        <f t="array" ref="I900">_xlfn.IFS(B900&gt;=30,"Obesity",AND(B900&gt;=25,B900&lt;=29.99),"Overweight ",AND(B900&gt;=18.5,B900&lt;=24.99),"Normal Weight ",B900&lt;18.5,"Underweight ")</f>
        <v xml:space="preserve">Normal Weight </v>
      </c>
      <c r="J900" t="str" cm="1">
        <f t="array" ref="J900">_xlfn.IFS($C900&gt;=6.5,"Diabetes",AND($C900&gt;=5.7,$C900&lt;=6.5),"Prediabetes",$C900&lt;5.7,"Normal")</f>
        <v>Diabetes</v>
      </c>
    </row>
    <row r="901" spans="1:10" x14ac:dyDescent="0.3">
      <c r="A901" t="s">
        <v>1472</v>
      </c>
      <c r="B901">
        <v>38.25</v>
      </c>
      <c r="C901">
        <v>6.2</v>
      </c>
      <c r="D901" t="s">
        <v>2380</v>
      </c>
      <c r="E901" t="s">
        <v>2380</v>
      </c>
      <c r="F901" t="s">
        <v>2380</v>
      </c>
      <c r="G901">
        <v>1</v>
      </c>
      <c r="H901" t="s">
        <v>2380</v>
      </c>
      <c r="I901" t="str" cm="1">
        <f t="array" ref="I901">_xlfn.IFS(B901&gt;=30,"Obesity",AND(B901&gt;=25,B901&lt;=29.99),"Overweight ",AND(B901&gt;=18.5,B901&lt;=24.99),"Normal Weight ",B901&lt;18.5,"Underweight ")</f>
        <v>Obesity</v>
      </c>
      <c r="J901" t="str" cm="1">
        <f t="array" ref="J901">_xlfn.IFS($C901&gt;=6.5,"Diabetes",AND($C901&gt;=5.7,$C901&lt;=6.5),"Prediabetes",$C901&lt;5.7,"Normal")</f>
        <v>Prediabetes</v>
      </c>
    </row>
    <row r="902" spans="1:10" x14ac:dyDescent="0.3">
      <c r="A902" t="s">
        <v>1471</v>
      </c>
      <c r="B902">
        <v>39.25</v>
      </c>
      <c r="C902">
        <v>8.41</v>
      </c>
      <c r="D902" t="s">
        <v>2382</v>
      </c>
      <c r="E902" t="s">
        <v>2380</v>
      </c>
      <c r="F902" t="s">
        <v>2380</v>
      </c>
      <c r="G902">
        <v>1</v>
      </c>
      <c r="H902" t="s">
        <v>2380</v>
      </c>
      <c r="I902" t="str" cm="1">
        <f t="array" ref="I902">_xlfn.IFS(B902&gt;=30,"Obesity",AND(B902&gt;=25,B902&lt;=29.99),"Overweight ",AND(B902&gt;=18.5,B902&lt;=24.99),"Normal Weight ",B902&lt;18.5,"Underweight ")</f>
        <v>Obesity</v>
      </c>
      <c r="J902" t="str" cm="1">
        <f t="array" ref="J902">_xlfn.IFS($C902&gt;=6.5,"Diabetes",AND($C902&gt;=5.7,$C902&lt;=6.5),"Prediabetes",$C902&lt;5.7,"Normal")</f>
        <v>Diabetes</v>
      </c>
    </row>
    <row r="903" spans="1:10" x14ac:dyDescent="0.3">
      <c r="A903" t="s">
        <v>1470</v>
      </c>
      <c r="B903">
        <v>26.6</v>
      </c>
      <c r="C903">
        <v>5.07</v>
      </c>
      <c r="D903" t="s">
        <v>2382</v>
      </c>
      <c r="E903" t="s">
        <v>2380</v>
      </c>
      <c r="F903" t="s">
        <v>2380</v>
      </c>
      <c r="G903">
        <v>2</v>
      </c>
      <c r="H903" t="s">
        <v>2380</v>
      </c>
      <c r="I903" t="str" cm="1">
        <f t="array" ref="I903">_xlfn.IFS(B903&gt;=30,"Obesity",AND(B903&gt;=25,B903&lt;=29.99),"Overweight ",AND(B903&gt;=18.5,B903&lt;=24.99),"Normal Weight ",B903&lt;18.5,"Underweight ")</f>
        <v xml:space="preserve">Overweight </v>
      </c>
      <c r="J903" t="str" cm="1">
        <f t="array" ref="J903">_xlfn.IFS($C903&gt;=6.5,"Diabetes",AND($C903&gt;=5.7,$C903&lt;=6.5),"Prediabetes",$C903&lt;5.7,"Normal")</f>
        <v>Normal</v>
      </c>
    </row>
    <row r="904" spans="1:10" x14ac:dyDescent="0.3">
      <c r="A904" t="s">
        <v>1469</v>
      </c>
      <c r="B904">
        <v>35.700000000000003</v>
      </c>
      <c r="C904">
        <v>4.0599999999999996</v>
      </c>
      <c r="D904" t="s">
        <v>2380</v>
      </c>
      <c r="E904" t="s">
        <v>2380</v>
      </c>
      <c r="F904" t="s">
        <v>2383</v>
      </c>
      <c r="G904">
        <v>1</v>
      </c>
      <c r="H904" t="s">
        <v>2380</v>
      </c>
      <c r="I904" t="str" cm="1">
        <f t="array" ref="I904">_xlfn.IFS(B904&gt;=30,"Obesity",AND(B904&gt;=25,B904&lt;=29.99),"Overweight ",AND(B904&gt;=18.5,B904&lt;=24.99),"Normal Weight ",B904&lt;18.5,"Underweight ")</f>
        <v>Obesity</v>
      </c>
      <c r="J904" t="str" cm="1">
        <f t="array" ref="J904">_xlfn.IFS($C904&gt;=6.5,"Diabetes",AND($C904&gt;=5.7,$C904&lt;=6.5),"Prediabetes",$C904&lt;5.7,"Normal")</f>
        <v>Normal</v>
      </c>
    </row>
    <row r="905" spans="1:10" x14ac:dyDescent="0.3">
      <c r="A905" t="s">
        <v>1468</v>
      </c>
      <c r="B905">
        <v>20.100000000000001</v>
      </c>
      <c r="C905">
        <v>10.52</v>
      </c>
      <c r="D905" t="s">
        <v>2380</v>
      </c>
      <c r="E905" t="s">
        <v>2380</v>
      </c>
      <c r="F905" t="s">
        <v>2380</v>
      </c>
      <c r="G905" s="7">
        <v>0</v>
      </c>
      <c r="H905" t="s">
        <v>2380</v>
      </c>
      <c r="I905" t="str" cm="1">
        <f t="array" ref="I905">_xlfn.IFS(B905&gt;=30,"Obesity",AND(B905&gt;=25,B905&lt;=29.99),"Overweight ",AND(B905&gt;=18.5,B905&lt;=24.99),"Normal Weight ",B905&lt;18.5,"Underweight ")</f>
        <v xml:space="preserve">Normal Weight </v>
      </c>
      <c r="J905" t="str" cm="1">
        <f t="array" ref="J905">_xlfn.IFS($C905&gt;=6.5,"Diabetes",AND($C905&gt;=5.7,$C905&lt;=6.5),"Prediabetes",$C905&lt;5.7,"Normal")</f>
        <v>Diabetes</v>
      </c>
    </row>
    <row r="906" spans="1:10" x14ac:dyDescent="0.3">
      <c r="A906" t="s">
        <v>1467</v>
      </c>
      <c r="B906">
        <v>22.23</v>
      </c>
      <c r="C906">
        <v>9.65</v>
      </c>
      <c r="D906" t="s">
        <v>2380</v>
      </c>
      <c r="E906" t="s">
        <v>2380</v>
      </c>
      <c r="F906" t="s">
        <v>2380</v>
      </c>
      <c r="G906" s="7">
        <v>0</v>
      </c>
      <c r="H906" t="s">
        <v>2380</v>
      </c>
      <c r="I906" t="str" cm="1">
        <f t="array" ref="I906">_xlfn.IFS(B906&gt;=30,"Obesity",AND(B906&gt;=25,B906&lt;=29.99),"Overweight ",AND(B906&gt;=18.5,B906&lt;=24.99),"Normal Weight ",B906&lt;18.5,"Underweight ")</f>
        <v xml:space="preserve">Normal Weight </v>
      </c>
      <c r="J906" t="str" cm="1">
        <f t="array" ref="J906">_xlfn.IFS($C906&gt;=6.5,"Diabetes",AND($C906&gt;=5.7,$C906&lt;=6.5),"Prediabetes",$C906&lt;5.7,"Normal")</f>
        <v>Diabetes</v>
      </c>
    </row>
    <row r="907" spans="1:10" x14ac:dyDescent="0.3">
      <c r="A907" t="s">
        <v>1466</v>
      </c>
      <c r="B907">
        <v>36.47</v>
      </c>
      <c r="C907">
        <v>6.21</v>
      </c>
      <c r="D907" t="s">
        <v>2380</v>
      </c>
      <c r="E907" t="s">
        <v>2380</v>
      </c>
      <c r="F907" t="s">
        <v>2380</v>
      </c>
      <c r="G907" s="7">
        <v>0</v>
      </c>
      <c r="H907" t="s">
        <v>2380</v>
      </c>
      <c r="I907" t="str" cm="1">
        <f t="array" ref="I907">_xlfn.IFS(B907&gt;=30,"Obesity",AND(B907&gt;=25,B907&lt;=29.99),"Overweight ",AND(B907&gt;=18.5,B907&lt;=24.99),"Normal Weight ",B907&lt;18.5,"Underweight ")</f>
        <v>Obesity</v>
      </c>
      <c r="J907" t="str" cm="1">
        <f t="array" ref="J907">_xlfn.IFS($C907&gt;=6.5,"Diabetes",AND($C907&gt;=5.7,$C907&lt;=6.5),"Prediabetes",$C907&lt;5.7,"Normal")</f>
        <v>Prediabetes</v>
      </c>
    </row>
    <row r="908" spans="1:10" x14ac:dyDescent="0.3">
      <c r="A908" t="s">
        <v>1465</v>
      </c>
      <c r="B908">
        <v>49.64</v>
      </c>
      <c r="C908">
        <v>4.76</v>
      </c>
      <c r="D908" t="s">
        <v>2380</v>
      </c>
      <c r="E908" t="s">
        <v>2380</v>
      </c>
      <c r="F908" t="s">
        <v>2383</v>
      </c>
      <c r="G908">
        <v>1</v>
      </c>
      <c r="H908" t="s">
        <v>2380</v>
      </c>
      <c r="I908" t="str" cm="1">
        <f t="array" ref="I908">_xlfn.IFS(B908&gt;=30,"Obesity",AND(B908&gt;=25,B908&lt;=29.99),"Overweight ",AND(B908&gt;=18.5,B908&lt;=24.99),"Normal Weight ",B908&lt;18.5,"Underweight ")</f>
        <v>Obesity</v>
      </c>
      <c r="J908" t="str" cm="1">
        <f t="array" ref="J908">_xlfn.IFS($C908&gt;=6.5,"Diabetes",AND($C908&gt;=5.7,$C908&lt;=6.5),"Prediabetes",$C908&lt;5.7,"Normal")</f>
        <v>Normal</v>
      </c>
    </row>
    <row r="909" spans="1:10" x14ac:dyDescent="0.3">
      <c r="A909" t="s">
        <v>1464</v>
      </c>
      <c r="B909">
        <v>36.799999999999997</v>
      </c>
      <c r="C909">
        <v>5.73</v>
      </c>
      <c r="D909" t="s">
        <v>2382</v>
      </c>
      <c r="E909" t="s">
        <v>2380</v>
      </c>
      <c r="F909" t="s">
        <v>2383</v>
      </c>
      <c r="G909">
        <v>1</v>
      </c>
      <c r="H909" t="s">
        <v>2380</v>
      </c>
      <c r="I909" t="str" cm="1">
        <f t="array" ref="I909">_xlfn.IFS(B909&gt;=30,"Obesity",AND(B909&gt;=25,B909&lt;=29.99),"Overweight ",AND(B909&gt;=18.5,B909&lt;=24.99),"Normal Weight ",B909&lt;18.5,"Underweight ")</f>
        <v>Obesity</v>
      </c>
      <c r="J909" t="str" cm="1">
        <f t="array" ref="J909">_xlfn.IFS($C909&gt;=6.5,"Diabetes",AND($C909&gt;=5.7,$C909&lt;=6.5),"Prediabetes",$C909&lt;5.7,"Normal")</f>
        <v>Prediabetes</v>
      </c>
    </row>
    <row r="910" spans="1:10" x14ac:dyDescent="0.3">
      <c r="A910" t="s">
        <v>1463</v>
      </c>
      <c r="B910">
        <v>33.880000000000003</v>
      </c>
      <c r="C910">
        <v>10.78</v>
      </c>
      <c r="D910" t="s">
        <v>2382</v>
      </c>
      <c r="E910" t="s">
        <v>2380</v>
      </c>
      <c r="F910" t="s">
        <v>2380</v>
      </c>
      <c r="G910" s="7">
        <v>0</v>
      </c>
      <c r="H910" t="s">
        <v>2380</v>
      </c>
      <c r="I910" t="str" cm="1">
        <f t="array" ref="I910">_xlfn.IFS(B910&gt;=30,"Obesity",AND(B910&gt;=25,B910&lt;=29.99),"Overweight ",AND(B910&gt;=18.5,B910&lt;=24.99),"Normal Weight ",B910&lt;18.5,"Underweight ")</f>
        <v>Obesity</v>
      </c>
      <c r="J910" t="str" cm="1">
        <f t="array" ref="J910">_xlfn.IFS($C910&gt;=6.5,"Diabetes",AND($C910&gt;=5.7,$C910&lt;=6.5),"Prediabetes",$C910&lt;5.7,"Normal")</f>
        <v>Diabetes</v>
      </c>
    </row>
    <row r="911" spans="1:10" x14ac:dyDescent="0.3">
      <c r="A911" t="s">
        <v>1462</v>
      </c>
      <c r="B911">
        <v>32.01</v>
      </c>
      <c r="C911">
        <v>5.08</v>
      </c>
      <c r="D911" t="s">
        <v>2382</v>
      </c>
      <c r="E911" t="s">
        <v>2380</v>
      </c>
      <c r="F911" t="s">
        <v>2380</v>
      </c>
      <c r="G911">
        <v>1</v>
      </c>
      <c r="H911" t="s">
        <v>2380</v>
      </c>
      <c r="I911" t="str" cm="1">
        <f t="array" ref="I911">_xlfn.IFS(B911&gt;=30,"Obesity",AND(B911&gt;=25,B911&lt;=29.99),"Overweight ",AND(B911&gt;=18.5,B911&lt;=24.99),"Normal Weight ",B911&lt;18.5,"Underweight ")</f>
        <v>Obesity</v>
      </c>
      <c r="J911" t="str" cm="1">
        <f t="array" ref="J911">_xlfn.IFS($C911&gt;=6.5,"Diabetes",AND($C911&gt;=5.7,$C911&lt;=6.5),"Prediabetes",$C911&lt;5.7,"Normal")</f>
        <v>Normal</v>
      </c>
    </row>
    <row r="912" spans="1:10" x14ac:dyDescent="0.3">
      <c r="A912" t="s">
        <v>1461</v>
      </c>
      <c r="B912">
        <v>33.630000000000003</v>
      </c>
      <c r="C912">
        <v>11.39</v>
      </c>
      <c r="D912" t="s">
        <v>2380</v>
      </c>
      <c r="E912" t="s">
        <v>2380</v>
      </c>
      <c r="F912" t="s">
        <v>2380</v>
      </c>
      <c r="G912" s="7">
        <v>0</v>
      </c>
      <c r="H912" t="s">
        <v>2380</v>
      </c>
      <c r="I912" t="str" cm="1">
        <f t="array" ref="I912">_xlfn.IFS(B912&gt;=30,"Obesity",AND(B912&gt;=25,B912&lt;=29.99),"Overweight ",AND(B912&gt;=18.5,B912&lt;=24.99),"Normal Weight ",B912&lt;18.5,"Underweight ")</f>
        <v>Obesity</v>
      </c>
      <c r="J912" t="str" cm="1">
        <f t="array" ref="J912">_xlfn.IFS($C912&gt;=6.5,"Diabetes",AND($C912&gt;=5.7,$C912&lt;=6.5),"Prediabetes",$C912&lt;5.7,"Normal")</f>
        <v>Diabetes</v>
      </c>
    </row>
    <row r="913" spans="1:10" x14ac:dyDescent="0.3">
      <c r="A913" t="s">
        <v>1460</v>
      </c>
      <c r="B913">
        <v>34.865000000000002</v>
      </c>
      <c r="C913">
        <v>5.35</v>
      </c>
      <c r="D913" t="s">
        <v>2382</v>
      </c>
      <c r="E913" t="s">
        <v>2380</v>
      </c>
      <c r="F913" t="s">
        <v>2380</v>
      </c>
      <c r="G913">
        <v>1</v>
      </c>
      <c r="H913" t="s">
        <v>2380</v>
      </c>
      <c r="I913" t="str" cm="1">
        <f t="array" ref="I913">_xlfn.IFS(B913&gt;=30,"Obesity",AND(B913&gt;=25,B913&lt;=29.99),"Overweight ",AND(B913&gt;=18.5,B913&lt;=24.99),"Normal Weight ",B913&lt;18.5,"Underweight ")</f>
        <v>Obesity</v>
      </c>
      <c r="J913" t="str" cm="1">
        <f t="array" ref="J913">_xlfn.IFS($C913&gt;=6.5,"Diabetes",AND($C913&gt;=5.7,$C913&lt;=6.5),"Prediabetes",$C913&lt;5.7,"Normal")</f>
        <v>Normal</v>
      </c>
    </row>
    <row r="914" spans="1:10" x14ac:dyDescent="0.3">
      <c r="A914" t="s">
        <v>1459</v>
      </c>
      <c r="B914">
        <v>43.11</v>
      </c>
      <c r="C914">
        <v>5.6</v>
      </c>
      <c r="D914" t="s">
        <v>2380</v>
      </c>
      <c r="E914" t="s">
        <v>2380</v>
      </c>
      <c r="F914" t="s">
        <v>2380</v>
      </c>
      <c r="G914" s="7">
        <v>0</v>
      </c>
      <c r="H914" t="s">
        <v>2380</v>
      </c>
      <c r="I914" t="str" cm="1">
        <f t="array" ref="I914">_xlfn.IFS(B914&gt;=30,"Obesity",AND(B914&gt;=25,B914&lt;=29.99),"Overweight ",AND(B914&gt;=18.5,B914&lt;=24.99),"Normal Weight ",B914&lt;18.5,"Underweight ")</f>
        <v>Obesity</v>
      </c>
      <c r="J914" t="str" cm="1">
        <f t="array" ref="J914">_xlfn.IFS($C914&gt;=6.5,"Diabetes",AND($C914&gt;=5.7,$C914&lt;=6.5),"Prediabetes",$C914&lt;5.7,"Normal")</f>
        <v>Normal</v>
      </c>
    </row>
    <row r="915" spans="1:10" x14ac:dyDescent="0.3">
      <c r="A915" t="s">
        <v>1458</v>
      </c>
      <c r="B915">
        <v>30.305</v>
      </c>
      <c r="C915">
        <v>4.2699999999999996</v>
      </c>
      <c r="D915" t="s">
        <v>2382</v>
      </c>
      <c r="E915" t="s">
        <v>2380</v>
      </c>
      <c r="F915" t="s">
        <v>2380</v>
      </c>
      <c r="G915">
        <v>1</v>
      </c>
      <c r="H915" t="s">
        <v>2380</v>
      </c>
      <c r="I915" t="str" cm="1">
        <f t="array" ref="I915">_xlfn.IFS(B915&gt;=30,"Obesity",AND(B915&gt;=25,B915&lt;=29.99),"Overweight ",AND(B915&gt;=18.5,B915&lt;=24.99),"Normal Weight ",B915&lt;18.5,"Underweight ")</f>
        <v>Obesity</v>
      </c>
      <c r="J915" t="str" cm="1">
        <f t="array" ref="J915">_xlfn.IFS($C915&gt;=6.5,"Diabetes",AND($C915&gt;=5.7,$C915&lt;=6.5),"Prediabetes",$C915&lt;5.7,"Normal")</f>
        <v>Normal</v>
      </c>
    </row>
    <row r="916" spans="1:10" x14ac:dyDescent="0.3">
      <c r="A916" t="s">
        <v>1457</v>
      </c>
      <c r="B916">
        <v>25.175000000000001</v>
      </c>
      <c r="C916">
        <v>5.57</v>
      </c>
      <c r="D916" t="s">
        <v>2382</v>
      </c>
      <c r="E916" t="s">
        <v>2380</v>
      </c>
      <c r="F916" t="s">
        <v>2380</v>
      </c>
      <c r="G916">
        <v>1</v>
      </c>
      <c r="H916" t="s">
        <v>2380</v>
      </c>
      <c r="I916" t="str" cm="1">
        <f t="array" ref="I916">_xlfn.IFS(B916&gt;=30,"Obesity",AND(B916&gt;=25,B916&lt;=29.99),"Overweight ",AND(B916&gt;=18.5,B916&lt;=24.99),"Normal Weight ",B916&lt;18.5,"Underweight ")</f>
        <v xml:space="preserve">Overweight </v>
      </c>
      <c r="J916" t="str" cm="1">
        <f t="array" ref="J916">_xlfn.IFS($C916&gt;=6.5,"Diabetes",AND($C916&gt;=5.7,$C916&lt;=6.5),"Prediabetes",$C916&lt;5.7,"Normal")</f>
        <v>Normal</v>
      </c>
    </row>
    <row r="917" spans="1:10" x14ac:dyDescent="0.3">
      <c r="A917" t="s">
        <v>1456</v>
      </c>
      <c r="B917">
        <v>26.8</v>
      </c>
      <c r="C917">
        <v>5.68</v>
      </c>
      <c r="D917" t="s">
        <v>2382</v>
      </c>
      <c r="E917" t="s">
        <v>2380</v>
      </c>
      <c r="F917" t="s">
        <v>2380</v>
      </c>
      <c r="G917">
        <v>1</v>
      </c>
      <c r="H917" t="s">
        <v>2380</v>
      </c>
      <c r="I917" t="str" cm="1">
        <f t="array" ref="I917">_xlfn.IFS(B917&gt;=30,"Obesity",AND(B917&gt;=25,B917&lt;=29.99),"Overweight ",AND(B917&gt;=18.5,B917&lt;=24.99),"Normal Weight ",B917&lt;18.5,"Underweight ")</f>
        <v xml:space="preserve">Overweight </v>
      </c>
      <c r="J917" t="str" cm="1">
        <f t="array" ref="J917">_xlfn.IFS($C917&gt;=6.5,"Diabetes",AND($C917&gt;=5.7,$C917&lt;=6.5),"Prediabetes",$C917&lt;5.7,"Normal")</f>
        <v>Normal</v>
      </c>
    </row>
    <row r="918" spans="1:10" x14ac:dyDescent="0.3">
      <c r="A918" t="s">
        <v>1455</v>
      </c>
      <c r="B918">
        <v>21.78</v>
      </c>
      <c r="C918">
        <v>5.3</v>
      </c>
      <c r="D918" t="s">
        <v>2380</v>
      </c>
      <c r="E918" t="s">
        <v>2382</v>
      </c>
      <c r="F918" t="s">
        <v>2380</v>
      </c>
      <c r="G918">
        <v>1</v>
      </c>
      <c r="H918" t="s">
        <v>2380</v>
      </c>
      <c r="I918" t="str" cm="1">
        <f t="array" ref="I918">_xlfn.IFS(B918&gt;=30,"Obesity",AND(B918&gt;=25,B918&lt;=29.99),"Overweight ",AND(B918&gt;=18.5,B918&lt;=24.99),"Normal Weight ",B918&lt;18.5,"Underweight ")</f>
        <v xml:space="preserve">Normal Weight </v>
      </c>
      <c r="J918" t="str" cm="1">
        <f t="array" ref="J918">_xlfn.IFS($C918&gt;=6.5,"Diabetes",AND($C918&gt;=5.7,$C918&lt;=6.5),"Prediabetes",$C918&lt;5.7,"Normal")</f>
        <v>Normal</v>
      </c>
    </row>
    <row r="919" spans="1:10" x14ac:dyDescent="0.3">
      <c r="A919" t="s">
        <v>1454</v>
      </c>
      <c r="B919">
        <v>30.14</v>
      </c>
      <c r="C919">
        <v>9.4499999999999993</v>
      </c>
      <c r="D919" t="s">
        <v>2382</v>
      </c>
      <c r="E919" t="s">
        <v>2380</v>
      </c>
      <c r="F919" t="s">
        <v>2380</v>
      </c>
      <c r="G919" s="7">
        <v>0</v>
      </c>
      <c r="H919" t="s">
        <v>2380</v>
      </c>
      <c r="I919" t="str" cm="1">
        <f t="array" ref="I919">_xlfn.IFS(B919&gt;=30,"Obesity",AND(B919&gt;=25,B919&lt;=29.99),"Overweight ",AND(B919&gt;=18.5,B919&lt;=24.99),"Normal Weight ",B919&lt;18.5,"Underweight ")</f>
        <v>Obesity</v>
      </c>
      <c r="J919" t="str" cm="1">
        <f t="array" ref="J919">_xlfn.IFS($C919&gt;=6.5,"Diabetes",AND($C919&gt;=5.7,$C919&lt;=6.5),"Prediabetes",$C919&lt;5.7,"Normal")</f>
        <v>Diabetes</v>
      </c>
    </row>
    <row r="920" spans="1:10" x14ac:dyDescent="0.3">
      <c r="A920" t="s">
        <v>1453</v>
      </c>
      <c r="B920">
        <v>29.7</v>
      </c>
      <c r="C920">
        <v>6.79</v>
      </c>
      <c r="D920" t="s">
        <v>2382</v>
      </c>
      <c r="E920" t="s">
        <v>2380</v>
      </c>
      <c r="F920" t="s">
        <v>2380</v>
      </c>
      <c r="G920" s="7">
        <v>0</v>
      </c>
      <c r="H920" t="s">
        <v>2380</v>
      </c>
      <c r="I920" t="str" cm="1">
        <f t="array" ref="I920">_xlfn.IFS(B920&gt;=30,"Obesity",AND(B920&gt;=25,B920&lt;=29.99),"Overweight ",AND(B920&gt;=18.5,B920&lt;=24.99),"Normal Weight ",B920&lt;18.5,"Underweight ")</f>
        <v xml:space="preserve">Overweight </v>
      </c>
      <c r="J920" t="str" cm="1">
        <f t="array" ref="J920">_xlfn.IFS($C920&gt;=6.5,"Diabetes",AND($C920&gt;=5.7,$C920&lt;=6.5),"Prediabetes",$C920&lt;5.7,"Normal")</f>
        <v>Diabetes</v>
      </c>
    </row>
    <row r="921" spans="1:10" x14ac:dyDescent="0.3">
      <c r="A921" t="s">
        <v>1452</v>
      </c>
      <c r="B921">
        <v>32.395000000000003</v>
      </c>
      <c r="C921">
        <v>11.1</v>
      </c>
      <c r="D921" t="s">
        <v>2382</v>
      </c>
      <c r="E921" t="s">
        <v>2380</v>
      </c>
      <c r="F921" t="s">
        <v>2380</v>
      </c>
      <c r="G921" s="7">
        <v>0</v>
      </c>
      <c r="H921" t="s">
        <v>2380</v>
      </c>
      <c r="I921" t="str" cm="1">
        <f t="array" ref="I921">_xlfn.IFS(B921&gt;=30,"Obesity",AND(B921&gt;=25,B921&lt;=29.99),"Overweight ",AND(B921&gt;=18.5,B921&lt;=24.99),"Normal Weight ",B921&lt;18.5,"Underweight ")</f>
        <v>Obesity</v>
      </c>
      <c r="J921" t="str" cm="1">
        <f t="array" ref="J921">_xlfn.IFS($C921&gt;=6.5,"Diabetes",AND($C921&gt;=5.7,$C921&lt;=6.5),"Prediabetes",$C921&lt;5.7,"Normal")</f>
        <v>Diabetes</v>
      </c>
    </row>
    <row r="922" spans="1:10" x14ac:dyDescent="0.3">
      <c r="A922" t="s">
        <v>1451</v>
      </c>
      <c r="B922">
        <v>36.64</v>
      </c>
      <c r="C922">
        <v>7.26</v>
      </c>
      <c r="D922" t="s">
        <v>2380</v>
      </c>
      <c r="E922" t="s">
        <v>2380</v>
      </c>
      <c r="F922" t="s">
        <v>2380</v>
      </c>
      <c r="G922" s="7">
        <v>0</v>
      </c>
      <c r="H922" t="s">
        <v>2380</v>
      </c>
      <c r="I922" t="str" cm="1">
        <f t="array" ref="I922">_xlfn.IFS(B922&gt;=30,"Obesity",AND(B922&gt;=25,B922&lt;=29.99),"Overweight ",AND(B922&gt;=18.5,B922&lt;=24.99),"Normal Weight ",B922&lt;18.5,"Underweight ")</f>
        <v>Obesity</v>
      </c>
      <c r="J922" t="str" cm="1">
        <f t="array" ref="J922">_xlfn.IFS($C922&gt;=6.5,"Diabetes",AND($C922&gt;=5.7,$C922&lt;=6.5),"Prediabetes",$C922&lt;5.7,"Normal")</f>
        <v>Diabetes</v>
      </c>
    </row>
    <row r="923" spans="1:10" x14ac:dyDescent="0.3">
      <c r="A923" t="s">
        <v>1450</v>
      </c>
      <c r="B923">
        <v>39.049999999999997</v>
      </c>
      <c r="C923">
        <v>5.27</v>
      </c>
      <c r="D923" t="s">
        <v>2382</v>
      </c>
      <c r="E923" t="s">
        <v>2380</v>
      </c>
      <c r="F923" t="s">
        <v>2380</v>
      </c>
      <c r="G923">
        <v>1</v>
      </c>
      <c r="H923" t="s">
        <v>2380</v>
      </c>
      <c r="I923" t="str" cm="1">
        <f t="array" ref="I923">_xlfn.IFS(B923&gt;=30,"Obesity",AND(B923&gt;=25,B923&lt;=29.99),"Overweight ",AND(B923&gt;=18.5,B923&lt;=24.99),"Normal Weight ",B923&lt;18.5,"Underweight ")</f>
        <v>Obesity</v>
      </c>
      <c r="J923" t="str" cm="1">
        <f t="array" ref="J923">_xlfn.IFS($C923&gt;=6.5,"Diabetes",AND($C923&gt;=5.7,$C923&lt;=6.5),"Prediabetes",$C923&lt;5.7,"Normal")</f>
        <v>Normal</v>
      </c>
    </row>
    <row r="924" spans="1:10" x14ac:dyDescent="0.3">
      <c r="A924" t="s">
        <v>1449</v>
      </c>
      <c r="B924">
        <v>33.1</v>
      </c>
      <c r="C924">
        <v>5.46</v>
      </c>
      <c r="D924" t="s">
        <v>2382</v>
      </c>
      <c r="E924" t="s">
        <v>2380</v>
      </c>
      <c r="F924" t="s">
        <v>2380</v>
      </c>
      <c r="G924">
        <v>1</v>
      </c>
      <c r="H924" t="s">
        <v>2380</v>
      </c>
      <c r="I924" t="str" cm="1">
        <f t="array" ref="I924">_xlfn.IFS(B924&gt;=30,"Obesity",AND(B924&gt;=25,B924&lt;=29.99),"Overweight ",AND(B924&gt;=18.5,B924&lt;=24.99),"Normal Weight ",B924&lt;18.5,"Underweight ")</f>
        <v>Obesity</v>
      </c>
      <c r="J924" t="str" cm="1">
        <f t="array" ref="J924">_xlfn.IFS($C924&gt;=6.5,"Diabetes",AND($C924&gt;=5.7,$C924&lt;=6.5),"Prediabetes",$C924&lt;5.7,"Normal")</f>
        <v>Normal</v>
      </c>
    </row>
    <row r="925" spans="1:10" x14ac:dyDescent="0.3">
      <c r="A925" t="s">
        <v>1448</v>
      </c>
      <c r="B925">
        <v>31.824999999999999</v>
      </c>
      <c r="C925">
        <v>8.1300000000000008</v>
      </c>
      <c r="D925" t="s">
        <v>2380</v>
      </c>
      <c r="E925" t="s">
        <v>2380</v>
      </c>
      <c r="F925" t="s">
        <v>2380</v>
      </c>
      <c r="G925" s="7">
        <v>0</v>
      </c>
      <c r="H925" t="s">
        <v>2380</v>
      </c>
      <c r="I925" t="str" cm="1">
        <f t="array" ref="I925">_xlfn.IFS(B925&gt;=30,"Obesity",AND(B925&gt;=25,B925&lt;=29.99),"Overweight ",AND(B925&gt;=18.5,B925&lt;=24.99),"Normal Weight ",B925&lt;18.5,"Underweight ")</f>
        <v>Obesity</v>
      </c>
      <c r="J925" t="str" cm="1">
        <f t="array" ref="J925">_xlfn.IFS($C925&gt;=6.5,"Diabetes",AND($C925&gt;=5.7,$C925&lt;=6.5),"Prediabetes",$C925&lt;5.7,"Normal")</f>
        <v>Diabetes</v>
      </c>
    </row>
    <row r="926" spans="1:10" x14ac:dyDescent="0.3">
      <c r="A926" t="s">
        <v>1447</v>
      </c>
      <c r="B926">
        <v>29</v>
      </c>
      <c r="C926">
        <v>4.25</v>
      </c>
      <c r="D926" t="s">
        <v>2382</v>
      </c>
      <c r="E926" t="s">
        <v>2380</v>
      </c>
      <c r="F926" t="s">
        <v>2380</v>
      </c>
      <c r="G926">
        <v>1</v>
      </c>
      <c r="H926" t="s">
        <v>2380</v>
      </c>
      <c r="I926" t="str" cm="1">
        <f t="array" ref="I926">_xlfn.IFS(B926&gt;=30,"Obesity",AND(B926&gt;=25,B926&lt;=29.99),"Overweight ",AND(B926&gt;=18.5,B926&lt;=24.99),"Normal Weight ",B926&lt;18.5,"Underweight ")</f>
        <v xml:space="preserve">Overweight </v>
      </c>
      <c r="J926" t="str" cm="1">
        <f t="array" ref="J926">_xlfn.IFS($C926&gt;=6.5,"Diabetes",AND($C926&gt;=5.7,$C926&lt;=6.5),"Prediabetes",$C926&lt;5.7,"Normal")</f>
        <v>Normal</v>
      </c>
    </row>
    <row r="927" spans="1:10" x14ac:dyDescent="0.3">
      <c r="A927" t="s">
        <v>1446</v>
      </c>
      <c r="B927">
        <v>30.495000000000001</v>
      </c>
      <c r="C927">
        <v>8.68</v>
      </c>
      <c r="D927" t="s">
        <v>2380</v>
      </c>
      <c r="E927" t="s">
        <v>2380</v>
      </c>
      <c r="F927" t="s">
        <v>2380</v>
      </c>
      <c r="G927" s="7">
        <v>0</v>
      </c>
      <c r="H927" t="s">
        <v>2380</v>
      </c>
      <c r="I927" t="str" cm="1">
        <f t="array" ref="I927">_xlfn.IFS(B927&gt;=30,"Obesity",AND(B927&gt;=25,B927&lt;=29.99),"Overweight ",AND(B927&gt;=18.5,B927&lt;=24.99),"Normal Weight ",B927&lt;18.5,"Underweight ")</f>
        <v>Obesity</v>
      </c>
      <c r="J927" t="str" cm="1">
        <f t="array" ref="J927">_xlfn.IFS($C927&gt;=6.5,"Diabetes",AND($C927&gt;=5.7,$C927&lt;=6.5),"Prediabetes",$C927&lt;5.7,"Normal")</f>
        <v>Diabetes</v>
      </c>
    </row>
    <row r="928" spans="1:10" x14ac:dyDescent="0.3">
      <c r="A928" t="s">
        <v>1445</v>
      </c>
      <c r="B928">
        <v>25.2</v>
      </c>
      <c r="C928">
        <v>6.25</v>
      </c>
      <c r="D928" t="s">
        <v>2382</v>
      </c>
      <c r="E928" t="s">
        <v>2380</v>
      </c>
      <c r="F928" t="s">
        <v>2380</v>
      </c>
      <c r="G928">
        <v>1</v>
      </c>
      <c r="H928" t="s">
        <v>2380</v>
      </c>
      <c r="I928" t="str" cm="1">
        <f t="array" ref="I928">_xlfn.IFS(B928&gt;=30,"Obesity",AND(B928&gt;=25,B928&lt;=29.99),"Overweight ",AND(B928&gt;=18.5,B928&lt;=24.99),"Normal Weight ",B928&lt;18.5,"Underweight ")</f>
        <v xml:space="preserve">Overweight </v>
      </c>
      <c r="J928" t="str" cm="1">
        <f t="array" ref="J928">_xlfn.IFS($C928&gt;=6.5,"Diabetes",AND($C928&gt;=5.7,$C928&lt;=6.5),"Prediabetes",$C928&lt;5.7,"Normal")</f>
        <v>Prediabetes</v>
      </c>
    </row>
    <row r="929" spans="1:10" x14ac:dyDescent="0.3">
      <c r="A929" t="s">
        <v>1444</v>
      </c>
      <c r="B929">
        <v>22.77</v>
      </c>
      <c r="C929">
        <v>4.47</v>
      </c>
      <c r="D929" t="s">
        <v>2382</v>
      </c>
      <c r="E929" t="s">
        <v>2380</v>
      </c>
      <c r="F929" t="s">
        <v>2380</v>
      </c>
      <c r="G929">
        <v>1</v>
      </c>
      <c r="H929" t="s">
        <v>2380</v>
      </c>
      <c r="I929" t="str" cm="1">
        <f t="array" ref="I929">_xlfn.IFS(B929&gt;=30,"Obesity",AND(B929&gt;=25,B929&lt;=29.99),"Overweight ",AND(B929&gt;=18.5,B929&lt;=24.99),"Normal Weight ",B929&lt;18.5,"Underweight ")</f>
        <v xml:space="preserve">Normal Weight </v>
      </c>
      <c r="J929" t="str" cm="1">
        <f t="array" ref="J929">_xlfn.IFS($C929&gt;=6.5,"Diabetes",AND($C929&gt;=5.7,$C929&lt;=6.5),"Prediabetes",$C929&lt;5.7,"Normal")</f>
        <v>Normal</v>
      </c>
    </row>
    <row r="930" spans="1:10" x14ac:dyDescent="0.3">
      <c r="A930" t="s">
        <v>1443</v>
      </c>
      <c r="B930">
        <v>23.18</v>
      </c>
      <c r="C930">
        <v>8.31</v>
      </c>
      <c r="D930" t="s">
        <v>2380</v>
      </c>
      <c r="E930" t="s">
        <v>2380</v>
      </c>
      <c r="F930" t="s">
        <v>2380</v>
      </c>
      <c r="G930" s="7">
        <v>0</v>
      </c>
      <c r="H930" t="s">
        <v>2380</v>
      </c>
      <c r="I930" t="str" cm="1">
        <f t="array" ref="I930">_xlfn.IFS(B930&gt;=30,"Obesity",AND(B930&gt;=25,B930&lt;=29.99),"Overweight ",AND(B930&gt;=18.5,B930&lt;=24.99),"Normal Weight ",B930&lt;18.5,"Underweight ")</f>
        <v xml:space="preserve">Normal Weight </v>
      </c>
      <c r="J930" t="str" cm="1">
        <f t="array" ref="J930">_xlfn.IFS($C930&gt;=6.5,"Diabetes",AND($C930&gt;=5.7,$C930&lt;=6.5),"Prediabetes",$C930&lt;5.7,"Normal")</f>
        <v>Diabetes</v>
      </c>
    </row>
    <row r="931" spans="1:10" x14ac:dyDescent="0.3">
      <c r="A931" t="s">
        <v>1442</v>
      </c>
      <c r="B931">
        <v>35.409999999999997</v>
      </c>
      <c r="C931">
        <v>5.68</v>
      </c>
      <c r="D931" t="s">
        <v>2380</v>
      </c>
      <c r="E931" t="s">
        <v>2380</v>
      </c>
      <c r="F931" t="s">
        <v>2380</v>
      </c>
      <c r="G931" s="7">
        <v>0</v>
      </c>
      <c r="H931" t="s">
        <v>2380</v>
      </c>
      <c r="I931" t="str" cm="1">
        <f t="array" ref="I931">_xlfn.IFS(B931&gt;=30,"Obesity",AND(B931&gt;=25,B931&lt;=29.99),"Overweight ",AND(B931&gt;=18.5,B931&lt;=24.99),"Normal Weight ",B931&lt;18.5,"Underweight ")</f>
        <v>Obesity</v>
      </c>
      <c r="J931" t="str" cm="1">
        <f t="array" ref="J931">_xlfn.IFS($C931&gt;=6.5,"Diabetes",AND($C931&gt;=5.7,$C931&lt;=6.5),"Prediabetes",$C931&lt;5.7,"Normal")</f>
        <v>Normal</v>
      </c>
    </row>
    <row r="932" spans="1:10" x14ac:dyDescent="0.3">
      <c r="A932" t="s">
        <v>1441</v>
      </c>
      <c r="B932">
        <v>32.11</v>
      </c>
      <c r="C932">
        <v>4.75</v>
      </c>
      <c r="D932" t="s">
        <v>2382</v>
      </c>
      <c r="E932" t="s">
        <v>2380</v>
      </c>
      <c r="F932" t="s">
        <v>2380</v>
      </c>
      <c r="G932">
        <v>2</v>
      </c>
      <c r="H932" t="s">
        <v>2380</v>
      </c>
      <c r="I932" t="str" cm="1">
        <f t="array" ref="I932">_xlfn.IFS(B932&gt;=30,"Obesity",AND(B932&gt;=25,B932&lt;=29.99),"Overweight ",AND(B932&gt;=18.5,B932&lt;=24.99),"Normal Weight ",B932&lt;18.5,"Underweight ")</f>
        <v>Obesity</v>
      </c>
      <c r="J932" t="str" cm="1">
        <f t="array" ref="J932">_xlfn.IFS($C932&gt;=6.5,"Diabetes",AND($C932&gt;=5.7,$C932&lt;=6.5),"Prediabetes",$C932&lt;5.7,"Normal")</f>
        <v>Normal</v>
      </c>
    </row>
    <row r="933" spans="1:10" x14ac:dyDescent="0.3">
      <c r="A933" t="s">
        <v>1440</v>
      </c>
      <c r="B933">
        <v>34.479999999999997</v>
      </c>
      <c r="C933">
        <v>6.31</v>
      </c>
      <c r="D933" t="s">
        <v>2380</v>
      </c>
      <c r="E933" t="s">
        <v>2380</v>
      </c>
      <c r="F933" t="s">
        <v>2383</v>
      </c>
      <c r="G933">
        <v>1</v>
      </c>
      <c r="H933" t="s">
        <v>2380</v>
      </c>
      <c r="I933" t="str" cm="1">
        <f t="array" ref="I933">_xlfn.IFS(B933&gt;=30,"Obesity",AND(B933&gt;=25,B933&lt;=29.99),"Overweight ",AND(B933&gt;=18.5,B933&lt;=24.99),"Normal Weight ",B933&lt;18.5,"Underweight ")</f>
        <v>Obesity</v>
      </c>
      <c r="J933" t="str" cm="1">
        <f t="array" ref="J933">_xlfn.IFS($C933&gt;=6.5,"Diabetes",AND($C933&gt;=5.7,$C933&lt;=6.5),"Prediabetes",$C933&lt;5.7,"Normal")</f>
        <v>Prediabetes</v>
      </c>
    </row>
    <row r="934" spans="1:10" x14ac:dyDescent="0.3">
      <c r="A934" t="s">
        <v>1439</v>
      </c>
      <c r="B934">
        <v>34.39</v>
      </c>
      <c r="C934">
        <v>6.28</v>
      </c>
      <c r="D934" t="s">
        <v>2382</v>
      </c>
      <c r="E934" t="s">
        <v>2380</v>
      </c>
      <c r="F934" t="s">
        <v>2380</v>
      </c>
      <c r="G934">
        <v>1</v>
      </c>
      <c r="H934" t="s">
        <v>2380</v>
      </c>
      <c r="I934" t="str" cm="1">
        <f t="array" ref="I934">_xlfn.IFS(B934&gt;=30,"Obesity",AND(B934&gt;=25,B934&lt;=29.99),"Overweight ",AND(B934&gt;=18.5,B934&lt;=24.99),"Normal Weight ",B934&lt;18.5,"Underweight ")</f>
        <v>Obesity</v>
      </c>
      <c r="J934" t="str" cm="1">
        <f t="array" ref="J934">_xlfn.IFS($C934&gt;=6.5,"Diabetes",AND($C934&gt;=5.7,$C934&lt;=6.5),"Prediabetes",$C934&lt;5.7,"Normal")</f>
        <v>Prediabetes</v>
      </c>
    </row>
    <row r="935" spans="1:10" x14ac:dyDescent="0.3">
      <c r="A935" t="s">
        <v>1438</v>
      </c>
      <c r="B935">
        <v>26.4</v>
      </c>
      <c r="C935">
        <v>9.2899999999999991</v>
      </c>
      <c r="D935" t="s">
        <v>2382</v>
      </c>
      <c r="E935" t="s">
        <v>2380</v>
      </c>
      <c r="F935" t="s">
        <v>2383</v>
      </c>
      <c r="G935">
        <v>1</v>
      </c>
      <c r="H935" t="s">
        <v>2380</v>
      </c>
      <c r="I935" t="str" cm="1">
        <f t="array" ref="I935">_xlfn.IFS(B935&gt;=30,"Obesity",AND(B935&gt;=25,B935&lt;=29.99),"Overweight ",AND(B935&gt;=18.5,B935&lt;=24.99),"Normal Weight ",B935&lt;18.5,"Underweight ")</f>
        <v xml:space="preserve">Overweight </v>
      </c>
      <c r="J935" t="str" cm="1">
        <f t="array" ref="J935">_xlfn.IFS($C935&gt;=6.5,"Diabetes",AND($C935&gt;=5.7,$C935&lt;=6.5),"Prediabetes",$C935&lt;5.7,"Normal")</f>
        <v>Diabetes</v>
      </c>
    </row>
    <row r="936" spans="1:10" x14ac:dyDescent="0.3">
      <c r="A936" t="s">
        <v>1437</v>
      </c>
      <c r="B936">
        <v>28.1</v>
      </c>
      <c r="C936">
        <v>5.79</v>
      </c>
      <c r="D936" t="s">
        <v>2382</v>
      </c>
      <c r="E936" t="s">
        <v>2380</v>
      </c>
      <c r="F936" t="s">
        <v>2383</v>
      </c>
      <c r="G936">
        <v>1</v>
      </c>
      <c r="H936" t="s">
        <v>2380</v>
      </c>
      <c r="I936" t="str" cm="1">
        <f t="array" ref="I936">_xlfn.IFS(B936&gt;=30,"Obesity",AND(B936&gt;=25,B936&lt;=29.99),"Overweight ",AND(B936&gt;=18.5,B936&lt;=24.99),"Normal Weight ",B936&lt;18.5,"Underweight ")</f>
        <v xml:space="preserve">Overweight </v>
      </c>
      <c r="J936" t="str" cm="1">
        <f t="array" ref="J936">_xlfn.IFS($C936&gt;=6.5,"Diabetes",AND($C936&gt;=5.7,$C936&lt;=6.5),"Prediabetes",$C936&lt;5.7,"Normal")</f>
        <v>Prediabetes</v>
      </c>
    </row>
    <row r="937" spans="1:10" x14ac:dyDescent="0.3">
      <c r="A937" t="s">
        <v>1436</v>
      </c>
      <c r="B937">
        <v>27</v>
      </c>
      <c r="C937">
        <v>4.54</v>
      </c>
      <c r="D937" t="s">
        <v>2382</v>
      </c>
      <c r="E937" t="s">
        <v>2380</v>
      </c>
      <c r="F937" t="s">
        <v>2380</v>
      </c>
      <c r="G937">
        <v>1</v>
      </c>
      <c r="H937" t="s">
        <v>2380</v>
      </c>
      <c r="I937" t="str" cm="1">
        <f t="array" ref="I937">_xlfn.IFS(B937&gt;=30,"Obesity",AND(B937&gt;=25,B937&lt;=29.99),"Overweight ",AND(B937&gt;=18.5,B937&lt;=24.99),"Normal Weight ",B937&lt;18.5,"Underweight ")</f>
        <v xml:space="preserve">Overweight </v>
      </c>
      <c r="J937" t="str" cm="1">
        <f t="array" ref="J937">_xlfn.IFS($C937&gt;=6.5,"Diabetes",AND($C937&gt;=5.7,$C937&lt;=6.5),"Prediabetes",$C937&lt;5.7,"Normal")</f>
        <v>Normal</v>
      </c>
    </row>
    <row r="938" spans="1:10" x14ac:dyDescent="0.3">
      <c r="A938" t="s">
        <v>1435</v>
      </c>
      <c r="B938">
        <v>28.594999999999999</v>
      </c>
      <c r="C938">
        <v>4.68</v>
      </c>
      <c r="D938" t="s">
        <v>2382</v>
      </c>
      <c r="E938" t="s">
        <v>2380</v>
      </c>
      <c r="F938" t="s">
        <v>2380</v>
      </c>
      <c r="G938">
        <v>1</v>
      </c>
      <c r="H938" t="s">
        <v>2380</v>
      </c>
      <c r="I938" t="str" cm="1">
        <f t="array" ref="I938">_xlfn.IFS(B938&gt;=30,"Obesity",AND(B938&gt;=25,B938&lt;=29.99),"Overweight ",AND(B938&gt;=18.5,B938&lt;=24.99),"Normal Weight ",B938&lt;18.5,"Underweight ")</f>
        <v xml:space="preserve">Overweight </v>
      </c>
      <c r="J938" t="str" cm="1">
        <f t="array" ref="J938">_xlfn.IFS($C938&gt;=6.5,"Diabetes",AND($C938&gt;=5.7,$C938&lt;=6.5),"Prediabetes",$C938&lt;5.7,"Normal")</f>
        <v>Normal</v>
      </c>
    </row>
    <row r="939" spans="1:10" x14ac:dyDescent="0.3">
      <c r="A939" t="s">
        <v>1434</v>
      </c>
      <c r="B939">
        <v>36.799999999999997</v>
      </c>
      <c r="C939">
        <v>5.88</v>
      </c>
      <c r="D939" t="s">
        <v>2380</v>
      </c>
      <c r="E939" t="s">
        <v>2380</v>
      </c>
      <c r="F939" t="s">
        <v>2380</v>
      </c>
      <c r="G939">
        <v>1</v>
      </c>
      <c r="H939" t="s">
        <v>2380</v>
      </c>
      <c r="I939" t="str" cm="1">
        <f t="array" ref="I939">_xlfn.IFS(B939&gt;=30,"Obesity",AND(B939&gt;=25,B939&lt;=29.99),"Overweight ",AND(B939&gt;=18.5,B939&lt;=24.99),"Normal Weight ",B939&lt;18.5,"Underweight ")</f>
        <v>Obesity</v>
      </c>
      <c r="J939" t="str" cm="1">
        <f t="array" ref="J939">_xlfn.IFS($C939&gt;=6.5,"Diabetes",AND($C939&gt;=5.7,$C939&lt;=6.5),"Prediabetes",$C939&lt;5.7,"Normal")</f>
        <v>Prediabetes</v>
      </c>
    </row>
    <row r="940" spans="1:10" x14ac:dyDescent="0.3">
      <c r="A940" t="s">
        <v>1433</v>
      </c>
      <c r="B940">
        <v>23.75</v>
      </c>
      <c r="C940">
        <v>5.42</v>
      </c>
      <c r="D940" t="s">
        <v>2382</v>
      </c>
      <c r="E940" t="s">
        <v>2380</v>
      </c>
      <c r="F940" t="s">
        <v>2383</v>
      </c>
      <c r="G940">
        <v>1</v>
      </c>
      <c r="H940" t="s">
        <v>2380</v>
      </c>
      <c r="I940" t="str" cm="1">
        <f t="array" ref="I940">_xlfn.IFS(B940&gt;=30,"Obesity",AND(B940&gt;=25,B940&lt;=29.99),"Overweight ",AND(B940&gt;=18.5,B940&lt;=24.99),"Normal Weight ",B940&lt;18.5,"Underweight ")</f>
        <v xml:space="preserve">Normal Weight </v>
      </c>
      <c r="J940" t="str" cm="1">
        <f t="array" ref="J940">_xlfn.IFS($C940&gt;=6.5,"Diabetes",AND($C940&gt;=5.7,$C940&lt;=6.5),"Prediabetes",$C940&lt;5.7,"Normal")</f>
        <v>Normal</v>
      </c>
    </row>
    <row r="941" spans="1:10" x14ac:dyDescent="0.3">
      <c r="A941" t="s">
        <v>1432</v>
      </c>
      <c r="B941">
        <v>35.619999999999997</v>
      </c>
      <c r="C941">
        <v>4.16</v>
      </c>
      <c r="D941" t="s">
        <v>2380</v>
      </c>
      <c r="E941" t="s">
        <v>2380</v>
      </c>
      <c r="F941" t="s">
        <v>2380</v>
      </c>
      <c r="G941" s="7">
        <v>0</v>
      </c>
      <c r="H941" t="s">
        <v>2380</v>
      </c>
      <c r="I941" t="str" cm="1">
        <f t="array" ref="I941">_xlfn.IFS(B941&gt;=30,"Obesity",AND(B941&gt;=25,B941&lt;=29.99),"Overweight ",AND(B941&gt;=18.5,B941&lt;=24.99),"Normal Weight ",B941&lt;18.5,"Underweight ")</f>
        <v>Obesity</v>
      </c>
      <c r="J941" t="str" cm="1">
        <f t="array" ref="J941">_xlfn.IFS($C941&gt;=6.5,"Diabetes",AND($C941&gt;=5.7,$C941&lt;=6.5),"Prediabetes",$C941&lt;5.7,"Normal")</f>
        <v>Normal</v>
      </c>
    </row>
    <row r="942" spans="1:10" x14ac:dyDescent="0.3">
      <c r="A942" t="s">
        <v>1431</v>
      </c>
      <c r="B942">
        <v>30.69</v>
      </c>
      <c r="C942">
        <v>7.05</v>
      </c>
      <c r="D942" t="s">
        <v>2382</v>
      </c>
      <c r="E942" t="s">
        <v>2380</v>
      </c>
      <c r="F942" t="s">
        <v>2380</v>
      </c>
      <c r="G942">
        <v>2</v>
      </c>
      <c r="H942" t="s">
        <v>2380</v>
      </c>
      <c r="I942" t="str" cm="1">
        <f t="array" ref="I942">_xlfn.IFS(B942&gt;=30,"Obesity",AND(B942&gt;=25,B942&lt;=29.99),"Overweight ",AND(B942&gt;=18.5,B942&lt;=24.99),"Normal Weight ",B942&lt;18.5,"Underweight ")</f>
        <v>Obesity</v>
      </c>
      <c r="J942" t="str" cm="1">
        <f t="array" ref="J942">_xlfn.IFS($C942&gt;=6.5,"Diabetes",AND($C942&gt;=5.7,$C942&lt;=6.5),"Prediabetes",$C942&lt;5.7,"Normal")</f>
        <v>Diabetes</v>
      </c>
    </row>
    <row r="943" spans="1:10" x14ac:dyDescent="0.3">
      <c r="A943" t="s">
        <v>1430</v>
      </c>
      <c r="B943">
        <v>35.799999999999997</v>
      </c>
      <c r="C943">
        <v>5.63</v>
      </c>
      <c r="D943" t="s">
        <v>2382</v>
      </c>
      <c r="E943" t="s">
        <v>2380</v>
      </c>
      <c r="F943" t="s">
        <v>2380</v>
      </c>
      <c r="G943">
        <v>2</v>
      </c>
      <c r="H943" t="s">
        <v>2380</v>
      </c>
      <c r="I943" t="str" cm="1">
        <f t="array" ref="I943">_xlfn.IFS(B943&gt;=30,"Obesity",AND(B943&gt;=25,B943&lt;=29.99),"Overweight ",AND(B943&gt;=18.5,B943&lt;=24.99),"Normal Weight ",B943&lt;18.5,"Underweight ")</f>
        <v>Obesity</v>
      </c>
      <c r="J943" t="str" cm="1">
        <f t="array" ref="J943">_xlfn.IFS($C943&gt;=6.5,"Diabetes",AND($C943&gt;=5.7,$C943&lt;=6.5),"Prediabetes",$C943&lt;5.7,"Normal")</f>
        <v>Normal</v>
      </c>
    </row>
    <row r="944" spans="1:10" x14ac:dyDescent="0.3">
      <c r="A944" t="s">
        <v>1429</v>
      </c>
      <c r="B944">
        <v>28.785</v>
      </c>
      <c r="C944">
        <v>4.24</v>
      </c>
      <c r="D944" t="s">
        <v>2382</v>
      </c>
      <c r="E944" t="s">
        <v>2380</v>
      </c>
      <c r="F944" t="s">
        <v>2380</v>
      </c>
      <c r="G944">
        <v>2</v>
      </c>
      <c r="H944" t="s">
        <v>2380</v>
      </c>
      <c r="I944" t="str" cm="1">
        <f t="array" ref="I944">_xlfn.IFS(B944&gt;=30,"Obesity",AND(B944&gt;=25,B944&lt;=29.99),"Overweight ",AND(B944&gt;=18.5,B944&lt;=24.99),"Normal Weight ",B944&lt;18.5,"Underweight ")</f>
        <v xml:space="preserve">Overweight </v>
      </c>
      <c r="J944" t="str" cm="1">
        <f t="array" ref="J944">_xlfn.IFS($C944&gt;=6.5,"Diabetes",AND($C944&gt;=5.7,$C944&lt;=6.5),"Prediabetes",$C944&lt;5.7,"Normal")</f>
        <v>Normal</v>
      </c>
    </row>
    <row r="945" spans="1:10" x14ac:dyDescent="0.3">
      <c r="A945" t="s">
        <v>1428</v>
      </c>
      <c r="B945">
        <v>28.594999999999999</v>
      </c>
      <c r="C945">
        <v>4.96</v>
      </c>
      <c r="D945" t="s">
        <v>2382</v>
      </c>
      <c r="E945" t="s">
        <v>2380</v>
      </c>
      <c r="F945" t="s">
        <v>2380</v>
      </c>
      <c r="G945">
        <v>2</v>
      </c>
      <c r="H945" t="s">
        <v>2380</v>
      </c>
      <c r="I945" t="str" cm="1">
        <f t="array" ref="I945">_xlfn.IFS(B945&gt;=30,"Obesity",AND(B945&gt;=25,B945&lt;=29.99),"Overweight ",AND(B945&gt;=18.5,B945&lt;=24.99),"Normal Weight ",B945&lt;18.5,"Underweight ")</f>
        <v xml:space="preserve">Overweight </v>
      </c>
      <c r="J945" t="str" cm="1">
        <f t="array" ref="J945">_xlfn.IFS($C945&gt;=6.5,"Diabetes",AND($C945&gt;=5.7,$C945&lt;=6.5),"Prediabetes",$C945&lt;5.7,"Normal")</f>
        <v>Normal</v>
      </c>
    </row>
    <row r="946" spans="1:10" x14ac:dyDescent="0.3">
      <c r="A946" t="s">
        <v>1427</v>
      </c>
      <c r="B946">
        <v>48.75</v>
      </c>
      <c r="C946">
        <v>4.34</v>
      </c>
      <c r="D946" t="s">
        <v>2380</v>
      </c>
      <c r="E946" t="s">
        <v>2380</v>
      </c>
      <c r="F946" t="s">
        <v>2380</v>
      </c>
      <c r="G946" s="7">
        <v>0</v>
      </c>
      <c r="H946" t="s">
        <v>2380</v>
      </c>
      <c r="I946" t="str" cm="1">
        <f t="array" ref="I946">_xlfn.IFS(B946&gt;=30,"Obesity",AND(B946&gt;=25,B946&lt;=29.99),"Overweight ",AND(B946&gt;=18.5,B946&lt;=24.99),"Normal Weight ",B946&lt;18.5,"Underweight ")</f>
        <v>Obesity</v>
      </c>
      <c r="J946" t="str" cm="1">
        <f t="array" ref="J946">_xlfn.IFS($C946&gt;=6.5,"Diabetes",AND($C946&gt;=5.7,$C946&lt;=6.5),"Prediabetes",$C946&lt;5.7,"Normal")</f>
        <v>Normal</v>
      </c>
    </row>
    <row r="947" spans="1:10" x14ac:dyDescent="0.3">
      <c r="A947" t="s">
        <v>1426</v>
      </c>
      <c r="B947">
        <v>28.31</v>
      </c>
      <c r="C947">
        <v>5.43</v>
      </c>
      <c r="D947" t="s">
        <v>2382</v>
      </c>
      <c r="E947" t="s">
        <v>2380</v>
      </c>
      <c r="F947" t="s">
        <v>2380</v>
      </c>
      <c r="G947">
        <v>2</v>
      </c>
      <c r="H947" t="s">
        <v>2380</v>
      </c>
      <c r="I947" t="str" cm="1">
        <f t="array" ref="I947">_xlfn.IFS(B947&gt;=30,"Obesity",AND(B947&gt;=25,B947&lt;=29.99),"Overweight ",AND(B947&gt;=18.5,B947&lt;=24.99),"Normal Weight ",B947&lt;18.5,"Underweight ")</f>
        <v xml:space="preserve">Overweight </v>
      </c>
      <c r="J947" t="str" cm="1">
        <f t="array" ref="J947">_xlfn.IFS($C947&gt;=6.5,"Diabetes",AND($C947&gt;=5.7,$C947&lt;=6.5),"Prediabetes",$C947&lt;5.7,"Normal")</f>
        <v>Normal</v>
      </c>
    </row>
    <row r="948" spans="1:10" x14ac:dyDescent="0.3">
      <c r="A948" t="s">
        <v>1425</v>
      </c>
      <c r="B948">
        <v>38.39</v>
      </c>
      <c r="C948">
        <v>8.33</v>
      </c>
      <c r="D948" t="s">
        <v>2382</v>
      </c>
      <c r="E948" t="s">
        <v>2380</v>
      </c>
      <c r="F948" t="s">
        <v>2380</v>
      </c>
      <c r="G948">
        <v>1</v>
      </c>
      <c r="H948" t="s">
        <v>2380</v>
      </c>
      <c r="I948" t="str" cm="1">
        <f t="array" ref="I948">_xlfn.IFS(B948&gt;=30,"Obesity",AND(B948&gt;=25,B948&lt;=29.99),"Overweight ",AND(B948&gt;=18.5,B948&lt;=24.99),"Normal Weight ",B948&lt;18.5,"Underweight ")</f>
        <v>Obesity</v>
      </c>
      <c r="J948" t="str" cm="1">
        <f t="array" ref="J948">_xlfn.IFS($C948&gt;=6.5,"Diabetes",AND($C948&gt;=5.7,$C948&lt;=6.5),"Prediabetes",$C948&lt;5.7,"Normal")</f>
        <v>Diabetes</v>
      </c>
    </row>
    <row r="949" spans="1:10" x14ac:dyDescent="0.3">
      <c r="A949" t="s">
        <v>1424</v>
      </c>
      <c r="B949">
        <v>25.87</v>
      </c>
      <c r="C949">
        <v>5.63</v>
      </c>
      <c r="D949" t="s">
        <v>2382</v>
      </c>
      <c r="E949" t="s">
        <v>2380</v>
      </c>
      <c r="F949" t="s">
        <v>2380</v>
      </c>
      <c r="G949">
        <v>1</v>
      </c>
      <c r="H949" t="s">
        <v>2380</v>
      </c>
      <c r="I949" t="str" cm="1">
        <f t="array" ref="I949">_xlfn.IFS(B949&gt;=30,"Obesity",AND(B949&gt;=25,B949&lt;=29.99),"Overweight ",AND(B949&gt;=18.5,B949&lt;=24.99),"Normal Weight ",B949&lt;18.5,"Underweight ")</f>
        <v xml:space="preserve">Overweight </v>
      </c>
      <c r="J949" t="str" cm="1">
        <f t="array" ref="J949">_xlfn.IFS($C949&gt;=6.5,"Diabetes",AND($C949&gt;=5.7,$C949&lt;=6.5),"Prediabetes",$C949&lt;5.7,"Normal")</f>
        <v>Normal</v>
      </c>
    </row>
    <row r="950" spans="1:10" x14ac:dyDescent="0.3">
      <c r="A950" t="s">
        <v>1423</v>
      </c>
      <c r="B950">
        <v>43.7</v>
      </c>
      <c r="C950">
        <v>7.23</v>
      </c>
      <c r="D950" t="s">
        <v>2380</v>
      </c>
      <c r="E950" t="s">
        <v>2380</v>
      </c>
      <c r="F950" t="s">
        <v>2380</v>
      </c>
      <c r="G950" s="7">
        <v>0</v>
      </c>
      <c r="H950" t="s">
        <v>2380</v>
      </c>
      <c r="I950" t="str" cm="1">
        <f t="array" ref="I950">_xlfn.IFS(B950&gt;=30,"Obesity",AND(B950&gt;=25,B950&lt;=29.99),"Overweight ",AND(B950&gt;=18.5,B950&lt;=24.99),"Normal Weight ",B950&lt;18.5,"Underweight ")</f>
        <v>Obesity</v>
      </c>
      <c r="J950" t="str" cm="1">
        <f t="array" ref="J950">_xlfn.IFS($C950&gt;=6.5,"Diabetes",AND($C950&gt;=5.7,$C950&lt;=6.5),"Prediabetes",$C950&lt;5.7,"Normal")</f>
        <v>Diabetes</v>
      </c>
    </row>
    <row r="951" spans="1:10" x14ac:dyDescent="0.3">
      <c r="A951" t="s">
        <v>1422</v>
      </c>
      <c r="B951">
        <v>40.945</v>
      </c>
      <c r="C951">
        <v>10.57</v>
      </c>
      <c r="D951" t="s">
        <v>2380</v>
      </c>
      <c r="E951" t="s">
        <v>2380</v>
      </c>
      <c r="F951" t="s">
        <v>2380</v>
      </c>
      <c r="G951" s="7">
        <v>0</v>
      </c>
      <c r="H951" t="s">
        <v>2380</v>
      </c>
      <c r="I951" t="str" cm="1">
        <f t="array" ref="I951">_xlfn.IFS(B951&gt;=30,"Obesity",AND(B951&gt;=25,B951&lt;=29.99),"Overweight ",AND(B951&gt;=18.5,B951&lt;=24.99),"Normal Weight ",B951&lt;18.5,"Underweight ")</f>
        <v>Obesity</v>
      </c>
      <c r="J951" t="str" cm="1">
        <f t="array" ref="J951">_xlfn.IFS($C951&gt;=6.5,"Diabetes",AND($C951&gt;=5.7,$C951&lt;=6.5),"Prediabetes",$C951&lt;5.7,"Normal")</f>
        <v>Diabetes</v>
      </c>
    </row>
    <row r="952" spans="1:10" x14ac:dyDescent="0.3">
      <c r="A952" t="s">
        <v>1421</v>
      </c>
      <c r="B952">
        <v>27.94</v>
      </c>
      <c r="C952">
        <v>7.92</v>
      </c>
      <c r="D952" t="s">
        <v>2380</v>
      </c>
      <c r="E952" t="s">
        <v>2380</v>
      </c>
      <c r="F952" t="s">
        <v>2380</v>
      </c>
      <c r="G952" s="7">
        <v>0</v>
      </c>
      <c r="H952" t="s">
        <v>2380</v>
      </c>
      <c r="I952" t="str" cm="1">
        <f t="array" ref="I952">_xlfn.IFS(B952&gt;=30,"Obesity",AND(B952&gt;=25,B952&lt;=29.99),"Overweight ",AND(B952&gt;=18.5,B952&lt;=24.99),"Normal Weight ",B952&lt;18.5,"Underweight ")</f>
        <v xml:space="preserve">Overweight </v>
      </c>
      <c r="J952" t="str" cm="1">
        <f t="array" ref="J952">_xlfn.IFS($C952&gt;=6.5,"Diabetes",AND($C952&gt;=5.7,$C952&lt;=6.5),"Prediabetes",$C952&lt;5.7,"Normal")</f>
        <v>Diabetes</v>
      </c>
    </row>
    <row r="953" spans="1:10" x14ac:dyDescent="0.3">
      <c r="A953" t="s">
        <v>1420</v>
      </c>
      <c r="B953">
        <v>31.9</v>
      </c>
      <c r="C953">
        <v>10.119999999999999</v>
      </c>
      <c r="D953" t="s">
        <v>2380</v>
      </c>
      <c r="E953" t="s">
        <v>2380</v>
      </c>
      <c r="F953" t="s">
        <v>2380</v>
      </c>
      <c r="G953">
        <v>2</v>
      </c>
      <c r="H953" t="s">
        <v>2380</v>
      </c>
      <c r="I953" t="str" cm="1">
        <f t="array" ref="I953">_xlfn.IFS(B953&gt;=30,"Obesity",AND(B953&gt;=25,B953&lt;=29.99),"Overweight ",AND(B953&gt;=18.5,B953&lt;=24.99),"Normal Weight ",B953&lt;18.5,"Underweight ")</f>
        <v>Obesity</v>
      </c>
      <c r="J953" t="str" cm="1">
        <f t="array" ref="J953">_xlfn.IFS($C953&gt;=6.5,"Diabetes",AND($C953&gt;=5.7,$C953&lt;=6.5),"Prediabetes",$C953&lt;5.7,"Normal")</f>
        <v>Diabetes</v>
      </c>
    </row>
    <row r="954" spans="1:10" x14ac:dyDescent="0.3">
      <c r="A954" t="s">
        <v>1419</v>
      </c>
      <c r="B954">
        <v>31.64</v>
      </c>
      <c r="C954">
        <v>7.91</v>
      </c>
      <c r="D954" t="s">
        <v>2380</v>
      </c>
      <c r="E954" t="s">
        <v>2380</v>
      </c>
      <c r="F954" t="s">
        <v>2380</v>
      </c>
      <c r="G954" s="7">
        <v>0</v>
      </c>
      <c r="H954" t="s">
        <v>2380</v>
      </c>
      <c r="I954" t="str" cm="1">
        <f t="array" ref="I954">_xlfn.IFS(B954&gt;=30,"Obesity",AND(B954&gt;=25,B954&lt;=29.99),"Overweight ",AND(B954&gt;=18.5,B954&lt;=24.99),"Normal Weight ",B954&lt;18.5,"Underweight ")</f>
        <v>Obesity</v>
      </c>
      <c r="J954" t="str" cm="1">
        <f t="array" ref="J954">_xlfn.IFS($C954&gt;=6.5,"Diabetes",AND($C954&gt;=5.7,$C954&lt;=6.5),"Prediabetes",$C954&lt;5.7,"Normal")</f>
        <v>Diabetes</v>
      </c>
    </row>
    <row r="955" spans="1:10" x14ac:dyDescent="0.3">
      <c r="A955" t="s">
        <v>1418</v>
      </c>
      <c r="B955">
        <v>46.7</v>
      </c>
      <c r="C955">
        <v>10.9</v>
      </c>
      <c r="D955" t="s">
        <v>2380</v>
      </c>
      <c r="E955" t="s">
        <v>2380</v>
      </c>
      <c r="F955" t="s">
        <v>2380</v>
      </c>
      <c r="G955" s="7">
        <v>0</v>
      </c>
      <c r="H955" t="s">
        <v>2380</v>
      </c>
      <c r="I955" t="str" cm="1">
        <f t="array" ref="I955">_xlfn.IFS(B955&gt;=30,"Obesity",AND(B955&gt;=25,B955&lt;=29.99),"Overweight ",AND(B955&gt;=18.5,B955&lt;=24.99),"Normal Weight ",B955&lt;18.5,"Underweight ")</f>
        <v>Obesity</v>
      </c>
      <c r="J955" t="str" cm="1">
        <f t="array" ref="J955">_xlfn.IFS($C955&gt;=6.5,"Diabetes",AND($C955&gt;=5.7,$C955&lt;=6.5),"Prediabetes",$C955&lt;5.7,"Normal")</f>
        <v>Diabetes</v>
      </c>
    </row>
    <row r="956" spans="1:10" x14ac:dyDescent="0.3">
      <c r="A956" t="s">
        <v>1417</v>
      </c>
      <c r="B956">
        <v>18.335000000000001</v>
      </c>
      <c r="C956">
        <v>11.83</v>
      </c>
      <c r="D956" t="s">
        <v>2380</v>
      </c>
      <c r="E956" t="s">
        <v>2380</v>
      </c>
      <c r="F956" t="s">
        <v>2380</v>
      </c>
      <c r="G956" s="7">
        <v>0</v>
      </c>
      <c r="H956" t="s">
        <v>2380</v>
      </c>
      <c r="I956" t="str" cm="1">
        <f t="array" ref="I956">_xlfn.IFS(B956&gt;=30,"Obesity",AND(B956&gt;=25,B956&lt;=29.99),"Overweight ",AND(B956&gt;=18.5,B956&lt;=24.99),"Normal Weight ",B956&lt;18.5,"Underweight ")</f>
        <v xml:space="preserve">Underweight </v>
      </c>
      <c r="J956" t="str" cm="1">
        <f t="array" ref="J956">_xlfn.IFS($C956&gt;=6.5,"Diabetes",AND($C956&gt;=5.7,$C956&lt;=6.5),"Prediabetes",$C956&lt;5.7,"Normal")</f>
        <v>Diabetes</v>
      </c>
    </row>
    <row r="957" spans="1:10" x14ac:dyDescent="0.3">
      <c r="A957" t="s">
        <v>1416</v>
      </c>
      <c r="B957">
        <v>31.24</v>
      </c>
      <c r="C957">
        <v>7.42</v>
      </c>
      <c r="D957" t="s">
        <v>2382</v>
      </c>
      <c r="E957" t="s">
        <v>2380</v>
      </c>
      <c r="F957" t="s">
        <v>2380</v>
      </c>
      <c r="G957">
        <v>2</v>
      </c>
      <c r="H957" t="s">
        <v>2380</v>
      </c>
      <c r="I957" t="str" cm="1">
        <f t="array" ref="I957">_xlfn.IFS(B957&gt;=30,"Obesity",AND(B957&gt;=25,B957&lt;=29.99),"Overweight ",AND(B957&gt;=18.5,B957&lt;=24.99),"Normal Weight ",B957&lt;18.5,"Underweight ")</f>
        <v>Obesity</v>
      </c>
      <c r="J957" t="str" cm="1">
        <f t="array" ref="J957">_xlfn.IFS($C957&gt;=6.5,"Diabetes",AND($C957&gt;=5.7,$C957&lt;=6.5),"Prediabetes",$C957&lt;5.7,"Normal")</f>
        <v>Diabetes</v>
      </c>
    </row>
    <row r="958" spans="1:10" x14ac:dyDescent="0.3">
      <c r="A958" t="s">
        <v>1415</v>
      </c>
      <c r="B958">
        <v>39.22</v>
      </c>
      <c r="C958">
        <v>5.62</v>
      </c>
      <c r="D958" t="s">
        <v>2382</v>
      </c>
      <c r="E958" t="s">
        <v>2380</v>
      </c>
      <c r="F958" t="s">
        <v>2380</v>
      </c>
      <c r="G958">
        <v>1</v>
      </c>
      <c r="H958" t="s">
        <v>2380</v>
      </c>
      <c r="I958" t="str" cm="1">
        <f t="array" ref="I958">_xlfn.IFS(B958&gt;=30,"Obesity",AND(B958&gt;=25,B958&lt;=29.99),"Overweight ",AND(B958&gt;=18.5,B958&lt;=24.99),"Normal Weight ",B958&lt;18.5,"Underweight ")</f>
        <v>Obesity</v>
      </c>
      <c r="J958" t="str" cm="1">
        <f t="array" ref="J958">_xlfn.IFS($C958&gt;=6.5,"Diabetes",AND($C958&gt;=5.7,$C958&lt;=6.5),"Prediabetes",$C958&lt;5.7,"Normal")</f>
        <v>Normal</v>
      </c>
    </row>
    <row r="959" spans="1:10" x14ac:dyDescent="0.3">
      <c r="A959" t="s">
        <v>1414</v>
      </c>
      <c r="B959">
        <v>24.414999999999999</v>
      </c>
      <c r="C959">
        <v>7.16</v>
      </c>
      <c r="D959" t="s">
        <v>2380</v>
      </c>
      <c r="E959" t="s">
        <v>2380</v>
      </c>
      <c r="F959" t="s">
        <v>2380</v>
      </c>
      <c r="G959" s="7">
        <v>0</v>
      </c>
      <c r="H959" t="s">
        <v>2380</v>
      </c>
      <c r="I959" t="str" cm="1">
        <f t="array" ref="I959">_xlfn.IFS(B959&gt;=30,"Obesity",AND(B959&gt;=25,B959&lt;=29.99),"Overweight ",AND(B959&gt;=18.5,B959&lt;=24.99),"Normal Weight ",B959&lt;18.5,"Underweight ")</f>
        <v xml:space="preserve">Normal Weight </v>
      </c>
      <c r="J959" t="str" cm="1">
        <f t="array" ref="J959">_xlfn.IFS($C959&gt;=6.5,"Diabetes",AND($C959&gt;=5.7,$C959&lt;=6.5),"Prediabetes",$C959&lt;5.7,"Normal")</f>
        <v>Diabetes</v>
      </c>
    </row>
    <row r="960" spans="1:10" x14ac:dyDescent="0.3">
      <c r="A960" t="s">
        <v>1413</v>
      </c>
      <c r="B960">
        <v>32.299999999999997</v>
      </c>
      <c r="C960">
        <v>9.89</v>
      </c>
      <c r="D960" t="s">
        <v>2380</v>
      </c>
      <c r="E960" t="s">
        <v>2380</v>
      </c>
      <c r="F960" t="s">
        <v>2380</v>
      </c>
      <c r="G960" s="7">
        <v>0</v>
      </c>
      <c r="H960" t="s">
        <v>2380</v>
      </c>
      <c r="I960" t="str" cm="1">
        <f t="array" ref="I960">_xlfn.IFS(B960&gt;=30,"Obesity",AND(B960&gt;=25,B960&lt;=29.99),"Overweight ",AND(B960&gt;=18.5,B960&lt;=24.99),"Normal Weight ",B960&lt;18.5,"Underweight ")</f>
        <v>Obesity</v>
      </c>
      <c r="J960" t="str" cm="1">
        <f t="array" ref="J960">_xlfn.IFS($C960&gt;=6.5,"Diabetes",AND($C960&gt;=5.7,$C960&lt;=6.5),"Prediabetes",$C960&lt;5.7,"Normal")</f>
        <v>Diabetes</v>
      </c>
    </row>
    <row r="961" spans="1:10" x14ac:dyDescent="0.3">
      <c r="A961" t="s">
        <v>1412</v>
      </c>
      <c r="B961">
        <v>39.94</v>
      </c>
      <c r="C961">
        <v>5.14</v>
      </c>
      <c r="D961" t="s">
        <v>2380</v>
      </c>
      <c r="E961" t="s">
        <v>2380</v>
      </c>
      <c r="F961" t="s">
        <v>2380</v>
      </c>
      <c r="G961" s="7">
        <v>0</v>
      </c>
      <c r="H961" t="s">
        <v>2380</v>
      </c>
      <c r="I961" t="str" cm="1">
        <f t="array" ref="I961">_xlfn.IFS(B961&gt;=30,"Obesity",AND(B961&gt;=25,B961&lt;=29.99),"Overweight ",AND(B961&gt;=18.5,B961&lt;=24.99),"Normal Weight ",B961&lt;18.5,"Underweight ")</f>
        <v>Obesity</v>
      </c>
      <c r="J961" t="str" cm="1">
        <f t="array" ref="J961">_xlfn.IFS($C961&gt;=6.5,"Diabetes",AND($C961&gt;=5.7,$C961&lt;=6.5),"Prediabetes",$C961&lt;5.7,"Normal")</f>
        <v>Normal</v>
      </c>
    </row>
    <row r="962" spans="1:10" x14ac:dyDescent="0.3">
      <c r="A962" t="s">
        <v>1411</v>
      </c>
      <c r="B962">
        <v>30</v>
      </c>
      <c r="C962">
        <v>5.61</v>
      </c>
      <c r="D962" t="s">
        <v>2382</v>
      </c>
      <c r="E962" t="s">
        <v>2380</v>
      </c>
      <c r="F962" t="s">
        <v>2383</v>
      </c>
      <c r="G962">
        <v>1</v>
      </c>
      <c r="H962" t="s">
        <v>2380</v>
      </c>
      <c r="I962" t="str" cm="1">
        <f t="array" ref="I962">_xlfn.IFS(B962&gt;=30,"Obesity",AND(B962&gt;=25,B962&lt;=29.99),"Overweight ",AND(B962&gt;=18.5,B962&lt;=24.99),"Normal Weight ",B962&lt;18.5,"Underweight ")</f>
        <v>Obesity</v>
      </c>
      <c r="J962" t="str" cm="1">
        <f t="array" ref="J962">_xlfn.IFS($C962&gt;=6.5,"Diabetes",AND($C962&gt;=5.7,$C962&lt;=6.5),"Prediabetes",$C962&lt;5.7,"Normal")</f>
        <v>Normal</v>
      </c>
    </row>
    <row r="963" spans="1:10" x14ac:dyDescent="0.3">
      <c r="A963" t="s">
        <v>1410</v>
      </c>
      <c r="B963">
        <v>35.340000000000003</v>
      </c>
      <c r="C963">
        <v>5.51</v>
      </c>
      <c r="D963" t="s">
        <v>2382</v>
      </c>
      <c r="E963" t="s">
        <v>2380</v>
      </c>
      <c r="F963" t="s">
        <v>2383</v>
      </c>
      <c r="G963">
        <v>1</v>
      </c>
      <c r="H963" t="s">
        <v>2380</v>
      </c>
      <c r="I963" t="str" cm="1">
        <f t="array" ref="I963">_xlfn.IFS(B963&gt;=30,"Obesity",AND(B963&gt;=25,B963&lt;=29.99),"Overweight ",AND(B963&gt;=18.5,B963&lt;=24.99),"Normal Weight ",B963&lt;18.5,"Underweight ")</f>
        <v>Obesity</v>
      </c>
      <c r="J963" t="str" cm="1">
        <f t="array" ref="J963">_xlfn.IFS($C963&gt;=6.5,"Diabetes",AND($C963&gt;=5.7,$C963&lt;=6.5),"Prediabetes",$C963&lt;5.7,"Normal")</f>
        <v>Normal</v>
      </c>
    </row>
    <row r="964" spans="1:10" x14ac:dyDescent="0.3">
      <c r="A964" t="s">
        <v>1409</v>
      </c>
      <c r="B964">
        <v>32.204999999999998</v>
      </c>
      <c r="C964">
        <v>8.3800000000000008</v>
      </c>
      <c r="D964" t="s">
        <v>2382</v>
      </c>
      <c r="E964" t="s">
        <v>2380</v>
      </c>
      <c r="F964" t="s">
        <v>2380</v>
      </c>
      <c r="G964">
        <v>2</v>
      </c>
      <c r="H964" t="s">
        <v>2380</v>
      </c>
      <c r="I964" t="str" cm="1">
        <f t="array" ref="I964">_xlfn.IFS(B964&gt;=30,"Obesity",AND(B964&gt;=25,B964&lt;=29.99),"Overweight ",AND(B964&gt;=18.5,B964&lt;=24.99),"Normal Weight ",B964&lt;18.5,"Underweight ")</f>
        <v>Obesity</v>
      </c>
      <c r="J964" t="str" cm="1">
        <f t="array" ref="J964">_xlfn.IFS($C964&gt;=6.5,"Diabetes",AND($C964&gt;=5.7,$C964&lt;=6.5),"Prediabetes",$C964&lt;5.7,"Normal")</f>
        <v>Diabetes</v>
      </c>
    </row>
    <row r="965" spans="1:10" x14ac:dyDescent="0.3">
      <c r="A965" t="s">
        <v>1408</v>
      </c>
      <c r="B965">
        <v>33.880000000000003</v>
      </c>
      <c r="C965">
        <v>4.68</v>
      </c>
      <c r="D965" t="s">
        <v>2380</v>
      </c>
      <c r="E965" t="s">
        <v>2382</v>
      </c>
      <c r="F965" t="s">
        <v>2380</v>
      </c>
      <c r="G965">
        <v>1</v>
      </c>
      <c r="H965" t="s">
        <v>2380</v>
      </c>
      <c r="I965" t="str" cm="1">
        <f t="array" ref="I965">_xlfn.IFS(B965&gt;=30,"Obesity",AND(B965&gt;=25,B965&lt;=29.99),"Overweight ",AND(B965&gt;=18.5,B965&lt;=24.99),"Normal Weight ",B965&lt;18.5,"Underweight ")</f>
        <v>Obesity</v>
      </c>
      <c r="J965" t="str" cm="1">
        <f t="array" ref="J965">_xlfn.IFS($C965&gt;=6.5,"Diabetes",AND($C965&gt;=5.7,$C965&lt;=6.5),"Prediabetes",$C965&lt;5.7,"Normal")</f>
        <v>Normal</v>
      </c>
    </row>
    <row r="966" spans="1:10" x14ac:dyDescent="0.3">
      <c r="A966" t="s">
        <v>1407</v>
      </c>
      <c r="B966">
        <v>26.63</v>
      </c>
      <c r="C966">
        <v>4.3600000000000003</v>
      </c>
      <c r="D966" t="s">
        <v>2382</v>
      </c>
      <c r="E966" t="s">
        <v>2380</v>
      </c>
      <c r="F966" t="s">
        <v>2380</v>
      </c>
      <c r="G966">
        <v>2</v>
      </c>
      <c r="H966" t="s">
        <v>2380</v>
      </c>
      <c r="I966" t="str" cm="1">
        <f t="array" ref="I966">_xlfn.IFS(B966&gt;=30,"Obesity",AND(B966&gt;=25,B966&lt;=29.99),"Overweight ",AND(B966&gt;=18.5,B966&lt;=24.99),"Normal Weight ",B966&lt;18.5,"Underweight ")</f>
        <v xml:space="preserve">Overweight </v>
      </c>
      <c r="J966" t="str" cm="1">
        <f t="array" ref="J966">_xlfn.IFS($C966&gt;=6.5,"Diabetes",AND($C966&gt;=5.7,$C966&lt;=6.5),"Prediabetes",$C966&lt;5.7,"Normal")</f>
        <v>Normal</v>
      </c>
    </row>
    <row r="967" spans="1:10" x14ac:dyDescent="0.3">
      <c r="A967" t="s">
        <v>1406</v>
      </c>
      <c r="B967">
        <v>28.7</v>
      </c>
      <c r="C967">
        <v>7.74</v>
      </c>
      <c r="D967" t="s">
        <v>2380</v>
      </c>
      <c r="E967" t="s">
        <v>2380</v>
      </c>
      <c r="F967" t="s">
        <v>2380</v>
      </c>
      <c r="G967" s="7">
        <v>0</v>
      </c>
      <c r="H967" t="s">
        <v>2380</v>
      </c>
      <c r="I967" t="str" cm="1">
        <f t="array" ref="I967">_xlfn.IFS(B967&gt;=30,"Obesity",AND(B967&gt;=25,B967&lt;=29.99),"Overweight ",AND(B967&gt;=18.5,B967&lt;=24.99),"Normal Weight ",B967&lt;18.5,"Underweight ")</f>
        <v xml:space="preserve">Overweight </v>
      </c>
      <c r="J967" t="str" cm="1">
        <f t="array" ref="J967">_xlfn.IFS($C967&gt;=6.5,"Diabetes",AND($C967&gt;=5.7,$C967&lt;=6.5),"Prediabetes",$C967&lt;5.7,"Normal")</f>
        <v>Diabetes</v>
      </c>
    </row>
    <row r="968" spans="1:10" x14ac:dyDescent="0.3">
      <c r="A968" t="s">
        <v>1405</v>
      </c>
      <c r="B968">
        <v>25.65</v>
      </c>
      <c r="C968">
        <v>4.05</v>
      </c>
      <c r="D968" t="s">
        <v>2382</v>
      </c>
      <c r="E968" t="s">
        <v>2380</v>
      </c>
      <c r="F968" t="s">
        <v>2380</v>
      </c>
      <c r="G968">
        <v>2</v>
      </c>
      <c r="H968" t="s">
        <v>2380</v>
      </c>
      <c r="I968" t="str" cm="1">
        <f t="array" ref="I968">_xlfn.IFS(B968&gt;=30,"Obesity",AND(B968&gt;=25,B968&lt;=29.99),"Overweight ",AND(B968&gt;=18.5,B968&lt;=24.99),"Normal Weight ",B968&lt;18.5,"Underweight ")</f>
        <v xml:space="preserve">Overweight </v>
      </c>
      <c r="J968" t="str" cm="1">
        <f t="array" ref="J968">_xlfn.IFS($C968&gt;=6.5,"Diabetes",AND($C968&gt;=5.7,$C968&lt;=6.5),"Prediabetes",$C968&lt;5.7,"Normal")</f>
        <v>Normal</v>
      </c>
    </row>
    <row r="969" spans="1:10" x14ac:dyDescent="0.3">
      <c r="A969" t="s">
        <v>1404</v>
      </c>
      <c r="B969">
        <v>36.384999999999998</v>
      </c>
      <c r="C969">
        <v>11.49</v>
      </c>
      <c r="D969" t="s">
        <v>2380</v>
      </c>
      <c r="E969" t="s">
        <v>2380</v>
      </c>
      <c r="F969" t="s">
        <v>2380</v>
      </c>
      <c r="G969" s="7">
        <v>0</v>
      </c>
      <c r="H969" t="s">
        <v>2380</v>
      </c>
      <c r="I969" t="str" cm="1">
        <f t="array" ref="I969">_xlfn.IFS(B969&gt;=30,"Obesity",AND(B969&gt;=25,B969&lt;=29.99),"Overweight ",AND(B969&gt;=18.5,B969&lt;=24.99),"Normal Weight ",B969&lt;18.5,"Underweight ")</f>
        <v>Obesity</v>
      </c>
      <c r="J969" t="str" cm="1">
        <f t="array" ref="J969">_xlfn.IFS($C969&gt;=6.5,"Diabetes",AND($C969&gt;=5.7,$C969&lt;=6.5),"Prediabetes",$C969&lt;5.7,"Normal")</f>
        <v>Diabetes</v>
      </c>
    </row>
    <row r="970" spans="1:10" x14ac:dyDescent="0.3">
      <c r="A970" t="s">
        <v>1403</v>
      </c>
      <c r="B970">
        <v>34.69</v>
      </c>
      <c r="C970">
        <v>5.65</v>
      </c>
      <c r="D970" t="s">
        <v>2380</v>
      </c>
      <c r="E970" t="s">
        <v>2380</v>
      </c>
      <c r="F970" t="s">
        <v>2380</v>
      </c>
      <c r="G970" s="7">
        <v>0</v>
      </c>
      <c r="H970" t="s">
        <v>2380</v>
      </c>
      <c r="I970" t="str" cm="1">
        <f t="array" ref="I970">_xlfn.IFS(B970&gt;=30,"Obesity",AND(B970&gt;=25,B970&lt;=29.99),"Overweight ",AND(B970&gt;=18.5,B970&lt;=24.99),"Normal Weight ",B970&lt;18.5,"Underweight ")</f>
        <v>Obesity</v>
      </c>
      <c r="J970" t="str" cm="1">
        <f t="array" ref="J970">_xlfn.IFS($C970&gt;=6.5,"Diabetes",AND($C970&gt;=5.7,$C970&lt;=6.5),"Prediabetes",$C970&lt;5.7,"Normal")</f>
        <v>Normal</v>
      </c>
    </row>
    <row r="971" spans="1:10" x14ac:dyDescent="0.3">
      <c r="A971" t="s">
        <v>1402</v>
      </c>
      <c r="B971">
        <v>37.68</v>
      </c>
      <c r="C971">
        <v>4.29</v>
      </c>
      <c r="D971" t="s">
        <v>2382</v>
      </c>
      <c r="E971" t="s">
        <v>2380</v>
      </c>
      <c r="F971" t="s">
        <v>2380</v>
      </c>
      <c r="G971" s="7">
        <v>0</v>
      </c>
      <c r="H971" t="s">
        <v>2380</v>
      </c>
      <c r="I971" t="str" cm="1">
        <f t="array" ref="I971">_xlfn.IFS(B971&gt;=30,"Obesity",AND(B971&gt;=25,B971&lt;=29.99),"Overweight ",AND(B971&gt;=18.5,B971&lt;=24.99),"Normal Weight ",B971&lt;18.5,"Underweight ")</f>
        <v>Obesity</v>
      </c>
      <c r="J971" t="str" cm="1">
        <f t="array" ref="J971">_xlfn.IFS($C971&gt;=6.5,"Diabetes",AND($C971&gt;=5.7,$C971&lt;=6.5),"Prediabetes",$C971&lt;5.7,"Normal")</f>
        <v>Normal</v>
      </c>
    </row>
    <row r="972" spans="1:10" x14ac:dyDescent="0.3">
      <c r="A972" t="s">
        <v>1401</v>
      </c>
      <c r="B972">
        <v>35.49</v>
      </c>
      <c r="C972">
        <v>4.74</v>
      </c>
      <c r="D972" t="s">
        <v>2382</v>
      </c>
      <c r="E972" t="s">
        <v>2380</v>
      </c>
      <c r="F972" t="s">
        <v>2383</v>
      </c>
      <c r="G972">
        <v>1</v>
      </c>
      <c r="H972" t="s">
        <v>2380</v>
      </c>
      <c r="I972" t="str" cm="1">
        <f t="array" ref="I972">_xlfn.IFS(B972&gt;=30,"Obesity",AND(B972&gt;=25,B972&lt;=29.99),"Overweight ",AND(B972&gt;=18.5,B972&lt;=24.99),"Normal Weight ",B972&lt;18.5,"Underweight ")</f>
        <v>Obesity</v>
      </c>
      <c r="J972" t="str" cm="1">
        <f t="array" ref="J972">_xlfn.IFS($C972&gt;=6.5,"Diabetes",AND($C972&gt;=5.7,$C972&lt;=6.5),"Prediabetes",$C972&lt;5.7,"Normal")</f>
        <v>Normal</v>
      </c>
    </row>
    <row r="973" spans="1:10" x14ac:dyDescent="0.3">
      <c r="A973" t="s">
        <v>1400</v>
      </c>
      <c r="B973">
        <v>44.7</v>
      </c>
      <c r="C973">
        <v>7.6</v>
      </c>
      <c r="D973" t="s">
        <v>2382</v>
      </c>
      <c r="E973" t="s">
        <v>2380</v>
      </c>
      <c r="F973" t="s">
        <v>2380</v>
      </c>
      <c r="G973">
        <v>2</v>
      </c>
      <c r="H973" t="s">
        <v>2380</v>
      </c>
      <c r="I973" t="str" cm="1">
        <f t="array" ref="I973">_xlfn.IFS(B973&gt;=30,"Obesity",AND(B973&gt;=25,B973&lt;=29.99),"Overweight ",AND(B973&gt;=18.5,B973&lt;=24.99),"Normal Weight ",B973&lt;18.5,"Underweight ")</f>
        <v>Obesity</v>
      </c>
      <c r="J973" t="str" cm="1">
        <f t="array" ref="J973">_xlfn.IFS($C973&gt;=6.5,"Diabetes",AND($C973&gt;=5.7,$C973&lt;=6.5),"Prediabetes",$C973&lt;5.7,"Normal")</f>
        <v>Diabetes</v>
      </c>
    </row>
    <row r="974" spans="1:10" x14ac:dyDescent="0.3">
      <c r="A974" t="s">
        <v>1399</v>
      </c>
      <c r="B974">
        <v>38.380000000000003</v>
      </c>
      <c r="C974">
        <v>8.5</v>
      </c>
      <c r="D974" t="s">
        <v>2382</v>
      </c>
      <c r="E974" t="s">
        <v>2380</v>
      </c>
      <c r="F974" t="s">
        <v>2380</v>
      </c>
      <c r="G974">
        <v>2</v>
      </c>
      <c r="H974" t="s">
        <v>2380</v>
      </c>
      <c r="I974" t="str" cm="1">
        <f t="array" ref="I974">_xlfn.IFS(B974&gt;=30,"Obesity",AND(B974&gt;=25,B974&lt;=29.99),"Overweight ",AND(B974&gt;=18.5,B974&lt;=24.99),"Normal Weight ",B974&lt;18.5,"Underweight ")</f>
        <v>Obesity</v>
      </c>
      <c r="J974" t="str" cm="1">
        <f t="array" ref="J974">_xlfn.IFS($C974&gt;=6.5,"Diabetes",AND($C974&gt;=5.7,$C974&lt;=6.5),"Prediabetes",$C974&lt;5.7,"Normal")</f>
        <v>Diabetes</v>
      </c>
    </row>
    <row r="975" spans="1:10" x14ac:dyDescent="0.3">
      <c r="A975" t="s">
        <v>1398</v>
      </c>
      <c r="B975">
        <v>35.244999999999997</v>
      </c>
      <c r="C975">
        <v>11.22</v>
      </c>
      <c r="D975" t="s">
        <v>2382</v>
      </c>
      <c r="E975" t="s">
        <v>2380</v>
      </c>
      <c r="F975" t="s">
        <v>2380</v>
      </c>
      <c r="G975" s="7">
        <v>0</v>
      </c>
      <c r="H975" t="s">
        <v>2380</v>
      </c>
      <c r="I975" t="str" cm="1">
        <f t="array" ref="I975">_xlfn.IFS(B975&gt;=30,"Obesity",AND(B975&gt;=25,B975&lt;=29.99),"Overweight ",AND(B975&gt;=18.5,B975&lt;=24.99),"Normal Weight ",B975&lt;18.5,"Underweight ")</f>
        <v>Obesity</v>
      </c>
      <c r="J975" t="str" cm="1">
        <f t="array" ref="J975">_xlfn.IFS($C975&gt;=6.5,"Diabetes",AND($C975&gt;=5.7,$C975&lt;=6.5),"Prediabetes",$C975&lt;5.7,"Normal")</f>
        <v>Diabetes</v>
      </c>
    </row>
    <row r="976" spans="1:10" x14ac:dyDescent="0.3">
      <c r="A976" t="s">
        <v>1397</v>
      </c>
      <c r="B976">
        <v>49.84</v>
      </c>
      <c r="C976">
        <v>5.0999999999999996</v>
      </c>
      <c r="D976" t="s">
        <v>2382</v>
      </c>
      <c r="E976" t="s">
        <v>2380</v>
      </c>
      <c r="F976" t="s">
        <v>2383</v>
      </c>
      <c r="G976">
        <v>1</v>
      </c>
      <c r="H976" t="s">
        <v>2380</v>
      </c>
      <c r="I976" t="str" cm="1">
        <f t="array" ref="I976">_xlfn.IFS(B976&gt;=30,"Obesity",AND(B976&gt;=25,B976&lt;=29.99),"Overweight ",AND(B976&gt;=18.5,B976&lt;=24.99),"Normal Weight ",B976&lt;18.5,"Underweight ")</f>
        <v>Obesity</v>
      </c>
      <c r="J976" t="str" cm="1">
        <f t="array" ref="J976">_xlfn.IFS($C976&gt;=6.5,"Diabetes",AND($C976&gt;=5.7,$C976&lt;=6.5),"Prediabetes",$C976&lt;5.7,"Normal")</f>
        <v>Normal</v>
      </c>
    </row>
    <row r="977" spans="1:10" x14ac:dyDescent="0.3">
      <c r="A977" t="s">
        <v>1396</v>
      </c>
      <c r="B977">
        <v>49.06</v>
      </c>
      <c r="C977">
        <v>5.43</v>
      </c>
      <c r="D977" t="s">
        <v>2382</v>
      </c>
      <c r="E977" t="s">
        <v>2380</v>
      </c>
      <c r="F977" t="s">
        <v>2380</v>
      </c>
      <c r="G977">
        <v>1</v>
      </c>
      <c r="H977" t="s">
        <v>2380</v>
      </c>
      <c r="I977" t="str" cm="1">
        <f t="array" ref="I977">_xlfn.IFS(B977&gt;=30,"Obesity",AND(B977&gt;=25,B977&lt;=29.99),"Overweight ",AND(B977&gt;=18.5,B977&lt;=24.99),"Normal Weight ",B977&lt;18.5,"Underweight ")</f>
        <v>Obesity</v>
      </c>
      <c r="J977" t="str" cm="1">
        <f t="array" ref="J977">_xlfn.IFS($C977&gt;=6.5,"Diabetes",AND($C977&gt;=5.7,$C977&lt;=6.5),"Prediabetes",$C977&lt;5.7,"Normal")</f>
        <v>Normal</v>
      </c>
    </row>
    <row r="978" spans="1:10" x14ac:dyDescent="0.3">
      <c r="A978" t="s">
        <v>1395</v>
      </c>
      <c r="B978">
        <v>30.88</v>
      </c>
      <c r="C978">
        <v>5.82</v>
      </c>
      <c r="D978" t="s">
        <v>2380</v>
      </c>
      <c r="E978" t="s">
        <v>2380</v>
      </c>
      <c r="F978" t="s">
        <v>2380</v>
      </c>
      <c r="G978">
        <v>2</v>
      </c>
      <c r="H978" t="s">
        <v>2380</v>
      </c>
      <c r="I978" t="str" cm="1">
        <f t="array" ref="I978">_xlfn.IFS(B978&gt;=30,"Obesity",AND(B978&gt;=25,B978&lt;=29.99),"Overweight ",AND(B978&gt;=18.5,B978&lt;=24.99),"Normal Weight ",B978&lt;18.5,"Underweight ")</f>
        <v>Obesity</v>
      </c>
      <c r="J978" t="str" cm="1">
        <f t="array" ref="J978">_xlfn.IFS($C978&gt;=6.5,"Diabetes",AND($C978&gt;=5.7,$C978&lt;=6.5),"Prediabetes",$C978&lt;5.7,"Normal")</f>
        <v>Prediabetes</v>
      </c>
    </row>
    <row r="979" spans="1:10" x14ac:dyDescent="0.3">
      <c r="A979" t="s">
        <v>1394</v>
      </c>
      <c r="B979">
        <v>33.35</v>
      </c>
      <c r="C979">
        <v>6.05</v>
      </c>
      <c r="D979" t="s">
        <v>2380</v>
      </c>
      <c r="E979" t="s">
        <v>2380</v>
      </c>
      <c r="F979" t="s">
        <v>2383</v>
      </c>
      <c r="G979">
        <v>1</v>
      </c>
      <c r="H979" t="s">
        <v>2380</v>
      </c>
      <c r="I979" t="str" cm="1">
        <f t="array" ref="I979">_xlfn.IFS(B979&gt;=30,"Obesity",AND(B979&gt;=25,B979&lt;=29.99),"Overweight ",AND(B979&gt;=18.5,B979&lt;=24.99),"Normal Weight ",B979&lt;18.5,"Underweight ")</f>
        <v>Obesity</v>
      </c>
      <c r="J979" t="str" cm="1">
        <f t="array" ref="J979">_xlfn.IFS($C979&gt;=6.5,"Diabetes",AND($C979&gt;=5.7,$C979&lt;=6.5),"Prediabetes",$C979&lt;5.7,"Normal")</f>
        <v>Prediabetes</v>
      </c>
    </row>
    <row r="980" spans="1:10" x14ac:dyDescent="0.3">
      <c r="A980" t="s">
        <v>1393</v>
      </c>
      <c r="B980">
        <v>38</v>
      </c>
      <c r="C980">
        <v>6.38</v>
      </c>
      <c r="D980" t="s">
        <v>2382</v>
      </c>
      <c r="E980" t="s">
        <v>2380</v>
      </c>
      <c r="F980" t="s">
        <v>2380</v>
      </c>
      <c r="G980">
        <v>1</v>
      </c>
      <c r="H980" t="s">
        <v>2380</v>
      </c>
      <c r="I980" t="str" cm="1">
        <f t="array" ref="I980">_xlfn.IFS(B980&gt;=30,"Obesity",AND(B980&gt;=25,B980&lt;=29.99),"Overweight ",AND(B980&gt;=18.5,B980&lt;=24.99),"Normal Weight ",B980&lt;18.5,"Underweight ")</f>
        <v>Obesity</v>
      </c>
      <c r="J980" t="str" cm="1">
        <f t="array" ref="J980">_xlfn.IFS($C980&gt;=6.5,"Diabetes",AND($C980&gt;=5.7,$C980&lt;=6.5),"Prediabetes",$C980&lt;5.7,"Normal")</f>
        <v>Prediabetes</v>
      </c>
    </row>
    <row r="981" spans="1:10" x14ac:dyDescent="0.3">
      <c r="A981" t="s">
        <v>1392</v>
      </c>
      <c r="B981">
        <v>36.08</v>
      </c>
      <c r="C981">
        <v>5.73</v>
      </c>
      <c r="D981" t="s">
        <v>2382</v>
      </c>
      <c r="E981" t="s">
        <v>2380</v>
      </c>
      <c r="F981" t="s">
        <v>2380</v>
      </c>
      <c r="G981">
        <v>1</v>
      </c>
      <c r="H981" t="s">
        <v>2380</v>
      </c>
      <c r="I981" t="str" cm="1">
        <f t="array" ref="I981">_xlfn.IFS(B981&gt;=30,"Obesity",AND(B981&gt;=25,B981&lt;=29.99),"Overweight ",AND(B981&gt;=18.5,B981&lt;=24.99),"Normal Weight ",B981&lt;18.5,"Underweight ")</f>
        <v>Obesity</v>
      </c>
      <c r="J981" t="str" cm="1">
        <f t="array" ref="J981">_xlfn.IFS($C981&gt;=6.5,"Diabetes",AND($C981&gt;=5.7,$C981&lt;=6.5),"Prediabetes",$C981&lt;5.7,"Normal")</f>
        <v>Prediabetes</v>
      </c>
    </row>
    <row r="982" spans="1:10" x14ac:dyDescent="0.3">
      <c r="A982" t="s">
        <v>1391</v>
      </c>
      <c r="B982">
        <v>35.700000000000003</v>
      </c>
      <c r="C982">
        <v>5.47</v>
      </c>
      <c r="D982" t="s">
        <v>2382</v>
      </c>
      <c r="E982" t="s">
        <v>2380</v>
      </c>
      <c r="F982" t="s">
        <v>2380</v>
      </c>
      <c r="G982">
        <v>1</v>
      </c>
      <c r="H982" t="s">
        <v>2380</v>
      </c>
      <c r="I982" t="str" cm="1">
        <f t="array" ref="I982">_xlfn.IFS(B982&gt;=30,"Obesity",AND(B982&gt;=25,B982&lt;=29.99),"Overweight ",AND(B982&gt;=18.5,B982&lt;=24.99),"Normal Weight ",B982&lt;18.5,"Underweight ")</f>
        <v>Obesity</v>
      </c>
      <c r="J982" t="str" cm="1">
        <f t="array" ref="J982">_xlfn.IFS($C982&gt;=6.5,"Diabetes",AND($C982&gt;=5.7,$C982&lt;=6.5),"Prediabetes",$C982&lt;5.7,"Normal")</f>
        <v>Normal</v>
      </c>
    </row>
    <row r="983" spans="1:10" x14ac:dyDescent="0.3">
      <c r="A983" t="s">
        <v>1390</v>
      </c>
      <c r="B983">
        <v>34.01</v>
      </c>
      <c r="C983">
        <v>11.3</v>
      </c>
      <c r="D983" t="s">
        <v>2380</v>
      </c>
      <c r="E983" t="s">
        <v>2380</v>
      </c>
      <c r="F983" t="s">
        <v>2380</v>
      </c>
      <c r="G983" s="7">
        <v>0</v>
      </c>
      <c r="H983" t="s">
        <v>2380</v>
      </c>
      <c r="I983" t="str" cm="1">
        <f t="array" ref="I983">_xlfn.IFS(B983&gt;=30,"Obesity",AND(B983&gt;=25,B983&lt;=29.99),"Overweight ",AND(B983&gt;=18.5,B983&lt;=24.99),"Normal Weight ",B983&lt;18.5,"Underweight ")</f>
        <v>Obesity</v>
      </c>
      <c r="J983" t="str" cm="1">
        <f t="array" ref="J983">_xlfn.IFS($C983&gt;=6.5,"Diabetes",AND($C983&gt;=5.7,$C983&lt;=6.5),"Prediabetes",$C983&lt;5.7,"Normal")</f>
        <v>Diabetes</v>
      </c>
    </row>
    <row r="984" spans="1:10" x14ac:dyDescent="0.3">
      <c r="A984" t="s">
        <v>1389</v>
      </c>
      <c r="B984">
        <v>31.54</v>
      </c>
      <c r="C984">
        <v>6.72</v>
      </c>
      <c r="D984" t="s">
        <v>2380</v>
      </c>
      <c r="E984" t="s">
        <v>2380</v>
      </c>
      <c r="F984" t="s">
        <v>2380</v>
      </c>
      <c r="G984" s="7">
        <v>0</v>
      </c>
      <c r="H984" t="s">
        <v>2380</v>
      </c>
      <c r="I984" t="str" cm="1">
        <f t="array" ref="I984">_xlfn.IFS(B984&gt;=30,"Obesity",AND(B984&gt;=25,B984&lt;=29.99),"Overweight ",AND(B984&gt;=18.5,B984&lt;=24.99),"Normal Weight ",B984&lt;18.5,"Underweight ")</f>
        <v>Obesity</v>
      </c>
      <c r="J984" t="str" cm="1">
        <f t="array" ref="J984">_xlfn.IFS($C984&gt;=6.5,"Diabetes",AND($C984&gt;=5.7,$C984&lt;=6.5),"Prediabetes",$C984&lt;5.7,"Normal")</f>
        <v>Diabetes</v>
      </c>
    </row>
    <row r="985" spans="1:10" x14ac:dyDescent="0.3">
      <c r="A985" t="s">
        <v>1388</v>
      </c>
      <c r="B985">
        <v>23.3</v>
      </c>
      <c r="C985">
        <v>5.36</v>
      </c>
      <c r="D985" t="s">
        <v>2382</v>
      </c>
      <c r="E985" t="s">
        <v>2380</v>
      </c>
      <c r="F985" t="s">
        <v>2380</v>
      </c>
      <c r="G985">
        <v>1</v>
      </c>
      <c r="H985" t="s">
        <v>2380</v>
      </c>
      <c r="I985" t="str" cm="1">
        <f t="array" ref="I985">_xlfn.IFS(B985&gt;=30,"Obesity",AND(B985&gt;=25,B985&lt;=29.99),"Overweight ",AND(B985&gt;=18.5,B985&lt;=24.99),"Normal Weight ",B985&lt;18.5,"Underweight ")</f>
        <v xml:space="preserve">Normal Weight </v>
      </c>
      <c r="J985" t="str" cm="1">
        <f t="array" ref="J985">_xlfn.IFS($C985&gt;=6.5,"Diabetes",AND($C985&gt;=5.7,$C985&lt;=6.5),"Prediabetes",$C985&lt;5.7,"Normal")</f>
        <v>Normal</v>
      </c>
    </row>
    <row r="986" spans="1:10" x14ac:dyDescent="0.3">
      <c r="A986" t="s">
        <v>1387</v>
      </c>
      <c r="B986">
        <v>27.75</v>
      </c>
      <c r="C986">
        <v>9.8800000000000008</v>
      </c>
      <c r="D986" t="s">
        <v>2380</v>
      </c>
      <c r="E986" t="s">
        <v>2380</v>
      </c>
      <c r="F986" t="s">
        <v>2380</v>
      </c>
      <c r="G986" s="7">
        <v>0</v>
      </c>
      <c r="H986" t="s">
        <v>2380</v>
      </c>
      <c r="I986" t="str" cm="1">
        <f t="array" ref="I986">_xlfn.IFS(B986&gt;=30,"Obesity",AND(B986&gt;=25,B986&lt;=29.99),"Overweight ",AND(B986&gt;=18.5,B986&lt;=24.99),"Normal Weight ",B986&lt;18.5,"Underweight ")</f>
        <v xml:space="preserve">Overweight </v>
      </c>
      <c r="J986" t="str" cm="1">
        <f t="array" ref="J986">_xlfn.IFS($C986&gt;=6.5,"Diabetes",AND($C986&gt;=5.7,$C986&lt;=6.5),"Prediabetes",$C986&lt;5.7,"Normal")</f>
        <v>Diabetes</v>
      </c>
    </row>
    <row r="987" spans="1:10" x14ac:dyDescent="0.3">
      <c r="A987" t="s">
        <v>1386</v>
      </c>
      <c r="B987">
        <v>42.46</v>
      </c>
      <c r="C987">
        <v>4.1100000000000003</v>
      </c>
      <c r="D987" t="s">
        <v>2380</v>
      </c>
      <c r="E987" t="s">
        <v>2380</v>
      </c>
      <c r="F987" t="s">
        <v>2380</v>
      </c>
      <c r="G987" s="7">
        <v>0</v>
      </c>
      <c r="H987" t="s">
        <v>2380</v>
      </c>
      <c r="I987" t="str" cm="1">
        <f t="array" ref="I987">_xlfn.IFS(B987&gt;=30,"Obesity",AND(B987&gt;=25,B987&lt;=29.99),"Overweight ",AND(B987&gt;=18.5,B987&lt;=24.99),"Normal Weight ",B987&lt;18.5,"Underweight ")</f>
        <v>Obesity</v>
      </c>
      <c r="J987" t="str" cm="1">
        <f t="array" ref="J987">_xlfn.IFS($C987&gt;=6.5,"Diabetes",AND($C987&gt;=5.7,$C987&lt;=6.5),"Prediabetes",$C987&lt;5.7,"Normal")</f>
        <v>Normal</v>
      </c>
    </row>
    <row r="988" spans="1:10" x14ac:dyDescent="0.3">
      <c r="A988" t="s">
        <v>1385</v>
      </c>
      <c r="B988">
        <v>54.47</v>
      </c>
      <c r="C988">
        <v>7.48</v>
      </c>
      <c r="D988" t="s">
        <v>2380</v>
      </c>
      <c r="E988" t="s">
        <v>2380</v>
      </c>
      <c r="F988" t="s">
        <v>2380</v>
      </c>
      <c r="G988" s="7">
        <v>0</v>
      </c>
      <c r="H988" t="s">
        <v>2380</v>
      </c>
      <c r="I988" t="str" cm="1">
        <f t="array" ref="I988">_xlfn.IFS(B988&gt;=30,"Obesity",AND(B988&gt;=25,B988&lt;=29.99),"Overweight ",AND(B988&gt;=18.5,B988&lt;=24.99),"Normal Weight ",B988&lt;18.5,"Underweight ")</f>
        <v>Obesity</v>
      </c>
      <c r="J988" t="str" cm="1">
        <f t="array" ref="J988">_xlfn.IFS($C988&gt;=6.5,"Diabetes",AND($C988&gt;=5.7,$C988&lt;=6.5),"Prediabetes",$C988&lt;5.7,"Normal")</f>
        <v>Diabetes</v>
      </c>
    </row>
    <row r="989" spans="1:10" x14ac:dyDescent="0.3">
      <c r="A989" t="s">
        <v>1384</v>
      </c>
      <c r="B989">
        <v>24.93</v>
      </c>
      <c r="C989">
        <v>9.18</v>
      </c>
      <c r="D989" t="s">
        <v>2382</v>
      </c>
      <c r="E989" t="s">
        <v>2380</v>
      </c>
      <c r="F989" t="s">
        <v>2383</v>
      </c>
      <c r="G989">
        <v>1</v>
      </c>
      <c r="H989" t="s">
        <v>2380</v>
      </c>
      <c r="I989" t="str" cm="1">
        <f t="array" ref="I989">_xlfn.IFS(B989&gt;=30,"Obesity",AND(B989&gt;=25,B989&lt;=29.99),"Overweight ",AND(B989&gt;=18.5,B989&lt;=24.99),"Normal Weight ",B989&lt;18.5,"Underweight ")</f>
        <v xml:space="preserve">Normal Weight </v>
      </c>
      <c r="J989" t="str" cm="1">
        <f t="array" ref="J989">_xlfn.IFS($C989&gt;=6.5,"Diabetes",AND($C989&gt;=5.7,$C989&lt;=6.5),"Prediabetes",$C989&lt;5.7,"Normal")</f>
        <v>Diabetes</v>
      </c>
    </row>
    <row r="990" spans="1:10" x14ac:dyDescent="0.3">
      <c r="A990" t="s">
        <v>1383</v>
      </c>
      <c r="B990">
        <v>48.12</v>
      </c>
      <c r="C990">
        <v>4.51</v>
      </c>
      <c r="D990" t="s">
        <v>2382</v>
      </c>
      <c r="E990" t="s">
        <v>2380</v>
      </c>
      <c r="F990" t="s">
        <v>2380</v>
      </c>
      <c r="G990">
        <v>1</v>
      </c>
      <c r="H990" t="s">
        <v>2380</v>
      </c>
      <c r="I990" t="str" cm="1">
        <f t="array" ref="I990">_xlfn.IFS(B990&gt;=30,"Obesity",AND(B990&gt;=25,B990&lt;=29.99),"Overweight ",AND(B990&gt;=18.5,B990&lt;=24.99),"Normal Weight ",B990&lt;18.5,"Underweight ")</f>
        <v>Obesity</v>
      </c>
      <c r="J990" t="str" cm="1">
        <f t="array" ref="J990">_xlfn.IFS($C990&gt;=6.5,"Diabetes",AND($C990&gt;=5.7,$C990&lt;=6.5),"Prediabetes",$C990&lt;5.7,"Normal")</f>
        <v>Normal</v>
      </c>
    </row>
    <row r="991" spans="1:10" x14ac:dyDescent="0.3">
      <c r="A991" t="s">
        <v>1382</v>
      </c>
      <c r="B991">
        <v>24.91</v>
      </c>
      <c r="C991">
        <v>7.33</v>
      </c>
      <c r="D991" t="s">
        <v>2382</v>
      </c>
      <c r="E991" t="s">
        <v>2380</v>
      </c>
      <c r="F991" t="s">
        <v>2383</v>
      </c>
      <c r="G991">
        <v>1</v>
      </c>
      <c r="H991" t="s">
        <v>2380</v>
      </c>
      <c r="I991" t="str" cm="1">
        <f t="array" ref="I991">_xlfn.IFS(B991&gt;=30,"Obesity",AND(B991&gt;=25,B991&lt;=29.99),"Overweight ",AND(B991&gt;=18.5,B991&lt;=24.99),"Normal Weight ",B991&lt;18.5,"Underweight ")</f>
        <v xml:space="preserve">Normal Weight </v>
      </c>
      <c r="J991" t="str" cm="1">
        <f t="array" ref="J991">_xlfn.IFS($C991&gt;=6.5,"Diabetes",AND($C991&gt;=5.7,$C991&lt;=6.5),"Prediabetes",$C991&lt;5.7,"Normal")</f>
        <v>Diabetes</v>
      </c>
    </row>
    <row r="992" spans="1:10" x14ac:dyDescent="0.3">
      <c r="A992" t="s">
        <v>1381</v>
      </c>
      <c r="B992">
        <v>27.645</v>
      </c>
      <c r="C992">
        <v>10.56</v>
      </c>
      <c r="D992" t="s">
        <v>2380</v>
      </c>
      <c r="E992" t="s">
        <v>2380</v>
      </c>
      <c r="F992" t="s">
        <v>2380</v>
      </c>
      <c r="G992" s="7">
        <v>0</v>
      </c>
      <c r="H992" t="s">
        <v>2380</v>
      </c>
      <c r="I992" t="str" cm="1">
        <f t="array" ref="I992">_xlfn.IFS(B992&gt;=30,"Obesity",AND(B992&gt;=25,B992&lt;=29.99),"Overweight ",AND(B992&gt;=18.5,B992&lt;=24.99),"Normal Weight ",B992&lt;18.5,"Underweight ")</f>
        <v xml:space="preserve">Overweight </v>
      </c>
      <c r="J992" t="str" cm="1">
        <f t="array" ref="J992">_xlfn.IFS($C992&gt;=6.5,"Diabetes",AND($C992&gt;=5.7,$C992&lt;=6.5),"Prediabetes",$C992&lt;5.7,"Normal")</f>
        <v>Diabetes</v>
      </c>
    </row>
    <row r="993" spans="1:10" x14ac:dyDescent="0.3">
      <c r="A993" t="s">
        <v>1380</v>
      </c>
      <c r="B993">
        <v>33.700000000000003</v>
      </c>
      <c r="C993">
        <v>4.01</v>
      </c>
      <c r="D993" t="s">
        <v>2380</v>
      </c>
      <c r="E993" t="s">
        <v>2380</v>
      </c>
      <c r="F993" t="s">
        <v>2380</v>
      </c>
      <c r="G993">
        <v>2</v>
      </c>
      <c r="H993" t="s">
        <v>2380</v>
      </c>
      <c r="I993" t="str" cm="1">
        <f t="array" ref="I993">_xlfn.IFS(B993&gt;=30,"Obesity",AND(B993&gt;=25,B993&lt;=29.99),"Overweight ",AND(B993&gt;=18.5,B993&lt;=24.99),"Normal Weight ",B993&lt;18.5,"Underweight ")</f>
        <v>Obesity</v>
      </c>
      <c r="J993" t="str" cm="1">
        <f t="array" ref="J993">_xlfn.IFS($C993&gt;=6.5,"Diabetes",AND($C993&gt;=5.7,$C993&lt;=6.5),"Prediabetes",$C993&lt;5.7,"Normal")</f>
        <v>Normal</v>
      </c>
    </row>
    <row r="994" spans="1:10" x14ac:dyDescent="0.3">
      <c r="A994" t="s">
        <v>1379</v>
      </c>
      <c r="B994">
        <v>38.93</v>
      </c>
      <c r="C994">
        <v>5.64</v>
      </c>
      <c r="D994" t="s">
        <v>2382</v>
      </c>
      <c r="E994" t="s">
        <v>2380</v>
      </c>
      <c r="F994" t="s">
        <v>2380</v>
      </c>
      <c r="G994">
        <v>1</v>
      </c>
      <c r="H994" t="s">
        <v>2380</v>
      </c>
      <c r="I994" t="str" cm="1">
        <f t="array" ref="I994">_xlfn.IFS(B994&gt;=30,"Obesity",AND(B994&gt;=25,B994&lt;=29.99),"Overweight ",AND(B994&gt;=18.5,B994&lt;=24.99),"Normal Weight ",B994&lt;18.5,"Underweight ")</f>
        <v>Obesity</v>
      </c>
      <c r="J994" t="str" cm="1">
        <f t="array" ref="J994">_xlfn.IFS($C994&gt;=6.5,"Diabetes",AND($C994&gt;=5.7,$C994&lt;=6.5),"Prediabetes",$C994&lt;5.7,"Normal")</f>
        <v>Normal</v>
      </c>
    </row>
    <row r="995" spans="1:10" x14ac:dyDescent="0.3">
      <c r="A995" t="s">
        <v>1378</v>
      </c>
      <c r="B995">
        <v>32.774999999999999</v>
      </c>
      <c r="C995">
        <v>8.02</v>
      </c>
      <c r="D995" t="s">
        <v>2382</v>
      </c>
      <c r="E995" t="s">
        <v>2380</v>
      </c>
      <c r="F995" t="s">
        <v>2380</v>
      </c>
      <c r="G995">
        <v>2</v>
      </c>
      <c r="H995" t="s">
        <v>2380</v>
      </c>
      <c r="I995" t="str" cm="1">
        <f t="array" ref="I995">_xlfn.IFS(B995&gt;=30,"Obesity",AND(B995&gt;=25,B995&lt;=29.99),"Overweight ",AND(B995&gt;=18.5,B995&lt;=24.99),"Normal Weight ",B995&lt;18.5,"Underweight ")</f>
        <v>Obesity</v>
      </c>
      <c r="J995" t="str" cm="1">
        <f t="array" ref="J995">_xlfn.IFS($C995&gt;=6.5,"Diabetes",AND($C995&gt;=5.7,$C995&lt;=6.5),"Prediabetes",$C995&lt;5.7,"Normal")</f>
        <v>Diabetes</v>
      </c>
    </row>
    <row r="996" spans="1:10" x14ac:dyDescent="0.3">
      <c r="A996" t="s">
        <v>1377</v>
      </c>
      <c r="B996">
        <v>29.83</v>
      </c>
      <c r="C996">
        <v>7.2</v>
      </c>
      <c r="D996" t="s">
        <v>2382</v>
      </c>
      <c r="E996" t="s">
        <v>2380</v>
      </c>
      <c r="F996" t="s">
        <v>2380</v>
      </c>
      <c r="G996" s="7">
        <v>0</v>
      </c>
      <c r="H996" t="s">
        <v>2380</v>
      </c>
      <c r="I996" t="str" cm="1">
        <f t="array" ref="I996">_xlfn.IFS(B996&gt;=30,"Obesity",AND(B996&gt;=25,B996&lt;=29.99),"Overweight ",AND(B996&gt;=18.5,B996&lt;=24.99),"Normal Weight ",B996&lt;18.5,"Underweight ")</f>
        <v xml:space="preserve">Overweight </v>
      </c>
      <c r="J996" t="str" cm="1">
        <f t="array" ref="J996">_xlfn.IFS($C996&gt;=6.5,"Diabetes",AND($C996&gt;=5.7,$C996&lt;=6.5),"Prediabetes",$C996&lt;5.7,"Normal")</f>
        <v>Diabetes</v>
      </c>
    </row>
    <row r="997" spans="1:10" x14ac:dyDescent="0.3">
      <c r="A997" t="s">
        <v>1376</v>
      </c>
      <c r="B997">
        <v>28.31</v>
      </c>
      <c r="C997">
        <v>4.55</v>
      </c>
      <c r="D997" t="s">
        <v>2380</v>
      </c>
      <c r="E997" t="s">
        <v>2382</v>
      </c>
      <c r="F997" t="s">
        <v>2380</v>
      </c>
      <c r="G997">
        <v>1</v>
      </c>
      <c r="H997" t="s">
        <v>2380</v>
      </c>
      <c r="I997" t="str" cm="1">
        <f t="array" ref="I997">_xlfn.IFS(B997&gt;=30,"Obesity",AND(B997&gt;=25,B997&lt;=29.99),"Overweight ",AND(B997&gt;=18.5,B997&lt;=24.99),"Normal Weight ",B997&lt;18.5,"Underweight ")</f>
        <v xml:space="preserve">Overweight </v>
      </c>
      <c r="J997" t="str" cm="1">
        <f t="array" ref="J997">_xlfn.IFS($C997&gt;=6.5,"Diabetes",AND($C997&gt;=5.7,$C997&lt;=6.5),"Prediabetes",$C997&lt;5.7,"Normal")</f>
        <v>Normal</v>
      </c>
    </row>
    <row r="998" spans="1:10" x14ac:dyDescent="0.3">
      <c r="A998" t="s">
        <v>1375</v>
      </c>
      <c r="B998">
        <v>29.79</v>
      </c>
      <c r="C998">
        <v>9.0299999999999994</v>
      </c>
      <c r="D998" t="s">
        <v>2380</v>
      </c>
      <c r="E998" t="s">
        <v>2380</v>
      </c>
      <c r="F998" t="s">
        <v>2380</v>
      </c>
      <c r="G998" s="7">
        <v>0</v>
      </c>
      <c r="H998" t="s">
        <v>2380</v>
      </c>
      <c r="I998" t="str" cm="1">
        <f t="array" ref="I998">_xlfn.IFS(B998&gt;=30,"Obesity",AND(B998&gt;=25,B998&lt;=29.99),"Overweight ",AND(B998&gt;=18.5,B998&lt;=24.99),"Normal Weight ",B998&lt;18.5,"Underweight ")</f>
        <v xml:space="preserve">Overweight </v>
      </c>
      <c r="J998" t="str" cm="1">
        <f t="array" ref="J998">_xlfn.IFS($C998&gt;=6.5,"Diabetes",AND($C998&gt;=5.7,$C998&lt;=6.5),"Prediabetes",$C998&lt;5.7,"Normal")</f>
        <v>Diabetes</v>
      </c>
    </row>
    <row r="999" spans="1:10" x14ac:dyDescent="0.3">
      <c r="A999" t="s">
        <v>1374</v>
      </c>
      <c r="B999">
        <v>36.6</v>
      </c>
      <c r="C999">
        <v>5.2</v>
      </c>
      <c r="D999" t="s">
        <v>2382</v>
      </c>
      <c r="E999" t="s">
        <v>2380</v>
      </c>
      <c r="F999" t="s">
        <v>2383</v>
      </c>
      <c r="G999">
        <v>1</v>
      </c>
      <c r="H999" t="s">
        <v>2380</v>
      </c>
      <c r="I999" t="str" cm="1">
        <f t="array" ref="I999">_xlfn.IFS(B999&gt;=30,"Obesity",AND(B999&gt;=25,B999&lt;=29.99),"Overweight ",AND(B999&gt;=18.5,B999&lt;=24.99),"Normal Weight ",B999&lt;18.5,"Underweight ")</f>
        <v>Obesity</v>
      </c>
      <c r="J999" t="str" cm="1">
        <f t="array" ref="J999">_xlfn.IFS($C999&gt;=6.5,"Diabetes",AND($C999&gt;=5.7,$C999&lt;=6.5),"Prediabetes",$C999&lt;5.7,"Normal")</f>
        <v>Normal</v>
      </c>
    </row>
    <row r="1000" spans="1:10" x14ac:dyDescent="0.3">
      <c r="A1000" t="s">
        <v>1373</v>
      </c>
      <c r="B1000">
        <v>35.93</v>
      </c>
      <c r="C1000">
        <v>8.3000000000000007</v>
      </c>
      <c r="D1000" t="s">
        <v>2382</v>
      </c>
      <c r="E1000" t="s">
        <v>2380</v>
      </c>
      <c r="F1000" t="s">
        <v>2380</v>
      </c>
      <c r="G1000" s="7">
        <v>0</v>
      </c>
      <c r="H1000" t="s">
        <v>2380</v>
      </c>
      <c r="I1000" t="str" cm="1">
        <f t="array" ref="I1000">_xlfn.IFS(B1000&gt;=30,"Obesity",AND(B1000&gt;=25,B1000&lt;=29.99),"Overweight ",AND(B1000&gt;=18.5,B1000&lt;=24.99),"Normal Weight ",B1000&lt;18.5,"Underweight ")</f>
        <v>Obesity</v>
      </c>
      <c r="J1000" t="str" cm="1">
        <f t="array" ref="J1000">_xlfn.IFS($C1000&gt;=6.5,"Diabetes",AND($C1000&gt;=5.7,$C1000&lt;=6.5),"Prediabetes",$C1000&lt;5.7,"Normal")</f>
        <v>Diabetes</v>
      </c>
    </row>
    <row r="1001" spans="1:10" x14ac:dyDescent="0.3">
      <c r="A1001" t="s">
        <v>1372</v>
      </c>
      <c r="B1001">
        <v>28.6</v>
      </c>
      <c r="C1001">
        <v>5.56</v>
      </c>
      <c r="D1001" t="s">
        <v>2382</v>
      </c>
      <c r="E1001" t="s">
        <v>2380</v>
      </c>
      <c r="F1001" t="s">
        <v>2383</v>
      </c>
      <c r="G1001">
        <v>1</v>
      </c>
      <c r="H1001" t="s">
        <v>2380</v>
      </c>
      <c r="I1001" t="str" cm="1">
        <f t="array" ref="I1001">_xlfn.IFS(B1001&gt;=30,"Obesity",AND(B1001&gt;=25,B1001&lt;=29.99),"Overweight ",AND(B1001&gt;=18.5,B1001&lt;=24.99),"Normal Weight ",B1001&lt;18.5,"Underweight ")</f>
        <v xml:space="preserve">Overweight </v>
      </c>
      <c r="J1001" t="str" cm="1">
        <f t="array" ref="J1001">_xlfn.IFS($C1001&gt;=6.5,"Diabetes",AND($C1001&gt;=5.7,$C1001&lt;=6.5),"Prediabetes",$C1001&lt;5.7,"Normal")</f>
        <v>Normal</v>
      </c>
    </row>
    <row r="1002" spans="1:10" x14ac:dyDescent="0.3">
      <c r="A1002" t="s">
        <v>1371</v>
      </c>
      <c r="B1002">
        <v>39.17</v>
      </c>
      <c r="C1002">
        <v>4.1500000000000004</v>
      </c>
      <c r="D1002" t="s">
        <v>2380</v>
      </c>
      <c r="E1002" t="s">
        <v>2380</v>
      </c>
      <c r="F1002" t="s">
        <v>2380</v>
      </c>
      <c r="G1002" s="7">
        <v>0</v>
      </c>
      <c r="H1002" t="s">
        <v>2380</v>
      </c>
      <c r="I1002" t="str" cm="1">
        <f t="array" ref="I1002">_xlfn.IFS(B1002&gt;=30,"Obesity",AND(B1002&gt;=25,B1002&lt;=29.99),"Overweight ",AND(B1002&gt;=18.5,B1002&lt;=24.99),"Normal Weight ",B1002&lt;18.5,"Underweight ")</f>
        <v>Obesity</v>
      </c>
      <c r="J1002" t="str" cm="1">
        <f t="array" ref="J1002">_xlfn.IFS($C1002&gt;=6.5,"Diabetes",AND($C1002&gt;=5.7,$C1002&lt;=6.5),"Prediabetes",$C1002&lt;5.7,"Normal")</f>
        <v>Normal</v>
      </c>
    </row>
    <row r="1003" spans="1:10" x14ac:dyDescent="0.3">
      <c r="A1003" t="s">
        <v>1370</v>
      </c>
      <c r="B1003">
        <v>26.41</v>
      </c>
      <c r="C1003">
        <v>5.99</v>
      </c>
      <c r="D1003" t="s">
        <v>2382</v>
      </c>
      <c r="E1003" t="s">
        <v>2380</v>
      </c>
      <c r="F1003" t="s">
        <v>2383</v>
      </c>
      <c r="G1003">
        <v>1</v>
      </c>
      <c r="H1003" t="s">
        <v>2380</v>
      </c>
      <c r="I1003" t="str" cm="1">
        <f t="array" ref="I1003">_xlfn.IFS(B1003&gt;=30,"Obesity",AND(B1003&gt;=25,B1003&lt;=29.99),"Overweight ",AND(B1003&gt;=18.5,B1003&lt;=24.99),"Normal Weight ",B1003&lt;18.5,"Underweight ")</f>
        <v xml:space="preserve">Overweight </v>
      </c>
      <c r="J1003" t="str" cm="1">
        <f t="array" ref="J1003">_xlfn.IFS($C1003&gt;=6.5,"Diabetes",AND($C1003&gt;=5.7,$C1003&lt;=6.5),"Prediabetes",$C1003&lt;5.7,"Normal")</f>
        <v>Prediabetes</v>
      </c>
    </row>
    <row r="1004" spans="1:10" x14ac:dyDescent="0.3">
      <c r="A1004" t="s">
        <v>1369</v>
      </c>
      <c r="B1004">
        <v>30.63</v>
      </c>
      <c r="C1004">
        <v>5.8</v>
      </c>
      <c r="D1004" t="s">
        <v>2382</v>
      </c>
      <c r="E1004" t="s">
        <v>2380</v>
      </c>
      <c r="F1004" t="s">
        <v>2380</v>
      </c>
      <c r="G1004" s="7">
        <v>0</v>
      </c>
      <c r="H1004" t="s">
        <v>2380</v>
      </c>
      <c r="I1004" t="str" cm="1">
        <f t="array" ref="I1004">_xlfn.IFS(B1004&gt;=30,"Obesity",AND(B1004&gt;=25,B1004&lt;=29.99),"Overweight ",AND(B1004&gt;=18.5,B1004&lt;=24.99),"Normal Weight ",B1004&lt;18.5,"Underweight ")</f>
        <v>Obesity</v>
      </c>
      <c r="J1004" t="str" cm="1">
        <f t="array" ref="J1004">_xlfn.IFS($C1004&gt;=6.5,"Diabetes",AND($C1004&gt;=5.7,$C1004&lt;=6.5),"Prediabetes",$C1004&lt;5.7,"Normal")</f>
        <v>Prediabetes</v>
      </c>
    </row>
    <row r="1005" spans="1:10" x14ac:dyDescent="0.3">
      <c r="A1005" t="s">
        <v>1368</v>
      </c>
      <c r="B1005">
        <v>31.73</v>
      </c>
      <c r="C1005">
        <v>7.32</v>
      </c>
      <c r="D1005" t="s">
        <v>2382</v>
      </c>
      <c r="E1005" t="s">
        <v>2380</v>
      </c>
      <c r="F1005" t="s">
        <v>2380</v>
      </c>
      <c r="G1005">
        <v>2</v>
      </c>
      <c r="H1005" t="s">
        <v>2380</v>
      </c>
      <c r="I1005" t="str" cm="1">
        <f t="array" ref="I1005">_xlfn.IFS(B1005&gt;=30,"Obesity",AND(B1005&gt;=25,B1005&lt;=29.99),"Overweight ",AND(B1005&gt;=18.5,B1005&lt;=24.99),"Normal Weight ",B1005&lt;18.5,"Underweight ")</f>
        <v>Obesity</v>
      </c>
      <c r="J1005" t="str" cm="1">
        <f t="array" ref="J1005">_xlfn.IFS($C1005&gt;=6.5,"Diabetes",AND($C1005&gt;=5.7,$C1005&lt;=6.5),"Prediabetes",$C1005&lt;5.7,"Normal")</f>
        <v>Diabetes</v>
      </c>
    </row>
    <row r="1006" spans="1:10" x14ac:dyDescent="0.3">
      <c r="A1006" t="s">
        <v>1367</v>
      </c>
      <c r="B1006">
        <v>30.7</v>
      </c>
      <c r="C1006">
        <v>5.16</v>
      </c>
      <c r="D1006" t="s">
        <v>2380</v>
      </c>
      <c r="E1006" t="s">
        <v>2380</v>
      </c>
      <c r="F1006" t="s">
        <v>2380</v>
      </c>
      <c r="G1006">
        <v>2</v>
      </c>
      <c r="H1006" t="s">
        <v>2380</v>
      </c>
      <c r="I1006" t="str" cm="1">
        <f t="array" ref="I1006">_xlfn.IFS(B1006&gt;=30,"Obesity",AND(B1006&gt;=25,B1006&lt;=29.99),"Overweight ",AND(B1006&gt;=18.5,B1006&lt;=24.99),"Normal Weight ",B1006&lt;18.5,"Underweight ")</f>
        <v>Obesity</v>
      </c>
      <c r="J1006" t="str" cm="1">
        <f t="array" ref="J1006">_xlfn.IFS($C1006&gt;=6.5,"Diabetes",AND($C1006&gt;=5.7,$C1006&lt;=6.5),"Prediabetes",$C1006&lt;5.7,"Normal")</f>
        <v>Normal</v>
      </c>
    </row>
    <row r="1007" spans="1:10" x14ac:dyDescent="0.3">
      <c r="A1007" t="s">
        <v>1366</v>
      </c>
      <c r="B1007">
        <v>25.934999999999999</v>
      </c>
      <c r="C1007">
        <v>5.96</v>
      </c>
      <c r="D1007" t="s">
        <v>2382</v>
      </c>
      <c r="E1007" t="s">
        <v>2380</v>
      </c>
      <c r="F1007" t="s">
        <v>2380</v>
      </c>
      <c r="G1007">
        <v>2</v>
      </c>
      <c r="H1007" t="s">
        <v>2380</v>
      </c>
      <c r="I1007" t="str" cm="1">
        <f t="array" ref="I1007">_xlfn.IFS(B1007&gt;=30,"Obesity",AND(B1007&gt;=25,B1007&lt;=29.99),"Overweight ",AND(B1007&gt;=18.5,B1007&lt;=24.99),"Normal Weight ",B1007&lt;18.5,"Underweight ")</f>
        <v xml:space="preserve">Overweight </v>
      </c>
      <c r="J1007" t="str" cm="1">
        <f t="array" ref="J1007">_xlfn.IFS($C1007&gt;=6.5,"Diabetes",AND($C1007&gt;=5.7,$C1007&lt;=6.5),"Prediabetes",$C1007&lt;5.7,"Normal")</f>
        <v>Prediabetes</v>
      </c>
    </row>
    <row r="1008" spans="1:10" x14ac:dyDescent="0.3">
      <c r="A1008" t="s">
        <v>1365</v>
      </c>
      <c r="B1008">
        <v>35.9</v>
      </c>
      <c r="C1008">
        <v>4.8499999999999996</v>
      </c>
      <c r="D1008" t="s">
        <v>2382</v>
      </c>
      <c r="E1008" t="s">
        <v>2380</v>
      </c>
      <c r="F1008" t="s">
        <v>2383</v>
      </c>
      <c r="G1008">
        <v>1</v>
      </c>
      <c r="H1008" t="s">
        <v>2380</v>
      </c>
      <c r="I1008" t="str" cm="1">
        <f t="array" ref="I1008">_xlfn.IFS(B1008&gt;=30,"Obesity",AND(B1008&gt;=25,B1008&lt;=29.99),"Overweight ",AND(B1008&gt;=18.5,B1008&lt;=24.99),"Normal Weight ",B1008&lt;18.5,"Underweight ")</f>
        <v>Obesity</v>
      </c>
      <c r="J1008" t="str" cm="1">
        <f t="array" ref="J1008">_xlfn.IFS($C1008&gt;=6.5,"Diabetes",AND($C1008&gt;=5.7,$C1008&lt;=6.5),"Prediabetes",$C1008&lt;5.7,"Normal")</f>
        <v>Normal</v>
      </c>
    </row>
    <row r="1009" spans="1:10" x14ac:dyDescent="0.3">
      <c r="A1009" t="s">
        <v>1364</v>
      </c>
      <c r="B1009">
        <v>26.7</v>
      </c>
      <c r="C1009">
        <v>5.09</v>
      </c>
      <c r="D1009" t="s">
        <v>2382</v>
      </c>
      <c r="E1009" t="s">
        <v>2380</v>
      </c>
      <c r="F1009" t="s">
        <v>2383</v>
      </c>
      <c r="G1009">
        <v>1</v>
      </c>
      <c r="H1009" t="s">
        <v>2380</v>
      </c>
      <c r="I1009" t="str" cm="1">
        <f t="array" ref="I1009">_xlfn.IFS(B1009&gt;=30,"Obesity",AND(B1009&gt;=25,B1009&lt;=29.99),"Overweight ",AND(B1009&gt;=18.5,B1009&lt;=24.99),"Normal Weight ",B1009&lt;18.5,"Underweight ")</f>
        <v xml:space="preserve">Overweight </v>
      </c>
      <c r="J1009" t="str" cm="1">
        <f t="array" ref="J1009">_xlfn.IFS($C1009&gt;=6.5,"Diabetes",AND($C1009&gt;=5.7,$C1009&lt;=6.5),"Prediabetes",$C1009&lt;5.7,"Normal")</f>
        <v>Normal</v>
      </c>
    </row>
    <row r="1010" spans="1:10" x14ac:dyDescent="0.3">
      <c r="A1010" t="s">
        <v>1363</v>
      </c>
      <c r="B1010">
        <v>33.71</v>
      </c>
      <c r="C1010">
        <v>4.9400000000000004</v>
      </c>
      <c r="D1010" t="s">
        <v>2380</v>
      </c>
      <c r="E1010" t="s">
        <v>2380</v>
      </c>
      <c r="F1010" t="s">
        <v>2380</v>
      </c>
      <c r="G1010" s="7">
        <v>0</v>
      </c>
      <c r="H1010" t="s">
        <v>2380</v>
      </c>
      <c r="I1010" t="str" cm="1">
        <f t="array" ref="I1010">_xlfn.IFS(B1010&gt;=30,"Obesity",AND(B1010&gt;=25,B1010&lt;=29.99),"Overweight ",AND(B1010&gt;=18.5,B1010&lt;=24.99),"Normal Weight ",B1010&lt;18.5,"Underweight ")</f>
        <v>Obesity</v>
      </c>
      <c r="J1010" t="str" cm="1">
        <f t="array" ref="J1010">_xlfn.IFS($C1010&gt;=6.5,"Diabetes",AND($C1010&gt;=5.7,$C1010&lt;=6.5),"Prediabetes",$C1010&lt;5.7,"Normal")</f>
        <v>Normal</v>
      </c>
    </row>
    <row r="1011" spans="1:10" x14ac:dyDescent="0.3">
      <c r="A1011" t="s">
        <v>1362</v>
      </c>
      <c r="B1011">
        <v>41.91</v>
      </c>
      <c r="C1011">
        <v>4.92</v>
      </c>
      <c r="D1011" t="s">
        <v>2382</v>
      </c>
      <c r="E1011" t="s">
        <v>2380</v>
      </c>
      <c r="F1011" t="s">
        <v>2380</v>
      </c>
      <c r="G1011">
        <v>2</v>
      </c>
      <c r="H1011" t="s">
        <v>2380</v>
      </c>
      <c r="I1011" t="str" cm="1">
        <f t="array" ref="I1011">_xlfn.IFS(B1011&gt;=30,"Obesity",AND(B1011&gt;=25,B1011&lt;=29.99),"Overweight ",AND(B1011&gt;=18.5,B1011&lt;=24.99),"Normal Weight ",B1011&lt;18.5,"Underweight ")</f>
        <v>Obesity</v>
      </c>
      <c r="J1011" t="str" cm="1">
        <f t="array" ref="J1011">_xlfn.IFS($C1011&gt;=6.5,"Diabetes",AND($C1011&gt;=5.7,$C1011&lt;=6.5),"Prediabetes",$C1011&lt;5.7,"Normal")</f>
        <v>Normal</v>
      </c>
    </row>
    <row r="1012" spans="1:10" x14ac:dyDescent="0.3">
      <c r="A1012" t="s">
        <v>1361</v>
      </c>
      <c r="B1012">
        <v>39.82</v>
      </c>
      <c r="C1012">
        <v>6.05</v>
      </c>
      <c r="D1012" t="s">
        <v>2382</v>
      </c>
      <c r="E1012" t="s">
        <v>2380</v>
      </c>
      <c r="F1012" t="s">
        <v>2380</v>
      </c>
      <c r="G1012">
        <v>2</v>
      </c>
      <c r="H1012" t="s">
        <v>2380</v>
      </c>
      <c r="I1012" t="str" cm="1">
        <f t="array" ref="I1012">_xlfn.IFS(B1012&gt;=30,"Obesity",AND(B1012&gt;=25,B1012&lt;=29.99),"Overweight ",AND(B1012&gt;=18.5,B1012&lt;=24.99),"Normal Weight ",B1012&lt;18.5,"Underweight ")</f>
        <v>Obesity</v>
      </c>
      <c r="J1012" t="str" cm="1">
        <f t="array" ref="J1012">_xlfn.IFS($C1012&gt;=6.5,"Diabetes",AND($C1012&gt;=5.7,$C1012&lt;=6.5),"Prediabetes",$C1012&lt;5.7,"Normal")</f>
        <v>Prediabetes</v>
      </c>
    </row>
    <row r="1013" spans="1:10" x14ac:dyDescent="0.3">
      <c r="A1013" t="s">
        <v>1360</v>
      </c>
      <c r="B1013">
        <v>28.12</v>
      </c>
      <c r="C1013">
        <v>4.67</v>
      </c>
      <c r="D1013" t="s">
        <v>2380</v>
      </c>
      <c r="E1013" t="s">
        <v>2380</v>
      </c>
      <c r="F1013" t="s">
        <v>2380</v>
      </c>
      <c r="G1013">
        <v>2</v>
      </c>
      <c r="H1013" t="s">
        <v>2380</v>
      </c>
      <c r="I1013" t="str" cm="1">
        <f t="array" ref="I1013">_xlfn.IFS(B1013&gt;=30,"Obesity",AND(B1013&gt;=25,B1013&lt;=29.99),"Overweight ",AND(B1013&gt;=18.5,B1013&lt;=24.99),"Normal Weight ",B1013&lt;18.5,"Underweight ")</f>
        <v xml:space="preserve">Overweight </v>
      </c>
      <c r="J1013" t="str" cm="1">
        <f t="array" ref="J1013">_xlfn.IFS($C1013&gt;=6.5,"Diabetes",AND($C1013&gt;=5.7,$C1013&lt;=6.5),"Prediabetes",$C1013&lt;5.7,"Normal")</f>
        <v>Normal</v>
      </c>
    </row>
    <row r="1014" spans="1:10" x14ac:dyDescent="0.3">
      <c r="A1014" t="s">
        <v>1359</v>
      </c>
      <c r="B1014">
        <v>26.98</v>
      </c>
      <c r="C1014">
        <v>9.81</v>
      </c>
      <c r="D1014" t="s">
        <v>2382</v>
      </c>
      <c r="E1014" t="s">
        <v>2380</v>
      </c>
      <c r="F1014" t="s">
        <v>2380</v>
      </c>
      <c r="G1014" s="7">
        <v>0</v>
      </c>
      <c r="H1014" t="s">
        <v>2380</v>
      </c>
      <c r="I1014" t="str" cm="1">
        <f t="array" ref="I1014">_xlfn.IFS(B1014&gt;=30,"Obesity",AND(B1014&gt;=25,B1014&lt;=29.99),"Overweight ",AND(B1014&gt;=18.5,B1014&lt;=24.99),"Normal Weight ",B1014&lt;18.5,"Underweight ")</f>
        <v xml:space="preserve">Overweight </v>
      </c>
      <c r="J1014" t="str" cm="1">
        <f t="array" ref="J1014">_xlfn.IFS($C1014&gt;=6.5,"Diabetes",AND($C1014&gt;=5.7,$C1014&lt;=6.5),"Prediabetes",$C1014&lt;5.7,"Normal")</f>
        <v>Diabetes</v>
      </c>
    </row>
    <row r="1015" spans="1:10" x14ac:dyDescent="0.3">
      <c r="A1015" t="s">
        <v>1358</v>
      </c>
      <c r="B1015">
        <v>27.2</v>
      </c>
      <c r="C1015">
        <v>6.06</v>
      </c>
      <c r="D1015" t="s">
        <v>2382</v>
      </c>
      <c r="E1015" t="s">
        <v>2380</v>
      </c>
      <c r="F1015" t="s">
        <v>2380</v>
      </c>
      <c r="G1015">
        <v>2</v>
      </c>
      <c r="H1015" t="s">
        <v>2380</v>
      </c>
      <c r="I1015" t="str" cm="1">
        <f t="array" ref="I1015">_xlfn.IFS(B1015&gt;=30,"Obesity",AND(B1015&gt;=25,B1015&lt;=29.99),"Overweight ",AND(B1015&gt;=18.5,B1015&lt;=24.99),"Normal Weight ",B1015&lt;18.5,"Underweight ")</f>
        <v xml:space="preserve">Overweight </v>
      </c>
      <c r="J1015" t="str" cm="1">
        <f t="array" ref="J1015">_xlfn.IFS($C1015&gt;=6.5,"Diabetes",AND($C1015&gt;=5.7,$C1015&lt;=6.5),"Prediabetes",$C1015&lt;5.7,"Normal")</f>
        <v>Prediabetes</v>
      </c>
    </row>
    <row r="1016" spans="1:10" x14ac:dyDescent="0.3">
      <c r="A1016" t="s">
        <v>1357</v>
      </c>
      <c r="B1016">
        <v>25.3</v>
      </c>
      <c r="C1016">
        <v>5.19</v>
      </c>
      <c r="D1016" t="s">
        <v>2382</v>
      </c>
      <c r="E1016" t="s">
        <v>2380</v>
      </c>
      <c r="F1016" t="s">
        <v>2380</v>
      </c>
      <c r="G1016">
        <v>2</v>
      </c>
      <c r="H1016" t="s">
        <v>2380</v>
      </c>
      <c r="I1016" t="str" cm="1">
        <f t="array" ref="I1016">_xlfn.IFS(B1016&gt;=30,"Obesity",AND(B1016&gt;=25,B1016&lt;=29.99),"Overweight ",AND(B1016&gt;=18.5,B1016&lt;=24.99),"Normal Weight ",B1016&lt;18.5,"Underweight ")</f>
        <v xml:space="preserve">Overweight </v>
      </c>
      <c r="J1016" t="str" cm="1">
        <f t="array" ref="J1016">_xlfn.IFS($C1016&gt;=6.5,"Diabetes",AND($C1016&gt;=5.7,$C1016&lt;=6.5),"Prediabetes",$C1016&lt;5.7,"Normal")</f>
        <v>Normal</v>
      </c>
    </row>
    <row r="1017" spans="1:10" x14ac:dyDescent="0.3">
      <c r="A1017" t="s">
        <v>1356</v>
      </c>
      <c r="B1017">
        <v>30.25</v>
      </c>
      <c r="C1017">
        <v>10.16</v>
      </c>
      <c r="D1017" t="s">
        <v>2380</v>
      </c>
      <c r="E1017" t="s">
        <v>2380</v>
      </c>
      <c r="F1017" t="s">
        <v>2380</v>
      </c>
      <c r="G1017" s="7">
        <v>0</v>
      </c>
      <c r="H1017" t="s">
        <v>2380</v>
      </c>
      <c r="I1017" t="str" cm="1">
        <f t="array" ref="I1017">_xlfn.IFS(B1017&gt;=30,"Obesity",AND(B1017&gt;=25,B1017&lt;=29.99),"Overweight ",AND(B1017&gt;=18.5,B1017&lt;=24.99),"Normal Weight ",B1017&lt;18.5,"Underweight ")</f>
        <v>Obesity</v>
      </c>
      <c r="J1017" t="str" cm="1">
        <f t="array" ref="J1017">_xlfn.IFS($C1017&gt;=6.5,"Diabetes",AND($C1017&gt;=5.7,$C1017&lt;=6.5),"Prediabetes",$C1017&lt;5.7,"Normal")</f>
        <v>Diabetes</v>
      </c>
    </row>
    <row r="1018" spans="1:10" x14ac:dyDescent="0.3">
      <c r="A1018" t="s">
        <v>1355</v>
      </c>
      <c r="B1018">
        <v>54</v>
      </c>
      <c r="C1018">
        <v>4.68</v>
      </c>
      <c r="D1018" t="s">
        <v>2382</v>
      </c>
      <c r="E1018" t="s">
        <v>2382</v>
      </c>
      <c r="F1018" t="s">
        <v>2380</v>
      </c>
      <c r="G1018">
        <v>2</v>
      </c>
      <c r="H1018" t="s">
        <v>2380</v>
      </c>
      <c r="I1018" t="str" cm="1">
        <f t="array" ref="I1018">_xlfn.IFS(B1018&gt;=30,"Obesity",AND(B1018&gt;=25,B1018&lt;=29.99),"Overweight ",AND(B1018&gt;=18.5,B1018&lt;=24.99),"Normal Weight ",B1018&lt;18.5,"Underweight ")</f>
        <v>Obesity</v>
      </c>
      <c r="J1018" t="str" cm="1">
        <f t="array" ref="J1018">_xlfn.IFS($C1018&gt;=6.5,"Diabetes",AND($C1018&gt;=5.7,$C1018&lt;=6.5),"Prediabetes",$C1018&lt;5.7,"Normal")</f>
        <v>Normal</v>
      </c>
    </row>
    <row r="1019" spans="1:10" x14ac:dyDescent="0.3">
      <c r="A1019" t="s">
        <v>1354</v>
      </c>
      <c r="B1019">
        <v>51.86</v>
      </c>
      <c r="C1019">
        <v>5.32</v>
      </c>
      <c r="D1019" t="s">
        <v>2382</v>
      </c>
      <c r="E1019" t="s">
        <v>2380</v>
      </c>
      <c r="F1019" t="s">
        <v>2380</v>
      </c>
      <c r="G1019" s="7">
        <v>0</v>
      </c>
      <c r="H1019" t="s">
        <v>2380</v>
      </c>
      <c r="I1019" t="str" cm="1">
        <f t="array" ref="I1019">_xlfn.IFS(B1019&gt;=30,"Obesity",AND(B1019&gt;=25,B1019&lt;=29.99),"Overweight ",AND(B1019&gt;=18.5,B1019&lt;=24.99),"Normal Weight ",B1019&lt;18.5,"Underweight ")</f>
        <v>Obesity</v>
      </c>
      <c r="J1019" t="str" cm="1">
        <f t="array" ref="J1019">_xlfn.IFS($C1019&gt;=6.5,"Diabetes",AND($C1019&gt;=5.7,$C1019&lt;=6.5),"Prediabetes",$C1019&lt;5.7,"Normal")</f>
        <v>Normal</v>
      </c>
    </row>
    <row r="1020" spans="1:10" x14ac:dyDescent="0.3">
      <c r="A1020" t="s">
        <v>1353</v>
      </c>
      <c r="B1020">
        <v>31.39</v>
      </c>
      <c r="C1020">
        <v>6.99</v>
      </c>
      <c r="D1020" t="s">
        <v>2380</v>
      </c>
      <c r="E1020" t="s">
        <v>2380</v>
      </c>
      <c r="F1020" t="s">
        <v>2380</v>
      </c>
      <c r="G1020" s="7">
        <v>0</v>
      </c>
      <c r="H1020" t="s">
        <v>2380</v>
      </c>
      <c r="I1020" t="str" cm="1">
        <f t="array" ref="I1020">_xlfn.IFS(B1020&gt;=30,"Obesity",AND(B1020&gt;=25,B1020&lt;=29.99),"Overweight ",AND(B1020&gt;=18.5,B1020&lt;=24.99),"Normal Weight ",B1020&lt;18.5,"Underweight ")</f>
        <v>Obesity</v>
      </c>
      <c r="J1020" t="str" cm="1">
        <f t="array" ref="J1020">_xlfn.IFS($C1020&gt;=6.5,"Diabetes",AND($C1020&gt;=5.7,$C1020&lt;=6.5),"Prediabetes",$C1020&lt;5.7,"Normal")</f>
        <v>Diabetes</v>
      </c>
    </row>
    <row r="1021" spans="1:10" x14ac:dyDescent="0.3">
      <c r="A1021" t="s">
        <v>1352</v>
      </c>
      <c r="B1021">
        <v>39.97</v>
      </c>
      <c r="C1021">
        <v>5.55</v>
      </c>
      <c r="D1021" t="s">
        <v>2380</v>
      </c>
      <c r="E1021" t="s">
        <v>2380</v>
      </c>
      <c r="F1021" t="s">
        <v>2380</v>
      </c>
      <c r="G1021" s="7">
        <v>0</v>
      </c>
      <c r="H1021" t="s">
        <v>2380</v>
      </c>
      <c r="I1021" t="str" cm="1">
        <f t="array" ref="I1021">_xlfn.IFS(B1021&gt;=30,"Obesity",AND(B1021&gt;=25,B1021&lt;=29.99),"Overweight ",AND(B1021&gt;=18.5,B1021&lt;=24.99),"Normal Weight ",B1021&lt;18.5,"Underweight ")</f>
        <v>Obesity</v>
      </c>
      <c r="J1021" t="str" cm="1">
        <f t="array" ref="J1021">_xlfn.IFS($C1021&gt;=6.5,"Diabetes",AND($C1021&gt;=5.7,$C1021&lt;=6.5),"Prediabetes",$C1021&lt;5.7,"Normal")</f>
        <v>Normal</v>
      </c>
    </row>
    <row r="1022" spans="1:10" x14ac:dyDescent="0.3">
      <c r="A1022" t="s">
        <v>1351</v>
      </c>
      <c r="B1022">
        <v>41.23</v>
      </c>
      <c r="C1022">
        <v>6.94</v>
      </c>
      <c r="D1022" t="s">
        <v>2380</v>
      </c>
      <c r="E1022" t="s">
        <v>2380</v>
      </c>
      <c r="F1022" t="s">
        <v>2380</v>
      </c>
      <c r="G1022" s="7">
        <v>0</v>
      </c>
      <c r="H1022" t="s">
        <v>2380</v>
      </c>
      <c r="I1022" t="str" cm="1">
        <f t="array" ref="I1022">_xlfn.IFS(B1022&gt;=30,"Obesity",AND(B1022&gt;=25,B1022&lt;=29.99),"Overweight ",AND(B1022&gt;=18.5,B1022&lt;=24.99),"Normal Weight ",B1022&lt;18.5,"Underweight ")</f>
        <v>Obesity</v>
      </c>
      <c r="J1022" t="str" cm="1">
        <f t="array" ref="J1022">_xlfn.IFS($C1022&gt;=6.5,"Diabetes",AND($C1022&gt;=5.7,$C1022&lt;=6.5),"Prediabetes",$C1022&lt;5.7,"Normal")</f>
        <v>Diabetes</v>
      </c>
    </row>
    <row r="1023" spans="1:10" x14ac:dyDescent="0.3">
      <c r="A1023" t="s">
        <v>1350</v>
      </c>
      <c r="B1023">
        <v>49.45</v>
      </c>
      <c r="C1023">
        <v>4.2</v>
      </c>
      <c r="D1023" t="s">
        <v>2382</v>
      </c>
      <c r="E1023" t="s">
        <v>2380</v>
      </c>
      <c r="F1023" t="s">
        <v>2380</v>
      </c>
      <c r="G1023" s="7">
        <v>0</v>
      </c>
      <c r="H1023" t="s">
        <v>2380</v>
      </c>
      <c r="I1023" t="str" cm="1">
        <f t="array" ref="I1023">_xlfn.IFS(B1023&gt;=30,"Obesity",AND(B1023&gt;=25,B1023&lt;=29.99),"Overweight ",AND(B1023&gt;=18.5,B1023&lt;=24.99),"Normal Weight ",B1023&lt;18.5,"Underweight ")</f>
        <v>Obesity</v>
      </c>
      <c r="J1023" t="str" cm="1">
        <f t="array" ref="J1023">_xlfn.IFS($C1023&gt;=6.5,"Diabetes",AND($C1023&gt;=5.7,$C1023&lt;=6.5),"Prediabetes",$C1023&lt;5.7,"Normal")</f>
        <v>Normal</v>
      </c>
    </row>
    <row r="1024" spans="1:10" x14ac:dyDescent="0.3">
      <c r="A1024" t="s">
        <v>1349</v>
      </c>
      <c r="B1024">
        <v>41.04</v>
      </c>
      <c r="C1024">
        <v>5.59</v>
      </c>
      <c r="D1024" t="s">
        <v>2380</v>
      </c>
      <c r="E1024" t="s">
        <v>2380</v>
      </c>
      <c r="F1024" t="s">
        <v>2380</v>
      </c>
      <c r="G1024" s="7">
        <v>0</v>
      </c>
      <c r="H1024" t="s">
        <v>2380</v>
      </c>
      <c r="I1024" t="str" cm="1">
        <f t="array" ref="I1024">_xlfn.IFS(B1024&gt;=30,"Obesity",AND(B1024&gt;=25,B1024&lt;=29.99),"Overweight ",AND(B1024&gt;=18.5,B1024&lt;=24.99),"Normal Weight ",B1024&lt;18.5,"Underweight ")</f>
        <v>Obesity</v>
      </c>
      <c r="J1024" t="str" cm="1">
        <f t="array" ref="J1024">_xlfn.IFS($C1024&gt;=6.5,"Diabetes",AND($C1024&gt;=5.7,$C1024&lt;=6.5),"Prediabetes",$C1024&lt;5.7,"Normal")</f>
        <v>Normal</v>
      </c>
    </row>
    <row r="1025" spans="1:10" x14ac:dyDescent="0.3">
      <c r="A1025" t="s">
        <v>1348</v>
      </c>
      <c r="B1025">
        <v>27.93</v>
      </c>
      <c r="C1025">
        <v>9.9600000000000009</v>
      </c>
      <c r="D1025" t="s">
        <v>2380</v>
      </c>
      <c r="E1025" t="s">
        <v>2380</v>
      </c>
      <c r="F1025" t="s">
        <v>2380</v>
      </c>
      <c r="G1025" s="7">
        <v>0</v>
      </c>
      <c r="H1025" t="s">
        <v>2380</v>
      </c>
      <c r="I1025" t="str" cm="1">
        <f t="array" ref="I1025">_xlfn.IFS(B1025&gt;=30,"Obesity",AND(B1025&gt;=25,B1025&lt;=29.99),"Overweight ",AND(B1025&gt;=18.5,B1025&lt;=24.99),"Normal Weight ",B1025&lt;18.5,"Underweight ")</f>
        <v xml:space="preserve">Overweight </v>
      </c>
      <c r="J1025" t="str" cm="1">
        <f t="array" ref="J1025">_xlfn.IFS($C1025&gt;=6.5,"Diabetes",AND($C1025&gt;=5.7,$C1025&lt;=6.5),"Prediabetes",$C1025&lt;5.7,"Normal")</f>
        <v>Diabetes</v>
      </c>
    </row>
    <row r="1026" spans="1:10" x14ac:dyDescent="0.3">
      <c r="A1026" t="s">
        <v>1347</v>
      </c>
      <c r="B1026">
        <v>21.01</v>
      </c>
      <c r="C1026">
        <v>7.37</v>
      </c>
      <c r="D1026" t="s">
        <v>2380</v>
      </c>
      <c r="E1026" t="s">
        <v>2380</v>
      </c>
      <c r="F1026" t="s">
        <v>2380</v>
      </c>
      <c r="G1026" s="7">
        <v>0</v>
      </c>
      <c r="H1026" t="s">
        <v>2380</v>
      </c>
      <c r="I1026" t="str" cm="1">
        <f t="array" ref="I1026">_xlfn.IFS(B1026&gt;=30,"Obesity",AND(B1026&gt;=25,B1026&lt;=29.99),"Overweight ",AND(B1026&gt;=18.5,B1026&lt;=24.99),"Normal Weight ",B1026&lt;18.5,"Underweight ")</f>
        <v xml:space="preserve">Normal Weight </v>
      </c>
      <c r="J1026" t="str" cm="1">
        <f t="array" ref="J1026">_xlfn.IFS($C1026&gt;=6.5,"Diabetes",AND($C1026&gt;=5.7,$C1026&lt;=6.5),"Prediabetes",$C1026&lt;5.7,"Normal")</f>
        <v>Diabetes</v>
      </c>
    </row>
    <row r="1027" spans="1:10" x14ac:dyDescent="0.3">
      <c r="A1027" t="s">
        <v>1346</v>
      </c>
      <c r="B1027">
        <v>52.37</v>
      </c>
      <c r="C1027">
        <v>5.0599999999999996</v>
      </c>
      <c r="D1027" t="s">
        <v>2382</v>
      </c>
      <c r="E1027" t="s">
        <v>2382</v>
      </c>
      <c r="F1027" t="s">
        <v>2380</v>
      </c>
      <c r="G1027">
        <v>2</v>
      </c>
      <c r="H1027" t="s">
        <v>2380</v>
      </c>
      <c r="I1027" t="str" cm="1">
        <f t="array" ref="I1027">_xlfn.IFS(B1027&gt;=30,"Obesity",AND(B1027&gt;=25,B1027&lt;=29.99),"Overweight ",AND(B1027&gt;=18.5,B1027&lt;=24.99),"Normal Weight ",B1027&lt;18.5,"Underweight ")</f>
        <v>Obesity</v>
      </c>
      <c r="J1027" t="str" cm="1">
        <f t="array" ref="J1027">_xlfn.IFS($C1027&gt;=6.5,"Diabetes",AND($C1027&gt;=5.7,$C1027&lt;=6.5),"Prediabetes",$C1027&lt;5.7,"Normal")</f>
        <v>Normal</v>
      </c>
    </row>
    <row r="1028" spans="1:10" x14ac:dyDescent="0.3">
      <c r="A1028" t="s">
        <v>1345</v>
      </c>
      <c r="B1028">
        <v>40.369999999999997</v>
      </c>
      <c r="C1028">
        <v>8.2100000000000009</v>
      </c>
      <c r="D1028" t="s">
        <v>2380</v>
      </c>
      <c r="E1028" t="s">
        <v>2380</v>
      </c>
      <c r="F1028" t="s">
        <v>2380</v>
      </c>
      <c r="G1028" s="7">
        <v>0</v>
      </c>
      <c r="H1028" t="s">
        <v>2380</v>
      </c>
      <c r="I1028" t="str" cm="1">
        <f t="array" ref="I1028">_xlfn.IFS(B1028&gt;=30,"Obesity",AND(B1028&gt;=25,B1028&lt;=29.99),"Overweight ",AND(B1028&gt;=18.5,B1028&lt;=24.99),"Normal Weight ",B1028&lt;18.5,"Underweight ")</f>
        <v>Obesity</v>
      </c>
      <c r="J1028" t="str" cm="1">
        <f t="array" ref="J1028">_xlfn.IFS($C1028&gt;=6.5,"Diabetes",AND($C1028&gt;=5.7,$C1028&lt;=6.5),"Prediabetes",$C1028&lt;5.7,"Normal")</f>
        <v>Diabetes</v>
      </c>
    </row>
    <row r="1029" spans="1:10" x14ac:dyDescent="0.3">
      <c r="A1029" t="s">
        <v>1344</v>
      </c>
      <c r="B1029">
        <v>41.47</v>
      </c>
      <c r="C1029">
        <v>10.34</v>
      </c>
      <c r="D1029" t="s">
        <v>2380</v>
      </c>
      <c r="E1029" t="s">
        <v>2380</v>
      </c>
      <c r="F1029" t="s">
        <v>2380</v>
      </c>
      <c r="G1029">
        <v>2</v>
      </c>
      <c r="H1029" t="s">
        <v>2380</v>
      </c>
      <c r="I1029" t="str" cm="1">
        <f t="array" ref="I1029">_xlfn.IFS(B1029&gt;=30,"Obesity",AND(B1029&gt;=25,B1029&lt;=29.99),"Overweight ",AND(B1029&gt;=18.5,B1029&lt;=24.99),"Normal Weight ",B1029&lt;18.5,"Underweight ")</f>
        <v>Obesity</v>
      </c>
      <c r="J1029" t="str" cm="1">
        <f t="array" ref="J1029">_xlfn.IFS($C1029&gt;=6.5,"Diabetes",AND($C1029&gt;=5.7,$C1029&lt;=6.5),"Prediabetes",$C1029&lt;5.7,"Normal")</f>
        <v>Diabetes</v>
      </c>
    </row>
    <row r="1030" spans="1:10" x14ac:dyDescent="0.3">
      <c r="A1030" t="s">
        <v>1343</v>
      </c>
      <c r="B1030">
        <v>33.725000000000001</v>
      </c>
      <c r="C1030">
        <v>5.51</v>
      </c>
      <c r="D1030" t="s">
        <v>2382</v>
      </c>
      <c r="E1030" t="s">
        <v>2380</v>
      </c>
      <c r="F1030" t="s">
        <v>2380</v>
      </c>
      <c r="G1030">
        <v>2</v>
      </c>
      <c r="H1030" t="s">
        <v>2380</v>
      </c>
      <c r="I1030" t="str" cm="1">
        <f t="array" ref="I1030">_xlfn.IFS(B1030&gt;=30,"Obesity",AND(B1030&gt;=25,B1030&lt;=29.99),"Overweight ",AND(B1030&gt;=18.5,B1030&lt;=24.99),"Normal Weight ",B1030&lt;18.5,"Underweight ")</f>
        <v>Obesity</v>
      </c>
      <c r="J1030" t="str" cm="1">
        <f t="array" ref="J1030">_xlfn.IFS($C1030&gt;=6.5,"Diabetes",AND($C1030&gt;=5.7,$C1030&lt;=6.5),"Prediabetes",$C1030&lt;5.7,"Normal")</f>
        <v>Normal</v>
      </c>
    </row>
    <row r="1031" spans="1:10" x14ac:dyDescent="0.3">
      <c r="A1031" t="s">
        <v>1342</v>
      </c>
      <c r="B1031">
        <v>28.1</v>
      </c>
      <c r="C1031">
        <v>11.2</v>
      </c>
      <c r="D1031" t="s">
        <v>2380</v>
      </c>
      <c r="E1031" t="s">
        <v>2380</v>
      </c>
      <c r="F1031" t="s">
        <v>2380</v>
      </c>
      <c r="G1031" s="7">
        <v>0</v>
      </c>
      <c r="H1031" t="s">
        <v>2380</v>
      </c>
      <c r="I1031" t="str" cm="1">
        <f t="array" ref="I1031">_xlfn.IFS(B1031&gt;=30,"Obesity",AND(B1031&gt;=25,B1031&lt;=29.99),"Overweight ",AND(B1031&gt;=18.5,B1031&lt;=24.99),"Normal Weight ",B1031&lt;18.5,"Underweight ")</f>
        <v xml:space="preserve">Overweight </v>
      </c>
      <c r="J1031" t="str" cm="1">
        <f t="array" ref="J1031">_xlfn.IFS($C1031&gt;=6.5,"Diabetes",AND($C1031&gt;=5.7,$C1031&lt;=6.5),"Prediabetes",$C1031&lt;5.7,"Normal")</f>
        <v>Diabetes</v>
      </c>
    </row>
    <row r="1032" spans="1:10" x14ac:dyDescent="0.3">
      <c r="A1032" t="s">
        <v>1341</v>
      </c>
      <c r="B1032">
        <v>37.43</v>
      </c>
      <c r="C1032">
        <v>4.3499999999999996</v>
      </c>
      <c r="D1032" t="s">
        <v>2382</v>
      </c>
      <c r="E1032" t="s">
        <v>2380</v>
      </c>
      <c r="F1032" t="s">
        <v>2383</v>
      </c>
      <c r="G1032">
        <v>1</v>
      </c>
      <c r="H1032" t="s">
        <v>2380</v>
      </c>
      <c r="I1032" t="str" cm="1">
        <f t="array" ref="I1032">_xlfn.IFS(B1032&gt;=30,"Obesity",AND(B1032&gt;=25,B1032&lt;=29.99),"Overweight ",AND(B1032&gt;=18.5,B1032&lt;=24.99),"Normal Weight ",B1032&lt;18.5,"Underweight ")</f>
        <v>Obesity</v>
      </c>
      <c r="J1032" t="str" cm="1">
        <f t="array" ref="J1032">_xlfn.IFS($C1032&gt;=6.5,"Diabetes",AND($C1032&gt;=5.7,$C1032&lt;=6.5),"Prediabetes",$C1032&lt;5.7,"Normal")</f>
        <v>Normal</v>
      </c>
    </row>
    <row r="1033" spans="1:10" x14ac:dyDescent="0.3">
      <c r="A1033" t="s">
        <v>1340</v>
      </c>
      <c r="B1033">
        <v>23.7</v>
      </c>
      <c r="C1033">
        <v>10.45</v>
      </c>
      <c r="D1033" t="s">
        <v>2380</v>
      </c>
      <c r="E1033" t="s">
        <v>2380</v>
      </c>
      <c r="F1033" t="s">
        <v>2380</v>
      </c>
      <c r="G1033" s="7">
        <v>0</v>
      </c>
      <c r="H1033" t="s">
        <v>2380</v>
      </c>
      <c r="I1033" t="str" cm="1">
        <f t="array" ref="I1033">_xlfn.IFS(B1033&gt;=30,"Obesity",AND(B1033&gt;=25,B1033&lt;=29.99),"Overweight ",AND(B1033&gt;=18.5,B1033&lt;=24.99),"Normal Weight ",B1033&lt;18.5,"Underweight ")</f>
        <v xml:space="preserve">Normal Weight </v>
      </c>
      <c r="J1033" t="str" cm="1">
        <f t="array" ref="J1033">_xlfn.IFS($C1033&gt;=6.5,"Diabetes",AND($C1033&gt;=5.7,$C1033&lt;=6.5),"Prediabetes",$C1033&lt;5.7,"Normal")</f>
        <v>Diabetes</v>
      </c>
    </row>
    <row r="1034" spans="1:10" x14ac:dyDescent="0.3">
      <c r="A1034" t="s">
        <v>1339</v>
      </c>
      <c r="B1034">
        <v>24.795000000000002</v>
      </c>
      <c r="C1034">
        <v>4.07</v>
      </c>
      <c r="D1034" t="s">
        <v>2382</v>
      </c>
      <c r="E1034" t="s">
        <v>2380</v>
      </c>
      <c r="F1034" t="s">
        <v>2383</v>
      </c>
      <c r="G1034">
        <v>1</v>
      </c>
      <c r="H1034" t="s">
        <v>2380</v>
      </c>
      <c r="I1034" t="str" cm="1">
        <f t="array" ref="I1034">_xlfn.IFS(B1034&gt;=30,"Obesity",AND(B1034&gt;=25,B1034&lt;=29.99),"Overweight ",AND(B1034&gt;=18.5,B1034&lt;=24.99),"Normal Weight ",B1034&lt;18.5,"Underweight ")</f>
        <v xml:space="preserve">Normal Weight </v>
      </c>
      <c r="J1034" t="str" cm="1">
        <f t="array" ref="J1034">_xlfn.IFS($C1034&gt;=6.5,"Diabetes",AND($C1034&gt;=5.7,$C1034&lt;=6.5),"Prediabetes",$C1034&lt;5.7,"Normal")</f>
        <v>Normal</v>
      </c>
    </row>
    <row r="1035" spans="1:10" x14ac:dyDescent="0.3">
      <c r="A1035" t="s">
        <v>1338</v>
      </c>
      <c r="B1035">
        <v>31.9</v>
      </c>
      <c r="C1035">
        <v>8.34</v>
      </c>
      <c r="D1035" t="s">
        <v>2380</v>
      </c>
      <c r="E1035" t="s">
        <v>2380</v>
      </c>
      <c r="F1035" t="s">
        <v>2380</v>
      </c>
      <c r="G1035" s="7">
        <v>0</v>
      </c>
      <c r="H1035" t="s">
        <v>2380</v>
      </c>
      <c r="I1035" t="str" cm="1">
        <f t="array" ref="I1035">_xlfn.IFS(B1035&gt;=30,"Obesity",AND(B1035&gt;=25,B1035&lt;=29.99),"Overweight ",AND(B1035&gt;=18.5,B1035&lt;=24.99),"Normal Weight ",B1035&lt;18.5,"Underweight ")</f>
        <v>Obesity</v>
      </c>
      <c r="J1035" t="str" cm="1">
        <f t="array" ref="J1035">_xlfn.IFS($C1035&gt;=6.5,"Diabetes",AND($C1035&gt;=5.7,$C1035&lt;=6.5),"Prediabetes",$C1035&lt;5.7,"Normal")</f>
        <v>Diabetes</v>
      </c>
    </row>
    <row r="1036" spans="1:10" x14ac:dyDescent="0.3">
      <c r="A1036" t="s">
        <v>1337</v>
      </c>
      <c r="B1036">
        <v>32.68</v>
      </c>
      <c r="C1036">
        <v>7.41</v>
      </c>
      <c r="D1036" t="s">
        <v>2380</v>
      </c>
      <c r="E1036" t="s">
        <v>2380</v>
      </c>
      <c r="F1036" t="s">
        <v>2380</v>
      </c>
      <c r="G1036" s="7">
        <v>0</v>
      </c>
      <c r="H1036" t="s">
        <v>2380</v>
      </c>
      <c r="I1036" t="str" cm="1">
        <f t="array" ref="I1036">_xlfn.IFS(B1036&gt;=30,"Obesity",AND(B1036&gt;=25,B1036&lt;=29.99),"Overweight ",AND(B1036&gt;=18.5,B1036&lt;=24.99),"Normal Weight ",B1036&lt;18.5,"Underweight ")</f>
        <v>Obesity</v>
      </c>
      <c r="J1036" t="str" cm="1">
        <f t="array" ref="J1036">_xlfn.IFS($C1036&gt;=6.5,"Diabetes",AND($C1036&gt;=5.7,$C1036&lt;=6.5),"Prediabetes",$C1036&lt;5.7,"Normal")</f>
        <v>Diabetes</v>
      </c>
    </row>
    <row r="1037" spans="1:10" x14ac:dyDescent="0.3">
      <c r="A1037" t="s">
        <v>1336</v>
      </c>
      <c r="B1037">
        <v>47.13</v>
      </c>
      <c r="C1037">
        <v>4.3099999999999996</v>
      </c>
      <c r="D1037" t="s">
        <v>2380</v>
      </c>
      <c r="E1037" t="s">
        <v>2380</v>
      </c>
      <c r="F1037" t="s">
        <v>2380</v>
      </c>
      <c r="G1037" s="7">
        <v>0</v>
      </c>
      <c r="H1037" t="s">
        <v>2380</v>
      </c>
      <c r="I1037" t="str" cm="1">
        <f t="array" ref="I1037">_xlfn.IFS(B1037&gt;=30,"Obesity",AND(B1037&gt;=25,B1037&lt;=29.99),"Overweight ",AND(B1037&gt;=18.5,B1037&lt;=24.99),"Normal Weight ",B1037&lt;18.5,"Underweight ")</f>
        <v>Obesity</v>
      </c>
      <c r="J1037" t="str" cm="1">
        <f t="array" ref="J1037">_xlfn.IFS($C1037&gt;=6.5,"Diabetes",AND($C1037&gt;=5.7,$C1037&lt;=6.5),"Prediabetes",$C1037&lt;5.7,"Normal")</f>
        <v>Normal</v>
      </c>
    </row>
    <row r="1038" spans="1:10" x14ac:dyDescent="0.3">
      <c r="A1038" t="s">
        <v>1335</v>
      </c>
      <c r="B1038">
        <v>36.67</v>
      </c>
      <c r="C1038">
        <v>10.83</v>
      </c>
      <c r="D1038" t="s">
        <v>2380</v>
      </c>
      <c r="E1038" t="s">
        <v>2380</v>
      </c>
      <c r="F1038" t="s">
        <v>2380</v>
      </c>
      <c r="G1038" s="7">
        <v>0</v>
      </c>
      <c r="H1038" t="s">
        <v>2380</v>
      </c>
      <c r="I1038" t="str" cm="1">
        <f t="array" ref="I1038">_xlfn.IFS(B1038&gt;=30,"Obesity",AND(B1038&gt;=25,B1038&lt;=29.99),"Overweight ",AND(B1038&gt;=18.5,B1038&lt;=24.99),"Normal Weight ",B1038&lt;18.5,"Underweight ")</f>
        <v>Obesity</v>
      </c>
      <c r="J1038" t="str" cm="1">
        <f t="array" ref="J1038">_xlfn.IFS($C1038&gt;=6.5,"Diabetes",AND($C1038&gt;=5.7,$C1038&lt;=6.5),"Prediabetes",$C1038&lt;5.7,"Normal")</f>
        <v>Diabetes</v>
      </c>
    </row>
    <row r="1039" spans="1:10" x14ac:dyDescent="0.3">
      <c r="A1039" t="s">
        <v>1334</v>
      </c>
      <c r="B1039">
        <v>33.630000000000003</v>
      </c>
      <c r="C1039">
        <v>11.31</v>
      </c>
      <c r="D1039" t="s">
        <v>2380</v>
      </c>
      <c r="E1039" t="s">
        <v>2380</v>
      </c>
      <c r="F1039" t="s">
        <v>2380</v>
      </c>
      <c r="G1039" s="7">
        <v>0</v>
      </c>
      <c r="H1039" t="s">
        <v>2380</v>
      </c>
      <c r="I1039" t="str" cm="1">
        <f t="array" ref="I1039">_xlfn.IFS(B1039&gt;=30,"Obesity",AND(B1039&gt;=25,B1039&lt;=29.99),"Overweight ",AND(B1039&gt;=18.5,B1039&lt;=24.99),"Normal Weight ",B1039&lt;18.5,"Underweight ")</f>
        <v>Obesity</v>
      </c>
      <c r="J1039" t="str" cm="1">
        <f t="array" ref="J1039">_xlfn.IFS($C1039&gt;=6.5,"Diabetes",AND($C1039&gt;=5.7,$C1039&lt;=6.5),"Prediabetes",$C1039&lt;5.7,"Normal")</f>
        <v>Diabetes</v>
      </c>
    </row>
    <row r="1040" spans="1:10" x14ac:dyDescent="0.3">
      <c r="A1040" t="s">
        <v>1333</v>
      </c>
      <c r="B1040">
        <v>32.67</v>
      </c>
      <c r="C1040">
        <v>11.81</v>
      </c>
      <c r="D1040" t="s">
        <v>2382</v>
      </c>
      <c r="E1040" t="s">
        <v>2380</v>
      </c>
      <c r="F1040" t="s">
        <v>2380</v>
      </c>
      <c r="G1040" s="7">
        <v>0</v>
      </c>
      <c r="H1040" t="s">
        <v>2380</v>
      </c>
      <c r="I1040" t="str" cm="1">
        <f t="array" ref="I1040">_xlfn.IFS(B1040&gt;=30,"Obesity",AND(B1040&gt;=25,B1040&lt;=29.99),"Overweight ",AND(B1040&gt;=18.5,B1040&lt;=24.99),"Normal Weight ",B1040&lt;18.5,"Underweight ")</f>
        <v>Obesity</v>
      </c>
      <c r="J1040" t="str" cm="1">
        <f t="array" ref="J1040">_xlfn.IFS($C1040&gt;=6.5,"Diabetes",AND($C1040&gt;=5.7,$C1040&lt;=6.5),"Prediabetes",$C1040&lt;5.7,"Normal")</f>
        <v>Diabetes</v>
      </c>
    </row>
    <row r="1041" spans="1:10" x14ac:dyDescent="0.3">
      <c r="A1041" t="s">
        <v>1332</v>
      </c>
      <c r="B1041">
        <v>33.299999999999997</v>
      </c>
      <c r="C1041">
        <v>8.26</v>
      </c>
      <c r="D1041" t="s">
        <v>2382</v>
      </c>
      <c r="E1041" t="s">
        <v>2380</v>
      </c>
      <c r="F1041" t="s">
        <v>2380</v>
      </c>
      <c r="G1041">
        <v>2</v>
      </c>
      <c r="H1041" t="s">
        <v>2380</v>
      </c>
      <c r="I1041" t="str" cm="1">
        <f t="array" ref="I1041">_xlfn.IFS(B1041&gt;=30,"Obesity",AND(B1041&gt;=25,B1041&lt;=29.99),"Overweight ",AND(B1041&gt;=18.5,B1041&lt;=24.99),"Normal Weight ",B1041&lt;18.5,"Underweight ")</f>
        <v>Obesity</v>
      </c>
      <c r="J1041" t="str" cm="1">
        <f t="array" ref="J1041">_xlfn.IFS($C1041&gt;=6.5,"Diabetes",AND($C1041&gt;=5.7,$C1041&lt;=6.5),"Prediabetes",$C1041&lt;5.7,"Normal")</f>
        <v>Diabetes</v>
      </c>
    </row>
    <row r="1042" spans="1:10" x14ac:dyDescent="0.3">
      <c r="A1042" t="s">
        <v>1331</v>
      </c>
      <c r="B1042">
        <v>30.78</v>
      </c>
      <c r="C1042">
        <v>10.74</v>
      </c>
      <c r="D1042" t="s">
        <v>2382</v>
      </c>
      <c r="E1042" t="s">
        <v>2380</v>
      </c>
      <c r="F1042" t="s">
        <v>2380</v>
      </c>
      <c r="G1042">
        <v>2</v>
      </c>
      <c r="H1042" t="s">
        <v>2380</v>
      </c>
      <c r="I1042" t="str" cm="1">
        <f t="array" ref="I1042">_xlfn.IFS(B1042&gt;=30,"Obesity",AND(B1042&gt;=25,B1042&lt;=29.99),"Overweight ",AND(B1042&gt;=18.5,B1042&lt;=24.99),"Normal Weight ",B1042&lt;18.5,"Underweight ")</f>
        <v>Obesity</v>
      </c>
      <c r="J1042" t="str" cm="1">
        <f t="array" ref="J1042">_xlfn.IFS($C1042&gt;=6.5,"Diabetes",AND($C1042&gt;=5.7,$C1042&lt;=6.5),"Prediabetes",$C1042&lt;5.7,"Normal")</f>
        <v>Diabetes</v>
      </c>
    </row>
    <row r="1043" spans="1:10" x14ac:dyDescent="0.3">
      <c r="A1043" t="s">
        <v>1330</v>
      </c>
      <c r="B1043">
        <v>28.975000000000001</v>
      </c>
      <c r="C1043">
        <v>7.69</v>
      </c>
      <c r="D1043" t="s">
        <v>2382</v>
      </c>
      <c r="E1043" t="s">
        <v>2380</v>
      </c>
      <c r="F1043" t="s">
        <v>2380</v>
      </c>
      <c r="G1043" s="7">
        <v>0</v>
      </c>
      <c r="H1043" t="s">
        <v>2380</v>
      </c>
      <c r="I1043" t="str" cm="1">
        <f t="array" ref="I1043">_xlfn.IFS(B1043&gt;=30,"Obesity",AND(B1043&gt;=25,B1043&lt;=29.99),"Overweight ",AND(B1043&gt;=18.5,B1043&lt;=24.99),"Normal Weight ",B1043&lt;18.5,"Underweight ")</f>
        <v xml:space="preserve">Overweight </v>
      </c>
      <c r="J1043" t="str" cm="1">
        <f t="array" ref="J1043">_xlfn.IFS($C1043&gt;=6.5,"Diabetes",AND($C1043&gt;=5.7,$C1043&lt;=6.5),"Prediabetes",$C1043&lt;5.7,"Normal")</f>
        <v>Diabetes</v>
      </c>
    </row>
    <row r="1044" spans="1:10" x14ac:dyDescent="0.3">
      <c r="A1044" t="s">
        <v>1329</v>
      </c>
      <c r="B1044">
        <v>33.4</v>
      </c>
      <c r="C1044">
        <v>4.84</v>
      </c>
      <c r="D1044" t="s">
        <v>2380</v>
      </c>
      <c r="E1044" t="s">
        <v>2380</v>
      </c>
      <c r="F1044" t="s">
        <v>2380</v>
      </c>
      <c r="G1044" s="7">
        <v>0</v>
      </c>
      <c r="H1044" t="s">
        <v>2380</v>
      </c>
      <c r="I1044" t="str" cm="1">
        <f t="array" ref="I1044">_xlfn.IFS(B1044&gt;=30,"Obesity",AND(B1044&gt;=25,B1044&lt;=29.99),"Overweight ",AND(B1044&gt;=18.5,B1044&lt;=24.99),"Normal Weight ",B1044&lt;18.5,"Underweight ")</f>
        <v>Obesity</v>
      </c>
      <c r="J1044" t="str" cm="1">
        <f t="array" ref="J1044">_xlfn.IFS($C1044&gt;=6.5,"Diabetes",AND($C1044&gt;=5.7,$C1044&lt;=6.5),"Prediabetes",$C1044&lt;5.7,"Normal")</f>
        <v>Normal</v>
      </c>
    </row>
    <row r="1045" spans="1:10" x14ac:dyDescent="0.3">
      <c r="A1045" t="s">
        <v>1328</v>
      </c>
      <c r="B1045">
        <v>21.5</v>
      </c>
      <c r="C1045">
        <v>9.77</v>
      </c>
      <c r="D1045" t="s">
        <v>2382</v>
      </c>
      <c r="E1045" t="s">
        <v>2380</v>
      </c>
      <c r="F1045" t="s">
        <v>2380</v>
      </c>
      <c r="G1045" s="7">
        <v>0</v>
      </c>
      <c r="H1045" t="s">
        <v>2380</v>
      </c>
      <c r="I1045" t="str" cm="1">
        <f t="array" ref="I1045">_xlfn.IFS(B1045&gt;=30,"Obesity",AND(B1045&gt;=25,B1045&lt;=29.99),"Overweight ",AND(B1045&gt;=18.5,B1045&lt;=24.99),"Normal Weight ",B1045&lt;18.5,"Underweight ")</f>
        <v xml:space="preserve">Normal Weight </v>
      </c>
      <c r="J1045" t="str" cm="1">
        <f t="array" ref="J1045">_xlfn.IFS($C1045&gt;=6.5,"Diabetes",AND($C1045&gt;=5.7,$C1045&lt;=6.5),"Prediabetes",$C1045&lt;5.7,"Normal")</f>
        <v>Diabetes</v>
      </c>
    </row>
    <row r="1046" spans="1:10" x14ac:dyDescent="0.3">
      <c r="A1046" t="s">
        <v>1327</v>
      </c>
      <c r="B1046">
        <v>38.14</v>
      </c>
      <c r="C1046">
        <v>5.84</v>
      </c>
      <c r="D1046" t="s">
        <v>2380</v>
      </c>
      <c r="E1046" t="s">
        <v>2380</v>
      </c>
      <c r="F1046" t="s">
        <v>2380</v>
      </c>
      <c r="G1046" s="7">
        <v>0</v>
      </c>
      <c r="H1046" t="s">
        <v>2380</v>
      </c>
      <c r="I1046" t="str" cm="1">
        <f t="array" ref="I1046">_xlfn.IFS(B1046&gt;=30,"Obesity",AND(B1046&gt;=25,B1046&lt;=29.99),"Overweight ",AND(B1046&gt;=18.5,B1046&lt;=24.99),"Normal Weight ",B1046&lt;18.5,"Underweight ")</f>
        <v>Obesity</v>
      </c>
      <c r="J1046" t="str" cm="1">
        <f t="array" ref="J1046">_xlfn.IFS($C1046&gt;=6.5,"Diabetes",AND($C1046&gt;=5.7,$C1046&lt;=6.5),"Prediabetes",$C1046&lt;5.7,"Normal")</f>
        <v>Prediabetes</v>
      </c>
    </row>
    <row r="1047" spans="1:10" x14ac:dyDescent="0.3">
      <c r="A1047" t="s">
        <v>1326</v>
      </c>
      <c r="B1047">
        <v>35.42</v>
      </c>
      <c r="C1047">
        <v>8.6999999999999993</v>
      </c>
      <c r="D1047" t="s">
        <v>2382</v>
      </c>
      <c r="E1047" t="s">
        <v>2380</v>
      </c>
      <c r="F1047" t="s">
        <v>2380</v>
      </c>
      <c r="G1047">
        <v>1</v>
      </c>
      <c r="H1047" t="s">
        <v>2380</v>
      </c>
      <c r="I1047" t="str" cm="1">
        <f t="array" ref="I1047">_xlfn.IFS(B1047&gt;=30,"Obesity",AND(B1047&gt;=25,B1047&lt;=29.99),"Overweight ",AND(B1047&gt;=18.5,B1047&lt;=24.99),"Normal Weight ",B1047&lt;18.5,"Underweight ")</f>
        <v>Obesity</v>
      </c>
      <c r="J1047" t="str" cm="1">
        <f t="array" ref="J1047">_xlfn.IFS($C1047&gt;=6.5,"Diabetes",AND($C1047&gt;=5.7,$C1047&lt;=6.5),"Prediabetes",$C1047&lt;5.7,"Normal")</f>
        <v>Diabetes</v>
      </c>
    </row>
    <row r="1048" spans="1:10" x14ac:dyDescent="0.3">
      <c r="A1048" t="s">
        <v>1325</v>
      </c>
      <c r="B1048">
        <v>35.625</v>
      </c>
      <c r="C1048">
        <v>10.79</v>
      </c>
      <c r="D1048" t="s">
        <v>2380</v>
      </c>
      <c r="E1048" t="s">
        <v>2380</v>
      </c>
      <c r="F1048" t="s">
        <v>2380</v>
      </c>
      <c r="G1048" s="7">
        <v>0</v>
      </c>
      <c r="H1048" t="s">
        <v>2380</v>
      </c>
      <c r="I1048" t="str" cm="1">
        <f t="array" ref="I1048">_xlfn.IFS(B1048&gt;=30,"Obesity",AND(B1048&gt;=25,B1048&lt;=29.99),"Overweight ",AND(B1048&gt;=18.5,B1048&lt;=24.99),"Normal Weight ",B1048&lt;18.5,"Underweight ")</f>
        <v>Obesity</v>
      </c>
      <c r="J1048" t="str" cm="1">
        <f t="array" ref="J1048">_xlfn.IFS($C1048&gt;=6.5,"Diabetes",AND($C1048&gt;=5.7,$C1048&lt;=6.5),"Prediabetes",$C1048&lt;5.7,"Normal")</f>
        <v>Diabetes</v>
      </c>
    </row>
    <row r="1049" spans="1:10" x14ac:dyDescent="0.3">
      <c r="A1049" t="s">
        <v>1324</v>
      </c>
      <c r="B1049">
        <v>45.51</v>
      </c>
      <c r="C1049">
        <v>4.32</v>
      </c>
      <c r="D1049" t="s">
        <v>2380</v>
      </c>
      <c r="E1049" t="s">
        <v>2380</v>
      </c>
      <c r="F1049" t="s">
        <v>2380</v>
      </c>
      <c r="G1049">
        <v>1</v>
      </c>
      <c r="H1049" t="s">
        <v>2380</v>
      </c>
      <c r="I1049" t="str" cm="1">
        <f t="array" ref="I1049">_xlfn.IFS(B1049&gt;=30,"Obesity",AND(B1049&gt;=25,B1049&lt;=29.99),"Overweight ",AND(B1049&gt;=18.5,B1049&lt;=24.99),"Normal Weight ",B1049&lt;18.5,"Underweight ")</f>
        <v>Obesity</v>
      </c>
      <c r="J1049" t="str" cm="1">
        <f t="array" ref="J1049">_xlfn.IFS($C1049&gt;=6.5,"Diabetes",AND($C1049&gt;=5.7,$C1049&lt;=6.5),"Prediabetes",$C1049&lt;5.7,"Normal")</f>
        <v>Normal</v>
      </c>
    </row>
    <row r="1050" spans="1:10" x14ac:dyDescent="0.3">
      <c r="A1050" t="s">
        <v>1323</v>
      </c>
      <c r="B1050">
        <v>37.1</v>
      </c>
      <c r="C1050">
        <v>7.19</v>
      </c>
      <c r="D1050" t="s">
        <v>2382</v>
      </c>
      <c r="E1050" t="s">
        <v>2380</v>
      </c>
      <c r="F1050" t="s">
        <v>2380</v>
      </c>
      <c r="G1050" s="7">
        <v>0</v>
      </c>
      <c r="H1050" t="s">
        <v>2380</v>
      </c>
      <c r="I1050" t="str" cm="1">
        <f t="array" ref="I1050">_xlfn.IFS(B1050&gt;=30,"Obesity",AND(B1050&gt;=25,B1050&lt;=29.99),"Overweight ",AND(B1050&gt;=18.5,B1050&lt;=24.99),"Normal Weight ",B1050&lt;18.5,"Underweight ")</f>
        <v>Obesity</v>
      </c>
      <c r="J1050" t="str" cm="1">
        <f t="array" ref="J1050">_xlfn.IFS($C1050&gt;=6.5,"Diabetes",AND($C1050&gt;=5.7,$C1050&lt;=6.5),"Prediabetes",$C1050&lt;5.7,"Normal")</f>
        <v>Diabetes</v>
      </c>
    </row>
    <row r="1051" spans="1:10" x14ac:dyDescent="0.3">
      <c r="A1051" t="s">
        <v>1322</v>
      </c>
      <c r="B1051">
        <v>30.5</v>
      </c>
      <c r="C1051">
        <v>11.94</v>
      </c>
      <c r="D1051" t="s">
        <v>2382</v>
      </c>
      <c r="E1051" t="s">
        <v>2380</v>
      </c>
      <c r="F1051" t="s">
        <v>2380</v>
      </c>
      <c r="G1051" s="7">
        <v>0</v>
      </c>
      <c r="H1051" t="s">
        <v>2380</v>
      </c>
      <c r="I1051" t="str" cm="1">
        <f t="array" ref="I1051">_xlfn.IFS(B1051&gt;=30,"Obesity",AND(B1051&gt;=25,B1051&lt;=29.99),"Overweight ",AND(B1051&gt;=18.5,B1051&lt;=24.99),"Normal Weight ",B1051&lt;18.5,"Underweight ")</f>
        <v>Obesity</v>
      </c>
      <c r="J1051" t="str" cm="1">
        <f t="array" ref="J1051">_xlfn.IFS($C1051&gt;=6.5,"Diabetes",AND($C1051&gt;=5.7,$C1051&lt;=6.5),"Prediabetes",$C1051&lt;5.7,"Normal")</f>
        <v>Diabetes</v>
      </c>
    </row>
    <row r="1052" spans="1:10" x14ac:dyDescent="0.3">
      <c r="A1052" t="s">
        <v>1321</v>
      </c>
      <c r="B1052">
        <v>28.16</v>
      </c>
      <c r="C1052">
        <v>5.56</v>
      </c>
      <c r="D1052" t="s">
        <v>2380</v>
      </c>
      <c r="E1052" t="s">
        <v>2380</v>
      </c>
      <c r="F1052" t="s">
        <v>2380</v>
      </c>
      <c r="G1052">
        <v>2</v>
      </c>
      <c r="H1052" t="s">
        <v>2380</v>
      </c>
      <c r="I1052" t="str" cm="1">
        <f t="array" ref="I1052">_xlfn.IFS(B1052&gt;=30,"Obesity",AND(B1052&gt;=25,B1052&lt;=29.99),"Overweight ",AND(B1052&gt;=18.5,B1052&lt;=24.99),"Normal Weight ",B1052&lt;18.5,"Underweight ")</f>
        <v xml:space="preserve">Overweight </v>
      </c>
      <c r="J1052" t="str" cm="1">
        <f t="array" ref="J1052">_xlfn.IFS($C1052&gt;=6.5,"Diabetes",AND($C1052&gt;=5.7,$C1052&lt;=6.5),"Prediabetes",$C1052&lt;5.7,"Normal")</f>
        <v>Normal</v>
      </c>
    </row>
    <row r="1053" spans="1:10" x14ac:dyDescent="0.3">
      <c r="A1053" t="s">
        <v>1320</v>
      </c>
      <c r="B1053">
        <v>29.1</v>
      </c>
      <c r="C1053">
        <v>5.64</v>
      </c>
      <c r="D1053" t="s">
        <v>2382</v>
      </c>
      <c r="E1053" t="s">
        <v>2380</v>
      </c>
      <c r="F1053" t="s">
        <v>2380</v>
      </c>
      <c r="G1053" s="7">
        <v>0</v>
      </c>
      <c r="H1053" t="s">
        <v>2380</v>
      </c>
      <c r="I1053" t="str" cm="1">
        <f t="array" ref="I1053">_xlfn.IFS(B1053&gt;=30,"Obesity",AND(B1053&gt;=25,B1053&lt;=29.99),"Overweight ",AND(B1053&gt;=18.5,B1053&lt;=24.99),"Normal Weight ",B1053&lt;18.5,"Underweight ")</f>
        <v xml:space="preserve">Overweight </v>
      </c>
      <c r="J1053" t="str" cm="1">
        <f t="array" ref="J1053">_xlfn.IFS($C1053&gt;=6.5,"Diabetes",AND($C1053&gt;=5.7,$C1053&lt;=6.5),"Prediabetes",$C1053&lt;5.7,"Normal")</f>
        <v>Normal</v>
      </c>
    </row>
    <row r="1054" spans="1:10" x14ac:dyDescent="0.3">
      <c r="A1054" t="s">
        <v>1319</v>
      </c>
      <c r="B1054">
        <v>30.22</v>
      </c>
      <c r="C1054">
        <v>4.6500000000000004</v>
      </c>
      <c r="D1054" t="s">
        <v>2380</v>
      </c>
      <c r="E1054" t="s">
        <v>2380</v>
      </c>
      <c r="F1054" t="s">
        <v>2380</v>
      </c>
      <c r="G1054" s="7">
        <v>0</v>
      </c>
      <c r="H1054" t="s">
        <v>2380</v>
      </c>
      <c r="I1054" t="str" cm="1">
        <f t="array" ref="I1054">_xlfn.IFS(B1054&gt;=30,"Obesity",AND(B1054&gt;=25,B1054&lt;=29.99),"Overweight ",AND(B1054&gt;=18.5,B1054&lt;=24.99),"Normal Weight ",B1054&lt;18.5,"Underweight ")</f>
        <v>Obesity</v>
      </c>
      <c r="J1054" t="str" cm="1">
        <f t="array" ref="J1054">_xlfn.IFS($C1054&gt;=6.5,"Diabetes",AND($C1054&gt;=5.7,$C1054&lt;=6.5),"Prediabetes",$C1054&lt;5.7,"Normal")</f>
        <v>Normal</v>
      </c>
    </row>
    <row r="1055" spans="1:10" x14ac:dyDescent="0.3">
      <c r="A1055" t="s">
        <v>1318</v>
      </c>
      <c r="B1055">
        <v>24.29</v>
      </c>
      <c r="C1055">
        <v>9.0500000000000007</v>
      </c>
      <c r="D1055" t="s">
        <v>2380</v>
      </c>
      <c r="E1055" t="s">
        <v>2380</v>
      </c>
      <c r="F1055" t="s">
        <v>2380</v>
      </c>
      <c r="G1055" s="7">
        <v>0</v>
      </c>
      <c r="H1055" t="s">
        <v>2380</v>
      </c>
      <c r="I1055" t="str" cm="1">
        <f t="array" ref="I1055">_xlfn.IFS(B1055&gt;=30,"Obesity",AND(B1055&gt;=25,B1055&lt;=29.99),"Overweight ",AND(B1055&gt;=18.5,B1055&lt;=24.99),"Normal Weight ",B1055&lt;18.5,"Underweight ")</f>
        <v xml:space="preserve">Normal Weight </v>
      </c>
      <c r="J1055" t="str" cm="1">
        <f t="array" ref="J1055">_xlfn.IFS($C1055&gt;=6.5,"Diabetes",AND($C1055&gt;=5.7,$C1055&lt;=6.5),"Prediabetes",$C1055&lt;5.7,"Normal")</f>
        <v>Diabetes</v>
      </c>
    </row>
    <row r="1056" spans="1:10" x14ac:dyDescent="0.3">
      <c r="A1056" t="s">
        <v>1317</v>
      </c>
      <c r="B1056">
        <v>29.39</v>
      </c>
      <c r="C1056">
        <v>4.5199999999999996</v>
      </c>
      <c r="D1056" t="s">
        <v>2382</v>
      </c>
      <c r="E1056" t="s">
        <v>2380</v>
      </c>
      <c r="F1056" t="s">
        <v>2380</v>
      </c>
      <c r="G1056" s="7">
        <v>0</v>
      </c>
      <c r="H1056" t="s">
        <v>2380</v>
      </c>
      <c r="I1056" t="str" cm="1">
        <f t="array" ref="I1056">_xlfn.IFS(B1056&gt;=30,"Obesity",AND(B1056&gt;=25,B1056&lt;=29.99),"Overweight ",AND(B1056&gt;=18.5,B1056&lt;=24.99),"Normal Weight ",B1056&lt;18.5,"Underweight ")</f>
        <v xml:space="preserve">Overweight </v>
      </c>
      <c r="J1056" t="str" cm="1">
        <f t="array" ref="J1056">_xlfn.IFS($C1056&gt;=6.5,"Diabetes",AND($C1056&gt;=5.7,$C1056&lt;=6.5),"Prediabetes",$C1056&lt;5.7,"Normal")</f>
        <v>Normal</v>
      </c>
    </row>
    <row r="1057" spans="1:10" x14ac:dyDescent="0.3">
      <c r="A1057" t="s">
        <v>1316</v>
      </c>
      <c r="B1057">
        <v>25.66</v>
      </c>
      <c r="C1057">
        <v>4.62</v>
      </c>
      <c r="D1057" t="s">
        <v>2382</v>
      </c>
      <c r="E1057" t="s">
        <v>2380</v>
      </c>
      <c r="F1057" t="s">
        <v>2380</v>
      </c>
      <c r="G1057">
        <v>1</v>
      </c>
      <c r="H1057" t="s">
        <v>2380</v>
      </c>
      <c r="I1057" t="str" cm="1">
        <f t="array" ref="I1057">_xlfn.IFS(B1057&gt;=30,"Obesity",AND(B1057&gt;=25,B1057&lt;=29.99),"Overweight ",AND(B1057&gt;=18.5,B1057&lt;=24.99),"Normal Weight ",B1057&lt;18.5,"Underweight ")</f>
        <v xml:space="preserve">Overweight </v>
      </c>
      <c r="J1057" t="str" cm="1">
        <f t="array" ref="J1057">_xlfn.IFS($C1057&gt;=6.5,"Diabetes",AND($C1057&gt;=5.7,$C1057&lt;=6.5),"Prediabetes",$C1057&lt;5.7,"Normal")</f>
        <v>Normal</v>
      </c>
    </row>
    <row r="1058" spans="1:10" x14ac:dyDescent="0.3">
      <c r="A1058" t="s">
        <v>1315</v>
      </c>
      <c r="B1058">
        <v>39.11</v>
      </c>
      <c r="C1058">
        <v>5.87</v>
      </c>
      <c r="D1058" t="s">
        <v>2380</v>
      </c>
      <c r="E1058" t="s">
        <v>2380</v>
      </c>
      <c r="F1058" t="s">
        <v>2380</v>
      </c>
      <c r="G1058" s="7">
        <v>0</v>
      </c>
      <c r="H1058" t="s">
        <v>2380</v>
      </c>
      <c r="I1058" t="str" cm="1">
        <f t="array" ref="I1058">_xlfn.IFS(B1058&gt;=30,"Obesity",AND(B1058&gt;=25,B1058&lt;=29.99),"Overweight ",AND(B1058&gt;=18.5,B1058&lt;=24.99),"Normal Weight ",B1058&lt;18.5,"Underweight ")</f>
        <v>Obesity</v>
      </c>
      <c r="J1058" t="str" cm="1">
        <f t="array" ref="J1058">_xlfn.IFS($C1058&gt;=6.5,"Diabetes",AND($C1058&gt;=5.7,$C1058&lt;=6.5),"Prediabetes",$C1058&lt;5.7,"Normal")</f>
        <v>Prediabetes</v>
      </c>
    </row>
    <row r="1059" spans="1:10" x14ac:dyDescent="0.3">
      <c r="A1059" t="s">
        <v>1314</v>
      </c>
      <c r="B1059">
        <v>43.78</v>
      </c>
      <c r="C1059">
        <v>5.71</v>
      </c>
      <c r="D1059" t="s">
        <v>2380</v>
      </c>
      <c r="E1059" t="s">
        <v>2380</v>
      </c>
      <c r="F1059" t="s">
        <v>2380</v>
      </c>
      <c r="G1059">
        <v>1</v>
      </c>
      <c r="H1059" t="s">
        <v>2380</v>
      </c>
      <c r="I1059" t="str" cm="1">
        <f t="array" ref="I1059">_xlfn.IFS(B1059&gt;=30,"Obesity",AND(B1059&gt;=25,B1059&lt;=29.99),"Overweight ",AND(B1059&gt;=18.5,B1059&lt;=24.99),"Normal Weight ",B1059&lt;18.5,"Underweight ")</f>
        <v>Obesity</v>
      </c>
      <c r="J1059" t="str" cm="1">
        <f t="array" ref="J1059">_xlfn.IFS($C1059&gt;=6.5,"Diabetes",AND($C1059&gt;=5.7,$C1059&lt;=6.5),"Prediabetes",$C1059&lt;5.7,"Normal")</f>
        <v>Prediabetes</v>
      </c>
    </row>
    <row r="1060" spans="1:10" x14ac:dyDescent="0.3">
      <c r="A1060" t="s">
        <v>1313</v>
      </c>
      <c r="B1060">
        <v>24.35</v>
      </c>
      <c r="C1060">
        <v>9.08</v>
      </c>
      <c r="D1060" t="s">
        <v>2380</v>
      </c>
      <c r="E1060" t="s">
        <v>2380</v>
      </c>
      <c r="F1060" t="s">
        <v>2380</v>
      </c>
      <c r="G1060" s="7">
        <v>0</v>
      </c>
      <c r="H1060" t="s">
        <v>2380</v>
      </c>
      <c r="I1060" t="str" cm="1">
        <f t="array" ref="I1060">_xlfn.IFS(B1060&gt;=30,"Obesity",AND(B1060&gt;=25,B1060&lt;=29.99),"Overweight ",AND(B1060&gt;=18.5,B1060&lt;=24.99),"Normal Weight ",B1060&lt;18.5,"Underweight ")</f>
        <v xml:space="preserve">Normal Weight </v>
      </c>
      <c r="J1060" t="str" cm="1">
        <f t="array" ref="J1060">_xlfn.IFS($C1060&gt;=6.5,"Diabetes",AND($C1060&gt;=5.7,$C1060&lt;=6.5),"Prediabetes",$C1060&lt;5.7,"Normal")</f>
        <v>Diabetes</v>
      </c>
    </row>
    <row r="1061" spans="1:10" x14ac:dyDescent="0.3">
      <c r="A1061" t="s">
        <v>1312</v>
      </c>
      <c r="B1061">
        <v>40.299999999999997</v>
      </c>
      <c r="C1061">
        <v>5.3</v>
      </c>
      <c r="D1061" t="s">
        <v>2382</v>
      </c>
      <c r="E1061" t="s">
        <v>2380</v>
      </c>
      <c r="F1061" t="s">
        <v>2380</v>
      </c>
      <c r="G1061">
        <v>2</v>
      </c>
      <c r="H1061" t="s">
        <v>2380</v>
      </c>
      <c r="I1061" t="str" cm="1">
        <f t="array" ref="I1061">_xlfn.IFS(B1061&gt;=30,"Obesity",AND(B1061&gt;=25,B1061&lt;=29.99),"Overweight ",AND(B1061&gt;=18.5,B1061&lt;=24.99),"Normal Weight ",B1061&lt;18.5,"Underweight ")</f>
        <v>Obesity</v>
      </c>
      <c r="J1061" t="str" cm="1">
        <f t="array" ref="J1061">_xlfn.IFS($C1061&gt;=6.5,"Diabetes",AND($C1061&gt;=5.7,$C1061&lt;=6.5),"Prediabetes",$C1061&lt;5.7,"Normal")</f>
        <v>Normal</v>
      </c>
    </row>
    <row r="1062" spans="1:10" x14ac:dyDescent="0.3">
      <c r="A1062" t="s">
        <v>1311</v>
      </c>
      <c r="B1062">
        <v>32.774999999999999</v>
      </c>
      <c r="C1062">
        <v>11.76</v>
      </c>
      <c r="D1062" t="s">
        <v>2382</v>
      </c>
      <c r="E1062" t="s">
        <v>2380</v>
      </c>
      <c r="F1062" t="s">
        <v>2380</v>
      </c>
      <c r="G1062" s="7">
        <v>0</v>
      </c>
      <c r="H1062" t="s">
        <v>2380</v>
      </c>
      <c r="I1062" t="str" cm="1">
        <f t="array" ref="I1062">_xlfn.IFS(B1062&gt;=30,"Obesity",AND(B1062&gt;=25,B1062&lt;=29.99),"Overweight ",AND(B1062&gt;=18.5,B1062&lt;=24.99),"Normal Weight ",B1062&lt;18.5,"Underweight ")</f>
        <v>Obesity</v>
      </c>
      <c r="J1062" t="str" cm="1">
        <f t="array" ref="J1062">_xlfn.IFS($C1062&gt;=6.5,"Diabetes",AND($C1062&gt;=5.7,$C1062&lt;=6.5),"Prediabetes",$C1062&lt;5.7,"Normal")</f>
        <v>Diabetes</v>
      </c>
    </row>
    <row r="1063" spans="1:10" x14ac:dyDescent="0.3">
      <c r="A1063" t="s">
        <v>1310</v>
      </c>
      <c r="B1063">
        <v>39.6</v>
      </c>
      <c r="C1063">
        <v>5.1100000000000003</v>
      </c>
      <c r="D1063" t="s">
        <v>2382</v>
      </c>
      <c r="E1063" t="s">
        <v>2380</v>
      </c>
      <c r="F1063" t="s">
        <v>2380</v>
      </c>
      <c r="G1063">
        <v>2</v>
      </c>
      <c r="H1063" t="s">
        <v>2380</v>
      </c>
      <c r="I1063" t="str" cm="1">
        <f t="array" ref="I1063">_xlfn.IFS(B1063&gt;=30,"Obesity",AND(B1063&gt;=25,B1063&lt;=29.99),"Overweight ",AND(B1063&gt;=18.5,B1063&lt;=24.99),"Normal Weight ",B1063&lt;18.5,"Underweight ")</f>
        <v>Obesity</v>
      </c>
      <c r="J1063" t="str" cm="1">
        <f t="array" ref="J1063">_xlfn.IFS($C1063&gt;=6.5,"Diabetes",AND($C1063&gt;=5.7,$C1063&lt;=6.5),"Prediabetes",$C1063&lt;5.7,"Normal")</f>
        <v>Normal</v>
      </c>
    </row>
    <row r="1064" spans="1:10" x14ac:dyDescent="0.3">
      <c r="A1064" t="s">
        <v>1309</v>
      </c>
      <c r="B1064">
        <v>30.97</v>
      </c>
      <c r="C1064">
        <v>5.54</v>
      </c>
      <c r="D1064" t="s">
        <v>2380</v>
      </c>
      <c r="E1064" t="s">
        <v>2380</v>
      </c>
      <c r="F1064" t="s">
        <v>2380</v>
      </c>
      <c r="G1064">
        <v>2</v>
      </c>
      <c r="H1064" t="s">
        <v>2380</v>
      </c>
      <c r="I1064" t="str" cm="1">
        <f t="array" ref="I1064">_xlfn.IFS(B1064&gt;=30,"Obesity",AND(B1064&gt;=25,B1064&lt;=29.99),"Overweight ",AND(B1064&gt;=18.5,B1064&lt;=24.99),"Normal Weight ",B1064&lt;18.5,"Underweight ")</f>
        <v>Obesity</v>
      </c>
      <c r="J1064" t="str" cm="1">
        <f t="array" ref="J1064">_xlfn.IFS($C1064&gt;=6.5,"Diabetes",AND($C1064&gt;=5.7,$C1064&lt;=6.5),"Prediabetes",$C1064&lt;5.7,"Normal")</f>
        <v>Normal</v>
      </c>
    </row>
    <row r="1065" spans="1:10" x14ac:dyDescent="0.3">
      <c r="A1065" t="s">
        <v>1308</v>
      </c>
      <c r="B1065">
        <v>27.645</v>
      </c>
      <c r="C1065">
        <v>8.8699999999999992</v>
      </c>
      <c r="D1065" t="s">
        <v>2382</v>
      </c>
      <c r="E1065" t="s">
        <v>2380</v>
      </c>
      <c r="F1065" t="s">
        <v>2380</v>
      </c>
      <c r="G1065" s="7">
        <v>0</v>
      </c>
      <c r="H1065" t="s">
        <v>2380</v>
      </c>
      <c r="I1065" t="str" cm="1">
        <f t="array" ref="I1065">_xlfn.IFS(B1065&gt;=30,"Obesity",AND(B1065&gt;=25,B1065&lt;=29.99),"Overweight ",AND(B1065&gt;=18.5,B1065&lt;=24.99),"Normal Weight ",B1065&lt;18.5,"Underweight ")</f>
        <v xml:space="preserve">Overweight </v>
      </c>
      <c r="J1065" t="str" cm="1">
        <f t="array" ref="J1065">_xlfn.IFS($C1065&gt;=6.5,"Diabetes",AND($C1065&gt;=5.7,$C1065&lt;=6.5),"Prediabetes",$C1065&lt;5.7,"Normal")</f>
        <v>Diabetes</v>
      </c>
    </row>
    <row r="1066" spans="1:10" x14ac:dyDescent="0.3">
      <c r="A1066" t="s">
        <v>1307</v>
      </c>
      <c r="B1066">
        <v>34.43</v>
      </c>
      <c r="C1066">
        <v>5.96</v>
      </c>
      <c r="D1066" t="s">
        <v>2382</v>
      </c>
      <c r="E1066" t="s">
        <v>2380</v>
      </c>
      <c r="F1066" t="s">
        <v>2380</v>
      </c>
      <c r="G1066">
        <v>2</v>
      </c>
      <c r="H1066" t="s">
        <v>2380</v>
      </c>
      <c r="I1066" t="str" cm="1">
        <f t="array" ref="I1066">_xlfn.IFS(B1066&gt;=30,"Obesity",AND(B1066&gt;=25,B1066&lt;=29.99),"Overweight ",AND(B1066&gt;=18.5,B1066&lt;=24.99),"Normal Weight ",B1066&lt;18.5,"Underweight ")</f>
        <v>Obesity</v>
      </c>
      <c r="J1066" t="str" cm="1">
        <f t="array" ref="J1066">_xlfn.IFS($C1066&gt;=6.5,"Diabetes",AND($C1066&gt;=5.7,$C1066&lt;=6.5),"Prediabetes",$C1066&lt;5.7,"Normal")</f>
        <v>Prediabetes</v>
      </c>
    </row>
    <row r="1067" spans="1:10" x14ac:dyDescent="0.3">
      <c r="A1067" t="s">
        <v>1306</v>
      </c>
      <c r="B1067">
        <v>39.6</v>
      </c>
      <c r="C1067">
        <v>4.4400000000000004</v>
      </c>
      <c r="D1067" t="s">
        <v>2382</v>
      </c>
      <c r="E1067" t="s">
        <v>2380</v>
      </c>
      <c r="F1067" t="s">
        <v>2383</v>
      </c>
      <c r="G1067">
        <v>1</v>
      </c>
      <c r="H1067" t="s">
        <v>2380</v>
      </c>
      <c r="I1067" t="str" cm="1">
        <f t="array" ref="I1067">_xlfn.IFS(B1067&gt;=30,"Obesity",AND(B1067&gt;=25,B1067&lt;=29.99),"Overweight ",AND(B1067&gt;=18.5,B1067&lt;=24.99),"Normal Weight ",B1067&lt;18.5,"Underweight ")</f>
        <v>Obesity</v>
      </c>
      <c r="J1067" t="str" cm="1">
        <f t="array" ref="J1067">_xlfn.IFS($C1067&gt;=6.5,"Diabetes",AND($C1067&gt;=5.7,$C1067&lt;=6.5),"Prediabetes",$C1067&lt;5.7,"Normal")</f>
        <v>Normal</v>
      </c>
    </row>
    <row r="1068" spans="1:10" x14ac:dyDescent="0.3">
      <c r="A1068" t="s">
        <v>1305</v>
      </c>
      <c r="B1068">
        <v>22.1</v>
      </c>
      <c r="C1068">
        <v>4.6500000000000004</v>
      </c>
      <c r="D1068" t="s">
        <v>2382</v>
      </c>
      <c r="E1068" t="s">
        <v>2380</v>
      </c>
      <c r="F1068" t="s">
        <v>2380</v>
      </c>
      <c r="G1068">
        <v>2</v>
      </c>
      <c r="H1068" t="s">
        <v>2380</v>
      </c>
      <c r="I1068" t="str" cm="1">
        <f t="array" ref="I1068">_xlfn.IFS(B1068&gt;=30,"Obesity",AND(B1068&gt;=25,B1068&lt;=29.99),"Overweight ",AND(B1068&gt;=18.5,B1068&lt;=24.99),"Normal Weight ",B1068&lt;18.5,"Underweight ")</f>
        <v xml:space="preserve">Normal Weight </v>
      </c>
      <c r="J1068" t="str" cm="1">
        <f t="array" ref="J1068">_xlfn.IFS($C1068&gt;=6.5,"Diabetes",AND($C1068&gt;=5.7,$C1068&lt;=6.5),"Prediabetes",$C1068&lt;5.7,"Normal")</f>
        <v>Normal</v>
      </c>
    </row>
    <row r="1069" spans="1:10" x14ac:dyDescent="0.3">
      <c r="A1069" t="s">
        <v>1304</v>
      </c>
      <c r="B1069">
        <v>33.25</v>
      </c>
      <c r="C1069">
        <v>5.64</v>
      </c>
      <c r="D1069" t="s">
        <v>2382</v>
      </c>
      <c r="E1069" t="s">
        <v>2380</v>
      </c>
      <c r="F1069" t="s">
        <v>2383</v>
      </c>
      <c r="G1069">
        <v>1</v>
      </c>
      <c r="H1069" t="s">
        <v>2380</v>
      </c>
      <c r="I1069" t="str" cm="1">
        <f t="array" ref="I1069">_xlfn.IFS(B1069&gt;=30,"Obesity",AND(B1069&gt;=25,B1069&lt;=29.99),"Overweight ",AND(B1069&gt;=18.5,B1069&lt;=24.99),"Normal Weight ",B1069&lt;18.5,"Underweight ")</f>
        <v>Obesity</v>
      </c>
      <c r="J1069" t="str" cm="1">
        <f t="array" ref="J1069">_xlfn.IFS($C1069&gt;=6.5,"Diabetes",AND($C1069&gt;=5.7,$C1069&lt;=6.5),"Prediabetes",$C1069&lt;5.7,"Normal")</f>
        <v>Normal</v>
      </c>
    </row>
    <row r="1070" spans="1:10" x14ac:dyDescent="0.3">
      <c r="A1070" t="s">
        <v>1303</v>
      </c>
      <c r="B1070">
        <v>33.33</v>
      </c>
      <c r="C1070">
        <v>10.19</v>
      </c>
      <c r="D1070" t="s">
        <v>2380</v>
      </c>
      <c r="E1070" t="s">
        <v>2380</v>
      </c>
      <c r="F1070" t="s">
        <v>2380</v>
      </c>
      <c r="G1070" s="7">
        <v>0</v>
      </c>
      <c r="H1070" t="s">
        <v>2380</v>
      </c>
      <c r="I1070" t="str" cm="1">
        <f t="array" ref="I1070">_xlfn.IFS(B1070&gt;=30,"Obesity",AND(B1070&gt;=25,B1070&lt;=29.99),"Overweight ",AND(B1070&gt;=18.5,B1070&lt;=24.99),"Normal Weight ",B1070&lt;18.5,"Underweight ")</f>
        <v>Obesity</v>
      </c>
      <c r="J1070" t="str" cm="1">
        <f t="array" ref="J1070">_xlfn.IFS($C1070&gt;=6.5,"Diabetes",AND($C1070&gt;=5.7,$C1070&lt;=6.5),"Prediabetes",$C1070&lt;5.7,"Normal")</f>
        <v>Diabetes</v>
      </c>
    </row>
    <row r="1071" spans="1:10" x14ac:dyDescent="0.3">
      <c r="A1071" t="s">
        <v>1302</v>
      </c>
      <c r="B1071">
        <v>30.5</v>
      </c>
      <c r="C1071">
        <v>10.79</v>
      </c>
      <c r="D1071" t="s">
        <v>2380</v>
      </c>
      <c r="E1071" t="s">
        <v>2380</v>
      </c>
      <c r="F1071" t="s">
        <v>2380</v>
      </c>
      <c r="G1071" s="7">
        <v>0</v>
      </c>
      <c r="H1071" t="s">
        <v>2380</v>
      </c>
      <c r="I1071" t="str" cm="1">
        <f t="array" ref="I1071">_xlfn.IFS(B1071&gt;=30,"Obesity",AND(B1071&gt;=25,B1071&lt;=29.99),"Overweight ",AND(B1071&gt;=18.5,B1071&lt;=24.99),"Normal Weight ",B1071&lt;18.5,"Underweight ")</f>
        <v>Obesity</v>
      </c>
      <c r="J1071" t="str" cm="1">
        <f t="array" ref="J1071">_xlfn.IFS($C1071&gt;=6.5,"Diabetes",AND($C1071&gt;=5.7,$C1071&lt;=6.5),"Prediabetes",$C1071&lt;5.7,"Normal")</f>
        <v>Diabetes</v>
      </c>
    </row>
    <row r="1072" spans="1:10" x14ac:dyDescent="0.3">
      <c r="A1072" t="s">
        <v>1301</v>
      </c>
      <c r="B1072">
        <v>30.3</v>
      </c>
      <c r="C1072">
        <v>4.24</v>
      </c>
      <c r="D1072" t="s">
        <v>2380</v>
      </c>
      <c r="E1072" t="s">
        <v>2380</v>
      </c>
      <c r="F1072" t="s">
        <v>2380</v>
      </c>
      <c r="G1072" s="7">
        <v>0</v>
      </c>
      <c r="H1072" t="s">
        <v>2380</v>
      </c>
      <c r="I1072" t="str" cm="1">
        <f t="array" ref="I1072">_xlfn.IFS(B1072&gt;=30,"Obesity",AND(B1072&gt;=25,B1072&lt;=29.99),"Overweight ",AND(B1072&gt;=18.5,B1072&lt;=24.99),"Normal Weight ",B1072&lt;18.5,"Underweight ")</f>
        <v>Obesity</v>
      </c>
      <c r="J1072" t="str" cm="1">
        <f t="array" ref="J1072">_xlfn.IFS($C1072&gt;=6.5,"Diabetes",AND($C1072&gt;=5.7,$C1072&lt;=6.5),"Prediabetes",$C1072&lt;5.7,"Normal")</f>
        <v>Normal</v>
      </c>
    </row>
    <row r="1073" spans="1:10" x14ac:dyDescent="0.3">
      <c r="A1073" t="s">
        <v>1300</v>
      </c>
      <c r="B1073">
        <v>26.22</v>
      </c>
      <c r="C1073">
        <v>5.83</v>
      </c>
      <c r="D1073" t="s">
        <v>2380</v>
      </c>
      <c r="E1073" t="s">
        <v>2380</v>
      </c>
      <c r="F1073" t="s">
        <v>2380</v>
      </c>
      <c r="G1073">
        <v>2</v>
      </c>
      <c r="H1073" t="s">
        <v>2380</v>
      </c>
      <c r="I1073" t="str" cm="1">
        <f t="array" ref="I1073">_xlfn.IFS(B1073&gt;=30,"Obesity",AND(B1073&gt;=25,B1073&lt;=29.99),"Overweight ",AND(B1073&gt;=18.5,B1073&lt;=24.99),"Normal Weight ",B1073&lt;18.5,"Underweight ")</f>
        <v xml:space="preserve">Overweight </v>
      </c>
      <c r="J1073" t="str" cm="1">
        <f t="array" ref="J1073">_xlfn.IFS($C1073&gt;=6.5,"Diabetes",AND($C1073&gt;=5.7,$C1073&lt;=6.5),"Prediabetes",$C1073&lt;5.7,"Normal")</f>
        <v>Prediabetes</v>
      </c>
    </row>
    <row r="1074" spans="1:10" x14ac:dyDescent="0.3">
      <c r="A1074" t="s">
        <v>1299</v>
      </c>
      <c r="B1074">
        <v>29.99</v>
      </c>
      <c r="C1074">
        <v>11.85</v>
      </c>
      <c r="D1074" t="s">
        <v>2380</v>
      </c>
      <c r="E1074" t="s">
        <v>2380</v>
      </c>
      <c r="F1074" t="s">
        <v>2380</v>
      </c>
      <c r="G1074" s="7">
        <v>0</v>
      </c>
      <c r="H1074" t="s">
        <v>2380</v>
      </c>
      <c r="I1074" t="str" cm="1">
        <f t="array" ref="I1074">_xlfn.IFS(B1074&gt;=30,"Obesity",AND(B1074&gt;=25,B1074&lt;=29.99),"Overweight ",AND(B1074&gt;=18.5,B1074&lt;=24.99),"Normal Weight ",B1074&lt;18.5,"Underweight ")</f>
        <v xml:space="preserve">Overweight </v>
      </c>
      <c r="J1074" t="str" cm="1">
        <f t="array" ref="J1074">_xlfn.IFS($C1074&gt;=6.5,"Diabetes",AND($C1074&gt;=5.7,$C1074&lt;=6.5),"Prediabetes",$C1074&lt;5.7,"Normal")</f>
        <v>Diabetes</v>
      </c>
    </row>
    <row r="1075" spans="1:10" x14ac:dyDescent="0.3">
      <c r="A1075" t="s">
        <v>1298</v>
      </c>
      <c r="B1075">
        <v>36.380000000000003</v>
      </c>
      <c r="C1075">
        <v>5.98</v>
      </c>
      <c r="D1075" t="s">
        <v>2380</v>
      </c>
      <c r="E1075" t="s">
        <v>2380</v>
      </c>
      <c r="F1075" t="s">
        <v>2380</v>
      </c>
      <c r="G1075">
        <v>1</v>
      </c>
      <c r="H1075" t="s">
        <v>2380</v>
      </c>
      <c r="I1075" t="str" cm="1">
        <f t="array" ref="I1075">_xlfn.IFS(B1075&gt;=30,"Obesity",AND(B1075&gt;=25,B1075&lt;=29.99),"Overweight ",AND(B1075&gt;=18.5,B1075&lt;=24.99),"Normal Weight ",B1075&lt;18.5,"Underweight ")</f>
        <v>Obesity</v>
      </c>
      <c r="J1075" t="str" cm="1">
        <f t="array" ref="J1075">_xlfn.IFS($C1075&gt;=6.5,"Diabetes",AND($C1075&gt;=5.7,$C1075&lt;=6.5),"Prediabetes",$C1075&lt;5.7,"Normal")</f>
        <v>Prediabetes</v>
      </c>
    </row>
    <row r="1076" spans="1:10" x14ac:dyDescent="0.3">
      <c r="A1076" t="s">
        <v>1297</v>
      </c>
      <c r="B1076">
        <v>31.16</v>
      </c>
      <c r="C1076">
        <v>4.26</v>
      </c>
      <c r="D1076" t="s">
        <v>2382</v>
      </c>
      <c r="E1076" t="s">
        <v>2380</v>
      </c>
      <c r="F1076" t="s">
        <v>2383</v>
      </c>
      <c r="G1076">
        <v>1</v>
      </c>
      <c r="H1076" t="s">
        <v>2380</v>
      </c>
      <c r="I1076" t="str" cm="1">
        <f t="array" ref="I1076">_xlfn.IFS(B1076&gt;=30,"Obesity",AND(B1076&gt;=25,B1076&lt;=29.99),"Overweight ",AND(B1076&gt;=18.5,B1076&lt;=24.99),"Normal Weight ",B1076&lt;18.5,"Underweight ")</f>
        <v>Obesity</v>
      </c>
      <c r="J1076" t="str" cm="1">
        <f t="array" ref="J1076">_xlfn.IFS($C1076&gt;=6.5,"Diabetes",AND($C1076&gt;=5.7,$C1076&lt;=6.5),"Prediabetes",$C1076&lt;5.7,"Normal")</f>
        <v>Normal</v>
      </c>
    </row>
    <row r="1077" spans="1:10" x14ac:dyDescent="0.3">
      <c r="A1077" t="s">
        <v>1296</v>
      </c>
      <c r="B1077">
        <v>25.55</v>
      </c>
      <c r="C1077">
        <v>4.96</v>
      </c>
      <c r="D1077" t="s">
        <v>2382</v>
      </c>
      <c r="E1077" t="s">
        <v>2380</v>
      </c>
      <c r="F1077" t="s">
        <v>2380</v>
      </c>
      <c r="G1077">
        <v>1</v>
      </c>
      <c r="H1077" t="s">
        <v>2380</v>
      </c>
      <c r="I1077" t="str" cm="1">
        <f t="array" ref="I1077">_xlfn.IFS(B1077&gt;=30,"Obesity",AND(B1077&gt;=25,B1077&lt;=29.99),"Overweight ",AND(B1077&gt;=18.5,B1077&lt;=24.99),"Normal Weight ",B1077&lt;18.5,"Underweight ")</f>
        <v xml:space="preserve">Overweight </v>
      </c>
      <c r="J1077" t="str" cm="1">
        <f t="array" ref="J1077">_xlfn.IFS($C1077&gt;=6.5,"Diabetes",AND($C1077&gt;=5.7,$C1077&lt;=6.5),"Prediabetes",$C1077&lt;5.7,"Normal")</f>
        <v>Normal</v>
      </c>
    </row>
    <row r="1078" spans="1:10" x14ac:dyDescent="0.3">
      <c r="A1078" t="s">
        <v>1295</v>
      </c>
      <c r="B1078">
        <v>28.77</v>
      </c>
      <c r="C1078">
        <v>4</v>
      </c>
      <c r="D1078" t="s">
        <v>2382</v>
      </c>
      <c r="E1078" t="s">
        <v>2380</v>
      </c>
      <c r="F1078" t="s">
        <v>2380</v>
      </c>
      <c r="G1078" s="7">
        <v>0</v>
      </c>
      <c r="H1078" t="s">
        <v>2380</v>
      </c>
      <c r="I1078" t="str" cm="1">
        <f t="array" ref="I1078">_xlfn.IFS(B1078&gt;=30,"Obesity",AND(B1078&gt;=25,B1078&lt;=29.99),"Overweight ",AND(B1078&gt;=18.5,B1078&lt;=24.99),"Normal Weight ",B1078&lt;18.5,"Underweight ")</f>
        <v xml:space="preserve">Overweight </v>
      </c>
      <c r="J1078" t="str" cm="1">
        <f t="array" ref="J1078">_xlfn.IFS($C1078&gt;=6.5,"Diabetes",AND($C1078&gt;=5.7,$C1078&lt;=6.5),"Prediabetes",$C1078&lt;5.7,"Normal")</f>
        <v>Normal</v>
      </c>
    </row>
    <row r="1079" spans="1:10" x14ac:dyDescent="0.3">
      <c r="A1079" t="s">
        <v>1294</v>
      </c>
      <c r="B1079">
        <v>23.14</v>
      </c>
      <c r="C1079">
        <v>4.1500000000000004</v>
      </c>
      <c r="D1079" t="s">
        <v>2382</v>
      </c>
      <c r="E1079" t="s">
        <v>2380</v>
      </c>
      <c r="F1079" t="s">
        <v>2380</v>
      </c>
      <c r="G1079">
        <v>1</v>
      </c>
      <c r="H1079" t="s">
        <v>2380</v>
      </c>
      <c r="I1079" t="str" cm="1">
        <f t="array" ref="I1079">_xlfn.IFS(B1079&gt;=30,"Obesity",AND(B1079&gt;=25,B1079&lt;=29.99),"Overweight ",AND(B1079&gt;=18.5,B1079&lt;=24.99),"Normal Weight ",B1079&lt;18.5,"Underweight ")</f>
        <v xml:space="preserve">Normal Weight </v>
      </c>
      <c r="J1079" t="str" cm="1">
        <f t="array" ref="J1079">_xlfn.IFS($C1079&gt;=6.5,"Diabetes",AND($C1079&gt;=5.7,$C1079&lt;=6.5),"Prediabetes",$C1079&lt;5.7,"Normal")</f>
        <v>Normal</v>
      </c>
    </row>
    <row r="1080" spans="1:10" x14ac:dyDescent="0.3">
      <c r="A1080" t="s">
        <v>1293</v>
      </c>
      <c r="B1080">
        <v>39.6</v>
      </c>
      <c r="C1080">
        <v>11.36</v>
      </c>
      <c r="D1080" t="s">
        <v>2380</v>
      </c>
      <c r="E1080" t="s">
        <v>2380</v>
      </c>
      <c r="F1080" t="s">
        <v>2380</v>
      </c>
      <c r="G1080" s="7">
        <v>0</v>
      </c>
      <c r="H1080" t="s">
        <v>2380</v>
      </c>
      <c r="I1080" t="str" cm="1">
        <f t="array" ref="I1080">_xlfn.IFS(B1080&gt;=30,"Obesity",AND(B1080&gt;=25,B1080&lt;=29.99),"Overweight ",AND(B1080&gt;=18.5,B1080&lt;=24.99),"Normal Weight ",B1080&lt;18.5,"Underweight ")</f>
        <v>Obesity</v>
      </c>
      <c r="J1080" t="str" cm="1">
        <f t="array" ref="J1080">_xlfn.IFS($C1080&gt;=6.5,"Diabetes",AND($C1080&gt;=5.7,$C1080&lt;=6.5),"Prediabetes",$C1080&lt;5.7,"Normal")</f>
        <v>Diabetes</v>
      </c>
    </row>
    <row r="1081" spans="1:10" x14ac:dyDescent="0.3">
      <c r="A1081" t="s">
        <v>1292</v>
      </c>
      <c r="B1081">
        <v>29.2</v>
      </c>
      <c r="C1081">
        <v>7.53</v>
      </c>
      <c r="D1081" t="s">
        <v>2380</v>
      </c>
      <c r="E1081" t="s">
        <v>2380</v>
      </c>
      <c r="F1081" t="s">
        <v>2380</v>
      </c>
      <c r="G1081" s="7">
        <v>0</v>
      </c>
      <c r="H1081" t="s">
        <v>2380</v>
      </c>
      <c r="I1081" t="str" cm="1">
        <f t="array" ref="I1081">_xlfn.IFS(B1081&gt;=30,"Obesity",AND(B1081&gt;=25,B1081&lt;=29.99),"Overweight ",AND(B1081&gt;=18.5,B1081&lt;=24.99),"Normal Weight ",B1081&lt;18.5,"Underweight ")</f>
        <v xml:space="preserve">Overweight </v>
      </c>
      <c r="J1081" t="str" cm="1">
        <f t="array" ref="J1081">_xlfn.IFS($C1081&gt;=6.5,"Diabetes",AND($C1081&gt;=5.7,$C1081&lt;=6.5),"Prediabetes",$C1081&lt;5.7,"Normal")</f>
        <v>Diabetes</v>
      </c>
    </row>
    <row r="1082" spans="1:10" x14ac:dyDescent="0.3">
      <c r="A1082" t="s">
        <v>1291</v>
      </c>
      <c r="B1082">
        <v>32.774999999999999</v>
      </c>
      <c r="C1082">
        <v>7.95</v>
      </c>
      <c r="D1082" t="s">
        <v>2380</v>
      </c>
      <c r="E1082" t="s">
        <v>2380</v>
      </c>
      <c r="F1082" t="s">
        <v>2380</v>
      </c>
      <c r="G1082" s="7">
        <v>0</v>
      </c>
      <c r="H1082" t="s">
        <v>2380</v>
      </c>
      <c r="I1082" t="str" cm="1">
        <f t="array" ref="I1082">_xlfn.IFS(B1082&gt;=30,"Obesity",AND(B1082&gt;=25,B1082&lt;=29.99),"Overweight ",AND(B1082&gt;=18.5,B1082&lt;=24.99),"Normal Weight ",B1082&lt;18.5,"Underweight ")</f>
        <v>Obesity</v>
      </c>
      <c r="J1082" t="str" cm="1">
        <f t="array" ref="J1082">_xlfn.IFS($C1082&gt;=6.5,"Diabetes",AND($C1082&gt;=5.7,$C1082&lt;=6.5),"Prediabetes",$C1082&lt;5.7,"Normal")</f>
        <v>Diabetes</v>
      </c>
    </row>
    <row r="1083" spans="1:10" x14ac:dyDescent="0.3">
      <c r="A1083" t="s">
        <v>1290</v>
      </c>
      <c r="B1083">
        <v>24.035</v>
      </c>
      <c r="C1083">
        <v>8.5</v>
      </c>
      <c r="D1083" t="s">
        <v>2380</v>
      </c>
      <c r="E1083" t="s">
        <v>2380</v>
      </c>
      <c r="F1083" t="s">
        <v>2380</v>
      </c>
      <c r="G1083" s="7">
        <v>0</v>
      </c>
      <c r="H1083" t="s">
        <v>2380</v>
      </c>
      <c r="I1083" t="str" cm="1">
        <f t="array" ref="I1083">_xlfn.IFS(B1083&gt;=30,"Obesity",AND(B1083&gt;=25,B1083&lt;=29.99),"Overweight ",AND(B1083&gt;=18.5,B1083&lt;=24.99),"Normal Weight ",B1083&lt;18.5,"Underweight ")</f>
        <v xml:space="preserve">Normal Weight </v>
      </c>
      <c r="J1083" t="str" cm="1">
        <f t="array" ref="J1083">_xlfn.IFS($C1083&gt;=6.5,"Diabetes",AND($C1083&gt;=5.7,$C1083&lt;=6.5),"Prediabetes",$C1083&lt;5.7,"Normal")</f>
        <v>Diabetes</v>
      </c>
    </row>
    <row r="1084" spans="1:10" x14ac:dyDescent="0.3">
      <c r="A1084" t="s">
        <v>1289</v>
      </c>
      <c r="B1084">
        <v>30.55</v>
      </c>
      <c r="C1084">
        <v>5.89</v>
      </c>
      <c r="D1084" t="s">
        <v>2380</v>
      </c>
      <c r="E1084" t="s">
        <v>2380</v>
      </c>
      <c r="F1084" t="s">
        <v>2383</v>
      </c>
      <c r="G1084">
        <v>1</v>
      </c>
      <c r="H1084" t="s">
        <v>2380</v>
      </c>
      <c r="I1084" t="str" cm="1">
        <f t="array" ref="I1084">_xlfn.IFS(B1084&gt;=30,"Obesity",AND(B1084&gt;=25,B1084&lt;=29.99),"Overweight ",AND(B1084&gt;=18.5,B1084&lt;=24.99),"Normal Weight ",B1084&lt;18.5,"Underweight ")</f>
        <v>Obesity</v>
      </c>
      <c r="J1084" t="str" cm="1">
        <f t="array" ref="J1084">_xlfn.IFS($C1084&gt;=6.5,"Diabetes",AND($C1084&gt;=5.7,$C1084&lt;=6.5),"Prediabetes",$C1084&lt;5.7,"Normal")</f>
        <v>Prediabetes</v>
      </c>
    </row>
    <row r="1085" spans="1:10" x14ac:dyDescent="0.3">
      <c r="A1085" t="s">
        <v>1288</v>
      </c>
      <c r="B1085">
        <v>28.81</v>
      </c>
      <c r="C1085">
        <v>8.76</v>
      </c>
      <c r="D1085" t="s">
        <v>2380</v>
      </c>
      <c r="E1085" t="s">
        <v>2380</v>
      </c>
      <c r="F1085" t="s">
        <v>2380</v>
      </c>
      <c r="G1085">
        <v>2</v>
      </c>
      <c r="H1085" t="s">
        <v>2380</v>
      </c>
      <c r="I1085" t="str" cm="1">
        <f t="array" ref="I1085">_xlfn.IFS(B1085&gt;=30,"Obesity",AND(B1085&gt;=25,B1085&lt;=29.99),"Overweight ",AND(B1085&gt;=18.5,B1085&lt;=24.99),"Normal Weight ",B1085&lt;18.5,"Underweight ")</f>
        <v xml:space="preserve">Overweight </v>
      </c>
      <c r="J1085" t="str" cm="1">
        <f t="array" ref="J1085">_xlfn.IFS($C1085&gt;=6.5,"Diabetes",AND($C1085&gt;=5.7,$C1085&lt;=6.5),"Prediabetes",$C1085&lt;5.7,"Normal")</f>
        <v>Diabetes</v>
      </c>
    </row>
    <row r="1086" spans="1:10" x14ac:dyDescent="0.3">
      <c r="A1086" t="s">
        <v>1287</v>
      </c>
      <c r="B1086">
        <v>31.66</v>
      </c>
      <c r="C1086">
        <v>4.1100000000000003</v>
      </c>
      <c r="D1086" t="s">
        <v>2380</v>
      </c>
      <c r="E1086" t="s">
        <v>2380</v>
      </c>
      <c r="F1086" t="s">
        <v>2380</v>
      </c>
      <c r="G1086" s="7">
        <v>0</v>
      </c>
      <c r="H1086" t="s">
        <v>2380</v>
      </c>
      <c r="I1086" t="str" cm="1">
        <f t="array" ref="I1086">_xlfn.IFS(B1086&gt;=30,"Obesity",AND(B1086&gt;=25,B1086&lt;=29.99),"Overweight ",AND(B1086&gt;=18.5,B1086&lt;=24.99),"Normal Weight ",B1086&lt;18.5,"Underweight ")</f>
        <v>Obesity</v>
      </c>
      <c r="J1086" t="str" cm="1">
        <f t="array" ref="J1086">_xlfn.IFS($C1086&gt;=6.5,"Diabetes",AND($C1086&gt;=5.7,$C1086&lt;=6.5),"Prediabetes",$C1086&lt;5.7,"Normal")</f>
        <v>Normal</v>
      </c>
    </row>
    <row r="1087" spans="1:10" x14ac:dyDescent="0.3">
      <c r="A1087" t="s">
        <v>1286</v>
      </c>
      <c r="B1087">
        <v>28.215</v>
      </c>
      <c r="C1087">
        <v>7.56</v>
      </c>
      <c r="D1087" t="s">
        <v>2382</v>
      </c>
      <c r="E1087" t="s">
        <v>2380</v>
      </c>
      <c r="F1087" t="s">
        <v>2380</v>
      </c>
      <c r="G1087">
        <v>1</v>
      </c>
      <c r="H1087" t="s">
        <v>2380</v>
      </c>
      <c r="I1087" t="str" cm="1">
        <f t="array" ref="I1087">_xlfn.IFS(B1087&gt;=30,"Obesity",AND(B1087&gt;=25,B1087&lt;=29.99),"Overweight ",AND(B1087&gt;=18.5,B1087&lt;=24.99),"Normal Weight ",B1087&lt;18.5,"Underweight ")</f>
        <v xml:space="preserve">Overweight </v>
      </c>
      <c r="J1087" t="str" cm="1">
        <f t="array" ref="J1087">_xlfn.IFS($C1087&gt;=6.5,"Diabetes",AND($C1087&gt;=5.7,$C1087&lt;=6.5),"Prediabetes",$C1087&lt;5.7,"Normal")</f>
        <v>Diabetes</v>
      </c>
    </row>
    <row r="1088" spans="1:10" x14ac:dyDescent="0.3">
      <c r="A1088" t="s">
        <v>1285</v>
      </c>
      <c r="B1088">
        <v>26.12</v>
      </c>
      <c r="C1088">
        <v>4.17</v>
      </c>
      <c r="D1088" t="s">
        <v>2382</v>
      </c>
      <c r="E1088" t="s">
        <v>2380</v>
      </c>
      <c r="F1088" t="s">
        <v>2383</v>
      </c>
      <c r="G1088">
        <v>1</v>
      </c>
      <c r="H1088" t="s">
        <v>2380</v>
      </c>
      <c r="I1088" t="str" cm="1">
        <f t="array" ref="I1088">_xlfn.IFS(B1088&gt;=30,"Obesity",AND(B1088&gt;=25,B1088&lt;=29.99),"Overweight ",AND(B1088&gt;=18.5,B1088&lt;=24.99),"Normal Weight ",B1088&lt;18.5,"Underweight ")</f>
        <v xml:space="preserve">Overweight </v>
      </c>
      <c r="J1088" t="str" cm="1">
        <f t="array" ref="J1088">_xlfn.IFS($C1088&gt;=6.5,"Diabetes",AND($C1088&gt;=5.7,$C1088&lt;=6.5),"Prediabetes",$C1088&lt;5.7,"Normal")</f>
        <v>Normal</v>
      </c>
    </row>
    <row r="1089" spans="1:10" x14ac:dyDescent="0.3">
      <c r="A1089" t="s">
        <v>1284</v>
      </c>
      <c r="B1089">
        <v>36.630000000000003</v>
      </c>
      <c r="C1089">
        <v>11.42</v>
      </c>
      <c r="D1089" t="s">
        <v>2380</v>
      </c>
      <c r="E1089" t="s">
        <v>2380</v>
      </c>
      <c r="F1089" t="s">
        <v>2380</v>
      </c>
      <c r="G1089">
        <v>2</v>
      </c>
      <c r="H1089" t="s">
        <v>2380</v>
      </c>
      <c r="I1089" t="str" cm="1">
        <f t="array" ref="I1089">_xlfn.IFS(B1089&gt;=30,"Obesity",AND(B1089&gt;=25,B1089&lt;=29.99),"Overweight ",AND(B1089&gt;=18.5,B1089&lt;=24.99),"Normal Weight ",B1089&lt;18.5,"Underweight ")</f>
        <v>Obesity</v>
      </c>
      <c r="J1089" t="str" cm="1">
        <f t="array" ref="J1089">_xlfn.IFS($C1089&gt;=6.5,"Diabetes",AND($C1089&gt;=5.7,$C1089&lt;=6.5),"Prediabetes",$C1089&lt;5.7,"Normal")</f>
        <v>Diabetes</v>
      </c>
    </row>
    <row r="1090" spans="1:10" x14ac:dyDescent="0.3">
      <c r="A1090" t="s">
        <v>1283</v>
      </c>
      <c r="B1090">
        <v>33.344999999999999</v>
      </c>
      <c r="C1090">
        <v>7.33</v>
      </c>
      <c r="D1090" t="s">
        <v>2380</v>
      </c>
      <c r="E1090" t="s">
        <v>2380</v>
      </c>
      <c r="F1090" t="s">
        <v>2380</v>
      </c>
      <c r="G1090">
        <v>2</v>
      </c>
      <c r="H1090" t="s">
        <v>2380</v>
      </c>
      <c r="I1090" t="str" cm="1">
        <f t="array" ref="I1090">_xlfn.IFS(B1090&gt;=30,"Obesity",AND(B1090&gt;=25,B1090&lt;=29.99),"Overweight ",AND(B1090&gt;=18.5,B1090&lt;=24.99),"Normal Weight ",B1090&lt;18.5,"Underweight ")</f>
        <v>Obesity</v>
      </c>
      <c r="J1090" t="str" cm="1">
        <f t="array" ref="J1090">_xlfn.IFS($C1090&gt;=6.5,"Diabetes",AND($C1090&gt;=5.7,$C1090&lt;=6.5),"Prediabetes",$C1090&lt;5.7,"Normal")</f>
        <v>Diabetes</v>
      </c>
    </row>
    <row r="1091" spans="1:10" x14ac:dyDescent="0.3">
      <c r="A1091" t="s">
        <v>1282</v>
      </c>
      <c r="B1091">
        <v>27.11</v>
      </c>
      <c r="C1091">
        <v>6.7</v>
      </c>
      <c r="D1091" t="s">
        <v>2380</v>
      </c>
      <c r="E1091" t="s">
        <v>2380</v>
      </c>
      <c r="F1091" t="s">
        <v>2380</v>
      </c>
      <c r="G1091" s="7">
        <v>0</v>
      </c>
      <c r="H1091" t="s">
        <v>2380</v>
      </c>
      <c r="I1091" t="str" cm="1">
        <f t="array" ref="I1091">_xlfn.IFS(B1091&gt;=30,"Obesity",AND(B1091&gt;=25,B1091&lt;=29.99),"Overweight ",AND(B1091&gt;=18.5,B1091&lt;=24.99),"Normal Weight ",B1091&lt;18.5,"Underweight ")</f>
        <v xml:space="preserve">Overweight </v>
      </c>
      <c r="J1091" t="str" cm="1">
        <f t="array" ref="J1091">_xlfn.IFS($C1091&gt;=6.5,"Diabetes",AND($C1091&gt;=5.7,$C1091&lt;=6.5),"Prediabetes",$C1091&lt;5.7,"Normal")</f>
        <v>Diabetes</v>
      </c>
    </row>
    <row r="1092" spans="1:10" x14ac:dyDescent="0.3">
      <c r="A1092" t="s">
        <v>1281</v>
      </c>
      <c r="B1092">
        <v>26.6</v>
      </c>
      <c r="C1092">
        <v>5.27</v>
      </c>
      <c r="D1092" t="s">
        <v>2382</v>
      </c>
      <c r="E1092" t="s">
        <v>2380</v>
      </c>
      <c r="F1092" t="s">
        <v>2383</v>
      </c>
      <c r="G1092">
        <v>1</v>
      </c>
      <c r="H1092" t="s">
        <v>2380</v>
      </c>
      <c r="I1092" t="str" cm="1">
        <f t="array" ref="I1092">_xlfn.IFS(B1092&gt;=30,"Obesity",AND(B1092&gt;=25,B1092&lt;=29.99),"Overweight ",AND(B1092&gt;=18.5,B1092&lt;=24.99),"Normal Weight ",B1092&lt;18.5,"Underweight ")</f>
        <v xml:space="preserve">Overweight </v>
      </c>
      <c r="J1092" t="str" cm="1">
        <f t="array" ref="J1092">_xlfn.IFS($C1092&gt;=6.5,"Diabetes",AND($C1092&gt;=5.7,$C1092&lt;=6.5),"Prediabetes",$C1092&lt;5.7,"Normal")</f>
        <v>Normal</v>
      </c>
    </row>
    <row r="1093" spans="1:10" x14ac:dyDescent="0.3">
      <c r="A1093" t="s">
        <v>1280</v>
      </c>
      <c r="B1093">
        <v>30.41</v>
      </c>
      <c r="C1093">
        <v>7.72</v>
      </c>
      <c r="D1093" t="s">
        <v>2380</v>
      </c>
      <c r="E1093" t="s">
        <v>2380</v>
      </c>
      <c r="F1093" t="s">
        <v>2380</v>
      </c>
      <c r="G1093" s="7">
        <v>0</v>
      </c>
      <c r="H1093" t="s">
        <v>2380</v>
      </c>
      <c r="I1093" t="str" cm="1">
        <f t="array" ref="I1093">_xlfn.IFS(B1093&gt;=30,"Obesity",AND(B1093&gt;=25,B1093&lt;=29.99),"Overweight ",AND(B1093&gt;=18.5,B1093&lt;=24.99),"Normal Weight ",B1093&lt;18.5,"Underweight ")</f>
        <v>Obesity</v>
      </c>
      <c r="J1093" t="str" cm="1">
        <f t="array" ref="J1093">_xlfn.IFS($C1093&gt;=6.5,"Diabetes",AND($C1093&gt;=5.7,$C1093&lt;=6.5),"Prediabetes",$C1093&lt;5.7,"Normal")</f>
        <v>Diabetes</v>
      </c>
    </row>
    <row r="1094" spans="1:10" x14ac:dyDescent="0.3">
      <c r="A1094" t="s">
        <v>1279</v>
      </c>
      <c r="B1094">
        <v>28.98</v>
      </c>
      <c r="C1094">
        <v>8.68</v>
      </c>
      <c r="D1094" t="s">
        <v>2380</v>
      </c>
      <c r="E1094" t="s">
        <v>2380</v>
      </c>
      <c r="F1094" t="s">
        <v>2380</v>
      </c>
      <c r="G1094">
        <v>2</v>
      </c>
      <c r="H1094" t="s">
        <v>2380</v>
      </c>
      <c r="I1094" t="str" cm="1">
        <f t="array" ref="I1094">_xlfn.IFS(B1094&gt;=30,"Obesity",AND(B1094&gt;=25,B1094&lt;=29.99),"Overweight ",AND(B1094&gt;=18.5,B1094&lt;=24.99),"Normal Weight ",B1094&lt;18.5,"Underweight ")</f>
        <v xml:space="preserve">Overweight </v>
      </c>
      <c r="J1094" t="str" cm="1">
        <f t="array" ref="J1094">_xlfn.IFS($C1094&gt;=6.5,"Diabetes",AND($C1094&gt;=5.7,$C1094&lt;=6.5),"Prediabetes",$C1094&lt;5.7,"Normal")</f>
        <v>Diabetes</v>
      </c>
    </row>
    <row r="1095" spans="1:10" x14ac:dyDescent="0.3">
      <c r="A1095" t="s">
        <v>1278</v>
      </c>
      <c r="B1095">
        <v>31.24</v>
      </c>
      <c r="C1095">
        <v>9.8000000000000007</v>
      </c>
      <c r="D1095" t="s">
        <v>2380</v>
      </c>
      <c r="E1095" t="s">
        <v>2380</v>
      </c>
      <c r="F1095" t="s">
        <v>2380</v>
      </c>
      <c r="G1095" s="7">
        <v>0</v>
      </c>
      <c r="H1095" t="s">
        <v>2380</v>
      </c>
      <c r="I1095" t="str" cm="1">
        <f t="array" ref="I1095">_xlfn.IFS(B1095&gt;=30,"Obesity",AND(B1095&gt;=25,B1095&lt;=29.99),"Overweight ",AND(B1095&gt;=18.5,B1095&lt;=24.99),"Normal Weight ",B1095&lt;18.5,"Underweight ")</f>
        <v>Obesity</v>
      </c>
      <c r="J1095" t="str" cm="1">
        <f t="array" ref="J1095">_xlfn.IFS($C1095&gt;=6.5,"Diabetes",AND($C1095&gt;=5.7,$C1095&lt;=6.5),"Prediabetes",$C1095&lt;5.7,"Normal")</f>
        <v>Diabetes</v>
      </c>
    </row>
    <row r="1096" spans="1:10" x14ac:dyDescent="0.3">
      <c r="A1096" t="s">
        <v>1277</v>
      </c>
      <c r="B1096">
        <v>31.54</v>
      </c>
      <c r="C1096">
        <v>4.4400000000000004</v>
      </c>
      <c r="D1096" t="s">
        <v>2380</v>
      </c>
      <c r="E1096" t="s">
        <v>2380</v>
      </c>
      <c r="F1096" t="s">
        <v>2380</v>
      </c>
      <c r="G1096" s="7">
        <v>0</v>
      </c>
      <c r="H1096" t="s">
        <v>2380</v>
      </c>
      <c r="I1096" t="str" cm="1">
        <f t="array" ref="I1096">_xlfn.IFS(B1096&gt;=30,"Obesity",AND(B1096&gt;=25,B1096&lt;=29.99),"Overweight ",AND(B1096&gt;=18.5,B1096&lt;=24.99),"Normal Weight ",B1096&lt;18.5,"Underweight ")</f>
        <v>Obesity</v>
      </c>
      <c r="J1096" t="str" cm="1">
        <f t="array" ref="J1096">_xlfn.IFS($C1096&gt;=6.5,"Diabetes",AND($C1096&gt;=5.7,$C1096&lt;=6.5),"Prediabetes",$C1096&lt;5.7,"Normal")</f>
        <v>Normal</v>
      </c>
    </row>
    <row r="1097" spans="1:10" x14ac:dyDescent="0.3">
      <c r="A1097" t="s">
        <v>1276</v>
      </c>
      <c r="B1097">
        <v>38.6</v>
      </c>
      <c r="C1097">
        <v>7.19</v>
      </c>
      <c r="D1097" t="s">
        <v>2382</v>
      </c>
      <c r="E1097" t="s">
        <v>2380</v>
      </c>
      <c r="F1097" t="s">
        <v>2380</v>
      </c>
      <c r="G1097">
        <v>2</v>
      </c>
      <c r="H1097" t="s">
        <v>2380</v>
      </c>
      <c r="I1097" t="str" cm="1">
        <f t="array" ref="I1097">_xlfn.IFS(B1097&gt;=30,"Obesity",AND(B1097&gt;=25,B1097&lt;=29.99),"Overweight ",AND(B1097&gt;=18.5,B1097&lt;=24.99),"Normal Weight ",B1097&lt;18.5,"Underweight ")</f>
        <v>Obesity</v>
      </c>
      <c r="J1097" t="str" cm="1">
        <f t="array" ref="J1097">_xlfn.IFS($C1097&gt;=6.5,"Diabetes",AND($C1097&gt;=5.7,$C1097&lt;=6.5),"Prediabetes",$C1097&lt;5.7,"Normal")</f>
        <v>Diabetes</v>
      </c>
    </row>
    <row r="1098" spans="1:10" x14ac:dyDescent="0.3">
      <c r="A1098" t="s">
        <v>1275</v>
      </c>
      <c r="B1098">
        <v>37.950000000000003</v>
      </c>
      <c r="C1098">
        <v>6.06</v>
      </c>
      <c r="D1098" t="s">
        <v>2380</v>
      </c>
      <c r="E1098" t="s">
        <v>2380</v>
      </c>
      <c r="F1098" t="s">
        <v>2380</v>
      </c>
      <c r="G1098" s="7">
        <v>0</v>
      </c>
      <c r="H1098" t="s">
        <v>2380</v>
      </c>
      <c r="I1098" t="str" cm="1">
        <f t="array" ref="I1098">_xlfn.IFS(B1098&gt;=30,"Obesity",AND(B1098&gt;=25,B1098&lt;=29.99),"Overweight ",AND(B1098&gt;=18.5,B1098&lt;=24.99),"Normal Weight ",B1098&lt;18.5,"Underweight ")</f>
        <v>Obesity</v>
      </c>
      <c r="J1098" t="str" cm="1">
        <f t="array" ref="J1098">_xlfn.IFS($C1098&gt;=6.5,"Diabetes",AND($C1098&gt;=5.7,$C1098&lt;=6.5),"Prediabetes",$C1098&lt;5.7,"Normal")</f>
        <v>Prediabetes</v>
      </c>
    </row>
    <row r="1099" spans="1:10" x14ac:dyDescent="0.3">
      <c r="A1099" t="s">
        <v>1274</v>
      </c>
      <c r="B1099">
        <v>38.97</v>
      </c>
      <c r="C1099">
        <v>5.12</v>
      </c>
      <c r="D1099" t="s">
        <v>2380</v>
      </c>
      <c r="E1099" t="s">
        <v>2380</v>
      </c>
      <c r="F1099" t="s">
        <v>2380</v>
      </c>
      <c r="G1099" s="7">
        <v>0</v>
      </c>
      <c r="H1099" t="s">
        <v>2380</v>
      </c>
      <c r="I1099" t="str" cm="1">
        <f t="array" ref="I1099">_xlfn.IFS(B1099&gt;=30,"Obesity",AND(B1099&gt;=25,B1099&lt;=29.99),"Overweight ",AND(B1099&gt;=18.5,B1099&lt;=24.99),"Normal Weight ",B1099&lt;18.5,"Underweight ")</f>
        <v>Obesity</v>
      </c>
      <c r="J1099" t="str" cm="1">
        <f t="array" ref="J1099">_xlfn.IFS($C1099&gt;=6.5,"Diabetes",AND($C1099&gt;=5.7,$C1099&lt;=6.5),"Prediabetes",$C1099&lt;5.7,"Normal")</f>
        <v>Normal</v>
      </c>
    </row>
    <row r="1100" spans="1:10" x14ac:dyDescent="0.3">
      <c r="A1100" t="s">
        <v>1273</v>
      </c>
      <c r="B1100">
        <v>21.2</v>
      </c>
      <c r="C1100">
        <v>10.72</v>
      </c>
      <c r="D1100" t="s">
        <v>2380</v>
      </c>
      <c r="E1100" t="s">
        <v>2380</v>
      </c>
      <c r="F1100" t="s">
        <v>2380</v>
      </c>
      <c r="G1100" s="7">
        <v>0</v>
      </c>
      <c r="H1100" t="s">
        <v>2380</v>
      </c>
      <c r="I1100" t="str" cm="1">
        <f t="array" ref="I1100">_xlfn.IFS(B1100&gt;=30,"Obesity",AND(B1100&gt;=25,B1100&lt;=29.99),"Overweight ",AND(B1100&gt;=18.5,B1100&lt;=24.99),"Normal Weight ",B1100&lt;18.5,"Underweight ")</f>
        <v xml:space="preserve">Normal Weight </v>
      </c>
      <c r="J1100" t="str" cm="1">
        <f t="array" ref="J1100">_xlfn.IFS($C1100&gt;=6.5,"Diabetes",AND($C1100&gt;=5.7,$C1100&lt;=6.5),"Prediabetes",$C1100&lt;5.7,"Normal")</f>
        <v>Diabetes</v>
      </c>
    </row>
    <row r="1101" spans="1:10" x14ac:dyDescent="0.3">
      <c r="A1101" t="s">
        <v>1272</v>
      </c>
      <c r="B1101">
        <v>23.96</v>
      </c>
      <c r="C1101">
        <v>9.58</v>
      </c>
      <c r="D1101" t="s">
        <v>2382</v>
      </c>
      <c r="E1101" t="s">
        <v>2380</v>
      </c>
      <c r="F1101" t="s">
        <v>2383</v>
      </c>
      <c r="G1101">
        <v>1</v>
      </c>
      <c r="H1101" t="s">
        <v>2380</v>
      </c>
      <c r="I1101" t="str" cm="1">
        <f t="array" ref="I1101">_xlfn.IFS(B1101&gt;=30,"Obesity",AND(B1101&gt;=25,B1101&lt;=29.99),"Overweight ",AND(B1101&gt;=18.5,B1101&lt;=24.99),"Normal Weight ",B1101&lt;18.5,"Underweight ")</f>
        <v xml:space="preserve">Normal Weight </v>
      </c>
      <c r="J1101" t="str" cm="1">
        <f t="array" ref="J1101">_xlfn.IFS($C1101&gt;=6.5,"Diabetes",AND($C1101&gt;=5.7,$C1101&lt;=6.5),"Prediabetes",$C1101&lt;5.7,"Normal")</f>
        <v>Diabetes</v>
      </c>
    </row>
    <row r="1102" spans="1:10" x14ac:dyDescent="0.3">
      <c r="A1102" t="s">
        <v>1271</v>
      </c>
      <c r="B1102">
        <v>35.93</v>
      </c>
      <c r="C1102">
        <v>6.4</v>
      </c>
      <c r="D1102" t="s">
        <v>2382</v>
      </c>
      <c r="E1102" t="s">
        <v>2380</v>
      </c>
      <c r="F1102" t="s">
        <v>2380</v>
      </c>
      <c r="G1102">
        <v>1</v>
      </c>
      <c r="H1102" t="s">
        <v>2380</v>
      </c>
      <c r="I1102" t="str" cm="1">
        <f t="array" ref="I1102">_xlfn.IFS(B1102&gt;=30,"Obesity",AND(B1102&gt;=25,B1102&lt;=29.99),"Overweight ",AND(B1102&gt;=18.5,B1102&lt;=24.99),"Normal Weight ",B1102&lt;18.5,"Underweight ")</f>
        <v>Obesity</v>
      </c>
      <c r="J1102" t="str" cm="1">
        <f t="array" ref="J1102">_xlfn.IFS($C1102&gt;=6.5,"Diabetes",AND($C1102&gt;=5.7,$C1102&lt;=6.5),"Prediabetes",$C1102&lt;5.7,"Normal")</f>
        <v>Prediabetes</v>
      </c>
    </row>
    <row r="1103" spans="1:10" x14ac:dyDescent="0.3">
      <c r="A1103" t="s">
        <v>1270</v>
      </c>
      <c r="B1103">
        <v>26.11</v>
      </c>
      <c r="C1103">
        <v>6.8</v>
      </c>
      <c r="D1103" t="s">
        <v>2382</v>
      </c>
      <c r="E1103" t="s">
        <v>2380</v>
      </c>
      <c r="F1103" t="s">
        <v>2380</v>
      </c>
      <c r="G1103">
        <v>2</v>
      </c>
      <c r="H1103" t="s">
        <v>2380</v>
      </c>
      <c r="I1103" t="str" cm="1">
        <f t="array" ref="I1103">_xlfn.IFS(B1103&gt;=30,"Obesity",AND(B1103&gt;=25,B1103&lt;=29.99),"Overweight ",AND(B1103&gt;=18.5,B1103&lt;=24.99),"Normal Weight ",B1103&lt;18.5,"Underweight ")</f>
        <v xml:space="preserve">Overweight </v>
      </c>
      <c r="J1103" t="str" cm="1">
        <f t="array" ref="J1103">_xlfn.IFS($C1103&gt;=6.5,"Diabetes",AND($C1103&gt;=5.7,$C1103&lt;=6.5),"Prediabetes",$C1103&lt;5.7,"Normal")</f>
        <v>Diabetes</v>
      </c>
    </row>
    <row r="1104" spans="1:10" x14ac:dyDescent="0.3">
      <c r="A1104" t="s">
        <v>1269</v>
      </c>
      <c r="B1104">
        <v>32.299999999999997</v>
      </c>
      <c r="C1104">
        <v>9.48</v>
      </c>
      <c r="D1104" t="s">
        <v>2380</v>
      </c>
      <c r="E1104" t="s">
        <v>2380</v>
      </c>
      <c r="F1104" t="s">
        <v>2380</v>
      </c>
      <c r="G1104">
        <v>2</v>
      </c>
      <c r="H1104" t="s">
        <v>2380</v>
      </c>
      <c r="I1104" t="str" cm="1">
        <f t="array" ref="I1104">_xlfn.IFS(B1104&gt;=30,"Obesity",AND(B1104&gt;=25,B1104&lt;=29.99),"Overweight ",AND(B1104&gt;=18.5,B1104&lt;=24.99),"Normal Weight ",B1104&lt;18.5,"Underweight ")</f>
        <v>Obesity</v>
      </c>
      <c r="J1104" t="str" cm="1">
        <f t="array" ref="J1104">_xlfn.IFS($C1104&gt;=6.5,"Diabetes",AND($C1104&gt;=5.7,$C1104&lt;=6.5),"Prediabetes",$C1104&lt;5.7,"Normal")</f>
        <v>Diabetes</v>
      </c>
    </row>
    <row r="1105" spans="1:10" x14ac:dyDescent="0.3">
      <c r="A1105" t="s">
        <v>1268</v>
      </c>
      <c r="B1105">
        <v>28.69</v>
      </c>
      <c r="C1105">
        <v>7.45</v>
      </c>
      <c r="D1105" t="s">
        <v>2380</v>
      </c>
      <c r="E1105" t="s">
        <v>2380</v>
      </c>
      <c r="F1105" t="s">
        <v>2380</v>
      </c>
      <c r="G1105">
        <v>2</v>
      </c>
      <c r="H1105" t="s">
        <v>2380</v>
      </c>
      <c r="I1105" t="str" cm="1">
        <f t="array" ref="I1105">_xlfn.IFS(B1105&gt;=30,"Obesity",AND(B1105&gt;=25,B1105&lt;=29.99),"Overweight ",AND(B1105&gt;=18.5,B1105&lt;=24.99),"Normal Weight ",B1105&lt;18.5,"Underweight ")</f>
        <v xml:space="preserve">Overweight </v>
      </c>
      <c r="J1105" t="str" cm="1">
        <f t="array" ref="J1105">_xlfn.IFS($C1105&gt;=6.5,"Diabetes",AND($C1105&gt;=5.7,$C1105&lt;=6.5),"Prediabetes",$C1105&lt;5.7,"Normal")</f>
        <v>Diabetes</v>
      </c>
    </row>
    <row r="1106" spans="1:10" x14ac:dyDescent="0.3">
      <c r="A1106" t="s">
        <v>1267</v>
      </c>
      <c r="B1106">
        <v>31.28</v>
      </c>
      <c r="C1106">
        <v>6.94</v>
      </c>
      <c r="D1106" t="s">
        <v>2382</v>
      </c>
      <c r="E1106" t="s">
        <v>2380</v>
      </c>
      <c r="F1106" t="s">
        <v>2380</v>
      </c>
      <c r="G1106">
        <v>1</v>
      </c>
      <c r="H1106" t="s">
        <v>2380</v>
      </c>
      <c r="I1106" t="str" cm="1">
        <f t="array" ref="I1106">_xlfn.IFS(B1106&gt;=30,"Obesity",AND(B1106&gt;=25,B1106&lt;=29.99),"Overweight ",AND(B1106&gt;=18.5,B1106&lt;=24.99),"Normal Weight ",B1106&lt;18.5,"Underweight ")</f>
        <v>Obesity</v>
      </c>
      <c r="J1106" t="str" cm="1">
        <f t="array" ref="J1106">_xlfn.IFS($C1106&gt;=6.5,"Diabetes",AND($C1106&gt;=5.7,$C1106&lt;=6.5),"Prediabetes",$C1106&lt;5.7,"Normal")</f>
        <v>Diabetes</v>
      </c>
    </row>
    <row r="1107" spans="1:10" x14ac:dyDescent="0.3">
      <c r="A1107" t="s">
        <v>1266</v>
      </c>
      <c r="B1107">
        <v>30.21</v>
      </c>
      <c r="C1107">
        <v>7.83</v>
      </c>
      <c r="D1107" t="s">
        <v>2380</v>
      </c>
      <c r="E1107" t="s">
        <v>2380</v>
      </c>
      <c r="F1107" t="s">
        <v>2380</v>
      </c>
      <c r="G1107" s="7">
        <v>0</v>
      </c>
      <c r="H1107" t="s">
        <v>2380</v>
      </c>
      <c r="I1107" t="str" cm="1">
        <f t="array" ref="I1107">_xlfn.IFS(B1107&gt;=30,"Obesity",AND(B1107&gt;=25,B1107&lt;=29.99),"Overweight ",AND(B1107&gt;=18.5,B1107&lt;=24.99),"Normal Weight ",B1107&lt;18.5,"Underweight ")</f>
        <v>Obesity</v>
      </c>
      <c r="J1107" t="str" cm="1">
        <f t="array" ref="J1107">_xlfn.IFS($C1107&gt;=6.5,"Diabetes",AND($C1107&gt;=5.7,$C1107&lt;=6.5),"Prediabetes",$C1107&lt;5.7,"Normal")</f>
        <v>Diabetes</v>
      </c>
    </row>
    <row r="1108" spans="1:10" x14ac:dyDescent="0.3">
      <c r="A1108" t="s">
        <v>1265</v>
      </c>
      <c r="B1108">
        <v>38.28</v>
      </c>
      <c r="C1108">
        <v>10.17</v>
      </c>
      <c r="D1108" t="s">
        <v>2382</v>
      </c>
      <c r="E1108" t="s">
        <v>2380</v>
      </c>
      <c r="F1108" t="s">
        <v>2380</v>
      </c>
      <c r="G1108" s="7">
        <v>0</v>
      </c>
      <c r="H1108" t="s">
        <v>2380</v>
      </c>
      <c r="I1108" t="str" cm="1">
        <f t="array" ref="I1108">_xlfn.IFS(B1108&gt;=30,"Obesity",AND(B1108&gt;=25,B1108&lt;=29.99),"Overweight ",AND(B1108&gt;=18.5,B1108&lt;=24.99),"Normal Weight ",B1108&lt;18.5,"Underweight ")</f>
        <v>Obesity</v>
      </c>
      <c r="J1108" t="str" cm="1">
        <f t="array" ref="J1108">_xlfn.IFS($C1108&gt;=6.5,"Diabetes",AND($C1108&gt;=5.7,$C1108&lt;=6.5),"Prediabetes",$C1108&lt;5.7,"Normal")</f>
        <v>Diabetes</v>
      </c>
    </row>
    <row r="1109" spans="1:10" x14ac:dyDescent="0.3">
      <c r="A1109" t="s">
        <v>1264</v>
      </c>
      <c r="B1109">
        <v>29.9</v>
      </c>
      <c r="C1109">
        <v>8.9600000000000009</v>
      </c>
      <c r="D1109" t="s">
        <v>2382</v>
      </c>
      <c r="E1109" t="s">
        <v>2380</v>
      </c>
      <c r="F1109" t="s">
        <v>2380</v>
      </c>
      <c r="G1109" s="7">
        <v>0</v>
      </c>
      <c r="H1109" t="s">
        <v>2380</v>
      </c>
      <c r="I1109" t="str" cm="1">
        <f t="array" ref="I1109">_xlfn.IFS(B1109&gt;=30,"Obesity",AND(B1109&gt;=25,B1109&lt;=29.99),"Overweight ",AND(B1109&gt;=18.5,B1109&lt;=24.99),"Normal Weight ",B1109&lt;18.5,"Underweight ")</f>
        <v xml:space="preserve">Overweight </v>
      </c>
      <c r="J1109" t="str" cm="1">
        <f t="array" ref="J1109">_xlfn.IFS($C1109&gt;=6.5,"Diabetes",AND($C1109&gt;=5.7,$C1109&lt;=6.5),"Prediabetes",$C1109&lt;5.7,"Normal")</f>
        <v>Diabetes</v>
      </c>
    </row>
    <row r="1110" spans="1:10" x14ac:dyDescent="0.3">
      <c r="A1110" t="s">
        <v>1263</v>
      </c>
      <c r="B1110">
        <v>23.18</v>
      </c>
      <c r="C1110">
        <v>6.96</v>
      </c>
      <c r="D1110" t="s">
        <v>2382</v>
      </c>
      <c r="E1110" t="s">
        <v>2380</v>
      </c>
      <c r="F1110" t="s">
        <v>2380</v>
      </c>
      <c r="G1110">
        <v>2</v>
      </c>
      <c r="H1110" t="s">
        <v>2380</v>
      </c>
      <c r="I1110" t="str" cm="1">
        <f t="array" ref="I1110">_xlfn.IFS(B1110&gt;=30,"Obesity",AND(B1110&gt;=25,B1110&lt;=29.99),"Overweight ",AND(B1110&gt;=18.5,B1110&lt;=24.99),"Normal Weight ",B1110&lt;18.5,"Underweight ")</f>
        <v xml:space="preserve">Normal Weight </v>
      </c>
      <c r="J1110" t="str" cm="1">
        <f t="array" ref="J1110">_xlfn.IFS($C1110&gt;=6.5,"Diabetes",AND($C1110&gt;=5.7,$C1110&lt;=6.5),"Prediabetes",$C1110&lt;5.7,"Normal")</f>
        <v>Diabetes</v>
      </c>
    </row>
    <row r="1111" spans="1:10" x14ac:dyDescent="0.3">
      <c r="A1111" t="s">
        <v>1262</v>
      </c>
      <c r="B1111">
        <v>33.020000000000003</v>
      </c>
      <c r="C1111">
        <v>5.07</v>
      </c>
      <c r="D1111" t="s">
        <v>2382</v>
      </c>
      <c r="E1111" t="s">
        <v>2380</v>
      </c>
      <c r="F1111" t="s">
        <v>2380</v>
      </c>
      <c r="G1111" s="7">
        <v>0</v>
      </c>
      <c r="H1111" t="s">
        <v>2380</v>
      </c>
      <c r="I1111" t="str" cm="1">
        <f t="array" ref="I1111">_xlfn.IFS(B1111&gt;=30,"Obesity",AND(B1111&gt;=25,B1111&lt;=29.99),"Overweight ",AND(B1111&gt;=18.5,B1111&lt;=24.99),"Normal Weight ",B1111&lt;18.5,"Underweight ")</f>
        <v>Obesity</v>
      </c>
      <c r="J1111" t="str" cm="1">
        <f t="array" ref="J1111">_xlfn.IFS($C1111&gt;=6.5,"Diabetes",AND($C1111&gt;=5.7,$C1111&lt;=6.5),"Prediabetes",$C1111&lt;5.7,"Normal")</f>
        <v>Normal</v>
      </c>
    </row>
    <row r="1112" spans="1:10" x14ac:dyDescent="0.3">
      <c r="A1112" t="s">
        <v>1261</v>
      </c>
      <c r="B1112">
        <v>27.29</v>
      </c>
      <c r="C1112">
        <v>5.85</v>
      </c>
      <c r="D1112" t="s">
        <v>2380</v>
      </c>
      <c r="E1112" t="s">
        <v>2380</v>
      </c>
      <c r="F1112" t="s">
        <v>2380</v>
      </c>
      <c r="G1112">
        <v>2</v>
      </c>
      <c r="H1112" t="s">
        <v>2380</v>
      </c>
      <c r="I1112" t="str" cm="1">
        <f t="array" ref="I1112">_xlfn.IFS(B1112&gt;=30,"Obesity",AND(B1112&gt;=25,B1112&lt;=29.99),"Overweight ",AND(B1112&gt;=18.5,B1112&lt;=24.99),"Normal Weight ",B1112&lt;18.5,"Underweight ")</f>
        <v xml:space="preserve">Overweight </v>
      </c>
      <c r="J1112" t="str" cm="1">
        <f t="array" ref="J1112">_xlfn.IFS($C1112&gt;=6.5,"Diabetes",AND($C1112&gt;=5.7,$C1112&lt;=6.5),"Prediabetes",$C1112&lt;5.7,"Normal")</f>
        <v>Prediabetes</v>
      </c>
    </row>
    <row r="1113" spans="1:10" x14ac:dyDescent="0.3">
      <c r="A1113" t="s">
        <v>1260</v>
      </c>
      <c r="B1113">
        <v>23.18</v>
      </c>
      <c r="C1113">
        <v>10.56</v>
      </c>
      <c r="D1113" t="s">
        <v>2380</v>
      </c>
      <c r="E1113" t="s">
        <v>2380</v>
      </c>
      <c r="F1113" t="s">
        <v>2380</v>
      </c>
      <c r="G1113">
        <v>2</v>
      </c>
      <c r="H1113" t="s">
        <v>2380</v>
      </c>
      <c r="I1113" t="str" cm="1">
        <f t="array" ref="I1113">_xlfn.IFS(B1113&gt;=30,"Obesity",AND(B1113&gt;=25,B1113&lt;=29.99),"Overweight ",AND(B1113&gt;=18.5,B1113&lt;=24.99),"Normal Weight ",B1113&lt;18.5,"Underweight ")</f>
        <v xml:space="preserve">Normal Weight </v>
      </c>
      <c r="J1113" t="str" cm="1">
        <f t="array" ref="J1113">_xlfn.IFS($C1113&gt;=6.5,"Diabetes",AND($C1113&gt;=5.7,$C1113&lt;=6.5),"Prediabetes",$C1113&lt;5.7,"Normal")</f>
        <v>Diabetes</v>
      </c>
    </row>
    <row r="1114" spans="1:10" x14ac:dyDescent="0.3">
      <c r="A1114" t="s">
        <v>1259</v>
      </c>
      <c r="B1114">
        <v>32.659999999999997</v>
      </c>
      <c r="C1114">
        <v>8.92</v>
      </c>
      <c r="D1114" t="s">
        <v>2382</v>
      </c>
      <c r="E1114" t="s">
        <v>2380</v>
      </c>
      <c r="F1114" t="s">
        <v>2380</v>
      </c>
      <c r="G1114" s="7">
        <v>0</v>
      </c>
      <c r="H1114" t="s">
        <v>2380</v>
      </c>
      <c r="I1114" t="str" cm="1">
        <f t="array" ref="I1114">_xlfn.IFS(B1114&gt;=30,"Obesity",AND(B1114&gt;=25,B1114&lt;=29.99),"Overweight ",AND(B1114&gt;=18.5,B1114&lt;=24.99),"Normal Weight ",B1114&lt;18.5,"Underweight ")</f>
        <v>Obesity</v>
      </c>
      <c r="J1114" t="str" cm="1">
        <f t="array" ref="J1114">_xlfn.IFS($C1114&gt;=6.5,"Diabetes",AND($C1114&gt;=5.7,$C1114&lt;=6.5),"Prediabetes",$C1114&lt;5.7,"Normal")</f>
        <v>Diabetes</v>
      </c>
    </row>
    <row r="1115" spans="1:10" x14ac:dyDescent="0.3">
      <c r="A1115" t="s">
        <v>1258</v>
      </c>
      <c r="B1115">
        <v>30.78</v>
      </c>
      <c r="C1115">
        <v>8.6300000000000008</v>
      </c>
      <c r="D1115" t="s">
        <v>2380</v>
      </c>
      <c r="E1115" t="s">
        <v>2380</v>
      </c>
      <c r="F1115" t="s">
        <v>2380</v>
      </c>
      <c r="G1115" s="7">
        <v>0</v>
      </c>
      <c r="H1115" t="s">
        <v>2380</v>
      </c>
      <c r="I1115" t="str" cm="1">
        <f t="array" ref="I1115">_xlfn.IFS(B1115&gt;=30,"Obesity",AND(B1115&gt;=25,B1115&lt;=29.99),"Overweight ",AND(B1115&gt;=18.5,B1115&lt;=24.99),"Normal Weight ",B1115&lt;18.5,"Underweight ")</f>
        <v>Obesity</v>
      </c>
      <c r="J1115" t="str" cm="1">
        <f t="array" ref="J1115">_xlfn.IFS($C1115&gt;=6.5,"Diabetes",AND($C1115&gt;=5.7,$C1115&lt;=6.5),"Prediabetes",$C1115&lt;5.7,"Normal")</f>
        <v>Diabetes</v>
      </c>
    </row>
    <row r="1116" spans="1:10" x14ac:dyDescent="0.3">
      <c r="A1116" t="s">
        <v>1257</v>
      </c>
      <c r="B1116">
        <v>47.2</v>
      </c>
      <c r="C1116">
        <v>6.29</v>
      </c>
      <c r="D1116" t="s">
        <v>2382</v>
      </c>
      <c r="E1116" t="s">
        <v>2380</v>
      </c>
      <c r="F1116" t="s">
        <v>2383</v>
      </c>
      <c r="G1116">
        <v>1</v>
      </c>
      <c r="H1116" t="s">
        <v>2380</v>
      </c>
      <c r="I1116" t="str" cm="1">
        <f t="array" ref="I1116">_xlfn.IFS(B1116&gt;=30,"Obesity",AND(B1116&gt;=25,B1116&lt;=29.99),"Overweight ",AND(B1116&gt;=18.5,B1116&lt;=24.99),"Normal Weight ",B1116&lt;18.5,"Underweight ")</f>
        <v>Obesity</v>
      </c>
      <c r="J1116" t="str" cm="1">
        <f t="array" ref="J1116">_xlfn.IFS($C1116&gt;=6.5,"Diabetes",AND($C1116&gt;=5.7,$C1116&lt;=6.5),"Prediabetes",$C1116&lt;5.7,"Normal")</f>
        <v>Prediabetes</v>
      </c>
    </row>
    <row r="1117" spans="1:10" x14ac:dyDescent="0.3">
      <c r="A1117" t="s">
        <v>1256</v>
      </c>
      <c r="B1117">
        <v>31.6</v>
      </c>
      <c r="C1117">
        <v>5.75</v>
      </c>
      <c r="D1117" t="s">
        <v>2380</v>
      </c>
      <c r="E1117" t="s">
        <v>2380</v>
      </c>
      <c r="F1117" t="s">
        <v>2380</v>
      </c>
      <c r="G1117">
        <v>2</v>
      </c>
      <c r="H1117" t="s">
        <v>2380</v>
      </c>
      <c r="I1117" t="str" cm="1">
        <f t="array" ref="I1117">_xlfn.IFS(B1117&gt;=30,"Obesity",AND(B1117&gt;=25,B1117&lt;=29.99),"Overweight ",AND(B1117&gt;=18.5,B1117&lt;=24.99),"Normal Weight ",B1117&lt;18.5,"Underweight ")</f>
        <v>Obesity</v>
      </c>
      <c r="J1117" t="str" cm="1">
        <f t="array" ref="J1117">_xlfn.IFS($C1117&gt;=6.5,"Diabetes",AND($C1117&gt;=5.7,$C1117&lt;=6.5),"Prediabetes",$C1117&lt;5.7,"Normal")</f>
        <v>Prediabetes</v>
      </c>
    </row>
    <row r="1118" spans="1:10" x14ac:dyDescent="0.3">
      <c r="A1118" t="s">
        <v>1255</v>
      </c>
      <c r="B1118">
        <v>33.914999999999999</v>
      </c>
      <c r="C1118">
        <v>6.66</v>
      </c>
      <c r="D1118" t="s">
        <v>2382</v>
      </c>
      <c r="E1118" t="s">
        <v>2380</v>
      </c>
      <c r="F1118" t="s">
        <v>2380</v>
      </c>
      <c r="G1118">
        <v>1</v>
      </c>
      <c r="H1118" t="s">
        <v>2380</v>
      </c>
      <c r="I1118" t="str" cm="1">
        <f t="array" ref="I1118">_xlfn.IFS(B1118&gt;=30,"Obesity",AND(B1118&gt;=25,B1118&lt;=29.99),"Overweight ",AND(B1118&gt;=18.5,B1118&lt;=24.99),"Normal Weight ",B1118&lt;18.5,"Underweight ")</f>
        <v>Obesity</v>
      </c>
      <c r="J1118" t="str" cm="1">
        <f t="array" ref="J1118">_xlfn.IFS($C1118&gt;=6.5,"Diabetes",AND($C1118&gt;=5.7,$C1118&lt;=6.5),"Prediabetes",$C1118&lt;5.7,"Normal")</f>
        <v>Diabetes</v>
      </c>
    </row>
    <row r="1119" spans="1:10" x14ac:dyDescent="0.3">
      <c r="A1119" t="s">
        <v>1254</v>
      </c>
      <c r="B1119">
        <v>23.54</v>
      </c>
      <c r="C1119">
        <v>5.0999999999999996</v>
      </c>
      <c r="D1119" t="s">
        <v>2380</v>
      </c>
      <c r="E1119" t="s">
        <v>2380</v>
      </c>
      <c r="F1119" t="s">
        <v>2380</v>
      </c>
      <c r="G1119">
        <v>2</v>
      </c>
      <c r="H1119" t="s">
        <v>2380</v>
      </c>
      <c r="I1119" t="str" cm="1">
        <f t="array" ref="I1119">_xlfn.IFS(B1119&gt;=30,"Obesity",AND(B1119&gt;=25,B1119&lt;=29.99),"Overweight ",AND(B1119&gt;=18.5,B1119&lt;=24.99),"Normal Weight ",B1119&lt;18.5,"Underweight ")</f>
        <v xml:space="preserve">Normal Weight </v>
      </c>
      <c r="J1119" t="str" cm="1">
        <f t="array" ref="J1119">_xlfn.IFS($C1119&gt;=6.5,"Diabetes",AND($C1119&gt;=5.7,$C1119&lt;=6.5),"Prediabetes",$C1119&lt;5.7,"Normal")</f>
        <v>Normal</v>
      </c>
    </row>
    <row r="1120" spans="1:10" x14ac:dyDescent="0.3">
      <c r="A1120" t="s">
        <v>1253</v>
      </c>
      <c r="B1120">
        <v>27.074999999999999</v>
      </c>
      <c r="C1120">
        <v>4.41</v>
      </c>
      <c r="D1120" t="s">
        <v>2380</v>
      </c>
      <c r="E1120" t="s">
        <v>2380</v>
      </c>
      <c r="F1120" t="s">
        <v>2380</v>
      </c>
      <c r="G1120">
        <v>2</v>
      </c>
      <c r="H1120" t="s">
        <v>2380</v>
      </c>
      <c r="I1120" t="str" cm="1">
        <f t="array" ref="I1120">_xlfn.IFS(B1120&gt;=30,"Obesity",AND(B1120&gt;=25,B1120&lt;=29.99),"Overweight ",AND(B1120&gt;=18.5,B1120&lt;=24.99),"Normal Weight ",B1120&lt;18.5,"Underweight ")</f>
        <v xml:space="preserve">Overweight </v>
      </c>
      <c r="J1120" t="str" cm="1">
        <f t="array" ref="J1120">_xlfn.IFS($C1120&gt;=6.5,"Diabetes",AND($C1120&gt;=5.7,$C1120&lt;=6.5),"Prediabetes",$C1120&lt;5.7,"Normal")</f>
        <v>Normal</v>
      </c>
    </row>
    <row r="1121" spans="1:10" x14ac:dyDescent="0.3">
      <c r="A1121" t="s">
        <v>1252</v>
      </c>
      <c r="B1121">
        <v>25.8</v>
      </c>
      <c r="C1121">
        <v>5.52</v>
      </c>
      <c r="D1121" t="s">
        <v>2382</v>
      </c>
      <c r="E1121" t="s">
        <v>2380</v>
      </c>
      <c r="F1121" t="s">
        <v>2380</v>
      </c>
      <c r="G1121" s="7">
        <v>0</v>
      </c>
      <c r="H1121" t="s">
        <v>2380</v>
      </c>
      <c r="I1121" t="str" cm="1">
        <f t="array" ref="I1121">_xlfn.IFS(B1121&gt;=30,"Obesity",AND(B1121&gt;=25,B1121&lt;=29.99),"Overweight ",AND(B1121&gt;=18.5,B1121&lt;=24.99),"Normal Weight ",B1121&lt;18.5,"Underweight ")</f>
        <v xml:space="preserve">Overweight </v>
      </c>
      <c r="J1121" t="str" cm="1">
        <f t="array" ref="J1121">_xlfn.IFS($C1121&gt;=6.5,"Diabetes",AND($C1121&gt;=5.7,$C1121&lt;=6.5),"Prediabetes",$C1121&lt;5.7,"Normal")</f>
        <v>Normal</v>
      </c>
    </row>
    <row r="1122" spans="1:10" x14ac:dyDescent="0.3">
      <c r="A1122" t="s">
        <v>1251</v>
      </c>
      <c r="B1122">
        <v>36.1</v>
      </c>
      <c r="C1122">
        <v>4.62</v>
      </c>
      <c r="D1122" t="s">
        <v>2382</v>
      </c>
      <c r="E1122" t="s">
        <v>2380</v>
      </c>
      <c r="F1122" t="s">
        <v>2383</v>
      </c>
      <c r="G1122">
        <v>1</v>
      </c>
      <c r="H1122" t="s">
        <v>2380</v>
      </c>
      <c r="I1122" t="str" cm="1">
        <f t="array" ref="I1122">_xlfn.IFS(B1122&gt;=30,"Obesity",AND(B1122&gt;=25,B1122&lt;=29.99),"Overweight ",AND(B1122&gt;=18.5,B1122&lt;=24.99),"Normal Weight ",B1122&lt;18.5,"Underweight ")</f>
        <v>Obesity</v>
      </c>
      <c r="J1122" t="str" cm="1">
        <f t="array" ref="J1122">_xlfn.IFS($C1122&gt;=6.5,"Diabetes",AND($C1122&gt;=5.7,$C1122&lt;=6.5),"Prediabetes",$C1122&lt;5.7,"Normal")</f>
        <v>Normal</v>
      </c>
    </row>
    <row r="1123" spans="1:10" x14ac:dyDescent="0.3">
      <c r="A1123" t="s">
        <v>1250</v>
      </c>
      <c r="B1123">
        <v>30.495000000000001</v>
      </c>
      <c r="C1123">
        <v>5.74</v>
      </c>
      <c r="D1123" t="s">
        <v>2382</v>
      </c>
      <c r="E1123" t="s">
        <v>2380</v>
      </c>
      <c r="F1123" t="s">
        <v>2383</v>
      </c>
      <c r="G1123">
        <v>1</v>
      </c>
      <c r="H1123" t="s">
        <v>2380</v>
      </c>
      <c r="I1123" t="str" cm="1">
        <f t="array" ref="I1123">_xlfn.IFS(B1123&gt;=30,"Obesity",AND(B1123&gt;=25,B1123&lt;=29.99),"Overweight ",AND(B1123&gt;=18.5,B1123&lt;=24.99),"Normal Weight ",B1123&lt;18.5,"Underweight ")</f>
        <v>Obesity</v>
      </c>
      <c r="J1123" t="str" cm="1">
        <f t="array" ref="J1123">_xlfn.IFS($C1123&gt;=6.5,"Diabetes",AND($C1123&gt;=5.7,$C1123&lt;=6.5),"Prediabetes",$C1123&lt;5.7,"Normal")</f>
        <v>Prediabetes</v>
      </c>
    </row>
    <row r="1124" spans="1:10" x14ac:dyDescent="0.3">
      <c r="A1124" t="s">
        <v>1249</v>
      </c>
      <c r="B1124">
        <v>21.4</v>
      </c>
      <c r="C1124">
        <v>6.3</v>
      </c>
      <c r="D1124" t="s">
        <v>2382</v>
      </c>
      <c r="E1124" t="s">
        <v>2380</v>
      </c>
      <c r="F1124" t="s">
        <v>2383</v>
      </c>
      <c r="G1124">
        <v>1</v>
      </c>
      <c r="H1124" t="s">
        <v>2380</v>
      </c>
      <c r="I1124" t="str" cm="1">
        <f t="array" ref="I1124">_xlfn.IFS(B1124&gt;=30,"Obesity",AND(B1124&gt;=25,B1124&lt;=29.99),"Overweight ",AND(B1124&gt;=18.5,B1124&lt;=24.99),"Normal Weight ",B1124&lt;18.5,"Underweight ")</f>
        <v xml:space="preserve">Normal Weight </v>
      </c>
      <c r="J1124" t="str" cm="1">
        <f t="array" ref="J1124">_xlfn.IFS($C1124&gt;=6.5,"Diabetes",AND($C1124&gt;=5.7,$C1124&lt;=6.5),"Prediabetes",$C1124&lt;5.7,"Normal")</f>
        <v>Prediabetes</v>
      </c>
    </row>
    <row r="1125" spans="1:10" x14ac:dyDescent="0.3">
      <c r="A1125" t="s">
        <v>1248</v>
      </c>
      <c r="B1125">
        <v>32.299999999999997</v>
      </c>
      <c r="C1125">
        <v>10.27</v>
      </c>
      <c r="D1125" t="s">
        <v>2380</v>
      </c>
      <c r="E1125" t="s">
        <v>2380</v>
      </c>
      <c r="F1125" t="s">
        <v>2380</v>
      </c>
      <c r="G1125" s="7">
        <v>0</v>
      </c>
      <c r="H1125" t="s">
        <v>2380</v>
      </c>
      <c r="I1125" t="str" cm="1">
        <f t="array" ref="I1125">_xlfn.IFS(B1125&gt;=30,"Obesity",AND(B1125&gt;=25,B1125&lt;=29.99),"Overweight ",AND(B1125&gt;=18.5,B1125&lt;=24.99),"Normal Weight ",B1125&lt;18.5,"Underweight ")</f>
        <v>Obesity</v>
      </c>
      <c r="J1125" t="str" cm="1">
        <f t="array" ref="J1125">_xlfn.IFS($C1125&gt;=6.5,"Diabetes",AND($C1125&gt;=5.7,$C1125&lt;=6.5),"Prediabetes",$C1125&lt;5.7,"Normal")</f>
        <v>Diabetes</v>
      </c>
    </row>
    <row r="1126" spans="1:10" x14ac:dyDescent="0.3">
      <c r="A1126" t="s">
        <v>1247</v>
      </c>
      <c r="B1126">
        <v>29.78</v>
      </c>
      <c r="C1126">
        <v>5.85</v>
      </c>
      <c r="D1126" t="s">
        <v>2380</v>
      </c>
      <c r="E1126" t="s">
        <v>2380</v>
      </c>
      <c r="F1126" t="s">
        <v>2383</v>
      </c>
      <c r="G1126">
        <v>1</v>
      </c>
      <c r="H1126" t="s">
        <v>2380</v>
      </c>
      <c r="I1126" t="str" cm="1">
        <f t="array" ref="I1126">_xlfn.IFS(B1126&gt;=30,"Obesity",AND(B1126&gt;=25,B1126&lt;=29.99),"Overweight ",AND(B1126&gt;=18.5,B1126&lt;=24.99),"Normal Weight ",B1126&lt;18.5,"Underweight ")</f>
        <v xml:space="preserve">Overweight </v>
      </c>
      <c r="J1126" t="str" cm="1">
        <f t="array" ref="J1126">_xlfn.IFS($C1126&gt;=6.5,"Diabetes",AND($C1126&gt;=5.7,$C1126&lt;=6.5),"Prediabetes",$C1126&lt;5.7,"Normal")</f>
        <v>Prediabetes</v>
      </c>
    </row>
    <row r="1127" spans="1:10" x14ac:dyDescent="0.3">
      <c r="A1127" t="s">
        <v>1246</v>
      </c>
      <c r="B1127">
        <v>34.76</v>
      </c>
      <c r="C1127">
        <v>5.92</v>
      </c>
      <c r="D1127" t="s">
        <v>2382</v>
      </c>
      <c r="E1127" t="s">
        <v>2380</v>
      </c>
      <c r="F1127" t="s">
        <v>2380</v>
      </c>
      <c r="G1127">
        <v>1</v>
      </c>
      <c r="H1127" t="s">
        <v>2380</v>
      </c>
      <c r="I1127" t="str" cm="1">
        <f t="array" ref="I1127">_xlfn.IFS(B1127&gt;=30,"Obesity",AND(B1127&gt;=25,B1127&lt;=29.99),"Overweight ",AND(B1127&gt;=18.5,B1127&lt;=24.99),"Normal Weight ",B1127&lt;18.5,"Underweight ")</f>
        <v>Obesity</v>
      </c>
      <c r="J1127" t="str" cm="1">
        <f t="array" ref="J1127">_xlfn.IFS($C1127&gt;=6.5,"Diabetes",AND($C1127&gt;=5.7,$C1127&lt;=6.5),"Prediabetes",$C1127&lt;5.7,"Normal")</f>
        <v>Prediabetes</v>
      </c>
    </row>
    <row r="1128" spans="1:10" x14ac:dyDescent="0.3">
      <c r="A1128" t="s">
        <v>1245</v>
      </c>
      <c r="B1128">
        <v>18.335000000000001</v>
      </c>
      <c r="C1128">
        <v>10.01</v>
      </c>
      <c r="D1128" t="s">
        <v>2382</v>
      </c>
      <c r="E1128" t="s">
        <v>2380</v>
      </c>
      <c r="F1128" t="s">
        <v>2380</v>
      </c>
      <c r="G1128">
        <v>2</v>
      </c>
      <c r="H1128" t="s">
        <v>2380</v>
      </c>
      <c r="I1128" t="str" cm="1">
        <f t="array" ref="I1128">_xlfn.IFS(B1128&gt;=30,"Obesity",AND(B1128&gt;=25,B1128&lt;=29.99),"Overweight ",AND(B1128&gt;=18.5,B1128&lt;=24.99),"Normal Weight ",B1128&lt;18.5,"Underweight ")</f>
        <v xml:space="preserve">Underweight </v>
      </c>
      <c r="J1128" t="str" cm="1">
        <f t="array" ref="J1128">_xlfn.IFS($C1128&gt;=6.5,"Diabetes",AND($C1128&gt;=5.7,$C1128&lt;=6.5),"Prediabetes",$C1128&lt;5.7,"Normal")</f>
        <v>Diabetes</v>
      </c>
    </row>
    <row r="1129" spans="1:10" x14ac:dyDescent="0.3">
      <c r="A1129" t="s">
        <v>1244</v>
      </c>
      <c r="B1129">
        <v>32.299999999999997</v>
      </c>
      <c r="C1129">
        <v>9.59</v>
      </c>
      <c r="D1129" t="s">
        <v>2380</v>
      </c>
      <c r="E1129" t="s">
        <v>2380</v>
      </c>
      <c r="F1129" t="s">
        <v>2380</v>
      </c>
      <c r="G1129" s="7">
        <v>0</v>
      </c>
      <c r="H1129" t="s">
        <v>2380</v>
      </c>
      <c r="I1129" t="str" cm="1">
        <f t="array" ref="I1129">_xlfn.IFS(B1129&gt;=30,"Obesity",AND(B1129&gt;=25,B1129&lt;=29.99),"Overweight ",AND(B1129&gt;=18.5,B1129&lt;=24.99),"Normal Weight ",B1129&lt;18.5,"Underweight ")</f>
        <v>Obesity</v>
      </c>
      <c r="J1129" t="str" cm="1">
        <f t="array" ref="J1129">_xlfn.IFS($C1129&gt;=6.5,"Diabetes",AND($C1129&gt;=5.7,$C1129&lt;=6.5),"Prediabetes",$C1129&lt;5.7,"Normal")</f>
        <v>Diabetes</v>
      </c>
    </row>
    <row r="1130" spans="1:10" x14ac:dyDescent="0.3">
      <c r="A1130" t="s">
        <v>1243</v>
      </c>
      <c r="B1130">
        <v>27.74</v>
      </c>
      <c r="C1130">
        <v>10.37</v>
      </c>
      <c r="D1130" t="s">
        <v>2380</v>
      </c>
      <c r="E1130" t="s">
        <v>2380</v>
      </c>
      <c r="F1130" t="s">
        <v>2380</v>
      </c>
      <c r="G1130" s="7">
        <v>0</v>
      </c>
      <c r="H1130" t="s">
        <v>2380</v>
      </c>
      <c r="I1130" t="str" cm="1">
        <f t="array" ref="I1130">_xlfn.IFS(B1130&gt;=30,"Obesity",AND(B1130&gt;=25,B1130&lt;=29.99),"Overweight ",AND(B1130&gt;=18.5,B1130&lt;=24.99),"Normal Weight ",B1130&lt;18.5,"Underweight ")</f>
        <v xml:space="preserve">Overweight </v>
      </c>
      <c r="J1130" t="str" cm="1">
        <f t="array" ref="J1130">_xlfn.IFS($C1130&gt;=6.5,"Diabetes",AND($C1130&gt;=5.7,$C1130&lt;=6.5),"Prediabetes",$C1130&lt;5.7,"Normal")</f>
        <v>Diabetes</v>
      </c>
    </row>
    <row r="1131" spans="1:10" x14ac:dyDescent="0.3">
      <c r="A1131" t="s">
        <v>1242</v>
      </c>
      <c r="B1131">
        <v>24</v>
      </c>
      <c r="C1131">
        <v>4.01</v>
      </c>
      <c r="D1131" t="s">
        <v>2382</v>
      </c>
      <c r="E1131" t="s">
        <v>2380</v>
      </c>
      <c r="F1131" t="s">
        <v>2380</v>
      </c>
      <c r="G1131">
        <v>1</v>
      </c>
      <c r="H1131" t="s">
        <v>2380</v>
      </c>
      <c r="I1131" t="str" cm="1">
        <f t="array" ref="I1131">_xlfn.IFS(B1131&gt;=30,"Obesity",AND(B1131&gt;=25,B1131&lt;=29.99),"Overweight ",AND(B1131&gt;=18.5,B1131&lt;=24.99),"Normal Weight ",B1131&lt;18.5,"Underweight ")</f>
        <v xml:space="preserve">Normal Weight </v>
      </c>
      <c r="J1131" t="str" cm="1">
        <f t="array" ref="J1131">_xlfn.IFS($C1131&gt;=6.5,"Diabetes",AND($C1131&gt;=5.7,$C1131&lt;=6.5),"Prediabetes",$C1131&lt;5.7,"Normal")</f>
        <v>Normal</v>
      </c>
    </row>
    <row r="1132" spans="1:10" x14ac:dyDescent="0.3">
      <c r="A1132" t="s">
        <v>1241</v>
      </c>
      <c r="B1132">
        <v>31.78</v>
      </c>
      <c r="C1132">
        <v>4.24</v>
      </c>
      <c r="D1132" t="s">
        <v>2382</v>
      </c>
      <c r="E1132" t="s">
        <v>2380</v>
      </c>
      <c r="F1132" t="s">
        <v>2383</v>
      </c>
      <c r="G1132">
        <v>1</v>
      </c>
      <c r="H1132" t="s">
        <v>2380</v>
      </c>
      <c r="I1132" t="str" cm="1">
        <f t="array" ref="I1132">_xlfn.IFS(B1132&gt;=30,"Obesity",AND(B1132&gt;=25,B1132&lt;=29.99),"Overweight ",AND(B1132&gt;=18.5,B1132&lt;=24.99),"Normal Weight ",B1132&lt;18.5,"Underweight ")</f>
        <v>Obesity</v>
      </c>
      <c r="J1132" t="str" cm="1">
        <f t="array" ref="J1132">_xlfn.IFS($C1132&gt;=6.5,"Diabetes",AND($C1132&gt;=5.7,$C1132&lt;=6.5),"Prediabetes",$C1132&lt;5.7,"Normal")</f>
        <v>Normal</v>
      </c>
    </row>
    <row r="1133" spans="1:10" x14ac:dyDescent="0.3">
      <c r="A1133" t="s">
        <v>1240</v>
      </c>
      <c r="B1133">
        <v>32.25</v>
      </c>
      <c r="C1133">
        <v>5.36</v>
      </c>
      <c r="D1133" t="s">
        <v>2382</v>
      </c>
      <c r="E1133" t="s">
        <v>2380</v>
      </c>
      <c r="F1133" t="s">
        <v>2380</v>
      </c>
      <c r="G1133" s="7">
        <v>0</v>
      </c>
      <c r="H1133" t="s">
        <v>2380</v>
      </c>
      <c r="I1133" t="str" cm="1">
        <f t="array" ref="I1133">_xlfn.IFS(B1133&gt;=30,"Obesity",AND(B1133&gt;=25,B1133&lt;=29.99),"Overweight ",AND(B1133&gt;=18.5,B1133&lt;=24.99),"Normal Weight ",B1133&lt;18.5,"Underweight ")</f>
        <v>Obesity</v>
      </c>
      <c r="J1133" t="str" cm="1">
        <f t="array" ref="J1133">_xlfn.IFS($C1133&gt;=6.5,"Diabetes",AND($C1133&gt;=5.7,$C1133&lt;=6.5),"Prediabetes",$C1133&lt;5.7,"Normal")</f>
        <v>Normal</v>
      </c>
    </row>
    <row r="1134" spans="1:10" x14ac:dyDescent="0.3">
      <c r="A1134" t="s">
        <v>1239</v>
      </c>
      <c r="B1134">
        <v>30.114999999999998</v>
      </c>
      <c r="C1134">
        <v>4.99</v>
      </c>
      <c r="D1134" t="s">
        <v>2380</v>
      </c>
      <c r="E1134" t="s">
        <v>2380</v>
      </c>
      <c r="F1134" t="s">
        <v>2380</v>
      </c>
      <c r="G1134">
        <v>2</v>
      </c>
      <c r="H1134" t="s">
        <v>2380</v>
      </c>
      <c r="I1134" t="str" cm="1">
        <f t="array" ref="I1134">_xlfn.IFS(B1134&gt;=30,"Obesity",AND(B1134&gt;=25,B1134&lt;=29.99),"Overweight ",AND(B1134&gt;=18.5,B1134&lt;=24.99),"Normal Weight ",B1134&lt;18.5,"Underweight ")</f>
        <v>Obesity</v>
      </c>
      <c r="J1134" t="str" cm="1">
        <f t="array" ref="J1134">_xlfn.IFS($C1134&gt;=6.5,"Diabetes",AND($C1134&gt;=5.7,$C1134&lt;=6.5),"Prediabetes",$C1134&lt;5.7,"Normal")</f>
        <v>Normal</v>
      </c>
    </row>
    <row r="1135" spans="1:10" x14ac:dyDescent="0.3">
      <c r="A1135" t="s">
        <v>1238</v>
      </c>
      <c r="B1135">
        <v>22.41</v>
      </c>
      <c r="C1135">
        <v>8.68</v>
      </c>
      <c r="D1135" t="s">
        <v>2380</v>
      </c>
      <c r="E1135" t="s">
        <v>2380</v>
      </c>
      <c r="F1135" t="s">
        <v>2380</v>
      </c>
      <c r="G1135" s="7">
        <v>0</v>
      </c>
      <c r="H1135" t="s">
        <v>2380</v>
      </c>
      <c r="I1135" t="str" cm="1">
        <f t="array" ref="I1135">_xlfn.IFS(B1135&gt;=30,"Obesity",AND(B1135&gt;=25,B1135&lt;=29.99),"Overweight ",AND(B1135&gt;=18.5,B1135&lt;=24.99),"Normal Weight ",B1135&lt;18.5,"Underweight ")</f>
        <v xml:space="preserve">Normal Weight </v>
      </c>
      <c r="J1135" t="str" cm="1">
        <f t="array" ref="J1135">_xlfn.IFS($C1135&gt;=6.5,"Diabetes",AND($C1135&gt;=5.7,$C1135&lt;=6.5),"Prediabetes",$C1135&lt;5.7,"Normal")</f>
        <v>Diabetes</v>
      </c>
    </row>
    <row r="1136" spans="1:10" x14ac:dyDescent="0.3">
      <c r="A1136" t="s">
        <v>1237</v>
      </c>
      <c r="B1136">
        <v>45.72</v>
      </c>
      <c r="C1136">
        <v>4.2300000000000004</v>
      </c>
      <c r="D1136" t="s">
        <v>2382</v>
      </c>
      <c r="E1136" t="s">
        <v>2380</v>
      </c>
      <c r="F1136" t="s">
        <v>2380</v>
      </c>
      <c r="G1136" s="7">
        <v>0</v>
      </c>
      <c r="H1136" t="s">
        <v>2380</v>
      </c>
      <c r="I1136" t="str" cm="1">
        <f t="array" ref="I1136">_xlfn.IFS(B1136&gt;=30,"Obesity",AND(B1136&gt;=25,B1136&lt;=29.99),"Overweight ",AND(B1136&gt;=18.5,B1136&lt;=24.99),"Normal Weight ",B1136&lt;18.5,"Underweight ")</f>
        <v>Obesity</v>
      </c>
      <c r="J1136" t="str" cm="1">
        <f t="array" ref="J1136">_xlfn.IFS($C1136&gt;=6.5,"Diabetes",AND($C1136&gt;=5.7,$C1136&lt;=6.5),"Prediabetes",$C1136&lt;5.7,"Normal")</f>
        <v>Normal</v>
      </c>
    </row>
    <row r="1137" spans="1:10" x14ac:dyDescent="0.3">
      <c r="A1137" t="s">
        <v>1236</v>
      </c>
      <c r="B1137">
        <v>25</v>
      </c>
      <c r="C1137">
        <v>5.32</v>
      </c>
      <c r="D1137" t="s">
        <v>2382</v>
      </c>
      <c r="E1137" t="s">
        <v>2380</v>
      </c>
      <c r="F1137" t="s">
        <v>2380</v>
      </c>
      <c r="G1137">
        <v>2</v>
      </c>
      <c r="H1137" t="s">
        <v>2380</v>
      </c>
      <c r="I1137" t="str" cm="1">
        <f t="array" ref="I1137">_xlfn.IFS(B1137&gt;=30,"Obesity",AND(B1137&gt;=25,B1137&lt;=29.99),"Overweight ",AND(B1137&gt;=18.5,B1137&lt;=24.99),"Normal Weight ",B1137&lt;18.5,"Underweight ")</f>
        <v xml:space="preserve">Overweight </v>
      </c>
      <c r="J1137" t="str" cm="1">
        <f t="array" ref="J1137">_xlfn.IFS($C1137&gt;=6.5,"Diabetes",AND($C1137&gt;=5.7,$C1137&lt;=6.5),"Prediabetes",$C1137&lt;5.7,"Normal")</f>
        <v>Normal</v>
      </c>
    </row>
    <row r="1138" spans="1:10" x14ac:dyDescent="0.3">
      <c r="A1138" t="s">
        <v>1235</v>
      </c>
      <c r="B1138">
        <v>39.5</v>
      </c>
      <c r="C1138">
        <v>6.66</v>
      </c>
      <c r="D1138" t="s">
        <v>2380</v>
      </c>
      <c r="E1138" t="s">
        <v>2380</v>
      </c>
      <c r="F1138" t="s">
        <v>2380</v>
      </c>
      <c r="G1138" s="7">
        <v>0</v>
      </c>
      <c r="H1138" t="s">
        <v>2380</v>
      </c>
      <c r="I1138" t="str" cm="1">
        <f t="array" ref="I1138">_xlfn.IFS(B1138&gt;=30,"Obesity",AND(B1138&gt;=25,B1138&lt;=29.99),"Overweight ",AND(B1138&gt;=18.5,B1138&lt;=24.99),"Normal Weight ",B1138&lt;18.5,"Underweight ")</f>
        <v>Obesity</v>
      </c>
      <c r="J1138" t="str" cm="1">
        <f t="array" ref="J1138">_xlfn.IFS($C1138&gt;=6.5,"Diabetes",AND($C1138&gt;=5.7,$C1138&lt;=6.5),"Prediabetes",$C1138&lt;5.7,"Normal")</f>
        <v>Diabetes</v>
      </c>
    </row>
    <row r="1139" spans="1:10" x14ac:dyDescent="0.3">
      <c r="A1139" t="s">
        <v>1234</v>
      </c>
      <c r="B1139">
        <v>37.729999999999997</v>
      </c>
      <c r="C1139">
        <v>7.4</v>
      </c>
      <c r="D1139" t="s">
        <v>2380</v>
      </c>
      <c r="E1139" t="s">
        <v>2380</v>
      </c>
      <c r="F1139" t="s">
        <v>2380</v>
      </c>
      <c r="G1139" s="7">
        <v>0</v>
      </c>
      <c r="H1139" t="s">
        <v>2380</v>
      </c>
      <c r="I1139" t="str" cm="1">
        <f t="array" ref="I1139">_xlfn.IFS(B1139&gt;=30,"Obesity",AND(B1139&gt;=25,B1139&lt;=29.99),"Overweight ",AND(B1139&gt;=18.5,B1139&lt;=24.99),"Normal Weight ",B1139&lt;18.5,"Underweight ")</f>
        <v>Obesity</v>
      </c>
      <c r="J1139" t="str" cm="1">
        <f t="array" ref="J1139">_xlfn.IFS($C1139&gt;=6.5,"Diabetes",AND($C1139&gt;=5.7,$C1139&lt;=6.5),"Prediabetes",$C1139&lt;5.7,"Normal")</f>
        <v>Diabetes</v>
      </c>
    </row>
    <row r="1140" spans="1:10" x14ac:dyDescent="0.3">
      <c r="A1140" t="s">
        <v>1233</v>
      </c>
      <c r="B1140">
        <v>40.659999999999997</v>
      </c>
      <c r="C1140">
        <v>10.08</v>
      </c>
      <c r="D1140" t="s">
        <v>2380</v>
      </c>
      <c r="E1140" t="s">
        <v>2380</v>
      </c>
      <c r="F1140" t="s">
        <v>2380</v>
      </c>
      <c r="G1140" s="7">
        <v>0</v>
      </c>
      <c r="H1140" t="s">
        <v>2380</v>
      </c>
      <c r="I1140" t="str" cm="1">
        <f t="array" ref="I1140">_xlfn.IFS(B1140&gt;=30,"Obesity",AND(B1140&gt;=25,B1140&lt;=29.99),"Overweight ",AND(B1140&gt;=18.5,B1140&lt;=24.99),"Normal Weight ",B1140&lt;18.5,"Underweight ")</f>
        <v>Obesity</v>
      </c>
      <c r="J1140" t="str" cm="1">
        <f t="array" ref="J1140">_xlfn.IFS($C1140&gt;=6.5,"Diabetes",AND($C1140&gt;=5.7,$C1140&lt;=6.5),"Prediabetes",$C1140&lt;5.7,"Normal")</f>
        <v>Diabetes</v>
      </c>
    </row>
    <row r="1141" spans="1:10" x14ac:dyDescent="0.3">
      <c r="A1141" t="s">
        <v>1232</v>
      </c>
      <c r="B1141">
        <v>34.200000000000003</v>
      </c>
      <c r="C1141">
        <v>8.58</v>
      </c>
      <c r="D1141" t="s">
        <v>2380</v>
      </c>
      <c r="E1141" t="s">
        <v>2380</v>
      </c>
      <c r="F1141" t="s">
        <v>2380</v>
      </c>
      <c r="G1141" s="7">
        <v>0</v>
      </c>
      <c r="H1141" t="s">
        <v>2380</v>
      </c>
      <c r="I1141" t="str" cm="1">
        <f t="array" ref="I1141">_xlfn.IFS(B1141&gt;=30,"Obesity",AND(B1141&gt;=25,B1141&lt;=29.99),"Overweight ",AND(B1141&gt;=18.5,B1141&lt;=24.99),"Normal Weight ",B1141&lt;18.5,"Underweight ")</f>
        <v>Obesity</v>
      </c>
      <c r="J1141" t="str" cm="1">
        <f t="array" ref="J1141">_xlfn.IFS($C1141&gt;=6.5,"Diabetes",AND($C1141&gt;=5.7,$C1141&lt;=6.5),"Prediabetes",$C1141&lt;5.7,"Normal")</f>
        <v>Diabetes</v>
      </c>
    </row>
    <row r="1142" spans="1:10" x14ac:dyDescent="0.3">
      <c r="A1142" t="s">
        <v>1231</v>
      </c>
      <c r="B1142">
        <v>46.51</v>
      </c>
      <c r="C1142">
        <v>5.84</v>
      </c>
      <c r="D1142" t="s">
        <v>2380</v>
      </c>
      <c r="E1142" t="s">
        <v>2380</v>
      </c>
      <c r="F1142" t="s">
        <v>2380</v>
      </c>
      <c r="G1142">
        <v>1</v>
      </c>
      <c r="H1142" t="s">
        <v>2380</v>
      </c>
      <c r="I1142" t="str" cm="1">
        <f t="array" ref="I1142">_xlfn.IFS(B1142&gt;=30,"Obesity",AND(B1142&gt;=25,B1142&lt;=29.99),"Overweight ",AND(B1142&gt;=18.5,B1142&lt;=24.99),"Normal Weight ",B1142&lt;18.5,"Underweight ")</f>
        <v>Obesity</v>
      </c>
      <c r="J1142" t="str" cm="1">
        <f t="array" ref="J1142">_xlfn.IFS($C1142&gt;=6.5,"Diabetes",AND($C1142&gt;=5.7,$C1142&lt;=6.5),"Prediabetes",$C1142&lt;5.7,"Normal")</f>
        <v>Prediabetes</v>
      </c>
    </row>
    <row r="1143" spans="1:10" x14ac:dyDescent="0.3">
      <c r="A1143" t="s">
        <v>1230</v>
      </c>
      <c r="B1143">
        <v>28.88</v>
      </c>
      <c r="C1143">
        <v>4.8600000000000003</v>
      </c>
      <c r="D1143" t="s">
        <v>2382</v>
      </c>
      <c r="E1143" t="s">
        <v>2380</v>
      </c>
      <c r="F1143" t="s">
        <v>2383</v>
      </c>
      <c r="G1143">
        <v>1</v>
      </c>
      <c r="H1143" t="s">
        <v>2380</v>
      </c>
      <c r="I1143" t="str" cm="1">
        <f t="array" ref="I1143">_xlfn.IFS(B1143&gt;=30,"Obesity",AND(B1143&gt;=25,B1143&lt;=29.99),"Overweight ",AND(B1143&gt;=18.5,B1143&lt;=24.99),"Normal Weight ",B1143&lt;18.5,"Underweight ")</f>
        <v xml:space="preserve">Overweight </v>
      </c>
      <c r="J1143" t="str" cm="1">
        <f t="array" ref="J1143">_xlfn.IFS($C1143&gt;=6.5,"Diabetes",AND($C1143&gt;=5.7,$C1143&lt;=6.5),"Prediabetes",$C1143&lt;5.7,"Normal")</f>
        <v>Normal</v>
      </c>
    </row>
    <row r="1144" spans="1:10" x14ac:dyDescent="0.3">
      <c r="A1144" t="s">
        <v>1229</v>
      </c>
      <c r="B1144">
        <v>33.914999999999999</v>
      </c>
      <c r="C1144">
        <v>11.52</v>
      </c>
      <c r="D1144" t="s">
        <v>2380</v>
      </c>
      <c r="E1144" t="s">
        <v>2380</v>
      </c>
      <c r="F1144" t="s">
        <v>2380</v>
      </c>
      <c r="G1144" s="7">
        <v>0</v>
      </c>
      <c r="H1144" t="s">
        <v>2380</v>
      </c>
      <c r="I1144" t="str" cm="1">
        <f t="array" ref="I1144">_xlfn.IFS(B1144&gt;=30,"Obesity",AND(B1144&gt;=25,B1144&lt;=29.99),"Overweight ",AND(B1144&gt;=18.5,B1144&lt;=24.99),"Normal Weight ",B1144&lt;18.5,"Underweight ")</f>
        <v>Obesity</v>
      </c>
      <c r="J1144" t="str" cm="1">
        <f t="array" ref="J1144">_xlfn.IFS($C1144&gt;=6.5,"Diabetes",AND($C1144&gt;=5.7,$C1144&lt;=6.5),"Prediabetes",$C1144&lt;5.7,"Normal")</f>
        <v>Diabetes</v>
      </c>
    </row>
    <row r="1145" spans="1:10" x14ac:dyDescent="0.3">
      <c r="A1145" t="s">
        <v>1228</v>
      </c>
      <c r="B1145">
        <v>24.32</v>
      </c>
      <c r="C1145">
        <v>6.15</v>
      </c>
      <c r="D1145" t="s">
        <v>2382</v>
      </c>
      <c r="E1145" t="s">
        <v>2380</v>
      </c>
      <c r="F1145" t="s">
        <v>2383</v>
      </c>
      <c r="G1145">
        <v>1</v>
      </c>
      <c r="H1145" t="s">
        <v>2380</v>
      </c>
      <c r="I1145" t="str" cm="1">
        <f t="array" ref="I1145">_xlfn.IFS(B1145&gt;=30,"Obesity",AND(B1145&gt;=25,B1145&lt;=29.99),"Overweight ",AND(B1145&gt;=18.5,B1145&lt;=24.99),"Normal Weight ",B1145&lt;18.5,"Underweight ")</f>
        <v xml:space="preserve">Normal Weight </v>
      </c>
      <c r="J1145" t="str" cm="1">
        <f t="array" ref="J1145">_xlfn.IFS($C1145&gt;=6.5,"Diabetes",AND($C1145&gt;=5.7,$C1145&lt;=6.5),"Prediabetes",$C1145&lt;5.7,"Normal")</f>
        <v>Prediabetes</v>
      </c>
    </row>
    <row r="1146" spans="1:10" x14ac:dyDescent="0.3">
      <c r="A1146" t="s">
        <v>1227</v>
      </c>
      <c r="B1146">
        <v>25.8</v>
      </c>
      <c r="C1146">
        <v>9.94</v>
      </c>
      <c r="D1146" t="s">
        <v>2380</v>
      </c>
      <c r="E1146" t="s">
        <v>2380</v>
      </c>
      <c r="F1146" t="s">
        <v>2380</v>
      </c>
      <c r="G1146" s="7">
        <v>0</v>
      </c>
      <c r="H1146" t="s">
        <v>2380</v>
      </c>
      <c r="I1146" t="str" cm="1">
        <f t="array" ref="I1146">_xlfn.IFS(B1146&gt;=30,"Obesity",AND(B1146&gt;=25,B1146&lt;=29.99),"Overweight ",AND(B1146&gt;=18.5,B1146&lt;=24.99),"Normal Weight ",B1146&lt;18.5,"Underweight ")</f>
        <v xml:space="preserve">Overweight </v>
      </c>
      <c r="J1146" t="str" cm="1">
        <f t="array" ref="J1146">_xlfn.IFS($C1146&gt;=6.5,"Diabetes",AND($C1146&gt;=5.7,$C1146&lt;=6.5),"Prediabetes",$C1146&lt;5.7,"Normal")</f>
        <v>Diabetes</v>
      </c>
    </row>
    <row r="1147" spans="1:10" x14ac:dyDescent="0.3">
      <c r="A1147" t="s">
        <v>1226</v>
      </c>
      <c r="B1147">
        <v>21.56</v>
      </c>
      <c r="C1147">
        <v>10.56</v>
      </c>
      <c r="D1147" t="s">
        <v>2380</v>
      </c>
      <c r="E1147" t="s">
        <v>2380</v>
      </c>
      <c r="F1147" t="s">
        <v>2380</v>
      </c>
      <c r="G1147" s="7">
        <v>0</v>
      </c>
      <c r="H1147" t="s">
        <v>2380</v>
      </c>
      <c r="I1147" t="str" cm="1">
        <f t="array" ref="I1147">_xlfn.IFS(B1147&gt;=30,"Obesity",AND(B1147&gt;=25,B1147&lt;=29.99),"Overweight ",AND(B1147&gt;=18.5,B1147&lt;=24.99),"Normal Weight ",B1147&lt;18.5,"Underweight ")</f>
        <v xml:space="preserve">Normal Weight </v>
      </c>
      <c r="J1147" t="str" cm="1">
        <f t="array" ref="J1147">_xlfn.IFS($C1147&gt;=6.5,"Diabetes",AND($C1147&gt;=5.7,$C1147&lt;=6.5),"Prediabetes",$C1147&lt;5.7,"Normal")</f>
        <v>Diabetes</v>
      </c>
    </row>
    <row r="1148" spans="1:10" x14ac:dyDescent="0.3">
      <c r="A1148" t="s">
        <v>1225</v>
      </c>
      <c r="B1148">
        <v>31.6</v>
      </c>
      <c r="C1148">
        <v>6.79</v>
      </c>
      <c r="D1148" t="s">
        <v>2380</v>
      </c>
      <c r="E1148" t="s">
        <v>2380</v>
      </c>
      <c r="F1148" t="s">
        <v>2380</v>
      </c>
      <c r="G1148" s="7">
        <v>0</v>
      </c>
      <c r="H1148" t="s">
        <v>2380</v>
      </c>
      <c r="I1148" t="str" cm="1">
        <f t="array" ref="I1148">_xlfn.IFS(B1148&gt;=30,"Obesity",AND(B1148&gt;=25,B1148&lt;=29.99),"Overweight ",AND(B1148&gt;=18.5,B1148&lt;=24.99),"Normal Weight ",B1148&lt;18.5,"Underweight ")</f>
        <v>Obesity</v>
      </c>
      <c r="J1148" t="str" cm="1">
        <f t="array" ref="J1148">_xlfn.IFS($C1148&gt;=6.5,"Diabetes",AND($C1148&gt;=5.7,$C1148&lt;=6.5),"Prediabetes",$C1148&lt;5.7,"Normal")</f>
        <v>Diabetes</v>
      </c>
    </row>
    <row r="1149" spans="1:10" x14ac:dyDescent="0.3">
      <c r="A1149" t="s">
        <v>1224</v>
      </c>
      <c r="B1149">
        <v>42.93</v>
      </c>
      <c r="C1149">
        <v>4.8</v>
      </c>
      <c r="D1149" t="s">
        <v>2380</v>
      </c>
      <c r="E1149" t="s">
        <v>2380</v>
      </c>
      <c r="F1149" t="s">
        <v>2380</v>
      </c>
      <c r="G1149">
        <v>1</v>
      </c>
      <c r="H1149" t="s">
        <v>2380</v>
      </c>
      <c r="I1149" t="str" cm="1">
        <f t="array" ref="I1149">_xlfn.IFS(B1149&gt;=30,"Obesity",AND(B1149&gt;=25,B1149&lt;=29.99),"Overweight ",AND(B1149&gt;=18.5,B1149&lt;=24.99),"Normal Weight ",B1149&lt;18.5,"Underweight ")</f>
        <v>Obesity</v>
      </c>
      <c r="J1149" t="str" cm="1">
        <f t="array" ref="J1149">_xlfn.IFS($C1149&gt;=6.5,"Diabetes",AND($C1149&gt;=5.7,$C1149&lt;=6.5),"Prediabetes",$C1149&lt;5.7,"Normal")</f>
        <v>Normal</v>
      </c>
    </row>
    <row r="1150" spans="1:10" x14ac:dyDescent="0.3">
      <c r="A1150" t="s">
        <v>1223</v>
      </c>
      <c r="B1150">
        <v>26.72</v>
      </c>
      <c r="C1150">
        <v>5.75</v>
      </c>
      <c r="D1150" t="s">
        <v>2380</v>
      </c>
      <c r="E1150" t="s">
        <v>2380</v>
      </c>
      <c r="F1150" t="s">
        <v>2380</v>
      </c>
      <c r="G1150">
        <v>2</v>
      </c>
      <c r="H1150" t="s">
        <v>2380</v>
      </c>
      <c r="I1150" t="str" cm="1">
        <f t="array" ref="I1150">_xlfn.IFS(B1150&gt;=30,"Obesity",AND(B1150&gt;=25,B1150&lt;=29.99),"Overweight ",AND(B1150&gt;=18.5,B1150&lt;=24.99),"Normal Weight ",B1150&lt;18.5,"Underweight ")</f>
        <v xml:space="preserve">Overweight </v>
      </c>
      <c r="J1150" t="str" cm="1">
        <f t="array" ref="J1150">_xlfn.IFS($C1150&gt;=6.5,"Diabetes",AND($C1150&gt;=5.7,$C1150&lt;=6.5),"Prediabetes",$C1150&lt;5.7,"Normal")</f>
        <v>Prediabetes</v>
      </c>
    </row>
    <row r="1151" spans="1:10" x14ac:dyDescent="0.3">
      <c r="A1151" t="s">
        <v>1222</v>
      </c>
      <c r="B1151">
        <v>26.67</v>
      </c>
      <c r="C1151">
        <v>5.81</v>
      </c>
      <c r="D1151" t="s">
        <v>2380</v>
      </c>
      <c r="E1151" t="s">
        <v>2380</v>
      </c>
      <c r="F1151" t="s">
        <v>2380</v>
      </c>
      <c r="G1151">
        <v>2</v>
      </c>
      <c r="H1151" t="s">
        <v>2380</v>
      </c>
      <c r="I1151" t="str" cm="1">
        <f t="array" ref="I1151">_xlfn.IFS(B1151&gt;=30,"Obesity",AND(B1151&gt;=25,B1151&lt;=29.99),"Overweight ",AND(B1151&gt;=18.5,B1151&lt;=24.99),"Normal Weight ",B1151&lt;18.5,"Underweight ")</f>
        <v xml:space="preserve">Overweight </v>
      </c>
      <c r="J1151" t="str" cm="1">
        <f t="array" ref="J1151">_xlfn.IFS($C1151&gt;=6.5,"Diabetes",AND($C1151&gt;=5.7,$C1151&lt;=6.5),"Prediabetes",$C1151&lt;5.7,"Normal")</f>
        <v>Prediabetes</v>
      </c>
    </row>
    <row r="1152" spans="1:10" x14ac:dyDescent="0.3">
      <c r="A1152" t="s">
        <v>1221</v>
      </c>
      <c r="B1152">
        <v>42.68</v>
      </c>
      <c r="C1152">
        <v>9.2799999999999994</v>
      </c>
      <c r="D1152" t="s">
        <v>2380</v>
      </c>
      <c r="E1152" t="s">
        <v>2380</v>
      </c>
      <c r="F1152" t="s">
        <v>2380</v>
      </c>
      <c r="G1152">
        <v>2</v>
      </c>
      <c r="H1152" t="s">
        <v>2380</v>
      </c>
      <c r="I1152" t="str" cm="1">
        <f t="array" ref="I1152">_xlfn.IFS(B1152&gt;=30,"Obesity",AND(B1152&gt;=25,B1152&lt;=29.99),"Overweight ",AND(B1152&gt;=18.5,B1152&lt;=24.99),"Normal Weight ",B1152&lt;18.5,"Underweight ")</f>
        <v>Obesity</v>
      </c>
      <c r="J1152" t="str" cm="1">
        <f t="array" ref="J1152">_xlfn.IFS($C1152&gt;=6.5,"Diabetes",AND($C1152&gt;=5.7,$C1152&lt;=6.5),"Prediabetes",$C1152&lt;5.7,"Normal")</f>
        <v>Diabetes</v>
      </c>
    </row>
    <row r="1153" spans="1:10" x14ac:dyDescent="0.3">
      <c r="A1153" t="s">
        <v>1220</v>
      </c>
      <c r="B1153">
        <v>24.31</v>
      </c>
      <c r="C1153">
        <v>6.37</v>
      </c>
      <c r="D1153" t="s">
        <v>2380</v>
      </c>
      <c r="E1153" t="s">
        <v>2380</v>
      </c>
      <c r="F1153" t="s">
        <v>2380</v>
      </c>
      <c r="G1153" s="7">
        <v>0</v>
      </c>
      <c r="H1153" t="s">
        <v>2380</v>
      </c>
      <c r="I1153" t="str" cm="1">
        <f t="array" ref="I1153">_xlfn.IFS(B1153&gt;=30,"Obesity",AND(B1153&gt;=25,B1153&lt;=29.99),"Overweight ",AND(B1153&gt;=18.5,B1153&lt;=24.99),"Normal Weight ",B1153&lt;18.5,"Underweight ")</f>
        <v xml:space="preserve">Normal Weight </v>
      </c>
      <c r="J1153" t="str" cm="1">
        <f t="array" ref="J1153">_xlfn.IFS($C1153&gt;=6.5,"Diabetes",AND($C1153&gt;=5.7,$C1153&lt;=6.5),"Prediabetes",$C1153&lt;5.7,"Normal")</f>
        <v>Prediabetes</v>
      </c>
    </row>
    <row r="1154" spans="1:10" x14ac:dyDescent="0.3">
      <c r="A1154" t="s">
        <v>1219</v>
      </c>
      <c r="B1154">
        <v>44.75</v>
      </c>
      <c r="C1154">
        <v>5.09</v>
      </c>
      <c r="D1154" t="s">
        <v>2382</v>
      </c>
      <c r="E1154" t="s">
        <v>2380</v>
      </c>
      <c r="F1154" t="s">
        <v>2380</v>
      </c>
      <c r="G1154" s="7">
        <v>0</v>
      </c>
      <c r="H1154" t="s">
        <v>2380</v>
      </c>
      <c r="I1154" t="str" cm="1">
        <f t="array" ref="I1154">_xlfn.IFS(B1154&gt;=30,"Obesity",AND(B1154&gt;=25,B1154&lt;=29.99),"Overweight ",AND(B1154&gt;=18.5,B1154&lt;=24.99),"Normal Weight ",B1154&lt;18.5,"Underweight ")</f>
        <v>Obesity</v>
      </c>
      <c r="J1154" t="str" cm="1">
        <f t="array" ref="J1154">_xlfn.IFS($C1154&gt;=6.5,"Diabetes",AND($C1154&gt;=5.7,$C1154&lt;=6.5),"Prediabetes",$C1154&lt;5.7,"Normal")</f>
        <v>Normal</v>
      </c>
    </row>
    <row r="1155" spans="1:10" x14ac:dyDescent="0.3">
      <c r="A1155" t="s">
        <v>1218</v>
      </c>
      <c r="B1155">
        <v>30.78</v>
      </c>
      <c r="C1155">
        <v>7.94</v>
      </c>
      <c r="D1155" t="s">
        <v>2380</v>
      </c>
      <c r="E1155" t="s">
        <v>2380</v>
      </c>
      <c r="F1155" t="s">
        <v>2380</v>
      </c>
      <c r="G1155">
        <v>2</v>
      </c>
      <c r="H1155" t="s">
        <v>2380</v>
      </c>
      <c r="I1155" t="str" cm="1">
        <f t="array" ref="I1155">_xlfn.IFS(B1155&gt;=30,"Obesity",AND(B1155&gt;=25,B1155&lt;=29.99),"Overweight ",AND(B1155&gt;=18.5,B1155&lt;=24.99),"Normal Weight ",B1155&lt;18.5,"Underweight ")</f>
        <v>Obesity</v>
      </c>
      <c r="J1155" t="str" cm="1">
        <f t="array" ref="J1155">_xlfn.IFS($C1155&gt;=6.5,"Diabetes",AND($C1155&gt;=5.7,$C1155&lt;=6.5),"Prediabetes",$C1155&lt;5.7,"Normal")</f>
        <v>Diabetes</v>
      </c>
    </row>
    <row r="1156" spans="1:10" x14ac:dyDescent="0.3">
      <c r="A1156" t="s">
        <v>1217</v>
      </c>
      <c r="B1156">
        <v>21.86</v>
      </c>
      <c r="C1156">
        <v>10.95</v>
      </c>
      <c r="D1156" t="s">
        <v>2380</v>
      </c>
      <c r="E1156" t="s">
        <v>2380</v>
      </c>
      <c r="F1156" t="s">
        <v>2380</v>
      </c>
      <c r="G1156" s="7">
        <v>0</v>
      </c>
      <c r="H1156" t="s">
        <v>2380</v>
      </c>
      <c r="I1156" t="str" cm="1">
        <f t="array" ref="I1156">_xlfn.IFS(B1156&gt;=30,"Obesity",AND(B1156&gt;=25,B1156&lt;=29.99),"Overweight ",AND(B1156&gt;=18.5,B1156&lt;=24.99),"Normal Weight ",B1156&lt;18.5,"Underweight ")</f>
        <v xml:space="preserve">Normal Weight </v>
      </c>
      <c r="J1156" t="str" cm="1">
        <f t="array" ref="J1156">_xlfn.IFS($C1156&gt;=6.5,"Diabetes",AND($C1156&gt;=5.7,$C1156&lt;=6.5),"Prediabetes",$C1156&lt;5.7,"Normal")</f>
        <v>Diabetes</v>
      </c>
    </row>
    <row r="1157" spans="1:10" x14ac:dyDescent="0.3">
      <c r="A1157" t="s">
        <v>1216</v>
      </c>
      <c r="B1157">
        <v>49.09</v>
      </c>
      <c r="C1157">
        <v>6.3</v>
      </c>
      <c r="D1157" t="s">
        <v>2382</v>
      </c>
      <c r="E1157" t="s">
        <v>2380</v>
      </c>
      <c r="F1157" t="s">
        <v>2380</v>
      </c>
      <c r="G1157" s="7">
        <v>0</v>
      </c>
      <c r="H1157" t="s">
        <v>2380</v>
      </c>
      <c r="I1157" t="str" cm="1">
        <f t="array" ref="I1157">_xlfn.IFS(B1157&gt;=30,"Obesity",AND(B1157&gt;=25,B1157&lt;=29.99),"Overweight ",AND(B1157&gt;=18.5,B1157&lt;=24.99),"Normal Weight ",B1157&lt;18.5,"Underweight ")</f>
        <v>Obesity</v>
      </c>
      <c r="J1157" t="str" cm="1">
        <f t="array" ref="J1157">_xlfn.IFS($C1157&gt;=6.5,"Diabetes",AND($C1157&gt;=5.7,$C1157&lt;=6.5),"Prediabetes",$C1157&lt;5.7,"Normal")</f>
        <v>Prediabetes</v>
      </c>
    </row>
    <row r="1158" spans="1:10" x14ac:dyDescent="0.3">
      <c r="A1158" t="s">
        <v>1215</v>
      </c>
      <c r="B1158">
        <v>47.74</v>
      </c>
      <c r="C1158">
        <v>8.0500000000000007</v>
      </c>
      <c r="D1158" t="s">
        <v>2382</v>
      </c>
      <c r="E1158" t="s">
        <v>2380</v>
      </c>
      <c r="F1158" t="s">
        <v>2380</v>
      </c>
      <c r="G1158">
        <v>2</v>
      </c>
      <c r="H1158" t="s">
        <v>2380</v>
      </c>
      <c r="I1158" t="str" cm="1">
        <f t="array" ref="I1158">_xlfn.IFS(B1158&gt;=30,"Obesity",AND(B1158&gt;=25,B1158&lt;=29.99),"Overweight ",AND(B1158&gt;=18.5,B1158&lt;=24.99),"Normal Weight ",B1158&lt;18.5,"Underweight ")</f>
        <v>Obesity</v>
      </c>
      <c r="J1158" t="str" cm="1">
        <f t="array" ref="J1158">_xlfn.IFS($C1158&gt;=6.5,"Diabetes",AND($C1158&gt;=5.7,$C1158&lt;=6.5),"Prediabetes",$C1158&lt;5.7,"Normal")</f>
        <v>Diabetes</v>
      </c>
    </row>
    <row r="1159" spans="1:10" x14ac:dyDescent="0.3">
      <c r="A1159" t="s">
        <v>1214</v>
      </c>
      <c r="B1159">
        <v>30.2</v>
      </c>
      <c r="C1159">
        <v>9.8800000000000008</v>
      </c>
      <c r="D1159" t="s">
        <v>2382</v>
      </c>
      <c r="E1159" t="s">
        <v>2380</v>
      </c>
      <c r="F1159" t="s">
        <v>2380</v>
      </c>
      <c r="G1159">
        <v>2</v>
      </c>
      <c r="H1159" t="s">
        <v>2380</v>
      </c>
      <c r="I1159" t="str" cm="1">
        <f t="array" ref="I1159">_xlfn.IFS(B1159&gt;=30,"Obesity",AND(B1159&gt;=25,B1159&lt;=29.99),"Overweight ",AND(B1159&gt;=18.5,B1159&lt;=24.99),"Normal Weight ",B1159&lt;18.5,"Underweight ")</f>
        <v>Obesity</v>
      </c>
      <c r="J1159" t="str" cm="1">
        <f t="array" ref="J1159">_xlfn.IFS($C1159&gt;=6.5,"Diabetes",AND($C1159&gt;=5.7,$C1159&lt;=6.5),"Prediabetes",$C1159&lt;5.7,"Normal")</f>
        <v>Diabetes</v>
      </c>
    </row>
    <row r="1160" spans="1:10" x14ac:dyDescent="0.3">
      <c r="A1160" t="s">
        <v>1213</v>
      </c>
      <c r="B1160">
        <v>33.25</v>
      </c>
      <c r="C1160">
        <v>7.42</v>
      </c>
      <c r="D1160" t="s">
        <v>2382</v>
      </c>
      <c r="E1160" t="s">
        <v>2380</v>
      </c>
      <c r="F1160" t="s">
        <v>2380</v>
      </c>
      <c r="G1160">
        <v>2</v>
      </c>
      <c r="H1160" t="s">
        <v>2380</v>
      </c>
      <c r="I1160" t="str" cm="1">
        <f t="array" ref="I1160">_xlfn.IFS(B1160&gt;=30,"Obesity",AND(B1160&gt;=25,B1160&lt;=29.99),"Overweight ",AND(B1160&gt;=18.5,B1160&lt;=24.99),"Normal Weight ",B1160&lt;18.5,"Underweight ")</f>
        <v>Obesity</v>
      </c>
      <c r="J1160" t="str" cm="1">
        <f t="array" ref="J1160">_xlfn.IFS($C1160&gt;=6.5,"Diabetes",AND($C1160&gt;=5.7,$C1160&lt;=6.5),"Prediabetes",$C1160&lt;5.7,"Normal")</f>
        <v>Diabetes</v>
      </c>
    </row>
    <row r="1161" spans="1:10" x14ac:dyDescent="0.3">
      <c r="A1161" t="s">
        <v>1212</v>
      </c>
      <c r="B1161">
        <v>26.6</v>
      </c>
      <c r="C1161">
        <v>8.4499999999999993</v>
      </c>
      <c r="D1161" t="s">
        <v>2382</v>
      </c>
      <c r="E1161" t="s">
        <v>2380</v>
      </c>
      <c r="F1161" t="s">
        <v>2380</v>
      </c>
      <c r="G1161">
        <v>1</v>
      </c>
      <c r="H1161" t="s">
        <v>2380</v>
      </c>
      <c r="I1161" t="str" cm="1">
        <f t="array" ref="I1161">_xlfn.IFS(B1161&gt;=30,"Obesity",AND(B1161&gt;=25,B1161&lt;=29.99),"Overweight ",AND(B1161&gt;=18.5,B1161&lt;=24.99),"Normal Weight ",B1161&lt;18.5,"Underweight ")</f>
        <v xml:space="preserve">Overweight </v>
      </c>
      <c r="J1161" t="str" cm="1">
        <f t="array" ref="J1161">_xlfn.IFS($C1161&gt;=6.5,"Diabetes",AND($C1161&gt;=5.7,$C1161&lt;=6.5),"Prediabetes",$C1161&lt;5.7,"Normal")</f>
        <v>Diabetes</v>
      </c>
    </row>
    <row r="1162" spans="1:10" x14ac:dyDescent="0.3">
      <c r="A1162" t="s">
        <v>1211</v>
      </c>
      <c r="B1162">
        <v>26.35</v>
      </c>
      <c r="C1162">
        <v>6.21</v>
      </c>
      <c r="D1162" t="s">
        <v>2380</v>
      </c>
      <c r="E1162" t="s">
        <v>2380</v>
      </c>
      <c r="F1162" t="s">
        <v>2380</v>
      </c>
      <c r="G1162">
        <v>2</v>
      </c>
      <c r="H1162" t="s">
        <v>2380</v>
      </c>
      <c r="I1162" t="str" cm="1">
        <f t="array" ref="I1162">_xlfn.IFS(B1162&gt;=30,"Obesity",AND(B1162&gt;=25,B1162&lt;=29.99),"Overweight ",AND(B1162&gt;=18.5,B1162&lt;=24.99),"Normal Weight ",B1162&lt;18.5,"Underweight ")</f>
        <v xml:space="preserve">Overweight </v>
      </c>
      <c r="J1162" t="str" cm="1">
        <f t="array" ref="J1162">_xlfn.IFS($C1162&gt;=6.5,"Diabetes",AND($C1162&gt;=5.7,$C1162&lt;=6.5),"Prediabetes",$C1162&lt;5.7,"Normal")</f>
        <v>Prediabetes</v>
      </c>
    </row>
    <row r="1163" spans="1:10" x14ac:dyDescent="0.3">
      <c r="A1163" t="s">
        <v>1210</v>
      </c>
      <c r="B1163">
        <v>39.994999999999997</v>
      </c>
      <c r="C1163">
        <v>4.6500000000000004</v>
      </c>
      <c r="D1163" t="s">
        <v>2380</v>
      </c>
      <c r="E1163" t="s">
        <v>2380</v>
      </c>
      <c r="F1163" t="s">
        <v>2380</v>
      </c>
      <c r="G1163" s="7">
        <v>0</v>
      </c>
      <c r="H1163" t="s">
        <v>2380</v>
      </c>
      <c r="I1163" t="str" cm="1">
        <f t="array" ref="I1163">_xlfn.IFS(B1163&gt;=30,"Obesity",AND(B1163&gt;=25,B1163&lt;=29.99),"Overweight ",AND(B1163&gt;=18.5,B1163&lt;=24.99),"Normal Weight ",B1163&lt;18.5,"Underweight ")</f>
        <v>Obesity</v>
      </c>
      <c r="J1163" t="str" cm="1">
        <f t="array" ref="J1163">_xlfn.IFS($C1163&gt;=6.5,"Diabetes",AND($C1163&gt;=5.7,$C1163&lt;=6.5),"Prediabetes",$C1163&lt;5.7,"Normal")</f>
        <v>Normal</v>
      </c>
    </row>
    <row r="1164" spans="1:10" x14ac:dyDescent="0.3">
      <c r="A1164" t="s">
        <v>1209</v>
      </c>
      <c r="B1164">
        <v>22.92</v>
      </c>
      <c r="C1164">
        <v>5.87</v>
      </c>
      <c r="D1164" t="s">
        <v>2382</v>
      </c>
      <c r="E1164" t="s">
        <v>2380</v>
      </c>
      <c r="F1164" t="s">
        <v>2380</v>
      </c>
      <c r="G1164">
        <v>1</v>
      </c>
      <c r="H1164" t="s">
        <v>2380</v>
      </c>
      <c r="I1164" t="str" cm="1">
        <f t="array" ref="I1164">_xlfn.IFS(B1164&gt;=30,"Obesity",AND(B1164&gt;=25,B1164&lt;=29.99),"Overweight ",AND(B1164&gt;=18.5,B1164&lt;=24.99),"Normal Weight ",B1164&lt;18.5,"Underweight ")</f>
        <v xml:space="preserve">Normal Weight </v>
      </c>
      <c r="J1164" t="str" cm="1">
        <f t="array" ref="J1164">_xlfn.IFS($C1164&gt;=6.5,"Diabetes",AND($C1164&gt;=5.7,$C1164&lt;=6.5),"Prediabetes",$C1164&lt;5.7,"Normal")</f>
        <v>Prediabetes</v>
      </c>
    </row>
    <row r="1165" spans="1:10" x14ac:dyDescent="0.3">
      <c r="A1165" t="s">
        <v>1208</v>
      </c>
      <c r="B1165">
        <v>24.78</v>
      </c>
      <c r="C1165">
        <v>4.24</v>
      </c>
      <c r="D1165" t="s">
        <v>2382</v>
      </c>
      <c r="E1165" t="s">
        <v>2380</v>
      </c>
      <c r="F1165" t="s">
        <v>2380</v>
      </c>
      <c r="G1165">
        <v>2</v>
      </c>
      <c r="H1165" t="s">
        <v>2380</v>
      </c>
      <c r="I1165" t="str" cm="1">
        <f t="array" ref="I1165">_xlfn.IFS(B1165&gt;=30,"Obesity",AND(B1165&gt;=25,B1165&lt;=29.99),"Overweight ",AND(B1165&gt;=18.5,B1165&lt;=24.99),"Normal Weight ",B1165&lt;18.5,"Underweight ")</f>
        <v xml:space="preserve">Normal Weight </v>
      </c>
      <c r="J1165" t="str" cm="1">
        <f t="array" ref="J1165">_xlfn.IFS($C1165&gt;=6.5,"Diabetes",AND($C1165&gt;=5.7,$C1165&lt;=6.5),"Prediabetes",$C1165&lt;5.7,"Normal")</f>
        <v>Normal</v>
      </c>
    </row>
    <row r="1166" spans="1:10" x14ac:dyDescent="0.3">
      <c r="A1166" t="s">
        <v>1207</v>
      </c>
      <c r="B1166">
        <v>34.07</v>
      </c>
      <c r="C1166">
        <v>7.81</v>
      </c>
      <c r="D1166" t="s">
        <v>2382</v>
      </c>
      <c r="E1166" t="s">
        <v>2380</v>
      </c>
      <c r="F1166" t="s">
        <v>2380</v>
      </c>
      <c r="G1166" s="7">
        <v>0</v>
      </c>
      <c r="H1166" t="s">
        <v>2380</v>
      </c>
      <c r="I1166" t="str" cm="1">
        <f t="array" ref="I1166">_xlfn.IFS(B1166&gt;=30,"Obesity",AND(B1166&gt;=25,B1166&lt;=29.99),"Overweight ",AND(B1166&gt;=18.5,B1166&lt;=24.99),"Normal Weight ",B1166&lt;18.5,"Underweight ")</f>
        <v>Obesity</v>
      </c>
      <c r="J1166" t="str" cm="1">
        <f t="array" ref="J1166">_xlfn.IFS($C1166&gt;=6.5,"Diabetes",AND($C1166&gt;=5.7,$C1166&lt;=6.5),"Prediabetes",$C1166&lt;5.7,"Normal")</f>
        <v>Diabetes</v>
      </c>
    </row>
    <row r="1167" spans="1:10" x14ac:dyDescent="0.3">
      <c r="A1167" t="s">
        <v>1206</v>
      </c>
      <c r="B1167">
        <v>30.14</v>
      </c>
      <c r="C1167">
        <v>9.85</v>
      </c>
      <c r="D1167" t="s">
        <v>2380</v>
      </c>
      <c r="E1167" t="s">
        <v>2380</v>
      </c>
      <c r="F1167" t="s">
        <v>2380</v>
      </c>
      <c r="G1167" s="7">
        <v>0</v>
      </c>
      <c r="H1167" t="s">
        <v>2380</v>
      </c>
      <c r="I1167" t="str" cm="1">
        <f t="array" ref="I1167">_xlfn.IFS(B1167&gt;=30,"Obesity",AND(B1167&gt;=25,B1167&lt;=29.99),"Overweight ",AND(B1167&gt;=18.5,B1167&lt;=24.99),"Normal Weight ",B1167&lt;18.5,"Underweight ")</f>
        <v>Obesity</v>
      </c>
      <c r="J1167" t="str" cm="1">
        <f t="array" ref="J1167">_xlfn.IFS($C1167&gt;=6.5,"Diabetes",AND($C1167&gt;=5.7,$C1167&lt;=6.5),"Prediabetes",$C1167&lt;5.7,"Normal")</f>
        <v>Diabetes</v>
      </c>
    </row>
    <row r="1168" spans="1:10" x14ac:dyDescent="0.3">
      <c r="A1168" t="s">
        <v>1205</v>
      </c>
      <c r="B1168">
        <v>18.05</v>
      </c>
      <c r="C1168">
        <v>6.94</v>
      </c>
      <c r="D1168" t="s">
        <v>2380</v>
      </c>
      <c r="E1168" t="s">
        <v>2380</v>
      </c>
      <c r="F1168" t="s">
        <v>2380</v>
      </c>
      <c r="G1168" s="7">
        <v>0</v>
      </c>
      <c r="H1168" t="s">
        <v>2380</v>
      </c>
      <c r="I1168" t="str" cm="1">
        <f t="array" ref="I1168">_xlfn.IFS(B1168&gt;=30,"Obesity",AND(B1168&gt;=25,B1168&lt;=29.99),"Overweight ",AND(B1168&gt;=18.5,B1168&lt;=24.99),"Normal Weight ",B1168&lt;18.5,"Underweight ")</f>
        <v xml:space="preserve">Underweight </v>
      </c>
      <c r="J1168" t="str" cm="1">
        <f t="array" ref="J1168">_xlfn.IFS($C1168&gt;=6.5,"Diabetes",AND($C1168&gt;=5.7,$C1168&lt;=6.5),"Prediabetes",$C1168&lt;5.7,"Normal")</f>
        <v>Diabetes</v>
      </c>
    </row>
    <row r="1169" spans="1:10" x14ac:dyDescent="0.3">
      <c r="A1169" t="s">
        <v>1204</v>
      </c>
      <c r="B1169">
        <v>37.4</v>
      </c>
      <c r="C1169">
        <v>11.3</v>
      </c>
      <c r="D1169" t="s">
        <v>2382</v>
      </c>
      <c r="E1169" t="s">
        <v>2380</v>
      </c>
      <c r="F1169" t="s">
        <v>2380</v>
      </c>
      <c r="G1169">
        <v>2</v>
      </c>
      <c r="H1169" t="s">
        <v>2380</v>
      </c>
      <c r="I1169" t="str" cm="1">
        <f t="array" ref="I1169">_xlfn.IFS(B1169&gt;=30,"Obesity",AND(B1169&gt;=25,B1169&lt;=29.99),"Overweight ",AND(B1169&gt;=18.5,B1169&lt;=24.99),"Normal Weight ",B1169&lt;18.5,"Underweight ")</f>
        <v>Obesity</v>
      </c>
      <c r="J1169" t="str" cm="1">
        <f t="array" ref="J1169">_xlfn.IFS($C1169&gt;=6.5,"Diabetes",AND($C1169&gt;=5.7,$C1169&lt;=6.5),"Prediabetes",$C1169&lt;5.7,"Normal")</f>
        <v>Diabetes</v>
      </c>
    </row>
    <row r="1170" spans="1:10" x14ac:dyDescent="0.3">
      <c r="A1170" t="s">
        <v>1203</v>
      </c>
      <c r="B1170">
        <v>25.75</v>
      </c>
      <c r="C1170">
        <v>9.23</v>
      </c>
      <c r="D1170" t="s">
        <v>2380</v>
      </c>
      <c r="E1170" t="s">
        <v>2380</v>
      </c>
      <c r="F1170" t="s">
        <v>2380</v>
      </c>
      <c r="G1170" s="7">
        <v>0</v>
      </c>
      <c r="H1170" t="s">
        <v>2380</v>
      </c>
      <c r="I1170" t="str" cm="1">
        <f t="array" ref="I1170">_xlfn.IFS(B1170&gt;=30,"Obesity",AND(B1170&gt;=25,B1170&lt;=29.99),"Overweight ",AND(B1170&gt;=18.5,B1170&lt;=24.99),"Normal Weight ",B1170&lt;18.5,"Underweight ")</f>
        <v xml:space="preserve">Overweight </v>
      </c>
      <c r="J1170" t="str" cm="1">
        <f t="array" ref="J1170">_xlfn.IFS($C1170&gt;=6.5,"Diabetes",AND($C1170&gt;=5.7,$C1170&lt;=6.5),"Prediabetes",$C1170&lt;5.7,"Normal")</f>
        <v>Diabetes</v>
      </c>
    </row>
    <row r="1171" spans="1:10" x14ac:dyDescent="0.3">
      <c r="A1171" t="s">
        <v>1202</v>
      </c>
      <c r="B1171">
        <v>32.299999999999997</v>
      </c>
      <c r="C1171">
        <v>4.37</v>
      </c>
      <c r="D1171" t="s">
        <v>2380</v>
      </c>
      <c r="E1171" t="s">
        <v>2380</v>
      </c>
      <c r="F1171" t="s">
        <v>2380</v>
      </c>
      <c r="G1171">
        <v>2</v>
      </c>
      <c r="H1171" t="s">
        <v>2380</v>
      </c>
      <c r="I1171" t="str" cm="1">
        <f t="array" ref="I1171">_xlfn.IFS(B1171&gt;=30,"Obesity",AND(B1171&gt;=25,B1171&lt;=29.99),"Overweight ",AND(B1171&gt;=18.5,B1171&lt;=24.99),"Normal Weight ",B1171&lt;18.5,"Underweight ")</f>
        <v>Obesity</v>
      </c>
      <c r="J1171" t="str" cm="1">
        <f t="array" ref="J1171">_xlfn.IFS($C1171&gt;=6.5,"Diabetes",AND($C1171&gt;=5.7,$C1171&lt;=6.5),"Prediabetes",$C1171&lt;5.7,"Normal")</f>
        <v>Normal</v>
      </c>
    </row>
    <row r="1172" spans="1:10" x14ac:dyDescent="0.3">
      <c r="A1172" t="s">
        <v>1201</v>
      </c>
      <c r="B1172">
        <v>28.61</v>
      </c>
      <c r="C1172">
        <v>5.76</v>
      </c>
      <c r="D1172" t="s">
        <v>2380</v>
      </c>
      <c r="E1172" t="s">
        <v>2380</v>
      </c>
      <c r="F1172" t="s">
        <v>2383</v>
      </c>
      <c r="G1172">
        <v>1</v>
      </c>
      <c r="H1172" t="s">
        <v>2380</v>
      </c>
      <c r="I1172" t="str" cm="1">
        <f t="array" ref="I1172">_xlfn.IFS(B1172&gt;=30,"Obesity",AND(B1172&gt;=25,B1172&lt;=29.99),"Overweight ",AND(B1172&gt;=18.5,B1172&lt;=24.99),"Normal Weight ",B1172&lt;18.5,"Underweight ")</f>
        <v xml:space="preserve">Overweight </v>
      </c>
      <c r="J1172" t="str" cm="1">
        <f t="array" ref="J1172">_xlfn.IFS($C1172&gt;=6.5,"Diabetes",AND($C1172&gt;=5.7,$C1172&lt;=6.5),"Prediabetes",$C1172&lt;5.7,"Normal")</f>
        <v>Prediabetes</v>
      </c>
    </row>
    <row r="1173" spans="1:10" x14ac:dyDescent="0.3">
      <c r="A1173" t="s">
        <v>1200</v>
      </c>
      <c r="B1173">
        <v>45.41</v>
      </c>
      <c r="C1173">
        <v>4.96</v>
      </c>
      <c r="D1173" t="s">
        <v>2380</v>
      </c>
      <c r="E1173" t="s">
        <v>2380</v>
      </c>
      <c r="F1173" t="s">
        <v>2380</v>
      </c>
      <c r="G1173">
        <v>1</v>
      </c>
      <c r="H1173" t="s">
        <v>2380</v>
      </c>
      <c r="I1173" t="str" cm="1">
        <f t="array" ref="I1173">_xlfn.IFS(B1173&gt;=30,"Obesity",AND(B1173&gt;=25,B1173&lt;=29.99),"Overweight ",AND(B1173&gt;=18.5,B1173&lt;=24.99),"Normal Weight ",B1173&lt;18.5,"Underweight ")</f>
        <v>Obesity</v>
      </c>
      <c r="J1173" t="str" cm="1">
        <f t="array" ref="J1173">_xlfn.IFS($C1173&gt;=6.5,"Diabetes",AND($C1173&gt;=5.7,$C1173&lt;=6.5),"Prediabetes",$C1173&lt;5.7,"Normal")</f>
        <v>Normal</v>
      </c>
    </row>
    <row r="1174" spans="1:10" x14ac:dyDescent="0.3">
      <c r="A1174" t="s">
        <v>1199</v>
      </c>
      <c r="B1174">
        <v>31.2</v>
      </c>
      <c r="C1174">
        <v>11.04</v>
      </c>
      <c r="D1174" t="s">
        <v>2382</v>
      </c>
      <c r="E1174" t="s">
        <v>2380</v>
      </c>
      <c r="F1174" t="s">
        <v>2380</v>
      </c>
      <c r="G1174">
        <v>2</v>
      </c>
      <c r="H1174" t="s">
        <v>2380</v>
      </c>
      <c r="I1174" t="str" cm="1">
        <f t="array" ref="I1174">_xlfn.IFS(B1174&gt;=30,"Obesity",AND(B1174&gt;=25,B1174&lt;=29.99),"Overweight ",AND(B1174&gt;=18.5,B1174&lt;=24.99),"Normal Weight ",B1174&lt;18.5,"Underweight ")</f>
        <v>Obesity</v>
      </c>
      <c r="J1174" t="str" cm="1">
        <f t="array" ref="J1174">_xlfn.IFS($C1174&gt;=6.5,"Diabetes",AND($C1174&gt;=5.7,$C1174&lt;=6.5),"Prediabetes",$C1174&lt;5.7,"Normal")</f>
        <v>Diabetes</v>
      </c>
    </row>
    <row r="1175" spans="1:10" x14ac:dyDescent="0.3">
      <c r="A1175" t="s">
        <v>1198</v>
      </c>
      <c r="B1175">
        <v>29.83</v>
      </c>
      <c r="C1175">
        <v>7.81</v>
      </c>
      <c r="D1175" t="s">
        <v>2382</v>
      </c>
      <c r="E1175" t="s">
        <v>2380</v>
      </c>
      <c r="F1175" t="s">
        <v>2380</v>
      </c>
      <c r="G1175">
        <v>1</v>
      </c>
      <c r="H1175" t="s">
        <v>2380</v>
      </c>
      <c r="I1175" t="str" cm="1">
        <f t="array" ref="I1175">_xlfn.IFS(B1175&gt;=30,"Obesity",AND(B1175&gt;=25,B1175&lt;=29.99),"Overweight ",AND(B1175&gt;=18.5,B1175&lt;=24.99),"Normal Weight ",B1175&lt;18.5,"Underweight ")</f>
        <v xml:space="preserve">Overweight </v>
      </c>
      <c r="J1175" t="str" cm="1">
        <f t="array" ref="J1175">_xlfn.IFS($C1175&gt;=6.5,"Diabetes",AND($C1175&gt;=5.7,$C1175&lt;=6.5),"Prediabetes",$C1175&lt;5.7,"Normal")</f>
        <v>Diabetes</v>
      </c>
    </row>
    <row r="1176" spans="1:10" x14ac:dyDescent="0.3">
      <c r="A1176" t="s">
        <v>1197</v>
      </c>
      <c r="B1176">
        <v>29.06</v>
      </c>
      <c r="C1176">
        <v>4.55</v>
      </c>
      <c r="D1176" t="s">
        <v>2380</v>
      </c>
      <c r="E1176" t="s">
        <v>2380</v>
      </c>
      <c r="F1176" t="s">
        <v>2380</v>
      </c>
      <c r="G1176" s="7">
        <v>0</v>
      </c>
      <c r="H1176" t="s">
        <v>2380</v>
      </c>
      <c r="I1176" t="str" cm="1">
        <f t="array" ref="I1176">_xlfn.IFS(B1176&gt;=30,"Obesity",AND(B1176&gt;=25,B1176&lt;=29.99),"Overweight ",AND(B1176&gt;=18.5,B1176&lt;=24.99),"Normal Weight ",B1176&lt;18.5,"Underweight ")</f>
        <v xml:space="preserve">Overweight </v>
      </c>
      <c r="J1176" t="str" cm="1">
        <f t="array" ref="J1176">_xlfn.IFS($C1176&gt;=6.5,"Diabetes",AND($C1176&gt;=5.7,$C1176&lt;=6.5),"Prediabetes",$C1176&lt;5.7,"Normal")</f>
        <v>Normal</v>
      </c>
    </row>
    <row r="1177" spans="1:10" x14ac:dyDescent="0.3">
      <c r="A1177" t="s">
        <v>1196</v>
      </c>
      <c r="B1177">
        <v>27.454999999999998</v>
      </c>
      <c r="C1177">
        <v>6.13</v>
      </c>
      <c r="D1177" t="s">
        <v>2380</v>
      </c>
      <c r="E1177" t="s">
        <v>2380</v>
      </c>
      <c r="F1177" t="s">
        <v>2380</v>
      </c>
      <c r="G1177">
        <v>2</v>
      </c>
      <c r="H1177" t="s">
        <v>2380</v>
      </c>
      <c r="I1177" t="str" cm="1">
        <f t="array" ref="I1177">_xlfn.IFS(B1177&gt;=30,"Obesity",AND(B1177&gt;=25,B1177&lt;=29.99),"Overweight ",AND(B1177&gt;=18.5,B1177&lt;=24.99),"Normal Weight ",B1177&lt;18.5,"Underweight ")</f>
        <v xml:space="preserve">Overweight </v>
      </c>
      <c r="J1177" t="str" cm="1">
        <f t="array" ref="J1177">_xlfn.IFS($C1177&gt;=6.5,"Diabetes",AND($C1177&gt;=5.7,$C1177&lt;=6.5),"Prediabetes",$C1177&lt;5.7,"Normal")</f>
        <v>Prediabetes</v>
      </c>
    </row>
    <row r="1178" spans="1:10" x14ac:dyDescent="0.3">
      <c r="A1178" t="s">
        <v>1195</v>
      </c>
      <c r="B1178">
        <v>23.01</v>
      </c>
      <c r="C1178">
        <v>6.04</v>
      </c>
      <c r="D1178" t="s">
        <v>2382</v>
      </c>
      <c r="E1178" t="s">
        <v>2380</v>
      </c>
      <c r="F1178" t="s">
        <v>2380</v>
      </c>
      <c r="G1178">
        <v>1</v>
      </c>
      <c r="H1178" t="s">
        <v>2380</v>
      </c>
      <c r="I1178" t="str" cm="1">
        <f t="array" ref="I1178">_xlfn.IFS(B1178&gt;=30,"Obesity",AND(B1178&gt;=25,B1178&lt;=29.99),"Overweight ",AND(B1178&gt;=18.5,B1178&lt;=24.99),"Normal Weight ",B1178&lt;18.5,"Underweight ")</f>
        <v xml:space="preserve">Normal Weight </v>
      </c>
      <c r="J1178" t="str" cm="1">
        <f t="array" ref="J1178">_xlfn.IFS($C1178&gt;=6.5,"Diabetes",AND($C1178&gt;=5.7,$C1178&lt;=6.5),"Prediabetes",$C1178&lt;5.7,"Normal")</f>
        <v>Prediabetes</v>
      </c>
    </row>
    <row r="1179" spans="1:10" x14ac:dyDescent="0.3">
      <c r="A1179" t="s">
        <v>1194</v>
      </c>
      <c r="B1179">
        <v>31.39</v>
      </c>
      <c r="C1179">
        <v>8.85</v>
      </c>
      <c r="D1179" t="s">
        <v>2382</v>
      </c>
      <c r="E1179" t="s">
        <v>2380</v>
      </c>
      <c r="F1179" t="s">
        <v>2380</v>
      </c>
      <c r="G1179" s="7">
        <v>0</v>
      </c>
      <c r="H1179" t="s">
        <v>2380</v>
      </c>
      <c r="I1179" t="str" cm="1">
        <f t="array" ref="I1179">_xlfn.IFS(B1179&gt;=30,"Obesity",AND(B1179&gt;=25,B1179&lt;=29.99),"Overweight ",AND(B1179&gt;=18.5,B1179&lt;=24.99),"Normal Weight ",B1179&lt;18.5,"Underweight ")</f>
        <v>Obesity</v>
      </c>
      <c r="J1179" t="str" cm="1">
        <f t="array" ref="J1179">_xlfn.IFS($C1179&gt;=6.5,"Diabetes",AND($C1179&gt;=5.7,$C1179&lt;=6.5),"Prediabetes",$C1179&lt;5.7,"Normal")</f>
        <v>Diabetes</v>
      </c>
    </row>
    <row r="1180" spans="1:10" x14ac:dyDescent="0.3">
      <c r="A1180" t="s">
        <v>1193</v>
      </c>
      <c r="B1180">
        <v>34.770000000000003</v>
      </c>
      <c r="C1180">
        <v>10.54</v>
      </c>
      <c r="D1180" t="s">
        <v>2380</v>
      </c>
      <c r="E1180" t="s">
        <v>2380</v>
      </c>
      <c r="F1180" t="s">
        <v>2380</v>
      </c>
      <c r="G1180">
        <v>2</v>
      </c>
      <c r="H1180" t="s">
        <v>2380</v>
      </c>
      <c r="I1180" t="str" cm="1">
        <f t="array" ref="I1180">_xlfn.IFS(B1180&gt;=30,"Obesity",AND(B1180&gt;=25,B1180&lt;=29.99),"Overweight ",AND(B1180&gt;=18.5,B1180&lt;=24.99),"Normal Weight ",B1180&lt;18.5,"Underweight ")</f>
        <v>Obesity</v>
      </c>
      <c r="J1180" t="str" cm="1">
        <f t="array" ref="J1180">_xlfn.IFS($C1180&gt;=6.5,"Diabetes",AND($C1180&gt;=5.7,$C1180&lt;=6.5),"Prediabetes",$C1180&lt;5.7,"Normal")</f>
        <v>Diabetes</v>
      </c>
    </row>
    <row r="1181" spans="1:10" x14ac:dyDescent="0.3">
      <c r="A1181" t="s">
        <v>1192</v>
      </c>
      <c r="B1181">
        <v>24.48</v>
      </c>
      <c r="C1181">
        <v>4.37</v>
      </c>
      <c r="D1181" t="s">
        <v>2382</v>
      </c>
      <c r="E1181" t="s">
        <v>2380</v>
      </c>
      <c r="F1181" t="s">
        <v>2380</v>
      </c>
      <c r="G1181">
        <v>2</v>
      </c>
      <c r="H1181" t="s">
        <v>2380</v>
      </c>
      <c r="I1181" t="str" cm="1">
        <f t="array" ref="I1181">_xlfn.IFS(B1181&gt;=30,"Obesity",AND(B1181&gt;=25,B1181&lt;=29.99),"Overweight ",AND(B1181&gt;=18.5,B1181&lt;=24.99),"Normal Weight ",B1181&lt;18.5,"Underweight ")</f>
        <v xml:space="preserve">Normal Weight </v>
      </c>
      <c r="J1181" t="str" cm="1">
        <f t="array" ref="J1181">_xlfn.IFS($C1181&gt;=6.5,"Diabetes",AND($C1181&gt;=5.7,$C1181&lt;=6.5),"Prediabetes",$C1181&lt;5.7,"Normal")</f>
        <v>Normal</v>
      </c>
    </row>
    <row r="1182" spans="1:10" x14ac:dyDescent="0.3">
      <c r="A1182" t="s">
        <v>1191</v>
      </c>
      <c r="B1182">
        <v>22.61</v>
      </c>
      <c r="C1182">
        <v>9.6300000000000008</v>
      </c>
      <c r="D1182" t="s">
        <v>2380</v>
      </c>
      <c r="E1182" t="s">
        <v>2380</v>
      </c>
      <c r="F1182" t="s">
        <v>2380</v>
      </c>
      <c r="G1182">
        <v>2</v>
      </c>
      <c r="H1182" t="s">
        <v>2380</v>
      </c>
      <c r="I1182" t="str" cm="1">
        <f t="array" ref="I1182">_xlfn.IFS(B1182&gt;=30,"Obesity",AND(B1182&gt;=25,B1182&lt;=29.99),"Overweight ",AND(B1182&gt;=18.5,B1182&lt;=24.99),"Normal Weight ",B1182&lt;18.5,"Underweight ")</f>
        <v xml:space="preserve">Normal Weight </v>
      </c>
      <c r="J1182" t="str" cm="1">
        <f t="array" ref="J1182">_xlfn.IFS($C1182&gt;=6.5,"Diabetes",AND($C1182&gt;=5.7,$C1182&lt;=6.5),"Prediabetes",$C1182&lt;5.7,"Normal")</f>
        <v>Diabetes</v>
      </c>
    </row>
    <row r="1183" spans="1:10" x14ac:dyDescent="0.3">
      <c r="A1183" t="s">
        <v>1190</v>
      </c>
      <c r="B1183">
        <v>34.299999999999997</v>
      </c>
      <c r="C1183">
        <v>10.37</v>
      </c>
      <c r="D1183" t="s">
        <v>2380</v>
      </c>
      <c r="E1183" t="s">
        <v>2380</v>
      </c>
      <c r="F1183" t="s">
        <v>2380</v>
      </c>
      <c r="G1183" s="7">
        <v>0</v>
      </c>
      <c r="H1183" t="s">
        <v>2380</v>
      </c>
      <c r="I1183" t="str" cm="1">
        <f t="array" ref="I1183">_xlfn.IFS(B1183&gt;=30,"Obesity",AND(B1183&gt;=25,B1183&lt;=29.99),"Overweight ",AND(B1183&gt;=18.5,B1183&lt;=24.99),"Normal Weight ",B1183&lt;18.5,"Underweight ")</f>
        <v>Obesity</v>
      </c>
      <c r="J1183" t="str" cm="1">
        <f t="array" ref="J1183">_xlfn.IFS($C1183&gt;=6.5,"Diabetes",AND($C1183&gt;=5.7,$C1183&lt;=6.5),"Prediabetes",$C1183&lt;5.7,"Normal")</f>
        <v>Diabetes</v>
      </c>
    </row>
    <row r="1184" spans="1:10" x14ac:dyDescent="0.3">
      <c r="A1184" t="s">
        <v>1189</v>
      </c>
      <c r="B1184">
        <v>46.09</v>
      </c>
      <c r="C1184">
        <v>5.44</v>
      </c>
      <c r="D1184" t="s">
        <v>2380</v>
      </c>
      <c r="E1184" t="s">
        <v>2380</v>
      </c>
      <c r="F1184" t="s">
        <v>2380</v>
      </c>
      <c r="G1184">
        <v>2</v>
      </c>
      <c r="H1184" t="s">
        <v>2380</v>
      </c>
      <c r="I1184" t="str" cm="1">
        <f t="array" ref="I1184">_xlfn.IFS(B1184&gt;=30,"Obesity",AND(B1184&gt;=25,B1184&lt;=29.99),"Overweight ",AND(B1184&gt;=18.5,B1184&lt;=24.99),"Normal Weight ",B1184&lt;18.5,"Underweight ")</f>
        <v>Obesity</v>
      </c>
      <c r="J1184" t="str" cm="1">
        <f t="array" ref="J1184">_xlfn.IFS($C1184&gt;=6.5,"Diabetes",AND($C1184&gt;=5.7,$C1184&lt;=6.5),"Prediabetes",$C1184&lt;5.7,"Normal")</f>
        <v>Normal</v>
      </c>
    </row>
    <row r="1185" spans="1:10" x14ac:dyDescent="0.3">
      <c r="A1185" t="s">
        <v>1188</v>
      </c>
      <c r="B1185">
        <v>44.744999999999997</v>
      </c>
      <c r="C1185">
        <v>5.19</v>
      </c>
      <c r="D1185" t="s">
        <v>2380</v>
      </c>
      <c r="E1185" t="s">
        <v>2380</v>
      </c>
      <c r="F1185" t="s">
        <v>2380</v>
      </c>
      <c r="G1185">
        <v>2</v>
      </c>
      <c r="H1185" t="s">
        <v>2380</v>
      </c>
      <c r="I1185" t="str" cm="1">
        <f t="array" ref="I1185">_xlfn.IFS(B1185&gt;=30,"Obesity",AND(B1185&gt;=25,B1185&lt;=29.99),"Overweight ",AND(B1185&gt;=18.5,B1185&lt;=24.99),"Normal Weight ",B1185&lt;18.5,"Underweight ")</f>
        <v>Obesity</v>
      </c>
      <c r="J1185" t="str" cm="1">
        <f t="array" ref="J1185">_xlfn.IFS($C1185&gt;=6.5,"Diabetes",AND($C1185&gt;=5.7,$C1185&lt;=6.5),"Prediabetes",$C1185&lt;5.7,"Normal")</f>
        <v>Normal</v>
      </c>
    </row>
    <row r="1186" spans="1:10" x14ac:dyDescent="0.3">
      <c r="A1186" t="s">
        <v>1187</v>
      </c>
      <c r="B1186">
        <v>26.33</v>
      </c>
      <c r="C1186">
        <v>11.8</v>
      </c>
      <c r="D1186" t="s">
        <v>2382</v>
      </c>
      <c r="E1186" t="s">
        <v>2380</v>
      </c>
      <c r="F1186" t="s">
        <v>2380</v>
      </c>
      <c r="G1186">
        <v>1</v>
      </c>
      <c r="H1186" t="s">
        <v>2380</v>
      </c>
      <c r="I1186" t="str" cm="1">
        <f t="array" ref="I1186">_xlfn.IFS(B1186&gt;=30,"Obesity",AND(B1186&gt;=25,B1186&lt;=29.99),"Overweight ",AND(B1186&gt;=18.5,B1186&lt;=24.99),"Normal Weight ",B1186&lt;18.5,"Underweight ")</f>
        <v xml:space="preserve">Overweight </v>
      </c>
      <c r="J1186" t="str" cm="1">
        <f t="array" ref="J1186">_xlfn.IFS($C1186&gt;=6.5,"Diabetes",AND($C1186&gt;=5.7,$C1186&lt;=6.5),"Prediabetes",$C1186&lt;5.7,"Normal")</f>
        <v>Diabetes</v>
      </c>
    </row>
    <row r="1187" spans="1:10" x14ac:dyDescent="0.3">
      <c r="A1187" t="s">
        <v>1186</v>
      </c>
      <c r="B1187">
        <v>26.6</v>
      </c>
      <c r="C1187">
        <v>8.3800000000000008</v>
      </c>
      <c r="D1187" t="s">
        <v>2380</v>
      </c>
      <c r="E1187" t="s">
        <v>2380</v>
      </c>
      <c r="F1187" t="s">
        <v>2380</v>
      </c>
      <c r="G1187">
        <v>2</v>
      </c>
      <c r="H1187" t="s">
        <v>2380</v>
      </c>
      <c r="I1187" t="str" cm="1">
        <f t="array" ref="I1187">_xlfn.IFS(B1187&gt;=30,"Obesity",AND(B1187&gt;=25,B1187&lt;=29.99),"Overweight ",AND(B1187&gt;=18.5,B1187&lt;=24.99),"Normal Weight ",B1187&lt;18.5,"Underweight ")</f>
        <v xml:space="preserve">Overweight </v>
      </c>
      <c r="J1187" t="str" cm="1">
        <f t="array" ref="J1187">_xlfn.IFS($C1187&gt;=6.5,"Diabetes",AND($C1187&gt;=5.7,$C1187&lt;=6.5),"Prediabetes",$C1187&lt;5.7,"Normal")</f>
        <v>Diabetes</v>
      </c>
    </row>
    <row r="1188" spans="1:10" x14ac:dyDescent="0.3">
      <c r="A1188" t="s">
        <v>1185</v>
      </c>
      <c r="B1188">
        <v>27.5</v>
      </c>
      <c r="C1188">
        <v>7.58</v>
      </c>
      <c r="D1188" t="s">
        <v>2380</v>
      </c>
      <c r="E1188" t="s">
        <v>2380</v>
      </c>
      <c r="F1188" t="s">
        <v>2380</v>
      </c>
      <c r="G1188" s="7">
        <v>0</v>
      </c>
      <c r="H1188" t="s">
        <v>2380</v>
      </c>
      <c r="I1188" t="str" cm="1">
        <f t="array" ref="I1188">_xlfn.IFS(B1188&gt;=30,"Obesity",AND(B1188&gt;=25,B1188&lt;=29.99),"Overweight ",AND(B1188&gt;=18.5,B1188&lt;=24.99),"Normal Weight ",B1188&lt;18.5,"Underweight ")</f>
        <v xml:space="preserve">Overweight </v>
      </c>
      <c r="J1188" t="str" cm="1">
        <f t="array" ref="J1188">_xlfn.IFS($C1188&gt;=6.5,"Diabetes",AND($C1188&gt;=5.7,$C1188&lt;=6.5),"Prediabetes",$C1188&lt;5.7,"Normal")</f>
        <v>Diabetes</v>
      </c>
    </row>
    <row r="1189" spans="1:10" x14ac:dyDescent="0.3">
      <c r="A1189" t="s">
        <v>1184</v>
      </c>
      <c r="B1189">
        <v>41.55</v>
      </c>
      <c r="C1189">
        <v>4.6100000000000003</v>
      </c>
      <c r="D1189" t="s">
        <v>2380</v>
      </c>
      <c r="E1189" t="s">
        <v>2380</v>
      </c>
      <c r="F1189" t="s">
        <v>2380</v>
      </c>
      <c r="G1189">
        <v>1</v>
      </c>
      <c r="H1189" t="s">
        <v>2380</v>
      </c>
      <c r="I1189" t="str" cm="1">
        <f t="array" ref="I1189">_xlfn.IFS(B1189&gt;=30,"Obesity",AND(B1189&gt;=25,B1189&lt;=29.99),"Overweight ",AND(B1189&gt;=18.5,B1189&lt;=24.99),"Normal Weight ",B1189&lt;18.5,"Underweight ")</f>
        <v>Obesity</v>
      </c>
      <c r="J1189" t="str" cm="1">
        <f t="array" ref="J1189">_xlfn.IFS($C1189&gt;=6.5,"Diabetes",AND($C1189&gt;=5.7,$C1189&lt;=6.5),"Prediabetes",$C1189&lt;5.7,"Normal")</f>
        <v>Normal</v>
      </c>
    </row>
    <row r="1190" spans="1:10" x14ac:dyDescent="0.3">
      <c r="A1190" t="s">
        <v>1183</v>
      </c>
      <c r="B1190">
        <v>41.47</v>
      </c>
      <c r="C1190">
        <v>4.7</v>
      </c>
      <c r="D1190" t="s">
        <v>2382</v>
      </c>
      <c r="E1190" t="s">
        <v>2380</v>
      </c>
      <c r="F1190" t="s">
        <v>2383</v>
      </c>
      <c r="G1190">
        <v>1</v>
      </c>
      <c r="H1190" t="s">
        <v>2380</v>
      </c>
      <c r="I1190" t="str" cm="1">
        <f t="array" ref="I1190">_xlfn.IFS(B1190&gt;=30,"Obesity",AND(B1190&gt;=25,B1190&lt;=29.99),"Overweight ",AND(B1190&gt;=18.5,B1190&lt;=24.99),"Normal Weight ",B1190&lt;18.5,"Underweight ")</f>
        <v>Obesity</v>
      </c>
      <c r="J1190" t="str" cm="1">
        <f t="array" ref="J1190">_xlfn.IFS($C1190&gt;=6.5,"Diabetes",AND($C1190&gt;=5.7,$C1190&lt;=6.5),"Prediabetes",$C1190&lt;5.7,"Normal")</f>
        <v>Normal</v>
      </c>
    </row>
    <row r="1191" spans="1:10" x14ac:dyDescent="0.3">
      <c r="A1191" t="s">
        <v>1182</v>
      </c>
      <c r="B1191">
        <v>24.795000000000002</v>
      </c>
      <c r="C1191">
        <v>6.05</v>
      </c>
      <c r="D1191" t="s">
        <v>2382</v>
      </c>
      <c r="E1191" t="s">
        <v>2380</v>
      </c>
      <c r="F1191" t="s">
        <v>2380</v>
      </c>
      <c r="G1191" s="7">
        <v>0</v>
      </c>
      <c r="H1191" t="s">
        <v>2380</v>
      </c>
      <c r="I1191" t="str" cm="1">
        <f t="array" ref="I1191">_xlfn.IFS(B1191&gt;=30,"Obesity",AND(B1191&gt;=25,B1191&lt;=29.99),"Overweight ",AND(B1191&gt;=18.5,B1191&lt;=24.99),"Normal Weight ",B1191&lt;18.5,"Underweight ")</f>
        <v xml:space="preserve">Normal Weight </v>
      </c>
      <c r="J1191" t="str" cm="1">
        <f t="array" ref="J1191">_xlfn.IFS($C1191&gt;=6.5,"Diabetes",AND($C1191&gt;=5.7,$C1191&lt;=6.5),"Prediabetes",$C1191&lt;5.7,"Normal")</f>
        <v>Prediabetes</v>
      </c>
    </row>
    <row r="1192" spans="1:10" x14ac:dyDescent="0.3">
      <c r="A1192" t="s">
        <v>1181</v>
      </c>
      <c r="B1192">
        <v>29.48</v>
      </c>
      <c r="C1192">
        <v>5.63</v>
      </c>
      <c r="D1192" t="s">
        <v>2382</v>
      </c>
      <c r="E1192" t="s">
        <v>2380</v>
      </c>
      <c r="F1192" t="s">
        <v>2383</v>
      </c>
      <c r="G1192">
        <v>1</v>
      </c>
      <c r="H1192" t="s">
        <v>2380</v>
      </c>
      <c r="I1192" t="str" cm="1">
        <f t="array" ref="I1192">_xlfn.IFS(B1192&gt;=30,"Obesity",AND(B1192&gt;=25,B1192&lt;=29.99),"Overweight ",AND(B1192&gt;=18.5,B1192&lt;=24.99),"Normal Weight ",B1192&lt;18.5,"Underweight ")</f>
        <v xml:space="preserve">Overweight </v>
      </c>
      <c r="J1192" t="str" cm="1">
        <f t="array" ref="J1192">_xlfn.IFS($C1192&gt;=6.5,"Diabetes",AND($C1192&gt;=5.7,$C1192&lt;=6.5),"Prediabetes",$C1192&lt;5.7,"Normal")</f>
        <v>Normal</v>
      </c>
    </row>
    <row r="1193" spans="1:10" x14ac:dyDescent="0.3">
      <c r="A1193" t="s">
        <v>1180</v>
      </c>
      <c r="B1193">
        <v>28.09</v>
      </c>
      <c r="C1193">
        <v>6.06</v>
      </c>
      <c r="D1193" t="s">
        <v>2380</v>
      </c>
      <c r="E1193" t="s">
        <v>2380</v>
      </c>
      <c r="F1193" t="s">
        <v>2383</v>
      </c>
      <c r="G1193">
        <v>1</v>
      </c>
      <c r="H1193" t="s">
        <v>2380</v>
      </c>
      <c r="I1193" t="str" cm="1">
        <f t="array" ref="I1193">_xlfn.IFS(B1193&gt;=30,"Obesity",AND(B1193&gt;=25,B1193&lt;=29.99),"Overweight ",AND(B1193&gt;=18.5,B1193&lt;=24.99),"Normal Weight ",B1193&lt;18.5,"Underweight ")</f>
        <v xml:space="preserve">Overweight </v>
      </c>
      <c r="J1193" t="str" cm="1">
        <f t="array" ref="J1193">_xlfn.IFS($C1193&gt;=6.5,"Diabetes",AND($C1193&gt;=5.7,$C1193&lt;=6.5),"Prediabetes",$C1193&lt;5.7,"Normal")</f>
        <v>Prediabetes</v>
      </c>
    </row>
    <row r="1194" spans="1:10" x14ac:dyDescent="0.3">
      <c r="A1194" t="s">
        <v>1179</v>
      </c>
      <c r="B1194">
        <v>32.729999999999997</v>
      </c>
      <c r="C1194">
        <v>5.19</v>
      </c>
      <c r="D1194" t="s">
        <v>2380</v>
      </c>
      <c r="E1194" t="s">
        <v>2380</v>
      </c>
      <c r="F1194" t="s">
        <v>2380</v>
      </c>
      <c r="G1194">
        <v>1</v>
      </c>
      <c r="H1194" t="s">
        <v>2380</v>
      </c>
      <c r="I1194" t="str" cm="1">
        <f t="array" ref="I1194">_xlfn.IFS(B1194&gt;=30,"Obesity",AND(B1194&gt;=25,B1194&lt;=29.99),"Overweight ",AND(B1194&gt;=18.5,B1194&lt;=24.99),"Normal Weight ",B1194&lt;18.5,"Underweight ")</f>
        <v>Obesity</v>
      </c>
      <c r="J1194" t="str" cm="1">
        <f t="array" ref="J1194">_xlfn.IFS($C1194&gt;=6.5,"Diabetes",AND($C1194&gt;=5.7,$C1194&lt;=6.5),"Prediabetes",$C1194&lt;5.7,"Normal")</f>
        <v>Normal</v>
      </c>
    </row>
    <row r="1195" spans="1:10" x14ac:dyDescent="0.3">
      <c r="A1195" t="s">
        <v>1178</v>
      </c>
      <c r="B1195">
        <v>27.36</v>
      </c>
      <c r="C1195">
        <v>8.9600000000000009</v>
      </c>
      <c r="D1195" t="s">
        <v>2380</v>
      </c>
      <c r="E1195" t="s">
        <v>2380</v>
      </c>
      <c r="F1195" t="s">
        <v>2380</v>
      </c>
      <c r="G1195" s="7">
        <v>0</v>
      </c>
      <c r="H1195" t="s">
        <v>2380</v>
      </c>
      <c r="I1195" t="str" cm="1">
        <f t="array" ref="I1195">_xlfn.IFS(B1195&gt;=30,"Obesity",AND(B1195&gt;=25,B1195&lt;=29.99),"Overweight ",AND(B1195&gt;=18.5,B1195&lt;=24.99),"Normal Weight ",B1195&lt;18.5,"Underweight ")</f>
        <v xml:space="preserve">Overweight </v>
      </c>
      <c r="J1195" t="str" cm="1">
        <f t="array" ref="J1195">_xlfn.IFS($C1195&gt;=6.5,"Diabetes",AND($C1195&gt;=5.7,$C1195&lt;=6.5),"Prediabetes",$C1195&lt;5.7,"Normal")</f>
        <v>Diabetes</v>
      </c>
    </row>
    <row r="1196" spans="1:10" x14ac:dyDescent="0.3">
      <c r="A1196" t="s">
        <v>1177</v>
      </c>
      <c r="B1196">
        <v>27.265000000000001</v>
      </c>
      <c r="C1196">
        <v>11.39</v>
      </c>
      <c r="D1196" t="s">
        <v>2380</v>
      </c>
      <c r="E1196" t="s">
        <v>2380</v>
      </c>
      <c r="F1196" t="s">
        <v>2380</v>
      </c>
      <c r="G1196" s="7">
        <v>0</v>
      </c>
      <c r="H1196" t="s">
        <v>2380</v>
      </c>
      <c r="I1196" t="str" cm="1">
        <f t="array" ref="I1196">_xlfn.IFS(B1196&gt;=30,"Obesity",AND(B1196&gt;=25,B1196&lt;=29.99),"Overweight ",AND(B1196&gt;=18.5,B1196&lt;=24.99),"Normal Weight ",B1196&lt;18.5,"Underweight ")</f>
        <v xml:space="preserve">Overweight </v>
      </c>
      <c r="J1196" t="str" cm="1">
        <f t="array" ref="J1196">_xlfn.IFS($C1196&gt;=6.5,"Diabetes",AND($C1196&gt;=5.7,$C1196&lt;=6.5),"Prediabetes",$C1196&lt;5.7,"Normal")</f>
        <v>Diabetes</v>
      </c>
    </row>
    <row r="1197" spans="1:10" x14ac:dyDescent="0.3">
      <c r="A1197" t="s">
        <v>1176</v>
      </c>
      <c r="B1197">
        <v>48.07</v>
      </c>
      <c r="C1197">
        <v>4.0599999999999996</v>
      </c>
      <c r="D1197" t="s">
        <v>2382</v>
      </c>
      <c r="E1197" t="s">
        <v>2380</v>
      </c>
      <c r="F1197" t="s">
        <v>2380</v>
      </c>
      <c r="G1197" s="7">
        <v>0</v>
      </c>
      <c r="H1197" t="s">
        <v>2380</v>
      </c>
      <c r="I1197" t="str" cm="1">
        <f t="array" ref="I1197">_xlfn.IFS(B1197&gt;=30,"Obesity",AND(B1197&gt;=25,B1197&lt;=29.99),"Overweight ",AND(B1197&gt;=18.5,B1197&lt;=24.99),"Normal Weight ",B1197&lt;18.5,"Underweight ")</f>
        <v>Obesity</v>
      </c>
      <c r="J1197" t="str" cm="1">
        <f t="array" ref="J1197">_xlfn.IFS($C1197&gt;=6.5,"Diabetes",AND($C1197&gt;=5.7,$C1197&lt;=6.5),"Prediabetes",$C1197&lt;5.7,"Normal")</f>
        <v>Normal</v>
      </c>
    </row>
    <row r="1198" spans="1:10" x14ac:dyDescent="0.3">
      <c r="A1198" t="s">
        <v>1175</v>
      </c>
      <c r="B1198">
        <v>30.8</v>
      </c>
      <c r="C1198">
        <v>5.23</v>
      </c>
      <c r="D1198" t="s">
        <v>2382</v>
      </c>
      <c r="E1198" t="s">
        <v>2380</v>
      </c>
      <c r="F1198" t="s">
        <v>2380</v>
      </c>
      <c r="G1198" s="7">
        <v>0</v>
      </c>
      <c r="H1198" t="s">
        <v>2380</v>
      </c>
      <c r="I1198" t="str" cm="1">
        <f t="array" ref="I1198">_xlfn.IFS(B1198&gt;=30,"Obesity",AND(B1198&gt;=25,B1198&lt;=29.99),"Overweight ",AND(B1198&gt;=18.5,B1198&lt;=24.99),"Normal Weight ",B1198&lt;18.5,"Underweight ")</f>
        <v>Obesity</v>
      </c>
      <c r="J1198" t="str" cm="1">
        <f t="array" ref="J1198">_xlfn.IFS($C1198&gt;=6.5,"Diabetes",AND($C1198&gt;=5.7,$C1198&lt;=6.5),"Prediabetes",$C1198&lt;5.7,"Normal")</f>
        <v>Normal</v>
      </c>
    </row>
    <row r="1199" spans="1:10" x14ac:dyDescent="0.3">
      <c r="A1199" t="s">
        <v>1174</v>
      </c>
      <c r="B1199">
        <v>32.299999999999997</v>
      </c>
      <c r="C1199">
        <v>5.05</v>
      </c>
      <c r="D1199" t="s">
        <v>2382</v>
      </c>
      <c r="E1199" t="s">
        <v>2380</v>
      </c>
      <c r="F1199" t="s">
        <v>2380</v>
      </c>
      <c r="G1199" s="7">
        <v>0</v>
      </c>
      <c r="H1199" t="s">
        <v>2380</v>
      </c>
      <c r="I1199" t="str" cm="1">
        <f t="array" ref="I1199">_xlfn.IFS(B1199&gt;=30,"Obesity",AND(B1199&gt;=25,B1199&lt;=29.99),"Overweight ",AND(B1199&gt;=18.5,B1199&lt;=24.99),"Normal Weight ",B1199&lt;18.5,"Underweight ")</f>
        <v>Obesity</v>
      </c>
      <c r="J1199" t="str" cm="1">
        <f t="array" ref="J1199">_xlfn.IFS($C1199&gt;=6.5,"Diabetes",AND($C1199&gt;=5.7,$C1199&lt;=6.5),"Prediabetes",$C1199&lt;5.7,"Normal")</f>
        <v>Normal</v>
      </c>
    </row>
    <row r="1200" spans="1:10" x14ac:dyDescent="0.3">
      <c r="A1200" t="s">
        <v>1173</v>
      </c>
      <c r="B1200">
        <v>39.700000000000003</v>
      </c>
      <c r="C1200">
        <v>7.34</v>
      </c>
      <c r="D1200" t="s">
        <v>2380</v>
      </c>
      <c r="E1200" t="s">
        <v>2380</v>
      </c>
      <c r="F1200" t="s">
        <v>2380</v>
      </c>
      <c r="G1200" s="7">
        <v>0</v>
      </c>
      <c r="H1200" t="s">
        <v>2380</v>
      </c>
      <c r="I1200" t="str" cm="1">
        <f t="array" ref="I1200">_xlfn.IFS(B1200&gt;=30,"Obesity",AND(B1200&gt;=25,B1200&lt;=29.99),"Overweight ",AND(B1200&gt;=18.5,B1200&lt;=24.99),"Normal Weight ",B1200&lt;18.5,"Underweight ")</f>
        <v>Obesity</v>
      </c>
      <c r="J1200" t="str" cm="1">
        <f t="array" ref="J1200">_xlfn.IFS($C1200&gt;=6.5,"Diabetes",AND($C1200&gt;=5.7,$C1200&lt;=6.5),"Prediabetes",$C1200&lt;5.7,"Normal")</f>
        <v>Diabetes</v>
      </c>
    </row>
    <row r="1201" spans="1:10" x14ac:dyDescent="0.3">
      <c r="A1201" t="s">
        <v>1172</v>
      </c>
      <c r="B1201">
        <v>35.97</v>
      </c>
      <c r="C1201">
        <v>8.1300000000000008</v>
      </c>
      <c r="D1201" t="s">
        <v>2380</v>
      </c>
      <c r="E1201" t="s">
        <v>2380</v>
      </c>
      <c r="F1201" t="s">
        <v>2380</v>
      </c>
      <c r="G1201" s="7">
        <v>0</v>
      </c>
      <c r="H1201" t="s">
        <v>2380</v>
      </c>
      <c r="I1201" t="str" cm="1">
        <f t="array" ref="I1201">_xlfn.IFS(B1201&gt;=30,"Obesity",AND(B1201&gt;=25,B1201&lt;=29.99),"Overweight ",AND(B1201&gt;=18.5,B1201&lt;=24.99),"Normal Weight ",B1201&lt;18.5,"Underweight ")</f>
        <v>Obesity</v>
      </c>
      <c r="J1201" t="str" cm="1">
        <f t="array" ref="J1201">_xlfn.IFS($C1201&gt;=6.5,"Diabetes",AND($C1201&gt;=5.7,$C1201&lt;=6.5),"Prediabetes",$C1201&lt;5.7,"Normal")</f>
        <v>Diabetes</v>
      </c>
    </row>
    <row r="1202" spans="1:10" x14ac:dyDescent="0.3">
      <c r="A1202" t="s">
        <v>1171</v>
      </c>
      <c r="B1202">
        <v>25.86</v>
      </c>
      <c r="C1202">
        <v>6.68</v>
      </c>
      <c r="D1202" t="s">
        <v>2382</v>
      </c>
      <c r="E1202" t="s">
        <v>2380</v>
      </c>
      <c r="F1202" t="s">
        <v>2380</v>
      </c>
      <c r="G1202">
        <v>1</v>
      </c>
      <c r="H1202" t="s">
        <v>2380</v>
      </c>
      <c r="I1202" t="str" cm="1">
        <f t="array" ref="I1202">_xlfn.IFS(B1202&gt;=30,"Obesity",AND(B1202&gt;=25,B1202&lt;=29.99),"Overweight ",AND(B1202&gt;=18.5,B1202&lt;=24.99),"Normal Weight ",B1202&lt;18.5,"Underweight ")</f>
        <v xml:space="preserve">Overweight </v>
      </c>
      <c r="J1202" t="str" cm="1">
        <f t="array" ref="J1202">_xlfn.IFS($C1202&gt;=6.5,"Diabetes",AND($C1202&gt;=5.7,$C1202&lt;=6.5),"Prediabetes",$C1202&lt;5.7,"Normal")</f>
        <v>Diabetes</v>
      </c>
    </row>
    <row r="1203" spans="1:10" x14ac:dyDescent="0.3">
      <c r="A1203" t="s">
        <v>1170</v>
      </c>
      <c r="B1203">
        <v>30.03</v>
      </c>
      <c r="C1203">
        <v>11.51</v>
      </c>
      <c r="D1203" t="s">
        <v>2380</v>
      </c>
      <c r="E1203" t="s">
        <v>2380</v>
      </c>
      <c r="F1203" t="s">
        <v>2380</v>
      </c>
      <c r="G1203" s="7">
        <v>0</v>
      </c>
      <c r="H1203" t="s">
        <v>2380</v>
      </c>
      <c r="I1203" t="str" cm="1">
        <f t="array" ref="I1203">_xlfn.IFS(B1203&gt;=30,"Obesity",AND(B1203&gt;=25,B1203&lt;=29.99),"Overweight ",AND(B1203&gt;=18.5,B1203&lt;=24.99),"Normal Weight ",B1203&lt;18.5,"Underweight ")</f>
        <v>Obesity</v>
      </c>
      <c r="J1203" t="str" cm="1">
        <f t="array" ref="J1203">_xlfn.IFS($C1203&gt;=6.5,"Diabetes",AND($C1203&gt;=5.7,$C1203&lt;=6.5),"Prediabetes",$C1203&lt;5.7,"Normal")</f>
        <v>Diabetes</v>
      </c>
    </row>
    <row r="1204" spans="1:10" x14ac:dyDescent="0.3">
      <c r="A1204" t="s">
        <v>1169</v>
      </c>
      <c r="B1204">
        <v>25.76</v>
      </c>
      <c r="C1204">
        <v>6.02</v>
      </c>
      <c r="D1204" t="s">
        <v>2382</v>
      </c>
      <c r="E1204" t="s">
        <v>2380</v>
      </c>
      <c r="F1204" t="s">
        <v>2383</v>
      </c>
      <c r="G1204">
        <v>1</v>
      </c>
      <c r="H1204" t="s">
        <v>2380</v>
      </c>
      <c r="I1204" t="str" cm="1">
        <f t="array" ref="I1204">_xlfn.IFS(B1204&gt;=30,"Obesity",AND(B1204&gt;=25,B1204&lt;=29.99),"Overweight ",AND(B1204&gt;=18.5,B1204&lt;=24.99),"Normal Weight ",B1204&lt;18.5,"Underweight ")</f>
        <v xml:space="preserve">Overweight </v>
      </c>
      <c r="J1204" t="str" cm="1">
        <f t="array" ref="J1204">_xlfn.IFS($C1204&gt;=6.5,"Diabetes",AND($C1204&gt;=5.7,$C1204&lt;=6.5),"Prediabetes",$C1204&lt;5.7,"Normal")</f>
        <v>Prediabetes</v>
      </c>
    </row>
    <row r="1205" spans="1:10" x14ac:dyDescent="0.3">
      <c r="A1205" t="s">
        <v>1168</v>
      </c>
      <c r="B1205">
        <v>22.42</v>
      </c>
      <c r="C1205">
        <v>7.96</v>
      </c>
      <c r="D1205" t="s">
        <v>2380</v>
      </c>
      <c r="E1205" t="s">
        <v>2380</v>
      </c>
      <c r="F1205" t="s">
        <v>2380</v>
      </c>
      <c r="G1205" s="7">
        <v>0</v>
      </c>
      <c r="H1205" t="s">
        <v>2380</v>
      </c>
      <c r="I1205" t="str" cm="1">
        <f t="array" ref="I1205">_xlfn.IFS(B1205&gt;=30,"Obesity",AND(B1205&gt;=25,B1205&lt;=29.99),"Overweight ",AND(B1205&gt;=18.5,B1205&lt;=24.99),"Normal Weight ",B1205&lt;18.5,"Underweight ")</f>
        <v xml:space="preserve">Normal Weight </v>
      </c>
      <c r="J1205" t="str" cm="1">
        <f t="array" ref="J1205">_xlfn.IFS($C1205&gt;=6.5,"Diabetes",AND($C1205&gt;=5.7,$C1205&lt;=6.5),"Prediabetes",$C1205&lt;5.7,"Normal")</f>
        <v>Diabetes</v>
      </c>
    </row>
    <row r="1206" spans="1:10" x14ac:dyDescent="0.3">
      <c r="A1206" t="s">
        <v>1167</v>
      </c>
      <c r="B1206">
        <v>33.18</v>
      </c>
      <c r="C1206">
        <v>6.01</v>
      </c>
      <c r="D1206" t="s">
        <v>2382</v>
      </c>
      <c r="E1206" t="s">
        <v>2380</v>
      </c>
      <c r="F1206" t="s">
        <v>2380</v>
      </c>
      <c r="G1206">
        <v>1</v>
      </c>
      <c r="H1206" t="s">
        <v>2380</v>
      </c>
      <c r="I1206" t="str" cm="1">
        <f t="array" ref="I1206">_xlfn.IFS(B1206&gt;=30,"Obesity",AND(B1206&gt;=25,B1206&lt;=29.99),"Overweight ",AND(B1206&gt;=18.5,B1206&lt;=24.99),"Normal Weight ",B1206&lt;18.5,"Underweight ")</f>
        <v>Obesity</v>
      </c>
      <c r="J1206" t="str" cm="1">
        <f t="array" ref="J1206">_xlfn.IFS($C1206&gt;=6.5,"Diabetes",AND($C1206&gt;=5.7,$C1206&lt;=6.5),"Prediabetes",$C1206&lt;5.7,"Normal")</f>
        <v>Prediabetes</v>
      </c>
    </row>
    <row r="1207" spans="1:10" x14ac:dyDescent="0.3">
      <c r="A1207" t="s">
        <v>1166</v>
      </c>
      <c r="B1207">
        <v>43.04</v>
      </c>
      <c r="C1207">
        <v>5.9</v>
      </c>
      <c r="D1207" t="s">
        <v>2382</v>
      </c>
      <c r="E1207" t="s">
        <v>2380</v>
      </c>
      <c r="F1207" t="s">
        <v>2380</v>
      </c>
      <c r="G1207" s="7">
        <v>0</v>
      </c>
      <c r="H1207" t="s">
        <v>2380</v>
      </c>
      <c r="I1207" t="str" cm="1">
        <f t="array" ref="I1207">_xlfn.IFS(B1207&gt;=30,"Obesity",AND(B1207&gt;=25,B1207&lt;=29.99),"Overweight ",AND(B1207&gt;=18.5,B1207&lt;=24.99),"Normal Weight ",B1207&lt;18.5,"Underweight ")</f>
        <v>Obesity</v>
      </c>
      <c r="J1207" t="str" cm="1">
        <f t="array" ref="J1207">_xlfn.IFS($C1207&gt;=6.5,"Diabetes",AND($C1207&gt;=5.7,$C1207&lt;=6.5),"Prediabetes",$C1207&lt;5.7,"Normal")</f>
        <v>Prediabetes</v>
      </c>
    </row>
    <row r="1208" spans="1:10" x14ac:dyDescent="0.3">
      <c r="A1208" t="s">
        <v>1165</v>
      </c>
      <c r="B1208">
        <v>34.15</v>
      </c>
      <c r="C1208">
        <v>4.49</v>
      </c>
      <c r="D1208" t="s">
        <v>2382</v>
      </c>
      <c r="E1208" t="s">
        <v>2380</v>
      </c>
      <c r="F1208" t="s">
        <v>2380</v>
      </c>
      <c r="G1208">
        <v>1</v>
      </c>
      <c r="H1208" t="s">
        <v>2380</v>
      </c>
      <c r="I1208" t="str" cm="1">
        <f t="array" ref="I1208">_xlfn.IFS(B1208&gt;=30,"Obesity",AND(B1208&gt;=25,B1208&lt;=29.99),"Overweight ",AND(B1208&gt;=18.5,B1208&lt;=24.99),"Normal Weight ",B1208&lt;18.5,"Underweight ")</f>
        <v>Obesity</v>
      </c>
      <c r="J1208" t="str" cm="1">
        <f t="array" ref="J1208">_xlfn.IFS($C1208&gt;=6.5,"Diabetes",AND($C1208&gt;=5.7,$C1208&lt;=6.5),"Prediabetes",$C1208&lt;5.7,"Normal")</f>
        <v>Normal</v>
      </c>
    </row>
    <row r="1209" spans="1:10" x14ac:dyDescent="0.3">
      <c r="A1209" t="s">
        <v>1164</v>
      </c>
      <c r="B1209">
        <v>25.78</v>
      </c>
      <c r="C1209">
        <v>6.25</v>
      </c>
      <c r="D1209" t="s">
        <v>2380</v>
      </c>
      <c r="E1209" t="s">
        <v>2380</v>
      </c>
      <c r="F1209" t="s">
        <v>2380</v>
      </c>
      <c r="G1209" s="7">
        <v>0</v>
      </c>
      <c r="H1209" t="s">
        <v>2380</v>
      </c>
      <c r="I1209" t="str" cm="1">
        <f t="array" ref="I1209">_xlfn.IFS(B1209&gt;=30,"Obesity",AND(B1209&gt;=25,B1209&lt;=29.99),"Overweight ",AND(B1209&gt;=18.5,B1209&lt;=24.99),"Normal Weight ",B1209&lt;18.5,"Underweight ")</f>
        <v xml:space="preserve">Overweight </v>
      </c>
      <c r="J1209" t="str" cm="1">
        <f t="array" ref="J1209">_xlfn.IFS($C1209&gt;=6.5,"Diabetes",AND($C1209&gt;=5.7,$C1209&lt;=6.5),"Prediabetes",$C1209&lt;5.7,"Normal")</f>
        <v>Prediabetes</v>
      </c>
    </row>
    <row r="1210" spans="1:10" x14ac:dyDescent="0.3">
      <c r="A1210" t="s">
        <v>1163</v>
      </c>
      <c r="B1210">
        <v>21.02</v>
      </c>
      <c r="C1210">
        <v>9.6199999999999992</v>
      </c>
      <c r="D1210" t="s">
        <v>2382</v>
      </c>
      <c r="E1210" t="s">
        <v>2380</v>
      </c>
      <c r="F1210" t="s">
        <v>2383</v>
      </c>
      <c r="G1210">
        <v>1</v>
      </c>
      <c r="H1210" t="s">
        <v>2380</v>
      </c>
      <c r="I1210" t="str" cm="1">
        <f t="array" ref="I1210">_xlfn.IFS(B1210&gt;=30,"Obesity",AND(B1210&gt;=25,B1210&lt;=29.99),"Overweight ",AND(B1210&gt;=18.5,B1210&lt;=24.99),"Normal Weight ",B1210&lt;18.5,"Underweight ")</f>
        <v xml:space="preserve">Normal Weight </v>
      </c>
      <c r="J1210" t="str" cm="1">
        <f t="array" ref="J1210">_xlfn.IFS($C1210&gt;=6.5,"Diabetes",AND($C1210&gt;=5.7,$C1210&lt;=6.5),"Prediabetes",$C1210&lt;5.7,"Normal")</f>
        <v>Diabetes</v>
      </c>
    </row>
    <row r="1211" spans="1:10" x14ac:dyDescent="0.3">
      <c r="A1211" t="s">
        <v>1162</v>
      </c>
      <c r="B1211">
        <v>37.51</v>
      </c>
      <c r="C1211">
        <v>11.06</v>
      </c>
      <c r="D1211" t="s">
        <v>2380</v>
      </c>
      <c r="E1211" t="s">
        <v>2380</v>
      </c>
      <c r="F1211" t="s">
        <v>2380</v>
      </c>
      <c r="G1211">
        <v>2</v>
      </c>
      <c r="H1211" t="s">
        <v>2380</v>
      </c>
      <c r="I1211" t="str" cm="1">
        <f t="array" ref="I1211">_xlfn.IFS(B1211&gt;=30,"Obesity",AND(B1211&gt;=25,B1211&lt;=29.99),"Overweight ",AND(B1211&gt;=18.5,B1211&lt;=24.99),"Normal Weight ",B1211&lt;18.5,"Underweight ")</f>
        <v>Obesity</v>
      </c>
      <c r="J1211" t="str" cm="1">
        <f t="array" ref="J1211">_xlfn.IFS($C1211&gt;=6.5,"Diabetes",AND($C1211&gt;=5.7,$C1211&lt;=6.5),"Prediabetes",$C1211&lt;5.7,"Normal")</f>
        <v>Diabetes</v>
      </c>
    </row>
    <row r="1212" spans="1:10" x14ac:dyDescent="0.3">
      <c r="A1212" t="s">
        <v>1161</v>
      </c>
      <c r="B1212">
        <v>25.745000000000001</v>
      </c>
      <c r="C1212">
        <v>6.11</v>
      </c>
      <c r="D1212" t="s">
        <v>2382</v>
      </c>
      <c r="E1212" t="s">
        <v>2380</v>
      </c>
      <c r="F1212" t="s">
        <v>2380</v>
      </c>
      <c r="G1212" s="7">
        <v>0</v>
      </c>
      <c r="H1212" t="s">
        <v>2380</v>
      </c>
      <c r="I1212" t="str" cm="1">
        <f t="array" ref="I1212">_xlfn.IFS(B1212&gt;=30,"Obesity",AND(B1212&gt;=25,B1212&lt;=29.99),"Overweight ",AND(B1212&gt;=18.5,B1212&lt;=24.99),"Normal Weight ",B1212&lt;18.5,"Underweight ")</f>
        <v xml:space="preserve">Overweight </v>
      </c>
      <c r="J1212" t="str" cm="1">
        <f t="array" ref="J1212">_xlfn.IFS($C1212&gt;=6.5,"Diabetes",AND($C1212&gt;=5.7,$C1212&lt;=6.5),"Prediabetes",$C1212&lt;5.7,"Normal")</f>
        <v>Prediabetes</v>
      </c>
    </row>
    <row r="1213" spans="1:10" x14ac:dyDescent="0.3">
      <c r="A1213" t="s">
        <v>1160</v>
      </c>
      <c r="B1213">
        <v>31.35</v>
      </c>
      <c r="C1213">
        <v>11.49</v>
      </c>
      <c r="D1213" t="s">
        <v>2380</v>
      </c>
      <c r="E1213" t="s">
        <v>2380</v>
      </c>
      <c r="F1213" t="s">
        <v>2380</v>
      </c>
      <c r="G1213">
        <v>2</v>
      </c>
      <c r="H1213" t="s">
        <v>2380</v>
      </c>
      <c r="I1213" t="str" cm="1">
        <f t="array" ref="I1213">_xlfn.IFS(B1213&gt;=30,"Obesity",AND(B1213&gt;=25,B1213&lt;=29.99),"Overweight ",AND(B1213&gt;=18.5,B1213&lt;=24.99),"Normal Weight ",B1213&lt;18.5,"Underweight ")</f>
        <v>Obesity</v>
      </c>
      <c r="J1213" t="str" cm="1">
        <f t="array" ref="J1213">_xlfn.IFS($C1213&gt;=6.5,"Diabetes",AND($C1213&gt;=5.7,$C1213&lt;=6.5),"Prediabetes",$C1213&lt;5.7,"Normal")</f>
        <v>Diabetes</v>
      </c>
    </row>
    <row r="1214" spans="1:10" x14ac:dyDescent="0.3">
      <c r="A1214" t="s">
        <v>1159</v>
      </c>
      <c r="B1214">
        <v>29.83</v>
      </c>
      <c r="C1214">
        <v>8.68</v>
      </c>
      <c r="D1214" t="s">
        <v>2380</v>
      </c>
      <c r="E1214" t="s">
        <v>2380</v>
      </c>
      <c r="F1214" t="s">
        <v>2380</v>
      </c>
      <c r="G1214">
        <v>2</v>
      </c>
      <c r="H1214" t="s">
        <v>2380</v>
      </c>
      <c r="I1214" t="str" cm="1">
        <f t="array" ref="I1214">_xlfn.IFS(B1214&gt;=30,"Obesity",AND(B1214&gt;=25,B1214&lt;=29.99),"Overweight ",AND(B1214&gt;=18.5,B1214&lt;=24.99),"Normal Weight ",B1214&lt;18.5,"Underweight ")</f>
        <v xml:space="preserve">Overweight </v>
      </c>
      <c r="J1214" t="str" cm="1">
        <f t="array" ref="J1214">_xlfn.IFS($C1214&gt;=6.5,"Diabetes",AND($C1214&gt;=5.7,$C1214&lt;=6.5),"Prediabetes",$C1214&lt;5.7,"Normal")</f>
        <v>Diabetes</v>
      </c>
    </row>
    <row r="1215" spans="1:10" x14ac:dyDescent="0.3">
      <c r="A1215" t="s">
        <v>1158</v>
      </c>
      <c r="B1215">
        <v>25.49</v>
      </c>
      <c r="C1215">
        <v>5.68</v>
      </c>
      <c r="D1215" t="s">
        <v>2382</v>
      </c>
      <c r="E1215" t="s">
        <v>2380</v>
      </c>
      <c r="F1215" t="s">
        <v>2383</v>
      </c>
      <c r="G1215">
        <v>1</v>
      </c>
      <c r="H1215" t="s">
        <v>2380</v>
      </c>
      <c r="I1215" t="str" cm="1">
        <f t="array" ref="I1215">_xlfn.IFS(B1215&gt;=30,"Obesity",AND(B1215&gt;=25,B1215&lt;=29.99),"Overweight ",AND(B1215&gt;=18.5,B1215&lt;=24.99),"Normal Weight ",B1215&lt;18.5,"Underweight ")</f>
        <v xml:space="preserve">Overweight </v>
      </c>
      <c r="J1215" t="str" cm="1">
        <f t="array" ref="J1215">_xlfn.IFS($C1215&gt;=6.5,"Diabetes",AND($C1215&gt;=5.7,$C1215&lt;=6.5),"Prediabetes",$C1215&lt;5.7,"Normal")</f>
        <v>Normal</v>
      </c>
    </row>
    <row r="1216" spans="1:10" x14ac:dyDescent="0.3">
      <c r="A1216" t="s">
        <v>1157</v>
      </c>
      <c r="B1216">
        <v>34.1</v>
      </c>
      <c r="C1216">
        <v>8.4499999999999993</v>
      </c>
      <c r="D1216" t="s">
        <v>2380</v>
      </c>
      <c r="E1216" t="s">
        <v>2380</v>
      </c>
      <c r="F1216" t="s">
        <v>2380</v>
      </c>
      <c r="G1216" s="7">
        <v>0</v>
      </c>
      <c r="H1216" t="s">
        <v>2380</v>
      </c>
      <c r="I1216" t="str" cm="1">
        <f t="array" ref="I1216">_xlfn.IFS(B1216&gt;=30,"Obesity",AND(B1216&gt;=25,B1216&lt;=29.99),"Overweight ",AND(B1216&gt;=18.5,B1216&lt;=24.99),"Normal Weight ",B1216&lt;18.5,"Underweight ")</f>
        <v>Obesity</v>
      </c>
      <c r="J1216" t="str" cm="1">
        <f t="array" ref="J1216">_xlfn.IFS($C1216&gt;=6.5,"Diabetes",AND($C1216&gt;=5.7,$C1216&lt;=6.5),"Prediabetes",$C1216&lt;5.7,"Normal")</f>
        <v>Diabetes</v>
      </c>
    </row>
    <row r="1217" spans="1:10" x14ac:dyDescent="0.3">
      <c r="A1217" t="s">
        <v>1156</v>
      </c>
      <c r="B1217">
        <v>25.84</v>
      </c>
      <c r="C1217">
        <v>8.51</v>
      </c>
      <c r="D1217" t="s">
        <v>2380</v>
      </c>
      <c r="E1217" t="s">
        <v>2380</v>
      </c>
      <c r="F1217" t="s">
        <v>2380</v>
      </c>
      <c r="G1217">
        <v>2</v>
      </c>
      <c r="H1217" t="s">
        <v>2380</v>
      </c>
      <c r="I1217" t="str" cm="1">
        <f t="array" ref="I1217">_xlfn.IFS(B1217&gt;=30,"Obesity",AND(B1217&gt;=25,B1217&lt;=29.99),"Overweight ",AND(B1217&gt;=18.5,B1217&lt;=24.99),"Normal Weight ",B1217&lt;18.5,"Underweight ")</f>
        <v xml:space="preserve">Overweight </v>
      </c>
      <c r="J1217" t="str" cm="1">
        <f t="array" ref="J1217">_xlfn.IFS($C1217&gt;=6.5,"Diabetes",AND($C1217&gt;=5.7,$C1217&lt;=6.5),"Prediabetes",$C1217&lt;5.7,"Normal")</f>
        <v>Diabetes</v>
      </c>
    </row>
    <row r="1218" spans="1:10" x14ac:dyDescent="0.3">
      <c r="A1218" t="s">
        <v>1155</v>
      </c>
      <c r="B1218">
        <v>20.6</v>
      </c>
      <c r="C1218">
        <v>7.62</v>
      </c>
      <c r="D1218" t="s">
        <v>2380</v>
      </c>
      <c r="E1218" t="s">
        <v>2380</v>
      </c>
      <c r="F1218" t="s">
        <v>2380</v>
      </c>
      <c r="G1218" s="7">
        <v>0</v>
      </c>
      <c r="H1218" t="s">
        <v>2380</v>
      </c>
      <c r="I1218" t="str" cm="1">
        <f t="array" ref="I1218">_xlfn.IFS(B1218&gt;=30,"Obesity",AND(B1218&gt;=25,B1218&lt;=29.99),"Overweight ",AND(B1218&gt;=18.5,B1218&lt;=24.99),"Normal Weight ",B1218&lt;18.5,"Underweight ")</f>
        <v xml:space="preserve">Normal Weight </v>
      </c>
      <c r="J1218" t="str" cm="1">
        <f t="array" ref="J1218">_xlfn.IFS($C1218&gt;=6.5,"Diabetes",AND($C1218&gt;=5.7,$C1218&lt;=6.5),"Prediabetes",$C1218&lt;5.7,"Normal")</f>
        <v>Diabetes</v>
      </c>
    </row>
    <row r="1219" spans="1:10" x14ac:dyDescent="0.3">
      <c r="A1219" t="s">
        <v>1154</v>
      </c>
      <c r="B1219">
        <v>28.88</v>
      </c>
      <c r="C1219">
        <v>10.18</v>
      </c>
      <c r="D1219" t="s">
        <v>2380</v>
      </c>
      <c r="E1219" t="s">
        <v>2380</v>
      </c>
      <c r="F1219" t="s">
        <v>2380</v>
      </c>
      <c r="G1219" s="7">
        <v>0</v>
      </c>
      <c r="H1219" t="s">
        <v>2380</v>
      </c>
      <c r="I1219" t="str" cm="1">
        <f t="array" ref="I1219">_xlfn.IFS(B1219&gt;=30,"Obesity",AND(B1219&gt;=25,B1219&lt;=29.99),"Overweight ",AND(B1219&gt;=18.5,B1219&lt;=24.99),"Normal Weight ",B1219&lt;18.5,"Underweight ")</f>
        <v xml:space="preserve">Overweight </v>
      </c>
      <c r="J1219" t="str" cm="1">
        <f t="array" ref="J1219">_xlfn.IFS($C1219&gt;=6.5,"Diabetes",AND($C1219&gt;=5.7,$C1219&lt;=6.5),"Prediabetes",$C1219&lt;5.7,"Normal")</f>
        <v>Diabetes</v>
      </c>
    </row>
    <row r="1220" spans="1:10" x14ac:dyDescent="0.3">
      <c r="A1220" t="s">
        <v>1153</v>
      </c>
      <c r="B1220">
        <v>28.24</v>
      </c>
      <c r="C1220">
        <v>5.36</v>
      </c>
      <c r="D1220" t="s">
        <v>2380</v>
      </c>
      <c r="E1220" t="s">
        <v>2380</v>
      </c>
      <c r="F1220" t="s">
        <v>2380</v>
      </c>
      <c r="G1220" s="7">
        <v>0</v>
      </c>
      <c r="H1220" t="s">
        <v>2380</v>
      </c>
      <c r="I1220" t="str" cm="1">
        <f t="array" ref="I1220">_xlfn.IFS(B1220&gt;=30,"Obesity",AND(B1220&gt;=25,B1220&lt;=29.99),"Overweight ",AND(B1220&gt;=18.5,B1220&lt;=24.99),"Normal Weight ",B1220&lt;18.5,"Underweight ")</f>
        <v xml:space="preserve">Overweight </v>
      </c>
      <c r="J1220" t="str" cm="1">
        <f t="array" ref="J1220">_xlfn.IFS($C1220&gt;=6.5,"Diabetes",AND($C1220&gt;=5.7,$C1220&lt;=6.5),"Prediabetes",$C1220&lt;5.7,"Normal")</f>
        <v>Normal</v>
      </c>
    </row>
    <row r="1221" spans="1:10" x14ac:dyDescent="0.3">
      <c r="A1221" t="s">
        <v>1152</v>
      </c>
      <c r="B1221">
        <v>25.46</v>
      </c>
      <c r="C1221">
        <v>11.78</v>
      </c>
      <c r="D1221" t="s">
        <v>2382</v>
      </c>
      <c r="E1221" t="s">
        <v>2380</v>
      </c>
      <c r="F1221" t="s">
        <v>2380</v>
      </c>
      <c r="G1221">
        <v>1</v>
      </c>
      <c r="H1221" t="s">
        <v>2380</v>
      </c>
      <c r="I1221" t="str" cm="1">
        <f t="array" ref="I1221">_xlfn.IFS(B1221&gt;=30,"Obesity",AND(B1221&gt;=25,B1221&lt;=29.99),"Overweight ",AND(B1221&gt;=18.5,B1221&lt;=24.99),"Normal Weight ",B1221&lt;18.5,"Underweight ")</f>
        <v xml:space="preserve">Overweight </v>
      </c>
      <c r="J1221" t="str" cm="1">
        <f t="array" ref="J1221">_xlfn.IFS($C1221&gt;=6.5,"Diabetes",AND($C1221&gt;=5.7,$C1221&lt;=6.5),"Prediabetes",$C1221&lt;5.7,"Normal")</f>
        <v>Diabetes</v>
      </c>
    </row>
    <row r="1222" spans="1:10" x14ac:dyDescent="0.3">
      <c r="A1222" t="s">
        <v>1151</v>
      </c>
      <c r="B1222">
        <v>29.64</v>
      </c>
      <c r="C1222">
        <v>10.82</v>
      </c>
      <c r="D1222" t="s">
        <v>2382</v>
      </c>
      <c r="E1222" t="s">
        <v>2380</v>
      </c>
      <c r="F1222" t="s">
        <v>2380</v>
      </c>
      <c r="G1222" s="7">
        <v>0</v>
      </c>
      <c r="H1222" t="s">
        <v>2380</v>
      </c>
      <c r="I1222" t="str" cm="1">
        <f t="array" ref="I1222">_xlfn.IFS(B1222&gt;=30,"Obesity",AND(B1222&gt;=25,B1222&lt;=29.99),"Overweight ",AND(B1222&gt;=18.5,B1222&lt;=24.99),"Normal Weight ",B1222&lt;18.5,"Underweight ")</f>
        <v xml:space="preserve">Overweight </v>
      </c>
      <c r="J1222" t="str" cm="1">
        <f t="array" ref="J1222">_xlfn.IFS($C1222&gt;=6.5,"Diabetes",AND($C1222&gt;=5.7,$C1222&lt;=6.5),"Prediabetes",$C1222&lt;5.7,"Normal")</f>
        <v>Diabetes</v>
      </c>
    </row>
    <row r="1223" spans="1:10" x14ac:dyDescent="0.3">
      <c r="A1223" t="s">
        <v>1150</v>
      </c>
      <c r="B1223">
        <v>31.27</v>
      </c>
      <c r="C1223">
        <v>7.73</v>
      </c>
      <c r="D1223" t="s">
        <v>2382</v>
      </c>
      <c r="E1223" t="s">
        <v>2380</v>
      </c>
      <c r="F1223" t="s">
        <v>2380</v>
      </c>
      <c r="G1223">
        <v>1</v>
      </c>
      <c r="H1223" t="s">
        <v>2380</v>
      </c>
      <c r="I1223" t="str" cm="1">
        <f t="array" ref="I1223">_xlfn.IFS(B1223&gt;=30,"Obesity",AND(B1223&gt;=25,B1223&lt;=29.99),"Overweight ",AND(B1223&gt;=18.5,B1223&lt;=24.99),"Normal Weight ",B1223&lt;18.5,"Underweight ")</f>
        <v>Obesity</v>
      </c>
      <c r="J1223" t="str" cm="1">
        <f t="array" ref="J1223">_xlfn.IFS($C1223&gt;=6.5,"Diabetes",AND($C1223&gt;=5.7,$C1223&lt;=6.5),"Prediabetes",$C1223&lt;5.7,"Normal")</f>
        <v>Diabetes</v>
      </c>
    </row>
    <row r="1224" spans="1:10" x14ac:dyDescent="0.3">
      <c r="A1224" t="s">
        <v>1149</v>
      </c>
      <c r="B1224">
        <v>19.95</v>
      </c>
      <c r="C1224">
        <v>6.24</v>
      </c>
      <c r="D1224" t="s">
        <v>2382</v>
      </c>
      <c r="E1224" t="s">
        <v>2380</v>
      </c>
      <c r="F1224" t="s">
        <v>2380</v>
      </c>
      <c r="G1224" s="7">
        <v>0</v>
      </c>
      <c r="H1224" t="s">
        <v>2380</v>
      </c>
      <c r="I1224" t="str" cm="1">
        <f t="array" ref="I1224">_xlfn.IFS(B1224&gt;=30,"Obesity",AND(B1224&gt;=25,B1224&lt;=29.99),"Overweight ",AND(B1224&gt;=18.5,B1224&lt;=24.99),"Normal Weight ",B1224&lt;18.5,"Underweight ")</f>
        <v xml:space="preserve">Normal Weight </v>
      </c>
      <c r="J1224" t="str" cm="1">
        <f t="array" ref="J1224">_xlfn.IFS($C1224&gt;=6.5,"Diabetes",AND($C1224&gt;=5.7,$C1224&lt;=6.5),"Prediabetes",$C1224&lt;5.7,"Normal")</f>
        <v>Prediabetes</v>
      </c>
    </row>
    <row r="1225" spans="1:10" x14ac:dyDescent="0.3">
      <c r="A1225" t="s">
        <v>1148</v>
      </c>
      <c r="B1225">
        <v>21.3</v>
      </c>
      <c r="C1225">
        <v>10.42</v>
      </c>
      <c r="D1225" t="s">
        <v>2380</v>
      </c>
      <c r="E1225" t="s">
        <v>2380</v>
      </c>
      <c r="F1225" t="s">
        <v>2380</v>
      </c>
      <c r="G1225">
        <v>2</v>
      </c>
      <c r="H1225" t="s">
        <v>2380</v>
      </c>
      <c r="I1225" t="str" cm="1">
        <f t="array" ref="I1225">_xlfn.IFS(B1225&gt;=30,"Obesity",AND(B1225&gt;=25,B1225&lt;=29.99),"Overweight ",AND(B1225&gt;=18.5,B1225&lt;=24.99),"Normal Weight ",B1225&lt;18.5,"Underweight ")</f>
        <v xml:space="preserve">Normal Weight </v>
      </c>
      <c r="J1225" t="str" cm="1">
        <f t="array" ref="J1225">_xlfn.IFS($C1225&gt;=6.5,"Diabetes",AND($C1225&gt;=5.7,$C1225&lt;=6.5),"Prediabetes",$C1225&lt;5.7,"Normal")</f>
        <v>Diabetes</v>
      </c>
    </row>
    <row r="1226" spans="1:10" x14ac:dyDescent="0.3">
      <c r="A1226" t="s">
        <v>1147</v>
      </c>
      <c r="B1226">
        <v>31.635000000000002</v>
      </c>
      <c r="C1226">
        <v>11.11</v>
      </c>
      <c r="D1226" t="s">
        <v>2380</v>
      </c>
      <c r="E1226" t="s">
        <v>2380</v>
      </c>
      <c r="F1226" t="s">
        <v>2380</v>
      </c>
      <c r="G1226" s="7">
        <v>0</v>
      </c>
      <c r="H1226" t="s">
        <v>2380</v>
      </c>
      <c r="I1226" t="str" cm="1">
        <f t="array" ref="I1226">_xlfn.IFS(B1226&gt;=30,"Obesity",AND(B1226&gt;=25,B1226&lt;=29.99),"Overweight ",AND(B1226&gt;=18.5,B1226&lt;=24.99),"Normal Weight ",B1226&lt;18.5,"Underweight ")</f>
        <v>Obesity</v>
      </c>
      <c r="J1226" t="str" cm="1">
        <f t="array" ref="J1226">_xlfn.IFS($C1226&gt;=6.5,"Diabetes",AND($C1226&gt;=5.7,$C1226&lt;=6.5),"Prediabetes",$C1226&lt;5.7,"Normal")</f>
        <v>Diabetes</v>
      </c>
    </row>
    <row r="1227" spans="1:10" x14ac:dyDescent="0.3">
      <c r="A1227" t="s">
        <v>1146</v>
      </c>
      <c r="B1227">
        <v>23.9</v>
      </c>
      <c r="C1227">
        <v>7.67</v>
      </c>
      <c r="D1227" t="s">
        <v>2382</v>
      </c>
      <c r="E1227" t="s">
        <v>2380</v>
      </c>
      <c r="F1227" t="s">
        <v>2380</v>
      </c>
      <c r="G1227">
        <v>2</v>
      </c>
      <c r="H1227" t="s">
        <v>2380</v>
      </c>
      <c r="I1227" t="str" cm="1">
        <f t="array" ref="I1227">_xlfn.IFS(B1227&gt;=30,"Obesity",AND(B1227&gt;=25,B1227&lt;=29.99),"Overweight ",AND(B1227&gt;=18.5,B1227&lt;=24.99),"Normal Weight ",B1227&lt;18.5,"Underweight ")</f>
        <v xml:space="preserve">Normal Weight </v>
      </c>
      <c r="J1227" t="str" cm="1">
        <f t="array" ref="J1227">_xlfn.IFS($C1227&gt;=6.5,"Diabetes",AND($C1227&gt;=5.7,$C1227&lt;=6.5),"Prediabetes",$C1227&lt;5.7,"Normal")</f>
        <v>Diabetes</v>
      </c>
    </row>
    <row r="1228" spans="1:10" x14ac:dyDescent="0.3">
      <c r="A1228" t="s">
        <v>1145</v>
      </c>
      <c r="B1228">
        <v>34.15</v>
      </c>
      <c r="C1228">
        <v>6.15</v>
      </c>
      <c r="D1228" t="s">
        <v>2380</v>
      </c>
      <c r="E1228" t="s">
        <v>2380</v>
      </c>
      <c r="F1228" t="s">
        <v>2380</v>
      </c>
      <c r="G1228" s="7">
        <v>0</v>
      </c>
      <c r="H1228" t="s">
        <v>2380</v>
      </c>
      <c r="I1228" t="str" cm="1">
        <f t="array" ref="I1228">_xlfn.IFS(B1228&gt;=30,"Obesity",AND(B1228&gt;=25,B1228&lt;=29.99),"Overweight ",AND(B1228&gt;=18.5,B1228&lt;=24.99),"Normal Weight ",B1228&lt;18.5,"Underweight ")</f>
        <v>Obesity</v>
      </c>
      <c r="J1228" t="str" cm="1">
        <f t="array" ref="J1228">_xlfn.IFS($C1228&gt;=6.5,"Diabetes",AND($C1228&gt;=5.7,$C1228&lt;=6.5),"Prediabetes",$C1228&lt;5.7,"Normal")</f>
        <v>Prediabetes</v>
      </c>
    </row>
    <row r="1229" spans="1:10" x14ac:dyDescent="0.3">
      <c r="A1229" t="s">
        <v>1144</v>
      </c>
      <c r="B1229">
        <v>28.71</v>
      </c>
      <c r="C1229">
        <v>5.71</v>
      </c>
      <c r="D1229" t="s">
        <v>2380</v>
      </c>
      <c r="E1229" t="s">
        <v>2380</v>
      </c>
      <c r="F1229" t="s">
        <v>2380</v>
      </c>
      <c r="G1229" s="7">
        <v>0</v>
      </c>
      <c r="H1229" t="s">
        <v>2380</v>
      </c>
      <c r="I1229" t="str" cm="1">
        <f t="array" ref="I1229">_xlfn.IFS(B1229&gt;=30,"Obesity",AND(B1229&gt;=25,B1229&lt;=29.99),"Overweight ",AND(B1229&gt;=18.5,B1229&lt;=24.99),"Normal Weight ",B1229&lt;18.5,"Underweight ")</f>
        <v xml:space="preserve">Overweight </v>
      </c>
      <c r="J1229" t="str" cm="1">
        <f t="array" ref="J1229">_xlfn.IFS($C1229&gt;=6.5,"Diabetes",AND($C1229&gt;=5.7,$C1229&lt;=6.5),"Prediabetes",$C1229&lt;5.7,"Normal")</f>
        <v>Prediabetes</v>
      </c>
    </row>
    <row r="1230" spans="1:10" x14ac:dyDescent="0.3">
      <c r="A1230" t="s">
        <v>1143</v>
      </c>
      <c r="B1230">
        <v>36.700000000000003</v>
      </c>
      <c r="C1230">
        <v>8.6999999999999993</v>
      </c>
      <c r="D1230" t="s">
        <v>2382</v>
      </c>
      <c r="E1230" t="s">
        <v>2380</v>
      </c>
      <c r="F1230" t="s">
        <v>2380</v>
      </c>
      <c r="G1230">
        <v>2</v>
      </c>
      <c r="H1230" t="s">
        <v>2380</v>
      </c>
      <c r="I1230" t="str" cm="1">
        <f t="array" ref="I1230">_xlfn.IFS(B1230&gt;=30,"Obesity",AND(B1230&gt;=25,B1230&lt;=29.99),"Overweight ",AND(B1230&gt;=18.5,B1230&lt;=24.99),"Normal Weight ",B1230&lt;18.5,"Underweight ")</f>
        <v>Obesity</v>
      </c>
      <c r="J1230" t="str" cm="1">
        <f t="array" ref="J1230">_xlfn.IFS($C1230&gt;=6.5,"Diabetes",AND($C1230&gt;=5.7,$C1230&lt;=6.5),"Prediabetes",$C1230&lt;5.7,"Normal")</f>
        <v>Diabetes</v>
      </c>
    </row>
    <row r="1231" spans="1:10" x14ac:dyDescent="0.3">
      <c r="A1231" t="s">
        <v>1142</v>
      </c>
      <c r="B1231">
        <v>34.1</v>
      </c>
      <c r="C1231">
        <v>9.0399999999999991</v>
      </c>
      <c r="D1231" t="s">
        <v>2382</v>
      </c>
      <c r="E1231" t="s">
        <v>2380</v>
      </c>
      <c r="F1231" t="s">
        <v>2380</v>
      </c>
      <c r="G1231">
        <v>2</v>
      </c>
      <c r="H1231" t="s">
        <v>2380</v>
      </c>
      <c r="I1231" t="str" cm="1">
        <f t="array" ref="I1231">_xlfn.IFS(B1231&gt;=30,"Obesity",AND(B1231&gt;=25,B1231&lt;=29.99),"Overweight ",AND(B1231&gt;=18.5,B1231&lt;=24.99),"Normal Weight ",B1231&lt;18.5,"Underweight ")</f>
        <v>Obesity</v>
      </c>
      <c r="J1231" t="str" cm="1">
        <f t="array" ref="J1231">_xlfn.IFS($C1231&gt;=6.5,"Diabetes",AND($C1231&gt;=5.7,$C1231&lt;=6.5),"Prediabetes",$C1231&lt;5.7,"Normal")</f>
        <v>Diabetes</v>
      </c>
    </row>
    <row r="1232" spans="1:10" x14ac:dyDescent="0.3">
      <c r="A1232" t="s">
        <v>1141</v>
      </c>
      <c r="B1232">
        <v>25.7</v>
      </c>
      <c r="C1232">
        <v>5.61</v>
      </c>
      <c r="D1232" t="s">
        <v>2380</v>
      </c>
      <c r="E1232" t="s">
        <v>2380</v>
      </c>
      <c r="F1232" t="s">
        <v>2380</v>
      </c>
      <c r="G1232" s="7">
        <v>0</v>
      </c>
      <c r="H1232" t="s">
        <v>2380</v>
      </c>
      <c r="I1232" t="str" cm="1">
        <f t="array" ref="I1232">_xlfn.IFS(B1232&gt;=30,"Obesity",AND(B1232&gt;=25,B1232&lt;=29.99),"Overweight ",AND(B1232&gt;=18.5,B1232&lt;=24.99),"Normal Weight ",B1232&lt;18.5,"Underweight ")</f>
        <v xml:space="preserve">Overweight </v>
      </c>
      <c r="J1232" t="str" cm="1">
        <f t="array" ref="J1232">_xlfn.IFS($C1232&gt;=6.5,"Diabetes",AND($C1232&gt;=5.7,$C1232&lt;=6.5),"Prediabetes",$C1232&lt;5.7,"Normal")</f>
        <v>Normal</v>
      </c>
    </row>
    <row r="1233" spans="1:10" x14ac:dyDescent="0.3">
      <c r="A1233" t="s">
        <v>1140</v>
      </c>
      <c r="B1233">
        <v>21.68</v>
      </c>
      <c r="C1233">
        <v>8.1199999999999992</v>
      </c>
      <c r="D1233" t="s">
        <v>2380</v>
      </c>
      <c r="E1233" t="s">
        <v>2380</v>
      </c>
      <c r="F1233" t="s">
        <v>2380</v>
      </c>
      <c r="G1233" s="7">
        <v>0</v>
      </c>
      <c r="H1233" t="s">
        <v>2380</v>
      </c>
      <c r="I1233" t="str" cm="1">
        <f t="array" ref="I1233">_xlfn.IFS(B1233&gt;=30,"Obesity",AND(B1233&gt;=25,B1233&lt;=29.99),"Overweight ",AND(B1233&gt;=18.5,B1233&lt;=24.99),"Normal Weight ",B1233&lt;18.5,"Underweight ")</f>
        <v xml:space="preserve">Normal Weight </v>
      </c>
      <c r="J1233" t="str" cm="1">
        <f t="array" ref="J1233">_xlfn.IFS($C1233&gt;=6.5,"Diabetes",AND($C1233&gt;=5.7,$C1233&lt;=6.5),"Prediabetes",$C1233&lt;5.7,"Normal")</f>
        <v>Diabetes</v>
      </c>
    </row>
    <row r="1234" spans="1:10" x14ac:dyDescent="0.3">
      <c r="A1234" t="s">
        <v>1139</v>
      </c>
      <c r="B1234">
        <v>25.175000000000001</v>
      </c>
      <c r="C1234">
        <v>4.74</v>
      </c>
      <c r="D1234" t="s">
        <v>2380</v>
      </c>
      <c r="E1234" t="s">
        <v>2380</v>
      </c>
      <c r="F1234" t="s">
        <v>2380</v>
      </c>
      <c r="G1234" s="7">
        <v>0</v>
      </c>
      <c r="H1234" t="s">
        <v>2380</v>
      </c>
      <c r="I1234" t="str" cm="1">
        <f t="array" ref="I1234">_xlfn.IFS(B1234&gt;=30,"Obesity",AND(B1234&gt;=25,B1234&lt;=29.99),"Overweight ",AND(B1234&gt;=18.5,B1234&lt;=24.99),"Normal Weight ",B1234&lt;18.5,"Underweight ")</f>
        <v xml:space="preserve">Overweight </v>
      </c>
      <c r="J1234" t="str" cm="1">
        <f t="array" ref="J1234">_xlfn.IFS($C1234&gt;=6.5,"Diabetes",AND($C1234&gt;=5.7,$C1234&lt;=6.5),"Prediabetes",$C1234&lt;5.7,"Normal")</f>
        <v>Normal</v>
      </c>
    </row>
    <row r="1235" spans="1:10" x14ac:dyDescent="0.3">
      <c r="A1235" t="s">
        <v>1138</v>
      </c>
      <c r="B1235">
        <v>44.77</v>
      </c>
      <c r="C1235">
        <v>4.0599999999999996</v>
      </c>
      <c r="D1235" t="s">
        <v>2380</v>
      </c>
      <c r="E1235" t="s">
        <v>2380</v>
      </c>
      <c r="F1235" t="s">
        <v>2380</v>
      </c>
      <c r="G1235">
        <v>2</v>
      </c>
      <c r="H1235" t="s">
        <v>2380</v>
      </c>
      <c r="I1235" t="str" cm="1">
        <f t="array" ref="I1235">_xlfn.IFS(B1235&gt;=30,"Obesity",AND(B1235&gt;=25,B1235&lt;=29.99),"Overweight ",AND(B1235&gt;=18.5,B1235&lt;=24.99),"Normal Weight ",B1235&lt;18.5,"Underweight ")</f>
        <v>Obesity</v>
      </c>
      <c r="J1235" t="str" cm="1">
        <f t="array" ref="J1235">_xlfn.IFS($C1235&gt;=6.5,"Diabetes",AND($C1235&gt;=5.7,$C1235&lt;=6.5),"Prediabetes",$C1235&lt;5.7,"Normal")</f>
        <v>Normal</v>
      </c>
    </row>
    <row r="1236" spans="1:10" x14ac:dyDescent="0.3">
      <c r="A1236" t="s">
        <v>1137</v>
      </c>
      <c r="B1236">
        <v>37.07</v>
      </c>
      <c r="C1236">
        <v>5.69</v>
      </c>
      <c r="D1236" t="s">
        <v>2380</v>
      </c>
      <c r="E1236" t="s">
        <v>2380</v>
      </c>
      <c r="F1236" t="s">
        <v>2380</v>
      </c>
      <c r="G1236">
        <v>2</v>
      </c>
      <c r="H1236" t="s">
        <v>2380</v>
      </c>
      <c r="I1236" t="str" cm="1">
        <f t="array" ref="I1236">_xlfn.IFS(B1236&gt;=30,"Obesity",AND(B1236&gt;=25,B1236&lt;=29.99),"Overweight ",AND(B1236&gt;=18.5,B1236&lt;=24.99),"Normal Weight ",B1236&lt;18.5,"Underweight ")</f>
        <v>Obesity</v>
      </c>
      <c r="J1236" t="str" cm="1">
        <f t="array" ref="J1236">_xlfn.IFS($C1236&gt;=6.5,"Diabetes",AND($C1236&gt;=5.7,$C1236&lt;=6.5),"Prediabetes",$C1236&lt;5.7,"Normal")</f>
        <v>Normal</v>
      </c>
    </row>
    <row r="1237" spans="1:10" x14ac:dyDescent="0.3">
      <c r="A1237" t="s">
        <v>1136</v>
      </c>
      <c r="B1237">
        <v>39.799999999999997</v>
      </c>
      <c r="C1237">
        <v>5.66</v>
      </c>
      <c r="D1237" t="s">
        <v>2380</v>
      </c>
      <c r="E1237" t="s">
        <v>2380</v>
      </c>
      <c r="F1237" t="s">
        <v>2383</v>
      </c>
      <c r="G1237">
        <v>1</v>
      </c>
      <c r="H1237" t="s">
        <v>2380</v>
      </c>
      <c r="I1237" t="str" cm="1">
        <f t="array" ref="I1237">_xlfn.IFS(B1237&gt;=30,"Obesity",AND(B1237&gt;=25,B1237&lt;=29.99),"Overweight ",AND(B1237&gt;=18.5,B1237&lt;=24.99),"Normal Weight ",B1237&lt;18.5,"Underweight ")</f>
        <v>Obesity</v>
      </c>
      <c r="J1237" t="str" cm="1">
        <f t="array" ref="J1237">_xlfn.IFS($C1237&gt;=6.5,"Diabetes",AND($C1237&gt;=5.7,$C1237&lt;=6.5),"Prediabetes",$C1237&lt;5.7,"Normal")</f>
        <v>Normal</v>
      </c>
    </row>
    <row r="1238" spans="1:10" x14ac:dyDescent="0.3">
      <c r="A1238" t="s">
        <v>1135</v>
      </c>
      <c r="B1238">
        <v>26.36</v>
      </c>
      <c r="C1238">
        <v>4.32</v>
      </c>
      <c r="D1238" t="s">
        <v>2380</v>
      </c>
      <c r="E1238" t="s">
        <v>2380</v>
      </c>
      <c r="F1238" t="s">
        <v>2383</v>
      </c>
      <c r="G1238">
        <v>1</v>
      </c>
      <c r="H1238" t="s">
        <v>2380</v>
      </c>
      <c r="I1238" t="str" cm="1">
        <f t="array" ref="I1238">_xlfn.IFS(B1238&gt;=30,"Obesity",AND(B1238&gt;=25,B1238&lt;=29.99),"Overweight ",AND(B1238&gt;=18.5,B1238&lt;=24.99),"Normal Weight ",B1238&lt;18.5,"Underweight ")</f>
        <v xml:space="preserve">Overweight </v>
      </c>
      <c r="J1238" t="str" cm="1">
        <f t="array" ref="J1238">_xlfn.IFS($C1238&gt;=6.5,"Diabetes",AND($C1238&gt;=5.7,$C1238&lt;=6.5),"Prediabetes",$C1238&lt;5.7,"Normal")</f>
        <v>Normal</v>
      </c>
    </row>
    <row r="1239" spans="1:10" x14ac:dyDescent="0.3">
      <c r="A1239" t="s">
        <v>1134</v>
      </c>
      <c r="B1239">
        <v>29.925000000000001</v>
      </c>
      <c r="C1239">
        <v>8.2899999999999991</v>
      </c>
      <c r="D1239" t="s">
        <v>2380</v>
      </c>
      <c r="E1239" t="s">
        <v>2380</v>
      </c>
      <c r="F1239" t="s">
        <v>2380</v>
      </c>
      <c r="G1239">
        <v>2</v>
      </c>
      <c r="H1239" t="s">
        <v>2380</v>
      </c>
      <c r="I1239" t="str" cm="1">
        <f t="array" ref="I1239">_xlfn.IFS(B1239&gt;=30,"Obesity",AND(B1239&gt;=25,B1239&lt;=29.99),"Overweight ",AND(B1239&gt;=18.5,B1239&lt;=24.99),"Normal Weight ",B1239&lt;18.5,"Underweight ")</f>
        <v xml:space="preserve">Overweight </v>
      </c>
      <c r="J1239" t="str" cm="1">
        <f t="array" ref="J1239">_xlfn.IFS($C1239&gt;=6.5,"Diabetes",AND($C1239&gt;=5.7,$C1239&lt;=6.5),"Prediabetes",$C1239&lt;5.7,"Normal")</f>
        <v>Diabetes</v>
      </c>
    </row>
    <row r="1240" spans="1:10" x14ac:dyDescent="0.3">
      <c r="A1240" t="s">
        <v>1133</v>
      </c>
      <c r="B1240">
        <v>37.29</v>
      </c>
      <c r="C1240">
        <v>10.46</v>
      </c>
      <c r="D1240" t="s">
        <v>2380</v>
      </c>
      <c r="E1240" t="s">
        <v>2380</v>
      </c>
      <c r="F1240" t="s">
        <v>2380</v>
      </c>
      <c r="G1240" s="7">
        <v>0</v>
      </c>
      <c r="H1240" t="s">
        <v>2380</v>
      </c>
      <c r="I1240" t="str" cm="1">
        <f t="array" ref="I1240">_xlfn.IFS(B1240&gt;=30,"Obesity",AND(B1240&gt;=25,B1240&lt;=29.99),"Overweight ",AND(B1240&gt;=18.5,B1240&lt;=24.99),"Normal Weight ",B1240&lt;18.5,"Underweight ")</f>
        <v>Obesity</v>
      </c>
      <c r="J1240" t="str" cm="1">
        <f t="array" ref="J1240">_xlfn.IFS($C1240&gt;=6.5,"Diabetes",AND($C1240&gt;=5.7,$C1240&lt;=6.5),"Prediabetes",$C1240&lt;5.7,"Normal")</f>
        <v>Diabetes</v>
      </c>
    </row>
    <row r="1241" spans="1:10" x14ac:dyDescent="0.3">
      <c r="A1241" t="s">
        <v>1132</v>
      </c>
      <c r="B1241">
        <v>30.2</v>
      </c>
      <c r="C1241">
        <v>11.96</v>
      </c>
      <c r="D1241" t="s">
        <v>2380</v>
      </c>
      <c r="E1241" t="s">
        <v>2380</v>
      </c>
      <c r="F1241" t="s">
        <v>2380</v>
      </c>
      <c r="G1241" s="7">
        <v>0</v>
      </c>
      <c r="H1241" t="s">
        <v>2380</v>
      </c>
      <c r="I1241" t="str" cm="1">
        <f t="array" ref="I1241">_xlfn.IFS(B1241&gt;=30,"Obesity",AND(B1241&gt;=25,B1241&lt;=29.99),"Overweight ",AND(B1241&gt;=18.5,B1241&lt;=24.99),"Normal Weight ",B1241&lt;18.5,"Underweight ")</f>
        <v>Obesity</v>
      </c>
      <c r="J1241" t="str" cm="1">
        <f t="array" ref="J1241">_xlfn.IFS($C1241&gt;=6.5,"Diabetes",AND($C1241&gt;=5.7,$C1241&lt;=6.5),"Prediabetes",$C1241&lt;5.7,"Normal")</f>
        <v>Diabetes</v>
      </c>
    </row>
    <row r="1242" spans="1:10" x14ac:dyDescent="0.3">
      <c r="A1242" t="s">
        <v>1131</v>
      </c>
      <c r="B1242">
        <v>24.225000000000001</v>
      </c>
      <c r="C1242">
        <v>4.25</v>
      </c>
      <c r="D1242" t="s">
        <v>2382</v>
      </c>
      <c r="E1242" t="s">
        <v>2380</v>
      </c>
      <c r="F1242" t="s">
        <v>2383</v>
      </c>
      <c r="G1242">
        <v>1</v>
      </c>
      <c r="H1242" t="s">
        <v>2380</v>
      </c>
      <c r="I1242" t="str" cm="1">
        <f t="array" ref="I1242">_xlfn.IFS(B1242&gt;=30,"Obesity",AND(B1242&gt;=25,B1242&lt;=29.99),"Overweight ",AND(B1242&gt;=18.5,B1242&lt;=24.99),"Normal Weight ",B1242&lt;18.5,"Underweight ")</f>
        <v xml:space="preserve">Normal Weight </v>
      </c>
      <c r="J1242" t="str" cm="1">
        <f t="array" ref="J1242">_xlfn.IFS($C1242&gt;=6.5,"Diabetes",AND($C1242&gt;=5.7,$C1242&lt;=6.5),"Prediabetes",$C1242&lt;5.7,"Normal")</f>
        <v>Normal</v>
      </c>
    </row>
    <row r="1243" spans="1:10" x14ac:dyDescent="0.3">
      <c r="A1243" t="s">
        <v>1130</v>
      </c>
      <c r="B1243">
        <v>31.445</v>
      </c>
      <c r="C1243">
        <v>8.33</v>
      </c>
      <c r="D1243" t="s">
        <v>2380</v>
      </c>
      <c r="E1243" t="s">
        <v>2380</v>
      </c>
      <c r="F1243" t="s">
        <v>2380</v>
      </c>
      <c r="G1243" s="7">
        <v>0</v>
      </c>
      <c r="H1243" t="s">
        <v>2380</v>
      </c>
      <c r="I1243" t="str" cm="1">
        <f t="array" ref="I1243">_xlfn.IFS(B1243&gt;=30,"Obesity",AND(B1243&gt;=25,B1243&lt;=29.99),"Overweight ",AND(B1243&gt;=18.5,B1243&lt;=24.99),"Normal Weight ",B1243&lt;18.5,"Underweight ")</f>
        <v>Obesity</v>
      </c>
      <c r="J1243" t="str" cm="1">
        <f t="array" ref="J1243">_xlfn.IFS($C1243&gt;=6.5,"Diabetes",AND($C1243&gt;=5.7,$C1243&lt;=6.5),"Prediabetes",$C1243&lt;5.7,"Normal")</f>
        <v>Diabetes</v>
      </c>
    </row>
    <row r="1244" spans="1:10" x14ac:dyDescent="0.3">
      <c r="A1244" t="s">
        <v>1129</v>
      </c>
      <c r="B1244">
        <v>38.880000000000003</v>
      </c>
      <c r="C1244">
        <v>4.29</v>
      </c>
      <c r="D1244" t="s">
        <v>2380</v>
      </c>
      <c r="E1244" t="s">
        <v>2380</v>
      </c>
      <c r="F1244" t="s">
        <v>2380</v>
      </c>
      <c r="G1244">
        <v>1</v>
      </c>
      <c r="H1244" t="s">
        <v>2380</v>
      </c>
      <c r="I1244" t="str" cm="1">
        <f t="array" ref="I1244">_xlfn.IFS(B1244&gt;=30,"Obesity",AND(B1244&gt;=25,B1244&lt;=29.99),"Overweight ",AND(B1244&gt;=18.5,B1244&lt;=24.99),"Normal Weight ",B1244&lt;18.5,"Underweight ")</f>
        <v>Obesity</v>
      </c>
      <c r="J1244" t="str" cm="1">
        <f t="array" ref="J1244">_xlfn.IFS($C1244&gt;=6.5,"Diabetes",AND($C1244&gt;=5.7,$C1244&lt;=6.5),"Prediabetes",$C1244&lt;5.7,"Normal")</f>
        <v>Normal</v>
      </c>
    </row>
    <row r="1245" spans="1:10" x14ac:dyDescent="0.3">
      <c r="A1245" t="s">
        <v>1128</v>
      </c>
      <c r="B1245">
        <v>43.89</v>
      </c>
      <c r="C1245">
        <v>6.32</v>
      </c>
      <c r="D1245" t="s">
        <v>2382</v>
      </c>
      <c r="E1245" t="s">
        <v>2380</v>
      </c>
      <c r="F1245" t="s">
        <v>2380</v>
      </c>
      <c r="G1245" s="7">
        <v>0</v>
      </c>
      <c r="H1245" t="s">
        <v>2380</v>
      </c>
      <c r="I1245" t="str" cm="1">
        <f t="array" ref="I1245">_xlfn.IFS(B1245&gt;=30,"Obesity",AND(B1245&gt;=25,B1245&lt;=29.99),"Overweight ",AND(B1245&gt;=18.5,B1245&lt;=24.99),"Normal Weight ",B1245&lt;18.5,"Underweight ")</f>
        <v>Obesity</v>
      </c>
      <c r="J1245" t="str" cm="1">
        <f t="array" ref="J1245">_xlfn.IFS($C1245&gt;=6.5,"Diabetes",AND($C1245&gt;=5.7,$C1245&lt;=6.5),"Prediabetes",$C1245&lt;5.7,"Normal")</f>
        <v>Prediabetes</v>
      </c>
    </row>
    <row r="1246" spans="1:10" x14ac:dyDescent="0.3">
      <c r="A1246" t="s">
        <v>1127</v>
      </c>
      <c r="B1246">
        <v>25.6</v>
      </c>
      <c r="C1246">
        <v>5.65</v>
      </c>
      <c r="D1246" t="s">
        <v>2380</v>
      </c>
      <c r="E1246" t="s">
        <v>2380</v>
      </c>
      <c r="F1246" t="s">
        <v>2380</v>
      </c>
      <c r="G1246">
        <v>2</v>
      </c>
      <c r="H1246" t="s">
        <v>2380</v>
      </c>
      <c r="I1246" t="str" cm="1">
        <f t="array" ref="I1246">_xlfn.IFS(B1246&gt;=30,"Obesity",AND(B1246&gt;=25,B1246&lt;=29.99),"Overweight ",AND(B1246&gt;=18.5,B1246&lt;=24.99),"Normal Weight ",B1246&lt;18.5,"Underweight ")</f>
        <v xml:space="preserve">Overweight </v>
      </c>
      <c r="J1246" t="str" cm="1">
        <f t="array" ref="J1246">_xlfn.IFS($C1246&gt;=6.5,"Diabetes",AND($C1246&gt;=5.7,$C1246&lt;=6.5),"Prediabetes",$C1246&lt;5.7,"Normal")</f>
        <v>Normal</v>
      </c>
    </row>
    <row r="1247" spans="1:10" x14ac:dyDescent="0.3">
      <c r="A1247" t="s">
        <v>1126</v>
      </c>
      <c r="B1247">
        <v>29.545000000000002</v>
      </c>
      <c r="C1247">
        <v>8.41</v>
      </c>
      <c r="D1247" t="s">
        <v>2382</v>
      </c>
      <c r="E1247" t="s">
        <v>2380</v>
      </c>
      <c r="F1247" t="s">
        <v>2380</v>
      </c>
      <c r="G1247">
        <v>1</v>
      </c>
      <c r="H1247" t="s">
        <v>2380</v>
      </c>
      <c r="I1247" t="str" cm="1">
        <f t="array" ref="I1247">_xlfn.IFS(B1247&gt;=30,"Obesity",AND(B1247&gt;=25,B1247&lt;=29.99),"Overweight ",AND(B1247&gt;=18.5,B1247&lt;=24.99),"Normal Weight ",B1247&lt;18.5,"Underweight ")</f>
        <v xml:space="preserve">Overweight </v>
      </c>
      <c r="J1247" t="str" cm="1">
        <f t="array" ref="J1247">_xlfn.IFS($C1247&gt;=6.5,"Diabetes",AND($C1247&gt;=5.7,$C1247&lt;=6.5),"Prediabetes",$C1247&lt;5.7,"Normal")</f>
        <v>Diabetes</v>
      </c>
    </row>
    <row r="1248" spans="1:10" x14ac:dyDescent="0.3">
      <c r="A1248" t="s">
        <v>1125</v>
      </c>
      <c r="B1248">
        <v>23.25</v>
      </c>
      <c r="C1248">
        <v>11.96</v>
      </c>
      <c r="D1248" t="s">
        <v>2382</v>
      </c>
      <c r="E1248" t="s">
        <v>2380</v>
      </c>
      <c r="F1248" t="s">
        <v>2380</v>
      </c>
      <c r="G1248" s="7">
        <v>0</v>
      </c>
      <c r="H1248" t="s">
        <v>2380</v>
      </c>
      <c r="I1248" t="str" cm="1">
        <f t="array" ref="I1248">_xlfn.IFS(B1248&gt;=30,"Obesity",AND(B1248&gt;=25,B1248&lt;=29.99),"Overweight ",AND(B1248&gt;=18.5,B1248&lt;=24.99),"Normal Weight ",B1248&lt;18.5,"Underweight ")</f>
        <v xml:space="preserve">Normal Weight </v>
      </c>
      <c r="J1248" t="str" cm="1">
        <f t="array" ref="J1248">_xlfn.IFS($C1248&gt;=6.5,"Diabetes",AND($C1248&gt;=5.7,$C1248&lt;=6.5),"Prediabetes",$C1248&lt;5.7,"Normal")</f>
        <v>Diabetes</v>
      </c>
    </row>
    <row r="1249" spans="1:10" x14ac:dyDescent="0.3">
      <c r="A1249" t="s">
        <v>1124</v>
      </c>
      <c r="B1249">
        <v>43.95</v>
      </c>
      <c r="C1249">
        <v>5.17</v>
      </c>
      <c r="D1249" t="s">
        <v>2382</v>
      </c>
      <c r="E1249" t="s">
        <v>2380</v>
      </c>
      <c r="F1249" t="s">
        <v>2383</v>
      </c>
      <c r="G1249">
        <v>1</v>
      </c>
      <c r="H1249" t="s">
        <v>2380</v>
      </c>
      <c r="I1249" t="str" cm="1">
        <f t="array" ref="I1249">_xlfn.IFS(B1249&gt;=30,"Obesity",AND(B1249&gt;=25,B1249&lt;=29.99),"Overweight ",AND(B1249&gt;=18.5,B1249&lt;=24.99),"Normal Weight ",B1249&lt;18.5,"Underweight ")</f>
        <v>Obesity</v>
      </c>
      <c r="J1249" t="str" cm="1">
        <f t="array" ref="J1249">_xlfn.IFS($C1249&gt;=6.5,"Diabetes",AND($C1249&gt;=5.7,$C1249&lt;=6.5),"Prediabetes",$C1249&lt;5.7,"Normal")</f>
        <v>Normal</v>
      </c>
    </row>
    <row r="1250" spans="1:10" x14ac:dyDescent="0.3">
      <c r="A1250" t="s">
        <v>1123</v>
      </c>
      <c r="B1250">
        <v>21.85</v>
      </c>
      <c r="C1250">
        <v>8.76</v>
      </c>
      <c r="D1250" t="s">
        <v>2380</v>
      </c>
      <c r="E1250" t="s">
        <v>2380</v>
      </c>
      <c r="F1250" t="s">
        <v>2380</v>
      </c>
      <c r="G1250" s="7">
        <v>0</v>
      </c>
      <c r="H1250" t="s">
        <v>2380</v>
      </c>
      <c r="I1250" t="str" cm="1">
        <f t="array" ref="I1250">_xlfn.IFS(B1250&gt;=30,"Obesity",AND(B1250&gt;=25,B1250&lt;=29.99),"Overweight ",AND(B1250&gt;=18.5,B1250&lt;=24.99),"Normal Weight ",B1250&lt;18.5,"Underweight ")</f>
        <v xml:space="preserve">Normal Weight </v>
      </c>
      <c r="J1250" t="str" cm="1">
        <f t="array" ref="J1250">_xlfn.IFS($C1250&gt;=6.5,"Diabetes",AND($C1250&gt;=5.7,$C1250&lt;=6.5),"Prediabetes",$C1250&lt;5.7,"Normal")</f>
        <v>Diabetes</v>
      </c>
    </row>
    <row r="1251" spans="1:10" x14ac:dyDescent="0.3">
      <c r="A1251" t="s">
        <v>1122</v>
      </c>
      <c r="B1251">
        <v>25.73</v>
      </c>
      <c r="C1251">
        <v>7.99</v>
      </c>
      <c r="D1251" t="s">
        <v>2380</v>
      </c>
      <c r="E1251" t="s">
        <v>2380</v>
      </c>
      <c r="F1251" t="s">
        <v>2380</v>
      </c>
      <c r="G1251">
        <v>2</v>
      </c>
      <c r="H1251" t="s">
        <v>2380</v>
      </c>
      <c r="I1251" t="str" cm="1">
        <f t="array" ref="I1251">_xlfn.IFS(B1251&gt;=30,"Obesity",AND(B1251&gt;=25,B1251&lt;=29.99),"Overweight ",AND(B1251&gt;=18.5,B1251&lt;=24.99),"Normal Weight ",B1251&lt;18.5,"Underweight ")</f>
        <v xml:space="preserve">Overweight </v>
      </c>
      <c r="J1251" t="str" cm="1">
        <f t="array" ref="J1251">_xlfn.IFS($C1251&gt;=6.5,"Diabetes",AND($C1251&gt;=5.7,$C1251&lt;=6.5),"Prediabetes",$C1251&lt;5.7,"Normal")</f>
        <v>Diabetes</v>
      </c>
    </row>
    <row r="1252" spans="1:10" x14ac:dyDescent="0.3">
      <c r="A1252" t="s">
        <v>1121</v>
      </c>
      <c r="B1252">
        <v>32.229999999999997</v>
      </c>
      <c r="C1252">
        <v>8.59</v>
      </c>
      <c r="D1252" t="s">
        <v>2380</v>
      </c>
      <c r="E1252" t="s">
        <v>2380</v>
      </c>
      <c r="F1252" t="s">
        <v>2380</v>
      </c>
      <c r="G1252" s="7">
        <v>0</v>
      </c>
      <c r="H1252" t="s">
        <v>2380</v>
      </c>
      <c r="I1252" t="str" cm="1">
        <f t="array" ref="I1252">_xlfn.IFS(B1252&gt;=30,"Obesity",AND(B1252&gt;=25,B1252&lt;=29.99),"Overweight ",AND(B1252&gt;=18.5,B1252&lt;=24.99),"Normal Weight ",B1252&lt;18.5,"Underweight ")</f>
        <v>Obesity</v>
      </c>
      <c r="J1252" t="str" cm="1">
        <f t="array" ref="J1252">_xlfn.IFS($C1252&gt;=6.5,"Diabetes",AND($C1252&gt;=5.7,$C1252&lt;=6.5),"Prediabetes",$C1252&lt;5.7,"Normal")</f>
        <v>Diabetes</v>
      </c>
    </row>
    <row r="1253" spans="1:10" x14ac:dyDescent="0.3">
      <c r="A1253" t="s">
        <v>1120</v>
      </c>
      <c r="B1253">
        <v>32.204999999999998</v>
      </c>
      <c r="C1253">
        <v>6.14</v>
      </c>
      <c r="D1253" t="s">
        <v>2380</v>
      </c>
      <c r="E1253" t="s">
        <v>2380</v>
      </c>
      <c r="F1253" t="s">
        <v>2380</v>
      </c>
      <c r="G1253">
        <v>2</v>
      </c>
      <c r="H1253" t="s">
        <v>2380</v>
      </c>
      <c r="I1253" t="str" cm="1">
        <f t="array" ref="I1253">_xlfn.IFS(B1253&gt;=30,"Obesity",AND(B1253&gt;=25,B1253&lt;=29.99),"Overweight ",AND(B1253&gt;=18.5,B1253&lt;=24.99),"Normal Weight ",B1253&lt;18.5,"Underweight ")</f>
        <v>Obesity</v>
      </c>
      <c r="J1253" t="str" cm="1">
        <f t="array" ref="J1253">_xlfn.IFS($C1253&gt;=6.5,"Diabetes",AND($C1253&gt;=5.7,$C1253&lt;=6.5),"Prediabetes",$C1253&lt;5.7,"Normal")</f>
        <v>Prediabetes</v>
      </c>
    </row>
    <row r="1254" spans="1:10" x14ac:dyDescent="0.3">
      <c r="A1254" t="s">
        <v>1119</v>
      </c>
      <c r="B1254">
        <v>26.41</v>
      </c>
      <c r="C1254">
        <v>4.08</v>
      </c>
      <c r="D1254" t="s">
        <v>2380</v>
      </c>
      <c r="E1254" t="s">
        <v>2380</v>
      </c>
      <c r="F1254" t="s">
        <v>2380</v>
      </c>
      <c r="G1254">
        <v>2</v>
      </c>
      <c r="H1254" t="s">
        <v>2380</v>
      </c>
      <c r="I1254" t="str" cm="1">
        <f t="array" ref="I1254">_xlfn.IFS(B1254&gt;=30,"Obesity",AND(B1254&gt;=25,B1254&lt;=29.99),"Overweight ",AND(B1254&gt;=18.5,B1254&lt;=24.99),"Normal Weight ",B1254&lt;18.5,"Underweight ")</f>
        <v xml:space="preserve">Overweight </v>
      </c>
      <c r="J1254" t="str" cm="1">
        <f t="array" ref="J1254">_xlfn.IFS($C1254&gt;=6.5,"Diabetes",AND($C1254&gt;=5.7,$C1254&lt;=6.5),"Prediabetes",$C1254&lt;5.7,"Normal")</f>
        <v>Normal</v>
      </c>
    </row>
    <row r="1255" spans="1:10" x14ac:dyDescent="0.3">
      <c r="A1255" t="s">
        <v>1118</v>
      </c>
      <c r="B1255">
        <v>30.2</v>
      </c>
      <c r="C1255">
        <v>6.25</v>
      </c>
      <c r="D1255" t="s">
        <v>2382</v>
      </c>
      <c r="E1255" t="s">
        <v>2380</v>
      </c>
      <c r="F1255" t="s">
        <v>2380</v>
      </c>
      <c r="G1255" s="7">
        <v>0</v>
      </c>
      <c r="H1255" t="s">
        <v>2380</v>
      </c>
      <c r="I1255" t="str" cm="1">
        <f t="array" ref="I1255">_xlfn.IFS(B1255&gt;=30,"Obesity",AND(B1255&gt;=25,B1255&lt;=29.99),"Overweight ",AND(B1255&gt;=18.5,B1255&lt;=24.99),"Normal Weight ",B1255&lt;18.5,"Underweight ")</f>
        <v>Obesity</v>
      </c>
      <c r="J1255" t="str" cm="1">
        <f t="array" ref="J1255">_xlfn.IFS($C1255&gt;=6.5,"Diabetes",AND($C1255&gt;=5.7,$C1255&lt;=6.5),"Prediabetes",$C1255&lt;5.7,"Normal")</f>
        <v>Prediabetes</v>
      </c>
    </row>
    <row r="1256" spans="1:10" x14ac:dyDescent="0.3">
      <c r="A1256" t="s">
        <v>1117</v>
      </c>
      <c r="B1256">
        <v>31.26</v>
      </c>
      <c r="C1256">
        <v>5.94</v>
      </c>
      <c r="D1256" t="s">
        <v>2382</v>
      </c>
      <c r="E1256" t="s">
        <v>2380</v>
      </c>
      <c r="F1256" t="s">
        <v>2380</v>
      </c>
      <c r="G1256">
        <v>1</v>
      </c>
      <c r="H1256" t="s">
        <v>2380</v>
      </c>
      <c r="I1256" t="str" cm="1">
        <f t="array" ref="I1256">_xlfn.IFS(B1256&gt;=30,"Obesity",AND(B1256&gt;=25,B1256&lt;=29.99),"Overweight ",AND(B1256&gt;=18.5,B1256&lt;=24.99),"Normal Weight ",B1256&lt;18.5,"Underweight ")</f>
        <v>Obesity</v>
      </c>
      <c r="J1256" t="str" cm="1">
        <f t="array" ref="J1256">_xlfn.IFS($C1256&gt;=6.5,"Diabetes",AND($C1256&gt;=5.7,$C1256&lt;=6.5),"Prediabetes",$C1256&lt;5.7,"Normal")</f>
        <v>Prediabetes</v>
      </c>
    </row>
    <row r="1257" spans="1:10" x14ac:dyDescent="0.3">
      <c r="A1257" t="s">
        <v>1116</v>
      </c>
      <c r="B1257">
        <v>33.725000000000001</v>
      </c>
      <c r="C1257">
        <v>6.45</v>
      </c>
      <c r="D1257" t="s">
        <v>2382</v>
      </c>
      <c r="E1257" t="s">
        <v>2380</v>
      </c>
      <c r="F1257" t="s">
        <v>2380</v>
      </c>
      <c r="G1257" s="7">
        <v>0</v>
      </c>
      <c r="H1257" t="s">
        <v>2380</v>
      </c>
      <c r="I1257" t="str" cm="1">
        <f t="array" ref="I1257">_xlfn.IFS(B1257&gt;=30,"Obesity",AND(B1257&gt;=25,B1257&lt;=29.99),"Overweight ",AND(B1257&gt;=18.5,B1257&lt;=24.99),"Normal Weight ",B1257&lt;18.5,"Underweight ")</f>
        <v>Obesity</v>
      </c>
      <c r="J1257" t="str" cm="1">
        <f t="array" ref="J1257">_xlfn.IFS($C1257&gt;=6.5,"Diabetes",AND($C1257&gt;=5.7,$C1257&lt;=6.5),"Prediabetes",$C1257&lt;5.7,"Normal")</f>
        <v>Prediabetes</v>
      </c>
    </row>
    <row r="1258" spans="1:10" x14ac:dyDescent="0.3">
      <c r="A1258" t="s">
        <v>1115</v>
      </c>
      <c r="B1258">
        <v>28.9</v>
      </c>
      <c r="C1258">
        <v>5.74</v>
      </c>
      <c r="D1258" t="s">
        <v>2382</v>
      </c>
      <c r="E1258" t="s">
        <v>2380</v>
      </c>
      <c r="F1258" t="s">
        <v>2380</v>
      </c>
      <c r="G1258" s="7">
        <v>0</v>
      </c>
      <c r="H1258" t="s">
        <v>2380</v>
      </c>
      <c r="I1258" t="str" cm="1">
        <f t="array" ref="I1258">_xlfn.IFS(B1258&gt;=30,"Obesity",AND(B1258&gt;=25,B1258&lt;=29.99),"Overweight ",AND(B1258&gt;=18.5,B1258&lt;=24.99),"Normal Weight ",B1258&lt;18.5,"Underweight ")</f>
        <v xml:space="preserve">Overweight </v>
      </c>
      <c r="J1258" t="str" cm="1">
        <f t="array" ref="J1258">_xlfn.IFS($C1258&gt;=6.5,"Diabetes",AND($C1258&gt;=5.7,$C1258&lt;=6.5),"Prediabetes",$C1258&lt;5.7,"Normal")</f>
        <v>Prediabetes</v>
      </c>
    </row>
    <row r="1259" spans="1:10" x14ac:dyDescent="0.3">
      <c r="A1259" t="s">
        <v>1114</v>
      </c>
      <c r="B1259">
        <v>45.69</v>
      </c>
      <c r="C1259">
        <v>4.43</v>
      </c>
      <c r="D1259" t="s">
        <v>2382</v>
      </c>
      <c r="E1259" t="s">
        <v>2380</v>
      </c>
      <c r="F1259" t="s">
        <v>2380</v>
      </c>
      <c r="G1259" s="7">
        <v>0</v>
      </c>
      <c r="H1259" t="s">
        <v>2380</v>
      </c>
      <c r="I1259" t="str" cm="1">
        <f t="array" ref="I1259">_xlfn.IFS(B1259&gt;=30,"Obesity",AND(B1259&gt;=25,B1259&lt;=29.99),"Overweight ",AND(B1259&gt;=18.5,B1259&lt;=24.99),"Normal Weight ",B1259&lt;18.5,"Underweight ")</f>
        <v>Obesity</v>
      </c>
      <c r="J1259" t="str" cm="1">
        <f t="array" ref="J1259">_xlfn.IFS($C1259&gt;=6.5,"Diabetes",AND($C1259&gt;=5.7,$C1259&lt;=6.5),"Prediabetes",$C1259&lt;5.7,"Normal")</f>
        <v>Normal</v>
      </c>
    </row>
    <row r="1260" spans="1:10" x14ac:dyDescent="0.3">
      <c r="A1260" t="s">
        <v>1113</v>
      </c>
      <c r="B1260">
        <v>21.03</v>
      </c>
      <c r="C1260">
        <v>6.5</v>
      </c>
      <c r="D1260" t="s">
        <v>2380</v>
      </c>
      <c r="E1260" t="s">
        <v>2380</v>
      </c>
      <c r="F1260" t="s">
        <v>2380</v>
      </c>
      <c r="G1260" s="7">
        <v>0</v>
      </c>
      <c r="H1260" t="s">
        <v>2380</v>
      </c>
      <c r="I1260" t="str" cm="1">
        <f t="array" ref="I1260">_xlfn.IFS(B1260&gt;=30,"Obesity",AND(B1260&gt;=25,B1260&lt;=29.99),"Overweight ",AND(B1260&gt;=18.5,B1260&lt;=24.99),"Normal Weight ",B1260&lt;18.5,"Underweight ")</f>
        <v xml:space="preserve">Normal Weight </v>
      </c>
      <c r="J1260" t="str" cm="1">
        <f t="array" ref="J1260">_xlfn.IFS($C1260&gt;=6.5,"Diabetes",AND($C1260&gt;=5.7,$C1260&lt;=6.5),"Prediabetes",$C1260&lt;5.7,"Normal")</f>
        <v>Diabetes</v>
      </c>
    </row>
    <row r="1261" spans="1:10" x14ac:dyDescent="0.3">
      <c r="A1261" t="s">
        <v>1112</v>
      </c>
      <c r="B1261">
        <v>37</v>
      </c>
      <c r="C1261">
        <v>8.75</v>
      </c>
      <c r="D1261" t="s">
        <v>2380</v>
      </c>
      <c r="E1261" t="s">
        <v>2380</v>
      </c>
      <c r="F1261" t="s">
        <v>2380</v>
      </c>
      <c r="G1261" s="7">
        <v>0</v>
      </c>
      <c r="H1261" t="s">
        <v>2380</v>
      </c>
      <c r="I1261" t="str" cm="1">
        <f t="array" ref="I1261">_xlfn.IFS(B1261&gt;=30,"Obesity",AND(B1261&gt;=25,B1261&lt;=29.99),"Overweight ",AND(B1261&gt;=18.5,B1261&lt;=24.99),"Normal Weight ",B1261&lt;18.5,"Underweight ")</f>
        <v>Obesity</v>
      </c>
      <c r="J1261" t="str" cm="1">
        <f t="array" ref="J1261">_xlfn.IFS($C1261&gt;=6.5,"Diabetes",AND($C1261&gt;=5.7,$C1261&lt;=6.5),"Prediabetes",$C1261&lt;5.7,"Normal")</f>
        <v>Diabetes</v>
      </c>
    </row>
    <row r="1262" spans="1:10" x14ac:dyDescent="0.3">
      <c r="A1262" t="s">
        <v>1111</v>
      </c>
      <c r="B1262">
        <v>25.4</v>
      </c>
      <c r="C1262">
        <v>11.96</v>
      </c>
      <c r="D1262" t="s">
        <v>2380</v>
      </c>
      <c r="E1262" t="s">
        <v>2380</v>
      </c>
      <c r="F1262" t="s">
        <v>2380</v>
      </c>
      <c r="G1262" s="7">
        <v>0</v>
      </c>
      <c r="H1262" t="s">
        <v>2380</v>
      </c>
      <c r="I1262" t="str" cm="1">
        <f t="array" ref="I1262">_xlfn.IFS(B1262&gt;=30,"Obesity",AND(B1262&gt;=25,B1262&lt;=29.99),"Overweight ",AND(B1262&gt;=18.5,B1262&lt;=24.99),"Normal Weight ",B1262&lt;18.5,"Underweight ")</f>
        <v xml:space="preserve">Overweight </v>
      </c>
      <c r="J1262" t="str" cm="1">
        <f t="array" ref="J1262">_xlfn.IFS($C1262&gt;=6.5,"Diabetes",AND($C1262&gt;=5.7,$C1262&lt;=6.5),"Prediabetes",$C1262&lt;5.7,"Normal")</f>
        <v>Diabetes</v>
      </c>
    </row>
    <row r="1263" spans="1:10" x14ac:dyDescent="0.3">
      <c r="A1263" t="s">
        <v>1110</v>
      </c>
      <c r="B1263">
        <v>32.299999999999997</v>
      </c>
      <c r="C1263">
        <v>10.54</v>
      </c>
      <c r="D1263" t="s">
        <v>2380</v>
      </c>
      <c r="E1263" t="s">
        <v>2380</v>
      </c>
      <c r="F1263" t="s">
        <v>2380</v>
      </c>
      <c r="G1263" s="7">
        <v>0</v>
      </c>
      <c r="H1263" t="s">
        <v>2380</v>
      </c>
      <c r="I1263" t="str" cm="1">
        <f t="array" ref="I1263">_xlfn.IFS(B1263&gt;=30,"Obesity",AND(B1263&gt;=25,B1263&lt;=29.99),"Overweight ",AND(B1263&gt;=18.5,B1263&lt;=24.99),"Normal Weight ",B1263&lt;18.5,"Underweight ")</f>
        <v>Obesity</v>
      </c>
      <c r="J1263" t="str" cm="1">
        <f t="array" ref="J1263">_xlfn.IFS($C1263&gt;=6.5,"Diabetes",AND($C1263&gt;=5.7,$C1263&lt;=6.5),"Prediabetes",$C1263&lt;5.7,"Normal")</f>
        <v>Diabetes</v>
      </c>
    </row>
    <row r="1264" spans="1:10" x14ac:dyDescent="0.3">
      <c r="A1264" t="s">
        <v>1109</v>
      </c>
      <c r="B1264">
        <v>23.94</v>
      </c>
      <c r="C1264">
        <v>4.54</v>
      </c>
      <c r="D1264" t="s">
        <v>2382</v>
      </c>
      <c r="E1264" t="s">
        <v>2380</v>
      </c>
      <c r="F1264" t="s">
        <v>2383</v>
      </c>
      <c r="G1264">
        <v>1</v>
      </c>
      <c r="H1264" t="s">
        <v>2380</v>
      </c>
      <c r="I1264" t="str" cm="1">
        <f t="array" ref="I1264">_xlfn.IFS(B1264&gt;=30,"Obesity",AND(B1264&gt;=25,B1264&lt;=29.99),"Overweight ",AND(B1264&gt;=18.5,B1264&lt;=24.99),"Normal Weight ",B1264&lt;18.5,"Underweight ")</f>
        <v xml:space="preserve">Normal Weight </v>
      </c>
      <c r="J1264" t="str" cm="1">
        <f t="array" ref="J1264">_xlfn.IFS($C1264&gt;=6.5,"Diabetes",AND($C1264&gt;=5.7,$C1264&lt;=6.5),"Prediabetes",$C1264&lt;5.7,"Normal")</f>
        <v>Normal</v>
      </c>
    </row>
    <row r="1265" spans="1:10" x14ac:dyDescent="0.3">
      <c r="A1265" t="s">
        <v>1108</v>
      </c>
      <c r="B1265">
        <v>46.4</v>
      </c>
      <c r="C1265">
        <v>5.71</v>
      </c>
      <c r="D1265" t="s">
        <v>2380</v>
      </c>
      <c r="E1265" t="s">
        <v>2380</v>
      </c>
      <c r="F1265" t="s">
        <v>2380</v>
      </c>
      <c r="G1265" s="7">
        <v>0</v>
      </c>
      <c r="H1265" t="s">
        <v>2380</v>
      </c>
      <c r="I1265" t="str" cm="1">
        <f t="array" ref="I1265">_xlfn.IFS(B1265&gt;=30,"Obesity",AND(B1265&gt;=25,B1265&lt;=29.99),"Overweight ",AND(B1265&gt;=18.5,B1265&lt;=24.99),"Normal Weight ",B1265&lt;18.5,"Underweight ")</f>
        <v>Obesity</v>
      </c>
      <c r="J1265" t="str" cm="1">
        <f t="array" ref="J1265">_xlfn.IFS($C1265&gt;=6.5,"Diabetes",AND($C1265&gt;=5.7,$C1265&lt;=6.5),"Prediabetes",$C1265&lt;5.7,"Normal")</f>
        <v>Prediabetes</v>
      </c>
    </row>
    <row r="1266" spans="1:10" x14ac:dyDescent="0.3">
      <c r="A1266" t="s">
        <v>1107</v>
      </c>
      <c r="B1266">
        <v>40.375</v>
      </c>
      <c r="C1266">
        <v>6.25</v>
      </c>
      <c r="D1266" t="s">
        <v>2382</v>
      </c>
      <c r="E1266" t="s">
        <v>2380</v>
      </c>
      <c r="F1266" t="s">
        <v>2380</v>
      </c>
      <c r="G1266" s="7">
        <v>0</v>
      </c>
      <c r="H1266" t="s">
        <v>2380</v>
      </c>
      <c r="I1266" t="str" cm="1">
        <f t="array" ref="I1266">_xlfn.IFS(B1266&gt;=30,"Obesity",AND(B1266&gt;=25,B1266&lt;=29.99),"Overweight ",AND(B1266&gt;=18.5,B1266&lt;=24.99),"Normal Weight ",B1266&lt;18.5,"Underweight ")</f>
        <v>Obesity</v>
      </c>
      <c r="J1266" t="str" cm="1">
        <f t="array" ref="J1266">_xlfn.IFS($C1266&gt;=6.5,"Diabetes",AND($C1266&gt;=5.7,$C1266&lt;=6.5),"Prediabetes",$C1266&lt;5.7,"Normal")</f>
        <v>Prediabetes</v>
      </c>
    </row>
    <row r="1267" spans="1:10" x14ac:dyDescent="0.3">
      <c r="A1267" t="s">
        <v>1106</v>
      </c>
      <c r="B1267">
        <v>28.7</v>
      </c>
      <c r="C1267">
        <v>9.4700000000000006</v>
      </c>
      <c r="D1267" t="s">
        <v>2380</v>
      </c>
      <c r="E1267" t="s">
        <v>2380</v>
      </c>
      <c r="F1267" t="s">
        <v>2380</v>
      </c>
      <c r="G1267">
        <v>2</v>
      </c>
      <c r="H1267" t="s">
        <v>2380</v>
      </c>
      <c r="I1267" t="str" cm="1">
        <f t="array" ref="I1267">_xlfn.IFS(B1267&gt;=30,"Obesity",AND(B1267&gt;=25,B1267&lt;=29.99),"Overweight ",AND(B1267&gt;=18.5,B1267&lt;=24.99),"Normal Weight ",B1267&lt;18.5,"Underweight ")</f>
        <v xml:space="preserve">Overweight </v>
      </c>
      <c r="J1267" t="str" cm="1">
        <f t="array" ref="J1267">_xlfn.IFS($C1267&gt;=6.5,"Diabetes",AND($C1267&gt;=5.7,$C1267&lt;=6.5),"Prediabetes",$C1267&lt;5.7,"Normal")</f>
        <v>Diabetes</v>
      </c>
    </row>
    <row r="1268" spans="1:10" x14ac:dyDescent="0.3">
      <c r="A1268" t="s">
        <v>1105</v>
      </c>
      <c r="B1268">
        <v>26.63</v>
      </c>
      <c r="C1268">
        <v>5.7</v>
      </c>
      <c r="D1268" t="s">
        <v>2380</v>
      </c>
      <c r="E1268" t="s">
        <v>2380</v>
      </c>
      <c r="F1268" t="s">
        <v>2380</v>
      </c>
      <c r="G1268" s="7">
        <v>0</v>
      </c>
      <c r="H1268" t="s">
        <v>2380</v>
      </c>
      <c r="I1268" t="str" cm="1">
        <f t="array" ref="I1268">_xlfn.IFS(B1268&gt;=30,"Obesity",AND(B1268&gt;=25,B1268&lt;=29.99),"Overweight ",AND(B1268&gt;=18.5,B1268&lt;=24.99),"Normal Weight ",B1268&lt;18.5,"Underweight ")</f>
        <v xml:space="preserve">Overweight </v>
      </c>
      <c r="J1268" t="str" cm="1">
        <f t="array" ref="J1268">_xlfn.IFS($C1268&gt;=6.5,"Diabetes",AND($C1268&gt;=5.7,$C1268&lt;=6.5),"Prediabetes",$C1268&lt;5.7,"Normal")</f>
        <v>Prediabetes</v>
      </c>
    </row>
    <row r="1269" spans="1:10" x14ac:dyDescent="0.3">
      <c r="A1269" t="s">
        <v>1104</v>
      </c>
      <c r="B1269">
        <v>22.515000000000001</v>
      </c>
      <c r="C1269">
        <v>11.18</v>
      </c>
      <c r="D1269" t="s">
        <v>2380</v>
      </c>
      <c r="E1269" t="s">
        <v>2380</v>
      </c>
      <c r="F1269" t="s">
        <v>2380</v>
      </c>
      <c r="G1269">
        <v>2</v>
      </c>
      <c r="H1269" t="s">
        <v>2380</v>
      </c>
      <c r="I1269" t="str" cm="1">
        <f t="array" ref="I1269">_xlfn.IFS(B1269&gt;=30,"Obesity",AND(B1269&gt;=25,B1269&lt;=29.99),"Overweight ",AND(B1269&gt;=18.5,B1269&lt;=24.99),"Normal Weight ",B1269&lt;18.5,"Underweight ")</f>
        <v xml:space="preserve">Normal Weight </v>
      </c>
      <c r="J1269" t="str" cm="1">
        <f t="array" ref="J1269">_xlfn.IFS($C1269&gt;=6.5,"Diabetes",AND($C1269&gt;=5.7,$C1269&lt;=6.5),"Prediabetes",$C1269&lt;5.7,"Normal")</f>
        <v>Diabetes</v>
      </c>
    </row>
    <row r="1270" spans="1:10" x14ac:dyDescent="0.3">
      <c r="A1270" t="s">
        <v>1103</v>
      </c>
      <c r="B1270">
        <v>36.575000000000003</v>
      </c>
      <c r="C1270">
        <v>10.98</v>
      </c>
      <c r="D1270" t="s">
        <v>2380</v>
      </c>
      <c r="E1270" t="s">
        <v>2380</v>
      </c>
      <c r="F1270" t="s">
        <v>2380</v>
      </c>
      <c r="G1270" s="7">
        <v>0</v>
      </c>
      <c r="H1270" t="s">
        <v>2380</v>
      </c>
      <c r="I1270" t="str" cm="1">
        <f t="array" ref="I1270">_xlfn.IFS(B1270&gt;=30,"Obesity",AND(B1270&gt;=25,B1270&lt;=29.99),"Overweight ",AND(B1270&gt;=18.5,B1270&lt;=24.99),"Normal Weight ",B1270&lt;18.5,"Underweight ")</f>
        <v>Obesity</v>
      </c>
      <c r="J1270" t="str" cm="1">
        <f t="array" ref="J1270">_xlfn.IFS($C1270&gt;=6.5,"Diabetes",AND($C1270&gt;=5.7,$C1270&lt;=6.5),"Prediabetes",$C1270&lt;5.7,"Normal")</f>
        <v>Diabetes</v>
      </c>
    </row>
    <row r="1271" spans="1:10" x14ac:dyDescent="0.3">
      <c r="A1271" t="s">
        <v>1102</v>
      </c>
      <c r="B1271">
        <v>23.66</v>
      </c>
      <c r="C1271">
        <v>5.1100000000000003</v>
      </c>
      <c r="D1271" t="s">
        <v>2382</v>
      </c>
      <c r="E1271" t="s">
        <v>2380</v>
      </c>
      <c r="F1271" t="s">
        <v>2383</v>
      </c>
      <c r="G1271">
        <v>1</v>
      </c>
      <c r="H1271" t="s">
        <v>2380</v>
      </c>
      <c r="I1271" t="str" cm="1">
        <f t="array" ref="I1271">_xlfn.IFS(B1271&gt;=30,"Obesity",AND(B1271&gt;=25,B1271&lt;=29.99),"Overweight ",AND(B1271&gt;=18.5,B1271&lt;=24.99),"Normal Weight ",B1271&lt;18.5,"Underweight ")</f>
        <v xml:space="preserve">Normal Weight </v>
      </c>
      <c r="J1271" t="str" cm="1">
        <f t="array" ref="J1271">_xlfn.IFS($C1271&gt;=6.5,"Diabetes",AND($C1271&gt;=5.7,$C1271&lt;=6.5),"Prediabetes",$C1271&lt;5.7,"Normal")</f>
        <v>Normal</v>
      </c>
    </row>
    <row r="1272" spans="1:10" x14ac:dyDescent="0.3">
      <c r="A1272" t="s">
        <v>1101</v>
      </c>
      <c r="B1272">
        <v>18.62</v>
      </c>
      <c r="C1272">
        <v>10.24</v>
      </c>
      <c r="D1272" t="s">
        <v>2380</v>
      </c>
      <c r="E1272" t="s">
        <v>2380</v>
      </c>
      <c r="F1272" t="s">
        <v>2380</v>
      </c>
      <c r="G1272" s="7">
        <v>0</v>
      </c>
      <c r="H1272" t="s">
        <v>2380</v>
      </c>
      <c r="I1272" t="str" cm="1">
        <f t="array" ref="I1272">_xlfn.IFS(B1272&gt;=30,"Obesity",AND(B1272&gt;=25,B1272&lt;=29.99),"Overweight ",AND(B1272&gt;=18.5,B1272&lt;=24.99),"Normal Weight ",B1272&lt;18.5,"Underweight ")</f>
        <v xml:space="preserve">Normal Weight </v>
      </c>
      <c r="J1272" t="str" cm="1">
        <f t="array" ref="J1272">_xlfn.IFS($C1272&gt;=6.5,"Diabetes",AND($C1272&gt;=5.7,$C1272&lt;=6.5),"Prediabetes",$C1272&lt;5.7,"Normal")</f>
        <v>Diabetes</v>
      </c>
    </row>
    <row r="1273" spans="1:10" x14ac:dyDescent="0.3">
      <c r="A1273" t="s">
        <v>1100</v>
      </c>
      <c r="B1273">
        <v>19.190000000000001</v>
      </c>
      <c r="C1273">
        <v>7.71</v>
      </c>
      <c r="D1273" t="s">
        <v>2382</v>
      </c>
      <c r="E1273" t="s">
        <v>2380</v>
      </c>
      <c r="F1273" t="s">
        <v>2380</v>
      </c>
      <c r="G1273">
        <v>1</v>
      </c>
      <c r="H1273" t="s">
        <v>2380</v>
      </c>
      <c r="I1273" t="str" cm="1">
        <f t="array" ref="I1273">_xlfn.IFS(B1273&gt;=30,"Obesity",AND(B1273&gt;=25,B1273&lt;=29.99),"Overweight ",AND(B1273&gt;=18.5,B1273&lt;=24.99),"Normal Weight ",B1273&lt;18.5,"Underweight ")</f>
        <v xml:space="preserve">Normal Weight </v>
      </c>
      <c r="J1273" t="str" cm="1">
        <f t="array" ref="J1273">_xlfn.IFS($C1273&gt;=6.5,"Diabetes",AND($C1273&gt;=5.7,$C1273&lt;=6.5),"Prediabetes",$C1273&lt;5.7,"Normal")</f>
        <v>Diabetes</v>
      </c>
    </row>
    <row r="1274" spans="1:10" x14ac:dyDescent="0.3">
      <c r="A1274" t="s">
        <v>1099</v>
      </c>
      <c r="B1274">
        <v>27.5</v>
      </c>
      <c r="C1274">
        <v>6.03</v>
      </c>
      <c r="D1274" t="s">
        <v>2380</v>
      </c>
      <c r="E1274" t="s">
        <v>2380</v>
      </c>
      <c r="F1274" t="s">
        <v>2380</v>
      </c>
      <c r="G1274" s="7">
        <v>0</v>
      </c>
      <c r="H1274" t="s">
        <v>2380</v>
      </c>
      <c r="I1274" t="str" cm="1">
        <f t="array" ref="I1274">_xlfn.IFS(B1274&gt;=30,"Obesity",AND(B1274&gt;=25,B1274&lt;=29.99),"Overweight ",AND(B1274&gt;=18.5,B1274&lt;=24.99),"Normal Weight ",B1274&lt;18.5,"Underweight ")</f>
        <v xml:space="preserve">Overweight </v>
      </c>
      <c r="J1274" t="str" cm="1">
        <f t="array" ref="J1274">_xlfn.IFS($C1274&gt;=6.5,"Diabetes",AND($C1274&gt;=5.7,$C1274&lt;=6.5),"Prediabetes",$C1274&lt;5.7,"Normal")</f>
        <v>Prediabetes</v>
      </c>
    </row>
    <row r="1275" spans="1:10" x14ac:dyDescent="0.3">
      <c r="A1275" t="s">
        <v>1098</v>
      </c>
      <c r="B1275">
        <v>27.36</v>
      </c>
      <c r="C1275">
        <v>5.96</v>
      </c>
      <c r="D1275" t="s">
        <v>2380</v>
      </c>
      <c r="E1275" t="s">
        <v>2380</v>
      </c>
      <c r="F1275" t="s">
        <v>2383</v>
      </c>
      <c r="G1275">
        <v>1</v>
      </c>
      <c r="H1275" t="s">
        <v>2380</v>
      </c>
      <c r="I1275" t="str" cm="1">
        <f t="array" ref="I1275">_xlfn.IFS(B1275&gt;=30,"Obesity",AND(B1275&gt;=25,B1275&lt;=29.99),"Overweight ",AND(B1275&gt;=18.5,B1275&lt;=24.99),"Normal Weight ",B1275&lt;18.5,"Underweight ")</f>
        <v xml:space="preserve">Overweight </v>
      </c>
      <c r="J1275" t="str" cm="1">
        <f t="array" ref="J1275">_xlfn.IFS($C1275&gt;=6.5,"Diabetes",AND($C1275&gt;=5.7,$C1275&lt;=6.5),"Prediabetes",$C1275&lt;5.7,"Normal")</f>
        <v>Prediabetes</v>
      </c>
    </row>
    <row r="1276" spans="1:10" x14ac:dyDescent="0.3">
      <c r="A1276" t="s">
        <v>1097</v>
      </c>
      <c r="B1276">
        <v>20.350000000000001</v>
      </c>
      <c r="C1276">
        <v>4.16</v>
      </c>
      <c r="D1276" t="s">
        <v>2380</v>
      </c>
      <c r="E1276" t="s">
        <v>2380</v>
      </c>
      <c r="F1276" t="s">
        <v>2380</v>
      </c>
      <c r="G1276" s="7">
        <v>0</v>
      </c>
      <c r="H1276" t="s">
        <v>2380</v>
      </c>
      <c r="I1276" t="str" cm="1">
        <f t="array" ref="I1276">_xlfn.IFS(B1276&gt;=30,"Obesity",AND(B1276&gt;=25,B1276&lt;=29.99),"Overweight ",AND(B1276&gt;=18.5,B1276&lt;=24.99),"Normal Weight ",B1276&lt;18.5,"Underweight ")</f>
        <v xml:space="preserve">Normal Weight </v>
      </c>
      <c r="J1276" t="str" cm="1">
        <f t="array" ref="J1276">_xlfn.IFS($C1276&gt;=6.5,"Diabetes",AND($C1276&gt;=5.7,$C1276&lt;=6.5),"Prediabetes",$C1276&lt;5.7,"Normal")</f>
        <v>Normal</v>
      </c>
    </row>
    <row r="1277" spans="1:10" x14ac:dyDescent="0.3">
      <c r="A1277" t="s">
        <v>1096</v>
      </c>
      <c r="B1277">
        <v>24.035</v>
      </c>
      <c r="C1277">
        <v>6.11</v>
      </c>
      <c r="D1277" t="s">
        <v>2380</v>
      </c>
      <c r="E1277" t="s">
        <v>2380</v>
      </c>
      <c r="F1277" t="s">
        <v>2380</v>
      </c>
      <c r="G1277" s="7">
        <v>0</v>
      </c>
      <c r="H1277" t="s">
        <v>2380</v>
      </c>
      <c r="I1277" t="str" cm="1">
        <f t="array" ref="I1277">_xlfn.IFS(B1277&gt;=30,"Obesity",AND(B1277&gt;=25,B1277&lt;=29.99),"Overweight ",AND(B1277&gt;=18.5,B1277&lt;=24.99),"Normal Weight ",B1277&lt;18.5,"Underweight ")</f>
        <v xml:space="preserve">Normal Weight </v>
      </c>
      <c r="J1277" t="str" cm="1">
        <f t="array" ref="J1277">_xlfn.IFS($C1277&gt;=6.5,"Diabetes",AND($C1277&gt;=5.7,$C1277&lt;=6.5),"Prediabetes",$C1277&lt;5.7,"Normal")</f>
        <v>Prediabetes</v>
      </c>
    </row>
    <row r="1278" spans="1:10" x14ac:dyDescent="0.3">
      <c r="A1278" t="s">
        <v>1095</v>
      </c>
      <c r="B1278">
        <v>23.56</v>
      </c>
      <c r="C1278">
        <v>5.97</v>
      </c>
      <c r="D1278" t="s">
        <v>2380</v>
      </c>
      <c r="E1278" t="s">
        <v>2380</v>
      </c>
      <c r="F1278" t="s">
        <v>2380</v>
      </c>
      <c r="G1278" s="7">
        <v>0</v>
      </c>
      <c r="H1278" t="s">
        <v>2380</v>
      </c>
      <c r="I1278" t="str" cm="1">
        <f t="array" ref="I1278">_xlfn.IFS(B1278&gt;=30,"Obesity",AND(B1278&gt;=25,B1278&lt;=29.99),"Overweight ",AND(B1278&gt;=18.5,B1278&lt;=24.99),"Normal Weight ",B1278&lt;18.5,"Underweight ")</f>
        <v xml:space="preserve">Normal Weight </v>
      </c>
      <c r="J1278" t="str" cm="1">
        <f t="array" ref="J1278">_xlfn.IFS($C1278&gt;=6.5,"Diabetes",AND($C1278&gt;=5.7,$C1278&lt;=6.5),"Prediabetes",$C1278&lt;5.7,"Normal")</f>
        <v>Prediabetes</v>
      </c>
    </row>
    <row r="1279" spans="1:10" x14ac:dyDescent="0.3">
      <c r="A1279" t="s">
        <v>1094</v>
      </c>
      <c r="B1279">
        <v>27.17</v>
      </c>
      <c r="C1279">
        <v>10.81</v>
      </c>
      <c r="D1279" t="s">
        <v>2380</v>
      </c>
      <c r="E1279" t="s">
        <v>2380</v>
      </c>
      <c r="F1279" t="s">
        <v>2380</v>
      </c>
      <c r="G1279">
        <v>2</v>
      </c>
      <c r="H1279" t="s">
        <v>2380</v>
      </c>
      <c r="I1279" t="str" cm="1">
        <f t="array" ref="I1279">_xlfn.IFS(B1279&gt;=30,"Obesity",AND(B1279&gt;=25,B1279&lt;=29.99),"Overweight ",AND(B1279&gt;=18.5,B1279&lt;=24.99),"Normal Weight ",B1279&lt;18.5,"Underweight ")</f>
        <v xml:space="preserve">Overweight </v>
      </c>
      <c r="J1279" t="str" cm="1">
        <f t="array" ref="J1279">_xlfn.IFS($C1279&gt;=6.5,"Diabetes",AND($C1279&gt;=5.7,$C1279&lt;=6.5),"Prediabetes",$C1279&lt;5.7,"Normal")</f>
        <v>Diabetes</v>
      </c>
    </row>
    <row r="1280" spans="1:10" x14ac:dyDescent="0.3">
      <c r="A1280" t="s">
        <v>1093</v>
      </c>
      <c r="B1280">
        <v>34.32</v>
      </c>
      <c r="C1280">
        <v>5.7</v>
      </c>
      <c r="D1280" t="s">
        <v>2382</v>
      </c>
      <c r="E1280" t="s">
        <v>2380</v>
      </c>
      <c r="F1280" t="s">
        <v>2383</v>
      </c>
      <c r="G1280">
        <v>1</v>
      </c>
      <c r="H1280" t="s">
        <v>2380</v>
      </c>
      <c r="I1280" t="str" cm="1">
        <f t="array" ref="I1280">_xlfn.IFS(B1280&gt;=30,"Obesity",AND(B1280&gt;=25,B1280&lt;=29.99),"Overweight ",AND(B1280&gt;=18.5,B1280&lt;=24.99),"Normal Weight ",B1280&lt;18.5,"Underweight ")</f>
        <v>Obesity</v>
      </c>
      <c r="J1280" t="str" cm="1">
        <f t="array" ref="J1280">_xlfn.IFS($C1280&gt;=6.5,"Diabetes",AND($C1280&gt;=5.7,$C1280&lt;=6.5),"Prediabetes",$C1280&lt;5.7,"Normal")</f>
        <v>Prediabetes</v>
      </c>
    </row>
    <row r="1281" spans="1:10" x14ac:dyDescent="0.3">
      <c r="A1281" t="s">
        <v>1092</v>
      </c>
      <c r="B1281">
        <v>23.87</v>
      </c>
      <c r="C1281">
        <v>4.7699999999999996</v>
      </c>
      <c r="D1281" t="s">
        <v>2382</v>
      </c>
      <c r="E1281" t="s">
        <v>2380</v>
      </c>
      <c r="F1281" t="s">
        <v>2383</v>
      </c>
      <c r="G1281">
        <v>1</v>
      </c>
      <c r="H1281" t="s">
        <v>2380</v>
      </c>
      <c r="I1281" t="str" cm="1">
        <f t="array" ref="I1281">_xlfn.IFS(B1281&gt;=30,"Obesity",AND(B1281&gt;=25,B1281&lt;=29.99),"Overweight ",AND(B1281&gt;=18.5,B1281&lt;=24.99),"Normal Weight ",B1281&lt;18.5,"Underweight ")</f>
        <v xml:space="preserve">Normal Weight </v>
      </c>
      <c r="J1281" t="str" cm="1">
        <f t="array" ref="J1281">_xlfn.IFS($C1281&gt;=6.5,"Diabetes",AND($C1281&gt;=5.7,$C1281&lt;=6.5),"Prediabetes",$C1281&lt;5.7,"Normal")</f>
        <v>Normal</v>
      </c>
    </row>
    <row r="1282" spans="1:10" x14ac:dyDescent="0.3">
      <c r="A1282" t="s">
        <v>1091</v>
      </c>
      <c r="B1282">
        <v>30.15</v>
      </c>
      <c r="C1282">
        <v>4.25</v>
      </c>
      <c r="D1282" t="s">
        <v>2380</v>
      </c>
      <c r="E1282" t="s">
        <v>2380</v>
      </c>
      <c r="F1282" t="s">
        <v>2380</v>
      </c>
      <c r="G1282">
        <v>1</v>
      </c>
      <c r="H1282" t="s">
        <v>2380</v>
      </c>
      <c r="I1282" t="str" cm="1">
        <f t="array" ref="I1282">_xlfn.IFS(B1282&gt;=30,"Obesity",AND(B1282&gt;=25,B1282&lt;=29.99),"Overweight ",AND(B1282&gt;=18.5,B1282&lt;=24.99),"Normal Weight ",B1282&lt;18.5,"Underweight ")</f>
        <v>Obesity</v>
      </c>
      <c r="J1282" t="str" cm="1">
        <f t="array" ref="J1282">_xlfn.IFS($C1282&gt;=6.5,"Diabetes",AND($C1282&gt;=5.7,$C1282&lt;=6.5),"Prediabetes",$C1282&lt;5.7,"Normal")</f>
        <v>Normal</v>
      </c>
    </row>
    <row r="1283" spans="1:10" x14ac:dyDescent="0.3">
      <c r="A1283" t="s">
        <v>1090</v>
      </c>
      <c r="B1283">
        <v>26.36</v>
      </c>
      <c r="C1283">
        <v>5.52</v>
      </c>
      <c r="D1283" t="s">
        <v>2380</v>
      </c>
      <c r="E1283" t="s">
        <v>2380</v>
      </c>
      <c r="F1283" t="s">
        <v>2380</v>
      </c>
      <c r="G1283" s="7">
        <v>0</v>
      </c>
      <c r="H1283" t="s">
        <v>2380</v>
      </c>
      <c r="I1283" t="str" cm="1">
        <f t="array" ref="I1283">_xlfn.IFS(B1283&gt;=30,"Obesity",AND(B1283&gt;=25,B1283&lt;=29.99),"Overweight ",AND(B1283&gt;=18.5,B1283&lt;=24.99),"Normal Weight ",B1283&lt;18.5,"Underweight ")</f>
        <v xml:space="preserve">Overweight </v>
      </c>
      <c r="J1283" t="str" cm="1">
        <f t="array" ref="J1283">_xlfn.IFS($C1283&gt;=6.5,"Diabetes",AND($C1283&gt;=5.7,$C1283&lt;=6.5),"Prediabetes",$C1283&lt;5.7,"Normal")</f>
        <v>Normal</v>
      </c>
    </row>
    <row r="1284" spans="1:10" x14ac:dyDescent="0.3">
      <c r="A1284" t="s">
        <v>1089</v>
      </c>
      <c r="B1284">
        <v>45.32</v>
      </c>
      <c r="C1284">
        <v>6.53</v>
      </c>
      <c r="D1284" t="s">
        <v>2382</v>
      </c>
      <c r="E1284" t="s">
        <v>2380</v>
      </c>
      <c r="F1284" t="s">
        <v>2380</v>
      </c>
      <c r="G1284">
        <v>1</v>
      </c>
      <c r="H1284" t="s">
        <v>2380</v>
      </c>
      <c r="I1284" t="str" cm="1">
        <f t="array" ref="I1284">_xlfn.IFS(B1284&gt;=30,"Obesity",AND(B1284&gt;=25,B1284&lt;=29.99),"Overweight ",AND(B1284&gt;=18.5,B1284&lt;=24.99),"Normal Weight ",B1284&lt;18.5,"Underweight ")</f>
        <v>Obesity</v>
      </c>
      <c r="J1284" t="str" cm="1">
        <f t="array" ref="J1284">_xlfn.IFS($C1284&gt;=6.5,"Diabetes",AND($C1284&gt;=5.7,$C1284&lt;=6.5),"Prediabetes",$C1284&lt;5.7,"Normal")</f>
        <v>Diabetes</v>
      </c>
    </row>
    <row r="1285" spans="1:10" x14ac:dyDescent="0.3">
      <c r="A1285" t="s">
        <v>1088</v>
      </c>
      <c r="B1285">
        <v>31.93</v>
      </c>
      <c r="C1285">
        <v>4.82</v>
      </c>
      <c r="D1285" t="s">
        <v>2382</v>
      </c>
      <c r="E1285" t="s">
        <v>2380</v>
      </c>
      <c r="F1285" t="s">
        <v>2380</v>
      </c>
      <c r="G1285">
        <v>1</v>
      </c>
      <c r="H1285" t="s">
        <v>2380</v>
      </c>
      <c r="I1285" t="str" cm="1">
        <f t="array" ref="I1285">_xlfn.IFS(B1285&gt;=30,"Obesity",AND(B1285&gt;=25,B1285&lt;=29.99),"Overweight ",AND(B1285&gt;=18.5,B1285&lt;=24.99),"Normal Weight ",B1285&lt;18.5,"Underweight ")</f>
        <v>Obesity</v>
      </c>
      <c r="J1285" t="str" cm="1">
        <f t="array" ref="J1285">_xlfn.IFS($C1285&gt;=6.5,"Diabetes",AND($C1285&gt;=5.7,$C1285&lt;=6.5),"Prediabetes",$C1285&lt;5.7,"Normal")</f>
        <v>Normal</v>
      </c>
    </row>
    <row r="1286" spans="1:10" x14ac:dyDescent="0.3">
      <c r="A1286" t="s">
        <v>1087</v>
      </c>
      <c r="B1286">
        <v>36</v>
      </c>
      <c r="C1286">
        <v>11.94</v>
      </c>
      <c r="D1286" t="s">
        <v>2382</v>
      </c>
      <c r="E1286" t="s">
        <v>2380</v>
      </c>
      <c r="F1286" t="s">
        <v>2380</v>
      </c>
      <c r="G1286">
        <v>1</v>
      </c>
      <c r="H1286" t="s">
        <v>2380</v>
      </c>
      <c r="I1286" t="str" cm="1">
        <f t="array" ref="I1286">_xlfn.IFS(B1286&gt;=30,"Obesity",AND(B1286&gt;=25,B1286&lt;=29.99),"Overweight ",AND(B1286&gt;=18.5,B1286&lt;=24.99),"Normal Weight ",B1286&lt;18.5,"Underweight ")</f>
        <v>Obesity</v>
      </c>
      <c r="J1286" t="str" cm="1">
        <f t="array" ref="J1286">_xlfn.IFS($C1286&gt;=6.5,"Diabetes",AND($C1286&gt;=5.7,$C1286&lt;=6.5),"Prediabetes",$C1286&lt;5.7,"Normal")</f>
        <v>Diabetes</v>
      </c>
    </row>
    <row r="1287" spans="1:10" x14ac:dyDescent="0.3">
      <c r="A1287" t="s">
        <v>1086</v>
      </c>
      <c r="B1287">
        <v>32</v>
      </c>
      <c r="C1287">
        <v>7.85</v>
      </c>
      <c r="D1287" t="s">
        <v>2382</v>
      </c>
      <c r="E1287" t="s">
        <v>2380</v>
      </c>
      <c r="F1287" t="s">
        <v>2380</v>
      </c>
      <c r="G1287">
        <v>1</v>
      </c>
      <c r="H1287" t="s">
        <v>2380</v>
      </c>
      <c r="I1287" t="str" cm="1">
        <f t="array" ref="I1287">_xlfn.IFS(B1287&gt;=30,"Obesity",AND(B1287&gt;=25,B1287&lt;=29.99),"Overweight ",AND(B1287&gt;=18.5,B1287&lt;=24.99),"Normal Weight ",B1287&lt;18.5,"Underweight ")</f>
        <v>Obesity</v>
      </c>
      <c r="J1287" t="str" cm="1">
        <f t="array" ref="J1287">_xlfn.IFS($C1287&gt;=6.5,"Diabetes",AND($C1287&gt;=5.7,$C1287&lt;=6.5),"Prediabetes",$C1287&lt;5.7,"Normal")</f>
        <v>Diabetes</v>
      </c>
    </row>
    <row r="1288" spans="1:10" x14ac:dyDescent="0.3">
      <c r="A1288" t="s">
        <v>1085</v>
      </c>
      <c r="B1288">
        <v>29.37</v>
      </c>
      <c r="C1288">
        <v>8.01</v>
      </c>
      <c r="D1288" t="s">
        <v>2382</v>
      </c>
      <c r="E1288" t="s">
        <v>2380</v>
      </c>
      <c r="F1288" t="s">
        <v>2380</v>
      </c>
      <c r="G1288">
        <v>1</v>
      </c>
      <c r="H1288" t="s">
        <v>2380</v>
      </c>
      <c r="I1288" t="str" cm="1">
        <f t="array" ref="I1288">_xlfn.IFS(B1288&gt;=30,"Obesity",AND(B1288&gt;=25,B1288&lt;=29.99),"Overweight ",AND(B1288&gt;=18.5,B1288&lt;=24.99),"Normal Weight ",B1288&lt;18.5,"Underweight ")</f>
        <v xml:space="preserve">Overweight </v>
      </c>
      <c r="J1288" t="str" cm="1">
        <f t="array" ref="J1288">_xlfn.IFS($C1288&gt;=6.5,"Diabetes",AND($C1288&gt;=5.7,$C1288&lt;=6.5),"Prediabetes",$C1288&lt;5.7,"Normal")</f>
        <v>Diabetes</v>
      </c>
    </row>
    <row r="1289" spans="1:10" x14ac:dyDescent="0.3">
      <c r="A1289" t="s">
        <v>1084</v>
      </c>
      <c r="B1289">
        <v>23.6</v>
      </c>
      <c r="C1289">
        <v>7.4</v>
      </c>
      <c r="D1289" t="s">
        <v>2382</v>
      </c>
      <c r="E1289" t="s">
        <v>2380</v>
      </c>
      <c r="F1289" t="s">
        <v>2380</v>
      </c>
      <c r="G1289">
        <v>1</v>
      </c>
      <c r="H1289" t="s">
        <v>2380</v>
      </c>
      <c r="I1289" t="str" cm="1">
        <f t="array" ref="I1289">_xlfn.IFS(B1289&gt;=30,"Obesity",AND(B1289&gt;=25,B1289&lt;=29.99),"Overweight ",AND(B1289&gt;=18.5,B1289&lt;=24.99),"Normal Weight ",B1289&lt;18.5,"Underweight ")</f>
        <v xml:space="preserve">Normal Weight </v>
      </c>
      <c r="J1289" t="str" cm="1">
        <f t="array" ref="J1289">_xlfn.IFS($C1289&gt;=6.5,"Diabetes",AND($C1289&gt;=5.7,$C1289&lt;=6.5),"Prediabetes",$C1289&lt;5.7,"Normal")</f>
        <v>Diabetes</v>
      </c>
    </row>
    <row r="1290" spans="1:10" x14ac:dyDescent="0.3">
      <c r="A1290" t="s">
        <v>1083</v>
      </c>
      <c r="B1290">
        <v>33.155000000000001</v>
      </c>
      <c r="C1290">
        <v>8.3800000000000008</v>
      </c>
      <c r="D1290" t="s">
        <v>2382</v>
      </c>
      <c r="E1290" t="s">
        <v>2380</v>
      </c>
      <c r="F1290" t="s">
        <v>2380</v>
      </c>
      <c r="G1290" s="7">
        <v>0</v>
      </c>
      <c r="H1290" t="s">
        <v>2380</v>
      </c>
      <c r="I1290" t="str" cm="1">
        <f t="array" ref="I1290">_xlfn.IFS(B1290&gt;=30,"Obesity",AND(B1290&gt;=25,B1290&lt;=29.99),"Overweight ",AND(B1290&gt;=18.5,B1290&lt;=24.99),"Normal Weight ",B1290&lt;18.5,"Underweight ")</f>
        <v>Obesity</v>
      </c>
      <c r="J1290" t="str" cm="1">
        <f t="array" ref="J1290">_xlfn.IFS($C1290&gt;=6.5,"Diabetes",AND($C1290&gt;=5.7,$C1290&lt;=6.5),"Prediabetes",$C1290&lt;5.7,"Normal")</f>
        <v>Diabetes</v>
      </c>
    </row>
    <row r="1291" spans="1:10" x14ac:dyDescent="0.3">
      <c r="A1291" t="s">
        <v>1082</v>
      </c>
      <c r="B1291">
        <v>24.32</v>
      </c>
      <c r="C1291">
        <v>11.56</v>
      </c>
      <c r="D1291" t="s">
        <v>2382</v>
      </c>
      <c r="E1291" t="s">
        <v>2380</v>
      </c>
      <c r="F1291" t="s">
        <v>2380</v>
      </c>
      <c r="G1291">
        <v>1</v>
      </c>
      <c r="H1291" t="s">
        <v>2380</v>
      </c>
      <c r="I1291" t="str" cm="1">
        <f t="array" ref="I1291">_xlfn.IFS(B1291&gt;=30,"Obesity",AND(B1291&gt;=25,B1291&lt;=29.99),"Overweight ",AND(B1291&gt;=18.5,B1291&lt;=24.99),"Normal Weight ",B1291&lt;18.5,"Underweight ")</f>
        <v xml:space="preserve">Normal Weight </v>
      </c>
      <c r="J1291" t="str" cm="1">
        <f t="array" ref="J1291">_xlfn.IFS($C1291&gt;=6.5,"Diabetes",AND($C1291&gt;=5.7,$C1291&lt;=6.5),"Prediabetes",$C1291&lt;5.7,"Normal")</f>
        <v>Diabetes</v>
      </c>
    </row>
    <row r="1292" spans="1:10" x14ac:dyDescent="0.3">
      <c r="A1292" t="s">
        <v>1081</v>
      </c>
      <c r="B1292">
        <v>36.299999999999997</v>
      </c>
      <c r="C1292">
        <v>4.6100000000000003</v>
      </c>
      <c r="D1292" t="s">
        <v>2380</v>
      </c>
      <c r="E1292" t="s">
        <v>2380</v>
      </c>
      <c r="F1292" t="s">
        <v>2380</v>
      </c>
      <c r="G1292" s="7">
        <v>0</v>
      </c>
      <c r="H1292" t="s">
        <v>2380</v>
      </c>
      <c r="I1292" t="str" cm="1">
        <f t="array" ref="I1292">_xlfn.IFS(B1292&gt;=30,"Obesity",AND(B1292&gt;=25,B1292&lt;=29.99),"Overweight ",AND(B1292&gt;=18.5,B1292&lt;=24.99),"Normal Weight ",B1292&lt;18.5,"Underweight ")</f>
        <v>Obesity</v>
      </c>
      <c r="J1292" t="str" cm="1">
        <f t="array" ref="J1292">_xlfn.IFS($C1292&gt;=6.5,"Diabetes",AND($C1292&gt;=5.7,$C1292&lt;=6.5),"Prediabetes",$C1292&lt;5.7,"Normal")</f>
        <v>Normal</v>
      </c>
    </row>
    <row r="1293" spans="1:10" x14ac:dyDescent="0.3">
      <c r="A1293" t="s">
        <v>1080</v>
      </c>
      <c r="B1293">
        <v>34.4</v>
      </c>
      <c r="C1293">
        <v>4.95</v>
      </c>
      <c r="D1293" t="s">
        <v>2380</v>
      </c>
      <c r="E1293" t="s">
        <v>2380</v>
      </c>
      <c r="F1293" t="s">
        <v>2383</v>
      </c>
      <c r="G1293">
        <v>1</v>
      </c>
      <c r="H1293" t="s">
        <v>2380</v>
      </c>
      <c r="I1293" t="str" cm="1">
        <f t="array" ref="I1293">_xlfn.IFS(B1293&gt;=30,"Obesity",AND(B1293&gt;=25,B1293&lt;=29.99),"Overweight ",AND(B1293&gt;=18.5,B1293&lt;=24.99),"Normal Weight ",B1293&lt;18.5,"Underweight ")</f>
        <v>Obesity</v>
      </c>
      <c r="J1293" t="str" cm="1">
        <f t="array" ref="J1293">_xlfn.IFS($C1293&gt;=6.5,"Diabetes",AND($C1293&gt;=5.7,$C1293&lt;=6.5),"Prediabetes",$C1293&lt;5.7,"Normal")</f>
        <v>Normal</v>
      </c>
    </row>
    <row r="1294" spans="1:10" x14ac:dyDescent="0.3">
      <c r="A1294" t="s">
        <v>1079</v>
      </c>
      <c r="B1294">
        <v>30.9</v>
      </c>
      <c r="C1294">
        <v>5.04</v>
      </c>
      <c r="D1294" t="s">
        <v>2380</v>
      </c>
      <c r="E1294" t="s">
        <v>2380</v>
      </c>
      <c r="F1294" t="s">
        <v>2380</v>
      </c>
      <c r="G1294" s="7">
        <v>0</v>
      </c>
      <c r="H1294" t="s">
        <v>2380</v>
      </c>
      <c r="I1294" t="str" cm="1">
        <f t="array" ref="I1294">_xlfn.IFS(B1294&gt;=30,"Obesity",AND(B1294&gt;=25,B1294&lt;=29.99),"Overweight ",AND(B1294&gt;=18.5,B1294&lt;=24.99),"Normal Weight ",B1294&lt;18.5,"Underweight ")</f>
        <v>Obesity</v>
      </c>
      <c r="J1294" t="str" cm="1">
        <f t="array" ref="J1294">_xlfn.IFS($C1294&gt;=6.5,"Diabetes",AND($C1294&gt;=5.7,$C1294&lt;=6.5),"Prediabetes",$C1294&lt;5.7,"Normal")</f>
        <v>Normal</v>
      </c>
    </row>
    <row r="1295" spans="1:10" x14ac:dyDescent="0.3">
      <c r="A1295" t="s">
        <v>1078</v>
      </c>
      <c r="B1295">
        <v>28.6</v>
      </c>
      <c r="C1295">
        <v>5.42</v>
      </c>
      <c r="D1295" t="s">
        <v>2380</v>
      </c>
      <c r="E1295" t="s">
        <v>2380</v>
      </c>
      <c r="F1295" t="s">
        <v>2380</v>
      </c>
      <c r="G1295" s="7">
        <v>0</v>
      </c>
      <c r="H1295" t="s">
        <v>2380</v>
      </c>
      <c r="I1295" t="str" cm="1">
        <f t="array" ref="I1295">_xlfn.IFS(B1295&gt;=30,"Obesity",AND(B1295&gt;=25,B1295&lt;=29.99),"Overweight ",AND(B1295&gt;=18.5,B1295&lt;=24.99),"Normal Weight ",B1295&lt;18.5,"Underweight ")</f>
        <v xml:space="preserve">Overweight </v>
      </c>
      <c r="J1295" t="str" cm="1">
        <f t="array" ref="J1295">_xlfn.IFS($C1295&gt;=6.5,"Diabetes",AND($C1295&gt;=5.7,$C1295&lt;=6.5),"Prediabetes",$C1295&lt;5.7,"Normal")</f>
        <v>Normal</v>
      </c>
    </row>
    <row r="1296" spans="1:10" x14ac:dyDescent="0.3">
      <c r="A1296" t="s">
        <v>1077</v>
      </c>
      <c r="B1296">
        <v>27.83</v>
      </c>
      <c r="C1296">
        <v>5.39</v>
      </c>
      <c r="D1296" t="s">
        <v>2380</v>
      </c>
      <c r="E1296" t="s">
        <v>2380</v>
      </c>
      <c r="F1296" t="s">
        <v>2380</v>
      </c>
      <c r="G1296" s="7">
        <v>0</v>
      </c>
      <c r="H1296" t="s">
        <v>2380</v>
      </c>
      <c r="I1296" t="str" cm="1">
        <f t="array" ref="I1296">_xlfn.IFS(B1296&gt;=30,"Obesity",AND(B1296&gt;=25,B1296&lt;=29.99),"Overweight ",AND(B1296&gt;=18.5,B1296&lt;=24.99),"Normal Weight ",B1296&lt;18.5,"Underweight ")</f>
        <v xml:space="preserve">Overweight </v>
      </c>
      <c r="J1296" t="str" cm="1">
        <f t="array" ref="J1296">_xlfn.IFS($C1296&gt;=6.5,"Diabetes",AND($C1296&gt;=5.7,$C1296&lt;=6.5),"Prediabetes",$C1296&lt;5.7,"Normal")</f>
        <v>Normal</v>
      </c>
    </row>
    <row r="1297" spans="1:10" x14ac:dyDescent="0.3">
      <c r="A1297" t="s">
        <v>1076</v>
      </c>
      <c r="B1297">
        <v>39.64</v>
      </c>
      <c r="C1297">
        <v>6</v>
      </c>
      <c r="D1297" t="s">
        <v>2380</v>
      </c>
      <c r="E1297" t="s">
        <v>2380</v>
      </c>
      <c r="F1297" t="s">
        <v>2383</v>
      </c>
      <c r="G1297">
        <v>1</v>
      </c>
      <c r="H1297" t="s">
        <v>2380</v>
      </c>
      <c r="I1297" t="str" cm="1">
        <f t="array" ref="I1297">_xlfn.IFS(B1297&gt;=30,"Obesity",AND(B1297&gt;=25,B1297&lt;=29.99),"Overweight ",AND(B1297&gt;=18.5,B1297&lt;=24.99),"Normal Weight ",B1297&lt;18.5,"Underweight ")</f>
        <v>Obesity</v>
      </c>
      <c r="J1297" t="str" cm="1">
        <f t="array" ref="J1297">_xlfn.IFS($C1297&gt;=6.5,"Diabetes",AND($C1297&gt;=5.7,$C1297&lt;=6.5),"Prediabetes",$C1297&lt;5.7,"Normal")</f>
        <v>Prediabetes</v>
      </c>
    </row>
    <row r="1298" spans="1:10" x14ac:dyDescent="0.3">
      <c r="A1298" t="s">
        <v>1075</v>
      </c>
      <c r="B1298">
        <v>38.479999999999997</v>
      </c>
      <c r="C1298">
        <v>6.02</v>
      </c>
      <c r="D1298" t="s">
        <v>2380</v>
      </c>
      <c r="E1298" t="s">
        <v>2380</v>
      </c>
      <c r="F1298" t="s">
        <v>2380</v>
      </c>
      <c r="G1298">
        <v>1</v>
      </c>
      <c r="H1298" t="s">
        <v>2380</v>
      </c>
      <c r="I1298" t="str" cm="1">
        <f t="array" ref="I1298">_xlfn.IFS(B1298&gt;=30,"Obesity",AND(B1298&gt;=25,B1298&lt;=29.99),"Overweight ",AND(B1298&gt;=18.5,B1298&lt;=24.99),"Normal Weight ",B1298&lt;18.5,"Underweight ")</f>
        <v>Obesity</v>
      </c>
      <c r="J1298" t="str" cm="1">
        <f t="array" ref="J1298">_xlfn.IFS($C1298&gt;=6.5,"Diabetes",AND($C1298&gt;=5.7,$C1298&lt;=6.5),"Prediabetes",$C1298&lt;5.7,"Normal")</f>
        <v>Prediabetes</v>
      </c>
    </row>
    <row r="1299" spans="1:10" x14ac:dyDescent="0.3">
      <c r="A1299" t="s">
        <v>1074</v>
      </c>
      <c r="B1299">
        <v>36.200000000000003</v>
      </c>
      <c r="C1299">
        <v>4.62</v>
      </c>
      <c r="D1299" t="s">
        <v>2380</v>
      </c>
      <c r="E1299" t="s">
        <v>2380</v>
      </c>
      <c r="F1299" t="s">
        <v>2380</v>
      </c>
      <c r="G1299">
        <v>2</v>
      </c>
      <c r="H1299" t="s">
        <v>2380</v>
      </c>
      <c r="I1299" t="str" cm="1">
        <f t="array" ref="I1299">_xlfn.IFS(B1299&gt;=30,"Obesity",AND(B1299&gt;=25,B1299&lt;=29.99),"Overweight ",AND(B1299&gt;=18.5,B1299&lt;=24.99),"Normal Weight ",B1299&lt;18.5,"Underweight ")</f>
        <v>Obesity</v>
      </c>
      <c r="J1299" t="str" cm="1">
        <f t="array" ref="J1299">_xlfn.IFS($C1299&gt;=6.5,"Diabetes",AND($C1299&gt;=5.7,$C1299&lt;=6.5),"Prediabetes",$C1299&lt;5.7,"Normal")</f>
        <v>Normal</v>
      </c>
    </row>
    <row r="1300" spans="1:10" x14ac:dyDescent="0.3">
      <c r="A1300" t="s">
        <v>1073</v>
      </c>
      <c r="B1300">
        <v>27.13</v>
      </c>
      <c r="C1300">
        <v>5.59</v>
      </c>
      <c r="D1300" t="s">
        <v>2380</v>
      </c>
      <c r="E1300" t="s">
        <v>2380</v>
      </c>
      <c r="F1300" t="s">
        <v>2380</v>
      </c>
      <c r="G1300">
        <v>1</v>
      </c>
      <c r="H1300" t="s">
        <v>2380</v>
      </c>
      <c r="I1300" t="str" cm="1">
        <f t="array" ref="I1300">_xlfn.IFS(B1300&gt;=30,"Obesity",AND(B1300&gt;=25,B1300&lt;=29.99),"Overweight ",AND(B1300&gt;=18.5,B1300&lt;=24.99),"Normal Weight ",B1300&lt;18.5,"Underweight ")</f>
        <v xml:space="preserve">Overweight </v>
      </c>
      <c r="J1300" t="str" cm="1">
        <f t="array" ref="J1300">_xlfn.IFS($C1300&gt;=6.5,"Diabetes",AND($C1300&gt;=5.7,$C1300&lt;=6.5),"Prediabetes",$C1300&lt;5.7,"Normal")</f>
        <v>Normal</v>
      </c>
    </row>
    <row r="1301" spans="1:10" x14ac:dyDescent="0.3">
      <c r="A1301" t="s">
        <v>1072</v>
      </c>
      <c r="B1301">
        <v>20.75</v>
      </c>
      <c r="C1301">
        <v>5.18</v>
      </c>
      <c r="D1301" t="s">
        <v>2382</v>
      </c>
      <c r="E1301" t="s">
        <v>2380</v>
      </c>
      <c r="F1301" t="s">
        <v>2380</v>
      </c>
      <c r="G1301">
        <v>2</v>
      </c>
      <c r="H1301" t="s">
        <v>2380</v>
      </c>
      <c r="I1301" t="str" cm="1">
        <f t="array" ref="I1301">_xlfn.IFS(B1301&gt;=30,"Obesity",AND(B1301&gt;=25,B1301&lt;=29.99),"Overweight ",AND(B1301&gt;=18.5,B1301&lt;=24.99),"Normal Weight ",B1301&lt;18.5,"Underweight ")</f>
        <v xml:space="preserve">Normal Weight </v>
      </c>
      <c r="J1301" t="str" cm="1">
        <f t="array" ref="J1301">_xlfn.IFS($C1301&gt;=6.5,"Diabetes",AND($C1301&gt;=5.7,$C1301&lt;=6.5),"Prediabetes",$C1301&lt;5.7,"Normal")</f>
        <v>Normal</v>
      </c>
    </row>
    <row r="1302" spans="1:10" x14ac:dyDescent="0.3">
      <c r="A1302" t="s">
        <v>1071</v>
      </c>
      <c r="B1302">
        <v>26.6</v>
      </c>
      <c r="C1302">
        <v>6.29</v>
      </c>
      <c r="D1302" t="s">
        <v>2380</v>
      </c>
      <c r="E1302" t="s">
        <v>2380</v>
      </c>
      <c r="F1302" t="s">
        <v>2380</v>
      </c>
      <c r="G1302">
        <v>2</v>
      </c>
      <c r="H1302" t="s">
        <v>2380</v>
      </c>
      <c r="I1302" t="str" cm="1">
        <f t="array" ref="I1302">_xlfn.IFS(B1302&gt;=30,"Obesity",AND(B1302&gt;=25,B1302&lt;=29.99),"Overweight ",AND(B1302&gt;=18.5,B1302&lt;=24.99),"Normal Weight ",B1302&lt;18.5,"Underweight ")</f>
        <v xml:space="preserve">Overweight </v>
      </c>
      <c r="J1302" t="str" cm="1">
        <f t="array" ref="J1302">_xlfn.IFS($C1302&gt;=6.5,"Diabetes",AND($C1302&gt;=5.7,$C1302&lt;=6.5),"Prediabetes",$C1302&lt;5.7,"Normal")</f>
        <v>Prediabetes</v>
      </c>
    </row>
    <row r="1303" spans="1:10" x14ac:dyDescent="0.3">
      <c r="A1303" t="s">
        <v>1070</v>
      </c>
      <c r="B1303">
        <v>25.3</v>
      </c>
      <c r="C1303">
        <v>4.49</v>
      </c>
      <c r="D1303" t="s">
        <v>2380</v>
      </c>
      <c r="E1303" t="s">
        <v>2380</v>
      </c>
      <c r="F1303" t="s">
        <v>2380</v>
      </c>
      <c r="G1303">
        <v>2</v>
      </c>
      <c r="H1303" t="s">
        <v>2380</v>
      </c>
      <c r="I1303" t="str" cm="1">
        <f t="array" ref="I1303">_xlfn.IFS(B1303&gt;=30,"Obesity",AND(B1303&gt;=25,B1303&lt;=29.99),"Overweight ",AND(B1303&gt;=18.5,B1303&lt;=24.99),"Normal Weight ",B1303&lt;18.5,"Underweight ")</f>
        <v xml:space="preserve">Overweight </v>
      </c>
      <c r="J1303" t="str" cm="1">
        <f t="array" ref="J1303">_xlfn.IFS($C1303&gt;=6.5,"Diabetes",AND($C1303&gt;=5.7,$C1303&lt;=6.5),"Prediabetes",$C1303&lt;5.7,"Normal")</f>
        <v>Normal</v>
      </c>
    </row>
    <row r="1304" spans="1:10" x14ac:dyDescent="0.3">
      <c r="A1304" t="s">
        <v>1069</v>
      </c>
      <c r="B1304">
        <v>18.84</v>
      </c>
      <c r="C1304">
        <v>11.82</v>
      </c>
      <c r="D1304" t="s">
        <v>2382</v>
      </c>
      <c r="E1304" t="s">
        <v>2380</v>
      </c>
      <c r="F1304" t="s">
        <v>2383</v>
      </c>
      <c r="G1304">
        <v>1</v>
      </c>
      <c r="H1304" t="s">
        <v>2380</v>
      </c>
      <c r="I1304" t="str" cm="1">
        <f t="array" ref="I1304">_xlfn.IFS(B1304&gt;=30,"Obesity",AND(B1304&gt;=25,B1304&lt;=29.99),"Overweight ",AND(B1304&gt;=18.5,B1304&lt;=24.99),"Normal Weight ",B1304&lt;18.5,"Underweight ")</f>
        <v xml:space="preserve">Normal Weight </v>
      </c>
      <c r="J1304" t="str" cm="1">
        <f t="array" ref="J1304">_xlfn.IFS($C1304&gt;=6.5,"Diabetes",AND($C1304&gt;=5.7,$C1304&lt;=6.5),"Prediabetes",$C1304&lt;5.7,"Normal")</f>
        <v>Diabetes</v>
      </c>
    </row>
    <row r="1305" spans="1:10" x14ac:dyDescent="0.3">
      <c r="A1305" t="s">
        <v>1068</v>
      </c>
      <c r="B1305">
        <v>19.57</v>
      </c>
      <c r="C1305">
        <v>7.41</v>
      </c>
      <c r="D1305" t="s">
        <v>2382</v>
      </c>
      <c r="E1305" t="s">
        <v>2380</v>
      </c>
      <c r="F1305" t="s">
        <v>2380</v>
      </c>
      <c r="G1305">
        <v>1</v>
      </c>
      <c r="H1305" t="s">
        <v>2380</v>
      </c>
      <c r="I1305" t="str" cm="1">
        <f t="array" ref="I1305">_xlfn.IFS(B1305&gt;=30,"Obesity",AND(B1305&gt;=25,B1305&lt;=29.99),"Overweight ",AND(B1305&gt;=18.5,B1305&lt;=24.99),"Normal Weight ",B1305&lt;18.5,"Underweight ")</f>
        <v xml:space="preserve">Normal Weight </v>
      </c>
      <c r="J1305" t="str" cm="1">
        <f t="array" ref="J1305">_xlfn.IFS($C1305&gt;=6.5,"Diabetes",AND($C1305&gt;=5.7,$C1305&lt;=6.5),"Prediabetes",$C1305&lt;5.7,"Normal")</f>
        <v>Diabetes</v>
      </c>
    </row>
    <row r="1306" spans="1:10" x14ac:dyDescent="0.3">
      <c r="A1306" t="s">
        <v>1067</v>
      </c>
      <c r="B1306">
        <v>30.495000000000001</v>
      </c>
      <c r="C1306">
        <v>5.97</v>
      </c>
      <c r="D1306" t="s">
        <v>2380</v>
      </c>
      <c r="E1306" t="s">
        <v>2380</v>
      </c>
      <c r="F1306" t="s">
        <v>2380</v>
      </c>
      <c r="G1306" s="7">
        <v>0</v>
      </c>
      <c r="H1306" t="s">
        <v>2380</v>
      </c>
      <c r="I1306" t="str" cm="1">
        <f t="array" ref="I1306">_xlfn.IFS(B1306&gt;=30,"Obesity",AND(B1306&gt;=25,B1306&lt;=29.99),"Overweight ",AND(B1306&gt;=18.5,B1306&lt;=24.99),"Normal Weight ",B1306&lt;18.5,"Underweight ")</f>
        <v>Obesity</v>
      </c>
      <c r="J1306" t="str" cm="1">
        <f t="array" ref="J1306">_xlfn.IFS($C1306&gt;=6.5,"Diabetes",AND($C1306&gt;=5.7,$C1306&lt;=6.5),"Prediabetes",$C1306&lt;5.7,"Normal")</f>
        <v>Prediabetes</v>
      </c>
    </row>
    <row r="1307" spans="1:10" x14ac:dyDescent="0.3">
      <c r="A1307" t="s">
        <v>1066</v>
      </c>
      <c r="B1307">
        <v>30.114999999999998</v>
      </c>
      <c r="C1307">
        <v>5.74</v>
      </c>
      <c r="D1307" t="s">
        <v>2380</v>
      </c>
      <c r="E1307" t="s">
        <v>2380</v>
      </c>
      <c r="F1307" t="s">
        <v>2383</v>
      </c>
      <c r="G1307">
        <v>1</v>
      </c>
      <c r="H1307" t="s">
        <v>2380</v>
      </c>
      <c r="I1307" t="str" cm="1">
        <f t="array" ref="I1307">_xlfn.IFS(B1307&gt;=30,"Obesity",AND(B1307&gt;=25,B1307&lt;=29.99),"Overweight ",AND(B1307&gt;=18.5,B1307&lt;=24.99),"Normal Weight ",B1307&lt;18.5,"Underweight ")</f>
        <v>Obesity</v>
      </c>
      <c r="J1307" t="str" cm="1">
        <f t="array" ref="J1307">_xlfn.IFS($C1307&gt;=6.5,"Diabetes",AND($C1307&gt;=5.7,$C1307&lt;=6.5),"Prediabetes",$C1307&lt;5.7,"Normal")</f>
        <v>Prediabetes</v>
      </c>
    </row>
    <row r="1308" spans="1:10" x14ac:dyDescent="0.3">
      <c r="A1308" t="s">
        <v>1065</v>
      </c>
      <c r="B1308">
        <v>24.78</v>
      </c>
      <c r="C1308">
        <v>9.85</v>
      </c>
      <c r="D1308" t="s">
        <v>2380</v>
      </c>
      <c r="E1308" t="s">
        <v>2380</v>
      </c>
      <c r="F1308" t="s">
        <v>2380</v>
      </c>
      <c r="G1308" s="7">
        <v>0</v>
      </c>
      <c r="H1308" t="s">
        <v>2380</v>
      </c>
      <c r="I1308" t="str" cm="1">
        <f t="array" ref="I1308">_xlfn.IFS(B1308&gt;=30,"Obesity",AND(B1308&gt;=25,B1308&lt;=29.99),"Overweight ",AND(B1308&gt;=18.5,B1308&lt;=24.99),"Normal Weight ",B1308&lt;18.5,"Underweight ")</f>
        <v xml:space="preserve">Normal Weight </v>
      </c>
      <c r="J1308" t="str" cm="1">
        <f t="array" ref="J1308">_xlfn.IFS($C1308&gt;=6.5,"Diabetes",AND($C1308&gt;=5.7,$C1308&lt;=6.5),"Prediabetes",$C1308&lt;5.7,"Normal")</f>
        <v>Diabetes</v>
      </c>
    </row>
    <row r="1309" spans="1:10" x14ac:dyDescent="0.3">
      <c r="A1309" t="s">
        <v>1064</v>
      </c>
      <c r="B1309">
        <v>24.77</v>
      </c>
      <c r="C1309">
        <v>7.59</v>
      </c>
      <c r="D1309" t="s">
        <v>2380</v>
      </c>
      <c r="E1309" t="s">
        <v>2380</v>
      </c>
      <c r="F1309" t="s">
        <v>2380</v>
      </c>
      <c r="G1309" s="7">
        <v>0</v>
      </c>
      <c r="H1309" t="s">
        <v>2380</v>
      </c>
      <c r="I1309" t="str" cm="1">
        <f t="array" ref="I1309">_xlfn.IFS(B1309&gt;=30,"Obesity",AND(B1309&gt;=25,B1309&lt;=29.99),"Overweight ",AND(B1309&gt;=18.5,B1309&lt;=24.99),"Normal Weight ",B1309&lt;18.5,"Underweight ")</f>
        <v xml:space="preserve">Normal Weight </v>
      </c>
      <c r="J1309" t="str" cm="1">
        <f t="array" ref="J1309">_xlfn.IFS($C1309&gt;=6.5,"Diabetes",AND($C1309&gt;=5.7,$C1309&lt;=6.5),"Prediabetes",$C1309&lt;5.7,"Normal")</f>
        <v>Diabetes</v>
      </c>
    </row>
    <row r="1310" spans="1:10" x14ac:dyDescent="0.3">
      <c r="A1310" t="s">
        <v>1063</v>
      </c>
      <c r="B1310">
        <v>16.579999999999998</v>
      </c>
      <c r="C1310">
        <v>6.98</v>
      </c>
      <c r="D1310" t="s">
        <v>2382</v>
      </c>
      <c r="E1310" t="s">
        <v>2380</v>
      </c>
      <c r="F1310" t="s">
        <v>2383</v>
      </c>
      <c r="G1310">
        <v>1</v>
      </c>
      <c r="H1310" t="s">
        <v>2380</v>
      </c>
      <c r="I1310" t="str" cm="1">
        <f t="array" ref="I1310">_xlfn.IFS(B1310&gt;=30,"Obesity",AND(B1310&gt;=25,B1310&lt;=29.99),"Overweight ",AND(B1310&gt;=18.5,B1310&lt;=24.99),"Normal Weight ",B1310&lt;18.5,"Underweight ")</f>
        <v xml:space="preserve">Underweight </v>
      </c>
      <c r="J1310" t="str" cm="1">
        <f t="array" ref="J1310">_xlfn.IFS($C1310&gt;=6.5,"Diabetes",AND($C1310&gt;=5.7,$C1310&lt;=6.5),"Prediabetes",$C1310&lt;5.7,"Normal")</f>
        <v>Diabetes</v>
      </c>
    </row>
    <row r="1311" spans="1:10" x14ac:dyDescent="0.3">
      <c r="A1311" t="s">
        <v>1062</v>
      </c>
      <c r="B1311">
        <v>38.17</v>
      </c>
      <c r="C1311">
        <v>4.7300000000000004</v>
      </c>
      <c r="D1311" t="s">
        <v>2382</v>
      </c>
      <c r="E1311" t="s">
        <v>2380</v>
      </c>
      <c r="F1311" t="s">
        <v>2380</v>
      </c>
      <c r="G1311" s="7">
        <v>0</v>
      </c>
      <c r="H1311" t="s">
        <v>2380</v>
      </c>
      <c r="I1311" t="str" cm="1">
        <f t="array" ref="I1311">_xlfn.IFS(B1311&gt;=30,"Obesity",AND(B1311&gt;=25,B1311&lt;=29.99),"Overweight ",AND(B1311&gt;=18.5,B1311&lt;=24.99),"Normal Weight ",B1311&lt;18.5,"Underweight ")</f>
        <v>Obesity</v>
      </c>
      <c r="J1311" t="str" cm="1">
        <f t="array" ref="J1311">_xlfn.IFS($C1311&gt;=6.5,"Diabetes",AND($C1311&gt;=5.7,$C1311&lt;=6.5),"Prediabetes",$C1311&lt;5.7,"Normal")</f>
        <v>Normal</v>
      </c>
    </row>
    <row r="1312" spans="1:10" x14ac:dyDescent="0.3">
      <c r="A1312" t="s">
        <v>1061</v>
      </c>
      <c r="B1312">
        <v>39.424999999999997</v>
      </c>
      <c r="C1312">
        <v>4.76</v>
      </c>
      <c r="D1312" t="s">
        <v>2382</v>
      </c>
      <c r="E1312" t="s">
        <v>2380</v>
      </c>
      <c r="F1312" t="s">
        <v>2380</v>
      </c>
      <c r="G1312" s="7">
        <v>0</v>
      </c>
      <c r="H1312" t="s">
        <v>2380</v>
      </c>
      <c r="I1312" t="str" cm="1">
        <f t="array" ref="I1312">_xlfn.IFS(B1312&gt;=30,"Obesity",AND(B1312&gt;=25,B1312&lt;=29.99),"Overweight ",AND(B1312&gt;=18.5,B1312&lt;=24.99),"Normal Weight ",B1312&lt;18.5,"Underweight ")</f>
        <v>Obesity</v>
      </c>
      <c r="J1312" t="str" cm="1">
        <f t="array" ref="J1312">_xlfn.IFS($C1312&gt;=6.5,"Diabetes",AND($C1312&gt;=5.7,$C1312&lt;=6.5),"Prediabetes",$C1312&lt;5.7,"Normal")</f>
        <v>Normal</v>
      </c>
    </row>
    <row r="1313" spans="1:10" x14ac:dyDescent="0.3">
      <c r="A1313" t="s">
        <v>1060</v>
      </c>
      <c r="B1313">
        <v>33.44</v>
      </c>
      <c r="C1313">
        <v>6.24</v>
      </c>
      <c r="D1313" t="s">
        <v>2382</v>
      </c>
      <c r="E1313" t="s">
        <v>2380</v>
      </c>
      <c r="F1313" t="s">
        <v>2380</v>
      </c>
      <c r="G1313" s="7">
        <v>0</v>
      </c>
      <c r="H1313" t="s">
        <v>2380</v>
      </c>
      <c r="I1313" t="str" cm="1">
        <f t="array" ref="I1313">_xlfn.IFS(B1313&gt;=30,"Obesity",AND(B1313&gt;=25,B1313&lt;=29.99),"Overweight ",AND(B1313&gt;=18.5,B1313&lt;=24.99),"Normal Weight ",B1313&lt;18.5,"Underweight ")</f>
        <v>Obesity</v>
      </c>
      <c r="J1313" t="str" cm="1">
        <f t="array" ref="J1313">_xlfn.IFS($C1313&gt;=6.5,"Diabetes",AND($C1313&gt;=5.7,$C1313&lt;=6.5),"Prediabetes",$C1313&lt;5.7,"Normal")</f>
        <v>Prediabetes</v>
      </c>
    </row>
    <row r="1314" spans="1:10" x14ac:dyDescent="0.3">
      <c r="A1314" t="s">
        <v>1059</v>
      </c>
      <c r="B1314">
        <v>33.344999999999999</v>
      </c>
      <c r="C1314">
        <v>5.44</v>
      </c>
      <c r="D1314" t="s">
        <v>2382</v>
      </c>
      <c r="E1314" t="s">
        <v>2380</v>
      </c>
      <c r="F1314" t="s">
        <v>2380</v>
      </c>
      <c r="G1314" s="7">
        <v>0</v>
      </c>
      <c r="H1314" t="s">
        <v>2380</v>
      </c>
      <c r="I1314" t="str" cm="1">
        <f t="array" ref="I1314">_xlfn.IFS(B1314&gt;=30,"Obesity",AND(B1314&gt;=25,B1314&lt;=29.99),"Overweight ",AND(B1314&gt;=18.5,B1314&lt;=24.99),"Normal Weight ",B1314&lt;18.5,"Underweight ")</f>
        <v>Obesity</v>
      </c>
      <c r="J1314" t="str" cm="1">
        <f t="array" ref="J1314">_xlfn.IFS($C1314&gt;=6.5,"Diabetes",AND($C1314&gt;=5.7,$C1314&lt;=6.5),"Prediabetes",$C1314&lt;5.7,"Normal")</f>
        <v>Normal</v>
      </c>
    </row>
    <row r="1315" spans="1:10" x14ac:dyDescent="0.3">
      <c r="A1315" t="s">
        <v>1058</v>
      </c>
      <c r="B1315">
        <v>38.79</v>
      </c>
      <c r="C1315">
        <v>5.08</v>
      </c>
      <c r="D1315" t="s">
        <v>2380</v>
      </c>
      <c r="E1315" t="s">
        <v>2380</v>
      </c>
      <c r="F1315" t="s">
        <v>2383</v>
      </c>
      <c r="G1315">
        <v>1</v>
      </c>
      <c r="H1315" t="s">
        <v>2380</v>
      </c>
      <c r="I1315" t="str" cm="1">
        <f t="array" ref="I1315">_xlfn.IFS(B1315&gt;=30,"Obesity",AND(B1315&gt;=25,B1315&lt;=29.99),"Overweight ",AND(B1315&gt;=18.5,B1315&lt;=24.99),"Normal Weight ",B1315&lt;18.5,"Underweight ")</f>
        <v>Obesity</v>
      </c>
      <c r="J1315" t="str" cm="1">
        <f t="array" ref="J1315">_xlfn.IFS($C1315&gt;=6.5,"Diabetes",AND($C1315&gt;=5.7,$C1315&lt;=6.5),"Prediabetes",$C1315&lt;5.7,"Normal")</f>
        <v>Normal</v>
      </c>
    </row>
    <row r="1316" spans="1:10" x14ac:dyDescent="0.3">
      <c r="A1316" t="s">
        <v>1057</v>
      </c>
      <c r="B1316">
        <v>30.684999999999999</v>
      </c>
      <c r="C1316">
        <v>4.87</v>
      </c>
      <c r="D1316" t="s">
        <v>2380</v>
      </c>
      <c r="E1316" t="s">
        <v>2380</v>
      </c>
      <c r="F1316" t="s">
        <v>2383</v>
      </c>
      <c r="G1316">
        <v>1</v>
      </c>
      <c r="H1316" t="s">
        <v>2380</v>
      </c>
      <c r="I1316" t="str" cm="1">
        <f t="array" ref="I1316">_xlfn.IFS(B1316&gt;=30,"Obesity",AND(B1316&gt;=25,B1316&lt;=29.99),"Overweight ",AND(B1316&gt;=18.5,B1316&lt;=24.99),"Normal Weight ",B1316&lt;18.5,"Underweight ")</f>
        <v>Obesity</v>
      </c>
      <c r="J1316" t="str" cm="1">
        <f t="array" ref="J1316">_xlfn.IFS($C1316&gt;=6.5,"Diabetes",AND($C1316&gt;=5.7,$C1316&lt;=6.5),"Prediabetes",$C1316&lt;5.7,"Normal")</f>
        <v>Normal</v>
      </c>
    </row>
    <row r="1317" spans="1:10" x14ac:dyDescent="0.3">
      <c r="A1317" t="s">
        <v>1056</v>
      </c>
      <c r="B1317">
        <v>22.135000000000002</v>
      </c>
      <c r="C1317">
        <v>8.17</v>
      </c>
      <c r="D1317" t="s">
        <v>2380</v>
      </c>
      <c r="E1317" t="s">
        <v>2380</v>
      </c>
      <c r="F1317" t="s">
        <v>2380</v>
      </c>
      <c r="G1317" s="7">
        <v>0</v>
      </c>
      <c r="H1317" t="s">
        <v>2380</v>
      </c>
      <c r="I1317" t="str" cm="1">
        <f t="array" ref="I1317">_xlfn.IFS(B1317&gt;=30,"Obesity",AND(B1317&gt;=25,B1317&lt;=29.99),"Overweight ",AND(B1317&gt;=18.5,B1317&lt;=24.99),"Normal Weight ",B1317&lt;18.5,"Underweight ")</f>
        <v xml:space="preserve">Normal Weight </v>
      </c>
      <c r="J1317" t="str" cm="1">
        <f t="array" ref="J1317">_xlfn.IFS($C1317&gt;=6.5,"Diabetes",AND($C1317&gt;=5.7,$C1317&lt;=6.5),"Prediabetes",$C1317&lt;5.7,"Normal")</f>
        <v>Diabetes</v>
      </c>
    </row>
    <row r="1318" spans="1:10" x14ac:dyDescent="0.3">
      <c r="A1318" t="s">
        <v>1055</v>
      </c>
      <c r="B1318">
        <v>33.33</v>
      </c>
      <c r="C1318">
        <v>7.61</v>
      </c>
      <c r="D1318" t="s">
        <v>2380</v>
      </c>
      <c r="E1318" t="s">
        <v>2380</v>
      </c>
      <c r="F1318" t="s">
        <v>2380</v>
      </c>
      <c r="G1318" s="7">
        <v>0</v>
      </c>
      <c r="H1318" t="s">
        <v>2380</v>
      </c>
      <c r="I1318" t="str" cm="1">
        <f t="array" ref="I1318">_xlfn.IFS(B1318&gt;=30,"Obesity",AND(B1318&gt;=25,B1318&lt;=29.99),"Overweight ",AND(B1318&gt;=18.5,B1318&lt;=24.99),"Normal Weight ",B1318&lt;18.5,"Underweight ")</f>
        <v>Obesity</v>
      </c>
      <c r="J1318" t="str" cm="1">
        <f t="array" ref="J1318">_xlfn.IFS($C1318&gt;=6.5,"Diabetes",AND($C1318&gt;=5.7,$C1318&lt;=6.5),"Prediabetes",$C1318&lt;5.7,"Normal")</f>
        <v>Diabetes</v>
      </c>
    </row>
    <row r="1319" spans="1:10" x14ac:dyDescent="0.3">
      <c r="A1319" t="s">
        <v>1054</v>
      </c>
      <c r="B1319">
        <v>31.13</v>
      </c>
      <c r="C1319">
        <v>10.1</v>
      </c>
      <c r="D1319" t="s">
        <v>2380</v>
      </c>
      <c r="E1319" t="s">
        <v>2380</v>
      </c>
      <c r="F1319" t="s">
        <v>2380</v>
      </c>
      <c r="G1319" s="7">
        <v>0</v>
      </c>
      <c r="H1319" t="s">
        <v>2380</v>
      </c>
      <c r="I1319" t="str" cm="1">
        <f t="array" ref="I1319">_xlfn.IFS(B1319&gt;=30,"Obesity",AND(B1319&gt;=25,B1319&lt;=29.99),"Overweight ",AND(B1319&gt;=18.5,B1319&lt;=24.99),"Normal Weight ",B1319&lt;18.5,"Underweight ")</f>
        <v>Obesity</v>
      </c>
      <c r="J1319" t="str" cm="1">
        <f t="array" ref="J1319">_xlfn.IFS($C1319&gt;=6.5,"Diabetes",AND($C1319&gt;=5.7,$C1319&lt;=6.5),"Prediabetes",$C1319&lt;5.7,"Normal")</f>
        <v>Diabetes</v>
      </c>
    </row>
    <row r="1320" spans="1:10" x14ac:dyDescent="0.3">
      <c r="A1320" t="s">
        <v>1053</v>
      </c>
      <c r="B1320">
        <v>28.9</v>
      </c>
      <c r="C1320">
        <v>11.24</v>
      </c>
      <c r="D1320" t="s">
        <v>2380</v>
      </c>
      <c r="E1320" t="s">
        <v>2380</v>
      </c>
      <c r="F1320" t="s">
        <v>2380</v>
      </c>
      <c r="G1320" s="7">
        <v>0</v>
      </c>
      <c r="H1320" t="s">
        <v>2380</v>
      </c>
      <c r="I1320" t="str" cm="1">
        <f t="array" ref="I1320">_xlfn.IFS(B1320&gt;=30,"Obesity",AND(B1320&gt;=25,B1320&lt;=29.99),"Overweight ",AND(B1320&gt;=18.5,B1320&lt;=24.99),"Normal Weight ",B1320&lt;18.5,"Underweight ")</f>
        <v xml:space="preserve">Overweight </v>
      </c>
      <c r="J1320" t="str" cm="1">
        <f t="array" ref="J1320">_xlfn.IFS($C1320&gt;=6.5,"Diabetes",AND($C1320&gt;=5.7,$C1320&lt;=6.5),"Prediabetes",$C1320&lt;5.7,"Normal")</f>
        <v>Diabetes</v>
      </c>
    </row>
    <row r="1321" spans="1:10" x14ac:dyDescent="0.3">
      <c r="A1321" t="s">
        <v>1052</v>
      </c>
      <c r="B1321">
        <v>43.31</v>
      </c>
      <c r="C1321">
        <v>6.1</v>
      </c>
      <c r="D1321" t="s">
        <v>2382</v>
      </c>
      <c r="E1321" t="s">
        <v>2382</v>
      </c>
      <c r="F1321" t="s">
        <v>2380</v>
      </c>
      <c r="G1321">
        <v>1</v>
      </c>
      <c r="H1321" t="s">
        <v>2380</v>
      </c>
      <c r="I1321" t="str" cm="1">
        <f t="array" ref="I1321">_xlfn.IFS(B1321&gt;=30,"Obesity",AND(B1321&gt;=25,B1321&lt;=29.99),"Overweight ",AND(B1321&gt;=18.5,B1321&lt;=24.99),"Normal Weight ",B1321&lt;18.5,"Underweight ")</f>
        <v>Obesity</v>
      </c>
      <c r="J1321" t="str" cm="1">
        <f t="array" ref="J1321">_xlfn.IFS($C1321&gt;=6.5,"Diabetes",AND($C1321&gt;=5.7,$C1321&lt;=6.5),"Prediabetes",$C1321&lt;5.7,"Normal")</f>
        <v>Prediabetes</v>
      </c>
    </row>
    <row r="1322" spans="1:10" x14ac:dyDescent="0.3">
      <c r="A1322" t="s">
        <v>1051</v>
      </c>
      <c r="B1322">
        <v>22.8</v>
      </c>
      <c r="C1322">
        <v>6.98</v>
      </c>
      <c r="D1322" t="s">
        <v>2380</v>
      </c>
      <c r="E1322" t="s">
        <v>2380</v>
      </c>
      <c r="F1322" t="s">
        <v>2380</v>
      </c>
      <c r="G1322" s="7">
        <v>0</v>
      </c>
      <c r="H1322" t="s">
        <v>2380</v>
      </c>
      <c r="I1322" t="str" cm="1">
        <f t="array" ref="I1322">_xlfn.IFS(B1322&gt;=30,"Obesity",AND(B1322&gt;=25,B1322&lt;=29.99),"Overweight ",AND(B1322&gt;=18.5,B1322&lt;=24.99),"Normal Weight ",B1322&lt;18.5,"Underweight ")</f>
        <v xml:space="preserve">Normal Weight </v>
      </c>
      <c r="J1322" t="str" cm="1">
        <f t="array" ref="J1322">_xlfn.IFS($C1322&gt;=6.5,"Diabetes",AND($C1322&gt;=5.7,$C1322&lt;=6.5),"Prediabetes",$C1322&lt;5.7,"Normal")</f>
        <v>Diabetes</v>
      </c>
    </row>
    <row r="1323" spans="1:10" x14ac:dyDescent="0.3">
      <c r="A1323" t="s">
        <v>1050</v>
      </c>
      <c r="B1323">
        <v>19.09</v>
      </c>
      <c r="C1323">
        <v>4</v>
      </c>
      <c r="D1323" t="s">
        <v>2382</v>
      </c>
      <c r="E1323" t="s">
        <v>2380</v>
      </c>
      <c r="F1323" t="s">
        <v>2380</v>
      </c>
      <c r="G1323">
        <v>1</v>
      </c>
      <c r="H1323" t="s">
        <v>2380</v>
      </c>
      <c r="I1323" t="str" cm="1">
        <f t="array" ref="I1323">_xlfn.IFS(B1323&gt;=30,"Obesity",AND(B1323&gt;=25,B1323&lt;=29.99),"Overweight ",AND(B1323&gt;=18.5,B1323&lt;=24.99),"Normal Weight ",B1323&lt;18.5,"Underweight ")</f>
        <v xml:space="preserve">Normal Weight </v>
      </c>
      <c r="J1323" t="str" cm="1">
        <f t="array" ref="J1323">_xlfn.IFS($C1323&gt;=6.5,"Diabetes",AND($C1323&gt;=5.7,$C1323&lt;=6.5),"Prediabetes",$C1323&lt;5.7,"Normal")</f>
        <v>Normal</v>
      </c>
    </row>
    <row r="1324" spans="1:10" x14ac:dyDescent="0.3">
      <c r="A1324" t="s">
        <v>1049</v>
      </c>
      <c r="B1324">
        <v>23.37</v>
      </c>
      <c r="C1324">
        <v>4.2300000000000004</v>
      </c>
      <c r="D1324" t="s">
        <v>2380</v>
      </c>
      <c r="E1324" t="s">
        <v>2380</v>
      </c>
      <c r="F1324" t="s">
        <v>2380</v>
      </c>
      <c r="G1324" s="7">
        <v>0</v>
      </c>
      <c r="H1324" t="s">
        <v>2380</v>
      </c>
      <c r="I1324" t="str" cm="1">
        <f t="array" ref="I1324">_xlfn.IFS(B1324&gt;=30,"Obesity",AND(B1324&gt;=25,B1324&lt;=29.99),"Overweight ",AND(B1324&gt;=18.5,B1324&lt;=24.99),"Normal Weight ",B1324&lt;18.5,"Underweight ")</f>
        <v xml:space="preserve">Normal Weight </v>
      </c>
      <c r="J1324" t="str" cm="1">
        <f t="array" ref="J1324">_xlfn.IFS($C1324&gt;=6.5,"Diabetes",AND($C1324&gt;=5.7,$C1324&lt;=6.5),"Prediabetes",$C1324&lt;5.7,"Normal")</f>
        <v>Normal</v>
      </c>
    </row>
    <row r="1325" spans="1:10" x14ac:dyDescent="0.3">
      <c r="A1325" t="s">
        <v>1048</v>
      </c>
      <c r="B1325">
        <v>33.44</v>
      </c>
      <c r="C1325">
        <v>4.72</v>
      </c>
      <c r="D1325" t="s">
        <v>2382</v>
      </c>
      <c r="E1325" t="s">
        <v>2380</v>
      </c>
      <c r="F1325" t="s">
        <v>2380</v>
      </c>
      <c r="G1325" s="7">
        <v>0</v>
      </c>
      <c r="H1325" t="s">
        <v>2380</v>
      </c>
      <c r="I1325" t="str" cm="1">
        <f t="array" ref="I1325">_xlfn.IFS(B1325&gt;=30,"Obesity",AND(B1325&gt;=25,B1325&lt;=29.99),"Overweight ",AND(B1325&gt;=18.5,B1325&lt;=24.99),"Normal Weight ",B1325&lt;18.5,"Underweight ")</f>
        <v>Obesity</v>
      </c>
      <c r="J1325" t="str" cm="1">
        <f t="array" ref="J1325">_xlfn.IFS($C1325&gt;=6.5,"Diabetes",AND($C1325&gt;=5.7,$C1325&lt;=6.5),"Prediabetes",$C1325&lt;5.7,"Normal")</f>
        <v>Normal</v>
      </c>
    </row>
    <row r="1326" spans="1:10" x14ac:dyDescent="0.3">
      <c r="A1326" t="s">
        <v>1047</v>
      </c>
      <c r="B1326">
        <v>28.05</v>
      </c>
      <c r="C1326">
        <v>5.63</v>
      </c>
      <c r="D1326" t="s">
        <v>2382</v>
      </c>
      <c r="E1326" t="s">
        <v>2380</v>
      </c>
      <c r="F1326" t="s">
        <v>2380</v>
      </c>
      <c r="G1326" s="7">
        <v>0</v>
      </c>
      <c r="H1326" t="s">
        <v>2380</v>
      </c>
      <c r="I1326" t="str" cm="1">
        <f t="array" ref="I1326">_xlfn.IFS(B1326&gt;=30,"Obesity",AND(B1326&gt;=25,B1326&lt;=29.99),"Overweight ",AND(B1326&gt;=18.5,B1326&lt;=24.99),"Normal Weight ",B1326&lt;18.5,"Underweight ")</f>
        <v xml:space="preserve">Overweight </v>
      </c>
      <c r="J1326" t="str" cm="1">
        <f t="array" ref="J1326">_xlfn.IFS($C1326&gt;=6.5,"Diabetes",AND($C1326&gt;=5.7,$C1326&lt;=6.5),"Prediabetes",$C1326&lt;5.7,"Normal")</f>
        <v>Normal</v>
      </c>
    </row>
    <row r="1327" spans="1:10" x14ac:dyDescent="0.3">
      <c r="A1327" t="s">
        <v>1046</v>
      </c>
      <c r="B1327">
        <v>27.72</v>
      </c>
      <c r="C1327">
        <v>5.83</v>
      </c>
      <c r="D1327" t="s">
        <v>2382</v>
      </c>
      <c r="E1327" t="s">
        <v>2380</v>
      </c>
      <c r="F1327" t="s">
        <v>2380</v>
      </c>
      <c r="G1327" s="7">
        <v>0</v>
      </c>
      <c r="H1327" t="s">
        <v>2380</v>
      </c>
      <c r="I1327" t="str" cm="1">
        <f t="array" ref="I1327">_xlfn.IFS(B1327&gt;=30,"Obesity",AND(B1327&gt;=25,B1327&lt;=29.99),"Overweight ",AND(B1327&gt;=18.5,B1327&lt;=24.99),"Normal Weight ",B1327&lt;18.5,"Underweight ")</f>
        <v xml:space="preserve">Overweight </v>
      </c>
      <c r="J1327" t="str" cm="1">
        <f t="array" ref="J1327">_xlfn.IFS($C1327&gt;=6.5,"Diabetes",AND($C1327&gt;=5.7,$C1327&lt;=6.5),"Prediabetes",$C1327&lt;5.7,"Normal")</f>
        <v>Prediabetes</v>
      </c>
    </row>
    <row r="1328" spans="1:10" x14ac:dyDescent="0.3">
      <c r="A1328" t="s">
        <v>1045</v>
      </c>
      <c r="B1328">
        <v>29.81</v>
      </c>
      <c r="C1328">
        <v>9.23</v>
      </c>
      <c r="D1328" t="s">
        <v>2380</v>
      </c>
      <c r="E1328" t="s">
        <v>2380</v>
      </c>
      <c r="F1328" t="s">
        <v>2380</v>
      </c>
      <c r="G1328" s="7">
        <v>0</v>
      </c>
      <c r="H1328" t="s">
        <v>2380</v>
      </c>
      <c r="I1328" t="str" cm="1">
        <f t="array" ref="I1328">_xlfn.IFS(B1328&gt;=30,"Obesity",AND(B1328&gt;=25,B1328&lt;=29.99),"Overweight ",AND(B1328&gt;=18.5,B1328&lt;=24.99),"Normal Weight ",B1328&lt;18.5,"Underweight ")</f>
        <v xml:space="preserve">Overweight </v>
      </c>
      <c r="J1328" t="str" cm="1">
        <f t="array" ref="J1328">_xlfn.IFS($C1328&gt;=6.5,"Diabetes",AND($C1328&gt;=5.7,$C1328&lt;=6.5),"Prediabetes",$C1328&lt;5.7,"Normal")</f>
        <v>Diabetes</v>
      </c>
    </row>
    <row r="1329" spans="1:10" x14ac:dyDescent="0.3">
      <c r="A1329" t="s">
        <v>1044</v>
      </c>
      <c r="B1329">
        <v>23.98</v>
      </c>
      <c r="C1329">
        <v>9.89</v>
      </c>
      <c r="D1329" t="s">
        <v>2380</v>
      </c>
      <c r="E1329" t="s">
        <v>2380</v>
      </c>
      <c r="F1329" t="s">
        <v>2380</v>
      </c>
      <c r="G1329" s="7">
        <v>0</v>
      </c>
      <c r="H1329" t="s">
        <v>2380</v>
      </c>
      <c r="I1329" t="str" cm="1">
        <f t="array" ref="I1329">_xlfn.IFS(B1329&gt;=30,"Obesity",AND(B1329&gt;=25,B1329&lt;=29.99),"Overweight ",AND(B1329&gt;=18.5,B1329&lt;=24.99),"Normal Weight ",B1329&lt;18.5,"Underweight ")</f>
        <v xml:space="preserve">Normal Weight </v>
      </c>
      <c r="J1329" t="str" cm="1">
        <f t="array" ref="J1329">_xlfn.IFS($C1329&gt;=6.5,"Diabetes",AND($C1329&gt;=5.7,$C1329&lt;=6.5),"Prediabetes",$C1329&lt;5.7,"Normal")</f>
        <v>Diabetes</v>
      </c>
    </row>
    <row r="1330" spans="1:10" x14ac:dyDescent="0.3">
      <c r="A1330" t="s">
        <v>1043</v>
      </c>
      <c r="B1330">
        <v>17.34</v>
      </c>
      <c r="C1330">
        <v>12</v>
      </c>
      <c r="D1330" t="s">
        <v>2380</v>
      </c>
      <c r="E1330" t="s">
        <v>2380</v>
      </c>
      <c r="F1330" t="s">
        <v>2380</v>
      </c>
      <c r="G1330" s="7">
        <v>0</v>
      </c>
      <c r="H1330" t="s">
        <v>2380</v>
      </c>
      <c r="I1330" t="str" cm="1">
        <f t="array" ref="I1330">_xlfn.IFS(B1330&gt;=30,"Obesity",AND(B1330&gt;=25,B1330&lt;=29.99),"Overweight ",AND(B1330&gt;=18.5,B1330&lt;=24.99),"Normal Weight ",B1330&lt;18.5,"Underweight ")</f>
        <v xml:space="preserve">Underweight </v>
      </c>
      <c r="J1330" t="str" cm="1">
        <f t="array" ref="J1330">_xlfn.IFS($C1330&gt;=6.5,"Diabetes",AND($C1330&gt;=5.7,$C1330&lt;=6.5),"Prediabetes",$C1330&lt;5.7,"Normal")</f>
        <v>Diabetes</v>
      </c>
    </row>
    <row r="1331" spans="1:10" x14ac:dyDescent="0.3">
      <c r="A1331" t="s">
        <v>1042</v>
      </c>
      <c r="B1331">
        <v>40.39</v>
      </c>
      <c r="C1331">
        <v>4.24</v>
      </c>
      <c r="D1331" t="s">
        <v>2382</v>
      </c>
      <c r="E1331" t="s">
        <v>2380</v>
      </c>
      <c r="F1331" t="s">
        <v>2383</v>
      </c>
      <c r="G1331">
        <v>1</v>
      </c>
      <c r="H1331" t="s">
        <v>2380</v>
      </c>
      <c r="I1331" t="str" cm="1">
        <f t="array" ref="I1331">_xlfn.IFS(B1331&gt;=30,"Obesity",AND(B1331&gt;=25,B1331&lt;=29.99),"Overweight ",AND(B1331&gt;=18.5,B1331&lt;=24.99),"Normal Weight ",B1331&lt;18.5,"Underweight ")</f>
        <v>Obesity</v>
      </c>
      <c r="J1331" t="str" cm="1">
        <f t="array" ref="J1331">_xlfn.IFS($C1331&gt;=6.5,"Diabetes",AND($C1331&gt;=5.7,$C1331&lt;=6.5),"Prediabetes",$C1331&lt;5.7,"Normal")</f>
        <v>Normal</v>
      </c>
    </row>
    <row r="1332" spans="1:10" x14ac:dyDescent="0.3">
      <c r="A1332" t="s">
        <v>1041</v>
      </c>
      <c r="B1332">
        <v>25.96</v>
      </c>
      <c r="C1332">
        <v>4.68</v>
      </c>
      <c r="D1332" t="s">
        <v>2382</v>
      </c>
      <c r="E1332" t="s">
        <v>2380</v>
      </c>
      <c r="F1332" t="s">
        <v>2383</v>
      </c>
      <c r="G1332">
        <v>1</v>
      </c>
      <c r="H1332" t="s">
        <v>2380</v>
      </c>
      <c r="I1332" t="str" cm="1">
        <f t="array" ref="I1332">_xlfn.IFS(B1332&gt;=30,"Obesity",AND(B1332&gt;=25,B1332&lt;=29.99),"Overweight ",AND(B1332&gt;=18.5,B1332&lt;=24.99),"Normal Weight ",B1332&lt;18.5,"Underweight ")</f>
        <v xml:space="preserve">Overweight </v>
      </c>
      <c r="J1332" t="str" cm="1">
        <f t="array" ref="J1332">_xlfn.IFS($C1332&gt;=6.5,"Diabetes",AND($C1332&gt;=5.7,$C1332&lt;=6.5),"Prediabetes",$C1332&lt;5.7,"Normal")</f>
        <v>Normal</v>
      </c>
    </row>
    <row r="1333" spans="1:10" x14ac:dyDescent="0.3">
      <c r="A1333" t="s">
        <v>1040</v>
      </c>
      <c r="B1333">
        <v>17.68</v>
      </c>
      <c r="C1333">
        <v>8.57</v>
      </c>
      <c r="D1333" t="s">
        <v>2382</v>
      </c>
      <c r="E1333" t="s">
        <v>2380</v>
      </c>
      <c r="F1333" t="s">
        <v>2383</v>
      </c>
      <c r="G1333">
        <v>1</v>
      </c>
      <c r="H1333" t="s">
        <v>2380</v>
      </c>
      <c r="I1333" t="str" cm="1">
        <f t="array" ref="I1333">_xlfn.IFS(B1333&gt;=30,"Obesity",AND(B1333&gt;=25,B1333&lt;=29.99),"Overweight ",AND(B1333&gt;=18.5,B1333&lt;=24.99),"Normal Weight ",B1333&lt;18.5,"Underweight ")</f>
        <v xml:space="preserve">Underweight </v>
      </c>
      <c r="J1333" t="str" cm="1">
        <f t="array" ref="J1333">_xlfn.IFS($C1333&gt;=6.5,"Diabetes",AND($C1333&gt;=5.7,$C1333&lt;=6.5),"Prediabetes",$C1333&lt;5.7,"Normal")</f>
        <v>Diabetes</v>
      </c>
    </row>
    <row r="1334" spans="1:10" x14ac:dyDescent="0.3">
      <c r="A1334" t="s">
        <v>1039</v>
      </c>
      <c r="B1334">
        <v>30.875</v>
      </c>
      <c r="C1334">
        <v>4.0999999999999996</v>
      </c>
      <c r="D1334" t="s">
        <v>2380</v>
      </c>
      <c r="E1334" t="s">
        <v>2380</v>
      </c>
      <c r="F1334" t="s">
        <v>2380</v>
      </c>
      <c r="G1334" s="7">
        <v>0</v>
      </c>
      <c r="H1334" t="s">
        <v>2380</v>
      </c>
      <c r="I1334" t="str" cm="1">
        <f t="array" ref="I1334">_xlfn.IFS(B1334&gt;=30,"Obesity",AND(B1334&gt;=25,B1334&lt;=29.99),"Overweight ",AND(B1334&gt;=18.5,B1334&lt;=24.99),"Normal Weight ",B1334&lt;18.5,"Underweight ")</f>
        <v>Obesity</v>
      </c>
      <c r="J1334" t="str" cm="1">
        <f t="array" ref="J1334">_xlfn.IFS($C1334&gt;=6.5,"Diabetes",AND($C1334&gt;=5.7,$C1334&lt;=6.5),"Prediabetes",$C1334&lt;5.7,"Normal")</f>
        <v>Normal</v>
      </c>
    </row>
    <row r="1335" spans="1:10" x14ac:dyDescent="0.3">
      <c r="A1335" t="s">
        <v>1038</v>
      </c>
      <c r="B1335">
        <v>30.81</v>
      </c>
      <c r="C1335">
        <v>4.49</v>
      </c>
      <c r="D1335" t="s">
        <v>2380</v>
      </c>
      <c r="E1335" t="s">
        <v>2380</v>
      </c>
      <c r="F1335" t="s">
        <v>2380</v>
      </c>
      <c r="G1335" s="7">
        <v>0</v>
      </c>
      <c r="H1335" t="s">
        <v>2380</v>
      </c>
      <c r="I1335" t="str" cm="1">
        <f t="array" ref="I1335">_xlfn.IFS(B1335&gt;=30,"Obesity",AND(B1335&gt;=25,B1335&lt;=29.99),"Overweight ",AND(B1335&gt;=18.5,B1335&lt;=24.99),"Normal Weight ",B1335&lt;18.5,"Underweight ")</f>
        <v>Obesity</v>
      </c>
      <c r="J1335" t="str" cm="1">
        <f t="array" ref="J1335">_xlfn.IFS($C1335&gt;=6.5,"Diabetes",AND($C1335&gt;=5.7,$C1335&lt;=6.5),"Prediabetes",$C1335&lt;5.7,"Normal")</f>
        <v>Normal</v>
      </c>
    </row>
    <row r="1336" spans="1:10" x14ac:dyDescent="0.3">
      <c r="A1336" t="s">
        <v>1037</v>
      </c>
      <c r="B1336">
        <v>36.85</v>
      </c>
      <c r="C1336">
        <v>8.8000000000000007</v>
      </c>
      <c r="D1336" t="s">
        <v>2380</v>
      </c>
      <c r="E1336" t="s">
        <v>2380</v>
      </c>
      <c r="F1336" t="s">
        <v>2380</v>
      </c>
      <c r="G1336">
        <v>2</v>
      </c>
      <c r="H1336" t="s">
        <v>2380</v>
      </c>
      <c r="I1336" t="str" cm="1">
        <f t="array" ref="I1336">_xlfn.IFS(B1336&gt;=30,"Obesity",AND(B1336&gt;=25,B1336&lt;=29.99),"Overweight ",AND(B1336&gt;=18.5,B1336&lt;=24.99),"Normal Weight ",B1336&lt;18.5,"Underweight ")</f>
        <v>Obesity</v>
      </c>
      <c r="J1336" t="str" cm="1">
        <f t="array" ref="J1336">_xlfn.IFS($C1336&gt;=6.5,"Diabetes",AND($C1336&gt;=5.7,$C1336&lt;=6.5),"Prediabetes",$C1336&lt;5.7,"Normal")</f>
        <v>Diabetes</v>
      </c>
    </row>
    <row r="1337" spans="1:10" x14ac:dyDescent="0.3">
      <c r="A1337" t="s">
        <v>1036</v>
      </c>
      <c r="B1337">
        <v>35.86</v>
      </c>
      <c r="C1337">
        <v>7.93</v>
      </c>
      <c r="D1337" t="s">
        <v>2380</v>
      </c>
      <c r="E1337" t="s">
        <v>2380</v>
      </c>
      <c r="F1337" t="s">
        <v>2380</v>
      </c>
      <c r="G1337">
        <v>2</v>
      </c>
      <c r="H1337" t="s">
        <v>2380</v>
      </c>
      <c r="I1337" t="str" cm="1">
        <f t="array" ref="I1337">_xlfn.IFS(B1337&gt;=30,"Obesity",AND(B1337&gt;=25,B1337&lt;=29.99),"Overweight ",AND(B1337&gt;=18.5,B1337&lt;=24.99),"Normal Weight ",B1337&lt;18.5,"Underweight ")</f>
        <v>Obesity</v>
      </c>
      <c r="J1337" t="str" cm="1">
        <f t="array" ref="J1337">_xlfn.IFS($C1337&gt;=6.5,"Diabetes",AND($C1337&gt;=5.7,$C1337&lt;=6.5),"Prediabetes",$C1337&lt;5.7,"Normal")</f>
        <v>Diabetes</v>
      </c>
    </row>
    <row r="1338" spans="1:10" x14ac:dyDescent="0.3">
      <c r="A1338" t="s">
        <v>1035</v>
      </c>
      <c r="B1338">
        <v>30.3</v>
      </c>
      <c r="C1338">
        <v>9.4499999999999993</v>
      </c>
      <c r="D1338" t="s">
        <v>2380</v>
      </c>
      <c r="E1338" t="s">
        <v>2380</v>
      </c>
      <c r="F1338" t="s">
        <v>2380</v>
      </c>
      <c r="G1338">
        <v>2</v>
      </c>
      <c r="H1338" t="s">
        <v>2380</v>
      </c>
      <c r="I1338" t="str" cm="1">
        <f t="array" ref="I1338">_xlfn.IFS(B1338&gt;=30,"Obesity",AND(B1338&gt;=25,B1338&lt;=29.99),"Overweight ",AND(B1338&gt;=18.5,B1338&lt;=24.99),"Normal Weight ",B1338&lt;18.5,"Underweight ")</f>
        <v>Obesity</v>
      </c>
      <c r="J1338" t="str" cm="1">
        <f t="array" ref="J1338">_xlfn.IFS($C1338&gt;=6.5,"Diabetes",AND($C1338&gt;=5.7,$C1338&lt;=6.5),"Prediabetes",$C1338&lt;5.7,"Normal")</f>
        <v>Diabetes</v>
      </c>
    </row>
    <row r="1339" spans="1:10" x14ac:dyDescent="0.3">
      <c r="A1339" t="s">
        <v>1034</v>
      </c>
      <c r="B1339">
        <v>32.015000000000001</v>
      </c>
      <c r="C1339">
        <v>7.67</v>
      </c>
      <c r="D1339" t="s">
        <v>2380</v>
      </c>
      <c r="E1339" t="s">
        <v>2380</v>
      </c>
      <c r="F1339" t="s">
        <v>2380</v>
      </c>
      <c r="G1339" s="7">
        <v>0</v>
      </c>
      <c r="H1339" t="s">
        <v>2380</v>
      </c>
      <c r="I1339" t="str" cm="1">
        <f t="array" ref="I1339">_xlfn.IFS(B1339&gt;=30,"Obesity",AND(B1339&gt;=25,B1339&lt;=29.99),"Overweight ",AND(B1339&gt;=18.5,B1339&lt;=24.99),"Normal Weight ",B1339&lt;18.5,"Underweight ")</f>
        <v>Obesity</v>
      </c>
      <c r="J1339" t="str" cm="1">
        <f t="array" ref="J1339">_xlfn.IFS($C1339&gt;=6.5,"Diabetes",AND($C1339&gt;=5.7,$C1339&lt;=6.5),"Prediabetes",$C1339&lt;5.7,"Normal")</f>
        <v>Diabetes</v>
      </c>
    </row>
    <row r="1340" spans="1:10" x14ac:dyDescent="0.3">
      <c r="A1340" t="s">
        <v>1033</v>
      </c>
      <c r="B1340">
        <v>25.06</v>
      </c>
      <c r="C1340">
        <v>10.53</v>
      </c>
      <c r="D1340" t="s">
        <v>2380</v>
      </c>
      <c r="E1340" t="s">
        <v>2380</v>
      </c>
      <c r="F1340" t="s">
        <v>2380</v>
      </c>
      <c r="G1340">
        <v>2</v>
      </c>
      <c r="H1340" t="s">
        <v>2380</v>
      </c>
      <c r="I1340" t="str" cm="1">
        <f t="array" ref="I1340">_xlfn.IFS(B1340&gt;=30,"Obesity",AND(B1340&gt;=25,B1340&lt;=29.99),"Overweight ",AND(B1340&gt;=18.5,B1340&lt;=24.99),"Normal Weight ",B1340&lt;18.5,"Underweight ")</f>
        <v xml:space="preserve">Overweight </v>
      </c>
      <c r="J1340" t="str" cm="1">
        <f t="array" ref="J1340">_xlfn.IFS($C1340&gt;=6.5,"Diabetes",AND($C1340&gt;=5.7,$C1340&lt;=6.5),"Prediabetes",$C1340&lt;5.7,"Normal")</f>
        <v>Diabetes</v>
      </c>
    </row>
    <row r="1341" spans="1:10" x14ac:dyDescent="0.3">
      <c r="A1341" t="s">
        <v>1032</v>
      </c>
      <c r="B1341">
        <v>18.829999999999998</v>
      </c>
      <c r="C1341">
        <v>10.08</v>
      </c>
      <c r="D1341" t="s">
        <v>2382</v>
      </c>
      <c r="E1341" t="s">
        <v>2380</v>
      </c>
      <c r="F1341" t="s">
        <v>2380</v>
      </c>
      <c r="G1341" s="7">
        <v>0</v>
      </c>
      <c r="H1341" t="s">
        <v>2380</v>
      </c>
      <c r="I1341" t="str" cm="1">
        <f t="array" ref="I1341">_xlfn.IFS(B1341&gt;=30,"Obesity",AND(B1341&gt;=25,B1341&lt;=29.99),"Overweight ",AND(B1341&gt;=18.5,B1341&lt;=24.99),"Normal Weight ",B1341&lt;18.5,"Underweight ")</f>
        <v xml:space="preserve">Normal Weight </v>
      </c>
      <c r="J1341" t="str" cm="1">
        <f t="array" ref="J1341">_xlfn.IFS($C1341&gt;=6.5,"Diabetes",AND($C1341&gt;=5.7,$C1341&lt;=6.5),"Prediabetes",$C1341&lt;5.7,"Normal")</f>
        <v>Diabetes</v>
      </c>
    </row>
    <row r="1342" spans="1:10" x14ac:dyDescent="0.3">
      <c r="A1342" t="s">
        <v>1031</v>
      </c>
      <c r="B1342">
        <v>47.52</v>
      </c>
      <c r="C1342">
        <v>11.39</v>
      </c>
      <c r="D1342" t="s">
        <v>2382</v>
      </c>
      <c r="E1342" t="s">
        <v>2380</v>
      </c>
      <c r="F1342" t="s">
        <v>2380</v>
      </c>
      <c r="G1342">
        <v>1</v>
      </c>
      <c r="H1342" t="s">
        <v>2380</v>
      </c>
      <c r="I1342" t="str" cm="1">
        <f t="array" ref="I1342">_xlfn.IFS(B1342&gt;=30,"Obesity",AND(B1342&gt;=25,B1342&lt;=29.99),"Overweight ",AND(B1342&gt;=18.5,B1342&lt;=24.99),"Normal Weight ",B1342&lt;18.5,"Underweight ")</f>
        <v>Obesity</v>
      </c>
      <c r="J1342" t="str" cm="1">
        <f t="array" ref="J1342">_xlfn.IFS($C1342&gt;=6.5,"Diabetes",AND($C1342&gt;=5.7,$C1342&lt;=6.5),"Prediabetes",$C1342&lt;5.7,"Normal")</f>
        <v>Diabetes</v>
      </c>
    </row>
    <row r="1343" spans="1:10" x14ac:dyDescent="0.3">
      <c r="A1343" t="s">
        <v>1030</v>
      </c>
      <c r="B1343">
        <v>37.82</v>
      </c>
      <c r="C1343">
        <v>6.36</v>
      </c>
      <c r="D1343" t="s">
        <v>2380</v>
      </c>
      <c r="E1343" t="s">
        <v>2380</v>
      </c>
      <c r="F1343" t="s">
        <v>2380</v>
      </c>
      <c r="G1343" s="7">
        <v>0</v>
      </c>
      <c r="H1343" t="s">
        <v>2380</v>
      </c>
      <c r="I1343" t="str" cm="1">
        <f t="array" ref="I1343">_xlfn.IFS(B1343&gt;=30,"Obesity",AND(B1343&gt;=25,B1343&lt;=29.99),"Overweight ",AND(B1343&gt;=18.5,B1343&lt;=24.99),"Normal Weight ",B1343&lt;18.5,"Underweight ")</f>
        <v>Obesity</v>
      </c>
      <c r="J1343" t="str" cm="1">
        <f t="array" ref="J1343">_xlfn.IFS($C1343&gt;=6.5,"Diabetes",AND($C1343&gt;=5.7,$C1343&lt;=6.5),"Prediabetes",$C1343&lt;5.7,"Normal")</f>
        <v>Prediabetes</v>
      </c>
    </row>
    <row r="1344" spans="1:10" x14ac:dyDescent="0.3">
      <c r="A1344" t="s">
        <v>1029</v>
      </c>
      <c r="B1344">
        <v>44.16</v>
      </c>
      <c r="C1344">
        <v>5.31</v>
      </c>
      <c r="D1344" t="s">
        <v>2382</v>
      </c>
      <c r="E1344" t="s">
        <v>2380</v>
      </c>
      <c r="F1344" t="s">
        <v>2380</v>
      </c>
      <c r="G1344" s="7">
        <v>0</v>
      </c>
      <c r="H1344" t="s">
        <v>2380</v>
      </c>
      <c r="I1344" t="str" cm="1">
        <f t="array" ref="I1344">_xlfn.IFS(B1344&gt;=30,"Obesity",AND(B1344&gt;=25,B1344&lt;=29.99),"Overweight ",AND(B1344&gt;=18.5,B1344&lt;=24.99),"Normal Weight ",B1344&lt;18.5,"Underweight ")</f>
        <v>Obesity</v>
      </c>
      <c r="J1344" t="str" cm="1">
        <f t="array" ref="J1344">_xlfn.IFS($C1344&gt;=6.5,"Diabetes",AND($C1344&gt;=5.7,$C1344&lt;=6.5),"Prediabetes",$C1344&lt;5.7,"Normal")</f>
        <v>Normal</v>
      </c>
    </row>
    <row r="1345" spans="1:10" x14ac:dyDescent="0.3">
      <c r="A1345" t="s">
        <v>1028</v>
      </c>
      <c r="B1345">
        <v>37.049999999999997</v>
      </c>
      <c r="C1345">
        <v>4.74</v>
      </c>
      <c r="D1345" t="s">
        <v>2380</v>
      </c>
      <c r="E1345" t="s">
        <v>2380</v>
      </c>
      <c r="F1345" t="s">
        <v>2383</v>
      </c>
      <c r="G1345">
        <v>1</v>
      </c>
      <c r="H1345" t="s">
        <v>2380</v>
      </c>
      <c r="I1345" t="str" cm="1">
        <f t="array" ref="I1345">_xlfn.IFS(B1345&gt;=30,"Obesity",AND(B1345&gt;=25,B1345&lt;=29.99),"Overweight ",AND(B1345&gt;=18.5,B1345&lt;=24.99),"Normal Weight ",B1345&lt;18.5,"Underweight ")</f>
        <v>Obesity</v>
      </c>
      <c r="J1345" t="str" cm="1">
        <f t="array" ref="J1345">_xlfn.IFS($C1345&gt;=6.5,"Diabetes",AND($C1345&gt;=5.7,$C1345&lt;=6.5),"Prediabetes",$C1345&lt;5.7,"Normal")</f>
        <v>Normal</v>
      </c>
    </row>
    <row r="1346" spans="1:10" x14ac:dyDescent="0.3">
      <c r="A1346" t="s">
        <v>1027</v>
      </c>
      <c r="B1346">
        <v>18.66</v>
      </c>
      <c r="C1346">
        <v>11.35</v>
      </c>
      <c r="D1346" t="s">
        <v>2380</v>
      </c>
      <c r="E1346" t="s">
        <v>2380</v>
      </c>
      <c r="F1346" t="s">
        <v>2380</v>
      </c>
      <c r="G1346" s="7">
        <v>0</v>
      </c>
      <c r="H1346" t="s">
        <v>2380</v>
      </c>
      <c r="I1346" t="str" cm="1">
        <f t="array" ref="I1346">_xlfn.IFS(B1346&gt;=30,"Obesity",AND(B1346&gt;=25,B1346&lt;=29.99),"Overweight ",AND(B1346&gt;=18.5,B1346&lt;=24.99),"Normal Weight ",B1346&lt;18.5,"Underweight ")</f>
        <v xml:space="preserve">Normal Weight </v>
      </c>
      <c r="J1346" t="str" cm="1">
        <f t="array" ref="J1346">_xlfn.IFS($C1346&gt;=6.5,"Diabetes",AND($C1346&gt;=5.7,$C1346&lt;=6.5),"Prediabetes",$C1346&lt;5.7,"Normal")</f>
        <v>Diabetes</v>
      </c>
    </row>
    <row r="1347" spans="1:10" x14ac:dyDescent="0.3">
      <c r="A1347" t="s">
        <v>1026</v>
      </c>
      <c r="B1347">
        <v>36.200000000000003</v>
      </c>
      <c r="C1347">
        <v>6.81</v>
      </c>
      <c r="D1347" t="s">
        <v>2382</v>
      </c>
      <c r="E1347" t="s">
        <v>2380</v>
      </c>
      <c r="F1347" t="s">
        <v>2380</v>
      </c>
      <c r="G1347">
        <v>1</v>
      </c>
      <c r="H1347" t="s">
        <v>2380</v>
      </c>
      <c r="I1347" t="str" cm="1">
        <f t="array" ref="I1347">_xlfn.IFS(B1347&gt;=30,"Obesity",AND(B1347&gt;=25,B1347&lt;=29.99),"Overweight ",AND(B1347&gt;=18.5,B1347&lt;=24.99),"Normal Weight ",B1347&lt;18.5,"Underweight ")</f>
        <v>Obesity</v>
      </c>
      <c r="J1347" t="str" cm="1">
        <f t="array" ref="J1347">_xlfn.IFS($C1347&gt;=6.5,"Diabetes",AND($C1347&gt;=5.7,$C1347&lt;=6.5),"Prediabetes",$C1347&lt;5.7,"Normal")</f>
        <v>Diabetes</v>
      </c>
    </row>
    <row r="1348" spans="1:10" x14ac:dyDescent="0.3">
      <c r="A1348" t="s">
        <v>1025</v>
      </c>
      <c r="B1348">
        <v>18.87</v>
      </c>
      <c r="C1348">
        <v>8.06</v>
      </c>
      <c r="D1348" t="s">
        <v>2380</v>
      </c>
      <c r="E1348" t="s">
        <v>2380</v>
      </c>
      <c r="F1348" t="s">
        <v>2380</v>
      </c>
      <c r="G1348" s="7">
        <v>0</v>
      </c>
      <c r="H1348" t="s">
        <v>2380</v>
      </c>
      <c r="I1348" t="str" cm="1">
        <f t="array" ref="I1348">_xlfn.IFS(B1348&gt;=30,"Obesity",AND(B1348&gt;=25,B1348&lt;=29.99),"Overweight ",AND(B1348&gt;=18.5,B1348&lt;=24.99),"Normal Weight ",B1348&lt;18.5,"Underweight ")</f>
        <v xml:space="preserve">Normal Weight </v>
      </c>
      <c r="J1348" t="str" cm="1">
        <f t="array" ref="J1348">_xlfn.IFS($C1348&gt;=6.5,"Diabetes",AND($C1348&gt;=5.7,$C1348&lt;=6.5),"Prediabetes",$C1348&lt;5.7,"Normal")</f>
        <v>Diabetes</v>
      </c>
    </row>
    <row r="1349" spans="1:10" x14ac:dyDescent="0.3">
      <c r="A1349" t="s">
        <v>1024</v>
      </c>
      <c r="B1349">
        <v>32.299999999999997</v>
      </c>
      <c r="C1349">
        <v>6.74</v>
      </c>
      <c r="D1349" t="s">
        <v>2382</v>
      </c>
      <c r="E1349" t="s">
        <v>2380</v>
      </c>
      <c r="F1349" t="s">
        <v>2380</v>
      </c>
      <c r="G1349">
        <v>1</v>
      </c>
      <c r="H1349" t="s">
        <v>2380</v>
      </c>
      <c r="I1349" t="str" cm="1">
        <f t="array" ref="I1349">_xlfn.IFS(B1349&gt;=30,"Obesity",AND(B1349&gt;=25,B1349&lt;=29.99),"Overweight ",AND(B1349&gt;=18.5,B1349&lt;=24.99),"Normal Weight ",B1349&lt;18.5,"Underweight ")</f>
        <v>Obesity</v>
      </c>
      <c r="J1349" t="str" cm="1">
        <f t="array" ref="J1349">_xlfn.IFS($C1349&gt;=6.5,"Diabetes",AND($C1349&gt;=5.7,$C1349&lt;=6.5),"Prediabetes",$C1349&lt;5.7,"Normal")</f>
        <v>Diabetes</v>
      </c>
    </row>
    <row r="1350" spans="1:10" x14ac:dyDescent="0.3">
      <c r="A1350" t="s">
        <v>1023</v>
      </c>
      <c r="B1350">
        <v>22.64</v>
      </c>
      <c r="C1350">
        <v>6.54</v>
      </c>
      <c r="D1350" t="s">
        <v>2382</v>
      </c>
      <c r="E1350" t="s">
        <v>2380</v>
      </c>
      <c r="F1350" t="s">
        <v>2380</v>
      </c>
      <c r="G1350">
        <v>2</v>
      </c>
      <c r="H1350" t="s">
        <v>2380</v>
      </c>
      <c r="I1350" t="str" cm="1">
        <f t="array" ref="I1350">_xlfn.IFS(B1350&gt;=30,"Obesity",AND(B1350&gt;=25,B1350&lt;=29.99),"Overweight ",AND(B1350&gt;=18.5,B1350&lt;=24.99),"Normal Weight ",B1350&lt;18.5,"Underweight ")</f>
        <v xml:space="preserve">Normal Weight </v>
      </c>
      <c r="J1350" t="str" cm="1">
        <f t="array" ref="J1350">_xlfn.IFS($C1350&gt;=6.5,"Diabetes",AND($C1350&gt;=5.7,$C1350&lt;=6.5),"Prediabetes",$C1350&lt;5.7,"Normal")</f>
        <v>Diabetes</v>
      </c>
    </row>
    <row r="1351" spans="1:10" x14ac:dyDescent="0.3">
      <c r="A1351" t="s">
        <v>1022</v>
      </c>
      <c r="B1351">
        <v>28.69</v>
      </c>
      <c r="C1351">
        <v>5.4</v>
      </c>
      <c r="D1351" t="s">
        <v>2380</v>
      </c>
      <c r="E1351" t="s">
        <v>2380</v>
      </c>
      <c r="F1351" t="s">
        <v>2380</v>
      </c>
      <c r="G1351" s="7">
        <v>0</v>
      </c>
      <c r="H1351" t="s">
        <v>2380</v>
      </c>
      <c r="I1351" t="str" cm="1">
        <f t="array" ref="I1351">_xlfn.IFS(B1351&gt;=30,"Obesity",AND(B1351&gt;=25,B1351&lt;=29.99),"Overweight ",AND(B1351&gt;=18.5,B1351&lt;=24.99),"Normal Weight ",B1351&lt;18.5,"Underweight ")</f>
        <v xml:space="preserve">Overweight </v>
      </c>
      <c r="J1351" t="str" cm="1">
        <f t="array" ref="J1351">_xlfn.IFS($C1351&gt;=6.5,"Diabetes",AND($C1351&gt;=5.7,$C1351&lt;=6.5),"Prediabetes",$C1351&lt;5.7,"Normal")</f>
        <v>Normal</v>
      </c>
    </row>
    <row r="1352" spans="1:10" x14ac:dyDescent="0.3">
      <c r="A1352" t="s">
        <v>1021</v>
      </c>
      <c r="B1352">
        <v>28.16</v>
      </c>
      <c r="C1352">
        <v>5.58</v>
      </c>
      <c r="D1352" t="s">
        <v>2382</v>
      </c>
      <c r="E1352" t="s">
        <v>2380</v>
      </c>
      <c r="F1352" t="s">
        <v>2380</v>
      </c>
      <c r="G1352" s="7">
        <v>0</v>
      </c>
      <c r="H1352" t="s">
        <v>2380</v>
      </c>
      <c r="I1352" t="str" cm="1">
        <f t="array" ref="I1352">_xlfn.IFS(B1352&gt;=30,"Obesity",AND(B1352&gt;=25,B1352&lt;=29.99),"Overweight ",AND(B1352&gt;=18.5,B1352&lt;=24.99),"Normal Weight ",B1352&lt;18.5,"Underweight ")</f>
        <v xml:space="preserve">Overweight </v>
      </c>
      <c r="J1352" t="str" cm="1">
        <f t="array" ref="J1352">_xlfn.IFS($C1352&gt;=6.5,"Diabetes",AND($C1352&gt;=5.7,$C1352&lt;=6.5),"Prediabetes",$C1352&lt;5.7,"Normal")</f>
        <v>Normal</v>
      </c>
    </row>
    <row r="1353" spans="1:10" x14ac:dyDescent="0.3">
      <c r="A1353" t="s">
        <v>1020</v>
      </c>
      <c r="B1353">
        <v>45.54</v>
      </c>
      <c r="C1353">
        <v>5.84</v>
      </c>
      <c r="D1353" t="s">
        <v>2380</v>
      </c>
      <c r="E1353" t="s">
        <v>2380</v>
      </c>
      <c r="F1353" t="s">
        <v>2383</v>
      </c>
      <c r="G1353">
        <v>1</v>
      </c>
      <c r="H1353" t="s">
        <v>2380</v>
      </c>
      <c r="I1353" t="str" cm="1">
        <f t="array" ref="I1353">_xlfn.IFS(B1353&gt;=30,"Obesity",AND(B1353&gt;=25,B1353&lt;=29.99),"Overweight ",AND(B1353&gt;=18.5,B1353&lt;=24.99),"Normal Weight ",B1353&lt;18.5,"Underweight ")</f>
        <v>Obesity</v>
      </c>
      <c r="J1353" t="str" cm="1">
        <f t="array" ref="J1353">_xlfn.IFS($C1353&gt;=6.5,"Diabetes",AND($C1353&gt;=5.7,$C1353&lt;=6.5),"Prediabetes",$C1353&lt;5.7,"Normal")</f>
        <v>Prediabetes</v>
      </c>
    </row>
    <row r="1354" spans="1:10" x14ac:dyDescent="0.3">
      <c r="A1354" t="s">
        <v>1019</v>
      </c>
      <c r="B1354">
        <v>28.7</v>
      </c>
      <c r="C1354">
        <v>4.2</v>
      </c>
      <c r="D1354" t="s">
        <v>2380</v>
      </c>
      <c r="E1354" t="s">
        <v>2380</v>
      </c>
      <c r="F1354" t="s">
        <v>2380</v>
      </c>
      <c r="G1354" s="7">
        <v>0</v>
      </c>
      <c r="H1354" t="s">
        <v>2380</v>
      </c>
      <c r="I1354" t="str" cm="1">
        <f t="array" ref="I1354">_xlfn.IFS(B1354&gt;=30,"Obesity",AND(B1354&gt;=25,B1354&lt;=29.99),"Overweight ",AND(B1354&gt;=18.5,B1354&lt;=24.99),"Normal Weight ",B1354&lt;18.5,"Underweight ")</f>
        <v xml:space="preserve">Overweight </v>
      </c>
      <c r="J1354" t="str" cm="1">
        <f t="array" ref="J1354">_xlfn.IFS($C1354&gt;=6.5,"Diabetes",AND($C1354&gt;=5.7,$C1354&lt;=6.5),"Prediabetes",$C1354&lt;5.7,"Normal")</f>
        <v>Normal</v>
      </c>
    </row>
    <row r="1355" spans="1:10" x14ac:dyDescent="0.3">
      <c r="A1355" t="s">
        <v>1018</v>
      </c>
      <c r="B1355">
        <v>27.74</v>
      </c>
      <c r="C1355">
        <v>6.06</v>
      </c>
      <c r="D1355" t="s">
        <v>2382</v>
      </c>
      <c r="E1355" t="s">
        <v>2380</v>
      </c>
      <c r="F1355" t="s">
        <v>2380</v>
      </c>
      <c r="G1355" s="7">
        <v>0</v>
      </c>
      <c r="H1355" t="s">
        <v>2380</v>
      </c>
      <c r="I1355" t="str" cm="1">
        <f t="array" ref="I1355">_xlfn.IFS(B1355&gt;=30,"Obesity",AND(B1355&gt;=25,B1355&lt;=29.99),"Overweight ",AND(B1355&gt;=18.5,B1355&lt;=24.99),"Normal Weight ",B1355&lt;18.5,"Underweight ")</f>
        <v xml:space="preserve">Overweight </v>
      </c>
      <c r="J1355" t="str" cm="1">
        <f t="array" ref="J1355">_xlfn.IFS($C1355&gt;=6.5,"Diabetes",AND($C1355&gt;=5.7,$C1355&lt;=6.5),"Prediabetes",$C1355&lt;5.7,"Normal")</f>
        <v>Prediabetes</v>
      </c>
    </row>
    <row r="1356" spans="1:10" x14ac:dyDescent="0.3">
      <c r="A1356" t="s">
        <v>1017</v>
      </c>
      <c r="B1356">
        <v>36.954999999999998</v>
      </c>
      <c r="C1356">
        <v>7.57</v>
      </c>
      <c r="D1356" t="s">
        <v>2380</v>
      </c>
      <c r="E1356" t="s">
        <v>2380</v>
      </c>
      <c r="F1356" t="s">
        <v>2380</v>
      </c>
      <c r="G1356" s="7">
        <v>0</v>
      </c>
      <c r="H1356" t="s">
        <v>2380</v>
      </c>
      <c r="I1356" t="str" cm="1">
        <f t="array" ref="I1356">_xlfn.IFS(B1356&gt;=30,"Obesity",AND(B1356&gt;=25,B1356&lt;=29.99),"Overweight ",AND(B1356&gt;=18.5,B1356&lt;=24.99),"Normal Weight ",B1356&lt;18.5,"Underweight ")</f>
        <v>Obesity</v>
      </c>
      <c r="J1356" t="str" cm="1">
        <f t="array" ref="J1356">_xlfn.IFS($C1356&gt;=6.5,"Diabetes",AND($C1356&gt;=5.7,$C1356&lt;=6.5),"Prediabetes",$C1356&lt;5.7,"Normal")</f>
        <v>Diabetes</v>
      </c>
    </row>
    <row r="1357" spans="1:10" x14ac:dyDescent="0.3">
      <c r="A1357" t="s">
        <v>1016</v>
      </c>
      <c r="B1357">
        <v>30.69</v>
      </c>
      <c r="C1357">
        <v>6.15</v>
      </c>
      <c r="D1357" t="s">
        <v>2380</v>
      </c>
      <c r="E1357" t="s">
        <v>2380</v>
      </c>
      <c r="F1357" t="s">
        <v>2380</v>
      </c>
      <c r="G1357" s="7">
        <v>0</v>
      </c>
      <c r="H1357" t="s">
        <v>2380</v>
      </c>
      <c r="I1357" t="str" cm="1">
        <f t="array" ref="I1357">_xlfn.IFS(B1357&gt;=30,"Obesity",AND(B1357&gt;=25,B1357&lt;=29.99),"Overweight ",AND(B1357&gt;=18.5,B1357&lt;=24.99),"Normal Weight ",B1357&lt;18.5,"Underweight ")</f>
        <v>Obesity</v>
      </c>
      <c r="J1357" t="str" cm="1">
        <f t="array" ref="J1357">_xlfn.IFS($C1357&gt;=6.5,"Diabetes",AND($C1357&gt;=5.7,$C1357&lt;=6.5),"Prediabetes",$C1357&lt;5.7,"Normal")</f>
        <v>Prediabetes</v>
      </c>
    </row>
    <row r="1358" spans="1:10" x14ac:dyDescent="0.3">
      <c r="A1358" t="s">
        <v>1015</v>
      </c>
      <c r="B1358">
        <v>24.984999999999999</v>
      </c>
      <c r="C1358">
        <v>4.5599999999999996</v>
      </c>
      <c r="D1358" t="s">
        <v>2380</v>
      </c>
      <c r="E1358" t="s">
        <v>2380</v>
      </c>
      <c r="F1358" t="s">
        <v>2380</v>
      </c>
      <c r="G1358" s="7">
        <v>0</v>
      </c>
      <c r="H1358" t="s">
        <v>2380</v>
      </c>
      <c r="I1358" t="str" cm="1">
        <f t="array" ref="I1358">_xlfn.IFS(B1358&gt;=30,"Obesity",AND(B1358&gt;=25,B1358&lt;=29.99),"Overweight ",AND(B1358&gt;=18.5,B1358&lt;=24.99),"Normal Weight ",B1358&lt;18.5,"Underweight ")</f>
        <v xml:space="preserve">Normal Weight </v>
      </c>
      <c r="J1358" t="str" cm="1">
        <f t="array" ref="J1358">_xlfn.IFS($C1358&gt;=6.5,"Diabetes",AND($C1358&gt;=5.7,$C1358&lt;=6.5),"Prediabetes",$C1358&lt;5.7,"Normal")</f>
        <v>Normal</v>
      </c>
    </row>
    <row r="1359" spans="1:10" x14ac:dyDescent="0.3">
      <c r="A1359" t="s">
        <v>1014</v>
      </c>
      <c r="B1359">
        <v>39.42</v>
      </c>
      <c r="C1359">
        <v>4.72</v>
      </c>
      <c r="D1359" t="s">
        <v>2382</v>
      </c>
      <c r="E1359" t="s">
        <v>2380</v>
      </c>
      <c r="F1359" t="s">
        <v>2380</v>
      </c>
      <c r="G1359">
        <v>1</v>
      </c>
      <c r="H1359" t="s">
        <v>2380</v>
      </c>
      <c r="I1359" t="str" cm="1">
        <f t="array" ref="I1359">_xlfn.IFS(B1359&gt;=30,"Obesity",AND(B1359&gt;=25,B1359&lt;=29.99),"Overweight ",AND(B1359&gt;=18.5,B1359&lt;=24.99),"Normal Weight ",B1359&lt;18.5,"Underweight ")</f>
        <v>Obesity</v>
      </c>
      <c r="J1359" t="str" cm="1">
        <f t="array" ref="J1359">_xlfn.IFS($C1359&gt;=6.5,"Diabetes",AND($C1359&gt;=5.7,$C1359&lt;=6.5),"Prediabetes",$C1359&lt;5.7,"Normal")</f>
        <v>Normal</v>
      </c>
    </row>
    <row r="1360" spans="1:10" x14ac:dyDescent="0.3">
      <c r="A1360" t="s">
        <v>1013</v>
      </c>
      <c r="B1360">
        <v>16.8</v>
      </c>
      <c r="C1360">
        <v>7.98</v>
      </c>
      <c r="D1360" t="s">
        <v>2380</v>
      </c>
      <c r="E1360" t="s">
        <v>2380</v>
      </c>
      <c r="F1360" t="s">
        <v>2380</v>
      </c>
      <c r="G1360" s="7">
        <v>0</v>
      </c>
      <c r="H1360" t="s">
        <v>2380</v>
      </c>
      <c r="I1360" t="str" cm="1">
        <f t="array" ref="I1360">_xlfn.IFS(B1360&gt;=30,"Obesity",AND(B1360&gt;=25,B1360&lt;=29.99),"Overweight ",AND(B1360&gt;=18.5,B1360&lt;=24.99),"Normal Weight ",B1360&lt;18.5,"Underweight ")</f>
        <v xml:space="preserve">Underweight </v>
      </c>
      <c r="J1360" t="str" cm="1">
        <f t="array" ref="J1360">_xlfn.IFS($C1360&gt;=6.5,"Diabetes",AND($C1360&gt;=5.7,$C1360&lt;=6.5),"Prediabetes",$C1360&lt;5.7,"Normal")</f>
        <v>Diabetes</v>
      </c>
    </row>
    <row r="1361" spans="1:10" x14ac:dyDescent="0.3">
      <c r="A1361" t="s">
        <v>1012</v>
      </c>
      <c r="B1361">
        <v>23.274999999999999</v>
      </c>
      <c r="C1361">
        <v>6.26</v>
      </c>
      <c r="D1361" t="s">
        <v>2382</v>
      </c>
      <c r="E1361" t="s">
        <v>2380</v>
      </c>
      <c r="F1361" t="s">
        <v>2383</v>
      </c>
      <c r="G1361">
        <v>1</v>
      </c>
      <c r="H1361" t="s">
        <v>2380</v>
      </c>
      <c r="I1361" t="str" cm="1">
        <f t="array" ref="I1361">_xlfn.IFS(B1361&gt;=30,"Obesity",AND(B1361&gt;=25,B1361&lt;=29.99),"Overweight ",AND(B1361&gt;=18.5,B1361&lt;=24.99),"Normal Weight ",B1361&lt;18.5,"Underweight ")</f>
        <v xml:space="preserve">Normal Weight </v>
      </c>
      <c r="J1361" t="str" cm="1">
        <f t="array" ref="J1361">_xlfn.IFS($C1361&gt;=6.5,"Diabetes",AND($C1361&gt;=5.7,$C1361&lt;=6.5),"Prediabetes",$C1361&lt;5.7,"Normal")</f>
        <v>Prediabetes</v>
      </c>
    </row>
    <row r="1362" spans="1:10" x14ac:dyDescent="0.3">
      <c r="A1362" t="s">
        <v>1011</v>
      </c>
      <c r="B1362">
        <v>22.8</v>
      </c>
      <c r="C1362">
        <v>4.29</v>
      </c>
      <c r="D1362" t="s">
        <v>2382</v>
      </c>
      <c r="E1362" t="s">
        <v>2380</v>
      </c>
      <c r="F1362" t="s">
        <v>2383</v>
      </c>
      <c r="G1362">
        <v>1</v>
      </c>
      <c r="H1362" t="s">
        <v>2380</v>
      </c>
      <c r="I1362" t="str" cm="1">
        <f t="array" ref="I1362">_xlfn.IFS(B1362&gt;=30,"Obesity",AND(B1362&gt;=25,B1362&lt;=29.99),"Overweight ",AND(B1362&gt;=18.5,B1362&lt;=24.99),"Normal Weight ",B1362&lt;18.5,"Underweight ")</f>
        <v xml:space="preserve">Normal Weight </v>
      </c>
      <c r="J1362" t="str" cm="1">
        <f t="array" ref="J1362">_xlfn.IFS($C1362&gt;=6.5,"Diabetes",AND($C1362&gt;=5.7,$C1362&lt;=6.5),"Prediabetes",$C1362&lt;5.7,"Normal")</f>
        <v>Normal</v>
      </c>
    </row>
    <row r="1363" spans="1:10" x14ac:dyDescent="0.3">
      <c r="A1363" t="s">
        <v>1010</v>
      </c>
      <c r="B1363">
        <v>24.3</v>
      </c>
      <c r="C1363">
        <v>5.43</v>
      </c>
      <c r="D1363" t="s">
        <v>2380</v>
      </c>
      <c r="E1363" t="s">
        <v>2380</v>
      </c>
      <c r="F1363" t="s">
        <v>2380</v>
      </c>
      <c r="G1363">
        <v>2</v>
      </c>
      <c r="H1363" t="s">
        <v>2380</v>
      </c>
      <c r="I1363" t="str" cm="1">
        <f t="array" ref="I1363">_xlfn.IFS(B1363&gt;=30,"Obesity",AND(B1363&gt;=25,B1363&lt;=29.99),"Overweight ",AND(B1363&gt;=18.5,B1363&lt;=24.99),"Normal Weight ",B1363&lt;18.5,"Underweight ")</f>
        <v xml:space="preserve">Normal Weight </v>
      </c>
      <c r="J1363" t="str" cm="1">
        <f t="array" ref="J1363">_xlfn.IFS($C1363&gt;=6.5,"Diabetes",AND($C1363&gt;=5.7,$C1363&lt;=6.5),"Prediabetes",$C1363&lt;5.7,"Normal")</f>
        <v>Normal</v>
      </c>
    </row>
    <row r="1364" spans="1:10" x14ac:dyDescent="0.3">
      <c r="A1364" t="s">
        <v>1009</v>
      </c>
      <c r="B1364">
        <v>25.13</v>
      </c>
      <c r="C1364">
        <v>8</v>
      </c>
      <c r="D1364" t="s">
        <v>2382</v>
      </c>
      <c r="E1364" t="s">
        <v>2380</v>
      </c>
      <c r="F1364" t="s">
        <v>2380</v>
      </c>
      <c r="G1364">
        <v>1</v>
      </c>
      <c r="H1364" t="s">
        <v>2380</v>
      </c>
      <c r="I1364" t="str" cm="1">
        <f t="array" ref="I1364">_xlfn.IFS(B1364&gt;=30,"Obesity",AND(B1364&gt;=25,B1364&lt;=29.99),"Overweight ",AND(B1364&gt;=18.5,B1364&lt;=24.99),"Normal Weight ",B1364&lt;18.5,"Underweight ")</f>
        <v xml:space="preserve">Overweight </v>
      </c>
      <c r="J1364" t="str" cm="1">
        <f t="array" ref="J1364">_xlfn.IFS($C1364&gt;=6.5,"Diabetes",AND($C1364&gt;=5.7,$C1364&lt;=6.5),"Prediabetes",$C1364&lt;5.7,"Normal")</f>
        <v>Diabetes</v>
      </c>
    </row>
    <row r="1365" spans="1:10" x14ac:dyDescent="0.3">
      <c r="A1365" t="s">
        <v>1008</v>
      </c>
      <c r="B1365">
        <v>22.72</v>
      </c>
      <c r="C1365">
        <v>9.9600000000000009</v>
      </c>
      <c r="D1365" t="s">
        <v>2382</v>
      </c>
      <c r="E1365" t="s">
        <v>2380</v>
      </c>
      <c r="F1365" t="s">
        <v>2380</v>
      </c>
      <c r="G1365">
        <v>2</v>
      </c>
      <c r="H1365" t="s">
        <v>2380</v>
      </c>
      <c r="I1365" t="str" cm="1">
        <f t="array" ref="I1365">_xlfn.IFS(B1365&gt;=30,"Obesity",AND(B1365&gt;=25,B1365&lt;=29.99),"Overweight ",AND(B1365&gt;=18.5,B1365&lt;=24.99),"Normal Weight ",B1365&lt;18.5,"Underweight ")</f>
        <v xml:space="preserve">Normal Weight </v>
      </c>
      <c r="J1365" t="str" cm="1">
        <f t="array" ref="J1365">_xlfn.IFS($C1365&gt;=6.5,"Diabetes",AND($C1365&gt;=5.7,$C1365&lt;=6.5),"Prediabetes",$C1365&lt;5.7,"Normal")</f>
        <v>Diabetes</v>
      </c>
    </row>
    <row r="1366" spans="1:10" x14ac:dyDescent="0.3">
      <c r="A1366" t="s">
        <v>1007</v>
      </c>
      <c r="B1366">
        <v>32.6</v>
      </c>
      <c r="C1366">
        <v>6.8</v>
      </c>
      <c r="D1366" t="s">
        <v>2382</v>
      </c>
      <c r="E1366" t="s">
        <v>2380</v>
      </c>
      <c r="F1366" t="s">
        <v>2380</v>
      </c>
      <c r="G1366" s="7">
        <v>0</v>
      </c>
      <c r="H1366" t="s">
        <v>2380</v>
      </c>
      <c r="I1366" t="str" cm="1">
        <f t="array" ref="I1366">_xlfn.IFS(B1366&gt;=30,"Obesity",AND(B1366&gt;=25,B1366&lt;=29.99),"Overweight ",AND(B1366&gt;=18.5,B1366&lt;=24.99),"Normal Weight ",B1366&lt;18.5,"Underweight ")</f>
        <v>Obesity</v>
      </c>
      <c r="J1366" t="str" cm="1">
        <f t="array" ref="J1366">_xlfn.IFS($C1366&gt;=6.5,"Diabetes",AND($C1366&gt;=5.7,$C1366&lt;=6.5),"Prediabetes",$C1366&lt;5.7,"Normal")</f>
        <v>Diabetes</v>
      </c>
    </row>
    <row r="1367" spans="1:10" x14ac:dyDescent="0.3">
      <c r="A1367" t="s">
        <v>1006</v>
      </c>
      <c r="B1367">
        <v>17.28</v>
      </c>
      <c r="C1367">
        <v>6.22</v>
      </c>
      <c r="D1367" t="s">
        <v>2382</v>
      </c>
      <c r="E1367" t="s">
        <v>2380</v>
      </c>
      <c r="F1367" t="s">
        <v>2380</v>
      </c>
      <c r="G1367">
        <v>2</v>
      </c>
      <c r="H1367" t="s">
        <v>2380</v>
      </c>
      <c r="I1367" t="str" cm="1">
        <f t="array" ref="I1367">_xlfn.IFS(B1367&gt;=30,"Obesity",AND(B1367&gt;=25,B1367&lt;=29.99),"Overweight ",AND(B1367&gt;=18.5,B1367&lt;=24.99),"Normal Weight ",B1367&lt;18.5,"Underweight ")</f>
        <v xml:space="preserve">Underweight </v>
      </c>
      <c r="J1367" t="str" cm="1">
        <f t="array" ref="J1367">_xlfn.IFS($C1367&gt;=6.5,"Diabetes",AND($C1367&gt;=5.7,$C1367&lt;=6.5),"Prediabetes",$C1367&lt;5.7,"Normal")</f>
        <v>Prediabetes</v>
      </c>
    </row>
    <row r="1368" spans="1:10" x14ac:dyDescent="0.3">
      <c r="A1368" t="s">
        <v>1005</v>
      </c>
      <c r="B1368">
        <v>27.92</v>
      </c>
      <c r="C1368">
        <v>5.79</v>
      </c>
      <c r="D1368" t="s">
        <v>2380</v>
      </c>
      <c r="E1368" t="s">
        <v>2380</v>
      </c>
      <c r="F1368" t="s">
        <v>2380</v>
      </c>
      <c r="G1368">
        <v>1</v>
      </c>
      <c r="H1368" t="s">
        <v>2380</v>
      </c>
      <c r="I1368" t="str" cm="1">
        <f t="array" ref="I1368">_xlfn.IFS(B1368&gt;=30,"Obesity",AND(B1368&gt;=25,B1368&lt;=29.99),"Overweight ",AND(B1368&gt;=18.5,B1368&lt;=24.99),"Normal Weight ",B1368&lt;18.5,"Underweight ")</f>
        <v xml:space="preserve">Overweight </v>
      </c>
      <c r="J1368" t="str" cm="1">
        <f t="array" ref="J1368">_xlfn.IFS($C1368&gt;=6.5,"Diabetes",AND($C1368&gt;=5.7,$C1368&lt;=6.5),"Prediabetes",$C1368&lt;5.7,"Normal")</f>
        <v>Prediabetes</v>
      </c>
    </row>
    <row r="1369" spans="1:10" x14ac:dyDescent="0.3">
      <c r="A1369" t="s">
        <v>1004</v>
      </c>
      <c r="B1369">
        <v>38.284999999999997</v>
      </c>
      <c r="C1369">
        <v>5.41</v>
      </c>
      <c r="D1369" t="s">
        <v>2380</v>
      </c>
      <c r="E1369" t="s">
        <v>2380</v>
      </c>
      <c r="F1369" t="s">
        <v>2380</v>
      </c>
      <c r="G1369" s="7">
        <v>0</v>
      </c>
      <c r="H1369" t="s">
        <v>2380</v>
      </c>
      <c r="I1369" t="str" cm="1">
        <f t="array" ref="I1369">_xlfn.IFS(B1369&gt;=30,"Obesity",AND(B1369&gt;=25,B1369&lt;=29.99),"Overweight ",AND(B1369&gt;=18.5,B1369&lt;=24.99),"Normal Weight ",B1369&lt;18.5,"Underweight ")</f>
        <v>Obesity</v>
      </c>
      <c r="J1369" t="str" cm="1">
        <f t="array" ref="J1369">_xlfn.IFS($C1369&gt;=6.5,"Diabetes",AND($C1369&gt;=5.7,$C1369&lt;=6.5),"Prediabetes",$C1369&lt;5.7,"Normal")</f>
        <v>Normal</v>
      </c>
    </row>
    <row r="1370" spans="1:10" x14ac:dyDescent="0.3">
      <c r="A1370" t="s">
        <v>1003</v>
      </c>
      <c r="B1370">
        <v>16.48</v>
      </c>
      <c r="C1370">
        <v>11.05</v>
      </c>
      <c r="D1370" t="s">
        <v>2380</v>
      </c>
      <c r="E1370" t="s">
        <v>2380</v>
      </c>
      <c r="F1370" t="s">
        <v>2380</v>
      </c>
      <c r="G1370" s="7">
        <v>0</v>
      </c>
      <c r="H1370" t="s">
        <v>2380</v>
      </c>
      <c r="I1370" t="str" cm="1">
        <f t="array" ref="I1370">_xlfn.IFS(B1370&gt;=30,"Obesity",AND(B1370&gt;=25,B1370&lt;=29.99),"Overweight ",AND(B1370&gt;=18.5,B1370&lt;=24.99),"Normal Weight ",B1370&lt;18.5,"Underweight ")</f>
        <v xml:space="preserve">Underweight </v>
      </c>
      <c r="J1370" t="str" cm="1">
        <f t="array" ref="J1370">_xlfn.IFS($C1370&gt;=6.5,"Diabetes",AND($C1370&gt;=5.7,$C1370&lt;=6.5),"Prediabetes",$C1370&lt;5.7,"Normal")</f>
        <v>Diabetes</v>
      </c>
    </row>
    <row r="1371" spans="1:10" x14ac:dyDescent="0.3">
      <c r="A1371" t="s">
        <v>1002</v>
      </c>
      <c r="B1371">
        <v>38.57</v>
      </c>
      <c r="C1371">
        <v>6.27</v>
      </c>
      <c r="D1371" t="s">
        <v>2380</v>
      </c>
      <c r="E1371" t="s">
        <v>2380</v>
      </c>
      <c r="F1371" t="s">
        <v>2380</v>
      </c>
      <c r="G1371" s="7">
        <v>0</v>
      </c>
      <c r="H1371" t="s">
        <v>2380</v>
      </c>
      <c r="I1371" t="str" cm="1">
        <f t="array" ref="I1371">_xlfn.IFS(B1371&gt;=30,"Obesity",AND(B1371&gt;=25,B1371&lt;=29.99),"Overweight ",AND(B1371&gt;=18.5,B1371&lt;=24.99),"Normal Weight ",B1371&lt;18.5,"Underweight ")</f>
        <v>Obesity</v>
      </c>
      <c r="J1371" t="str" cm="1">
        <f t="array" ref="J1371">_xlfn.IFS($C1371&gt;=6.5,"Diabetes",AND($C1371&gt;=5.7,$C1371&lt;=6.5),"Prediabetes",$C1371&lt;5.7,"Normal")</f>
        <v>Prediabetes</v>
      </c>
    </row>
    <row r="1372" spans="1:10" x14ac:dyDescent="0.3">
      <c r="A1372" t="s">
        <v>1001</v>
      </c>
      <c r="B1372">
        <v>43.85</v>
      </c>
      <c r="C1372">
        <v>4.7699999999999996</v>
      </c>
      <c r="D1372" t="s">
        <v>2382</v>
      </c>
      <c r="E1372" t="s">
        <v>2380</v>
      </c>
      <c r="F1372" t="s">
        <v>2380</v>
      </c>
      <c r="G1372" s="7">
        <v>0</v>
      </c>
      <c r="H1372" t="s">
        <v>2380</v>
      </c>
      <c r="I1372" t="str" cm="1">
        <f t="array" ref="I1372">_xlfn.IFS(B1372&gt;=30,"Obesity",AND(B1372&gt;=25,B1372&lt;=29.99),"Overweight ",AND(B1372&gt;=18.5,B1372&lt;=24.99),"Normal Weight ",B1372&lt;18.5,"Underweight ")</f>
        <v>Obesity</v>
      </c>
      <c r="J1372" t="str" cm="1">
        <f t="array" ref="J1372">_xlfn.IFS($C1372&gt;=6.5,"Diabetes",AND($C1372&gt;=5.7,$C1372&lt;=6.5),"Prediabetes",$C1372&lt;5.7,"Normal")</f>
        <v>Normal</v>
      </c>
    </row>
    <row r="1373" spans="1:10" x14ac:dyDescent="0.3">
      <c r="A1373" t="s">
        <v>1000</v>
      </c>
      <c r="B1373">
        <v>30.11</v>
      </c>
      <c r="C1373">
        <v>4.08</v>
      </c>
      <c r="D1373" t="s">
        <v>2380</v>
      </c>
      <c r="E1373" t="s">
        <v>2380</v>
      </c>
      <c r="F1373" t="s">
        <v>2380</v>
      </c>
      <c r="G1373" s="7">
        <v>0</v>
      </c>
      <c r="H1373" t="s">
        <v>2380</v>
      </c>
      <c r="I1373" t="str" cm="1">
        <f t="array" ref="I1373">_xlfn.IFS(B1373&gt;=30,"Obesity",AND(B1373&gt;=25,B1373&lt;=29.99),"Overweight ",AND(B1373&gt;=18.5,B1373&lt;=24.99),"Normal Weight ",B1373&lt;18.5,"Underweight ")</f>
        <v>Obesity</v>
      </c>
      <c r="J1373" t="str" cm="1">
        <f t="array" ref="J1373">_xlfn.IFS($C1373&gt;=6.5,"Diabetes",AND($C1373&gt;=5.7,$C1373&lt;=6.5),"Prediabetes",$C1373&lt;5.7,"Normal")</f>
        <v>Normal</v>
      </c>
    </row>
    <row r="1374" spans="1:10" x14ac:dyDescent="0.3">
      <c r="A1374" t="s">
        <v>999</v>
      </c>
      <c r="B1374">
        <v>31.59</v>
      </c>
      <c r="C1374">
        <v>6.01</v>
      </c>
      <c r="D1374" t="s">
        <v>2380</v>
      </c>
      <c r="E1374" t="s">
        <v>2380</v>
      </c>
      <c r="F1374" t="s">
        <v>2380</v>
      </c>
      <c r="G1374" s="7">
        <v>0</v>
      </c>
      <c r="H1374" t="s">
        <v>2380</v>
      </c>
      <c r="I1374" t="str" cm="1">
        <f t="array" ref="I1374">_xlfn.IFS(B1374&gt;=30,"Obesity",AND(B1374&gt;=25,B1374&lt;=29.99),"Overweight ",AND(B1374&gt;=18.5,B1374&lt;=24.99),"Normal Weight ",B1374&lt;18.5,"Underweight ")</f>
        <v>Obesity</v>
      </c>
      <c r="J1374" t="str" cm="1">
        <f t="array" ref="J1374">_xlfn.IFS($C1374&gt;=6.5,"Diabetes",AND($C1374&gt;=5.7,$C1374&lt;=6.5),"Prediabetes",$C1374&lt;5.7,"Normal")</f>
        <v>Prediabetes</v>
      </c>
    </row>
    <row r="1375" spans="1:10" x14ac:dyDescent="0.3">
      <c r="A1375" t="s">
        <v>998</v>
      </c>
      <c r="B1375">
        <v>40.15</v>
      </c>
      <c r="C1375">
        <v>11.84</v>
      </c>
      <c r="D1375" t="s">
        <v>2380</v>
      </c>
      <c r="E1375" t="s">
        <v>2380</v>
      </c>
      <c r="F1375" t="s">
        <v>2380</v>
      </c>
      <c r="G1375" s="7">
        <v>0</v>
      </c>
      <c r="H1375" t="s">
        <v>2380</v>
      </c>
      <c r="I1375" t="str" cm="1">
        <f t="array" ref="I1375">_xlfn.IFS(B1375&gt;=30,"Obesity",AND(B1375&gt;=25,B1375&lt;=29.99),"Overweight ",AND(B1375&gt;=18.5,B1375&lt;=24.99),"Normal Weight ",B1375&lt;18.5,"Underweight ")</f>
        <v>Obesity</v>
      </c>
      <c r="J1375" t="str" cm="1">
        <f t="array" ref="J1375">_xlfn.IFS($C1375&gt;=6.5,"Diabetes",AND($C1375&gt;=5.7,$C1375&lt;=6.5),"Prediabetes",$C1375&lt;5.7,"Normal")</f>
        <v>Diabetes</v>
      </c>
    </row>
    <row r="1376" spans="1:10" x14ac:dyDescent="0.3">
      <c r="A1376" t="s">
        <v>997</v>
      </c>
      <c r="B1376">
        <v>40.700000000000003</v>
      </c>
      <c r="C1376">
        <v>6.27</v>
      </c>
      <c r="D1376" t="s">
        <v>2382</v>
      </c>
      <c r="E1376" t="s">
        <v>2380</v>
      </c>
      <c r="F1376" t="s">
        <v>2383</v>
      </c>
      <c r="G1376">
        <v>1</v>
      </c>
      <c r="H1376" t="s">
        <v>2380</v>
      </c>
      <c r="I1376" t="str" cm="1">
        <f t="array" ref="I1376">_xlfn.IFS(B1376&gt;=30,"Obesity",AND(B1376&gt;=25,B1376&lt;=29.99),"Overweight ",AND(B1376&gt;=18.5,B1376&lt;=24.99),"Normal Weight ",B1376&lt;18.5,"Underweight ")</f>
        <v>Obesity</v>
      </c>
      <c r="J1376" t="str" cm="1">
        <f t="array" ref="J1376">_xlfn.IFS($C1376&gt;=6.5,"Diabetes",AND($C1376&gt;=5.7,$C1376&lt;=6.5),"Prediabetes",$C1376&lt;5.7,"Normal")</f>
        <v>Prediabetes</v>
      </c>
    </row>
    <row r="1377" spans="1:10" x14ac:dyDescent="0.3">
      <c r="A1377" t="s">
        <v>996</v>
      </c>
      <c r="B1377">
        <v>40.76</v>
      </c>
      <c r="C1377">
        <v>5.28</v>
      </c>
      <c r="D1377" t="s">
        <v>2380</v>
      </c>
      <c r="E1377" t="s">
        <v>2380</v>
      </c>
      <c r="F1377" t="s">
        <v>2380</v>
      </c>
      <c r="G1377" s="7">
        <v>0</v>
      </c>
      <c r="H1377" t="s">
        <v>2380</v>
      </c>
      <c r="I1377" t="str" cm="1">
        <f t="array" ref="I1377">_xlfn.IFS(B1377&gt;=30,"Obesity",AND(B1377&gt;=25,B1377&lt;=29.99),"Overweight ",AND(B1377&gt;=18.5,B1377&lt;=24.99),"Normal Weight ",B1377&lt;18.5,"Underweight ")</f>
        <v>Obesity</v>
      </c>
      <c r="J1377" t="str" cm="1">
        <f t="array" ref="J1377">_xlfn.IFS($C1377&gt;=6.5,"Diabetes",AND($C1377&gt;=5.7,$C1377&lt;=6.5),"Prediabetes",$C1377&lt;5.7,"Normal")</f>
        <v>Normal</v>
      </c>
    </row>
    <row r="1378" spans="1:10" x14ac:dyDescent="0.3">
      <c r="A1378" t="s">
        <v>995</v>
      </c>
      <c r="B1378">
        <v>29.7</v>
      </c>
      <c r="C1378">
        <v>7.03</v>
      </c>
      <c r="D1378" t="s">
        <v>2380</v>
      </c>
      <c r="E1378" t="s">
        <v>2380</v>
      </c>
      <c r="F1378" t="s">
        <v>2380</v>
      </c>
      <c r="G1378" s="7">
        <v>0</v>
      </c>
      <c r="H1378" t="s">
        <v>2380</v>
      </c>
      <c r="I1378" t="str" cm="1">
        <f t="array" ref="I1378">_xlfn.IFS(B1378&gt;=30,"Obesity",AND(B1378&gt;=25,B1378&lt;=29.99),"Overweight ",AND(B1378&gt;=18.5,B1378&lt;=24.99),"Normal Weight ",B1378&lt;18.5,"Underweight ")</f>
        <v xml:space="preserve">Overweight </v>
      </c>
      <c r="J1378" t="str" cm="1">
        <f t="array" ref="J1378">_xlfn.IFS($C1378&gt;=6.5,"Diabetes",AND($C1378&gt;=5.7,$C1378&lt;=6.5),"Prediabetes",$C1378&lt;5.7,"Normal")</f>
        <v>Diabetes</v>
      </c>
    </row>
    <row r="1379" spans="1:10" x14ac:dyDescent="0.3">
      <c r="A1379" t="s">
        <v>994</v>
      </c>
      <c r="B1379">
        <v>40.58</v>
      </c>
      <c r="C1379">
        <v>5.32</v>
      </c>
      <c r="D1379" t="s">
        <v>2382</v>
      </c>
      <c r="E1379" t="s">
        <v>2380</v>
      </c>
      <c r="F1379" t="s">
        <v>2383</v>
      </c>
      <c r="G1379">
        <v>1</v>
      </c>
      <c r="H1379" t="s">
        <v>2380</v>
      </c>
      <c r="I1379" t="str" cm="1">
        <f t="array" ref="I1379">_xlfn.IFS(B1379&gt;=30,"Obesity",AND(B1379&gt;=25,B1379&lt;=29.99),"Overweight ",AND(B1379&gt;=18.5,B1379&lt;=24.99),"Normal Weight ",B1379&lt;18.5,"Underweight ")</f>
        <v>Obesity</v>
      </c>
      <c r="J1379" t="str" cm="1">
        <f t="array" ref="J1379">_xlfn.IFS($C1379&gt;=6.5,"Diabetes",AND($C1379&gt;=5.7,$C1379&lt;=6.5),"Prediabetes",$C1379&lt;5.7,"Normal")</f>
        <v>Normal</v>
      </c>
    </row>
    <row r="1380" spans="1:10" x14ac:dyDescent="0.3">
      <c r="A1380" t="s">
        <v>993</v>
      </c>
      <c r="B1380">
        <v>33.06</v>
      </c>
      <c r="C1380">
        <v>9.59</v>
      </c>
      <c r="D1380" t="s">
        <v>2382</v>
      </c>
      <c r="E1380" t="s">
        <v>2380</v>
      </c>
      <c r="F1380" t="s">
        <v>2380</v>
      </c>
      <c r="G1380" s="7">
        <v>0</v>
      </c>
      <c r="H1380" t="s">
        <v>2380</v>
      </c>
      <c r="I1380" t="str" cm="1">
        <f t="array" ref="I1380">_xlfn.IFS(B1380&gt;=30,"Obesity",AND(B1380&gt;=25,B1380&lt;=29.99),"Overweight ",AND(B1380&gt;=18.5,B1380&lt;=24.99),"Normal Weight ",B1380&lt;18.5,"Underweight ")</f>
        <v>Obesity</v>
      </c>
      <c r="J1380" t="str" cm="1">
        <f t="array" ref="J1380">_xlfn.IFS($C1380&gt;=6.5,"Diabetes",AND($C1380&gt;=5.7,$C1380&lt;=6.5),"Prediabetes",$C1380&lt;5.7,"Normal")</f>
        <v>Diabetes</v>
      </c>
    </row>
    <row r="1381" spans="1:10" x14ac:dyDescent="0.3">
      <c r="A1381" t="s">
        <v>992</v>
      </c>
      <c r="B1381">
        <v>26.62</v>
      </c>
      <c r="C1381">
        <v>6.15</v>
      </c>
      <c r="D1381" t="s">
        <v>2382</v>
      </c>
      <c r="E1381" t="s">
        <v>2380</v>
      </c>
      <c r="F1381" t="s">
        <v>2380</v>
      </c>
      <c r="G1381" s="7">
        <v>0</v>
      </c>
      <c r="H1381" t="s">
        <v>2380</v>
      </c>
      <c r="I1381" t="str" cm="1">
        <f t="array" ref="I1381">_xlfn.IFS(B1381&gt;=30,"Obesity",AND(B1381&gt;=25,B1381&lt;=29.99),"Overweight ",AND(B1381&gt;=18.5,B1381&lt;=24.99),"Normal Weight ",B1381&lt;18.5,"Underweight ")</f>
        <v xml:space="preserve">Overweight </v>
      </c>
      <c r="J1381" t="str" cm="1">
        <f t="array" ref="J1381">_xlfn.IFS($C1381&gt;=6.5,"Diabetes",AND($C1381&gt;=5.7,$C1381&lt;=6.5),"Prediabetes",$C1381&lt;5.7,"Normal")</f>
        <v>Prediabetes</v>
      </c>
    </row>
    <row r="1382" spans="1:10" x14ac:dyDescent="0.3">
      <c r="A1382" t="s">
        <v>991</v>
      </c>
      <c r="B1382">
        <v>37.1</v>
      </c>
      <c r="C1382">
        <v>11.08</v>
      </c>
      <c r="D1382" t="s">
        <v>2380</v>
      </c>
      <c r="E1382" t="s">
        <v>2380</v>
      </c>
      <c r="F1382" t="s">
        <v>2380</v>
      </c>
      <c r="G1382" s="7">
        <v>0</v>
      </c>
      <c r="H1382" t="s">
        <v>2380</v>
      </c>
      <c r="I1382" t="str" cm="1">
        <f t="array" ref="I1382">_xlfn.IFS(B1382&gt;=30,"Obesity",AND(B1382&gt;=25,B1382&lt;=29.99),"Overweight ",AND(B1382&gt;=18.5,B1382&lt;=24.99),"Normal Weight ",B1382&lt;18.5,"Underweight ")</f>
        <v>Obesity</v>
      </c>
      <c r="J1382" t="str" cm="1">
        <f t="array" ref="J1382">_xlfn.IFS($C1382&gt;=6.5,"Diabetes",AND($C1382&gt;=5.7,$C1382&lt;=6.5),"Prediabetes",$C1382&lt;5.7,"Normal")</f>
        <v>Diabetes</v>
      </c>
    </row>
    <row r="1383" spans="1:10" x14ac:dyDescent="0.3">
      <c r="A1383" t="s">
        <v>990</v>
      </c>
      <c r="B1383">
        <v>18.28</v>
      </c>
      <c r="C1383">
        <v>7.95</v>
      </c>
      <c r="D1383" t="s">
        <v>2380</v>
      </c>
      <c r="E1383" t="s">
        <v>2380</v>
      </c>
      <c r="F1383" t="s">
        <v>2380</v>
      </c>
      <c r="G1383" s="7">
        <v>0</v>
      </c>
      <c r="H1383" t="s">
        <v>2380</v>
      </c>
      <c r="I1383" t="str" cm="1">
        <f t="array" ref="I1383">_xlfn.IFS(B1383&gt;=30,"Obesity",AND(B1383&gt;=25,B1383&lt;=29.99),"Overweight ",AND(B1383&gt;=18.5,B1383&lt;=24.99),"Normal Weight ",B1383&lt;18.5,"Underweight ")</f>
        <v xml:space="preserve">Underweight </v>
      </c>
      <c r="J1383" t="str" cm="1">
        <f t="array" ref="J1383">_xlfn.IFS($C1383&gt;=6.5,"Diabetes",AND($C1383&gt;=5.7,$C1383&lt;=6.5),"Prediabetes",$C1383&lt;5.7,"Normal")</f>
        <v>Diabetes</v>
      </c>
    </row>
    <row r="1384" spans="1:10" x14ac:dyDescent="0.3">
      <c r="A1384" t="s">
        <v>989</v>
      </c>
      <c r="B1384">
        <v>35.814999999999998</v>
      </c>
      <c r="C1384">
        <v>6.23</v>
      </c>
      <c r="D1384" t="s">
        <v>2380</v>
      </c>
      <c r="E1384" t="s">
        <v>2380</v>
      </c>
      <c r="F1384" t="s">
        <v>2380</v>
      </c>
      <c r="G1384" s="7">
        <v>0</v>
      </c>
      <c r="H1384" t="s">
        <v>2380</v>
      </c>
      <c r="I1384" t="str" cm="1">
        <f t="array" ref="I1384">_xlfn.IFS(B1384&gt;=30,"Obesity",AND(B1384&gt;=25,B1384&lt;=29.99),"Overweight ",AND(B1384&gt;=18.5,B1384&lt;=24.99),"Normal Weight ",B1384&lt;18.5,"Underweight ")</f>
        <v>Obesity</v>
      </c>
      <c r="J1384" t="str" cm="1">
        <f t="array" ref="J1384">_xlfn.IFS($C1384&gt;=6.5,"Diabetes",AND($C1384&gt;=5.7,$C1384&lt;=6.5),"Prediabetes",$C1384&lt;5.7,"Normal")</f>
        <v>Prediabetes</v>
      </c>
    </row>
    <row r="1385" spans="1:10" x14ac:dyDescent="0.3">
      <c r="A1385" t="s">
        <v>988</v>
      </c>
      <c r="B1385">
        <v>30.69</v>
      </c>
      <c r="C1385">
        <v>6.5</v>
      </c>
      <c r="D1385" t="s">
        <v>2380</v>
      </c>
      <c r="E1385" t="s">
        <v>2380</v>
      </c>
      <c r="F1385" t="s">
        <v>2380</v>
      </c>
      <c r="G1385" s="7">
        <v>0</v>
      </c>
      <c r="H1385" t="s">
        <v>2380</v>
      </c>
      <c r="I1385" t="str" cm="1">
        <f t="array" ref="I1385">_xlfn.IFS(B1385&gt;=30,"Obesity",AND(B1385&gt;=25,B1385&lt;=29.99),"Overweight ",AND(B1385&gt;=18.5,B1385&lt;=24.99),"Normal Weight ",B1385&lt;18.5,"Underweight ")</f>
        <v>Obesity</v>
      </c>
      <c r="J1385" t="str" cm="1">
        <f t="array" ref="J1385">_xlfn.IFS($C1385&gt;=6.5,"Diabetes",AND($C1385&gt;=5.7,$C1385&lt;=6.5),"Prediabetes",$C1385&lt;5.7,"Normal")</f>
        <v>Diabetes</v>
      </c>
    </row>
    <row r="1386" spans="1:10" x14ac:dyDescent="0.3">
      <c r="A1386" t="s">
        <v>987</v>
      </c>
      <c r="B1386">
        <v>26.125</v>
      </c>
      <c r="C1386">
        <v>5.22</v>
      </c>
      <c r="D1386" t="s">
        <v>2380</v>
      </c>
      <c r="E1386" t="s">
        <v>2380</v>
      </c>
      <c r="F1386" t="s">
        <v>2380</v>
      </c>
      <c r="G1386" s="7">
        <v>0</v>
      </c>
      <c r="H1386" t="s">
        <v>2380</v>
      </c>
      <c r="I1386" t="str" cm="1">
        <f t="array" ref="I1386">_xlfn.IFS(B1386&gt;=30,"Obesity",AND(B1386&gt;=25,B1386&lt;=29.99),"Overweight ",AND(B1386&gt;=18.5,B1386&lt;=24.99),"Normal Weight ",B1386&lt;18.5,"Underweight ")</f>
        <v xml:space="preserve">Overweight </v>
      </c>
      <c r="J1386" t="str" cm="1">
        <f t="array" ref="J1386">_xlfn.IFS($C1386&gt;=6.5,"Diabetes",AND($C1386&gt;=5.7,$C1386&lt;=6.5),"Prediabetes",$C1386&lt;5.7,"Normal")</f>
        <v>Normal</v>
      </c>
    </row>
    <row r="1387" spans="1:10" x14ac:dyDescent="0.3">
      <c r="A1387" t="s">
        <v>986</v>
      </c>
      <c r="B1387">
        <v>34.58</v>
      </c>
      <c r="C1387">
        <v>6.3</v>
      </c>
      <c r="D1387" t="s">
        <v>2380</v>
      </c>
      <c r="E1387" t="s">
        <v>2380</v>
      </c>
      <c r="F1387" t="s">
        <v>2383</v>
      </c>
      <c r="G1387">
        <v>1</v>
      </c>
      <c r="H1387" t="s">
        <v>2380</v>
      </c>
      <c r="I1387" t="str" cm="1">
        <f t="array" ref="I1387">_xlfn.IFS(B1387&gt;=30,"Obesity",AND(B1387&gt;=25,B1387&lt;=29.99),"Overweight ",AND(B1387&gt;=18.5,B1387&lt;=24.99),"Normal Weight ",B1387&lt;18.5,"Underweight ")</f>
        <v>Obesity</v>
      </c>
      <c r="J1387" t="str" cm="1">
        <f t="array" ref="J1387">_xlfn.IFS($C1387&gt;=6.5,"Diabetes",AND($C1387&gt;=5.7,$C1387&lt;=6.5),"Prediabetes",$C1387&lt;5.7,"Normal")</f>
        <v>Prediabetes</v>
      </c>
    </row>
    <row r="1388" spans="1:10" x14ac:dyDescent="0.3">
      <c r="A1388" t="s">
        <v>985</v>
      </c>
      <c r="B1388">
        <v>27.4</v>
      </c>
      <c r="C1388">
        <v>8.84</v>
      </c>
      <c r="D1388" t="s">
        <v>2380</v>
      </c>
      <c r="E1388" t="s">
        <v>2380</v>
      </c>
      <c r="F1388" t="s">
        <v>2380</v>
      </c>
      <c r="G1388" s="7">
        <v>0</v>
      </c>
      <c r="H1388" t="s">
        <v>2380</v>
      </c>
      <c r="I1388" t="str" cm="1">
        <f t="array" ref="I1388">_xlfn.IFS(B1388&gt;=30,"Obesity",AND(B1388&gt;=25,B1388&lt;=29.99),"Overweight ",AND(B1388&gt;=18.5,B1388&lt;=24.99),"Normal Weight ",B1388&lt;18.5,"Underweight ")</f>
        <v xml:space="preserve">Overweight </v>
      </c>
      <c r="J1388" t="str" cm="1">
        <f t="array" ref="J1388">_xlfn.IFS($C1388&gt;=6.5,"Diabetes",AND($C1388&gt;=5.7,$C1388&lt;=6.5),"Prediabetes",$C1388&lt;5.7,"Normal")</f>
        <v>Diabetes</v>
      </c>
    </row>
    <row r="1389" spans="1:10" x14ac:dyDescent="0.3">
      <c r="A1389" t="s">
        <v>984</v>
      </c>
      <c r="B1389">
        <v>27.53</v>
      </c>
      <c r="C1389">
        <v>4.1100000000000003</v>
      </c>
      <c r="D1389" t="s">
        <v>2380</v>
      </c>
      <c r="E1389" t="s">
        <v>2380</v>
      </c>
      <c r="F1389" t="s">
        <v>2380</v>
      </c>
      <c r="G1389">
        <v>1</v>
      </c>
      <c r="H1389" t="s">
        <v>2380</v>
      </c>
      <c r="I1389" t="str" cm="1">
        <f t="array" ref="I1389">_xlfn.IFS(B1389&gt;=30,"Obesity",AND(B1389&gt;=25,B1389&lt;=29.99),"Overweight ",AND(B1389&gt;=18.5,B1389&lt;=24.99),"Normal Weight ",B1389&lt;18.5,"Underweight ")</f>
        <v xml:space="preserve">Overweight </v>
      </c>
      <c r="J1389" t="str" cm="1">
        <f t="array" ref="J1389">_xlfn.IFS($C1389&gt;=6.5,"Diabetes",AND($C1389&gt;=5.7,$C1389&lt;=6.5),"Prediabetes",$C1389&lt;5.7,"Normal")</f>
        <v>Normal</v>
      </c>
    </row>
    <row r="1390" spans="1:10" x14ac:dyDescent="0.3">
      <c r="A1390" t="s">
        <v>983</v>
      </c>
      <c r="B1390">
        <v>33</v>
      </c>
      <c r="C1390">
        <v>4.57</v>
      </c>
      <c r="D1390" t="s">
        <v>2380</v>
      </c>
      <c r="E1390" t="s">
        <v>2380</v>
      </c>
      <c r="F1390" t="s">
        <v>2380</v>
      </c>
      <c r="G1390" s="7">
        <v>0</v>
      </c>
      <c r="H1390" t="s">
        <v>2380</v>
      </c>
      <c r="I1390" t="str" cm="1">
        <f t="array" ref="I1390">_xlfn.IFS(B1390&gt;=30,"Obesity",AND(B1390&gt;=25,B1390&lt;=29.99),"Overweight ",AND(B1390&gt;=18.5,B1390&lt;=24.99),"Normal Weight ",B1390&lt;18.5,"Underweight ")</f>
        <v>Obesity</v>
      </c>
      <c r="J1390" t="str" cm="1">
        <f t="array" ref="J1390">_xlfn.IFS($C1390&gt;=6.5,"Diabetes",AND($C1390&gt;=5.7,$C1390&lt;=6.5),"Prediabetes",$C1390&lt;5.7,"Normal")</f>
        <v>Normal</v>
      </c>
    </row>
    <row r="1391" spans="1:10" x14ac:dyDescent="0.3">
      <c r="A1391" t="s">
        <v>982</v>
      </c>
      <c r="B1391">
        <v>25.78</v>
      </c>
      <c r="C1391">
        <v>11.06</v>
      </c>
      <c r="D1391" t="s">
        <v>2382</v>
      </c>
      <c r="E1391" t="s">
        <v>2380</v>
      </c>
      <c r="F1391" t="s">
        <v>2380</v>
      </c>
      <c r="G1391" s="7">
        <v>0</v>
      </c>
      <c r="H1391" t="s">
        <v>2380</v>
      </c>
      <c r="I1391" t="str" cm="1">
        <f t="array" ref="I1391">_xlfn.IFS(B1391&gt;=30,"Obesity",AND(B1391&gt;=25,B1391&lt;=29.99),"Overweight ",AND(B1391&gt;=18.5,B1391&lt;=24.99),"Normal Weight ",B1391&lt;18.5,"Underweight ")</f>
        <v xml:space="preserve">Overweight </v>
      </c>
      <c r="J1391" t="str" cm="1">
        <f t="array" ref="J1391">_xlfn.IFS($C1391&gt;=6.5,"Diabetes",AND($C1391&gt;=5.7,$C1391&lt;=6.5),"Prediabetes",$C1391&lt;5.7,"Normal")</f>
        <v>Diabetes</v>
      </c>
    </row>
    <row r="1392" spans="1:10" x14ac:dyDescent="0.3">
      <c r="A1392" t="s">
        <v>981</v>
      </c>
      <c r="B1392">
        <v>22.66</v>
      </c>
      <c r="C1392">
        <v>10.68</v>
      </c>
      <c r="D1392" t="s">
        <v>2380</v>
      </c>
      <c r="E1392" t="s">
        <v>2380</v>
      </c>
      <c r="F1392" t="s">
        <v>2380</v>
      </c>
      <c r="G1392" s="7">
        <v>0</v>
      </c>
      <c r="H1392" t="s">
        <v>2380</v>
      </c>
      <c r="I1392" t="str" cm="1">
        <f t="array" ref="I1392">_xlfn.IFS(B1392&gt;=30,"Obesity",AND(B1392&gt;=25,B1392&lt;=29.99),"Overweight ",AND(B1392&gt;=18.5,B1392&lt;=24.99),"Normal Weight ",B1392&lt;18.5,"Underweight ")</f>
        <v xml:space="preserve">Normal Weight </v>
      </c>
      <c r="J1392" t="str" cm="1">
        <f t="array" ref="J1392">_xlfn.IFS($C1392&gt;=6.5,"Diabetes",AND($C1392&gt;=5.7,$C1392&lt;=6.5),"Prediabetes",$C1392&lt;5.7,"Normal")</f>
        <v>Diabetes</v>
      </c>
    </row>
    <row r="1393" spans="1:10" x14ac:dyDescent="0.3">
      <c r="A1393" t="s">
        <v>980</v>
      </c>
      <c r="B1393">
        <v>38.81</v>
      </c>
      <c r="C1393">
        <v>6.14</v>
      </c>
      <c r="D1393" t="s">
        <v>2382</v>
      </c>
      <c r="E1393" t="s">
        <v>2380</v>
      </c>
      <c r="F1393" t="s">
        <v>2380</v>
      </c>
      <c r="G1393">
        <v>1</v>
      </c>
      <c r="H1393" t="s">
        <v>2380</v>
      </c>
      <c r="I1393" t="str" cm="1">
        <f t="array" ref="I1393">_xlfn.IFS(B1393&gt;=30,"Obesity",AND(B1393&gt;=25,B1393&lt;=29.99),"Overweight ",AND(B1393&gt;=18.5,B1393&lt;=24.99),"Normal Weight ",B1393&lt;18.5,"Underweight ")</f>
        <v>Obesity</v>
      </c>
      <c r="J1393" t="str" cm="1">
        <f t="array" ref="J1393">_xlfn.IFS($C1393&gt;=6.5,"Diabetes",AND($C1393&gt;=5.7,$C1393&lt;=6.5),"Prediabetes",$C1393&lt;5.7,"Normal")</f>
        <v>Prediabetes</v>
      </c>
    </row>
    <row r="1394" spans="1:10" x14ac:dyDescent="0.3">
      <c r="A1394" t="s">
        <v>979</v>
      </c>
      <c r="B1394">
        <v>38.51</v>
      </c>
      <c r="C1394">
        <v>5.45</v>
      </c>
      <c r="D1394" t="s">
        <v>2382</v>
      </c>
      <c r="E1394" t="s">
        <v>2380</v>
      </c>
      <c r="F1394" t="s">
        <v>2380</v>
      </c>
      <c r="G1394" s="7">
        <v>0</v>
      </c>
      <c r="H1394" t="s">
        <v>2380</v>
      </c>
      <c r="I1394" t="str" cm="1">
        <f t="array" ref="I1394">_xlfn.IFS(B1394&gt;=30,"Obesity",AND(B1394&gt;=25,B1394&lt;=29.99),"Overweight ",AND(B1394&gt;=18.5,B1394&lt;=24.99),"Normal Weight ",B1394&lt;18.5,"Underweight ")</f>
        <v>Obesity</v>
      </c>
      <c r="J1394" t="str" cm="1">
        <f t="array" ref="J1394">_xlfn.IFS($C1394&gt;=6.5,"Diabetes",AND($C1394&gt;=5.7,$C1394&lt;=6.5),"Prediabetes",$C1394&lt;5.7,"Normal")</f>
        <v>Normal</v>
      </c>
    </row>
    <row r="1395" spans="1:10" x14ac:dyDescent="0.3">
      <c r="A1395" t="s">
        <v>978</v>
      </c>
      <c r="B1395">
        <v>22.98</v>
      </c>
      <c r="C1395">
        <v>6.14</v>
      </c>
      <c r="D1395" t="s">
        <v>2382</v>
      </c>
      <c r="E1395" t="s">
        <v>2380</v>
      </c>
      <c r="F1395" t="s">
        <v>2380</v>
      </c>
      <c r="G1395" s="7">
        <v>0</v>
      </c>
      <c r="H1395" t="s">
        <v>2380</v>
      </c>
      <c r="I1395" t="str" cm="1">
        <f t="array" ref="I1395">_xlfn.IFS(B1395&gt;=30,"Obesity",AND(B1395&gt;=25,B1395&lt;=29.99),"Overweight ",AND(B1395&gt;=18.5,B1395&lt;=24.99),"Normal Weight ",B1395&lt;18.5,"Underweight ")</f>
        <v xml:space="preserve">Normal Weight </v>
      </c>
      <c r="J1395" t="str" cm="1">
        <f t="array" ref="J1395">_xlfn.IFS($C1395&gt;=6.5,"Diabetes",AND($C1395&gt;=5.7,$C1395&lt;=6.5),"Prediabetes",$C1395&lt;5.7,"Normal")</f>
        <v>Prediabetes</v>
      </c>
    </row>
    <row r="1396" spans="1:10" x14ac:dyDescent="0.3">
      <c r="A1396" t="s">
        <v>977</v>
      </c>
      <c r="B1396">
        <v>15.65</v>
      </c>
      <c r="C1396">
        <v>7.85</v>
      </c>
      <c r="D1396" t="s">
        <v>2380</v>
      </c>
      <c r="E1396" t="s">
        <v>2380</v>
      </c>
      <c r="F1396" t="s">
        <v>2380</v>
      </c>
      <c r="G1396" s="7">
        <v>0</v>
      </c>
      <c r="H1396" t="s">
        <v>2380</v>
      </c>
      <c r="I1396" t="str" cm="1">
        <f t="array" ref="I1396">_xlfn.IFS(B1396&gt;=30,"Obesity",AND(B1396&gt;=25,B1396&lt;=29.99),"Overweight ",AND(B1396&gt;=18.5,B1396&lt;=24.99),"Normal Weight ",B1396&lt;18.5,"Underweight ")</f>
        <v xml:space="preserve">Underweight </v>
      </c>
      <c r="J1396" t="str" cm="1">
        <f t="array" ref="J1396">_xlfn.IFS($C1396&gt;=6.5,"Diabetes",AND($C1396&gt;=5.7,$C1396&lt;=6.5),"Prediabetes",$C1396&lt;5.7,"Normal")</f>
        <v>Diabetes</v>
      </c>
    </row>
    <row r="1397" spans="1:10" x14ac:dyDescent="0.3">
      <c r="A1397" t="s">
        <v>976</v>
      </c>
      <c r="B1397">
        <v>39.97</v>
      </c>
      <c r="C1397">
        <v>4.09</v>
      </c>
      <c r="D1397" t="s">
        <v>2380</v>
      </c>
      <c r="E1397" t="s">
        <v>2380</v>
      </c>
      <c r="F1397" t="s">
        <v>2380</v>
      </c>
      <c r="G1397">
        <v>1</v>
      </c>
      <c r="H1397" t="s">
        <v>2380</v>
      </c>
      <c r="I1397" t="str" cm="1">
        <f t="array" ref="I1397">_xlfn.IFS(B1397&gt;=30,"Obesity",AND(B1397&gt;=25,B1397&lt;=29.99),"Overweight ",AND(B1397&gt;=18.5,B1397&lt;=24.99),"Normal Weight ",B1397&lt;18.5,"Underweight ")</f>
        <v>Obesity</v>
      </c>
      <c r="J1397" t="str" cm="1">
        <f t="array" ref="J1397">_xlfn.IFS($C1397&gt;=6.5,"Diabetes",AND($C1397&gt;=5.7,$C1397&lt;=6.5),"Prediabetes",$C1397&lt;5.7,"Normal")</f>
        <v>Normal</v>
      </c>
    </row>
    <row r="1398" spans="1:10" x14ac:dyDescent="0.3">
      <c r="A1398" t="s">
        <v>975</v>
      </c>
      <c r="B1398">
        <v>37.22</v>
      </c>
      <c r="C1398">
        <v>4.62</v>
      </c>
      <c r="D1398" t="s">
        <v>2380</v>
      </c>
      <c r="E1398" t="s">
        <v>2380</v>
      </c>
      <c r="F1398" t="s">
        <v>2383</v>
      </c>
      <c r="G1398">
        <v>1</v>
      </c>
      <c r="H1398" t="s">
        <v>2380</v>
      </c>
      <c r="I1398" t="str" cm="1">
        <f t="array" ref="I1398">_xlfn.IFS(B1398&gt;=30,"Obesity",AND(B1398&gt;=25,B1398&lt;=29.99),"Overweight ",AND(B1398&gt;=18.5,B1398&lt;=24.99),"Normal Weight ",B1398&lt;18.5,"Underweight ")</f>
        <v>Obesity</v>
      </c>
      <c r="J1398" t="str" cm="1">
        <f t="array" ref="J1398">_xlfn.IFS($C1398&gt;=6.5,"Diabetes",AND($C1398&gt;=5.7,$C1398&lt;=6.5),"Prediabetes",$C1398&lt;5.7,"Normal")</f>
        <v>Normal</v>
      </c>
    </row>
    <row r="1399" spans="1:10" x14ac:dyDescent="0.3">
      <c r="A1399" t="s">
        <v>974</v>
      </c>
      <c r="B1399">
        <v>41.325000000000003</v>
      </c>
      <c r="C1399">
        <v>5.77</v>
      </c>
      <c r="D1399" t="s">
        <v>2380</v>
      </c>
      <c r="E1399" t="s">
        <v>2380</v>
      </c>
      <c r="F1399" t="s">
        <v>2380</v>
      </c>
      <c r="G1399" s="7">
        <v>0</v>
      </c>
      <c r="H1399" t="s">
        <v>2380</v>
      </c>
      <c r="I1399" t="str" cm="1">
        <f t="array" ref="I1399">_xlfn.IFS(B1399&gt;=30,"Obesity",AND(B1399&gt;=25,B1399&lt;=29.99),"Overweight ",AND(B1399&gt;=18.5,B1399&lt;=24.99),"Normal Weight ",B1399&lt;18.5,"Underweight ")</f>
        <v>Obesity</v>
      </c>
      <c r="J1399" t="str" cm="1">
        <f t="array" ref="J1399">_xlfn.IFS($C1399&gt;=6.5,"Diabetes",AND($C1399&gt;=5.7,$C1399&lt;=6.5),"Prediabetes",$C1399&lt;5.7,"Normal")</f>
        <v>Prediabetes</v>
      </c>
    </row>
    <row r="1400" spans="1:10" x14ac:dyDescent="0.3">
      <c r="A1400" t="s">
        <v>973</v>
      </c>
      <c r="B1400">
        <v>40.31</v>
      </c>
      <c r="C1400">
        <v>5.84</v>
      </c>
      <c r="D1400" t="s">
        <v>2380</v>
      </c>
      <c r="E1400" t="s">
        <v>2380</v>
      </c>
      <c r="F1400" t="s">
        <v>2380</v>
      </c>
      <c r="G1400" s="7">
        <v>0</v>
      </c>
      <c r="H1400" t="s">
        <v>2380</v>
      </c>
      <c r="I1400" t="str" cm="1">
        <f t="array" ref="I1400">_xlfn.IFS(B1400&gt;=30,"Obesity",AND(B1400&gt;=25,B1400&lt;=29.99),"Overweight ",AND(B1400&gt;=18.5,B1400&lt;=24.99),"Normal Weight ",B1400&lt;18.5,"Underweight ")</f>
        <v>Obesity</v>
      </c>
      <c r="J1400" t="str" cm="1">
        <f t="array" ref="J1400">_xlfn.IFS($C1400&gt;=6.5,"Diabetes",AND($C1400&gt;=5.7,$C1400&lt;=6.5),"Prediabetes",$C1400&lt;5.7,"Normal")</f>
        <v>Prediabetes</v>
      </c>
    </row>
    <row r="1401" spans="1:10" x14ac:dyDescent="0.3">
      <c r="A1401" t="s">
        <v>972</v>
      </c>
      <c r="B1401">
        <v>29.48</v>
      </c>
      <c r="C1401">
        <v>4.91</v>
      </c>
      <c r="D1401" t="s">
        <v>2380</v>
      </c>
      <c r="E1401" t="s">
        <v>2380</v>
      </c>
      <c r="F1401" t="s">
        <v>2380</v>
      </c>
      <c r="G1401" s="7">
        <v>0</v>
      </c>
      <c r="H1401" t="s">
        <v>2380</v>
      </c>
      <c r="I1401" t="str" cm="1">
        <f t="array" ref="I1401">_xlfn.IFS(B1401&gt;=30,"Obesity",AND(B1401&gt;=25,B1401&lt;=29.99),"Overweight ",AND(B1401&gt;=18.5,B1401&lt;=24.99),"Normal Weight ",B1401&lt;18.5,"Underweight ")</f>
        <v xml:space="preserve">Overweight </v>
      </c>
      <c r="J1401" t="str" cm="1">
        <f t="array" ref="J1401">_xlfn.IFS($C1401&gt;=6.5,"Diabetes",AND($C1401&gt;=5.7,$C1401&lt;=6.5),"Prediabetes",$C1401&lt;5.7,"Normal")</f>
        <v>Normal</v>
      </c>
    </row>
    <row r="1402" spans="1:10" x14ac:dyDescent="0.3">
      <c r="A1402" t="s">
        <v>971</v>
      </c>
      <c r="B1402">
        <v>33.155000000000001</v>
      </c>
      <c r="C1402">
        <v>5.07</v>
      </c>
      <c r="D1402" t="s">
        <v>2380</v>
      </c>
      <c r="E1402" t="s">
        <v>2380</v>
      </c>
      <c r="F1402" t="s">
        <v>2380</v>
      </c>
      <c r="G1402" s="7">
        <v>0</v>
      </c>
      <c r="H1402" t="s">
        <v>2380</v>
      </c>
      <c r="I1402" t="str" cm="1">
        <f t="array" ref="I1402">_xlfn.IFS(B1402&gt;=30,"Obesity",AND(B1402&gt;=25,B1402&lt;=29.99),"Overweight ",AND(B1402&gt;=18.5,B1402&lt;=24.99),"Normal Weight ",B1402&lt;18.5,"Underweight ")</f>
        <v>Obesity</v>
      </c>
      <c r="J1402" t="str" cm="1">
        <f t="array" ref="J1402">_xlfn.IFS($C1402&gt;=6.5,"Diabetes",AND($C1402&gt;=5.7,$C1402&lt;=6.5),"Prediabetes",$C1402&lt;5.7,"Normal")</f>
        <v>Normal</v>
      </c>
    </row>
    <row r="1403" spans="1:10" x14ac:dyDescent="0.3">
      <c r="A1403" t="s">
        <v>970</v>
      </c>
      <c r="B1403">
        <v>42.85</v>
      </c>
      <c r="C1403">
        <v>5.81</v>
      </c>
      <c r="D1403" t="s">
        <v>2382</v>
      </c>
      <c r="E1403" t="s">
        <v>2380</v>
      </c>
      <c r="F1403" t="s">
        <v>2380</v>
      </c>
      <c r="G1403" s="7">
        <v>0</v>
      </c>
      <c r="H1403" t="s">
        <v>2380</v>
      </c>
      <c r="I1403" t="str" cm="1">
        <f t="array" ref="I1403">_xlfn.IFS(B1403&gt;=30,"Obesity",AND(B1403&gt;=25,B1403&lt;=29.99),"Overweight ",AND(B1403&gt;=18.5,B1403&lt;=24.99),"Normal Weight ",B1403&lt;18.5,"Underweight ")</f>
        <v>Obesity</v>
      </c>
      <c r="J1403" t="str" cm="1">
        <f t="array" ref="J1403">_xlfn.IFS($C1403&gt;=6.5,"Diabetes",AND($C1403&gt;=5.7,$C1403&lt;=6.5),"Prediabetes",$C1403&lt;5.7,"Normal")</f>
        <v>Prediabetes</v>
      </c>
    </row>
    <row r="1404" spans="1:10" x14ac:dyDescent="0.3">
      <c r="A1404" t="s">
        <v>969</v>
      </c>
      <c r="B1404">
        <v>32.340000000000003</v>
      </c>
      <c r="C1404">
        <v>11.2</v>
      </c>
      <c r="D1404" t="s">
        <v>2380</v>
      </c>
      <c r="E1404" t="s">
        <v>2380</v>
      </c>
      <c r="F1404" t="s">
        <v>2380</v>
      </c>
      <c r="G1404" s="7">
        <v>0</v>
      </c>
      <c r="H1404" t="s">
        <v>2380</v>
      </c>
      <c r="I1404" t="str" cm="1">
        <f t="array" ref="I1404">_xlfn.IFS(B1404&gt;=30,"Obesity",AND(B1404&gt;=25,B1404&lt;=29.99),"Overweight ",AND(B1404&gt;=18.5,B1404&lt;=24.99),"Normal Weight ",B1404&lt;18.5,"Underweight ")</f>
        <v>Obesity</v>
      </c>
      <c r="J1404" t="str" cm="1">
        <f t="array" ref="J1404">_xlfn.IFS($C1404&gt;=6.5,"Diabetes",AND($C1404&gt;=5.7,$C1404&lt;=6.5),"Prediabetes",$C1404&lt;5.7,"Normal")</f>
        <v>Diabetes</v>
      </c>
    </row>
    <row r="1405" spans="1:10" x14ac:dyDescent="0.3">
      <c r="A1405" t="s">
        <v>968</v>
      </c>
      <c r="B1405">
        <v>27.5</v>
      </c>
      <c r="C1405">
        <v>10.75</v>
      </c>
      <c r="D1405" t="s">
        <v>2380</v>
      </c>
      <c r="E1405" t="s">
        <v>2380</v>
      </c>
      <c r="F1405" t="s">
        <v>2380</v>
      </c>
      <c r="G1405" s="7">
        <v>0</v>
      </c>
      <c r="H1405" t="s">
        <v>2380</v>
      </c>
      <c r="I1405" t="str" cm="1">
        <f t="array" ref="I1405">_xlfn.IFS(B1405&gt;=30,"Obesity",AND(B1405&gt;=25,B1405&lt;=29.99),"Overweight ",AND(B1405&gt;=18.5,B1405&lt;=24.99),"Normal Weight ",B1405&lt;18.5,"Underweight ")</f>
        <v xml:space="preserve">Overweight </v>
      </c>
      <c r="J1405" t="str" cm="1">
        <f t="array" ref="J1405">_xlfn.IFS($C1405&gt;=6.5,"Diabetes",AND($C1405&gt;=5.7,$C1405&lt;=6.5),"Prediabetes",$C1405&lt;5.7,"Normal")</f>
        <v>Diabetes</v>
      </c>
    </row>
    <row r="1406" spans="1:10" x14ac:dyDescent="0.3">
      <c r="A1406" t="s">
        <v>967</v>
      </c>
      <c r="B1406">
        <v>25.8</v>
      </c>
      <c r="C1406">
        <v>7.8</v>
      </c>
      <c r="D1406" t="s">
        <v>2380</v>
      </c>
      <c r="E1406" t="s">
        <v>2380</v>
      </c>
      <c r="F1406" t="s">
        <v>2380</v>
      </c>
      <c r="G1406" s="7">
        <v>0</v>
      </c>
      <c r="H1406" t="s">
        <v>2380</v>
      </c>
      <c r="I1406" t="str" cm="1">
        <f t="array" ref="I1406">_xlfn.IFS(B1406&gt;=30,"Obesity",AND(B1406&gt;=25,B1406&lt;=29.99),"Overweight ",AND(B1406&gt;=18.5,B1406&lt;=24.99),"Normal Weight ",B1406&lt;18.5,"Underweight ")</f>
        <v xml:space="preserve">Overweight </v>
      </c>
      <c r="J1406" t="str" cm="1">
        <f t="array" ref="J1406">_xlfn.IFS($C1406&gt;=6.5,"Diabetes",AND($C1406&gt;=5.7,$C1406&lt;=6.5),"Prediabetes",$C1406&lt;5.7,"Normal")</f>
        <v>Diabetes</v>
      </c>
    </row>
    <row r="1407" spans="1:10" x14ac:dyDescent="0.3">
      <c r="A1407" t="s">
        <v>966</v>
      </c>
      <c r="B1407">
        <v>25</v>
      </c>
      <c r="C1407">
        <v>7.04</v>
      </c>
      <c r="D1407" t="s">
        <v>2380</v>
      </c>
      <c r="E1407" t="s">
        <v>2380</v>
      </c>
      <c r="F1407" t="s">
        <v>2380</v>
      </c>
      <c r="G1407" s="7">
        <v>0</v>
      </c>
      <c r="H1407" t="s">
        <v>2380</v>
      </c>
      <c r="I1407" t="str" cm="1">
        <f t="array" ref="I1407">_xlfn.IFS(B1407&gt;=30,"Obesity",AND(B1407&gt;=25,B1407&lt;=29.99),"Overweight ",AND(B1407&gt;=18.5,B1407&lt;=24.99),"Normal Weight ",B1407&lt;18.5,"Underweight ")</f>
        <v xml:space="preserve">Overweight </v>
      </c>
      <c r="J1407" t="str" cm="1">
        <f t="array" ref="J1407">_xlfn.IFS($C1407&gt;=6.5,"Diabetes",AND($C1407&gt;=5.7,$C1407&lt;=6.5),"Prediabetes",$C1407&lt;5.7,"Normal")</f>
        <v>Diabetes</v>
      </c>
    </row>
    <row r="1408" spans="1:10" x14ac:dyDescent="0.3">
      <c r="A1408" t="s">
        <v>965</v>
      </c>
      <c r="B1408">
        <v>41.2</v>
      </c>
      <c r="C1408">
        <v>4.18</v>
      </c>
      <c r="D1408" t="s">
        <v>2382</v>
      </c>
      <c r="E1408" t="s">
        <v>2380</v>
      </c>
      <c r="F1408" t="s">
        <v>2380</v>
      </c>
      <c r="G1408" s="7">
        <v>0</v>
      </c>
      <c r="H1408" t="s">
        <v>2380</v>
      </c>
      <c r="I1408" t="str" cm="1">
        <f t="array" ref="I1408">_xlfn.IFS(B1408&gt;=30,"Obesity",AND(B1408&gt;=25,B1408&lt;=29.99),"Overweight ",AND(B1408&gt;=18.5,B1408&lt;=24.99),"Normal Weight ",B1408&lt;18.5,"Underweight ")</f>
        <v>Obesity</v>
      </c>
      <c r="J1408" t="str" cm="1">
        <f t="array" ref="J1408">_xlfn.IFS($C1408&gt;=6.5,"Diabetes",AND($C1408&gt;=5.7,$C1408&lt;=6.5),"Prediabetes",$C1408&lt;5.7,"Normal")</f>
        <v>Normal</v>
      </c>
    </row>
    <row r="1409" spans="1:10" x14ac:dyDescent="0.3">
      <c r="A1409" t="s">
        <v>964</v>
      </c>
      <c r="B1409">
        <v>17.78</v>
      </c>
      <c r="C1409">
        <v>8.19</v>
      </c>
      <c r="D1409" t="s">
        <v>2380</v>
      </c>
      <c r="E1409" t="s">
        <v>2380</v>
      </c>
      <c r="F1409" t="s">
        <v>2380</v>
      </c>
      <c r="G1409" s="7">
        <v>0</v>
      </c>
      <c r="H1409" t="s">
        <v>2380</v>
      </c>
      <c r="I1409" t="str" cm="1">
        <f t="array" ref="I1409">_xlfn.IFS(B1409&gt;=30,"Obesity",AND(B1409&gt;=25,B1409&lt;=29.99),"Overweight ",AND(B1409&gt;=18.5,B1409&lt;=24.99),"Normal Weight ",B1409&lt;18.5,"Underweight ")</f>
        <v xml:space="preserve">Underweight </v>
      </c>
      <c r="J1409" t="str" cm="1">
        <f t="array" ref="J1409">_xlfn.IFS($C1409&gt;=6.5,"Diabetes",AND($C1409&gt;=5.7,$C1409&lt;=6.5),"Prediabetes",$C1409&lt;5.7,"Normal")</f>
        <v>Diabetes</v>
      </c>
    </row>
    <row r="1410" spans="1:10" x14ac:dyDescent="0.3">
      <c r="A1410" t="s">
        <v>963</v>
      </c>
      <c r="B1410">
        <v>40.119999999999997</v>
      </c>
      <c r="C1410">
        <v>6.22</v>
      </c>
      <c r="D1410" t="s">
        <v>2382</v>
      </c>
      <c r="E1410" t="s">
        <v>2380</v>
      </c>
      <c r="F1410" t="s">
        <v>2383</v>
      </c>
      <c r="G1410">
        <v>1</v>
      </c>
      <c r="H1410" t="s">
        <v>2380</v>
      </c>
      <c r="I1410" t="str" cm="1">
        <f t="array" ref="I1410">_xlfn.IFS(B1410&gt;=30,"Obesity",AND(B1410&gt;=25,B1410&lt;=29.99),"Overweight ",AND(B1410&gt;=18.5,B1410&lt;=24.99),"Normal Weight ",B1410&lt;18.5,"Underweight ")</f>
        <v>Obesity</v>
      </c>
      <c r="J1410" t="str" cm="1">
        <f t="array" ref="J1410">_xlfn.IFS($C1410&gt;=6.5,"Diabetes",AND($C1410&gt;=5.7,$C1410&lt;=6.5),"Prediabetes",$C1410&lt;5.7,"Normal")</f>
        <v>Prediabetes</v>
      </c>
    </row>
    <row r="1411" spans="1:10" x14ac:dyDescent="0.3">
      <c r="A1411" t="s">
        <v>962</v>
      </c>
      <c r="B1411">
        <v>19.350000000000001</v>
      </c>
      <c r="C1411">
        <v>8.2200000000000006</v>
      </c>
      <c r="D1411" t="s">
        <v>2382</v>
      </c>
      <c r="E1411" t="s">
        <v>2380</v>
      </c>
      <c r="F1411" t="s">
        <v>2380</v>
      </c>
      <c r="G1411" s="7">
        <v>0</v>
      </c>
      <c r="H1411" t="s">
        <v>2380</v>
      </c>
      <c r="I1411" t="str" cm="1">
        <f t="array" ref="I1411">_xlfn.IFS(B1411&gt;=30,"Obesity",AND(B1411&gt;=25,B1411&lt;=29.99),"Overweight ",AND(B1411&gt;=18.5,B1411&lt;=24.99),"Normal Weight ",B1411&lt;18.5,"Underweight ")</f>
        <v xml:space="preserve">Normal Weight </v>
      </c>
      <c r="J1411" t="str" cm="1">
        <f t="array" ref="J1411">_xlfn.IFS($C1411&gt;=6.5,"Diabetes",AND($C1411&gt;=5.7,$C1411&lt;=6.5),"Prediabetes",$C1411&lt;5.7,"Normal")</f>
        <v>Diabetes</v>
      </c>
    </row>
    <row r="1412" spans="1:10" x14ac:dyDescent="0.3">
      <c r="A1412" t="s">
        <v>961</v>
      </c>
      <c r="B1412">
        <v>36.69</v>
      </c>
      <c r="C1412">
        <v>6.15</v>
      </c>
      <c r="D1412" t="s">
        <v>2380</v>
      </c>
      <c r="E1412" t="s">
        <v>2380</v>
      </c>
      <c r="F1412" t="s">
        <v>2380</v>
      </c>
      <c r="G1412" s="7">
        <v>0</v>
      </c>
      <c r="H1412" t="s">
        <v>2380</v>
      </c>
      <c r="I1412" t="str" cm="1">
        <f t="array" ref="I1412">_xlfn.IFS(B1412&gt;=30,"Obesity",AND(B1412&gt;=25,B1412&lt;=29.99),"Overweight ",AND(B1412&gt;=18.5,B1412&lt;=24.99),"Normal Weight ",B1412&lt;18.5,"Underweight ")</f>
        <v>Obesity</v>
      </c>
      <c r="J1412" t="str" cm="1">
        <f t="array" ref="J1412">_xlfn.IFS($C1412&gt;=6.5,"Diabetes",AND($C1412&gt;=5.7,$C1412&lt;=6.5),"Prediabetes",$C1412&lt;5.7,"Normal")</f>
        <v>Prediabetes</v>
      </c>
    </row>
    <row r="1413" spans="1:10" x14ac:dyDescent="0.3">
      <c r="A1413" t="s">
        <v>960</v>
      </c>
      <c r="B1413">
        <v>28.51</v>
      </c>
      <c r="C1413">
        <v>5.65</v>
      </c>
      <c r="D1413" t="s">
        <v>2382</v>
      </c>
      <c r="E1413" t="s">
        <v>2380</v>
      </c>
      <c r="F1413" t="s">
        <v>2380</v>
      </c>
      <c r="G1413">
        <v>1</v>
      </c>
      <c r="H1413" t="s">
        <v>2380</v>
      </c>
      <c r="I1413" t="str" cm="1">
        <f t="array" ref="I1413">_xlfn.IFS(B1413&gt;=30,"Obesity",AND(B1413&gt;=25,B1413&lt;=29.99),"Overweight ",AND(B1413&gt;=18.5,B1413&lt;=24.99),"Normal Weight ",B1413&lt;18.5,"Underweight ")</f>
        <v xml:space="preserve">Overweight </v>
      </c>
      <c r="J1413" t="str" cm="1">
        <f t="array" ref="J1413">_xlfn.IFS($C1413&gt;=6.5,"Diabetes",AND($C1413&gt;=5.7,$C1413&lt;=6.5),"Prediabetes",$C1413&lt;5.7,"Normal")</f>
        <v>Normal</v>
      </c>
    </row>
    <row r="1414" spans="1:10" x14ac:dyDescent="0.3">
      <c r="A1414" t="s">
        <v>959</v>
      </c>
      <c r="B1414">
        <v>30.21</v>
      </c>
      <c r="C1414">
        <v>5.5</v>
      </c>
      <c r="D1414" t="s">
        <v>2380</v>
      </c>
      <c r="E1414" t="s">
        <v>2380</v>
      </c>
      <c r="F1414" t="s">
        <v>2380</v>
      </c>
      <c r="G1414">
        <v>1</v>
      </c>
      <c r="H1414" t="s">
        <v>2380</v>
      </c>
      <c r="I1414" t="str" cm="1">
        <f t="array" ref="I1414">_xlfn.IFS(B1414&gt;=30,"Obesity",AND(B1414&gt;=25,B1414&lt;=29.99),"Overweight ",AND(B1414&gt;=18.5,B1414&lt;=24.99),"Normal Weight ",B1414&lt;18.5,"Underweight ")</f>
        <v>Obesity</v>
      </c>
      <c r="J1414" t="str" cm="1">
        <f t="array" ref="J1414">_xlfn.IFS($C1414&gt;=6.5,"Diabetes",AND($C1414&gt;=5.7,$C1414&lt;=6.5),"Prediabetes",$C1414&lt;5.7,"Normal")</f>
        <v>Normal</v>
      </c>
    </row>
    <row r="1415" spans="1:10" x14ac:dyDescent="0.3">
      <c r="A1415" t="s">
        <v>958</v>
      </c>
      <c r="B1415">
        <v>24.33</v>
      </c>
      <c r="C1415">
        <v>8</v>
      </c>
      <c r="D1415" t="s">
        <v>2380</v>
      </c>
      <c r="E1415" t="s">
        <v>2380</v>
      </c>
      <c r="F1415" t="s">
        <v>2380</v>
      </c>
      <c r="G1415" s="7">
        <v>0</v>
      </c>
      <c r="H1415" t="s">
        <v>2380</v>
      </c>
      <c r="I1415" t="str" cm="1">
        <f t="array" ref="I1415">_xlfn.IFS(B1415&gt;=30,"Obesity",AND(B1415&gt;=25,B1415&lt;=29.99),"Overweight ",AND(B1415&gt;=18.5,B1415&lt;=24.99),"Normal Weight ",B1415&lt;18.5,"Underweight ")</f>
        <v xml:space="preserve">Normal Weight </v>
      </c>
      <c r="J1415" t="str" cm="1">
        <f t="array" ref="J1415">_xlfn.IFS($C1415&gt;=6.5,"Diabetes",AND($C1415&gt;=5.7,$C1415&lt;=6.5),"Prediabetes",$C1415&lt;5.7,"Normal")</f>
        <v>Diabetes</v>
      </c>
    </row>
    <row r="1416" spans="1:10" x14ac:dyDescent="0.3">
      <c r="A1416" t="s">
        <v>957</v>
      </c>
      <c r="B1416">
        <v>19.855</v>
      </c>
      <c r="C1416">
        <v>5.71</v>
      </c>
      <c r="D1416" t="s">
        <v>2382</v>
      </c>
      <c r="E1416" t="s">
        <v>2380</v>
      </c>
      <c r="F1416" t="s">
        <v>2380</v>
      </c>
      <c r="G1416" s="7">
        <v>0</v>
      </c>
      <c r="H1416" t="s">
        <v>2380</v>
      </c>
      <c r="I1416" t="str" cm="1">
        <f t="array" ref="I1416">_xlfn.IFS(B1416&gt;=30,"Obesity",AND(B1416&gt;=25,B1416&lt;=29.99),"Overweight ",AND(B1416&gt;=18.5,B1416&lt;=24.99),"Normal Weight ",B1416&lt;18.5,"Underweight ")</f>
        <v xml:space="preserve">Normal Weight </v>
      </c>
      <c r="J1416" t="str" cm="1">
        <f t="array" ref="J1416">_xlfn.IFS($C1416&gt;=6.5,"Diabetes",AND($C1416&gt;=5.7,$C1416&lt;=6.5),"Prediabetes",$C1416&lt;5.7,"Normal")</f>
        <v>Prediabetes</v>
      </c>
    </row>
    <row r="1417" spans="1:10" x14ac:dyDescent="0.3">
      <c r="A1417" t="s">
        <v>956</v>
      </c>
      <c r="B1417">
        <v>25.364999999999998</v>
      </c>
      <c r="C1417">
        <v>11.71</v>
      </c>
      <c r="D1417" t="s">
        <v>2380</v>
      </c>
      <c r="E1417" t="s">
        <v>2380</v>
      </c>
      <c r="F1417" t="s">
        <v>2380</v>
      </c>
      <c r="G1417" s="7">
        <v>0</v>
      </c>
      <c r="H1417" t="s">
        <v>2380</v>
      </c>
      <c r="I1417" t="str" cm="1">
        <f t="array" ref="I1417">_xlfn.IFS(B1417&gt;=30,"Obesity",AND(B1417&gt;=25,B1417&lt;=29.99),"Overweight ",AND(B1417&gt;=18.5,B1417&lt;=24.99),"Normal Weight ",B1417&lt;18.5,"Underweight ")</f>
        <v xml:space="preserve">Overweight </v>
      </c>
      <c r="J1417" t="str" cm="1">
        <f t="array" ref="J1417">_xlfn.IFS($C1417&gt;=6.5,"Diabetes",AND($C1417&gt;=5.7,$C1417&lt;=6.5),"Prediabetes",$C1417&lt;5.7,"Normal")</f>
        <v>Diabetes</v>
      </c>
    </row>
    <row r="1418" spans="1:10" x14ac:dyDescent="0.3">
      <c r="A1418" t="s">
        <v>955</v>
      </c>
      <c r="B1418">
        <v>29.6</v>
      </c>
      <c r="C1418">
        <v>6.17</v>
      </c>
      <c r="D1418" t="s">
        <v>2382</v>
      </c>
      <c r="E1418" t="s">
        <v>2380</v>
      </c>
      <c r="F1418" t="s">
        <v>2383</v>
      </c>
      <c r="G1418">
        <v>1</v>
      </c>
      <c r="H1418" t="s">
        <v>2380</v>
      </c>
      <c r="I1418" t="str" cm="1">
        <f t="array" ref="I1418">_xlfn.IFS(B1418&gt;=30,"Obesity",AND(B1418&gt;=25,B1418&lt;=29.99),"Overweight ",AND(B1418&gt;=18.5,B1418&lt;=24.99),"Normal Weight ",B1418&lt;18.5,"Underweight ")</f>
        <v xml:space="preserve">Overweight </v>
      </c>
      <c r="J1418" t="str" cm="1">
        <f t="array" ref="J1418">_xlfn.IFS($C1418&gt;=6.5,"Diabetes",AND($C1418&gt;=5.7,$C1418&lt;=6.5),"Prediabetes",$C1418&lt;5.7,"Normal")</f>
        <v>Prediabetes</v>
      </c>
    </row>
    <row r="1419" spans="1:10" x14ac:dyDescent="0.3">
      <c r="A1419" t="s">
        <v>954</v>
      </c>
      <c r="B1419">
        <v>39.43</v>
      </c>
      <c r="C1419">
        <v>6.1</v>
      </c>
      <c r="D1419" t="s">
        <v>2382</v>
      </c>
      <c r="E1419" t="s">
        <v>2380</v>
      </c>
      <c r="F1419" t="s">
        <v>2383</v>
      </c>
      <c r="G1419">
        <v>1</v>
      </c>
      <c r="H1419" t="s">
        <v>2380</v>
      </c>
      <c r="I1419" t="str" cm="1">
        <f t="array" ref="I1419">_xlfn.IFS(B1419&gt;=30,"Obesity",AND(B1419&gt;=25,B1419&lt;=29.99),"Overweight ",AND(B1419&gt;=18.5,B1419&lt;=24.99),"Normal Weight ",B1419&lt;18.5,"Underweight ")</f>
        <v>Obesity</v>
      </c>
      <c r="J1419" t="str" cm="1">
        <f t="array" ref="J1419">_xlfn.IFS($C1419&gt;=6.5,"Diabetes",AND($C1419&gt;=5.7,$C1419&lt;=6.5),"Prediabetes",$C1419&lt;5.7,"Normal")</f>
        <v>Prediabetes</v>
      </c>
    </row>
    <row r="1420" spans="1:10" x14ac:dyDescent="0.3">
      <c r="A1420" t="s">
        <v>953</v>
      </c>
      <c r="B1420">
        <v>27.34</v>
      </c>
      <c r="C1420">
        <v>5.19</v>
      </c>
      <c r="D1420" t="s">
        <v>2382</v>
      </c>
      <c r="E1420" t="s">
        <v>2380</v>
      </c>
      <c r="F1420" t="s">
        <v>2380</v>
      </c>
      <c r="G1420">
        <v>1</v>
      </c>
      <c r="H1420" t="s">
        <v>2380</v>
      </c>
      <c r="I1420" t="str" cm="1">
        <f t="array" ref="I1420">_xlfn.IFS(B1420&gt;=30,"Obesity",AND(B1420&gt;=25,B1420&lt;=29.99),"Overweight ",AND(B1420&gt;=18.5,B1420&lt;=24.99),"Normal Weight ",B1420&lt;18.5,"Underweight ")</f>
        <v xml:space="preserve">Overweight </v>
      </c>
      <c r="J1420" t="str" cm="1">
        <f t="array" ref="J1420">_xlfn.IFS($C1420&gt;=6.5,"Diabetes",AND($C1420&gt;=5.7,$C1420&lt;=6.5),"Prediabetes",$C1420&lt;5.7,"Normal")</f>
        <v>Normal</v>
      </c>
    </row>
    <row r="1421" spans="1:10" x14ac:dyDescent="0.3">
      <c r="A1421" t="s">
        <v>952</v>
      </c>
      <c r="B1421">
        <v>39.01</v>
      </c>
      <c r="C1421">
        <v>5.37</v>
      </c>
      <c r="D1421" t="s">
        <v>2382</v>
      </c>
      <c r="E1421" t="s">
        <v>2380</v>
      </c>
      <c r="F1421" t="s">
        <v>2380</v>
      </c>
      <c r="G1421" s="7">
        <v>0</v>
      </c>
      <c r="H1421" t="s">
        <v>2380</v>
      </c>
      <c r="I1421" t="str" cm="1">
        <f t="array" ref="I1421">_xlfn.IFS(B1421&gt;=30,"Obesity",AND(B1421&gt;=25,B1421&lt;=29.99),"Overweight ",AND(B1421&gt;=18.5,B1421&lt;=24.99),"Normal Weight ",B1421&lt;18.5,"Underweight ")</f>
        <v>Obesity</v>
      </c>
      <c r="J1421" t="str" cm="1">
        <f t="array" ref="J1421">_xlfn.IFS($C1421&gt;=6.5,"Diabetes",AND($C1421&gt;=5.7,$C1421&lt;=6.5),"Prediabetes",$C1421&lt;5.7,"Normal")</f>
        <v>Normal</v>
      </c>
    </row>
    <row r="1422" spans="1:10" x14ac:dyDescent="0.3">
      <c r="A1422" t="s">
        <v>951</v>
      </c>
      <c r="B1422">
        <v>18.989999999999998</v>
      </c>
      <c r="C1422">
        <v>10.82</v>
      </c>
      <c r="D1422" t="s">
        <v>2382</v>
      </c>
      <c r="E1422" t="s">
        <v>2380</v>
      </c>
      <c r="F1422" t="s">
        <v>2380</v>
      </c>
      <c r="G1422" s="7">
        <v>0</v>
      </c>
      <c r="H1422" t="s">
        <v>2380</v>
      </c>
      <c r="I1422" t="str" cm="1">
        <f t="array" ref="I1422">_xlfn.IFS(B1422&gt;=30,"Obesity",AND(B1422&gt;=25,B1422&lt;=29.99),"Overweight ",AND(B1422&gt;=18.5,B1422&lt;=24.99),"Normal Weight ",B1422&lt;18.5,"Underweight ")</f>
        <v xml:space="preserve">Normal Weight </v>
      </c>
      <c r="J1422" t="str" cm="1">
        <f t="array" ref="J1422">_xlfn.IFS($C1422&gt;=6.5,"Diabetes",AND($C1422&gt;=5.7,$C1422&lt;=6.5),"Prediabetes",$C1422&lt;5.7,"Normal")</f>
        <v>Diabetes</v>
      </c>
    </row>
    <row r="1423" spans="1:10" x14ac:dyDescent="0.3">
      <c r="A1423" t="s">
        <v>950</v>
      </c>
      <c r="B1423">
        <v>42.3</v>
      </c>
      <c r="C1423">
        <v>6.06</v>
      </c>
      <c r="D1423" t="s">
        <v>2382</v>
      </c>
      <c r="E1423" t="s">
        <v>2380</v>
      </c>
      <c r="F1423" t="s">
        <v>2380</v>
      </c>
      <c r="G1423" s="7">
        <v>0</v>
      </c>
      <c r="H1423" t="s">
        <v>2380</v>
      </c>
      <c r="I1423" t="str" cm="1">
        <f t="array" ref="I1423">_xlfn.IFS(B1423&gt;=30,"Obesity",AND(B1423&gt;=25,B1423&lt;=29.99),"Overweight ",AND(B1423&gt;=18.5,B1423&lt;=24.99),"Normal Weight ",B1423&lt;18.5,"Underweight ")</f>
        <v>Obesity</v>
      </c>
      <c r="J1423" t="str" cm="1">
        <f t="array" ref="J1423">_xlfn.IFS($C1423&gt;=6.5,"Diabetes",AND($C1423&gt;=5.7,$C1423&lt;=6.5),"Prediabetes",$C1423&lt;5.7,"Normal")</f>
        <v>Prediabetes</v>
      </c>
    </row>
    <row r="1424" spans="1:10" x14ac:dyDescent="0.3">
      <c r="A1424" t="s">
        <v>949</v>
      </c>
      <c r="B1424">
        <v>39.805</v>
      </c>
      <c r="C1424">
        <v>5.91</v>
      </c>
      <c r="D1424" t="s">
        <v>2380</v>
      </c>
      <c r="E1424" t="s">
        <v>2380</v>
      </c>
      <c r="F1424" t="s">
        <v>2380</v>
      </c>
      <c r="G1424" s="7">
        <v>0</v>
      </c>
      <c r="H1424" t="s">
        <v>2380</v>
      </c>
      <c r="I1424" t="str" cm="1">
        <f t="array" ref="I1424">_xlfn.IFS(B1424&gt;=30,"Obesity",AND(B1424&gt;=25,B1424&lt;=29.99),"Overweight ",AND(B1424&gt;=18.5,B1424&lt;=24.99),"Normal Weight ",B1424&lt;18.5,"Underweight ")</f>
        <v>Obesity</v>
      </c>
      <c r="J1424" t="str" cm="1">
        <f t="array" ref="J1424">_xlfn.IFS($C1424&gt;=6.5,"Diabetes",AND($C1424&gt;=5.7,$C1424&lt;=6.5),"Prediabetes",$C1424&lt;5.7,"Normal")</f>
        <v>Prediabetes</v>
      </c>
    </row>
    <row r="1425" spans="1:10" x14ac:dyDescent="0.3">
      <c r="A1425" t="s">
        <v>948</v>
      </c>
      <c r="B1425">
        <v>33.700000000000003</v>
      </c>
      <c r="C1425">
        <v>5.87</v>
      </c>
      <c r="D1425" t="s">
        <v>2380</v>
      </c>
      <c r="E1425" t="s">
        <v>2380</v>
      </c>
      <c r="F1425" t="s">
        <v>2380</v>
      </c>
      <c r="G1425" s="7">
        <v>0</v>
      </c>
      <c r="H1425" t="s">
        <v>2380</v>
      </c>
      <c r="I1425" t="str" cm="1">
        <f t="array" ref="I1425">_xlfn.IFS(B1425&gt;=30,"Obesity",AND(B1425&gt;=25,B1425&lt;=29.99),"Overweight ",AND(B1425&gt;=18.5,B1425&lt;=24.99),"Normal Weight ",B1425&lt;18.5,"Underweight ")</f>
        <v>Obesity</v>
      </c>
      <c r="J1425" t="str" cm="1">
        <f t="array" ref="J1425">_xlfn.IFS($C1425&gt;=6.5,"Diabetes",AND($C1425&gt;=5.7,$C1425&lt;=6.5),"Prediabetes",$C1425&lt;5.7,"Normal")</f>
        <v>Prediabetes</v>
      </c>
    </row>
    <row r="1426" spans="1:10" x14ac:dyDescent="0.3">
      <c r="A1426" t="s">
        <v>947</v>
      </c>
      <c r="B1426">
        <v>36.195</v>
      </c>
      <c r="C1426">
        <v>6.22</v>
      </c>
      <c r="D1426" t="s">
        <v>2380</v>
      </c>
      <c r="E1426" t="s">
        <v>2380</v>
      </c>
      <c r="F1426" t="s">
        <v>2380</v>
      </c>
      <c r="G1426" s="7">
        <v>0</v>
      </c>
      <c r="H1426" t="s">
        <v>2380</v>
      </c>
      <c r="I1426" t="str" cm="1">
        <f t="array" ref="I1426">_xlfn.IFS(B1426&gt;=30,"Obesity",AND(B1426&gt;=25,B1426&lt;=29.99),"Overweight ",AND(B1426&gt;=18.5,B1426&lt;=24.99),"Normal Weight ",B1426&lt;18.5,"Underweight ")</f>
        <v>Obesity</v>
      </c>
      <c r="J1426" t="str" cm="1">
        <f t="array" ref="J1426">_xlfn.IFS($C1426&gt;=6.5,"Diabetes",AND($C1426&gt;=5.7,$C1426&lt;=6.5),"Prediabetes",$C1426&lt;5.7,"Normal")</f>
        <v>Prediabetes</v>
      </c>
    </row>
    <row r="1427" spans="1:10" x14ac:dyDescent="0.3">
      <c r="A1427" t="s">
        <v>946</v>
      </c>
      <c r="B1427">
        <v>32.6</v>
      </c>
      <c r="C1427">
        <v>5.73</v>
      </c>
      <c r="D1427" t="s">
        <v>2380</v>
      </c>
      <c r="E1427" t="s">
        <v>2380</v>
      </c>
      <c r="F1427" t="s">
        <v>2383</v>
      </c>
      <c r="G1427">
        <v>1</v>
      </c>
      <c r="H1427" t="s">
        <v>2380</v>
      </c>
      <c r="I1427" t="str" cm="1">
        <f t="array" ref="I1427">_xlfn.IFS(B1427&gt;=30,"Obesity",AND(B1427&gt;=25,B1427&lt;=29.99),"Overweight ",AND(B1427&gt;=18.5,B1427&lt;=24.99),"Normal Weight ",B1427&lt;18.5,"Underweight ")</f>
        <v>Obesity</v>
      </c>
      <c r="J1427" t="str" cm="1">
        <f t="array" ref="J1427">_xlfn.IFS($C1427&gt;=6.5,"Diabetes",AND($C1427&gt;=5.7,$C1427&lt;=6.5),"Prediabetes",$C1427&lt;5.7,"Normal")</f>
        <v>Prediabetes</v>
      </c>
    </row>
    <row r="1428" spans="1:10" x14ac:dyDescent="0.3">
      <c r="A1428" t="s">
        <v>945</v>
      </c>
      <c r="B1428">
        <v>30.2</v>
      </c>
      <c r="C1428">
        <v>5.7</v>
      </c>
      <c r="D1428" t="s">
        <v>2380</v>
      </c>
      <c r="E1428" t="s">
        <v>2380</v>
      </c>
      <c r="F1428" t="s">
        <v>2380</v>
      </c>
      <c r="G1428" s="7">
        <v>0</v>
      </c>
      <c r="H1428" t="s">
        <v>2380</v>
      </c>
      <c r="I1428" t="str" cm="1">
        <f t="array" ref="I1428">_xlfn.IFS(B1428&gt;=30,"Obesity",AND(B1428&gt;=25,B1428&lt;=29.99),"Overweight ",AND(B1428&gt;=18.5,B1428&lt;=24.99),"Normal Weight ",B1428&lt;18.5,"Underweight ")</f>
        <v>Obesity</v>
      </c>
      <c r="J1428" t="str" cm="1">
        <f t="array" ref="J1428">_xlfn.IFS($C1428&gt;=6.5,"Diabetes",AND($C1428&gt;=5.7,$C1428&lt;=6.5),"Prediabetes",$C1428&lt;5.7,"Normal")</f>
        <v>Prediabetes</v>
      </c>
    </row>
    <row r="1429" spans="1:10" x14ac:dyDescent="0.3">
      <c r="A1429" t="s">
        <v>944</v>
      </c>
      <c r="B1429">
        <v>27.645</v>
      </c>
      <c r="C1429">
        <v>9.91</v>
      </c>
      <c r="D1429" t="s">
        <v>2380</v>
      </c>
      <c r="E1429" t="s">
        <v>2380</v>
      </c>
      <c r="F1429" t="s">
        <v>2380</v>
      </c>
      <c r="G1429" s="7">
        <v>0</v>
      </c>
      <c r="H1429" t="s">
        <v>2380</v>
      </c>
      <c r="I1429" t="str" cm="1">
        <f t="array" ref="I1429">_xlfn.IFS(B1429&gt;=30,"Obesity",AND(B1429&gt;=25,B1429&lt;=29.99),"Overweight ",AND(B1429&gt;=18.5,B1429&lt;=24.99),"Normal Weight ",B1429&lt;18.5,"Underweight ")</f>
        <v xml:space="preserve">Overweight </v>
      </c>
      <c r="J1429" t="str" cm="1">
        <f t="array" ref="J1429">_xlfn.IFS($C1429&gt;=6.5,"Diabetes",AND($C1429&gt;=5.7,$C1429&lt;=6.5),"Prediabetes",$C1429&lt;5.7,"Normal")</f>
        <v>Diabetes</v>
      </c>
    </row>
    <row r="1430" spans="1:10" x14ac:dyDescent="0.3">
      <c r="A1430" t="s">
        <v>943</v>
      </c>
      <c r="B1430">
        <v>26.41</v>
      </c>
      <c r="C1430">
        <v>11.4</v>
      </c>
      <c r="D1430" t="s">
        <v>2380</v>
      </c>
      <c r="E1430" t="s">
        <v>2380</v>
      </c>
      <c r="F1430" t="s">
        <v>2380</v>
      </c>
      <c r="G1430" s="7">
        <v>0</v>
      </c>
      <c r="H1430" t="s">
        <v>2380</v>
      </c>
      <c r="I1430" t="str" cm="1">
        <f t="array" ref="I1430">_xlfn.IFS(B1430&gt;=30,"Obesity",AND(B1430&gt;=25,B1430&lt;=29.99),"Overweight ",AND(B1430&gt;=18.5,B1430&lt;=24.99),"Normal Weight ",B1430&lt;18.5,"Underweight ")</f>
        <v xml:space="preserve">Overweight </v>
      </c>
      <c r="J1430" t="str" cm="1">
        <f t="array" ref="J1430">_xlfn.IFS($C1430&gt;=6.5,"Diabetes",AND($C1430&gt;=5.7,$C1430&lt;=6.5),"Prediabetes",$C1430&lt;5.7,"Normal")</f>
        <v>Diabetes</v>
      </c>
    </row>
    <row r="1431" spans="1:10" x14ac:dyDescent="0.3">
      <c r="A1431" t="s">
        <v>942</v>
      </c>
      <c r="B1431">
        <v>34.1</v>
      </c>
      <c r="C1431">
        <v>6.29</v>
      </c>
      <c r="D1431" t="s">
        <v>2382</v>
      </c>
      <c r="E1431" t="s">
        <v>2380</v>
      </c>
      <c r="F1431" t="s">
        <v>2383</v>
      </c>
      <c r="G1431">
        <v>1</v>
      </c>
      <c r="H1431" t="s">
        <v>2380</v>
      </c>
      <c r="I1431" t="str" cm="1">
        <f t="array" ref="I1431">_xlfn.IFS(B1431&gt;=30,"Obesity",AND(B1431&gt;=25,B1431&lt;=29.99),"Overweight ",AND(B1431&gt;=18.5,B1431&lt;=24.99),"Normal Weight ",B1431&lt;18.5,"Underweight ")</f>
        <v>Obesity</v>
      </c>
      <c r="J1431" t="str" cm="1">
        <f t="array" ref="J1431">_xlfn.IFS($C1431&gt;=6.5,"Diabetes",AND($C1431&gt;=5.7,$C1431&lt;=6.5),"Prediabetes",$C1431&lt;5.7,"Normal")</f>
        <v>Prediabetes</v>
      </c>
    </row>
    <row r="1432" spans="1:10" x14ac:dyDescent="0.3">
      <c r="A1432" t="s">
        <v>941</v>
      </c>
      <c r="B1432">
        <v>17.3</v>
      </c>
      <c r="C1432">
        <v>9.2799999999999994</v>
      </c>
      <c r="D1432" t="s">
        <v>2380</v>
      </c>
      <c r="E1432" t="s">
        <v>2380</v>
      </c>
      <c r="F1432" t="s">
        <v>2380</v>
      </c>
      <c r="G1432" s="7">
        <v>0</v>
      </c>
      <c r="H1432" t="s">
        <v>2380</v>
      </c>
      <c r="I1432" t="str" cm="1">
        <f t="array" ref="I1432">_xlfn.IFS(B1432&gt;=30,"Obesity",AND(B1432&gt;=25,B1432&lt;=29.99),"Overweight ",AND(B1432&gt;=18.5,B1432&lt;=24.99),"Normal Weight ",B1432&lt;18.5,"Underweight ")</f>
        <v xml:space="preserve">Underweight </v>
      </c>
      <c r="J1432" t="str" cm="1">
        <f t="array" ref="J1432">_xlfn.IFS($C1432&gt;=6.5,"Diabetes",AND($C1432&gt;=5.7,$C1432&lt;=6.5),"Prediabetes",$C1432&lt;5.7,"Normal")</f>
        <v>Diabetes</v>
      </c>
    </row>
    <row r="1433" spans="1:10" x14ac:dyDescent="0.3">
      <c r="A1433" t="s">
        <v>940</v>
      </c>
      <c r="B1433">
        <v>35.020000000000003</v>
      </c>
      <c r="C1433">
        <v>4.78</v>
      </c>
      <c r="D1433" t="s">
        <v>2380</v>
      </c>
      <c r="E1433" t="s">
        <v>2380</v>
      </c>
      <c r="F1433" t="s">
        <v>2383</v>
      </c>
      <c r="G1433">
        <v>1</v>
      </c>
      <c r="H1433" t="s">
        <v>2380</v>
      </c>
      <c r="I1433" t="str" cm="1">
        <f t="array" ref="I1433">_xlfn.IFS(B1433&gt;=30,"Obesity",AND(B1433&gt;=25,B1433&lt;=29.99),"Overweight ",AND(B1433&gt;=18.5,B1433&lt;=24.99),"Normal Weight ",B1433&lt;18.5,"Underweight ")</f>
        <v>Obesity</v>
      </c>
      <c r="J1433" t="str" cm="1">
        <f t="array" ref="J1433">_xlfn.IFS($C1433&gt;=6.5,"Diabetes",AND($C1433&gt;=5.7,$C1433&lt;=6.5),"Prediabetes",$C1433&lt;5.7,"Normal")</f>
        <v>Normal</v>
      </c>
    </row>
    <row r="1434" spans="1:10" x14ac:dyDescent="0.3">
      <c r="A1434" t="s">
        <v>939</v>
      </c>
      <c r="B1434">
        <v>37.1</v>
      </c>
      <c r="C1434">
        <v>8.8699999999999992</v>
      </c>
      <c r="D1434" t="s">
        <v>2382</v>
      </c>
      <c r="E1434" t="s">
        <v>2380</v>
      </c>
      <c r="F1434" t="s">
        <v>2380</v>
      </c>
      <c r="G1434" s="7">
        <v>0</v>
      </c>
      <c r="H1434" t="s">
        <v>2380</v>
      </c>
      <c r="I1434" t="str" cm="1">
        <f t="array" ref="I1434">_xlfn.IFS(B1434&gt;=30,"Obesity",AND(B1434&gt;=25,B1434&lt;=29.99),"Overweight ",AND(B1434&gt;=18.5,B1434&lt;=24.99),"Normal Weight ",B1434&lt;18.5,"Underweight ")</f>
        <v>Obesity</v>
      </c>
      <c r="J1434" t="str" cm="1">
        <f t="array" ref="J1434">_xlfn.IFS($C1434&gt;=6.5,"Diabetes",AND($C1434&gt;=5.7,$C1434&lt;=6.5),"Prediabetes",$C1434&lt;5.7,"Normal")</f>
        <v>Diabetes</v>
      </c>
    </row>
    <row r="1435" spans="1:10" x14ac:dyDescent="0.3">
      <c r="A1435" t="s">
        <v>938</v>
      </c>
      <c r="B1435">
        <v>16.79</v>
      </c>
      <c r="C1435">
        <v>11.4</v>
      </c>
      <c r="D1435" t="s">
        <v>2380</v>
      </c>
      <c r="E1435" t="s">
        <v>2380</v>
      </c>
      <c r="F1435" t="s">
        <v>2380</v>
      </c>
      <c r="G1435" s="7">
        <v>0</v>
      </c>
      <c r="H1435" t="s">
        <v>2380</v>
      </c>
      <c r="I1435" t="str" cm="1">
        <f t="array" ref="I1435">_xlfn.IFS(B1435&gt;=30,"Obesity",AND(B1435&gt;=25,B1435&lt;=29.99),"Overweight ",AND(B1435&gt;=18.5,B1435&lt;=24.99),"Normal Weight ",B1435&lt;18.5,"Underweight ")</f>
        <v xml:space="preserve">Underweight </v>
      </c>
      <c r="J1435" t="str" cm="1">
        <f t="array" ref="J1435">_xlfn.IFS($C1435&gt;=6.5,"Diabetes",AND($C1435&gt;=5.7,$C1435&lt;=6.5),"Prediabetes",$C1435&lt;5.7,"Normal")</f>
        <v>Diabetes</v>
      </c>
    </row>
    <row r="1436" spans="1:10" x14ac:dyDescent="0.3">
      <c r="A1436" t="s">
        <v>937</v>
      </c>
      <c r="B1436">
        <v>31.635000000000002</v>
      </c>
      <c r="C1436">
        <v>9.1300000000000008</v>
      </c>
      <c r="D1436" t="s">
        <v>2382</v>
      </c>
      <c r="E1436" t="s">
        <v>2380</v>
      </c>
      <c r="F1436" t="s">
        <v>2380</v>
      </c>
      <c r="G1436" s="7">
        <v>0</v>
      </c>
      <c r="H1436" t="s">
        <v>2380</v>
      </c>
      <c r="I1436" t="str" cm="1">
        <f t="array" ref="I1436">_xlfn.IFS(B1436&gt;=30,"Obesity",AND(B1436&gt;=25,B1436&lt;=29.99),"Overweight ",AND(B1436&gt;=18.5,B1436&lt;=24.99),"Normal Weight ",B1436&lt;18.5,"Underweight ")</f>
        <v>Obesity</v>
      </c>
      <c r="J1436" t="str" cm="1">
        <f t="array" ref="J1436">_xlfn.IFS($C1436&gt;=6.5,"Diabetes",AND($C1436&gt;=5.7,$C1436&lt;=6.5),"Prediabetes",$C1436&lt;5.7,"Normal")</f>
        <v>Diabetes</v>
      </c>
    </row>
    <row r="1437" spans="1:10" x14ac:dyDescent="0.3">
      <c r="A1437" t="s">
        <v>936</v>
      </c>
      <c r="B1437">
        <v>24.19</v>
      </c>
      <c r="C1437">
        <v>6.22</v>
      </c>
      <c r="D1437" t="s">
        <v>2382</v>
      </c>
      <c r="E1437" t="s">
        <v>2380</v>
      </c>
      <c r="F1437" t="s">
        <v>2383</v>
      </c>
      <c r="G1437">
        <v>1</v>
      </c>
      <c r="H1437" t="s">
        <v>2380</v>
      </c>
      <c r="I1437" t="str" cm="1">
        <f t="array" ref="I1437">_xlfn.IFS(B1437&gt;=30,"Obesity",AND(B1437&gt;=25,B1437&lt;=29.99),"Overweight ",AND(B1437&gt;=18.5,B1437&lt;=24.99),"Normal Weight ",B1437&lt;18.5,"Underweight ")</f>
        <v xml:space="preserve">Normal Weight </v>
      </c>
      <c r="J1437" t="str" cm="1">
        <f t="array" ref="J1437">_xlfn.IFS($C1437&gt;=6.5,"Diabetes",AND($C1437&gt;=5.7,$C1437&lt;=6.5),"Prediabetes",$C1437&lt;5.7,"Normal")</f>
        <v>Prediabetes</v>
      </c>
    </row>
    <row r="1438" spans="1:10" x14ac:dyDescent="0.3">
      <c r="A1438" t="s">
        <v>935</v>
      </c>
      <c r="B1438">
        <v>35.29</v>
      </c>
      <c r="C1438">
        <v>5.9</v>
      </c>
      <c r="D1438" t="s">
        <v>2380</v>
      </c>
      <c r="E1438" t="s">
        <v>2380</v>
      </c>
      <c r="F1438" t="s">
        <v>2383</v>
      </c>
      <c r="G1438">
        <v>1</v>
      </c>
      <c r="H1438" t="s">
        <v>2380</v>
      </c>
      <c r="I1438" t="str" cm="1">
        <f t="array" ref="I1438">_xlfn.IFS(B1438&gt;=30,"Obesity",AND(B1438&gt;=25,B1438&lt;=29.99),"Overweight ",AND(B1438&gt;=18.5,B1438&lt;=24.99),"Normal Weight ",B1438&lt;18.5,"Underweight ")</f>
        <v>Obesity</v>
      </c>
      <c r="J1438" t="str" cm="1">
        <f t="array" ref="J1438">_xlfn.IFS($C1438&gt;=6.5,"Diabetes",AND($C1438&gt;=5.7,$C1438&lt;=6.5),"Prediabetes",$C1438&lt;5.7,"Normal")</f>
        <v>Prediabetes</v>
      </c>
    </row>
    <row r="1439" spans="1:10" x14ac:dyDescent="0.3">
      <c r="A1439" t="s">
        <v>934</v>
      </c>
      <c r="B1439">
        <v>35.299999999999997</v>
      </c>
      <c r="C1439">
        <v>4.45</v>
      </c>
      <c r="D1439" t="s">
        <v>2380</v>
      </c>
      <c r="E1439" t="s">
        <v>2380</v>
      </c>
      <c r="F1439" t="s">
        <v>2380</v>
      </c>
      <c r="G1439" s="7">
        <v>0</v>
      </c>
      <c r="H1439" t="s">
        <v>2380</v>
      </c>
      <c r="I1439" t="str" cm="1">
        <f t="array" ref="I1439">_xlfn.IFS(B1439&gt;=30,"Obesity",AND(B1439&gt;=25,B1439&lt;=29.99),"Overweight ",AND(B1439&gt;=18.5,B1439&lt;=24.99),"Normal Weight ",B1439&lt;18.5,"Underweight ")</f>
        <v>Obesity</v>
      </c>
      <c r="J1439" t="str" cm="1">
        <f t="array" ref="J1439">_xlfn.IFS($C1439&gt;=6.5,"Diabetes",AND($C1439&gt;=5.7,$C1439&lt;=6.5),"Prediabetes",$C1439&lt;5.7,"Normal")</f>
        <v>Normal</v>
      </c>
    </row>
    <row r="1440" spans="1:10" x14ac:dyDescent="0.3">
      <c r="A1440" t="s">
        <v>933</v>
      </c>
      <c r="B1440">
        <v>35.64</v>
      </c>
      <c r="C1440">
        <v>6.17</v>
      </c>
      <c r="D1440" t="s">
        <v>2380</v>
      </c>
      <c r="E1440" t="s">
        <v>2380</v>
      </c>
      <c r="F1440" t="s">
        <v>2383</v>
      </c>
      <c r="G1440">
        <v>1</v>
      </c>
      <c r="H1440" t="s">
        <v>2380</v>
      </c>
      <c r="I1440" t="str" cm="1">
        <f t="array" ref="I1440">_xlfn.IFS(B1440&gt;=30,"Obesity",AND(B1440&gt;=25,B1440&lt;=29.99),"Overweight ",AND(B1440&gt;=18.5,B1440&lt;=24.99),"Normal Weight ",B1440&lt;18.5,"Underweight ")</f>
        <v>Obesity</v>
      </c>
      <c r="J1440" t="str" cm="1">
        <f t="array" ref="J1440">_xlfn.IFS($C1440&gt;=6.5,"Diabetes",AND($C1440&gt;=5.7,$C1440&lt;=6.5),"Prediabetes",$C1440&lt;5.7,"Normal")</f>
        <v>Prediabetes</v>
      </c>
    </row>
    <row r="1441" spans="1:10" x14ac:dyDescent="0.3">
      <c r="A1441" t="s">
        <v>932</v>
      </c>
      <c r="B1441">
        <v>33.1</v>
      </c>
      <c r="C1441">
        <v>4.93</v>
      </c>
      <c r="D1441" t="s">
        <v>2380</v>
      </c>
      <c r="E1441" t="s">
        <v>2380</v>
      </c>
      <c r="F1441" t="s">
        <v>2380</v>
      </c>
      <c r="G1441" s="7">
        <v>0</v>
      </c>
      <c r="H1441" t="s">
        <v>2380</v>
      </c>
      <c r="I1441" t="str" cm="1">
        <f t="array" ref="I1441">_xlfn.IFS(B1441&gt;=30,"Obesity",AND(B1441&gt;=25,B1441&lt;=29.99),"Overweight ",AND(B1441&gt;=18.5,B1441&lt;=24.99),"Normal Weight ",B1441&lt;18.5,"Underweight ")</f>
        <v>Obesity</v>
      </c>
      <c r="J1441" t="str" cm="1">
        <f t="array" ref="J1441">_xlfn.IFS($C1441&gt;=6.5,"Diabetes",AND($C1441&gt;=5.7,$C1441&lt;=6.5),"Prediabetes",$C1441&lt;5.7,"Normal")</f>
        <v>Normal</v>
      </c>
    </row>
    <row r="1442" spans="1:10" x14ac:dyDescent="0.3">
      <c r="A1442" t="s">
        <v>931</v>
      </c>
      <c r="B1442">
        <v>26.41</v>
      </c>
      <c r="C1442">
        <v>7.32</v>
      </c>
      <c r="D1442" t="s">
        <v>2382</v>
      </c>
      <c r="E1442" t="s">
        <v>2380</v>
      </c>
      <c r="F1442" t="s">
        <v>2380</v>
      </c>
      <c r="G1442">
        <v>1</v>
      </c>
      <c r="H1442" t="s">
        <v>2380</v>
      </c>
      <c r="I1442" t="str" cm="1">
        <f t="array" ref="I1442">_xlfn.IFS(B1442&gt;=30,"Obesity",AND(B1442&gt;=25,B1442&lt;=29.99),"Overweight ",AND(B1442&gt;=18.5,B1442&lt;=24.99),"Normal Weight ",B1442&lt;18.5,"Underweight ")</f>
        <v xml:space="preserve">Overweight </v>
      </c>
      <c r="J1442" t="str" cm="1">
        <f t="array" ref="J1442">_xlfn.IFS($C1442&gt;=6.5,"Diabetes",AND($C1442&gt;=5.7,$C1442&lt;=6.5),"Prediabetes",$C1442&lt;5.7,"Normal")</f>
        <v>Diabetes</v>
      </c>
    </row>
    <row r="1443" spans="1:10" x14ac:dyDescent="0.3">
      <c r="A1443" t="s">
        <v>930</v>
      </c>
      <c r="B1443">
        <v>29.9</v>
      </c>
      <c r="C1443">
        <v>5.27</v>
      </c>
      <c r="D1443" t="s">
        <v>2380</v>
      </c>
      <c r="E1443" t="s">
        <v>2380</v>
      </c>
      <c r="F1443" t="s">
        <v>2383</v>
      </c>
      <c r="G1443">
        <v>1</v>
      </c>
      <c r="H1443" t="s">
        <v>2380</v>
      </c>
      <c r="I1443" t="str" cm="1">
        <f t="array" ref="I1443">_xlfn.IFS(B1443&gt;=30,"Obesity",AND(B1443&gt;=25,B1443&lt;=29.99),"Overweight ",AND(B1443&gt;=18.5,B1443&lt;=24.99),"Normal Weight ",B1443&lt;18.5,"Underweight ")</f>
        <v xml:space="preserve">Overweight </v>
      </c>
      <c r="J1443" t="str" cm="1">
        <f t="array" ref="J1443">_xlfn.IFS($C1443&gt;=6.5,"Diabetes",AND($C1443&gt;=5.7,$C1443&lt;=6.5),"Prediabetes",$C1443&lt;5.7,"Normal")</f>
        <v>Normal</v>
      </c>
    </row>
    <row r="1444" spans="1:10" x14ac:dyDescent="0.3">
      <c r="A1444" t="s">
        <v>929</v>
      </c>
      <c r="B1444">
        <v>25.24</v>
      </c>
      <c r="C1444">
        <v>5.82</v>
      </c>
      <c r="D1444" t="s">
        <v>2380</v>
      </c>
      <c r="E1444" t="s">
        <v>2380</v>
      </c>
      <c r="F1444" t="s">
        <v>2380</v>
      </c>
      <c r="G1444">
        <v>1</v>
      </c>
      <c r="H1444" t="s">
        <v>2380</v>
      </c>
      <c r="I1444" t="str" cm="1">
        <f t="array" ref="I1444">_xlfn.IFS(B1444&gt;=30,"Obesity",AND(B1444&gt;=25,B1444&lt;=29.99),"Overweight ",AND(B1444&gt;=18.5,B1444&lt;=24.99),"Normal Weight ",B1444&lt;18.5,"Underweight ")</f>
        <v xml:space="preserve">Overweight </v>
      </c>
      <c r="J1444" t="str" cm="1">
        <f t="array" ref="J1444">_xlfn.IFS($C1444&gt;=6.5,"Diabetes",AND($C1444&gt;=5.7,$C1444&lt;=6.5),"Prediabetes",$C1444&lt;5.7,"Normal")</f>
        <v>Prediabetes</v>
      </c>
    </row>
    <row r="1445" spans="1:10" x14ac:dyDescent="0.3">
      <c r="A1445" t="s">
        <v>928</v>
      </c>
      <c r="B1445">
        <v>25.08</v>
      </c>
      <c r="C1445">
        <v>5.8</v>
      </c>
      <c r="D1445" t="s">
        <v>2380</v>
      </c>
      <c r="E1445" t="s">
        <v>2380</v>
      </c>
      <c r="F1445" t="s">
        <v>2383</v>
      </c>
      <c r="G1445">
        <v>1</v>
      </c>
      <c r="H1445" t="s">
        <v>2380</v>
      </c>
      <c r="I1445" t="str" cm="1">
        <f t="array" ref="I1445">_xlfn.IFS(B1445&gt;=30,"Obesity",AND(B1445&gt;=25,B1445&lt;=29.99),"Overweight ",AND(B1445&gt;=18.5,B1445&lt;=24.99),"Normal Weight ",B1445&lt;18.5,"Underweight ")</f>
        <v xml:space="preserve">Overweight </v>
      </c>
      <c r="J1445" t="str" cm="1">
        <f t="array" ref="J1445">_xlfn.IFS($C1445&gt;=6.5,"Diabetes",AND($C1445&gt;=5.7,$C1445&lt;=6.5),"Prediabetes",$C1445&lt;5.7,"Normal")</f>
        <v>Prediabetes</v>
      </c>
    </row>
    <row r="1446" spans="1:10" x14ac:dyDescent="0.3">
      <c r="A1446" t="s">
        <v>927</v>
      </c>
      <c r="B1446">
        <v>29.164999999999999</v>
      </c>
      <c r="C1446">
        <v>4.87</v>
      </c>
      <c r="D1446" t="s">
        <v>2380</v>
      </c>
      <c r="E1446" t="s">
        <v>2382</v>
      </c>
      <c r="F1446" t="s">
        <v>2380</v>
      </c>
      <c r="G1446">
        <v>1</v>
      </c>
      <c r="H1446" t="s">
        <v>2380</v>
      </c>
      <c r="I1446" t="str" cm="1">
        <f t="array" ref="I1446">_xlfn.IFS(B1446&gt;=30,"Obesity",AND(B1446&gt;=25,B1446&lt;=29.99),"Overweight ",AND(B1446&gt;=18.5,B1446&lt;=24.99),"Normal Weight ",B1446&lt;18.5,"Underweight ")</f>
        <v xml:space="preserve">Overweight </v>
      </c>
      <c r="J1446" t="str" cm="1">
        <f t="array" ref="J1446">_xlfn.IFS($C1446&gt;=6.5,"Diabetes",AND($C1446&gt;=5.7,$C1446&lt;=6.5),"Prediabetes",$C1446&lt;5.7,"Normal")</f>
        <v>Normal</v>
      </c>
    </row>
    <row r="1447" spans="1:10" x14ac:dyDescent="0.3">
      <c r="A1447" t="s">
        <v>926</v>
      </c>
      <c r="B1447">
        <v>15.05</v>
      </c>
      <c r="C1447">
        <v>8.1199999999999992</v>
      </c>
      <c r="D1447" t="s">
        <v>2380</v>
      </c>
      <c r="E1447" t="s">
        <v>2380</v>
      </c>
      <c r="F1447" t="s">
        <v>2380</v>
      </c>
      <c r="G1447" s="7">
        <v>0</v>
      </c>
      <c r="H1447" t="s">
        <v>2380</v>
      </c>
      <c r="I1447" t="str" cm="1">
        <f t="array" ref="I1447">_xlfn.IFS(B1447&gt;=30,"Obesity",AND(B1447&gt;=25,B1447&lt;=29.99),"Overweight ",AND(B1447&gt;=18.5,B1447&lt;=24.99),"Normal Weight ",B1447&lt;18.5,"Underweight ")</f>
        <v xml:space="preserve">Underweight </v>
      </c>
      <c r="J1447" t="str" cm="1">
        <f t="array" ref="J1447">_xlfn.IFS($C1447&gt;=6.5,"Diabetes",AND($C1447&gt;=5.7,$C1447&lt;=6.5),"Prediabetes",$C1447&lt;5.7,"Normal")</f>
        <v>Diabetes</v>
      </c>
    </row>
    <row r="1448" spans="1:10" x14ac:dyDescent="0.3">
      <c r="A1448" t="s">
        <v>925</v>
      </c>
      <c r="B1448">
        <v>19.95</v>
      </c>
      <c r="C1448">
        <v>4.3600000000000003</v>
      </c>
      <c r="D1448" t="s">
        <v>2380</v>
      </c>
      <c r="E1448" t="s">
        <v>2380</v>
      </c>
      <c r="F1448" t="s">
        <v>2380</v>
      </c>
      <c r="G1448">
        <v>2</v>
      </c>
      <c r="H1448" t="s">
        <v>2380</v>
      </c>
      <c r="I1448" t="str" cm="1">
        <f t="array" ref="I1448">_xlfn.IFS(B1448&gt;=30,"Obesity",AND(B1448&gt;=25,B1448&lt;=29.99),"Overweight ",AND(B1448&gt;=18.5,B1448&lt;=24.99),"Normal Weight ",B1448&lt;18.5,"Underweight ")</f>
        <v xml:space="preserve">Normal Weight </v>
      </c>
      <c r="J1448" t="str" cm="1">
        <f t="array" ref="J1448">_xlfn.IFS($C1448&gt;=6.5,"Diabetes",AND($C1448&gt;=5.7,$C1448&lt;=6.5),"Prediabetes",$C1448&lt;5.7,"Normal")</f>
        <v>Normal</v>
      </c>
    </row>
    <row r="1449" spans="1:10" x14ac:dyDescent="0.3">
      <c r="A1449" t="s">
        <v>924</v>
      </c>
      <c r="B1449">
        <v>16.66</v>
      </c>
      <c r="C1449">
        <v>9.16</v>
      </c>
      <c r="D1449" t="s">
        <v>2380</v>
      </c>
      <c r="E1449" t="s">
        <v>2380</v>
      </c>
      <c r="F1449" t="s">
        <v>2380</v>
      </c>
      <c r="G1449" s="7">
        <v>0</v>
      </c>
      <c r="H1449" t="s">
        <v>2380</v>
      </c>
      <c r="I1449" t="str" cm="1">
        <f t="array" ref="I1449">_xlfn.IFS(B1449&gt;=30,"Obesity",AND(B1449&gt;=25,B1449&lt;=29.99),"Overweight ",AND(B1449&gt;=18.5,B1449&lt;=24.99),"Normal Weight ",B1449&lt;18.5,"Underweight ")</f>
        <v xml:space="preserve">Underweight </v>
      </c>
      <c r="J1449" t="str" cm="1">
        <f t="array" ref="J1449">_xlfn.IFS($C1449&gt;=6.5,"Diabetes",AND($C1449&gt;=5.7,$C1449&lt;=6.5),"Prediabetes",$C1449&lt;5.7,"Normal")</f>
        <v>Diabetes</v>
      </c>
    </row>
    <row r="1450" spans="1:10" x14ac:dyDescent="0.3">
      <c r="A1450" t="s">
        <v>923</v>
      </c>
      <c r="B1450">
        <v>16.62</v>
      </c>
      <c r="C1450">
        <v>9.14</v>
      </c>
      <c r="D1450" t="s">
        <v>2380</v>
      </c>
      <c r="E1450" t="s">
        <v>2380</v>
      </c>
      <c r="F1450" t="s">
        <v>2380</v>
      </c>
      <c r="G1450" s="7">
        <v>0</v>
      </c>
      <c r="H1450" t="s">
        <v>2380</v>
      </c>
      <c r="I1450" t="str" cm="1">
        <f t="array" ref="I1450">_xlfn.IFS(B1450&gt;=30,"Obesity",AND(B1450&gt;=25,B1450&lt;=29.99),"Overweight ",AND(B1450&gt;=18.5,B1450&lt;=24.99),"Normal Weight ",B1450&lt;18.5,"Underweight ")</f>
        <v xml:space="preserve">Underweight </v>
      </c>
      <c r="J1450" t="str" cm="1">
        <f t="array" ref="J1450">_xlfn.IFS($C1450&gt;=6.5,"Diabetes",AND($C1450&gt;=5.7,$C1450&lt;=6.5),"Prediabetes",$C1450&lt;5.7,"Normal")</f>
        <v>Diabetes</v>
      </c>
    </row>
    <row r="1451" spans="1:10" x14ac:dyDescent="0.3">
      <c r="A1451" t="s">
        <v>922</v>
      </c>
      <c r="B1451">
        <v>15.36</v>
      </c>
      <c r="C1451">
        <v>5.49</v>
      </c>
      <c r="D1451" t="s">
        <v>2382</v>
      </c>
      <c r="E1451" t="s">
        <v>2380</v>
      </c>
      <c r="F1451" t="s">
        <v>2380</v>
      </c>
      <c r="G1451">
        <v>2</v>
      </c>
      <c r="H1451" t="s">
        <v>2380</v>
      </c>
      <c r="I1451" t="str" cm="1">
        <f t="array" ref="I1451">_xlfn.IFS(B1451&gt;=30,"Obesity",AND(B1451&gt;=25,B1451&lt;=29.99),"Overweight ",AND(B1451&gt;=18.5,B1451&lt;=24.99),"Normal Weight ",B1451&lt;18.5,"Underweight ")</f>
        <v xml:space="preserve">Underweight </v>
      </c>
      <c r="J1451" t="str" cm="1">
        <f t="array" ref="J1451">_xlfn.IFS($C1451&gt;=6.5,"Diabetes",AND($C1451&gt;=5.7,$C1451&lt;=6.5),"Prediabetes",$C1451&lt;5.7,"Normal")</f>
        <v>Normal</v>
      </c>
    </row>
    <row r="1452" spans="1:10" x14ac:dyDescent="0.3">
      <c r="A1452" t="s">
        <v>921</v>
      </c>
      <c r="B1452">
        <v>27.74</v>
      </c>
      <c r="C1452">
        <v>5.96</v>
      </c>
      <c r="D1452" t="s">
        <v>2382</v>
      </c>
      <c r="E1452" t="s">
        <v>2380</v>
      </c>
      <c r="F1452" t="s">
        <v>2380</v>
      </c>
      <c r="G1452" s="7">
        <v>0</v>
      </c>
      <c r="H1452" t="s">
        <v>2380</v>
      </c>
      <c r="I1452" t="str" cm="1">
        <f t="array" ref="I1452">_xlfn.IFS(B1452&gt;=30,"Obesity",AND(B1452&gt;=25,B1452&lt;=29.99),"Overweight ",AND(B1452&gt;=18.5,B1452&lt;=24.99),"Normal Weight ",B1452&lt;18.5,"Underweight ")</f>
        <v xml:space="preserve">Overweight </v>
      </c>
      <c r="J1452" t="str" cm="1">
        <f t="array" ref="J1452">_xlfn.IFS($C1452&gt;=6.5,"Diabetes",AND($C1452&gt;=5.7,$C1452&lt;=6.5),"Prediabetes",$C1452&lt;5.7,"Normal")</f>
        <v>Prediabetes</v>
      </c>
    </row>
    <row r="1453" spans="1:10" x14ac:dyDescent="0.3">
      <c r="A1453" t="s">
        <v>920</v>
      </c>
      <c r="B1453">
        <v>22.44</v>
      </c>
      <c r="C1453">
        <v>4.62</v>
      </c>
      <c r="D1453" t="s">
        <v>2382</v>
      </c>
      <c r="E1453" t="s">
        <v>2380</v>
      </c>
      <c r="F1453" t="s">
        <v>2380</v>
      </c>
      <c r="G1453" s="7">
        <v>0</v>
      </c>
      <c r="H1453" t="s">
        <v>2380</v>
      </c>
      <c r="I1453" t="str" cm="1">
        <f t="array" ref="I1453">_xlfn.IFS(B1453&gt;=30,"Obesity",AND(B1453&gt;=25,B1453&lt;=29.99),"Overweight ",AND(B1453&gt;=18.5,B1453&lt;=24.99),"Normal Weight ",B1453&lt;18.5,"Underweight ")</f>
        <v xml:space="preserve">Normal Weight </v>
      </c>
      <c r="J1453" t="str" cm="1">
        <f t="array" ref="J1453">_xlfn.IFS($C1453&gt;=6.5,"Diabetes",AND($C1453&gt;=5.7,$C1453&lt;=6.5),"Prediabetes",$C1453&lt;5.7,"Normal")</f>
        <v>Normal</v>
      </c>
    </row>
    <row r="1454" spans="1:10" x14ac:dyDescent="0.3">
      <c r="A1454" t="s">
        <v>919</v>
      </c>
      <c r="B1454">
        <v>37.049999999999997</v>
      </c>
      <c r="C1454">
        <v>9.9600000000000009</v>
      </c>
      <c r="D1454" t="s">
        <v>2382</v>
      </c>
      <c r="E1454" t="s">
        <v>2380</v>
      </c>
      <c r="F1454" t="s">
        <v>2380</v>
      </c>
      <c r="G1454" s="7">
        <v>0</v>
      </c>
      <c r="H1454" t="s">
        <v>2380</v>
      </c>
      <c r="I1454" t="str" cm="1">
        <f t="array" ref="I1454">_xlfn.IFS(B1454&gt;=30,"Obesity",AND(B1454&gt;=25,B1454&lt;=29.99),"Overweight ",AND(B1454&gt;=18.5,B1454&lt;=24.99),"Normal Weight ",B1454&lt;18.5,"Underweight ")</f>
        <v>Obesity</v>
      </c>
      <c r="J1454" t="str" cm="1">
        <f t="array" ref="J1454">_xlfn.IFS($C1454&gt;=6.5,"Diabetes",AND($C1454&gt;=5.7,$C1454&lt;=6.5),"Prediabetes",$C1454&lt;5.7,"Normal")</f>
        <v>Diabetes</v>
      </c>
    </row>
    <row r="1455" spans="1:10" x14ac:dyDescent="0.3">
      <c r="A1455" t="s">
        <v>918</v>
      </c>
      <c r="B1455">
        <v>22.95</v>
      </c>
      <c r="C1455">
        <v>10.53</v>
      </c>
      <c r="D1455" t="s">
        <v>2380</v>
      </c>
      <c r="E1455" t="s">
        <v>2380</v>
      </c>
      <c r="F1455" t="s">
        <v>2380</v>
      </c>
      <c r="G1455">
        <v>2</v>
      </c>
      <c r="H1455" t="s">
        <v>2380</v>
      </c>
      <c r="I1455" t="str" cm="1">
        <f t="array" ref="I1455">_xlfn.IFS(B1455&gt;=30,"Obesity",AND(B1455&gt;=25,B1455&lt;=29.99),"Overweight ",AND(B1455&gt;=18.5,B1455&lt;=24.99),"Normal Weight ",B1455&lt;18.5,"Underweight ")</f>
        <v xml:space="preserve">Normal Weight </v>
      </c>
      <c r="J1455" t="str" cm="1">
        <f t="array" ref="J1455">_xlfn.IFS($C1455&gt;=6.5,"Diabetes",AND($C1455&gt;=5.7,$C1455&lt;=6.5),"Prediabetes",$C1455&lt;5.7,"Normal")</f>
        <v>Diabetes</v>
      </c>
    </row>
    <row r="1456" spans="1:10" x14ac:dyDescent="0.3">
      <c r="A1456" t="s">
        <v>917</v>
      </c>
      <c r="B1456">
        <v>34.200000000000003</v>
      </c>
      <c r="C1456">
        <v>6.69</v>
      </c>
      <c r="D1456" t="s">
        <v>2382</v>
      </c>
      <c r="E1456" t="s">
        <v>2380</v>
      </c>
      <c r="F1456" t="s">
        <v>2380</v>
      </c>
      <c r="G1456" s="7">
        <v>0</v>
      </c>
      <c r="H1456" t="s">
        <v>2380</v>
      </c>
      <c r="I1456" t="str" cm="1">
        <f t="array" ref="I1456">_xlfn.IFS(B1456&gt;=30,"Obesity",AND(B1456&gt;=25,B1456&lt;=29.99),"Overweight ",AND(B1456&gt;=18.5,B1456&lt;=24.99),"Normal Weight ",B1456&lt;18.5,"Underweight ")</f>
        <v>Obesity</v>
      </c>
      <c r="J1456" t="str" cm="1">
        <f t="array" ref="J1456">_xlfn.IFS($C1456&gt;=6.5,"Diabetes",AND($C1456&gt;=5.7,$C1456&lt;=6.5),"Prediabetes",$C1456&lt;5.7,"Normal")</f>
        <v>Diabetes</v>
      </c>
    </row>
    <row r="1457" spans="1:10" x14ac:dyDescent="0.3">
      <c r="A1457" t="s">
        <v>916</v>
      </c>
      <c r="B1457">
        <v>30.59</v>
      </c>
      <c r="C1457">
        <v>9.5500000000000007</v>
      </c>
      <c r="D1457" t="s">
        <v>2382</v>
      </c>
      <c r="E1457" t="s">
        <v>2380</v>
      </c>
      <c r="F1457" t="s">
        <v>2380</v>
      </c>
      <c r="G1457" s="7">
        <v>0</v>
      </c>
      <c r="H1457" t="s">
        <v>2380</v>
      </c>
      <c r="I1457" t="str" cm="1">
        <f t="array" ref="I1457">_xlfn.IFS(B1457&gt;=30,"Obesity",AND(B1457&gt;=25,B1457&lt;=29.99),"Overweight ",AND(B1457&gt;=18.5,B1457&lt;=24.99),"Normal Weight ",B1457&lt;18.5,"Underweight ")</f>
        <v>Obesity</v>
      </c>
      <c r="J1457" t="str" cm="1">
        <f t="array" ref="J1457">_xlfn.IFS($C1457&gt;=6.5,"Diabetes",AND($C1457&gt;=5.7,$C1457&lt;=6.5),"Prediabetes",$C1457&lt;5.7,"Normal")</f>
        <v>Diabetes</v>
      </c>
    </row>
    <row r="1458" spans="1:10" x14ac:dyDescent="0.3">
      <c r="A1458" t="s">
        <v>915</v>
      </c>
      <c r="B1458">
        <v>25.51</v>
      </c>
      <c r="C1458">
        <v>6.05</v>
      </c>
      <c r="D1458" t="s">
        <v>2380</v>
      </c>
      <c r="E1458" t="s">
        <v>2380</v>
      </c>
      <c r="F1458" t="s">
        <v>2380</v>
      </c>
      <c r="G1458" s="7">
        <v>0</v>
      </c>
      <c r="H1458" t="s">
        <v>2380</v>
      </c>
      <c r="I1458" t="str" cm="1">
        <f t="array" ref="I1458">_xlfn.IFS(B1458&gt;=30,"Obesity",AND(B1458&gt;=25,B1458&lt;=29.99),"Overweight ",AND(B1458&gt;=18.5,B1458&lt;=24.99),"Normal Weight ",B1458&lt;18.5,"Underweight ")</f>
        <v xml:space="preserve">Overweight </v>
      </c>
      <c r="J1458" t="str" cm="1">
        <f t="array" ref="J1458">_xlfn.IFS($C1458&gt;=6.5,"Diabetes",AND($C1458&gt;=5.7,$C1458&lt;=6.5),"Prediabetes",$C1458&lt;5.7,"Normal")</f>
        <v>Prediabetes</v>
      </c>
    </row>
    <row r="1459" spans="1:10" x14ac:dyDescent="0.3">
      <c r="A1459" t="s">
        <v>914</v>
      </c>
      <c r="B1459">
        <v>29.04</v>
      </c>
      <c r="C1459">
        <v>10.56</v>
      </c>
      <c r="D1459" t="s">
        <v>2382</v>
      </c>
      <c r="E1459" t="s">
        <v>2380</v>
      </c>
      <c r="F1459" t="s">
        <v>2380</v>
      </c>
      <c r="G1459">
        <v>1</v>
      </c>
      <c r="H1459" t="s">
        <v>2380</v>
      </c>
      <c r="I1459" t="str" cm="1">
        <f t="array" ref="I1459">_xlfn.IFS(B1459&gt;=30,"Obesity",AND(B1459&gt;=25,B1459&lt;=29.99),"Overweight ",AND(B1459&gt;=18.5,B1459&lt;=24.99),"Normal Weight ",B1459&lt;18.5,"Underweight ")</f>
        <v xml:space="preserve">Overweight </v>
      </c>
      <c r="J1459" t="str" cm="1">
        <f t="array" ref="J1459">_xlfn.IFS($C1459&gt;=6.5,"Diabetes",AND($C1459&gt;=5.7,$C1459&lt;=6.5),"Prediabetes",$C1459&lt;5.7,"Normal")</f>
        <v>Diabetes</v>
      </c>
    </row>
    <row r="1460" spans="1:10" x14ac:dyDescent="0.3">
      <c r="A1460" t="s">
        <v>913</v>
      </c>
      <c r="B1460">
        <v>22.135000000000002</v>
      </c>
      <c r="C1460">
        <v>10.81</v>
      </c>
      <c r="D1460" t="s">
        <v>2382</v>
      </c>
      <c r="E1460" t="s">
        <v>2380</v>
      </c>
      <c r="F1460" t="s">
        <v>2380</v>
      </c>
      <c r="G1460">
        <v>1</v>
      </c>
      <c r="H1460" t="s">
        <v>2380</v>
      </c>
      <c r="I1460" t="str" cm="1">
        <f t="array" ref="I1460">_xlfn.IFS(B1460&gt;=30,"Obesity",AND(B1460&gt;=25,B1460&lt;=29.99),"Overweight ",AND(B1460&gt;=18.5,B1460&lt;=24.99),"Normal Weight ",B1460&lt;18.5,"Underweight ")</f>
        <v xml:space="preserve">Normal Weight </v>
      </c>
      <c r="J1460" t="str" cm="1">
        <f t="array" ref="J1460">_xlfn.IFS($C1460&gt;=6.5,"Diabetes",AND($C1460&gt;=5.7,$C1460&lt;=6.5),"Prediabetes",$C1460&lt;5.7,"Normal")</f>
        <v>Diabetes</v>
      </c>
    </row>
    <row r="1461" spans="1:10" x14ac:dyDescent="0.3">
      <c r="A1461" t="s">
        <v>912</v>
      </c>
      <c r="B1461">
        <v>21.375</v>
      </c>
      <c r="C1461">
        <v>4.32</v>
      </c>
      <c r="D1461" t="s">
        <v>2380</v>
      </c>
      <c r="E1461" t="s">
        <v>2380</v>
      </c>
      <c r="F1461" t="s">
        <v>2380</v>
      </c>
      <c r="G1461" s="7">
        <v>0</v>
      </c>
      <c r="H1461" t="s">
        <v>2380</v>
      </c>
      <c r="I1461" t="str" cm="1">
        <f t="array" ref="I1461">_xlfn.IFS(B1461&gt;=30,"Obesity",AND(B1461&gt;=25,B1461&lt;=29.99),"Overweight ",AND(B1461&gt;=18.5,B1461&lt;=24.99),"Normal Weight ",B1461&lt;18.5,"Underweight ")</f>
        <v xml:space="preserve">Normal Weight </v>
      </c>
      <c r="J1461" t="str" cm="1">
        <f t="array" ref="J1461">_xlfn.IFS($C1461&gt;=6.5,"Diabetes",AND($C1461&gt;=5.7,$C1461&lt;=6.5),"Prediabetes",$C1461&lt;5.7,"Normal")</f>
        <v>Normal</v>
      </c>
    </row>
    <row r="1462" spans="1:10" x14ac:dyDescent="0.3">
      <c r="A1462" t="s">
        <v>911</v>
      </c>
      <c r="B1462">
        <v>29.19</v>
      </c>
      <c r="C1462">
        <v>4.37</v>
      </c>
      <c r="D1462" t="s">
        <v>2380</v>
      </c>
      <c r="E1462" t="s">
        <v>2380</v>
      </c>
      <c r="F1462" t="s">
        <v>2380</v>
      </c>
      <c r="G1462" s="7">
        <v>0</v>
      </c>
      <c r="H1462" t="s">
        <v>2380</v>
      </c>
      <c r="I1462" t="str" cm="1">
        <f t="array" ref="I1462">_xlfn.IFS(B1462&gt;=30,"Obesity",AND(B1462&gt;=25,B1462&lt;=29.99),"Overweight ",AND(B1462&gt;=18.5,B1462&lt;=24.99),"Normal Weight ",B1462&lt;18.5,"Underweight ")</f>
        <v xml:space="preserve">Overweight </v>
      </c>
      <c r="J1462" t="str" cm="1">
        <f t="array" ref="J1462">_xlfn.IFS($C1462&gt;=6.5,"Diabetes",AND($C1462&gt;=5.7,$C1462&lt;=6.5),"Prediabetes",$C1462&lt;5.7,"Normal")</f>
        <v>Normal</v>
      </c>
    </row>
    <row r="1463" spans="1:10" x14ac:dyDescent="0.3">
      <c r="A1463" t="s">
        <v>910</v>
      </c>
      <c r="B1463">
        <v>31.92</v>
      </c>
      <c r="C1463">
        <v>4.8099999999999996</v>
      </c>
      <c r="D1463" t="s">
        <v>2382</v>
      </c>
      <c r="E1463" t="s">
        <v>2380</v>
      </c>
      <c r="F1463" t="s">
        <v>2383</v>
      </c>
      <c r="G1463">
        <v>1</v>
      </c>
      <c r="H1463" t="s">
        <v>2380</v>
      </c>
      <c r="I1463" t="str" cm="1">
        <f t="array" ref="I1463">_xlfn.IFS(B1463&gt;=30,"Obesity",AND(B1463&gt;=25,B1463&lt;=29.99),"Overweight ",AND(B1463&gt;=18.5,B1463&lt;=24.99),"Normal Weight ",B1463&lt;18.5,"Underweight ")</f>
        <v>Obesity</v>
      </c>
      <c r="J1463" t="str" cm="1">
        <f t="array" ref="J1463">_xlfn.IFS($C1463&gt;=6.5,"Diabetes",AND($C1463&gt;=5.7,$C1463&lt;=6.5),"Prediabetes",$C1463&lt;5.7,"Normal")</f>
        <v>Normal</v>
      </c>
    </row>
    <row r="1464" spans="1:10" x14ac:dyDescent="0.3">
      <c r="A1464" t="s">
        <v>909</v>
      </c>
      <c r="B1464">
        <v>26.315000000000001</v>
      </c>
      <c r="C1464">
        <v>4.5599999999999996</v>
      </c>
      <c r="D1464" t="s">
        <v>2382</v>
      </c>
      <c r="E1464" t="s">
        <v>2380</v>
      </c>
      <c r="F1464" t="s">
        <v>2383</v>
      </c>
      <c r="G1464">
        <v>1</v>
      </c>
      <c r="H1464" t="s">
        <v>2380</v>
      </c>
      <c r="I1464" t="str" cm="1">
        <f t="array" ref="I1464">_xlfn.IFS(B1464&gt;=30,"Obesity",AND(B1464&gt;=25,B1464&lt;=29.99),"Overweight ",AND(B1464&gt;=18.5,B1464&lt;=24.99),"Normal Weight ",B1464&lt;18.5,"Underweight ")</f>
        <v xml:space="preserve">Overweight </v>
      </c>
      <c r="J1464" t="str" cm="1">
        <f t="array" ref="J1464">_xlfn.IFS($C1464&gt;=6.5,"Diabetes",AND($C1464&gt;=5.7,$C1464&lt;=6.5),"Prediabetes",$C1464&lt;5.7,"Normal")</f>
        <v>Normal</v>
      </c>
    </row>
    <row r="1465" spans="1:10" x14ac:dyDescent="0.3">
      <c r="A1465" t="s">
        <v>908</v>
      </c>
      <c r="B1465">
        <v>35.299999999999997</v>
      </c>
      <c r="C1465">
        <v>4.3899999999999997</v>
      </c>
      <c r="D1465" t="s">
        <v>2380</v>
      </c>
      <c r="E1465" t="s">
        <v>2380</v>
      </c>
      <c r="F1465" t="s">
        <v>2380</v>
      </c>
      <c r="G1465" s="7">
        <v>0</v>
      </c>
      <c r="H1465" t="s">
        <v>2380</v>
      </c>
      <c r="I1465" t="str" cm="1">
        <f t="array" ref="I1465">_xlfn.IFS(B1465&gt;=30,"Obesity",AND(B1465&gt;=25,B1465&lt;=29.99),"Overweight ",AND(B1465&gt;=18.5,B1465&lt;=24.99),"Normal Weight ",B1465&lt;18.5,"Underweight ")</f>
        <v>Obesity</v>
      </c>
      <c r="J1465" t="str" cm="1">
        <f t="array" ref="J1465">_xlfn.IFS($C1465&gt;=6.5,"Diabetes",AND($C1465&gt;=5.7,$C1465&lt;=6.5),"Prediabetes",$C1465&lt;5.7,"Normal")</f>
        <v>Normal</v>
      </c>
    </row>
    <row r="1466" spans="1:10" x14ac:dyDescent="0.3">
      <c r="A1466" t="s">
        <v>907</v>
      </c>
      <c r="B1466">
        <v>18.91</v>
      </c>
      <c r="C1466">
        <v>11.44</v>
      </c>
      <c r="D1466" t="s">
        <v>2380</v>
      </c>
      <c r="E1466" t="s">
        <v>2380</v>
      </c>
      <c r="F1466" t="s">
        <v>2380</v>
      </c>
      <c r="G1466" s="7">
        <v>0</v>
      </c>
      <c r="H1466" t="s">
        <v>2380</v>
      </c>
      <c r="I1466" t="str" cm="1">
        <f t="array" ref="I1466">_xlfn.IFS(B1466&gt;=30,"Obesity",AND(B1466&gt;=25,B1466&lt;=29.99),"Overweight ",AND(B1466&gt;=18.5,B1466&lt;=24.99),"Normal Weight ",B1466&lt;18.5,"Underweight ")</f>
        <v xml:space="preserve">Normal Weight </v>
      </c>
      <c r="J1466" t="str" cm="1">
        <f t="array" ref="J1466">_xlfn.IFS($C1466&gt;=6.5,"Diabetes",AND($C1466&gt;=5.7,$C1466&lt;=6.5),"Prediabetes",$C1466&lt;5.7,"Normal")</f>
        <v>Diabetes</v>
      </c>
    </row>
    <row r="1467" spans="1:10" x14ac:dyDescent="0.3">
      <c r="A1467" t="s">
        <v>906</v>
      </c>
      <c r="B1467">
        <v>22.41</v>
      </c>
      <c r="C1467">
        <v>11.37</v>
      </c>
      <c r="D1467" t="s">
        <v>2382</v>
      </c>
      <c r="E1467" t="s">
        <v>2380</v>
      </c>
      <c r="F1467" t="s">
        <v>2380</v>
      </c>
      <c r="G1467">
        <v>1</v>
      </c>
      <c r="H1467" t="s">
        <v>2380</v>
      </c>
      <c r="I1467" t="str" cm="1">
        <f t="array" ref="I1467">_xlfn.IFS(B1467&gt;=30,"Obesity",AND(B1467&gt;=25,B1467&lt;=29.99),"Overweight ",AND(B1467&gt;=18.5,B1467&lt;=24.99),"Normal Weight ",B1467&lt;18.5,"Underweight ")</f>
        <v xml:space="preserve">Normal Weight </v>
      </c>
      <c r="J1467" t="str" cm="1">
        <f t="array" ref="J1467">_xlfn.IFS($C1467&gt;=6.5,"Diabetes",AND($C1467&gt;=5.7,$C1467&lt;=6.5),"Prediabetes",$C1467&lt;5.7,"Normal")</f>
        <v>Diabetes</v>
      </c>
    </row>
    <row r="1468" spans="1:10" x14ac:dyDescent="0.3">
      <c r="A1468" t="s">
        <v>905</v>
      </c>
      <c r="B1468">
        <v>22.704999999999998</v>
      </c>
      <c r="C1468">
        <v>6.14</v>
      </c>
      <c r="D1468" t="s">
        <v>2380</v>
      </c>
      <c r="E1468" t="s">
        <v>2380</v>
      </c>
      <c r="F1468" t="s">
        <v>2380</v>
      </c>
      <c r="G1468" s="7">
        <v>0</v>
      </c>
      <c r="H1468" t="s">
        <v>2380</v>
      </c>
      <c r="I1468" t="str" cm="1">
        <f t="array" ref="I1468">_xlfn.IFS(B1468&gt;=30,"Obesity",AND(B1468&gt;=25,B1468&lt;=29.99),"Overweight ",AND(B1468&gt;=18.5,B1468&lt;=24.99),"Normal Weight ",B1468&lt;18.5,"Underweight ")</f>
        <v xml:space="preserve">Normal Weight </v>
      </c>
      <c r="J1468" t="str" cm="1">
        <f t="array" ref="J1468">_xlfn.IFS($C1468&gt;=6.5,"Diabetes",AND($C1468&gt;=5.7,$C1468&lt;=6.5),"Prediabetes",$C1468&lt;5.7,"Normal")</f>
        <v>Prediabetes</v>
      </c>
    </row>
    <row r="1469" spans="1:10" x14ac:dyDescent="0.3">
      <c r="A1469" t="s">
        <v>904</v>
      </c>
      <c r="B1469">
        <v>37.18</v>
      </c>
      <c r="C1469">
        <v>4.8899999999999997</v>
      </c>
      <c r="D1469" t="s">
        <v>2380</v>
      </c>
      <c r="E1469" t="s">
        <v>2380</v>
      </c>
      <c r="F1469" t="s">
        <v>2380</v>
      </c>
      <c r="G1469" s="7">
        <v>0</v>
      </c>
      <c r="H1469" t="s">
        <v>2380</v>
      </c>
      <c r="I1469" t="str" cm="1">
        <f t="array" ref="I1469">_xlfn.IFS(B1469&gt;=30,"Obesity",AND(B1469&gt;=25,B1469&lt;=29.99),"Overweight ",AND(B1469&gt;=18.5,B1469&lt;=24.99),"Normal Weight ",B1469&lt;18.5,"Underweight ")</f>
        <v>Obesity</v>
      </c>
      <c r="J1469" t="str" cm="1">
        <f t="array" ref="J1469">_xlfn.IFS($C1469&gt;=6.5,"Diabetes",AND($C1469&gt;=5.7,$C1469&lt;=6.5),"Prediabetes",$C1469&lt;5.7,"Normal")</f>
        <v>Normal</v>
      </c>
    </row>
    <row r="1470" spans="1:10" x14ac:dyDescent="0.3">
      <c r="A1470" t="s">
        <v>903</v>
      </c>
      <c r="B1470">
        <v>35.97</v>
      </c>
      <c r="C1470">
        <v>4.5999999999999996</v>
      </c>
      <c r="D1470" t="s">
        <v>2380</v>
      </c>
      <c r="E1470" t="s">
        <v>2380</v>
      </c>
      <c r="F1470" t="s">
        <v>2380</v>
      </c>
      <c r="G1470" s="7">
        <v>0</v>
      </c>
      <c r="H1470" t="s">
        <v>2380</v>
      </c>
      <c r="I1470" t="str" cm="1">
        <f t="array" ref="I1470">_xlfn.IFS(B1470&gt;=30,"Obesity",AND(B1470&gt;=25,B1470&lt;=29.99),"Overweight ",AND(B1470&gt;=18.5,B1470&lt;=24.99),"Normal Weight ",B1470&lt;18.5,"Underweight ")</f>
        <v>Obesity</v>
      </c>
      <c r="J1470" t="str" cm="1">
        <f t="array" ref="J1470">_xlfn.IFS($C1470&gt;=6.5,"Diabetes",AND($C1470&gt;=5.7,$C1470&lt;=6.5),"Prediabetes",$C1470&lt;5.7,"Normal")</f>
        <v>Normal</v>
      </c>
    </row>
    <row r="1471" spans="1:10" x14ac:dyDescent="0.3">
      <c r="A1471" t="s">
        <v>902</v>
      </c>
      <c r="B1471">
        <v>35.799999999999997</v>
      </c>
      <c r="C1471">
        <v>4.42</v>
      </c>
      <c r="D1471" t="s">
        <v>2380</v>
      </c>
      <c r="E1471" t="s">
        <v>2380</v>
      </c>
      <c r="F1471" t="s">
        <v>2380</v>
      </c>
      <c r="G1471" s="7">
        <v>0</v>
      </c>
      <c r="H1471" t="s">
        <v>2380</v>
      </c>
      <c r="I1471" t="str" cm="1">
        <f t="array" ref="I1471">_xlfn.IFS(B1471&gt;=30,"Obesity",AND(B1471&gt;=25,B1471&lt;=29.99),"Overweight ",AND(B1471&gt;=18.5,B1471&lt;=24.99),"Normal Weight ",B1471&lt;18.5,"Underweight ")</f>
        <v>Obesity</v>
      </c>
      <c r="J1471" t="str" cm="1">
        <f t="array" ref="J1471">_xlfn.IFS($C1471&gt;=6.5,"Diabetes",AND($C1471&gt;=5.7,$C1471&lt;=6.5),"Prediabetes",$C1471&lt;5.7,"Normal")</f>
        <v>Normal</v>
      </c>
    </row>
    <row r="1472" spans="1:10" x14ac:dyDescent="0.3">
      <c r="A1472" t="s">
        <v>901</v>
      </c>
      <c r="B1472">
        <v>28.31</v>
      </c>
      <c r="C1472">
        <v>7.48</v>
      </c>
      <c r="D1472" t="s">
        <v>2382</v>
      </c>
      <c r="E1472" t="s">
        <v>2380</v>
      </c>
      <c r="F1472" t="s">
        <v>2380</v>
      </c>
      <c r="G1472" s="7">
        <v>0</v>
      </c>
      <c r="H1472" t="s">
        <v>2380</v>
      </c>
      <c r="I1472" t="str" cm="1">
        <f t="array" ref="I1472">_xlfn.IFS(B1472&gt;=30,"Obesity",AND(B1472&gt;=25,B1472&lt;=29.99),"Overweight ",AND(B1472&gt;=18.5,B1472&lt;=24.99),"Normal Weight ",B1472&lt;18.5,"Underweight ")</f>
        <v xml:space="preserve">Overweight </v>
      </c>
      <c r="J1472" t="str" cm="1">
        <f t="array" ref="J1472">_xlfn.IFS($C1472&gt;=6.5,"Diabetes",AND($C1472&gt;=5.7,$C1472&lt;=6.5),"Prediabetes",$C1472&lt;5.7,"Normal")</f>
        <v>Diabetes</v>
      </c>
    </row>
    <row r="1473" spans="1:10" x14ac:dyDescent="0.3">
      <c r="A1473" t="s">
        <v>900</v>
      </c>
      <c r="B1473">
        <v>38.06</v>
      </c>
      <c r="C1473">
        <v>10.74</v>
      </c>
      <c r="D1473" t="s">
        <v>2380</v>
      </c>
      <c r="E1473" t="s">
        <v>2380</v>
      </c>
      <c r="F1473" t="s">
        <v>2380</v>
      </c>
      <c r="G1473" s="7">
        <v>0</v>
      </c>
      <c r="H1473" t="s">
        <v>2380</v>
      </c>
      <c r="I1473" t="str" cm="1">
        <f t="array" ref="I1473">_xlfn.IFS(B1473&gt;=30,"Obesity",AND(B1473&gt;=25,B1473&lt;=29.99),"Overweight ",AND(B1473&gt;=18.5,B1473&lt;=24.99),"Normal Weight ",B1473&lt;18.5,"Underweight ")</f>
        <v>Obesity</v>
      </c>
      <c r="J1473" t="str" cm="1">
        <f t="array" ref="J1473">_xlfn.IFS($C1473&gt;=6.5,"Diabetes",AND($C1473&gt;=5.7,$C1473&lt;=6.5),"Prediabetes",$C1473&lt;5.7,"Normal")</f>
        <v>Diabetes</v>
      </c>
    </row>
    <row r="1474" spans="1:10" x14ac:dyDescent="0.3">
      <c r="A1474" t="s">
        <v>899</v>
      </c>
      <c r="B1474">
        <v>28</v>
      </c>
      <c r="C1474">
        <v>5.19</v>
      </c>
      <c r="D1474" t="s">
        <v>2380</v>
      </c>
      <c r="E1474" t="s">
        <v>2380</v>
      </c>
      <c r="F1474" t="s">
        <v>2380</v>
      </c>
      <c r="G1474">
        <v>1</v>
      </c>
      <c r="H1474" t="s">
        <v>2380</v>
      </c>
      <c r="I1474" t="str" cm="1">
        <f t="array" ref="I1474">_xlfn.IFS(B1474&gt;=30,"Obesity",AND(B1474&gt;=25,B1474&lt;=29.99),"Overweight ",AND(B1474&gt;=18.5,B1474&lt;=24.99),"Normal Weight ",B1474&lt;18.5,"Underweight ")</f>
        <v xml:space="preserve">Overweight </v>
      </c>
      <c r="J1474" t="str" cm="1">
        <f t="array" ref="J1474">_xlfn.IFS($C1474&gt;=6.5,"Diabetes",AND($C1474&gt;=5.7,$C1474&lt;=6.5),"Prediabetes",$C1474&lt;5.7,"Normal")</f>
        <v>Normal</v>
      </c>
    </row>
    <row r="1475" spans="1:10" x14ac:dyDescent="0.3">
      <c r="A1475" t="s">
        <v>898</v>
      </c>
      <c r="B1475">
        <v>34.32</v>
      </c>
      <c r="C1475">
        <v>9.17</v>
      </c>
      <c r="D1475" t="s">
        <v>2380</v>
      </c>
      <c r="E1475" t="s">
        <v>2380</v>
      </c>
      <c r="F1475" t="s">
        <v>2380</v>
      </c>
      <c r="G1475" s="7">
        <v>0</v>
      </c>
      <c r="H1475" t="s">
        <v>2380</v>
      </c>
      <c r="I1475" t="str" cm="1">
        <f t="array" ref="I1475">_xlfn.IFS(B1475&gt;=30,"Obesity",AND(B1475&gt;=25,B1475&lt;=29.99),"Overweight ",AND(B1475&gt;=18.5,B1475&lt;=24.99),"Normal Weight ",B1475&lt;18.5,"Underweight ")</f>
        <v>Obesity</v>
      </c>
      <c r="J1475" t="str" cm="1">
        <f t="array" ref="J1475">_xlfn.IFS($C1475&gt;=6.5,"Diabetes",AND($C1475&gt;=5.7,$C1475&lt;=6.5),"Prediabetes",$C1475&lt;5.7,"Normal")</f>
        <v>Diabetes</v>
      </c>
    </row>
    <row r="1476" spans="1:10" x14ac:dyDescent="0.3">
      <c r="A1476" t="s">
        <v>897</v>
      </c>
      <c r="B1476">
        <v>22.3</v>
      </c>
      <c r="C1476">
        <v>4.95</v>
      </c>
      <c r="D1476" t="s">
        <v>2382</v>
      </c>
      <c r="E1476" t="s">
        <v>2380</v>
      </c>
      <c r="F1476" t="s">
        <v>2380</v>
      </c>
      <c r="G1476" s="7">
        <v>0</v>
      </c>
      <c r="H1476" t="s">
        <v>2380</v>
      </c>
      <c r="I1476" t="str" cm="1">
        <f t="array" ref="I1476">_xlfn.IFS(B1476&gt;=30,"Obesity",AND(B1476&gt;=25,B1476&lt;=29.99),"Overweight ",AND(B1476&gt;=18.5,B1476&lt;=24.99),"Normal Weight ",B1476&lt;18.5,"Underweight ")</f>
        <v xml:space="preserve">Normal Weight </v>
      </c>
      <c r="J1476" t="str" cm="1">
        <f t="array" ref="J1476">_xlfn.IFS($C1476&gt;=6.5,"Diabetes",AND($C1476&gt;=5.7,$C1476&lt;=6.5),"Prediabetes",$C1476&lt;5.7,"Normal")</f>
        <v>Normal</v>
      </c>
    </row>
    <row r="1477" spans="1:10" x14ac:dyDescent="0.3">
      <c r="A1477" t="s">
        <v>896</v>
      </c>
      <c r="B1477">
        <v>27.835000000000001</v>
      </c>
      <c r="C1477">
        <v>6.03</v>
      </c>
      <c r="D1477" t="s">
        <v>2380</v>
      </c>
      <c r="E1477" t="s">
        <v>2380</v>
      </c>
      <c r="F1477" t="s">
        <v>2380</v>
      </c>
      <c r="G1477">
        <v>1</v>
      </c>
      <c r="H1477" t="s">
        <v>2380</v>
      </c>
      <c r="I1477" t="str" cm="1">
        <f t="array" ref="I1477">_xlfn.IFS(B1477&gt;=30,"Obesity",AND(B1477&gt;=25,B1477&lt;=29.99),"Overweight ",AND(B1477&gt;=18.5,B1477&lt;=24.99),"Normal Weight ",B1477&lt;18.5,"Underweight ")</f>
        <v xml:space="preserve">Overweight </v>
      </c>
      <c r="J1477" t="str" cm="1">
        <f t="array" ref="J1477">_xlfn.IFS($C1477&gt;=6.5,"Diabetes",AND($C1477&gt;=5.7,$C1477&lt;=6.5),"Prediabetes",$C1477&lt;5.7,"Normal")</f>
        <v>Prediabetes</v>
      </c>
    </row>
    <row r="1478" spans="1:10" x14ac:dyDescent="0.3">
      <c r="A1478" t="s">
        <v>895</v>
      </c>
      <c r="B1478">
        <v>39.229999999999997</v>
      </c>
      <c r="C1478">
        <v>5.36</v>
      </c>
      <c r="D1478" t="s">
        <v>2380</v>
      </c>
      <c r="E1478" t="s">
        <v>2380</v>
      </c>
      <c r="F1478" t="s">
        <v>2380</v>
      </c>
      <c r="G1478" s="7">
        <v>0</v>
      </c>
      <c r="H1478" t="s">
        <v>2380</v>
      </c>
      <c r="I1478" t="str" cm="1">
        <f t="array" ref="I1478">_xlfn.IFS(B1478&gt;=30,"Obesity",AND(B1478&gt;=25,B1478&lt;=29.99),"Overweight ",AND(B1478&gt;=18.5,B1478&lt;=24.99),"Normal Weight ",B1478&lt;18.5,"Underweight ")</f>
        <v>Obesity</v>
      </c>
      <c r="J1478" t="str" cm="1">
        <f t="array" ref="J1478">_xlfn.IFS($C1478&gt;=6.5,"Diabetes",AND($C1478&gt;=5.7,$C1478&lt;=6.5),"Prediabetes",$C1478&lt;5.7,"Normal")</f>
        <v>Normal</v>
      </c>
    </row>
    <row r="1479" spans="1:10" x14ac:dyDescent="0.3">
      <c r="A1479" t="s">
        <v>894</v>
      </c>
      <c r="B1479">
        <v>19.95</v>
      </c>
      <c r="C1479">
        <v>6.11</v>
      </c>
      <c r="D1479" t="s">
        <v>2380</v>
      </c>
      <c r="E1479" t="s">
        <v>2380</v>
      </c>
      <c r="F1479" t="s">
        <v>2380</v>
      </c>
      <c r="G1479">
        <v>1</v>
      </c>
      <c r="H1479" t="s">
        <v>2380</v>
      </c>
      <c r="I1479" t="str" cm="1">
        <f t="array" ref="I1479">_xlfn.IFS(B1479&gt;=30,"Obesity",AND(B1479&gt;=25,B1479&lt;=29.99),"Overweight ",AND(B1479&gt;=18.5,B1479&lt;=24.99),"Normal Weight ",B1479&lt;18.5,"Underweight ")</f>
        <v xml:space="preserve">Normal Weight </v>
      </c>
      <c r="J1479" t="str" cm="1">
        <f t="array" ref="J1479">_xlfn.IFS($C1479&gt;=6.5,"Diabetes",AND($C1479&gt;=5.7,$C1479&lt;=6.5),"Prediabetes",$C1479&lt;5.7,"Normal")</f>
        <v>Prediabetes</v>
      </c>
    </row>
    <row r="1480" spans="1:10" x14ac:dyDescent="0.3">
      <c r="A1480" t="s">
        <v>893</v>
      </c>
      <c r="B1480">
        <v>34.64</v>
      </c>
      <c r="C1480">
        <v>4.88</v>
      </c>
      <c r="D1480" t="s">
        <v>2380</v>
      </c>
      <c r="E1480" t="s">
        <v>2380</v>
      </c>
      <c r="F1480" t="s">
        <v>2383</v>
      </c>
      <c r="G1480">
        <v>1</v>
      </c>
      <c r="H1480" t="s">
        <v>2380</v>
      </c>
      <c r="I1480" t="str" cm="1">
        <f t="array" ref="I1480">_xlfn.IFS(B1480&gt;=30,"Obesity",AND(B1480&gt;=25,B1480&lt;=29.99),"Overweight ",AND(B1480&gt;=18.5,B1480&lt;=24.99),"Normal Weight ",B1480&lt;18.5,"Underweight ")</f>
        <v>Obesity</v>
      </c>
      <c r="J1480" t="str" cm="1">
        <f t="array" ref="J1480">_xlfn.IFS($C1480&gt;=6.5,"Diabetes",AND($C1480&gt;=5.7,$C1480&lt;=6.5),"Prediabetes",$C1480&lt;5.7,"Normal")</f>
        <v>Normal</v>
      </c>
    </row>
    <row r="1481" spans="1:10" x14ac:dyDescent="0.3">
      <c r="A1481" t="s">
        <v>892</v>
      </c>
      <c r="B1481">
        <v>18.75</v>
      </c>
      <c r="C1481">
        <v>6.72</v>
      </c>
      <c r="D1481" t="s">
        <v>2380</v>
      </c>
      <c r="E1481" t="s">
        <v>2380</v>
      </c>
      <c r="F1481" t="s">
        <v>2380</v>
      </c>
      <c r="G1481" s="7">
        <v>0</v>
      </c>
      <c r="H1481" t="s">
        <v>2380</v>
      </c>
      <c r="I1481" t="str" cm="1">
        <f t="array" ref="I1481">_xlfn.IFS(B1481&gt;=30,"Obesity",AND(B1481&gt;=25,B1481&lt;=29.99),"Overweight ",AND(B1481&gt;=18.5,B1481&lt;=24.99),"Normal Weight ",B1481&lt;18.5,"Underweight ")</f>
        <v xml:space="preserve">Normal Weight </v>
      </c>
      <c r="J1481" t="str" cm="1">
        <f t="array" ref="J1481">_xlfn.IFS($C1481&gt;=6.5,"Diabetes",AND($C1481&gt;=5.7,$C1481&lt;=6.5),"Prediabetes",$C1481&lt;5.7,"Normal")</f>
        <v>Diabetes</v>
      </c>
    </row>
    <row r="1482" spans="1:10" x14ac:dyDescent="0.3">
      <c r="A1482" t="s">
        <v>891</v>
      </c>
      <c r="B1482">
        <v>26.48</v>
      </c>
      <c r="C1482">
        <v>4.2</v>
      </c>
      <c r="D1482" t="s">
        <v>2380</v>
      </c>
      <c r="E1482" t="s">
        <v>2380</v>
      </c>
      <c r="F1482" t="s">
        <v>2380</v>
      </c>
      <c r="G1482">
        <v>1</v>
      </c>
      <c r="H1482" t="s">
        <v>2380</v>
      </c>
      <c r="I1482" t="str" cm="1">
        <f t="array" ref="I1482">_xlfn.IFS(B1482&gt;=30,"Obesity",AND(B1482&gt;=25,B1482&lt;=29.99),"Overweight ",AND(B1482&gt;=18.5,B1482&lt;=24.99),"Normal Weight ",B1482&lt;18.5,"Underweight ")</f>
        <v xml:space="preserve">Overweight </v>
      </c>
      <c r="J1482" t="str" cm="1">
        <f t="array" ref="J1482">_xlfn.IFS($C1482&gt;=6.5,"Diabetes",AND($C1482&gt;=5.7,$C1482&lt;=6.5),"Prediabetes",$C1482&lt;5.7,"Normal")</f>
        <v>Normal</v>
      </c>
    </row>
    <row r="1483" spans="1:10" x14ac:dyDescent="0.3">
      <c r="A1483" t="s">
        <v>890</v>
      </c>
      <c r="B1483">
        <v>34.83</v>
      </c>
      <c r="C1483">
        <v>5.79</v>
      </c>
      <c r="D1483" t="s">
        <v>2380</v>
      </c>
      <c r="E1483" t="s">
        <v>2380</v>
      </c>
      <c r="F1483" t="s">
        <v>2380</v>
      </c>
      <c r="G1483">
        <v>1</v>
      </c>
      <c r="H1483" t="s">
        <v>2380</v>
      </c>
      <c r="I1483" t="str" cm="1">
        <f t="array" ref="I1483">_xlfn.IFS(B1483&gt;=30,"Obesity",AND(B1483&gt;=25,B1483&lt;=29.99),"Overweight ",AND(B1483&gt;=18.5,B1483&lt;=24.99),"Normal Weight ",B1483&lt;18.5,"Underweight ")</f>
        <v>Obesity</v>
      </c>
      <c r="J1483" t="str" cm="1">
        <f t="array" ref="J1483">_xlfn.IFS($C1483&gt;=6.5,"Diabetes",AND($C1483&gt;=5.7,$C1483&lt;=6.5),"Prediabetes",$C1483&lt;5.7,"Normal")</f>
        <v>Prediabetes</v>
      </c>
    </row>
    <row r="1484" spans="1:10" x14ac:dyDescent="0.3">
      <c r="A1484" t="s">
        <v>889</v>
      </c>
      <c r="B1484">
        <v>25.46</v>
      </c>
      <c r="C1484">
        <v>4.29</v>
      </c>
      <c r="D1484" t="s">
        <v>2380</v>
      </c>
      <c r="E1484" t="s">
        <v>2380</v>
      </c>
      <c r="F1484" t="s">
        <v>2380</v>
      </c>
      <c r="G1484" s="7">
        <v>0</v>
      </c>
      <c r="H1484" t="s">
        <v>2380</v>
      </c>
      <c r="I1484" t="str" cm="1">
        <f t="array" ref="I1484">_xlfn.IFS(B1484&gt;=30,"Obesity",AND(B1484&gt;=25,B1484&lt;=29.99),"Overweight ",AND(B1484&gt;=18.5,B1484&lt;=24.99),"Normal Weight ",B1484&lt;18.5,"Underweight ")</f>
        <v xml:space="preserve">Overweight </v>
      </c>
      <c r="J1484" t="str" cm="1">
        <f t="array" ref="J1484">_xlfn.IFS($C1484&gt;=6.5,"Diabetes",AND($C1484&gt;=5.7,$C1484&lt;=6.5),"Prediabetes",$C1484&lt;5.7,"Normal")</f>
        <v>Normal</v>
      </c>
    </row>
    <row r="1485" spans="1:10" x14ac:dyDescent="0.3">
      <c r="A1485" t="s">
        <v>888</v>
      </c>
      <c r="B1485">
        <v>23.31</v>
      </c>
      <c r="C1485">
        <v>8.27</v>
      </c>
      <c r="D1485" t="s">
        <v>2380</v>
      </c>
      <c r="E1485" t="s">
        <v>2380</v>
      </c>
      <c r="F1485" t="s">
        <v>2380</v>
      </c>
      <c r="G1485" s="7">
        <v>0</v>
      </c>
      <c r="H1485" t="s">
        <v>2380</v>
      </c>
      <c r="I1485" t="str" cm="1">
        <f t="array" ref="I1485">_xlfn.IFS(B1485&gt;=30,"Obesity",AND(B1485&gt;=25,B1485&lt;=29.99),"Overweight ",AND(B1485&gt;=18.5,B1485&lt;=24.99),"Normal Weight ",B1485&lt;18.5,"Underweight ")</f>
        <v xml:space="preserve">Normal Weight </v>
      </c>
      <c r="J1485" t="str" cm="1">
        <f t="array" ref="J1485">_xlfn.IFS($C1485&gt;=6.5,"Diabetes",AND($C1485&gt;=5.7,$C1485&lt;=6.5),"Prediabetes",$C1485&lt;5.7,"Normal")</f>
        <v>Diabetes</v>
      </c>
    </row>
    <row r="1486" spans="1:10" x14ac:dyDescent="0.3">
      <c r="A1486" t="s">
        <v>887</v>
      </c>
      <c r="B1486">
        <v>29</v>
      </c>
      <c r="C1486">
        <v>4.5599999999999996</v>
      </c>
      <c r="D1486" t="s">
        <v>2380</v>
      </c>
      <c r="E1486" t="s">
        <v>2380</v>
      </c>
      <c r="F1486" t="s">
        <v>2380</v>
      </c>
      <c r="G1486" s="7">
        <v>0</v>
      </c>
      <c r="H1486" t="s">
        <v>2380</v>
      </c>
      <c r="I1486" t="str" cm="1">
        <f t="array" ref="I1486">_xlfn.IFS(B1486&gt;=30,"Obesity",AND(B1486&gt;=25,B1486&lt;=29.99),"Overweight ",AND(B1486&gt;=18.5,B1486&lt;=24.99),"Normal Weight ",B1486&lt;18.5,"Underweight ")</f>
        <v xml:space="preserve">Overweight </v>
      </c>
      <c r="J1486" t="str" cm="1">
        <f t="array" ref="J1486">_xlfn.IFS($C1486&gt;=6.5,"Diabetes",AND($C1486&gt;=5.7,$C1486&lt;=6.5),"Prediabetes",$C1486&lt;5.7,"Normal")</f>
        <v>Normal</v>
      </c>
    </row>
    <row r="1487" spans="1:10" x14ac:dyDescent="0.3">
      <c r="A1487" t="s">
        <v>886</v>
      </c>
      <c r="B1487">
        <v>32.869999999999997</v>
      </c>
      <c r="C1487">
        <v>5.33</v>
      </c>
      <c r="D1487" t="s">
        <v>2380</v>
      </c>
      <c r="E1487" t="s">
        <v>2380</v>
      </c>
      <c r="F1487" t="s">
        <v>2380</v>
      </c>
      <c r="G1487" s="7">
        <v>0</v>
      </c>
      <c r="H1487" t="s">
        <v>2380</v>
      </c>
      <c r="I1487" t="str" cm="1">
        <f t="array" ref="I1487">_xlfn.IFS(B1487&gt;=30,"Obesity",AND(B1487&gt;=25,B1487&lt;=29.99),"Overweight ",AND(B1487&gt;=18.5,B1487&lt;=24.99),"Normal Weight ",B1487&lt;18.5,"Underweight ")</f>
        <v>Obesity</v>
      </c>
      <c r="J1487" t="str" cm="1">
        <f t="array" ref="J1487">_xlfn.IFS($C1487&gt;=6.5,"Diabetes",AND($C1487&gt;=5.7,$C1487&lt;=6.5),"Prediabetes",$C1487&lt;5.7,"Normal")</f>
        <v>Normal</v>
      </c>
    </row>
    <row r="1488" spans="1:10" x14ac:dyDescent="0.3">
      <c r="A1488" t="s">
        <v>885</v>
      </c>
      <c r="B1488">
        <v>26.18</v>
      </c>
      <c r="C1488">
        <v>5.63</v>
      </c>
      <c r="D1488" t="s">
        <v>2380</v>
      </c>
      <c r="E1488" t="s">
        <v>2380</v>
      </c>
      <c r="F1488" t="s">
        <v>2380</v>
      </c>
      <c r="G1488" s="7">
        <v>0</v>
      </c>
      <c r="H1488" t="s">
        <v>2380</v>
      </c>
      <c r="I1488" t="str" cm="1">
        <f t="array" ref="I1488">_xlfn.IFS(B1488&gt;=30,"Obesity",AND(B1488&gt;=25,B1488&lt;=29.99),"Overweight ",AND(B1488&gt;=18.5,B1488&lt;=24.99),"Normal Weight ",B1488&lt;18.5,"Underweight ")</f>
        <v xml:space="preserve">Overweight </v>
      </c>
      <c r="J1488" t="str" cm="1">
        <f t="array" ref="J1488">_xlfn.IFS($C1488&gt;=6.5,"Diabetes",AND($C1488&gt;=5.7,$C1488&lt;=6.5),"Prediabetes",$C1488&lt;5.7,"Normal")</f>
        <v>Normal</v>
      </c>
    </row>
    <row r="1489" spans="1:10" x14ac:dyDescent="0.3">
      <c r="A1489" t="s">
        <v>884</v>
      </c>
      <c r="B1489">
        <v>25.3</v>
      </c>
      <c r="C1489">
        <v>5.12</v>
      </c>
      <c r="D1489" t="s">
        <v>2380</v>
      </c>
      <c r="E1489" t="s">
        <v>2380</v>
      </c>
      <c r="F1489" t="s">
        <v>2380</v>
      </c>
      <c r="G1489" s="7">
        <v>0</v>
      </c>
      <c r="H1489" t="s">
        <v>2380</v>
      </c>
      <c r="I1489" t="str" cm="1">
        <f t="array" ref="I1489">_xlfn.IFS(B1489&gt;=30,"Obesity",AND(B1489&gt;=25,B1489&lt;=29.99),"Overweight ",AND(B1489&gt;=18.5,B1489&lt;=24.99),"Normal Weight ",B1489&lt;18.5,"Underweight ")</f>
        <v xml:space="preserve">Overweight </v>
      </c>
      <c r="J1489" t="str" cm="1">
        <f t="array" ref="J1489">_xlfn.IFS($C1489&gt;=6.5,"Diabetes",AND($C1489&gt;=5.7,$C1489&lt;=6.5),"Prediabetes",$C1489&lt;5.7,"Normal")</f>
        <v>Normal</v>
      </c>
    </row>
    <row r="1490" spans="1:10" x14ac:dyDescent="0.3">
      <c r="A1490" t="s">
        <v>883</v>
      </c>
      <c r="B1490">
        <v>36.94</v>
      </c>
      <c r="C1490">
        <v>5.15</v>
      </c>
      <c r="D1490" t="s">
        <v>2382</v>
      </c>
      <c r="E1490" t="s">
        <v>2380</v>
      </c>
      <c r="F1490" t="s">
        <v>2380</v>
      </c>
      <c r="G1490">
        <v>1</v>
      </c>
      <c r="H1490" t="s">
        <v>2380</v>
      </c>
      <c r="I1490" t="str" cm="1">
        <f t="array" ref="I1490">_xlfn.IFS(B1490&gt;=30,"Obesity",AND(B1490&gt;=25,B1490&lt;=29.99),"Overweight ",AND(B1490&gt;=18.5,B1490&lt;=24.99),"Normal Weight ",B1490&lt;18.5,"Underweight ")</f>
        <v>Obesity</v>
      </c>
      <c r="J1490" t="str" cm="1">
        <f t="array" ref="J1490">_xlfn.IFS($C1490&gt;=6.5,"Diabetes",AND($C1490&gt;=5.7,$C1490&lt;=6.5),"Prediabetes",$C1490&lt;5.7,"Normal")</f>
        <v>Normal</v>
      </c>
    </row>
    <row r="1491" spans="1:10" x14ac:dyDescent="0.3">
      <c r="A1491" t="s">
        <v>882</v>
      </c>
      <c r="B1491">
        <v>22.86</v>
      </c>
      <c r="C1491">
        <v>7.5</v>
      </c>
      <c r="D1491" t="s">
        <v>2380</v>
      </c>
      <c r="E1491" t="s">
        <v>2380</v>
      </c>
      <c r="F1491" t="s">
        <v>2380</v>
      </c>
      <c r="G1491" s="7">
        <v>0</v>
      </c>
      <c r="H1491" t="s">
        <v>2380</v>
      </c>
      <c r="I1491" t="str" cm="1">
        <f t="array" ref="I1491">_xlfn.IFS(B1491&gt;=30,"Obesity",AND(B1491&gt;=25,B1491&lt;=29.99),"Overweight ",AND(B1491&gt;=18.5,B1491&lt;=24.99),"Normal Weight ",B1491&lt;18.5,"Underweight ")</f>
        <v xml:space="preserve">Normal Weight </v>
      </c>
      <c r="J1491" t="str" cm="1">
        <f t="array" ref="J1491">_xlfn.IFS($C1491&gt;=6.5,"Diabetes",AND($C1491&gt;=5.7,$C1491&lt;=6.5),"Prediabetes",$C1491&lt;5.7,"Normal")</f>
        <v>Diabetes</v>
      </c>
    </row>
    <row r="1492" spans="1:10" x14ac:dyDescent="0.3">
      <c r="A1492" t="s">
        <v>881</v>
      </c>
      <c r="B1492">
        <v>18.760000000000002</v>
      </c>
      <c r="C1492">
        <v>4.88</v>
      </c>
      <c r="D1492" t="s">
        <v>2382</v>
      </c>
      <c r="E1492" t="s">
        <v>2380</v>
      </c>
      <c r="F1492" t="s">
        <v>2383</v>
      </c>
      <c r="G1492">
        <v>1</v>
      </c>
      <c r="H1492" t="s">
        <v>2380</v>
      </c>
      <c r="I1492" t="str" cm="1">
        <f t="array" ref="I1492">_xlfn.IFS(B1492&gt;=30,"Obesity",AND(B1492&gt;=25,B1492&lt;=29.99),"Overweight ",AND(B1492&gt;=18.5,B1492&lt;=24.99),"Normal Weight ",B1492&lt;18.5,"Underweight ")</f>
        <v xml:space="preserve">Normal Weight </v>
      </c>
      <c r="J1492" t="str" cm="1">
        <f t="array" ref="J1492">_xlfn.IFS($C1492&gt;=6.5,"Diabetes",AND($C1492&gt;=5.7,$C1492&lt;=6.5),"Prediabetes",$C1492&lt;5.7,"Normal")</f>
        <v>Normal</v>
      </c>
    </row>
    <row r="1493" spans="1:10" x14ac:dyDescent="0.3">
      <c r="A1493" t="s">
        <v>880</v>
      </c>
      <c r="B1493">
        <v>24.36</v>
      </c>
      <c r="C1493">
        <v>5.57</v>
      </c>
      <c r="D1493" t="s">
        <v>2380</v>
      </c>
      <c r="E1493" t="s">
        <v>2380</v>
      </c>
      <c r="F1493" t="s">
        <v>2380</v>
      </c>
      <c r="G1493" s="7">
        <v>0</v>
      </c>
      <c r="H1493" t="s">
        <v>2380</v>
      </c>
      <c r="I1493" t="str" cm="1">
        <f t="array" ref="I1493">_xlfn.IFS(B1493&gt;=30,"Obesity",AND(B1493&gt;=25,B1493&lt;=29.99),"Overweight ",AND(B1493&gt;=18.5,B1493&lt;=24.99),"Normal Weight ",B1493&lt;18.5,"Underweight ")</f>
        <v xml:space="preserve">Normal Weight </v>
      </c>
      <c r="J1493" t="str" cm="1">
        <f t="array" ref="J1493">_xlfn.IFS($C1493&gt;=6.5,"Diabetes",AND($C1493&gt;=5.7,$C1493&lt;=6.5),"Prediabetes",$C1493&lt;5.7,"Normal")</f>
        <v>Normal</v>
      </c>
    </row>
    <row r="1494" spans="1:10" x14ac:dyDescent="0.3">
      <c r="A1494" t="s">
        <v>879</v>
      </c>
      <c r="B1494">
        <v>32.299999999999997</v>
      </c>
      <c r="C1494">
        <v>5.31</v>
      </c>
      <c r="D1494" t="s">
        <v>2380</v>
      </c>
      <c r="E1494" t="s">
        <v>2380</v>
      </c>
      <c r="F1494" t="s">
        <v>2380</v>
      </c>
      <c r="G1494" s="7">
        <v>0</v>
      </c>
      <c r="H1494" t="s">
        <v>2380</v>
      </c>
      <c r="I1494" t="str" cm="1">
        <f t="array" ref="I1494">_xlfn.IFS(B1494&gt;=30,"Obesity",AND(B1494&gt;=25,B1494&lt;=29.99),"Overweight ",AND(B1494&gt;=18.5,B1494&lt;=24.99),"Normal Weight ",B1494&lt;18.5,"Underweight ")</f>
        <v>Obesity</v>
      </c>
      <c r="J1494" t="str" cm="1">
        <f t="array" ref="J1494">_xlfn.IFS($C1494&gt;=6.5,"Diabetes",AND($C1494&gt;=5.7,$C1494&lt;=6.5),"Prediabetes",$C1494&lt;5.7,"Normal")</f>
        <v>Normal</v>
      </c>
    </row>
    <row r="1495" spans="1:10" x14ac:dyDescent="0.3">
      <c r="A1495" t="s">
        <v>878</v>
      </c>
      <c r="B1495">
        <v>22.704999999999998</v>
      </c>
      <c r="C1495">
        <v>4.57</v>
      </c>
      <c r="D1495" t="s">
        <v>2382</v>
      </c>
      <c r="E1495" t="s">
        <v>2380</v>
      </c>
      <c r="F1495" t="s">
        <v>2380</v>
      </c>
      <c r="G1495" s="7">
        <v>0</v>
      </c>
      <c r="H1495" t="s">
        <v>2380</v>
      </c>
      <c r="I1495" t="str" cm="1">
        <f t="array" ref="I1495">_xlfn.IFS(B1495&gt;=30,"Obesity",AND(B1495&gt;=25,B1495&lt;=29.99),"Overweight ",AND(B1495&gt;=18.5,B1495&lt;=24.99),"Normal Weight ",B1495&lt;18.5,"Underweight ")</f>
        <v xml:space="preserve">Normal Weight </v>
      </c>
      <c r="J1495" t="str" cm="1">
        <f t="array" ref="J1495">_xlfn.IFS($C1495&gt;=6.5,"Diabetes",AND($C1495&gt;=5.7,$C1495&lt;=6.5),"Prediabetes",$C1495&lt;5.7,"Normal")</f>
        <v>Normal</v>
      </c>
    </row>
    <row r="1496" spans="1:10" x14ac:dyDescent="0.3">
      <c r="A1496" t="s">
        <v>877</v>
      </c>
      <c r="B1496">
        <v>21.79</v>
      </c>
      <c r="C1496">
        <v>8.6999999999999993</v>
      </c>
      <c r="D1496" t="s">
        <v>2382</v>
      </c>
      <c r="E1496" t="s">
        <v>2380</v>
      </c>
      <c r="F1496" t="s">
        <v>2380</v>
      </c>
      <c r="G1496">
        <v>1</v>
      </c>
      <c r="H1496" t="s">
        <v>2380</v>
      </c>
      <c r="I1496" t="str" cm="1">
        <f t="array" ref="I1496">_xlfn.IFS(B1496&gt;=30,"Obesity",AND(B1496&gt;=25,B1496&lt;=29.99),"Overweight ",AND(B1496&gt;=18.5,B1496&lt;=24.99),"Normal Weight ",B1496&lt;18.5,"Underweight ")</f>
        <v xml:space="preserve">Normal Weight </v>
      </c>
      <c r="J1496" t="str" cm="1">
        <f t="array" ref="J1496">_xlfn.IFS($C1496&gt;=6.5,"Diabetes",AND($C1496&gt;=5.7,$C1496&lt;=6.5),"Prediabetes",$C1496&lt;5.7,"Normal")</f>
        <v>Diabetes</v>
      </c>
    </row>
    <row r="1497" spans="1:10" x14ac:dyDescent="0.3">
      <c r="A1497" t="s">
        <v>876</v>
      </c>
      <c r="B1497">
        <v>24.52</v>
      </c>
      <c r="C1497">
        <v>4.76</v>
      </c>
      <c r="D1497" t="s">
        <v>2380</v>
      </c>
      <c r="E1497" t="s">
        <v>2380</v>
      </c>
      <c r="F1497" t="s">
        <v>2380</v>
      </c>
      <c r="G1497" s="7">
        <v>0</v>
      </c>
      <c r="H1497" t="s">
        <v>2380</v>
      </c>
      <c r="I1497" t="str" cm="1">
        <f t="array" ref="I1497">_xlfn.IFS(B1497&gt;=30,"Obesity",AND(B1497&gt;=25,B1497&lt;=29.99),"Overweight ",AND(B1497&gt;=18.5,B1497&lt;=24.99),"Normal Weight ",B1497&lt;18.5,"Underweight ")</f>
        <v xml:space="preserve">Normal Weight </v>
      </c>
      <c r="J1497" t="str" cm="1">
        <f t="array" ref="J1497">_xlfn.IFS($C1497&gt;=6.5,"Diabetes",AND($C1497&gt;=5.7,$C1497&lt;=6.5),"Prediabetes",$C1497&lt;5.7,"Normal")</f>
        <v>Normal</v>
      </c>
    </row>
    <row r="1498" spans="1:10" x14ac:dyDescent="0.3">
      <c r="A1498" t="s">
        <v>875</v>
      </c>
      <c r="B1498">
        <v>39.520000000000003</v>
      </c>
      <c r="C1498">
        <v>11.81</v>
      </c>
      <c r="D1498" t="s">
        <v>2380</v>
      </c>
      <c r="E1498" t="s">
        <v>2380</v>
      </c>
      <c r="F1498" t="s">
        <v>2380</v>
      </c>
      <c r="G1498" s="7">
        <v>0</v>
      </c>
      <c r="H1498" t="s">
        <v>2380</v>
      </c>
      <c r="I1498" t="str" cm="1">
        <f t="array" ref="I1498">_xlfn.IFS(B1498&gt;=30,"Obesity",AND(B1498&gt;=25,B1498&lt;=29.99),"Overweight ",AND(B1498&gt;=18.5,B1498&lt;=24.99),"Normal Weight ",B1498&lt;18.5,"Underweight ")</f>
        <v>Obesity</v>
      </c>
      <c r="J1498" t="str" cm="1">
        <f t="array" ref="J1498">_xlfn.IFS($C1498&gt;=6.5,"Diabetes",AND($C1498&gt;=5.7,$C1498&lt;=6.5),"Prediabetes",$C1498&lt;5.7,"Normal")</f>
        <v>Diabetes</v>
      </c>
    </row>
    <row r="1499" spans="1:10" x14ac:dyDescent="0.3">
      <c r="A1499" t="s">
        <v>874</v>
      </c>
      <c r="B1499">
        <v>24.49</v>
      </c>
      <c r="C1499">
        <v>4.67</v>
      </c>
      <c r="D1499" t="s">
        <v>2380</v>
      </c>
      <c r="E1499" t="s">
        <v>2380</v>
      </c>
      <c r="F1499" t="s">
        <v>2380</v>
      </c>
      <c r="G1499" s="7">
        <v>0</v>
      </c>
      <c r="H1499" t="s">
        <v>2380</v>
      </c>
      <c r="I1499" t="str" cm="1">
        <f t="array" ref="I1499">_xlfn.IFS(B1499&gt;=30,"Obesity",AND(B1499&gt;=25,B1499&lt;=29.99),"Overweight ",AND(B1499&gt;=18.5,B1499&lt;=24.99),"Normal Weight ",B1499&lt;18.5,"Underweight ")</f>
        <v xml:space="preserve">Normal Weight </v>
      </c>
      <c r="J1499" t="str" cm="1">
        <f t="array" ref="J1499">_xlfn.IFS($C1499&gt;=6.5,"Diabetes",AND($C1499&gt;=5.7,$C1499&lt;=6.5),"Prediabetes",$C1499&lt;5.7,"Normal")</f>
        <v>Normal</v>
      </c>
    </row>
    <row r="1500" spans="1:10" x14ac:dyDescent="0.3">
      <c r="A1500" t="s">
        <v>873</v>
      </c>
      <c r="B1500">
        <v>26.315000000000001</v>
      </c>
      <c r="C1500">
        <v>6.02</v>
      </c>
      <c r="D1500" t="s">
        <v>2380</v>
      </c>
      <c r="E1500" t="s">
        <v>2380</v>
      </c>
      <c r="F1500" t="s">
        <v>2380</v>
      </c>
      <c r="G1500" s="7">
        <v>0</v>
      </c>
      <c r="H1500" t="s">
        <v>2380</v>
      </c>
      <c r="I1500" t="str" cm="1">
        <f t="array" ref="I1500">_xlfn.IFS(B1500&gt;=30,"Obesity",AND(B1500&gt;=25,B1500&lt;=29.99),"Overweight ",AND(B1500&gt;=18.5,B1500&lt;=24.99),"Normal Weight ",B1500&lt;18.5,"Underweight ")</f>
        <v xml:space="preserve">Overweight </v>
      </c>
      <c r="J1500" t="str" cm="1">
        <f t="array" ref="J1500">_xlfn.IFS($C1500&gt;=6.5,"Diabetes",AND($C1500&gt;=5.7,$C1500&lt;=6.5),"Prediabetes",$C1500&lt;5.7,"Normal")</f>
        <v>Prediabetes</v>
      </c>
    </row>
    <row r="1501" spans="1:10" x14ac:dyDescent="0.3">
      <c r="A1501" t="s">
        <v>872</v>
      </c>
      <c r="B1501">
        <v>22.58</v>
      </c>
      <c r="C1501">
        <v>7.46</v>
      </c>
      <c r="D1501" t="s">
        <v>2380</v>
      </c>
      <c r="E1501" t="s">
        <v>2380</v>
      </c>
      <c r="F1501" t="s">
        <v>2380</v>
      </c>
      <c r="G1501" s="7">
        <v>0</v>
      </c>
      <c r="H1501" t="s">
        <v>2380</v>
      </c>
      <c r="I1501" t="str" cm="1">
        <f t="array" ref="I1501">_xlfn.IFS(B1501&gt;=30,"Obesity",AND(B1501&gt;=25,B1501&lt;=29.99),"Overweight ",AND(B1501&gt;=18.5,B1501&lt;=24.99),"Normal Weight ",B1501&lt;18.5,"Underweight ")</f>
        <v xml:space="preserve">Normal Weight </v>
      </c>
      <c r="J1501" t="str" cm="1">
        <f t="array" ref="J1501">_xlfn.IFS($C1501&gt;=6.5,"Diabetes",AND($C1501&gt;=5.7,$C1501&lt;=6.5),"Prediabetes",$C1501&lt;5.7,"Normal")</f>
        <v>Diabetes</v>
      </c>
    </row>
    <row r="1502" spans="1:10" x14ac:dyDescent="0.3">
      <c r="A1502" t="s">
        <v>871</v>
      </c>
      <c r="B1502">
        <v>19.475000000000001</v>
      </c>
      <c r="C1502">
        <v>4.74</v>
      </c>
      <c r="D1502" t="s">
        <v>2380</v>
      </c>
      <c r="E1502" t="s">
        <v>2380</v>
      </c>
      <c r="F1502" t="s">
        <v>2380</v>
      </c>
      <c r="G1502">
        <v>1</v>
      </c>
      <c r="H1502" t="s">
        <v>2380</v>
      </c>
      <c r="I1502" t="str" cm="1">
        <f t="array" ref="I1502">_xlfn.IFS(B1502&gt;=30,"Obesity",AND(B1502&gt;=25,B1502&lt;=29.99),"Overweight ",AND(B1502&gt;=18.5,B1502&lt;=24.99),"Normal Weight ",B1502&lt;18.5,"Underweight ")</f>
        <v xml:space="preserve">Normal Weight </v>
      </c>
      <c r="J1502" t="str" cm="1">
        <f t="array" ref="J1502">_xlfn.IFS($C1502&gt;=6.5,"Diabetes",AND($C1502&gt;=5.7,$C1502&lt;=6.5),"Prediabetes",$C1502&lt;5.7,"Normal")</f>
        <v>Normal</v>
      </c>
    </row>
    <row r="1503" spans="1:10" x14ac:dyDescent="0.3">
      <c r="A1503" t="s">
        <v>870</v>
      </c>
      <c r="B1503">
        <v>26.33</v>
      </c>
      <c r="C1503">
        <v>4.79</v>
      </c>
      <c r="D1503" t="s">
        <v>2380</v>
      </c>
      <c r="E1503" t="s">
        <v>2380</v>
      </c>
      <c r="F1503" t="s">
        <v>2380</v>
      </c>
      <c r="G1503" s="7">
        <v>0</v>
      </c>
      <c r="H1503" t="s">
        <v>2380</v>
      </c>
      <c r="I1503" t="str" cm="1">
        <f t="array" ref="I1503">_xlfn.IFS(B1503&gt;=30,"Obesity",AND(B1503&gt;=25,B1503&lt;=29.99),"Overweight ",AND(B1503&gt;=18.5,B1503&lt;=24.99),"Normal Weight ",B1503&lt;18.5,"Underweight ")</f>
        <v xml:space="preserve">Overweight </v>
      </c>
      <c r="J1503" t="str" cm="1">
        <f t="array" ref="J1503">_xlfn.IFS($C1503&gt;=6.5,"Diabetes",AND($C1503&gt;=5.7,$C1503&lt;=6.5),"Prediabetes",$C1503&lt;5.7,"Normal")</f>
        <v>Normal</v>
      </c>
    </row>
    <row r="1504" spans="1:10" x14ac:dyDescent="0.3">
      <c r="A1504" t="s">
        <v>869</v>
      </c>
      <c r="B1504">
        <v>17.29</v>
      </c>
      <c r="C1504">
        <v>5.35</v>
      </c>
      <c r="D1504" t="s">
        <v>2382</v>
      </c>
      <c r="E1504" t="s">
        <v>2380</v>
      </c>
      <c r="F1504" t="s">
        <v>2380</v>
      </c>
      <c r="G1504" s="7">
        <v>0</v>
      </c>
      <c r="H1504" t="s">
        <v>2380</v>
      </c>
      <c r="I1504" t="str" cm="1">
        <f t="array" ref="I1504">_xlfn.IFS(B1504&gt;=30,"Obesity",AND(B1504&gt;=25,B1504&lt;=29.99),"Overweight ",AND(B1504&gt;=18.5,B1504&lt;=24.99),"Normal Weight ",B1504&lt;18.5,"Underweight ")</f>
        <v xml:space="preserve">Underweight </v>
      </c>
      <c r="J1504" t="str" cm="1">
        <f t="array" ref="J1504">_xlfn.IFS($C1504&gt;=6.5,"Diabetes",AND($C1504&gt;=5.7,$C1504&lt;=6.5),"Prediabetes",$C1504&lt;5.7,"Normal")</f>
        <v>Normal</v>
      </c>
    </row>
    <row r="1505" spans="1:10" x14ac:dyDescent="0.3">
      <c r="A1505" t="s">
        <v>868</v>
      </c>
      <c r="B1505">
        <v>42.88</v>
      </c>
      <c r="C1505">
        <v>4.87</v>
      </c>
      <c r="D1505" t="s">
        <v>2380</v>
      </c>
      <c r="E1505" t="s">
        <v>2382</v>
      </c>
      <c r="F1505" t="s">
        <v>2380</v>
      </c>
      <c r="G1505">
        <v>1</v>
      </c>
      <c r="H1505" t="s">
        <v>2380</v>
      </c>
      <c r="I1505" t="str" cm="1">
        <f t="array" ref="I1505">_xlfn.IFS(B1505&gt;=30,"Obesity",AND(B1505&gt;=25,B1505&lt;=29.99),"Overweight ",AND(B1505&gt;=18.5,B1505&lt;=24.99),"Normal Weight ",B1505&lt;18.5,"Underweight ")</f>
        <v>Obesity</v>
      </c>
      <c r="J1505" t="str" cm="1">
        <f t="array" ref="J1505">_xlfn.IFS($C1505&gt;=6.5,"Diabetes",AND($C1505&gt;=5.7,$C1505&lt;=6.5),"Prediabetes",$C1505&lt;5.7,"Normal")</f>
        <v>Normal</v>
      </c>
    </row>
    <row r="1506" spans="1:10" x14ac:dyDescent="0.3">
      <c r="A1506" t="s">
        <v>867</v>
      </c>
      <c r="B1506">
        <v>32.200000000000003</v>
      </c>
      <c r="C1506">
        <v>10.09</v>
      </c>
      <c r="D1506" t="s">
        <v>2382</v>
      </c>
      <c r="E1506" t="s">
        <v>2380</v>
      </c>
      <c r="F1506" t="s">
        <v>2380</v>
      </c>
      <c r="G1506" s="7">
        <v>0</v>
      </c>
      <c r="H1506" t="s">
        <v>2380</v>
      </c>
      <c r="I1506" t="str" cm="1">
        <f t="array" ref="I1506">_xlfn.IFS(B1506&gt;=30,"Obesity",AND(B1506&gt;=25,B1506&lt;=29.99),"Overweight ",AND(B1506&gt;=18.5,B1506&lt;=24.99),"Normal Weight ",B1506&lt;18.5,"Underweight ")</f>
        <v>Obesity</v>
      </c>
      <c r="J1506" t="str" cm="1">
        <f t="array" ref="J1506">_xlfn.IFS($C1506&gt;=6.5,"Diabetes",AND($C1506&gt;=5.7,$C1506&lt;=6.5),"Prediabetes",$C1506&lt;5.7,"Normal")</f>
        <v>Diabetes</v>
      </c>
    </row>
    <row r="1507" spans="1:10" x14ac:dyDescent="0.3">
      <c r="A1507" t="s">
        <v>866</v>
      </c>
      <c r="B1507">
        <v>18.75</v>
      </c>
      <c r="C1507">
        <v>5.47</v>
      </c>
      <c r="D1507" t="s">
        <v>2382</v>
      </c>
      <c r="E1507" t="s">
        <v>2380</v>
      </c>
      <c r="F1507" t="s">
        <v>2383</v>
      </c>
      <c r="G1507">
        <v>1</v>
      </c>
      <c r="H1507" t="s">
        <v>2380</v>
      </c>
      <c r="I1507" t="str" cm="1">
        <f t="array" ref="I1507">_xlfn.IFS(B1507&gt;=30,"Obesity",AND(B1507&gt;=25,B1507&lt;=29.99),"Overweight ",AND(B1507&gt;=18.5,B1507&lt;=24.99),"Normal Weight ",B1507&lt;18.5,"Underweight ")</f>
        <v xml:space="preserve">Normal Weight </v>
      </c>
      <c r="J1507" t="str" cm="1">
        <f t="array" ref="J1507">_xlfn.IFS($C1507&gt;=6.5,"Diabetes",AND($C1507&gt;=5.7,$C1507&lt;=6.5),"Prediabetes",$C1507&lt;5.7,"Normal")</f>
        <v>Normal</v>
      </c>
    </row>
    <row r="1508" spans="1:10" x14ac:dyDescent="0.3">
      <c r="A1508" t="s">
        <v>865</v>
      </c>
      <c r="B1508">
        <v>22.36</v>
      </c>
      <c r="C1508">
        <v>8.6</v>
      </c>
      <c r="D1508" t="s">
        <v>2380</v>
      </c>
      <c r="E1508" t="s">
        <v>2380</v>
      </c>
      <c r="F1508" t="s">
        <v>2380</v>
      </c>
      <c r="G1508" s="7">
        <v>0</v>
      </c>
      <c r="H1508" t="s">
        <v>2380</v>
      </c>
      <c r="I1508" t="str" cm="1">
        <f t="array" ref="I1508">_xlfn.IFS(B1508&gt;=30,"Obesity",AND(B1508&gt;=25,B1508&lt;=29.99),"Overweight ",AND(B1508&gt;=18.5,B1508&lt;=24.99),"Normal Weight ",B1508&lt;18.5,"Underweight ")</f>
        <v xml:space="preserve">Normal Weight </v>
      </c>
      <c r="J1508" t="str" cm="1">
        <f t="array" ref="J1508">_xlfn.IFS($C1508&gt;=6.5,"Diabetes",AND($C1508&gt;=5.7,$C1508&lt;=6.5),"Prediabetes",$C1508&lt;5.7,"Normal")</f>
        <v>Diabetes</v>
      </c>
    </row>
    <row r="1509" spans="1:10" x14ac:dyDescent="0.3">
      <c r="A1509" t="s">
        <v>864</v>
      </c>
      <c r="B1509">
        <v>23.94</v>
      </c>
      <c r="C1509">
        <v>10.74</v>
      </c>
      <c r="D1509" t="s">
        <v>2382</v>
      </c>
      <c r="E1509" t="s">
        <v>2380</v>
      </c>
      <c r="F1509" t="s">
        <v>2380</v>
      </c>
      <c r="G1509" s="7">
        <v>0</v>
      </c>
      <c r="H1509" t="s">
        <v>2380</v>
      </c>
      <c r="I1509" t="str" cm="1">
        <f t="array" ref="I1509">_xlfn.IFS(B1509&gt;=30,"Obesity",AND(B1509&gt;=25,B1509&lt;=29.99),"Overweight ",AND(B1509&gt;=18.5,B1509&lt;=24.99),"Normal Weight ",B1509&lt;18.5,"Underweight ")</f>
        <v xml:space="preserve">Normal Weight </v>
      </c>
      <c r="J1509" t="str" cm="1">
        <f t="array" ref="J1509">_xlfn.IFS($C1509&gt;=6.5,"Diabetes",AND($C1509&gt;=5.7,$C1509&lt;=6.5),"Prediabetes",$C1509&lt;5.7,"Normal")</f>
        <v>Diabetes</v>
      </c>
    </row>
    <row r="1510" spans="1:10" x14ac:dyDescent="0.3">
      <c r="A1510" t="s">
        <v>863</v>
      </c>
      <c r="B1510">
        <v>30.1</v>
      </c>
      <c r="C1510">
        <v>4.3899999999999997</v>
      </c>
      <c r="D1510" t="s">
        <v>2380</v>
      </c>
      <c r="E1510" t="s">
        <v>2380</v>
      </c>
      <c r="F1510" t="s">
        <v>2383</v>
      </c>
      <c r="G1510">
        <v>1</v>
      </c>
      <c r="H1510" t="s">
        <v>2380</v>
      </c>
      <c r="I1510" t="str" cm="1">
        <f t="array" ref="I1510">_xlfn.IFS(B1510&gt;=30,"Obesity",AND(B1510&gt;=25,B1510&lt;=29.99),"Overweight ",AND(B1510&gt;=18.5,B1510&lt;=24.99),"Normal Weight ",B1510&lt;18.5,"Underweight ")</f>
        <v>Obesity</v>
      </c>
      <c r="J1510" t="str" cm="1">
        <f t="array" ref="J1510">_xlfn.IFS($C1510&gt;=6.5,"Diabetes",AND($C1510&gt;=5.7,$C1510&lt;=6.5),"Prediabetes",$C1510&lt;5.7,"Normal")</f>
        <v>Normal</v>
      </c>
    </row>
    <row r="1511" spans="1:10" x14ac:dyDescent="0.3">
      <c r="A1511" t="s">
        <v>862</v>
      </c>
      <c r="B1511">
        <v>21.93</v>
      </c>
      <c r="C1511">
        <v>6.3</v>
      </c>
      <c r="D1511" t="s">
        <v>2380</v>
      </c>
      <c r="E1511" t="s">
        <v>2380</v>
      </c>
      <c r="F1511" t="s">
        <v>2380</v>
      </c>
      <c r="G1511" s="7">
        <v>0</v>
      </c>
      <c r="H1511" t="s">
        <v>2380</v>
      </c>
      <c r="I1511" t="str" cm="1">
        <f t="array" ref="I1511">_xlfn.IFS(B1511&gt;=30,"Obesity",AND(B1511&gt;=25,B1511&lt;=29.99),"Overweight ",AND(B1511&gt;=18.5,B1511&lt;=24.99),"Normal Weight ",B1511&lt;18.5,"Underweight ")</f>
        <v xml:space="preserve">Normal Weight </v>
      </c>
      <c r="J1511" t="str" cm="1">
        <f t="array" ref="J1511">_xlfn.IFS($C1511&gt;=6.5,"Diabetes",AND($C1511&gt;=5.7,$C1511&lt;=6.5),"Prediabetes",$C1511&lt;5.7,"Normal")</f>
        <v>Prediabetes</v>
      </c>
    </row>
    <row r="1512" spans="1:10" x14ac:dyDescent="0.3">
      <c r="A1512" t="s">
        <v>861</v>
      </c>
      <c r="B1512">
        <v>39.75</v>
      </c>
      <c r="C1512">
        <v>5.41</v>
      </c>
      <c r="D1512" t="s">
        <v>2380</v>
      </c>
      <c r="E1512" t="s">
        <v>2382</v>
      </c>
      <c r="F1512" t="s">
        <v>2380</v>
      </c>
      <c r="G1512">
        <v>1</v>
      </c>
      <c r="H1512" t="s">
        <v>2380</v>
      </c>
      <c r="I1512" t="str" cm="1">
        <f t="array" ref="I1512">_xlfn.IFS(B1512&gt;=30,"Obesity",AND(B1512&gt;=25,B1512&lt;=29.99),"Overweight ",AND(B1512&gt;=18.5,B1512&lt;=24.99),"Normal Weight ",B1512&lt;18.5,"Underweight ")</f>
        <v>Obesity</v>
      </c>
      <c r="J1512" t="str" cm="1">
        <f t="array" ref="J1512">_xlfn.IFS($C1512&gt;=6.5,"Diabetes",AND($C1512&gt;=5.7,$C1512&lt;=6.5),"Prediabetes",$C1512&lt;5.7,"Normal")</f>
        <v>Normal</v>
      </c>
    </row>
    <row r="1513" spans="1:10" x14ac:dyDescent="0.3">
      <c r="A1513" t="s">
        <v>860</v>
      </c>
      <c r="B1513">
        <v>26.03</v>
      </c>
      <c r="C1513">
        <v>4.47</v>
      </c>
      <c r="D1513" t="s">
        <v>2380</v>
      </c>
      <c r="E1513" t="s">
        <v>2380</v>
      </c>
      <c r="F1513" t="s">
        <v>2383</v>
      </c>
      <c r="G1513">
        <v>1</v>
      </c>
      <c r="H1513" t="s">
        <v>2380</v>
      </c>
      <c r="I1513" t="str" cm="1">
        <f t="array" ref="I1513">_xlfn.IFS(B1513&gt;=30,"Obesity",AND(B1513&gt;=25,B1513&lt;=29.99),"Overweight ",AND(B1513&gt;=18.5,B1513&lt;=24.99),"Normal Weight ",B1513&lt;18.5,"Underweight ")</f>
        <v xml:space="preserve">Overweight </v>
      </c>
      <c r="J1513" t="str" cm="1">
        <f t="array" ref="J1513">_xlfn.IFS($C1513&gt;=6.5,"Diabetes",AND($C1513&gt;=5.7,$C1513&lt;=6.5),"Prediabetes",$C1513&lt;5.7,"Normal")</f>
        <v>Normal</v>
      </c>
    </row>
    <row r="1514" spans="1:10" x14ac:dyDescent="0.3">
      <c r="A1514" t="s">
        <v>859</v>
      </c>
      <c r="B1514">
        <v>34.51</v>
      </c>
      <c r="C1514">
        <v>6.26</v>
      </c>
      <c r="D1514" t="s">
        <v>2380</v>
      </c>
      <c r="E1514" t="s">
        <v>2380</v>
      </c>
      <c r="F1514" t="s">
        <v>2380</v>
      </c>
      <c r="G1514" s="7">
        <v>0</v>
      </c>
      <c r="H1514" t="s">
        <v>2380</v>
      </c>
      <c r="I1514" t="str" cm="1">
        <f t="array" ref="I1514">_xlfn.IFS(B1514&gt;=30,"Obesity",AND(B1514&gt;=25,B1514&lt;=29.99),"Overweight ",AND(B1514&gt;=18.5,B1514&lt;=24.99),"Normal Weight ",B1514&lt;18.5,"Underweight ")</f>
        <v>Obesity</v>
      </c>
      <c r="J1514" t="str" cm="1">
        <f t="array" ref="J1514">_xlfn.IFS($C1514&gt;=6.5,"Diabetes",AND($C1514&gt;=5.7,$C1514&lt;=6.5),"Prediabetes",$C1514&lt;5.7,"Normal")</f>
        <v>Prediabetes</v>
      </c>
    </row>
    <row r="1515" spans="1:10" x14ac:dyDescent="0.3">
      <c r="A1515" t="s">
        <v>858</v>
      </c>
      <c r="B1515">
        <v>19.32</v>
      </c>
      <c r="C1515">
        <v>11.58</v>
      </c>
      <c r="D1515" t="s">
        <v>2382</v>
      </c>
      <c r="E1515" t="s">
        <v>2380</v>
      </c>
      <c r="F1515" t="s">
        <v>2380</v>
      </c>
      <c r="G1515">
        <v>1</v>
      </c>
      <c r="H1515" t="s">
        <v>2380</v>
      </c>
      <c r="I1515" t="str" cm="1">
        <f t="array" ref="I1515">_xlfn.IFS(B1515&gt;=30,"Obesity",AND(B1515&gt;=25,B1515&lt;=29.99),"Overweight ",AND(B1515&gt;=18.5,B1515&lt;=24.99),"Normal Weight ",B1515&lt;18.5,"Underweight ")</f>
        <v xml:space="preserve">Normal Weight </v>
      </c>
      <c r="J1515" t="str" cm="1">
        <f t="array" ref="J1515">_xlfn.IFS($C1515&gt;=6.5,"Diabetes",AND($C1515&gt;=5.7,$C1515&lt;=6.5),"Prediabetes",$C1515&lt;5.7,"Normal")</f>
        <v>Diabetes</v>
      </c>
    </row>
    <row r="1516" spans="1:10" x14ac:dyDescent="0.3">
      <c r="A1516" t="s">
        <v>857</v>
      </c>
      <c r="B1516">
        <v>28.5</v>
      </c>
      <c r="C1516">
        <v>4.3600000000000003</v>
      </c>
      <c r="D1516" t="s">
        <v>2380</v>
      </c>
      <c r="E1516" t="s">
        <v>2380</v>
      </c>
      <c r="F1516" t="s">
        <v>2380</v>
      </c>
      <c r="G1516" s="7">
        <v>0</v>
      </c>
      <c r="H1516" t="s">
        <v>2380</v>
      </c>
      <c r="I1516" t="str" cm="1">
        <f t="array" ref="I1516">_xlfn.IFS(B1516&gt;=30,"Obesity",AND(B1516&gt;=25,B1516&lt;=29.99),"Overweight ",AND(B1516&gt;=18.5,B1516&lt;=24.99),"Normal Weight ",B1516&lt;18.5,"Underweight ")</f>
        <v xml:space="preserve">Overweight </v>
      </c>
      <c r="J1516" t="str" cm="1">
        <f t="array" ref="J1516">_xlfn.IFS($C1516&gt;=6.5,"Diabetes",AND($C1516&gt;=5.7,$C1516&lt;=6.5),"Prediabetes",$C1516&lt;5.7,"Normal")</f>
        <v>Normal</v>
      </c>
    </row>
    <row r="1517" spans="1:10" x14ac:dyDescent="0.3">
      <c r="A1517" t="s">
        <v>856</v>
      </c>
      <c r="B1517">
        <v>30.875</v>
      </c>
      <c r="C1517">
        <v>4.1399999999999997</v>
      </c>
      <c r="D1517" t="s">
        <v>2382</v>
      </c>
      <c r="E1517" t="s">
        <v>2380</v>
      </c>
      <c r="F1517" t="s">
        <v>2380</v>
      </c>
      <c r="G1517" s="7">
        <v>0</v>
      </c>
      <c r="H1517" t="s">
        <v>2380</v>
      </c>
      <c r="I1517" t="str" cm="1">
        <f t="array" ref="I1517">_xlfn.IFS(B1517&gt;=30,"Obesity",AND(B1517&gt;=25,B1517&lt;=29.99),"Overweight ",AND(B1517&gt;=18.5,B1517&lt;=24.99),"Normal Weight ",B1517&lt;18.5,"Underweight ")</f>
        <v>Obesity</v>
      </c>
      <c r="J1517" t="str" cm="1">
        <f t="array" ref="J1517">_xlfn.IFS($C1517&gt;=6.5,"Diabetes",AND($C1517&gt;=5.7,$C1517&lt;=6.5),"Prediabetes",$C1517&lt;5.7,"Normal")</f>
        <v>Normal</v>
      </c>
    </row>
    <row r="1518" spans="1:10" x14ac:dyDescent="0.3">
      <c r="A1518" t="s">
        <v>855</v>
      </c>
      <c r="B1518">
        <v>24.02</v>
      </c>
      <c r="C1518">
        <v>4.38</v>
      </c>
      <c r="D1518" t="s">
        <v>2380</v>
      </c>
      <c r="E1518" t="s">
        <v>2380</v>
      </c>
      <c r="F1518" t="s">
        <v>2380</v>
      </c>
      <c r="G1518" s="7">
        <v>0</v>
      </c>
      <c r="H1518" t="s">
        <v>2380</v>
      </c>
      <c r="I1518" t="str" cm="1">
        <f t="array" ref="I1518">_xlfn.IFS(B1518&gt;=30,"Obesity",AND(B1518&gt;=25,B1518&lt;=29.99),"Overweight ",AND(B1518&gt;=18.5,B1518&lt;=24.99),"Normal Weight ",B1518&lt;18.5,"Underweight ")</f>
        <v xml:space="preserve">Normal Weight </v>
      </c>
      <c r="J1518" t="str" cm="1">
        <f t="array" ref="J1518">_xlfn.IFS($C1518&gt;=6.5,"Diabetes",AND($C1518&gt;=5.7,$C1518&lt;=6.5),"Prediabetes",$C1518&lt;5.7,"Normal")</f>
        <v>Normal</v>
      </c>
    </row>
    <row r="1519" spans="1:10" x14ac:dyDescent="0.3">
      <c r="A1519" t="s">
        <v>854</v>
      </c>
      <c r="B1519">
        <v>36.08</v>
      </c>
      <c r="C1519">
        <v>11.61</v>
      </c>
      <c r="D1519" t="s">
        <v>2382</v>
      </c>
      <c r="E1519" t="s">
        <v>2380</v>
      </c>
      <c r="F1519" t="s">
        <v>2380</v>
      </c>
      <c r="G1519" s="7">
        <v>0</v>
      </c>
      <c r="H1519" t="s">
        <v>2380</v>
      </c>
      <c r="I1519" t="str" cm="1">
        <f t="array" ref="I1519">_xlfn.IFS(B1519&gt;=30,"Obesity",AND(B1519&gt;=25,B1519&lt;=29.99),"Overweight ",AND(B1519&gt;=18.5,B1519&lt;=24.99),"Normal Weight ",B1519&lt;18.5,"Underweight ")</f>
        <v>Obesity</v>
      </c>
      <c r="J1519" t="str" cm="1">
        <f t="array" ref="J1519">_xlfn.IFS($C1519&gt;=6.5,"Diabetes",AND($C1519&gt;=5.7,$C1519&lt;=6.5),"Prediabetes",$C1519&lt;5.7,"Normal")</f>
        <v>Diabetes</v>
      </c>
    </row>
    <row r="1520" spans="1:10" x14ac:dyDescent="0.3">
      <c r="A1520" t="s">
        <v>853</v>
      </c>
      <c r="B1520">
        <v>32.200000000000003</v>
      </c>
      <c r="C1520">
        <v>10.59</v>
      </c>
      <c r="D1520" t="s">
        <v>2382</v>
      </c>
      <c r="E1520" t="s">
        <v>2380</v>
      </c>
      <c r="F1520" t="s">
        <v>2380</v>
      </c>
      <c r="G1520" s="7">
        <v>0</v>
      </c>
      <c r="H1520" t="s">
        <v>2380</v>
      </c>
      <c r="I1520" t="str" cm="1">
        <f t="array" ref="I1520">_xlfn.IFS(B1520&gt;=30,"Obesity",AND(B1520&gt;=25,B1520&lt;=29.99),"Overweight ",AND(B1520&gt;=18.5,B1520&lt;=24.99),"Normal Weight ",B1520&lt;18.5,"Underweight ")</f>
        <v>Obesity</v>
      </c>
      <c r="J1520" t="str" cm="1">
        <f t="array" ref="J1520">_xlfn.IFS($C1520&gt;=6.5,"Diabetes",AND($C1520&gt;=5.7,$C1520&lt;=6.5),"Prediabetes",$C1520&lt;5.7,"Normal")</f>
        <v>Diabetes</v>
      </c>
    </row>
    <row r="1521" spans="1:10" x14ac:dyDescent="0.3">
      <c r="A1521" t="s">
        <v>852</v>
      </c>
      <c r="B1521">
        <v>28.05</v>
      </c>
      <c r="C1521">
        <v>11.85</v>
      </c>
      <c r="D1521" t="s">
        <v>2382</v>
      </c>
      <c r="E1521" t="s">
        <v>2380</v>
      </c>
      <c r="F1521" t="s">
        <v>2380</v>
      </c>
      <c r="G1521" s="7">
        <v>0</v>
      </c>
      <c r="H1521" t="s">
        <v>2380</v>
      </c>
      <c r="I1521" t="str" cm="1">
        <f t="array" ref="I1521">_xlfn.IFS(B1521&gt;=30,"Obesity",AND(B1521&gt;=25,B1521&lt;=29.99),"Overweight ",AND(B1521&gt;=18.5,B1521&lt;=24.99),"Normal Weight ",B1521&lt;18.5,"Underweight ")</f>
        <v xml:space="preserve">Overweight </v>
      </c>
      <c r="J1521" t="str" cm="1">
        <f t="array" ref="J1521">_xlfn.IFS($C1521&gt;=6.5,"Diabetes",AND($C1521&gt;=5.7,$C1521&lt;=6.5),"Prediabetes",$C1521&lt;5.7,"Normal")</f>
        <v>Diabetes</v>
      </c>
    </row>
    <row r="1522" spans="1:10" x14ac:dyDescent="0.3">
      <c r="A1522" t="s">
        <v>851</v>
      </c>
      <c r="B1522">
        <v>19</v>
      </c>
      <c r="C1522">
        <v>5.46</v>
      </c>
      <c r="D1522" t="s">
        <v>2382</v>
      </c>
      <c r="E1522" t="s">
        <v>2380</v>
      </c>
      <c r="F1522" t="s">
        <v>2380</v>
      </c>
      <c r="G1522">
        <v>1</v>
      </c>
      <c r="H1522" t="s">
        <v>2380</v>
      </c>
      <c r="I1522" t="str" cm="1">
        <f t="array" ref="I1522">_xlfn.IFS(B1522&gt;=30,"Obesity",AND(B1522&gt;=25,B1522&lt;=29.99),"Overweight ",AND(B1522&gt;=18.5,B1522&lt;=24.99),"Normal Weight ",B1522&lt;18.5,"Underweight ")</f>
        <v xml:space="preserve">Normal Weight </v>
      </c>
      <c r="J1522" t="str" cm="1">
        <f t="array" ref="J1522">_xlfn.IFS($C1522&gt;=6.5,"Diabetes",AND($C1522&gt;=5.7,$C1522&lt;=6.5),"Prediabetes",$C1522&lt;5.7,"Normal")</f>
        <v>Normal</v>
      </c>
    </row>
    <row r="1523" spans="1:10" x14ac:dyDescent="0.3">
      <c r="A1523" t="s">
        <v>850</v>
      </c>
      <c r="B1523">
        <v>16.13</v>
      </c>
      <c r="C1523">
        <v>4.54</v>
      </c>
      <c r="D1523" t="s">
        <v>2382</v>
      </c>
      <c r="E1523" t="s">
        <v>2380</v>
      </c>
      <c r="F1523" t="s">
        <v>2380</v>
      </c>
      <c r="G1523">
        <v>2</v>
      </c>
      <c r="H1523" t="s">
        <v>2380</v>
      </c>
      <c r="I1523" t="str" cm="1">
        <f t="array" ref="I1523">_xlfn.IFS(B1523&gt;=30,"Obesity",AND(B1523&gt;=25,B1523&lt;=29.99),"Overweight ",AND(B1523&gt;=18.5,B1523&lt;=24.99),"Normal Weight ",B1523&lt;18.5,"Underweight ")</f>
        <v xml:space="preserve">Underweight </v>
      </c>
      <c r="J1523" t="str" cm="1">
        <f t="array" ref="J1523">_xlfn.IFS($C1523&gt;=6.5,"Diabetes",AND($C1523&gt;=5.7,$C1523&lt;=6.5),"Prediabetes",$C1523&lt;5.7,"Normal")</f>
        <v>Normal</v>
      </c>
    </row>
    <row r="1524" spans="1:10" x14ac:dyDescent="0.3">
      <c r="A1524" t="s">
        <v>849</v>
      </c>
      <c r="B1524">
        <v>18.77</v>
      </c>
      <c r="C1524">
        <v>11.98</v>
      </c>
      <c r="D1524" t="s">
        <v>2382</v>
      </c>
      <c r="E1524" t="s">
        <v>2380</v>
      </c>
      <c r="F1524" t="s">
        <v>2380</v>
      </c>
      <c r="G1524">
        <v>2</v>
      </c>
      <c r="H1524" t="s">
        <v>2380</v>
      </c>
      <c r="I1524" t="str" cm="1">
        <f t="array" ref="I1524">_xlfn.IFS(B1524&gt;=30,"Obesity",AND(B1524&gt;=25,B1524&lt;=29.99),"Overweight ",AND(B1524&gt;=18.5,B1524&lt;=24.99),"Normal Weight ",B1524&lt;18.5,"Underweight ")</f>
        <v xml:space="preserve">Normal Weight </v>
      </c>
      <c r="J1524" t="str" cm="1">
        <f t="array" ref="J1524">_xlfn.IFS($C1524&gt;=6.5,"Diabetes",AND($C1524&gt;=5.7,$C1524&lt;=6.5),"Prediabetes",$C1524&lt;5.7,"Normal")</f>
        <v>Diabetes</v>
      </c>
    </row>
    <row r="1525" spans="1:10" x14ac:dyDescent="0.3">
      <c r="A1525" t="s">
        <v>848</v>
      </c>
      <c r="B1525">
        <v>28.88</v>
      </c>
      <c r="C1525">
        <v>6.59</v>
      </c>
      <c r="D1525" t="s">
        <v>2382</v>
      </c>
      <c r="E1525" t="s">
        <v>2380</v>
      </c>
      <c r="F1525" t="s">
        <v>2380</v>
      </c>
      <c r="G1525">
        <v>1</v>
      </c>
      <c r="H1525" t="s">
        <v>2380</v>
      </c>
      <c r="I1525" t="str" cm="1">
        <f t="array" ref="I1525">_xlfn.IFS(B1525&gt;=30,"Obesity",AND(B1525&gt;=25,B1525&lt;=29.99),"Overweight ",AND(B1525&gt;=18.5,B1525&lt;=24.99),"Normal Weight ",B1525&lt;18.5,"Underweight ")</f>
        <v xml:space="preserve">Overweight </v>
      </c>
      <c r="J1525" t="str" cm="1">
        <f t="array" ref="J1525">_xlfn.IFS($C1525&gt;=6.5,"Diabetes",AND($C1525&gt;=5.7,$C1525&lt;=6.5),"Prediabetes",$C1525&lt;5.7,"Normal")</f>
        <v>Diabetes</v>
      </c>
    </row>
    <row r="1526" spans="1:10" x14ac:dyDescent="0.3">
      <c r="A1526" t="s">
        <v>847</v>
      </c>
      <c r="B1526">
        <v>27.55</v>
      </c>
      <c r="C1526">
        <v>10.83</v>
      </c>
      <c r="D1526" t="s">
        <v>2382</v>
      </c>
      <c r="E1526" t="s">
        <v>2380</v>
      </c>
      <c r="F1526" t="s">
        <v>2380</v>
      </c>
      <c r="G1526">
        <v>1</v>
      </c>
      <c r="H1526" t="s">
        <v>2380</v>
      </c>
      <c r="I1526" t="str" cm="1">
        <f t="array" ref="I1526">_xlfn.IFS(B1526&gt;=30,"Obesity",AND(B1526&gt;=25,B1526&lt;=29.99),"Overweight ",AND(B1526&gt;=18.5,B1526&lt;=24.99),"Normal Weight ",B1526&lt;18.5,"Underweight ")</f>
        <v xml:space="preserve">Overweight </v>
      </c>
      <c r="J1526" t="str" cm="1">
        <f t="array" ref="J1526">_xlfn.IFS($C1526&gt;=6.5,"Diabetes",AND($C1526&gt;=5.7,$C1526&lt;=6.5),"Prediabetes",$C1526&lt;5.7,"Normal")</f>
        <v>Diabetes</v>
      </c>
    </row>
    <row r="1527" spans="1:10" x14ac:dyDescent="0.3">
      <c r="A1527" t="s">
        <v>846</v>
      </c>
      <c r="B1527">
        <v>15.6</v>
      </c>
      <c r="C1527">
        <v>8.6</v>
      </c>
      <c r="D1527" t="s">
        <v>2380</v>
      </c>
      <c r="E1527" t="s">
        <v>2380</v>
      </c>
      <c r="F1527" t="s">
        <v>2380</v>
      </c>
      <c r="G1527" s="7">
        <v>0</v>
      </c>
      <c r="H1527" t="s">
        <v>2380</v>
      </c>
      <c r="I1527" t="str" cm="1">
        <f t="array" ref="I1527">_xlfn.IFS(B1527&gt;=30,"Obesity",AND(B1527&gt;=25,B1527&lt;=29.99),"Overweight ",AND(B1527&gt;=18.5,B1527&lt;=24.99),"Normal Weight ",B1527&lt;18.5,"Underweight ")</f>
        <v xml:space="preserve">Underweight </v>
      </c>
      <c r="J1527" t="str" cm="1">
        <f t="array" ref="J1527">_xlfn.IFS($C1527&gt;=6.5,"Diabetes",AND($C1527&gt;=5.7,$C1527&lt;=6.5),"Prediabetes",$C1527&lt;5.7,"Normal")</f>
        <v>Diabetes</v>
      </c>
    </row>
    <row r="1528" spans="1:10" x14ac:dyDescent="0.3">
      <c r="A1528" t="s">
        <v>845</v>
      </c>
      <c r="B1528">
        <v>21.99</v>
      </c>
      <c r="C1528">
        <v>11.17</v>
      </c>
      <c r="D1528" t="s">
        <v>2380</v>
      </c>
      <c r="E1528" t="s">
        <v>2380</v>
      </c>
      <c r="F1528" t="s">
        <v>2380</v>
      </c>
      <c r="G1528" s="7">
        <v>0</v>
      </c>
      <c r="H1528" t="s">
        <v>2380</v>
      </c>
      <c r="I1528" t="str" cm="1">
        <f t="array" ref="I1528">_xlfn.IFS(B1528&gt;=30,"Obesity",AND(B1528&gt;=25,B1528&lt;=29.99),"Overweight ",AND(B1528&gt;=18.5,B1528&lt;=24.99),"Normal Weight ",B1528&lt;18.5,"Underweight ")</f>
        <v xml:space="preserve">Normal Weight </v>
      </c>
      <c r="J1528" t="str" cm="1">
        <f t="array" ref="J1528">_xlfn.IFS($C1528&gt;=6.5,"Diabetes",AND($C1528&gt;=5.7,$C1528&lt;=6.5),"Prediabetes",$C1528&lt;5.7,"Normal")</f>
        <v>Diabetes</v>
      </c>
    </row>
    <row r="1529" spans="1:10" x14ac:dyDescent="0.3">
      <c r="A1529" t="s">
        <v>844</v>
      </c>
      <c r="B1529">
        <v>34.85</v>
      </c>
      <c r="C1529">
        <v>5.75</v>
      </c>
      <c r="D1529" t="s">
        <v>2380</v>
      </c>
      <c r="E1529" t="s">
        <v>2380</v>
      </c>
      <c r="F1529" t="s">
        <v>2380</v>
      </c>
      <c r="G1529" s="7">
        <v>0</v>
      </c>
      <c r="H1529" t="s">
        <v>2380</v>
      </c>
      <c r="I1529" t="str" cm="1">
        <f t="array" ref="I1529">_xlfn.IFS(B1529&gt;=30,"Obesity",AND(B1529&gt;=25,B1529&lt;=29.99),"Overweight ",AND(B1529&gt;=18.5,B1529&lt;=24.99),"Normal Weight ",B1529&lt;18.5,"Underweight ")</f>
        <v>Obesity</v>
      </c>
      <c r="J1529" t="str" cm="1">
        <f t="array" ref="J1529">_xlfn.IFS($C1529&gt;=6.5,"Diabetes",AND($C1529&gt;=5.7,$C1529&lt;=6.5),"Prediabetes",$C1529&lt;5.7,"Normal")</f>
        <v>Prediabetes</v>
      </c>
    </row>
    <row r="1530" spans="1:10" x14ac:dyDescent="0.3">
      <c r="A1530" t="s">
        <v>843</v>
      </c>
      <c r="B1530">
        <v>24.51</v>
      </c>
      <c r="C1530">
        <v>4.83</v>
      </c>
      <c r="D1530" t="s">
        <v>2382</v>
      </c>
      <c r="E1530" t="s">
        <v>2380</v>
      </c>
      <c r="F1530" t="s">
        <v>2383</v>
      </c>
      <c r="G1530">
        <v>1</v>
      </c>
      <c r="H1530" t="s">
        <v>2380</v>
      </c>
      <c r="I1530" t="str" cm="1">
        <f t="array" ref="I1530">_xlfn.IFS(B1530&gt;=30,"Obesity",AND(B1530&gt;=25,B1530&lt;=29.99),"Overweight ",AND(B1530&gt;=18.5,B1530&lt;=24.99),"Normal Weight ",B1530&lt;18.5,"Underweight ")</f>
        <v xml:space="preserve">Normal Weight </v>
      </c>
      <c r="J1530" t="str" cm="1">
        <f t="array" ref="J1530">_xlfn.IFS($C1530&gt;=6.5,"Diabetes",AND($C1530&gt;=5.7,$C1530&lt;=6.5),"Prediabetes",$C1530&lt;5.7,"Normal")</f>
        <v>Normal</v>
      </c>
    </row>
    <row r="1531" spans="1:10" x14ac:dyDescent="0.3">
      <c r="A1531" t="s">
        <v>842</v>
      </c>
      <c r="B1531">
        <v>19.399999999999999</v>
      </c>
      <c r="C1531">
        <v>11.93</v>
      </c>
      <c r="D1531" t="s">
        <v>2380</v>
      </c>
      <c r="E1531" t="s">
        <v>2380</v>
      </c>
      <c r="F1531" t="s">
        <v>2380</v>
      </c>
      <c r="G1531" s="7">
        <v>0</v>
      </c>
      <c r="H1531" t="s">
        <v>2380</v>
      </c>
      <c r="I1531" t="str" cm="1">
        <f t="array" ref="I1531">_xlfn.IFS(B1531&gt;=30,"Obesity",AND(B1531&gt;=25,B1531&lt;=29.99),"Overweight ",AND(B1531&gt;=18.5,B1531&lt;=24.99),"Normal Weight ",B1531&lt;18.5,"Underweight ")</f>
        <v xml:space="preserve">Normal Weight </v>
      </c>
      <c r="J1531" t="str" cm="1">
        <f t="array" ref="J1531">_xlfn.IFS($C1531&gt;=6.5,"Diabetes",AND($C1531&gt;=5.7,$C1531&lt;=6.5),"Prediabetes",$C1531&lt;5.7,"Normal")</f>
        <v>Diabetes</v>
      </c>
    </row>
    <row r="1532" spans="1:10" x14ac:dyDescent="0.3">
      <c r="A1532" t="s">
        <v>841</v>
      </c>
      <c r="B1532">
        <v>15.1</v>
      </c>
      <c r="C1532">
        <v>8.41</v>
      </c>
      <c r="D1532" t="s">
        <v>2380</v>
      </c>
      <c r="E1532" t="s">
        <v>2380</v>
      </c>
      <c r="F1532" t="s">
        <v>2380</v>
      </c>
      <c r="G1532" s="7">
        <v>0</v>
      </c>
      <c r="H1532" t="s">
        <v>2380</v>
      </c>
      <c r="I1532" t="str" cm="1">
        <f t="array" ref="I1532">_xlfn.IFS(B1532&gt;=30,"Obesity",AND(B1532&gt;=25,B1532&lt;=29.99),"Overweight ",AND(B1532&gt;=18.5,B1532&lt;=24.99),"Normal Weight ",B1532&lt;18.5,"Underweight ")</f>
        <v xml:space="preserve">Underweight </v>
      </c>
      <c r="J1532" t="str" cm="1">
        <f t="array" ref="J1532">_xlfn.IFS($C1532&gt;=6.5,"Diabetes",AND($C1532&gt;=5.7,$C1532&lt;=6.5),"Prediabetes",$C1532&lt;5.7,"Normal")</f>
        <v>Diabetes</v>
      </c>
    </row>
    <row r="1533" spans="1:10" x14ac:dyDescent="0.3">
      <c r="A1533" t="s">
        <v>840</v>
      </c>
      <c r="B1533">
        <v>23.37</v>
      </c>
      <c r="C1533">
        <v>5.59</v>
      </c>
      <c r="D1533" t="s">
        <v>2382</v>
      </c>
      <c r="E1533" t="s">
        <v>2380</v>
      </c>
      <c r="F1533" t="s">
        <v>2380</v>
      </c>
      <c r="G1533" s="7">
        <v>0</v>
      </c>
      <c r="H1533" t="s">
        <v>2380</v>
      </c>
      <c r="I1533" t="str" cm="1">
        <f t="array" ref="I1533">_xlfn.IFS(B1533&gt;=30,"Obesity",AND(B1533&gt;=25,B1533&lt;=29.99),"Overweight ",AND(B1533&gt;=18.5,B1533&lt;=24.99),"Normal Weight ",B1533&lt;18.5,"Underweight ")</f>
        <v xml:space="preserve">Normal Weight </v>
      </c>
      <c r="J1533" t="str" cm="1">
        <f t="array" ref="J1533">_xlfn.IFS($C1533&gt;=6.5,"Diabetes",AND($C1533&gt;=5.7,$C1533&lt;=6.5),"Prediabetes",$C1533&lt;5.7,"Normal")</f>
        <v>Normal</v>
      </c>
    </row>
    <row r="1534" spans="1:10" x14ac:dyDescent="0.3">
      <c r="A1534" t="s">
        <v>839</v>
      </c>
      <c r="B1534">
        <v>42.4</v>
      </c>
      <c r="C1534">
        <v>4.0599999999999996</v>
      </c>
      <c r="D1534" t="s">
        <v>2380</v>
      </c>
      <c r="E1534" t="s">
        <v>2380</v>
      </c>
      <c r="F1534" t="s">
        <v>2380</v>
      </c>
      <c r="G1534" s="7">
        <v>0</v>
      </c>
      <c r="H1534" t="s">
        <v>2380</v>
      </c>
      <c r="I1534" t="str" cm="1">
        <f t="array" ref="I1534">_xlfn.IFS(B1534&gt;=30,"Obesity",AND(B1534&gt;=25,B1534&lt;=29.99),"Overweight ",AND(B1534&gt;=18.5,B1534&lt;=24.99),"Normal Weight ",B1534&lt;18.5,"Underweight ")</f>
        <v>Obesity</v>
      </c>
      <c r="J1534" t="str" cm="1">
        <f t="array" ref="J1534">_xlfn.IFS($C1534&gt;=6.5,"Diabetes",AND($C1534&gt;=5.7,$C1534&lt;=6.5),"Prediabetes",$C1534&lt;5.7,"Normal")</f>
        <v>Normal</v>
      </c>
    </row>
    <row r="1535" spans="1:10" x14ac:dyDescent="0.3">
      <c r="A1535" t="s">
        <v>838</v>
      </c>
      <c r="B1535">
        <v>28.405000000000001</v>
      </c>
      <c r="C1535">
        <v>7.02</v>
      </c>
      <c r="D1535" t="s">
        <v>2382</v>
      </c>
      <c r="E1535" t="s">
        <v>2380</v>
      </c>
      <c r="F1535" t="s">
        <v>2380</v>
      </c>
      <c r="G1535" s="7">
        <v>0</v>
      </c>
      <c r="H1535" t="s">
        <v>2380</v>
      </c>
      <c r="I1535" t="str" cm="1">
        <f t="array" ref="I1535">_xlfn.IFS(B1535&gt;=30,"Obesity",AND(B1535&gt;=25,B1535&lt;=29.99),"Overweight ",AND(B1535&gt;=18.5,B1535&lt;=24.99),"Normal Weight ",B1535&lt;18.5,"Underweight ")</f>
        <v xml:space="preserve">Overweight </v>
      </c>
      <c r="J1535" t="str" cm="1">
        <f t="array" ref="J1535">_xlfn.IFS($C1535&gt;=6.5,"Diabetes",AND($C1535&gt;=5.7,$C1535&lt;=6.5),"Prediabetes",$C1535&lt;5.7,"Normal")</f>
        <v>Diabetes</v>
      </c>
    </row>
    <row r="1536" spans="1:10" x14ac:dyDescent="0.3">
      <c r="A1536" t="s">
        <v>837</v>
      </c>
      <c r="B1536">
        <v>23.4</v>
      </c>
      <c r="C1536">
        <v>4.47</v>
      </c>
      <c r="D1536" t="s">
        <v>2380</v>
      </c>
      <c r="E1536" t="s">
        <v>2380</v>
      </c>
      <c r="F1536" t="s">
        <v>2380</v>
      </c>
      <c r="G1536" s="7">
        <v>0</v>
      </c>
      <c r="H1536" t="s">
        <v>2380</v>
      </c>
      <c r="I1536" t="str" cm="1">
        <f t="array" ref="I1536">_xlfn.IFS(B1536&gt;=30,"Obesity",AND(B1536&gt;=25,B1536&lt;=29.99),"Overweight ",AND(B1536&gt;=18.5,B1536&lt;=24.99),"Normal Weight ",B1536&lt;18.5,"Underweight ")</f>
        <v xml:space="preserve">Normal Weight </v>
      </c>
      <c r="J1536" t="str" cm="1">
        <f t="array" ref="J1536">_xlfn.IFS($C1536&gt;=6.5,"Diabetes",AND($C1536&gt;=5.7,$C1536&lt;=6.5),"Prediabetes",$C1536&lt;5.7,"Normal")</f>
        <v>Normal</v>
      </c>
    </row>
    <row r="1537" spans="1:10" x14ac:dyDescent="0.3">
      <c r="A1537" t="s">
        <v>836</v>
      </c>
      <c r="B1537">
        <v>33.44</v>
      </c>
      <c r="C1537">
        <v>4.54</v>
      </c>
      <c r="D1537" t="s">
        <v>2380</v>
      </c>
      <c r="E1537" t="s">
        <v>2380</v>
      </c>
      <c r="F1537" t="s">
        <v>2380</v>
      </c>
      <c r="G1537" s="7">
        <v>0</v>
      </c>
      <c r="H1537" t="s">
        <v>2380</v>
      </c>
      <c r="I1537" t="str" cm="1">
        <f t="array" ref="I1537">_xlfn.IFS(B1537&gt;=30,"Obesity",AND(B1537&gt;=25,B1537&lt;=29.99),"Overweight ",AND(B1537&gt;=18.5,B1537&lt;=24.99),"Normal Weight ",B1537&lt;18.5,"Underweight ")</f>
        <v>Obesity</v>
      </c>
      <c r="J1537" t="str" cm="1">
        <f t="array" ref="J1537">_xlfn.IFS($C1537&gt;=6.5,"Diabetes",AND($C1537&gt;=5.7,$C1537&lt;=6.5),"Prediabetes",$C1537&lt;5.7,"Normal")</f>
        <v>Normal</v>
      </c>
    </row>
    <row r="1538" spans="1:10" x14ac:dyDescent="0.3">
      <c r="A1538" t="s">
        <v>835</v>
      </c>
      <c r="B1538">
        <v>21.12</v>
      </c>
      <c r="C1538">
        <v>4.99</v>
      </c>
      <c r="D1538" t="s">
        <v>2380</v>
      </c>
      <c r="E1538" t="s">
        <v>2380</v>
      </c>
      <c r="F1538" t="s">
        <v>2380</v>
      </c>
      <c r="G1538">
        <v>1</v>
      </c>
      <c r="H1538" t="s">
        <v>2380</v>
      </c>
      <c r="I1538" t="str" cm="1">
        <f t="array" ref="I1538">_xlfn.IFS(B1538&gt;=30,"Obesity",AND(B1538&gt;=25,B1538&lt;=29.99),"Overweight ",AND(B1538&gt;=18.5,B1538&lt;=24.99),"Normal Weight ",B1538&lt;18.5,"Underweight ")</f>
        <v xml:space="preserve">Normal Weight </v>
      </c>
      <c r="J1538" t="str" cm="1">
        <f t="array" ref="J1538">_xlfn.IFS($C1538&gt;=6.5,"Diabetes",AND($C1538&gt;=5.7,$C1538&lt;=6.5),"Prediabetes",$C1538&lt;5.7,"Normal")</f>
        <v>Normal</v>
      </c>
    </row>
    <row r="1539" spans="1:10" x14ac:dyDescent="0.3">
      <c r="A1539" t="s">
        <v>834</v>
      </c>
      <c r="B1539">
        <v>18.48</v>
      </c>
      <c r="C1539">
        <v>10.84</v>
      </c>
      <c r="D1539" t="s">
        <v>2382</v>
      </c>
      <c r="E1539" t="s">
        <v>2380</v>
      </c>
      <c r="F1539" t="s">
        <v>2380</v>
      </c>
      <c r="G1539">
        <v>2</v>
      </c>
      <c r="H1539" t="s">
        <v>2380</v>
      </c>
      <c r="I1539" t="str" cm="1">
        <f t="array" ref="I1539">_xlfn.IFS(B1539&gt;=30,"Obesity",AND(B1539&gt;=25,B1539&lt;=29.99),"Overweight ",AND(B1539&gt;=18.5,B1539&lt;=24.99),"Normal Weight ",B1539&lt;18.5,"Underweight ")</f>
        <v xml:space="preserve">Underweight </v>
      </c>
      <c r="J1539" t="str" cm="1">
        <f t="array" ref="J1539">_xlfn.IFS($C1539&gt;=6.5,"Diabetes",AND($C1539&gt;=5.7,$C1539&lt;=6.5),"Prediabetes",$C1539&lt;5.7,"Normal")</f>
        <v>Diabetes</v>
      </c>
    </row>
    <row r="1540" spans="1:10" x14ac:dyDescent="0.3">
      <c r="A1540" t="s">
        <v>833</v>
      </c>
      <c r="B1540">
        <v>16.815000000000001</v>
      </c>
      <c r="C1540">
        <v>5.63</v>
      </c>
      <c r="D1540" t="s">
        <v>2380</v>
      </c>
      <c r="E1540" t="s">
        <v>2380</v>
      </c>
      <c r="F1540" t="s">
        <v>2380</v>
      </c>
      <c r="G1540">
        <v>1</v>
      </c>
      <c r="H1540" t="s">
        <v>2380</v>
      </c>
      <c r="I1540" t="str" cm="1">
        <f t="array" ref="I1540">_xlfn.IFS(B1540&gt;=30,"Obesity",AND(B1540&gt;=25,B1540&lt;=29.99),"Overweight ",AND(B1540&gt;=18.5,B1540&lt;=24.99),"Normal Weight ",B1540&lt;18.5,"Underweight ")</f>
        <v xml:space="preserve">Underweight </v>
      </c>
      <c r="J1540" t="str" cm="1">
        <f t="array" ref="J1540">_xlfn.IFS($C1540&gt;=6.5,"Diabetes",AND($C1540&gt;=5.7,$C1540&lt;=6.5),"Prediabetes",$C1540&lt;5.7,"Normal")</f>
        <v>Normal</v>
      </c>
    </row>
    <row r="1541" spans="1:10" x14ac:dyDescent="0.3">
      <c r="A1541" t="s">
        <v>832</v>
      </c>
      <c r="B1541">
        <v>26.72</v>
      </c>
      <c r="C1541">
        <v>4.1399999999999997</v>
      </c>
      <c r="D1541" t="s">
        <v>2380</v>
      </c>
      <c r="E1541" t="s">
        <v>2380</v>
      </c>
      <c r="F1541" t="s">
        <v>2380</v>
      </c>
      <c r="G1541" s="7">
        <v>0</v>
      </c>
      <c r="H1541" t="s">
        <v>2380</v>
      </c>
      <c r="I1541" t="str" cm="1">
        <f t="array" ref="I1541">_xlfn.IFS(B1541&gt;=30,"Obesity",AND(B1541&gt;=25,B1541&lt;=29.99),"Overweight ",AND(B1541&gt;=18.5,B1541&lt;=24.99),"Normal Weight ",B1541&lt;18.5,"Underweight ")</f>
        <v xml:space="preserve">Overweight </v>
      </c>
      <c r="J1541" t="str" cm="1">
        <f t="array" ref="J1541">_xlfn.IFS($C1541&gt;=6.5,"Diabetes",AND($C1541&gt;=5.7,$C1541&lt;=6.5),"Prediabetes",$C1541&lt;5.7,"Normal")</f>
        <v>Normal</v>
      </c>
    </row>
    <row r="1542" spans="1:10" x14ac:dyDescent="0.3">
      <c r="A1542" t="s">
        <v>831</v>
      </c>
      <c r="B1542">
        <v>41.42</v>
      </c>
      <c r="C1542">
        <v>5.17</v>
      </c>
      <c r="D1542" t="s">
        <v>2380</v>
      </c>
      <c r="E1542" t="s">
        <v>2380</v>
      </c>
      <c r="F1542" t="s">
        <v>2383</v>
      </c>
      <c r="G1542">
        <v>1</v>
      </c>
      <c r="H1542" t="s">
        <v>2380</v>
      </c>
      <c r="I1542" t="str" cm="1">
        <f t="array" ref="I1542">_xlfn.IFS(B1542&gt;=30,"Obesity",AND(B1542&gt;=25,B1542&lt;=29.99),"Overweight ",AND(B1542&gt;=18.5,B1542&lt;=24.99),"Normal Weight ",B1542&lt;18.5,"Underweight ")</f>
        <v>Obesity</v>
      </c>
      <c r="J1542" t="str" cm="1">
        <f t="array" ref="J1542">_xlfn.IFS($C1542&gt;=6.5,"Diabetes",AND($C1542&gt;=5.7,$C1542&lt;=6.5),"Prediabetes",$C1542&lt;5.7,"Normal")</f>
        <v>Normal</v>
      </c>
    </row>
    <row r="1543" spans="1:10" x14ac:dyDescent="0.3">
      <c r="A1543" t="s">
        <v>830</v>
      </c>
      <c r="B1543">
        <v>20.69</v>
      </c>
      <c r="C1543">
        <v>6.93</v>
      </c>
      <c r="D1543" t="s">
        <v>2380</v>
      </c>
      <c r="E1543" t="s">
        <v>2380</v>
      </c>
      <c r="F1543" t="s">
        <v>2380</v>
      </c>
      <c r="G1543">
        <v>2</v>
      </c>
      <c r="H1543" t="s">
        <v>2380</v>
      </c>
      <c r="I1543" t="str" cm="1">
        <f t="array" ref="I1543">_xlfn.IFS(B1543&gt;=30,"Obesity",AND(B1543&gt;=25,B1543&lt;=29.99),"Overweight ",AND(B1543&gt;=18.5,B1543&lt;=24.99),"Normal Weight ",B1543&lt;18.5,"Underweight ")</f>
        <v xml:space="preserve">Normal Weight </v>
      </c>
      <c r="J1543" t="str" cm="1">
        <f t="array" ref="J1543">_xlfn.IFS($C1543&gt;=6.5,"Diabetes",AND($C1543&gt;=5.7,$C1543&lt;=6.5),"Prediabetes",$C1543&lt;5.7,"Normal")</f>
        <v>Diabetes</v>
      </c>
    </row>
    <row r="1544" spans="1:10" x14ac:dyDescent="0.3">
      <c r="A1544" t="s">
        <v>829</v>
      </c>
      <c r="B1544">
        <v>41.23</v>
      </c>
      <c r="C1544">
        <v>4.24</v>
      </c>
      <c r="D1544" t="s">
        <v>2380</v>
      </c>
      <c r="E1544" t="s">
        <v>2380</v>
      </c>
      <c r="F1544" t="s">
        <v>2380</v>
      </c>
      <c r="G1544" s="7">
        <v>0</v>
      </c>
      <c r="H1544" t="s">
        <v>2380</v>
      </c>
      <c r="I1544" t="str" cm="1">
        <f t="array" ref="I1544">_xlfn.IFS(B1544&gt;=30,"Obesity",AND(B1544&gt;=25,B1544&lt;=29.99),"Overweight ",AND(B1544&gt;=18.5,B1544&lt;=24.99),"Normal Weight ",B1544&lt;18.5,"Underweight ")</f>
        <v>Obesity</v>
      </c>
      <c r="J1544" t="str" cm="1">
        <f t="array" ref="J1544">_xlfn.IFS($C1544&gt;=6.5,"Diabetes",AND($C1544&gt;=5.7,$C1544&lt;=6.5),"Prediabetes",$C1544&lt;5.7,"Normal")</f>
        <v>Normal</v>
      </c>
    </row>
    <row r="1545" spans="1:10" x14ac:dyDescent="0.3">
      <c r="A1545" t="s">
        <v>828</v>
      </c>
      <c r="B1545">
        <v>29.9</v>
      </c>
      <c r="C1545">
        <v>5.91</v>
      </c>
      <c r="D1545" t="s">
        <v>2380</v>
      </c>
      <c r="E1545" t="s">
        <v>2380</v>
      </c>
      <c r="F1545" t="s">
        <v>2380</v>
      </c>
      <c r="G1545" s="7">
        <v>0</v>
      </c>
      <c r="H1545" t="s">
        <v>2380</v>
      </c>
      <c r="I1545" t="str" cm="1">
        <f t="array" ref="I1545">_xlfn.IFS(B1545&gt;=30,"Obesity",AND(B1545&gt;=25,B1545&lt;=29.99),"Overweight ",AND(B1545&gt;=18.5,B1545&lt;=24.99),"Normal Weight ",B1545&lt;18.5,"Underweight ")</f>
        <v xml:space="preserve">Overweight </v>
      </c>
      <c r="J1545" t="str" cm="1">
        <f t="array" ref="J1545">_xlfn.IFS($C1545&gt;=6.5,"Diabetes",AND($C1545&gt;=5.7,$C1545&lt;=6.5),"Prediabetes",$C1545&lt;5.7,"Normal")</f>
        <v>Prediabetes</v>
      </c>
    </row>
    <row r="1546" spans="1:10" x14ac:dyDescent="0.3">
      <c r="A1546" t="s">
        <v>827</v>
      </c>
      <c r="B1546">
        <v>34.104999999999997</v>
      </c>
      <c r="C1546">
        <v>5.93</v>
      </c>
      <c r="D1546" t="s">
        <v>2380</v>
      </c>
      <c r="E1546" t="s">
        <v>2380</v>
      </c>
      <c r="F1546" t="s">
        <v>2380</v>
      </c>
      <c r="G1546" s="7">
        <v>0</v>
      </c>
      <c r="H1546" t="s">
        <v>2380</v>
      </c>
      <c r="I1546" t="str" cm="1">
        <f t="array" ref="I1546">_xlfn.IFS(B1546&gt;=30,"Obesity",AND(B1546&gt;=25,B1546&lt;=29.99),"Overweight ",AND(B1546&gt;=18.5,B1546&lt;=24.99),"Normal Weight ",B1546&lt;18.5,"Underweight ")</f>
        <v>Obesity</v>
      </c>
      <c r="J1546" t="str" cm="1">
        <f t="array" ref="J1546">_xlfn.IFS($C1546&gt;=6.5,"Diabetes",AND($C1546&gt;=5.7,$C1546&lt;=6.5),"Prediabetes",$C1546&lt;5.7,"Normal")</f>
        <v>Prediabetes</v>
      </c>
    </row>
    <row r="1547" spans="1:10" x14ac:dyDescent="0.3">
      <c r="A1547" t="s">
        <v>826</v>
      </c>
      <c r="B1547">
        <v>24.97</v>
      </c>
      <c r="C1547">
        <v>5.66</v>
      </c>
      <c r="D1547" t="s">
        <v>2380</v>
      </c>
      <c r="E1547" t="s">
        <v>2380</v>
      </c>
      <c r="F1547" t="s">
        <v>2380</v>
      </c>
      <c r="G1547" s="7">
        <v>0</v>
      </c>
      <c r="H1547" t="s">
        <v>2380</v>
      </c>
      <c r="I1547" t="str" cm="1">
        <f t="array" ref="I1547">_xlfn.IFS(B1547&gt;=30,"Obesity",AND(B1547&gt;=25,B1547&lt;=29.99),"Overweight ",AND(B1547&gt;=18.5,B1547&lt;=24.99),"Normal Weight ",B1547&lt;18.5,"Underweight ")</f>
        <v xml:space="preserve">Normal Weight </v>
      </c>
      <c r="J1547" t="str" cm="1">
        <f t="array" ref="J1547">_xlfn.IFS($C1547&gt;=6.5,"Diabetes",AND($C1547&gt;=5.7,$C1547&lt;=6.5),"Prediabetes",$C1547&lt;5.7,"Normal")</f>
        <v>Normal</v>
      </c>
    </row>
    <row r="1548" spans="1:10" x14ac:dyDescent="0.3">
      <c r="A1548" t="s">
        <v>825</v>
      </c>
      <c r="B1548">
        <v>34.799999999999997</v>
      </c>
      <c r="C1548">
        <v>4.1900000000000004</v>
      </c>
      <c r="D1548" t="s">
        <v>2380</v>
      </c>
      <c r="E1548" t="s">
        <v>2380</v>
      </c>
      <c r="F1548" t="s">
        <v>2380</v>
      </c>
      <c r="G1548">
        <v>1</v>
      </c>
      <c r="H1548" t="s">
        <v>2380</v>
      </c>
      <c r="I1548" t="str" cm="1">
        <f t="array" ref="I1548">_xlfn.IFS(B1548&gt;=30,"Obesity",AND(B1548&gt;=25,B1548&lt;=29.99),"Overweight ",AND(B1548&gt;=18.5,B1548&lt;=24.99),"Normal Weight ",B1548&lt;18.5,"Underweight ")</f>
        <v>Obesity</v>
      </c>
      <c r="J1548" t="str" cm="1">
        <f t="array" ref="J1548">_xlfn.IFS($C1548&gt;=6.5,"Diabetes",AND($C1548&gt;=5.7,$C1548&lt;=6.5),"Prediabetes",$C1548&lt;5.7,"Normal")</f>
        <v>Normal</v>
      </c>
    </row>
    <row r="1549" spans="1:10" x14ac:dyDescent="0.3">
      <c r="A1549" t="s">
        <v>824</v>
      </c>
      <c r="B1549">
        <v>32.965000000000003</v>
      </c>
      <c r="C1549">
        <v>9.2100000000000009</v>
      </c>
      <c r="D1549" t="s">
        <v>2382</v>
      </c>
      <c r="E1549" t="s">
        <v>2380</v>
      </c>
      <c r="F1549" t="s">
        <v>2380</v>
      </c>
      <c r="G1549" s="7">
        <v>0</v>
      </c>
      <c r="H1549" t="s">
        <v>2380</v>
      </c>
      <c r="I1549" t="str" cm="1">
        <f t="array" ref="I1549">_xlfn.IFS(B1549&gt;=30,"Obesity",AND(B1549&gt;=25,B1549&lt;=29.99),"Overweight ",AND(B1549&gt;=18.5,B1549&lt;=24.99),"Normal Weight ",B1549&lt;18.5,"Underweight ")</f>
        <v>Obesity</v>
      </c>
      <c r="J1549" t="str" cm="1">
        <f t="array" ref="J1549">_xlfn.IFS($C1549&gt;=6.5,"Diabetes",AND($C1549&gt;=5.7,$C1549&lt;=6.5),"Prediabetes",$C1549&lt;5.7,"Normal")</f>
        <v>Diabetes</v>
      </c>
    </row>
    <row r="1550" spans="1:10" x14ac:dyDescent="0.3">
      <c r="A1550" t="s">
        <v>823</v>
      </c>
      <c r="B1550">
        <v>27.265000000000001</v>
      </c>
      <c r="C1550">
        <v>5.51</v>
      </c>
      <c r="D1550" t="s">
        <v>2380</v>
      </c>
      <c r="E1550" t="s">
        <v>2380</v>
      </c>
      <c r="F1550" t="s">
        <v>2380</v>
      </c>
      <c r="G1550">
        <v>1</v>
      </c>
      <c r="H1550" t="s">
        <v>2380</v>
      </c>
      <c r="I1550" t="str" cm="1">
        <f t="array" ref="I1550">_xlfn.IFS(B1550&gt;=30,"Obesity",AND(B1550&gt;=25,B1550&lt;=29.99),"Overweight ",AND(B1550&gt;=18.5,B1550&lt;=24.99),"Normal Weight ",B1550&lt;18.5,"Underweight ")</f>
        <v xml:space="preserve">Overweight </v>
      </c>
      <c r="J1550" t="str" cm="1">
        <f t="array" ref="J1550">_xlfn.IFS($C1550&gt;=6.5,"Diabetes",AND($C1550&gt;=5.7,$C1550&lt;=6.5),"Prediabetes",$C1550&lt;5.7,"Normal")</f>
        <v>Normal</v>
      </c>
    </row>
    <row r="1551" spans="1:10" x14ac:dyDescent="0.3">
      <c r="A1551" t="s">
        <v>822</v>
      </c>
      <c r="B1551">
        <v>17.059999999999999</v>
      </c>
      <c r="C1551">
        <v>8.5</v>
      </c>
      <c r="D1551" t="s">
        <v>2380</v>
      </c>
      <c r="E1551" t="s">
        <v>2380</v>
      </c>
      <c r="F1551" t="s">
        <v>2380</v>
      </c>
      <c r="G1551" s="7">
        <v>0</v>
      </c>
      <c r="H1551" t="s">
        <v>2380</v>
      </c>
      <c r="I1551" t="str" cm="1">
        <f t="array" ref="I1551">_xlfn.IFS(B1551&gt;=30,"Obesity",AND(B1551&gt;=25,B1551&lt;=29.99),"Overweight ",AND(B1551&gt;=18.5,B1551&lt;=24.99),"Normal Weight ",B1551&lt;18.5,"Underweight ")</f>
        <v xml:space="preserve">Underweight </v>
      </c>
      <c r="J1551" t="str" cm="1">
        <f t="array" ref="J1551">_xlfn.IFS($C1551&gt;=6.5,"Diabetes",AND($C1551&gt;=5.7,$C1551&lt;=6.5),"Prediabetes",$C1551&lt;5.7,"Normal")</f>
        <v>Diabetes</v>
      </c>
    </row>
    <row r="1552" spans="1:10" x14ac:dyDescent="0.3">
      <c r="A1552" t="s">
        <v>821</v>
      </c>
      <c r="B1552">
        <v>36.29</v>
      </c>
      <c r="C1552">
        <v>6.23</v>
      </c>
      <c r="D1552" t="s">
        <v>2380</v>
      </c>
      <c r="E1552" t="s">
        <v>2380</v>
      </c>
      <c r="F1552" t="s">
        <v>2380</v>
      </c>
      <c r="G1552" s="7">
        <v>0</v>
      </c>
      <c r="H1552" t="s">
        <v>2380</v>
      </c>
      <c r="I1552" t="str" cm="1">
        <f t="array" ref="I1552">_xlfn.IFS(B1552&gt;=30,"Obesity",AND(B1552&gt;=25,B1552&lt;=29.99),"Overweight ",AND(B1552&gt;=18.5,B1552&lt;=24.99),"Normal Weight ",B1552&lt;18.5,"Underweight ")</f>
        <v>Obesity</v>
      </c>
      <c r="J1552" t="str" cm="1">
        <f t="array" ref="J1552">_xlfn.IFS($C1552&gt;=6.5,"Diabetes",AND($C1552&gt;=5.7,$C1552&lt;=6.5),"Prediabetes",$C1552&lt;5.7,"Normal")</f>
        <v>Prediabetes</v>
      </c>
    </row>
    <row r="1553" spans="1:10" x14ac:dyDescent="0.3">
      <c r="A1553" t="s">
        <v>820</v>
      </c>
      <c r="B1553">
        <v>28.594999999999999</v>
      </c>
      <c r="C1553">
        <v>8.5299999999999994</v>
      </c>
      <c r="D1553" t="s">
        <v>2382</v>
      </c>
      <c r="E1553" t="s">
        <v>2380</v>
      </c>
      <c r="F1553" t="s">
        <v>2380</v>
      </c>
      <c r="G1553">
        <v>1</v>
      </c>
      <c r="H1553" t="s">
        <v>2380</v>
      </c>
      <c r="I1553" t="str" cm="1">
        <f t="array" ref="I1553">_xlfn.IFS(B1553&gt;=30,"Obesity",AND(B1553&gt;=25,B1553&lt;=29.99),"Overweight ",AND(B1553&gt;=18.5,B1553&lt;=24.99),"Normal Weight ",B1553&lt;18.5,"Underweight ")</f>
        <v xml:space="preserve">Overweight </v>
      </c>
      <c r="J1553" t="str" cm="1">
        <f t="array" ref="J1553">_xlfn.IFS($C1553&gt;=6.5,"Diabetes",AND($C1553&gt;=5.7,$C1553&lt;=6.5),"Prediabetes",$C1553&lt;5.7,"Normal")</f>
        <v>Diabetes</v>
      </c>
    </row>
    <row r="1554" spans="1:10" x14ac:dyDescent="0.3">
      <c r="A1554" t="s">
        <v>819</v>
      </c>
      <c r="B1554">
        <v>17.8</v>
      </c>
      <c r="C1554">
        <v>5.75</v>
      </c>
      <c r="D1554" t="s">
        <v>2382</v>
      </c>
      <c r="E1554" t="s">
        <v>2380</v>
      </c>
      <c r="F1554" t="s">
        <v>2383</v>
      </c>
      <c r="G1554">
        <v>1</v>
      </c>
      <c r="H1554" t="s">
        <v>2380</v>
      </c>
      <c r="I1554" t="str" cm="1">
        <f t="array" ref="I1554">_xlfn.IFS(B1554&gt;=30,"Obesity",AND(B1554&gt;=25,B1554&lt;=29.99),"Overweight ",AND(B1554&gt;=18.5,B1554&lt;=24.99),"Normal Weight ",B1554&lt;18.5,"Underweight ")</f>
        <v xml:space="preserve">Underweight </v>
      </c>
      <c r="J1554" t="str" cm="1">
        <f t="array" ref="J1554">_xlfn.IFS($C1554&gt;=6.5,"Diabetes",AND($C1554&gt;=5.7,$C1554&lt;=6.5),"Prediabetes",$C1554&lt;5.7,"Normal")</f>
        <v>Prediabetes</v>
      </c>
    </row>
    <row r="1555" spans="1:10" x14ac:dyDescent="0.3">
      <c r="A1555" t="s">
        <v>818</v>
      </c>
      <c r="B1555">
        <v>21.4</v>
      </c>
      <c r="C1555">
        <v>5.6</v>
      </c>
      <c r="D1555" t="s">
        <v>2380</v>
      </c>
      <c r="E1555" t="s">
        <v>2380</v>
      </c>
      <c r="F1555" t="s">
        <v>2380</v>
      </c>
      <c r="G1555" s="7">
        <v>0</v>
      </c>
      <c r="H1555" t="s">
        <v>2380</v>
      </c>
      <c r="I1555" t="str" cm="1">
        <f t="array" ref="I1555">_xlfn.IFS(B1555&gt;=30,"Obesity",AND(B1555&gt;=25,B1555&lt;=29.99),"Overweight ",AND(B1555&gt;=18.5,B1555&lt;=24.99),"Normal Weight ",B1555&lt;18.5,"Underweight ")</f>
        <v xml:space="preserve">Normal Weight </v>
      </c>
      <c r="J1555" t="str" cm="1">
        <f t="array" ref="J1555">_xlfn.IFS($C1555&gt;=6.5,"Diabetes",AND($C1555&gt;=5.7,$C1555&lt;=6.5),"Prediabetes",$C1555&lt;5.7,"Normal")</f>
        <v>Normal</v>
      </c>
    </row>
    <row r="1556" spans="1:10" x14ac:dyDescent="0.3">
      <c r="A1556" t="s">
        <v>817</v>
      </c>
      <c r="B1556">
        <v>23.01</v>
      </c>
      <c r="C1556">
        <v>4.68</v>
      </c>
      <c r="D1556" t="s">
        <v>2380</v>
      </c>
      <c r="E1556" t="s">
        <v>2380</v>
      </c>
      <c r="F1556" t="s">
        <v>2380</v>
      </c>
      <c r="G1556" s="7">
        <v>0</v>
      </c>
      <c r="H1556" t="s">
        <v>2380</v>
      </c>
      <c r="I1556" t="str" cm="1">
        <f t="array" ref="I1556">_xlfn.IFS(B1556&gt;=30,"Obesity",AND(B1556&gt;=25,B1556&lt;=29.99),"Overweight ",AND(B1556&gt;=18.5,B1556&lt;=24.99),"Normal Weight ",B1556&lt;18.5,"Underweight ")</f>
        <v xml:space="preserve">Normal Weight </v>
      </c>
      <c r="J1556" t="str" cm="1">
        <f t="array" ref="J1556">_xlfn.IFS($C1556&gt;=6.5,"Diabetes",AND($C1556&gt;=5.7,$C1556&lt;=6.5),"Prediabetes",$C1556&lt;5.7,"Normal")</f>
        <v>Normal</v>
      </c>
    </row>
    <row r="1557" spans="1:10" x14ac:dyDescent="0.3">
      <c r="A1557" t="s">
        <v>816</v>
      </c>
      <c r="B1557">
        <v>19.86</v>
      </c>
      <c r="C1557">
        <v>5.62</v>
      </c>
      <c r="D1557" t="s">
        <v>2382</v>
      </c>
      <c r="E1557" t="s">
        <v>2380</v>
      </c>
      <c r="F1557" t="s">
        <v>2380</v>
      </c>
      <c r="G1557" s="7">
        <v>0</v>
      </c>
      <c r="H1557" t="s">
        <v>2380</v>
      </c>
      <c r="I1557" t="str" cm="1">
        <f t="array" ref="I1557">_xlfn.IFS(B1557&gt;=30,"Obesity",AND(B1557&gt;=25,B1557&lt;=29.99),"Overweight ",AND(B1557&gt;=18.5,B1557&lt;=24.99),"Normal Weight ",B1557&lt;18.5,"Underweight ")</f>
        <v xml:space="preserve">Normal Weight </v>
      </c>
      <c r="J1557" t="str" cm="1">
        <f t="array" ref="J1557">_xlfn.IFS($C1557&gt;=6.5,"Diabetes",AND($C1557&gt;=5.7,$C1557&lt;=6.5),"Prediabetes",$C1557&lt;5.7,"Normal")</f>
        <v>Normal</v>
      </c>
    </row>
    <row r="1558" spans="1:10" x14ac:dyDescent="0.3">
      <c r="A1558" t="s">
        <v>815</v>
      </c>
      <c r="B1558">
        <v>33.58</v>
      </c>
      <c r="C1558">
        <v>5.08</v>
      </c>
      <c r="D1558" t="s">
        <v>2380</v>
      </c>
      <c r="E1558" t="s">
        <v>2380</v>
      </c>
      <c r="F1558" t="s">
        <v>2380</v>
      </c>
      <c r="G1558" s="7">
        <v>0</v>
      </c>
      <c r="H1558" t="s">
        <v>2380</v>
      </c>
      <c r="I1558" t="str" cm="1">
        <f t="array" ref="I1558">_xlfn.IFS(B1558&gt;=30,"Obesity",AND(B1558&gt;=25,B1558&lt;=29.99),"Overweight ",AND(B1558&gt;=18.5,B1558&lt;=24.99),"Normal Weight ",B1558&lt;18.5,"Underweight ")</f>
        <v>Obesity</v>
      </c>
      <c r="J1558" t="str" cm="1">
        <f t="array" ref="J1558">_xlfn.IFS($C1558&gt;=6.5,"Diabetes",AND($C1558&gt;=5.7,$C1558&lt;=6.5),"Prediabetes",$C1558&lt;5.7,"Normal")</f>
        <v>Normal</v>
      </c>
    </row>
    <row r="1559" spans="1:10" x14ac:dyDescent="0.3">
      <c r="A1559" t="s">
        <v>814</v>
      </c>
      <c r="B1559">
        <v>29.81</v>
      </c>
      <c r="C1559">
        <v>5.28</v>
      </c>
      <c r="D1559" t="s">
        <v>2380</v>
      </c>
      <c r="E1559" t="s">
        <v>2380</v>
      </c>
      <c r="F1559" t="s">
        <v>2380</v>
      </c>
      <c r="G1559" s="7">
        <v>0</v>
      </c>
      <c r="H1559" t="s">
        <v>2380</v>
      </c>
      <c r="I1559" t="str" cm="1">
        <f t="array" ref="I1559">_xlfn.IFS(B1559&gt;=30,"Obesity",AND(B1559&gt;=25,B1559&lt;=29.99),"Overweight ",AND(B1559&gt;=18.5,B1559&lt;=24.99),"Normal Weight ",B1559&lt;18.5,"Underweight ")</f>
        <v xml:space="preserve">Overweight </v>
      </c>
      <c r="J1559" t="str" cm="1">
        <f t="array" ref="J1559">_xlfn.IFS($C1559&gt;=6.5,"Diabetes",AND($C1559&gt;=5.7,$C1559&lt;=6.5),"Prediabetes",$C1559&lt;5.7,"Normal")</f>
        <v>Normal</v>
      </c>
    </row>
    <row r="1560" spans="1:10" x14ac:dyDescent="0.3">
      <c r="A1560" t="s">
        <v>813</v>
      </c>
      <c r="B1560">
        <v>27.4</v>
      </c>
      <c r="C1560">
        <v>4.6100000000000003</v>
      </c>
      <c r="D1560" t="s">
        <v>2380</v>
      </c>
      <c r="E1560" t="s">
        <v>2380</v>
      </c>
      <c r="F1560" t="s">
        <v>2380</v>
      </c>
      <c r="G1560" s="7">
        <v>0</v>
      </c>
      <c r="H1560" t="s">
        <v>2380</v>
      </c>
      <c r="I1560" t="str" cm="1">
        <f t="array" ref="I1560">_xlfn.IFS(B1560&gt;=30,"Obesity",AND(B1560&gt;=25,B1560&lt;=29.99),"Overweight ",AND(B1560&gt;=18.5,B1560&lt;=24.99),"Normal Weight ",B1560&lt;18.5,"Underweight ")</f>
        <v xml:space="preserve">Overweight </v>
      </c>
      <c r="J1560" t="str" cm="1">
        <f t="array" ref="J1560">_xlfn.IFS($C1560&gt;=6.5,"Diabetes",AND($C1560&gt;=5.7,$C1560&lt;=6.5),"Prediabetes",$C1560&lt;5.7,"Normal")</f>
        <v>Normal</v>
      </c>
    </row>
    <row r="1561" spans="1:10" x14ac:dyDescent="0.3">
      <c r="A1561" t="s">
        <v>812</v>
      </c>
      <c r="B1561">
        <v>17.98</v>
      </c>
      <c r="C1561">
        <v>6.57</v>
      </c>
      <c r="D1561" t="s">
        <v>2382</v>
      </c>
      <c r="E1561" t="s">
        <v>2380</v>
      </c>
      <c r="F1561" t="s">
        <v>2380</v>
      </c>
      <c r="G1561">
        <v>2</v>
      </c>
      <c r="H1561" t="s">
        <v>2380</v>
      </c>
      <c r="I1561" t="str" cm="1">
        <f t="array" ref="I1561">_xlfn.IFS(B1561&gt;=30,"Obesity",AND(B1561&gt;=25,B1561&lt;=29.99),"Overweight ",AND(B1561&gt;=18.5,B1561&lt;=24.99),"Normal Weight ",B1561&lt;18.5,"Underweight ")</f>
        <v xml:space="preserve">Underweight </v>
      </c>
      <c r="J1561" t="str" cm="1">
        <f t="array" ref="J1561">_xlfn.IFS($C1561&gt;=6.5,"Diabetes",AND($C1561&gt;=5.7,$C1561&lt;=6.5),"Prediabetes",$C1561&lt;5.7,"Normal")</f>
        <v>Diabetes</v>
      </c>
    </row>
    <row r="1562" spans="1:10" x14ac:dyDescent="0.3">
      <c r="A1562" t="s">
        <v>811</v>
      </c>
      <c r="B1562">
        <v>37.9</v>
      </c>
      <c r="C1562">
        <v>5.83</v>
      </c>
      <c r="D1562" t="s">
        <v>2380</v>
      </c>
      <c r="E1562" t="s">
        <v>2380</v>
      </c>
      <c r="F1562" t="s">
        <v>2380</v>
      </c>
      <c r="G1562" s="7">
        <v>0</v>
      </c>
      <c r="H1562" t="s">
        <v>2380</v>
      </c>
      <c r="I1562" t="str" cm="1">
        <f t="array" ref="I1562">_xlfn.IFS(B1562&gt;=30,"Obesity",AND(B1562&gt;=25,B1562&lt;=29.99),"Overweight ",AND(B1562&gt;=18.5,B1562&lt;=24.99),"Normal Weight ",B1562&lt;18.5,"Underweight ")</f>
        <v>Obesity</v>
      </c>
      <c r="J1562" t="str" cm="1">
        <f t="array" ref="J1562">_xlfn.IFS($C1562&gt;=6.5,"Diabetes",AND($C1562&gt;=5.7,$C1562&lt;=6.5),"Prediabetes",$C1562&lt;5.7,"Normal")</f>
        <v>Prediabetes</v>
      </c>
    </row>
    <row r="1563" spans="1:10" x14ac:dyDescent="0.3">
      <c r="A1563" t="s">
        <v>810</v>
      </c>
      <c r="B1563">
        <v>25.27</v>
      </c>
      <c r="C1563">
        <v>6.98</v>
      </c>
      <c r="D1563" t="s">
        <v>2382</v>
      </c>
      <c r="E1563" t="s">
        <v>2380</v>
      </c>
      <c r="F1563" t="s">
        <v>2380</v>
      </c>
      <c r="G1563" s="7">
        <v>0</v>
      </c>
      <c r="H1563" t="s">
        <v>2380</v>
      </c>
      <c r="I1563" t="str" cm="1">
        <f t="array" ref="I1563">_xlfn.IFS(B1563&gt;=30,"Obesity",AND(B1563&gt;=25,B1563&lt;=29.99),"Overweight ",AND(B1563&gt;=18.5,B1563&lt;=24.99),"Normal Weight ",B1563&lt;18.5,"Underweight ")</f>
        <v xml:space="preserve">Overweight </v>
      </c>
      <c r="J1563" t="str" cm="1">
        <f t="array" ref="J1563">_xlfn.IFS($C1563&gt;=6.5,"Diabetes",AND($C1563&gt;=5.7,$C1563&lt;=6.5),"Prediabetes",$C1563&lt;5.7,"Normal")</f>
        <v>Diabetes</v>
      </c>
    </row>
    <row r="1564" spans="1:10" x14ac:dyDescent="0.3">
      <c r="A1564" t="s">
        <v>809</v>
      </c>
      <c r="B1564">
        <v>29.26</v>
      </c>
      <c r="C1564">
        <v>4.03</v>
      </c>
      <c r="D1564" t="s">
        <v>2380</v>
      </c>
      <c r="E1564" t="s">
        <v>2380</v>
      </c>
      <c r="F1564" t="s">
        <v>2380</v>
      </c>
      <c r="G1564">
        <v>1</v>
      </c>
      <c r="H1564" t="s">
        <v>2380</v>
      </c>
      <c r="I1564" t="str" cm="1">
        <f t="array" ref="I1564">_xlfn.IFS(B1564&gt;=30,"Obesity",AND(B1564&gt;=25,B1564&lt;=29.99),"Overweight ",AND(B1564&gt;=18.5,B1564&lt;=24.99),"Normal Weight ",B1564&lt;18.5,"Underweight ")</f>
        <v xml:space="preserve">Overweight </v>
      </c>
      <c r="J1564" t="str" cm="1">
        <f t="array" ref="J1564">_xlfn.IFS($C1564&gt;=6.5,"Diabetes",AND($C1564&gt;=5.7,$C1564&lt;=6.5),"Prediabetes",$C1564&lt;5.7,"Normal")</f>
        <v>Normal</v>
      </c>
    </row>
    <row r="1565" spans="1:10" x14ac:dyDescent="0.3">
      <c r="A1565" t="s">
        <v>808</v>
      </c>
      <c r="B1565">
        <v>27.835000000000001</v>
      </c>
      <c r="C1565">
        <v>4.5599999999999996</v>
      </c>
      <c r="D1565" t="s">
        <v>2380</v>
      </c>
      <c r="E1565" t="s">
        <v>2380</v>
      </c>
      <c r="F1565" t="s">
        <v>2380</v>
      </c>
      <c r="G1565">
        <v>1</v>
      </c>
      <c r="H1565" t="s">
        <v>2380</v>
      </c>
      <c r="I1565" t="str" cm="1">
        <f t="array" ref="I1565">_xlfn.IFS(B1565&gt;=30,"Obesity",AND(B1565&gt;=25,B1565&lt;=29.99),"Overweight ",AND(B1565&gt;=18.5,B1565&lt;=24.99),"Normal Weight ",B1565&lt;18.5,"Underweight ")</f>
        <v xml:space="preserve">Overweight </v>
      </c>
      <c r="J1565" t="str" cm="1">
        <f t="array" ref="J1565">_xlfn.IFS($C1565&gt;=6.5,"Diabetes",AND($C1565&gt;=5.7,$C1565&lt;=6.5),"Prediabetes",$C1565&lt;5.7,"Normal")</f>
        <v>Normal</v>
      </c>
    </row>
    <row r="1566" spans="1:10" x14ac:dyDescent="0.3">
      <c r="A1566" t="s">
        <v>807</v>
      </c>
      <c r="B1566">
        <v>46.53</v>
      </c>
      <c r="C1566">
        <v>5.38</v>
      </c>
      <c r="D1566" t="s">
        <v>2382</v>
      </c>
      <c r="E1566" t="s">
        <v>2380</v>
      </c>
      <c r="F1566" t="s">
        <v>2380</v>
      </c>
      <c r="G1566" s="7">
        <v>0</v>
      </c>
      <c r="H1566" t="s">
        <v>2380</v>
      </c>
      <c r="I1566" t="str" cm="1">
        <f t="array" ref="I1566">_xlfn.IFS(B1566&gt;=30,"Obesity",AND(B1566&gt;=25,B1566&lt;=29.99),"Overweight ",AND(B1566&gt;=18.5,B1566&lt;=24.99),"Normal Weight ",B1566&lt;18.5,"Underweight ")</f>
        <v>Obesity</v>
      </c>
      <c r="J1566" t="str" cm="1">
        <f t="array" ref="J1566">_xlfn.IFS($C1566&gt;=6.5,"Diabetes",AND($C1566&gt;=5.7,$C1566&lt;=6.5),"Prediabetes",$C1566&lt;5.7,"Normal")</f>
        <v>Normal</v>
      </c>
    </row>
    <row r="1567" spans="1:10" x14ac:dyDescent="0.3">
      <c r="A1567" t="s">
        <v>806</v>
      </c>
      <c r="B1567">
        <v>20.58</v>
      </c>
      <c r="C1567">
        <v>11.04</v>
      </c>
      <c r="D1567" t="s">
        <v>2382</v>
      </c>
      <c r="E1567" t="s">
        <v>2380</v>
      </c>
      <c r="F1567" t="s">
        <v>2380</v>
      </c>
      <c r="G1567">
        <v>1</v>
      </c>
      <c r="H1567" t="s">
        <v>2380</v>
      </c>
      <c r="I1567" t="str" cm="1">
        <f t="array" ref="I1567">_xlfn.IFS(B1567&gt;=30,"Obesity",AND(B1567&gt;=25,B1567&lt;=29.99),"Overweight ",AND(B1567&gt;=18.5,B1567&lt;=24.99),"Normal Weight ",B1567&lt;18.5,"Underweight ")</f>
        <v xml:space="preserve">Normal Weight </v>
      </c>
      <c r="J1567" t="str" cm="1">
        <f t="array" ref="J1567">_xlfn.IFS($C1567&gt;=6.5,"Diabetes",AND($C1567&gt;=5.7,$C1567&lt;=6.5),"Prediabetes",$C1567&lt;5.7,"Normal")</f>
        <v>Diabetes</v>
      </c>
    </row>
    <row r="1568" spans="1:10" x14ac:dyDescent="0.3">
      <c r="A1568" t="s">
        <v>805</v>
      </c>
      <c r="B1568">
        <v>19.53</v>
      </c>
      <c r="C1568">
        <v>6.09</v>
      </c>
      <c r="D1568" t="s">
        <v>2382</v>
      </c>
      <c r="E1568" t="s">
        <v>2380</v>
      </c>
      <c r="F1568" t="s">
        <v>2380</v>
      </c>
      <c r="G1568" s="7">
        <v>0</v>
      </c>
      <c r="H1568" t="s">
        <v>2380</v>
      </c>
      <c r="I1568" t="str" cm="1">
        <f t="array" ref="I1568">_xlfn.IFS(B1568&gt;=30,"Obesity",AND(B1568&gt;=25,B1568&lt;=29.99),"Overweight ",AND(B1568&gt;=18.5,B1568&lt;=24.99),"Normal Weight ",B1568&lt;18.5,"Underweight ")</f>
        <v xml:space="preserve">Normal Weight </v>
      </c>
      <c r="J1568" t="str" cm="1">
        <f t="array" ref="J1568">_xlfn.IFS($C1568&gt;=6.5,"Diabetes",AND($C1568&gt;=5.7,$C1568&lt;=6.5),"Prediabetes",$C1568&lt;5.7,"Normal")</f>
        <v>Prediabetes</v>
      </c>
    </row>
    <row r="1569" spans="1:10" x14ac:dyDescent="0.3">
      <c r="A1569" t="s">
        <v>804</v>
      </c>
      <c r="B1569">
        <v>27.7</v>
      </c>
      <c r="C1569">
        <v>4.71</v>
      </c>
      <c r="D1569" t="s">
        <v>2380</v>
      </c>
      <c r="E1569" t="s">
        <v>2380</v>
      </c>
      <c r="F1569" t="s">
        <v>2380</v>
      </c>
      <c r="G1569">
        <v>1</v>
      </c>
      <c r="H1569" t="s">
        <v>2380</v>
      </c>
      <c r="I1569" t="str" cm="1">
        <f t="array" ref="I1569">_xlfn.IFS(B1569&gt;=30,"Obesity",AND(B1569&gt;=25,B1569&lt;=29.99),"Overweight ",AND(B1569&gt;=18.5,B1569&lt;=24.99),"Normal Weight ",B1569&lt;18.5,"Underweight ")</f>
        <v xml:space="preserve">Overweight </v>
      </c>
      <c r="J1569" t="str" cm="1">
        <f t="array" ref="J1569">_xlfn.IFS($C1569&gt;=6.5,"Diabetes",AND($C1569&gt;=5.7,$C1569&lt;=6.5),"Prediabetes",$C1569&lt;5.7,"Normal")</f>
        <v>Normal</v>
      </c>
    </row>
    <row r="1570" spans="1:10" x14ac:dyDescent="0.3">
      <c r="A1570" t="s">
        <v>803</v>
      </c>
      <c r="B1570">
        <v>18.920000000000002</v>
      </c>
      <c r="C1570">
        <v>8.18</v>
      </c>
      <c r="D1570" t="s">
        <v>2380</v>
      </c>
      <c r="E1570" t="s">
        <v>2380</v>
      </c>
      <c r="F1570" t="s">
        <v>2380</v>
      </c>
      <c r="G1570" s="7">
        <v>0</v>
      </c>
      <c r="H1570" t="s">
        <v>2380</v>
      </c>
      <c r="I1570" t="str" cm="1">
        <f t="array" ref="I1570">_xlfn.IFS(B1570&gt;=30,"Obesity",AND(B1570&gt;=25,B1570&lt;=29.99),"Overweight ",AND(B1570&gt;=18.5,B1570&lt;=24.99),"Normal Weight ",B1570&lt;18.5,"Underweight ")</f>
        <v xml:space="preserve">Normal Weight </v>
      </c>
      <c r="J1570" t="str" cm="1">
        <f t="array" ref="J1570">_xlfn.IFS($C1570&gt;=6.5,"Diabetes",AND($C1570&gt;=5.7,$C1570&lt;=6.5),"Prediabetes",$C1570&lt;5.7,"Normal")</f>
        <v>Diabetes</v>
      </c>
    </row>
    <row r="1571" spans="1:10" x14ac:dyDescent="0.3">
      <c r="A1571" t="s">
        <v>802</v>
      </c>
      <c r="B1571">
        <v>17.760000000000002</v>
      </c>
      <c r="C1571">
        <v>11.18</v>
      </c>
      <c r="D1571" t="s">
        <v>2382</v>
      </c>
      <c r="E1571" t="s">
        <v>2380</v>
      </c>
      <c r="F1571" t="s">
        <v>2380</v>
      </c>
      <c r="G1571">
        <v>2</v>
      </c>
      <c r="H1571" t="s">
        <v>2380</v>
      </c>
      <c r="I1571" t="str" cm="1">
        <f t="array" ref="I1571">_xlfn.IFS(B1571&gt;=30,"Obesity",AND(B1571&gt;=25,B1571&lt;=29.99),"Overweight ",AND(B1571&gt;=18.5,B1571&lt;=24.99),"Normal Weight ",B1571&lt;18.5,"Underweight ")</f>
        <v xml:space="preserve">Underweight </v>
      </c>
      <c r="J1571" t="str" cm="1">
        <f t="array" ref="J1571">_xlfn.IFS($C1571&gt;=6.5,"Diabetes",AND($C1571&gt;=5.7,$C1571&lt;=6.5),"Prediabetes",$C1571&lt;5.7,"Normal")</f>
        <v>Diabetes</v>
      </c>
    </row>
    <row r="1572" spans="1:10" x14ac:dyDescent="0.3">
      <c r="A1572" t="s">
        <v>801</v>
      </c>
      <c r="B1572">
        <v>29.83</v>
      </c>
      <c r="C1572">
        <v>5.03</v>
      </c>
      <c r="D1572" t="s">
        <v>2382</v>
      </c>
      <c r="E1572" t="s">
        <v>2380</v>
      </c>
      <c r="F1572" t="s">
        <v>2380</v>
      </c>
      <c r="G1572" s="7">
        <v>0</v>
      </c>
      <c r="H1572" t="s">
        <v>2380</v>
      </c>
      <c r="I1572" t="str" cm="1">
        <f t="array" ref="I1572">_xlfn.IFS(B1572&gt;=30,"Obesity",AND(B1572&gt;=25,B1572&lt;=29.99),"Overweight ",AND(B1572&gt;=18.5,B1572&lt;=24.99),"Normal Weight ",B1572&lt;18.5,"Underweight ")</f>
        <v xml:space="preserve">Overweight </v>
      </c>
      <c r="J1572" t="str" cm="1">
        <f t="array" ref="J1572">_xlfn.IFS($C1572&gt;=6.5,"Diabetes",AND($C1572&gt;=5.7,$C1572&lt;=6.5),"Prediabetes",$C1572&lt;5.7,"Normal")</f>
        <v>Normal</v>
      </c>
    </row>
    <row r="1573" spans="1:10" x14ac:dyDescent="0.3">
      <c r="A1573" t="s">
        <v>800</v>
      </c>
      <c r="B1573">
        <v>23.465</v>
      </c>
      <c r="C1573">
        <v>5.56</v>
      </c>
      <c r="D1573" t="s">
        <v>2380</v>
      </c>
      <c r="E1573" t="s">
        <v>2380</v>
      </c>
      <c r="F1573" t="s">
        <v>2380</v>
      </c>
      <c r="G1573">
        <v>1</v>
      </c>
      <c r="H1573" t="s">
        <v>2380</v>
      </c>
      <c r="I1573" t="str" cm="1">
        <f t="array" ref="I1573">_xlfn.IFS(B1573&gt;=30,"Obesity",AND(B1573&gt;=25,B1573&lt;=29.99),"Overweight ",AND(B1573&gt;=18.5,B1573&lt;=24.99),"Normal Weight ",B1573&lt;18.5,"Underweight ")</f>
        <v xml:space="preserve">Normal Weight </v>
      </c>
      <c r="J1573" t="str" cm="1">
        <f t="array" ref="J1573">_xlfn.IFS($C1573&gt;=6.5,"Diabetes",AND($C1573&gt;=5.7,$C1573&lt;=6.5),"Prediabetes",$C1573&lt;5.7,"Normal")</f>
        <v>Normal</v>
      </c>
    </row>
    <row r="1574" spans="1:10" x14ac:dyDescent="0.3">
      <c r="A1574" t="s">
        <v>799</v>
      </c>
      <c r="B1574">
        <v>29.355</v>
      </c>
      <c r="C1574">
        <v>4.33</v>
      </c>
      <c r="D1574" t="s">
        <v>2380</v>
      </c>
      <c r="E1574" t="s">
        <v>2380</v>
      </c>
      <c r="F1574" t="s">
        <v>2380</v>
      </c>
      <c r="G1574" s="7">
        <v>0</v>
      </c>
      <c r="H1574" t="s">
        <v>2380</v>
      </c>
      <c r="I1574" t="str" cm="1">
        <f t="array" ref="I1574">_xlfn.IFS(B1574&gt;=30,"Obesity",AND(B1574&gt;=25,B1574&lt;=29.99),"Overweight ",AND(B1574&gt;=18.5,B1574&lt;=24.99),"Normal Weight ",B1574&lt;18.5,"Underweight ")</f>
        <v xml:space="preserve">Overweight </v>
      </c>
      <c r="J1574" t="str" cm="1">
        <f t="array" ref="J1574">_xlfn.IFS($C1574&gt;=6.5,"Diabetes",AND($C1574&gt;=5.7,$C1574&lt;=6.5),"Prediabetes",$C1574&lt;5.7,"Normal")</f>
        <v>Normal</v>
      </c>
    </row>
    <row r="1575" spans="1:10" x14ac:dyDescent="0.3">
      <c r="A1575" t="s">
        <v>798</v>
      </c>
      <c r="B1575">
        <v>35.49</v>
      </c>
      <c r="C1575">
        <v>5.21</v>
      </c>
      <c r="D1575" t="s">
        <v>2382</v>
      </c>
      <c r="E1575" t="s">
        <v>2380</v>
      </c>
      <c r="F1575" t="s">
        <v>2383</v>
      </c>
      <c r="G1575">
        <v>1</v>
      </c>
      <c r="H1575" t="s">
        <v>2380</v>
      </c>
      <c r="I1575" t="str" cm="1">
        <f t="array" ref="I1575">_xlfn.IFS(B1575&gt;=30,"Obesity",AND(B1575&gt;=25,B1575&lt;=29.99),"Overweight ",AND(B1575&gt;=18.5,B1575&lt;=24.99),"Normal Weight ",B1575&lt;18.5,"Underweight ")</f>
        <v>Obesity</v>
      </c>
      <c r="J1575" t="str" cm="1">
        <f t="array" ref="J1575">_xlfn.IFS($C1575&gt;=6.5,"Diabetes",AND($C1575&gt;=5.7,$C1575&lt;=6.5),"Prediabetes",$C1575&lt;5.7,"Normal")</f>
        <v>Normal</v>
      </c>
    </row>
    <row r="1576" spans="1:10" x14ac:dyDescent="0.3">
      <c r="A1576" t="s">
        <v>797</v>
      </c>
      <c r="B1576">
        <v>26.315000000000001</v>
      </c>
      <c r="C1576">
        <v>5.89</v>
      </c>
      <c r="D1576" t="s">
        <v>2380</v>
      </c>
      <c r="E1576" t="s">
        <v>2380</v>
      </c>
      <c r="F1576" t="s">
        <v>2380</v>
      </c>
      <c r="G1576" s="7">
        <v>0</v>
      </c>
      <c r="H1576" t="s">
        <v>2380</v>
      </c>
      <c r="I1576" t="str" cm="1">
        <f t="array" ref="I1576">_xlfn.IFS(B1576&gt;=30,"Obesity",AND(B1576&gt;=25,B1576&lt;=29.99),"Overweight ",AND(B1576&gt;=18.5,B1576&lt;=24.99),"Normal Weight ",B1576&lt;18.5,"Underweight ")</f>
        <v xml:space="preserve">Overweight </v>
      </c>
      <c r="J1576" t="str" cm="1">
        <f t="array" ref="J1576">_xlfn.IFS($C1576&gt;=6.5,"Diabetes",AND($C1576&gt;=5.7,$C1576&lt;=6.5),"Prediabetes",$C1576&lt;5.7,"Normal")</f>
        <v>Prediabetes</v>
      </c>
    </row>
    <row r="1577" spans="1:10" x14ac:dyDescent="0.3">
      <c r="A1577" t="s">
        <v>796</v>
      </c>
      <c r="B1577">
        <v>19.79</v>
      </c>
      <c r="C1577">
        <v>4.8099999999999996</v>
      </c>
      <c r="D1577" t="s">
        <v>2382</v>
      </c>
      <c r="E1577" t="s">
        <v>2380</v>
      </c>
      <c r="F1577" t="s">
        <v>2380</v>
      </c>
      <c r="G1577" s="7">
        <v>0</v>
      </c>
      <c r="H1577" t="s">
        <v>2380</v>
      </c>
      <c r="I1577" t="str" cm="1">
        <f t="array" ref="I1577">_xlfn.IFS(B1577&gt;=30,"Obesity",AND(B1577&gt;=25,B1577&lt;=29.99),"Overweight ",AND(B1577&gt;=18.5,B1577&lt;=24.99),"Normal Weight ",B1577&lt;18.5,"Underweight ")</f>
        <v xml:space="preserve">Normal Weight </v>
      </c>
      <c r="J1577" t="str" cm="1">
        <f t="array" ref="J1577">_xlfn.IFS($C1577&gt;=6.5,"Diabetes",AND($C1577&gt;=5.7,$C1577&lt;=6.5),"Prediabetes",$C1577&lt;5.7,"Normal")</f>
        <v>Normal</v>
      </c>
    </row>
    <row r="1578" spans="1:10" x14ac:dyDescent="0.3">
      <c r="A1578" t="s">
        <v>795</v>
      </c>
      <c r="B1578">
        <v>40.564999999999998</v>
      </c>
      <c r="C1578">
        <v>5.66</v>
      </c>
      <c r="D1578" t="s">
        <v>2380</v>
      </c>
      <c r="E1578" t="s">
        <v>2380</v>
      </c>
      <c r="F1578" t="s">
        <v>2380</v>
      </c>
      <c r="G1578">
        <v>1</v>
      </c>
      <c r="H1578" t="s">
        <v>2380</v>
      </c>
      <c r="I1578" t="str" cm="1">
        <f t="array" ref="I1578">_xlfn.IFS(B1578&gt;=30,"Obesity",AND(B1578&gt;=25,B1578&lt;=29.99),"Overweight ",AND(B1578&gt;=18.5,B1578&lt;=24.99),"Normal Weight ",B1578&lt;18.5,"Underweight ")</f>
        <v>Obesity</v>
      </c>
      <c r="J1578" t="str" cm="1">
        <f t="array" ref="J1578">_xlfn.IFS($C1578&gt;=6.5,"Diabetes",AND($C1578&gt;=5.7,$C1578&lt;=6.5),"Prediabetes",$C1578&lt;5.7,"Normal")</f>
        <v>Normal</v>
      </c>
    </row>
    <row r="1579" spans="1:10" x14ac:dyDescent="0.3">
      <c r="A1579" t="s">
        <v>794</v>
      </c>
      <c r="B1579">
        <v>18.03</v>
      </c>
      <c r="C1579">
        <v>10.66</v>
      </c>
      <c r="D1579" t="s">
        <v>2382</v>
      </c>
      <c r="E1579" t="s">
        <v>2380</v>
      </c>
      <c r="F1579" t="s">
        <v>2380</v>
      </c>
      <c r="G1579">
        <v>2</v>
      </c>
      <c r="H1579" t="s">
        <v>2380</v>
      </c>
      <c r="I1579" t="str" cm="1">
        <f t="array" ref="I1579">_xlfn.IFS(B1579&gt;=30,"Obesity",AND(B1579&gt;=25,B1579&lt;=29.99),"Overweight ",AND(B1579&gt;=18.5,B1579&lt;=24.99),"Normal Weight ",B1579&lt;18.5,"Underweight ")</f>
        <v xml:space="preserve">Underweight </v>
      </c>
      <c r="J1579" t="str" cm="1">
        <f t="array" ref="J1579">_xlfn.IFS($C1579&gt;=6.5,"Diabetes",AND($C1579&gt;=5.7,$C1579&lt;=6.5),"Prediabetes",$C1579&lt;5.7,"Normal")</f>
        <v>Diabetes</v>
      </c>
    </row>
    <row r="1580" spans="1:10" x14ac:dyDescent="0.3">
      <c r="A1580" t="s">
        <v>793</v>
      </c>
      <c r="B1580">
        <v>34.65</v>
      </c>
      <c r="C1580">
        <v>5.98</v>
      </c>
      <c r="D1580" t="s">
        <v>2382</v>
      </c>
      <c r="E1580" t="s">
        <v>2380</v>
      </c>
      <c r="F1580" t="s">
        <v>2380</v>
      </c>
      <c r="G1580" s="7">
        <v>0</v>
      </c>
      <c r="H1580" t="s">
        <v>2380</v>
      </c>
      <c r="I1580" t="str" cm="1">
        <f t="array" ref="I1580">_xlfn.IFS(B1580&gt;=30,"Obesity",AND(B1580&gt;=25,B1580&lt;=29.99),"Overweight ",AND(B1580&gt;=18.5,B1580&lt;=24.99),"Normal Weight ",B1580&lt;18.5,"Underweight ")</f>
        <v>Obesity</v>
      </c>
      <c r="J1580" t="str" cm="1">
        <f t="array" ref="J1580">_xlfn.IFS($C1580&gt;=6.5,"Diabetes",AND($C1580&gt;=5.7,$C1580&lt;=6.5),"Prediabetes",$C1580&lt;5.7,"Normal")</f>
        <v>Prediabetes</v>
      </c>
    </row>
    <row r="1581" spans="1:10" x14ac:dyDescent="0.3">
      <c r="A1581" t="s">
        <v>792</v>
      </c>
      <c r="B1581">
        <v>42.94</v>
      </c>
      <c r="C1581">
        <v>4.34</v>
      </c>
      <c r="D1581" t="s">
        <v>2380</v>
      </c>
      <c r="E1581" t="s">
        <v>2380</v>
      </c>
      <c r="F1581" t="s">
        <v>2380</v>
      </c>
      <c r="G1581" s="7">
        <v>0</v>
      </c>
      <c r="H1581" t="s">
        <v>2380</v>
      </c>
      <c r="I1581" t="str" cm="1">
        <f t="array" ref="I1581">_xlfn.IFS(B1581&gt;=30,"Obesity",AND(B1581&gt;=25,B1581&lt;=29.99),"Overweight ",AND(B1581&gt;=18.5,B1581&lt;=24.99),"Normal Weight ",B1581&lt;18.5,"Underweight ")</f>
        <v>Obesity</v>
      </c>
      <c r="J1581" t="str" cm="1">
        <f t="array" ref="J1581">_xlfn.IFS($C1581&gt;=6.5,"Diabetes",AND($C1581&gt;=5.7,$C1581&lt;=6.5),"Prediabetes",$C1581&lt;5.7,"Normal")</f>
        <v>Normal</v>
      </c>
    </row>
    <row r="1582" spans="1:10" x14ac:dyDescent="0.3">
      <c r="A1582" t="s">
        <v>791</v>
      </c>
      <c r="B1582">
        <v>31.254999999999999</v>
      </c>
      <c r="C1582">
        <v>5.17</v>
      </c>
      <c r="D1582" t="s">
        <v>2380</v>
      </c>
      <c r="E1582" t="s">
        <v>2380</v>
      </c>
      <c r="F1582" t="s">
        <v>2380</v>
      </c>
      <c r="G1582" s="7">
        <v>0</v>
      </c>
      <c r="H1582" t="s">
        <v>2380</v>
      </c>
      <c r="I1582" t="str" cm="1">
        <f t="array" ref="I1582">_xlfn.IFS(B1582&gt;=30,"Obesity",AND(B1582&gt;=25,B1582&lt;=29.99),"Overweight ",AND(B1582&gt;=18.5,B1582&lt;=24.99),"Normal Weight ",B1582&lt;18.5,"Underweight ")</f>
        <v>Obesity</v>
      </c>
      <c r="J1582" t="str" cm="1">
        <f t="array" ref="J1582">_xlfn.IFS($C1582&gt;=6.5,"Diabetes",AND($C1582&gt;=5.7,$C1582&lt;=6.5),"Prediabetes",$C1582&lt;5.7,"Normal")</f>
        <v>Normal</v>
      </c>
    </row>
    <row r="1583" spans="1:10" x14ac:dyDescent="0.3">
      <c r="A1583" t="s">
        <v>790</v>
      </c>
      <c r="B1583">
        <v>45.43</v>
      </c>
      <c r="C1583">
        <v>4.2300000000000004</v>
      </c>
      <c r="D1583" t="s">
        <v>2382</v>
      </c>
      <c r="E1583" t="s">
        <v>2380</v>
      </c>
      <c r="F1583" t="s">
        <v>2383</v>
      </c>
      <c r="G1583">
        <v>1</v>
      </c>
      <c r="H1583" t="s">
        <v>2380</v>
      </c>
      <c r="I1583" t="str" cm="1">
        <f t="array" ref="I1583">_xlfn.IFS(B1583&gt;=30,"Obesity",AND(B1583&gt;=25,B1583&lt;=29.99),"Overweight ",AND(B1583&gt;=18.5,B1583&lt;=24.99),"Normal Weight ",B1583&lt;18.5,"Underweight ")</f>
        <v>Obesity</v>
      </c>
      <c r="J1583" t="str" cm="1">
        <f t="array" ref="J1583">_xlfn.IFS($C1583&gt;=6.5,"Diabetes",AND($C1583&gt;=5.7,$C1583&lt;=6.5),"Prediabetes",$C1583&lt;5.7,"Normal")</f>
        <v>Normal</v>
      </c>
    </row>
    <row r="1584" spans="1:10" x14ac:dyDescent="0.3">
      <c r="A1584" t="s">
        <v>789</v>
      </c>
      <c r="B1584">
        <v>32.340000000000003</v>
      </c>
      <c r="C1584">
        <v>4.88</v>
      </c>
      <c r="D1584" t="s">
        <v>2382</v>
      </c>
      <c r="E1584" t="s">
        <v>2380</v>
      </c>
      <c r="F1584" t="s">
        <v>2383</v>
      </c>
      <c r="G1584">
        <v>1</v>
      </c>
      <c r="H1584" t="s">
        <v>2380</v>
      </c>
      <c r="I1584" t="str" cm="1">
        <f t="array" ref="I1584">_xlfn.IFS(B1584&gt;=30,"Obesity",AND(B1584&gt;=25,B1584&lt;=29.99),"Overweight ",AND(B1584&gt;=18.5,B1584&lt;=24.99),"Normal Weight ",B1584&lt;18.5,"Underweight ")</f>
        <v>Obesity</v>
      </c>
      <c r="J1584" t="str" cm="1">
        <f t="array" ref="J1584">_xlfn.IFS($C1584&gt;=6.5,"Diabetes",AND($C1584&gt;=5.7,$C1584&lt;=6.5),"Prediabetes",$C1584&lt;5.7,"Normal")</f>
        <v>Normal</v>
      </c>
    </row>
    <row r="1585" spans="1:10" x14ac:dyDescent="0.3">
      <c r="A1585" t="s">
        <v>788</v>
      </c>
      <c r="B1585">
        <v>25.46</v>
      </c>
      <c r="C1585">
        <v>9.7100000000000009</v>
      </c>
      <c r="D1585" t="s">
        <v>2382</v>
      </c>
      <c r="E1585" t="s">
        <v>2380</v>
      </c>
      <c r="F1585" t="s">
        <v>2380</v>
      </c>
      <c r="G1585">
        <v>1</v>
      </c>
      <c r="H1585" t="s">
        <v>2380</v>
      </c>
      <c r="I1585" t="str" cm="1">
        <f t="array" ref="I1585">_xlfn.IFS(B1585&gt;=30,"Obesity",AND(B1585&gt;=25,B1585&lt;=29.99),"Overweight ",AND(B1585&gt;=18.5,B1585&lt;=24.99),"Normal Weight ",B1585&lt;18.5,"Underweight ")</f>
        <v xml:space="preserve">Overweight </v>
      </c>
      <c r="J1585" t="str" cm="1">
        <f t="array" ref="J1585">_xlfn.IFS($C1585&gt;=6.5,"Diabetes",AND($C1585&gt;=5.7,$C1585&lt;=6.5),"Prediabetes",$C1585&lt;5.7,"Normal")</f>
        <v>Diabetes</v>
      </c>
    </row>
    <row r="1586" spans="1:10" x14ac:dyDescent="0.3">
      <c r="A1586" t="s">
        <v>787</v>
      </c>
      <c r="B1586">
        <v>37.145000000000003</v>
      </c>
      <c r="C1586">
        <v>5.32</v>
      </c>
      <c r="D1586" t="s">
        <v>2380</v>
      </c>
      <c r="E1586" t="s">
        <v>2380</v>
      </c>
      <c r="F1586" t="s">
        <v>2380</v>
      </c>
      <c r="G1586" s="7">
        <v>0</v>
      </c>
      <c r="H1586" t="s">
        <v>2380</v>
      </c>
      <c r="I1586" t="str" cm="1">
        <f t="array" ref="I1586">_xlfn.IFS(B1586&gt;=30,"Obesity",AND(B1586&gt;=25,B1586&lt;=29.99),"Overweight ",AND(B1586&gt;=18.5,B1586&lt;=24.99),"Normal Weight ",B1586&lt;18.5,"Underweight ")</f>
        <v>Obesity</v>
      </c>
      <c r="J1586" t="str" cm="1">
        <f t="array" ref="J1586">_xlfn.IFS($C1586&gt;=6.5,"Diabetes",AND($C1586&gt;=5.7,$C1586&lt;=6.5),"Prediabetes",$C1586&lt;5.7,"Normal")</f>
        <v>Normal</v>
      </c>
    </row>
    <row r="1587" spans="1:10" x14ac:dyDescent="0.3">
      <c r="A1587" t="s">
        <v>786</v>
      </c>
      <c r="B1587">
        <v>30.8</v>
      </c>
      <c r="C1587">
        <v>5.83</v>
      </c>
      <c r="D1587" t="s">
        <v>2382</v>
      </c>
      <c r="E1587" t="s">
        <v>2380</v>
      </c>
      <c r="F1587" t="s">
        <v>2380</v>
      </c>
      <c r="G1587" s="7">
        <v>0</v>
      </c>
      <c r="H1587" t="s">
        <v>2380</v>
      </c>
      <c r="I1587" t="str" cm="1">
        <f t="array" ref="I1587">_xlfn.IFS(B1587&gt;=30,"Obesity",AND(B1587&gt;=25,B1587&lt;=29.99),"Overweight ",AND(B1587&gt;=18.5,B1587&lt;=24.99),"Normal Weight ",B1587&lt;18.5,"Underweight ")</f>
        <v>Obesity</v>
      </c>
      <c r="J1587" t="str" cm="1">
        <f t="array" ref="J1587">_xlfn.IFS($C1587&gt;=6.5,"Diabetes",AND($C1587&gt;=5.7,$C1587&lt;=6.5),"Prediabetes",$C1587&lt;5.7,"Normal")</f>
        <v>Prediabetes</v>
      </c>
    </row>
    <row r="1588" spans="1:10" x14ac:dyDescent="0.3">
      <c r="A1588" t="s">
        <v>785</v>
      </c>
      <c r="B1588">
        <v>29.5</v>
      </c>
      <c r="C1588">
        <v>5.54</v>
      </c>
      <c r="D1588" t="s">
        <v>2382</v>
      </c>
      <c r="E1588" t="s">
        <v>2380</v>
      </c>
      <c r="F1588" t="s">
        <v>2380</v>
      </c>
      <c r="G1588" s="7">
        <v>0</v>
      </c>
      <c r="H1588" t="s">
        <v>2380</v>
      </c>
      <c r="I1588" t="str" cm="1">
        <f t="array" ref="I1588">_xlfn.IFS(B1588&gt;=30,"Obesity",AND(B1588&gt;=25,B1588&lt;=29.99),"Overweight ",AND(B1588&gt;=18.5,B1588&lt;=24.99),"Normal Weight ",B1588&lt;18.5,"Underweight ")</f>
        <v xml:space="preserve">Overweight </v>
      </c>
      <c r="J1588" t="str" cm="1">
        <f t="array" ref="J1588">_xlfn.IFS($C1588&gt;=6.5,"Diabetes",AND($C1588&gt;=5.7,$C1588&lt;=6.5),"Prediabetes",$C1588&lt;5.7,"Normal")</f>
        <v>Normal</v>
      </c>
    </row>
    <row r="1589" spans="1:10" x14ac:dyDescent="0.3">
      <c r="A1589" t="s">
        <v>784</v>
      </c>
      <c r="B1589">
        <v>43.39</v>
      </c>
      <c r="C1589">
        <v>5.85</v>
      </c>
      <c r="D1589" t="s">
        <v>2380</v>
      </c>
      <c r="E1589" t="s">
        <v>2382</v>
      </c>
      <c r="F1589" t="s">
        <v>2380</v>
      </c>
      <c r="G1589">
        <v>1</v>
      </c>
      <c r="H1589" t="s">
        <v>2380</v>
      </c>
      <c r="I1589" t="str" cm="1">
        <f t="array" ref="I1589">_xlfn.IFS(B1589&gt;=30,"Obesity",AND(B1589&gt;=25,B1589&lt;=29.99),"Overweight ",AND(B1589&gt;=18.5,B1589&lt;=24.99),"Normal Weight ",B1589&lt;18.5,"Underweight ")</f>
        <v>Obesity</v>
      </c>
      <c r="J1589" t="str" cm="1">
        <f t="array" ref="J1589">_xlfn.IFS($C1589&gt;=6.5,"Diabetes",AND($C1589&gt;=5.7,$C1589&lt;=6.5),"Prediabetes",$C1589&lt;5.7,"Normal")</f>
        <v>Prediabetes</v>
      </c>
    </row>
    <row r="1590" spans="1:10" x14ac:dyDescent="0.3">
      <c r="A1590" t="s">
        <v>783</v>
      </c>
      <c r="B1590">
        <v>15.08</v>
      </c>
      <c r="C1590">
        <v>4.8499999999999996</v>
      </c>
      <c r="D1590" t="s">
        <v>2382</v>
      </c>
      <c r="E1590" t="s">
        <v>2380</v>
      </c>
      <c r="F1590" t="s">
        <v>2383</v>
      </c>
      <c r="G1590">
        <v>1</v>
      </c>
      <c r="H1590" t="s">
        <v>2380</v>
      </c>
      <c r="I1590" t="str" cm="1">
        <f t="array" ref="I1590">_xlfn.IFS(B1590&gt;=30,"Obesity",AND(B1590&gt;=25,B1590&lt;=29.99),"Overweight ",AND(B1590&gt;=18.5,B1590&lt;=24.99),"Normal Weight ",B1590&lt;18.5,"Underweight ")</f>
        <v xml:space="preserve">Underweight </v>
      </c>
      <c r="J1590" t="str" cm="1">
        <f t="array" ref="J1590">_xlfn.IFS($C1590&gt;=6.5,"Diabetes",AND($C1590&gt;=5.7,$C1590&lt;=6.5),"Prediabetes",$C1590&lt;5.7,"Normal")</f>
        <v>Normal</v>
      </c>
    </row>
    <row r="1591" spans="1:10" x14ac:dyDescent="0.3">
      <c r="A1591" t="s">
        <v>782</v>
      </c>
      <c r="B1591">
        <v>20.48</v>
      </c>
      <c r="C1591">
        <v>11.09</v>
      </c>
      <c r="D1591" t="s">
        <v>2380</v>
      </c>
      <c r="E1591" t="s">
        <v>2380</v>
      </c>
      <c r="F1591" t="s">
        <v>2380</v>
      </c>
      <c r="G1591" s="7">
        <v>0</v>
      </c>
      <c r="H1591" t="s">
        <v>2380</v>
      </c>
      <c r="I1591" t="str" cm="1">
        <f t="array" ref="I1591">_xlfn.IFS(B1591&gt;=30,"Obesity",AND(B1591&gt;=25,B1591&lt;=29.99),"Overweight ",AND(B1591&gt;=18.5,B1591&lt;=24.99),"Normal Weight ",B1591&lt;18.5,"Underweight ")</f>
        <v xml:space="preserve">Normal Weight </v>
      </c>
      <c r="J1591" t="str" cm="1">
        <f t="array" ref="J1591">_xlfn.IFS($C1591&gt;=6.5,"Diabetes",AND($C1591&gt;=5.7,$C1591&lt;=6.5),"Prediabetes",$C1591&lt;5.7,"Normal")</f>
        <v>Diabetes</v>
      </c>
    </row>
    <row r="1592" spans="1:10" x14ac:dyDescent="0.3">
      <c r="A1592" t="s">
        <v>781</v>
      </c>
      <c r="B1592">
        <v>34.450000000000003</v>
      </c>
      <c r="C1592">
        <v>5.58</v>
      </c>
      <c r="D1592" t="s">
        <v>2382</v>
      </c>
      <c r="E1592" t="s">
        <v>2380</v>
      </c>
      <c r="F1592" t="s">
        <v>2380</v>
      </c>
      <c r="G1592" s="7">
        <v>0</v>
      </c>
      <c r="H1592" t="s">
        <v>2380</v>
      </c>
      <c r="I1592" t="str" cm="1">
        <f t="array" ref="I1592">_xlfn.IFS(B1592&gt;=30,"Obesity",AND(B1592&gt;=25,B1592&lt;=29.99),"Overweight ",AND(B1592&gt;=18.5,B1592&lt;=24.99),"Normal Weight ",B1592&lt;18.5,"Underweight ")</f>
        <v>Obesity</v>
      </c>
      <c r="J1592" t="str" cm="1">
        <f t="array" ref="J1592">_xlfn.IFS($C1592&gt;=6.5,"Diabetes",AND($C1592&gt;=5.7,$C1592&lt;=6.5),"Prediabetes",$C1592&lt;5.7,"Normal")</f>
        <v>Normal</v>
      </c>
    </row>
    <row r="1593" spans="1:10" x14ac:dyDescent="0.3">
      <c r="A1593" t="s">
        <v>780</v>
      </c>
      <c r="B1593">
        <v>34.21</v>
      </c>
      <c r="C1593">
        <v>9.7200000000000006</v>
      </c>
      <c r="D1593" t="s">
        <v>2382</v>
      </c>
      <c r="E1593" t="s">
        <v>2380</v>
      </c>
      <c r="F1593" t="s">
        <v>2380</v>
      </c>
      <c r="G1593" s="7">
        <v>0</v>
      </c>
      <c r="H1593" t="s">
        <v>2380</v>
      </c>
      <c r="I1593" t="str" cm="1">
        <f t="array" ref="I1593">_xlfn.IFS(B1593&gt;=30,"Obesity",AND(B1593&gt;=25,B1593&lt;=29.99),"Overweight ",AND(B1593&gt;=18.5,B1593&lt;=24.99),"Normal Weight ",B1593&lt;18.5,"Underweight ")</f>
        <v>Obesity</v>
      </c>
      <c r="J1593" t="str" cm="1">
        <f t="array" ref="J1593">_xlfn.IFS($C1593&gt;=6.5,"Diabetes",AND($C1593&gt;=5.7,$C1593&lt;=6.5),"Prediabetes",$C1593&lt;5.7,"Normal")</f>
        <v>Diabetes</v>
      </c>
    </row>
    <row r="1594" spans="1:10" x14ac:dyDescent="0.3">
      <c r="A1594" t="s">
        <v>779</v>
      </c>
      <c r="B1594">
        <v>28.8</v>
      </c>
      <c r="C1594">
        <v>11.41</v>
      </c>
      <c r="D1594" t="s">
        <v>2382</v>
      </c>
      <c r="E1594" t="s">
        <v>2380</v>
      </c>
      <c r="F1594" t="s">
        <v>2380</v>
      </c>
      <c r="G1594" s="7">
        <v>0</v>
      </c>
      <c r="H1594" t="s">
        <v>2380</v>
      </c>
      <c r="I1594" t="str" cm="1">
        <f t="array" ref="I1594">_xlfn.IFS(B1594&gt;=30,"Obesity",AND(B1594&gt;=25,B1594&lt;=29.99),"Overweight ",AND(B1594&gt;=18.5,B1594&lt;=24.99),"Normal Weight ",B1594&lt;18.5,"Underweight ")</f>
        <v xml:space="preserve">Overweight </v>
      </c>
      <c r="J1594" t="str" cm="1">
        <f t="array" ref="J1594">_xlfn.IFS($C1594&gt;=6.5,"Diabetes",AND($C1594&gt;=5.7,$C1594&lt;=6.5),"Prediabetes",$C1594&lt;5.7,"Normal")</f>
        <v>Diabetes</v>
      </c>
    </row>
    <row r="1595" spans="1:10" x14ac:dyDescent="0.3">
      <c r="A1595" t="s">
        <v>778</v>
      </c>
      <c r="B1595">
        <v>31.74</v>
      </c>
      <c r="C1595">
        <v>4.46</v>
      </c>
      <c r="D1595" t="s">
        <v>2380</v>
      </c>
      <c r="E1595" t="s">
        <v>2380</v>
      </c>
      <c r="F1595" t="s">
        <v>2383</v>
      </c>
      <c r="G1595">
        <v>1</v>
      </c>
      <c r="H1595" t="s">
        <v>2380</v>
      </c>
      <c r="I1595" t="str" cm="1">
        <f t="array" ref="I1595">_xlfn.IFS(B1595&gt;=30,"Obesity",AND(B1595&gt;=25,B1595&lt;=29.99),"Overweight ",AND(B1595&gt;=18.5,B1595&lt;=24.99),"Normal Weight ",B1595&lt;18.5,"Underweight ")</f>
        <v>Obesity</v>
      </c>
      <c r="J1595" t="str" cm="1">
        <f t="array" ref="J1595">_xlfn.IFS($C1595&gt;=6.5,"Diabetes",AND($C1595&gt;=5.7,$C1595&lt;=6.5),"Prediabetes",$C1595&lt;5.7,"Normal")</f>
        <v>Normal</v>
      </c>
    </row>
    <row r="1596" spans="1:10" x14ac:dyDescent="0.3">
      <c r="A1596" t="s">
        <v>777</v>
      </c>
      <c r="B1596">
        <v>21.78</v>
      </c>
      <c r="C1596">
        <v>9.31</v>
      </c>
      <c r="D1596" t="s">
        <v>2382</v>
      </c>
      <c r="E1596" t="s">
        <v>2380</v>
      </c>
      <c r="F1596" t="s">
        <v>2380</v>
      </c>
      <c r="G1596" s="7">
        <v>0</v>
      </c>
      <c r="H1596" t="s">
        <v>2380</v>
      </c>
      <c r="I1596" t="str" cm="1">
        <f t="array" ref="I1596">_xlfn.IFS(B1596&gt;=30,"Obesity",AND(B1596&gt;=25,B1596&lt;=29.99),"Overweight ",AND(B1596&gt;=18.5,B1596&lt;=24.99),"Normal Weight ",B1596&lt;18.5,"Underweight ")</f>
        <v xml:space="preserve">Normal Weight </v>
      </c>
      <c r="J1596" t="str" cm="1">
        <f t="array" ref="J1596">_xlfn.IFS($C1596&gt;=6.5,"Diabetes",AND($C1596&gt;=5.7,$C1596&lt;=6.5),"Prediabetes",$C1596&lt;5.7,"Normal")</f>
        <v>Diabetes</v>
      </c>
    </row>
    <row r="1597" spans="1:10" x14ac:dyDescent="0.3">
      <c r="A1597" t="s">
        <v>776</v>
      </c>
      <c r="B1597">
        <v>23.75</v>
      </c>
      <c r="C1597">
        <v>5.03</v>
      </c>
      <c r="D1597" t="s">
        <v>2380</v>
      </c>
      <c r="E1597" t="s">
        <v>2380</v>
      </c>
      <c r="F1597" t="s">
        <v>2380</v>
      </c>
      <c r="G1597">
        <v>1</v>
      </c>
      <c r="H1597" t="s">
        <v>2380</v>
      </c>
      <c r="I1597" t="str" cm="1">
        <f t="array" ref="I1597">_xlfn.IFS(B1597&gt;=30,"Obesity",AND(B1597&gt;=25,B1597&lt;=29.99),"Overweight ",AND(B1597&gt;=18.5,B1597&lt;=24.99),"Normal Weight ",B1597&lt;18.5,"Underweight ")</f>
        <v xml:space="preserve">Normal Weight </v>
      </c>
      <c r="J1597" t="str" cm="1">
        <f t="array" ref="J1597">_xlfn.IFS($C1597&gt;=6.5,"Diabetes",AND($C1597&gt;=5.7,$C1597&lt;=6.5),"Prediabetes",$C1597&lt;5.7,"Normal")</f>
        <v>Normal</v>
      </c>
    </row>
    <row r="1598" spans="1:10" x14ac:dyDescent="0.3">
      <c r="A1598" t="s">
        <v>775</v>
      </c>
      <c r="B1598">
        <v>33.21</v>
      </c>
      <c r="C1598">
        <v>5.07</v>
      </c>
      <c r="D1598" t="s">
        <v>2382</v>
      </c>
      <c r="E1598" t="s">
        <v>2380</v>
      </c>
      <c r="F1598" t="s">
        <v>2380</v>
      </c>
      <c r="G1598">
        <v>1</v>
      </c>
      <c r="H1598" t="s">
        <v>2380</v>
      </c>
      <c r="I1598" t="str" cm="1">
        <f t="array" ref="I1598">_xlfn.IFS(B1598&gt;=30,"Obesity",AND(B1598&gt;=25,B1598&lt;=29.99),"Overweight ",AND(B1598&gt;=18.5,B1598&lt;=24.99),"Normal Weight ",B1598&lt;18.5,"Underweight ")</f>
        <v>Obesity</v>
      </c>
      <c r="J1598" t="str" cm="1">
        <f t="array" ref="J1598">_xlfn.IFS($C1598&gt;=6.5,"Diabetes",AND($C1598&gt;=5.7,$C1598&lt;=6.5),"Prediabetes",$C1598&lt;5.7,"Normal")</f>
        <v>Normal</v>
      </c>
    </row>
    <row r="1599" spans="1:10" x14ac:dyDescent="0.3">
      <c r="A1599" t="s">
        <v>774</v>
      </c>
      <c r="B1599">
        <v>17.7</v>
      </c>
      <c r="C1599">
        <v>10.42</v>
      </c>
      <c r="D1599" t="s">
        <v>2382</v>
      </c>
      <c r="E1599" t="s">
        <v>2380</v>
      </c>
      <c r="F1599" t="s">
        <v>2380</v>
      </c>
      <c r="G1599">
        <v>2</v>
      </c>
      <c r="H1599" t="s">
        <v>2380</v>
      </c>
      <c r="I1599" t="str" cm="1">
        <f t="array" ref="I1599">_xlfn.IFS(B1599&gt;=30,"Obesity",AND(B1599&gt;=25,B1599&lt;=29.99),"Overweight ",AND(B1599&gt;=18.5,B1599&lt;=24.99),"Normal Weight ",B1599&lt;18.5,"Underweight ")</f>
        <v xml:space="preserve">Underweight </v>
      </c>
      <c r="J1599" t="str" cm="1">
        <f t="array" ref="J1599">_xlfn.IFS($C1599&gt;=6.5,"Diabetes",AND($C1599&gt;=5.7,$C1599&lt;=6.5),"Prediabetes",$C1599&lt;5.7,"Normal")</f>
        <v>Diabetes</v>
      </c>
    </row>
    <row r="1600" spans="1:10" x14ac:dyDescent="0.3">
      <c r="A1600" t="s">
        <v>773</v>
      </c>
      <c r="B1600">
        <v>17.2</v>
      </c>
      <c r="C1600">
        <v>6.45</v>
      </c>
      <c r="D1600" t="s">
        <v>2380</v>
      </c>
      <c r="E1600" t="s">
        <v>2380</v>
      </c>
      <c r="F1600" t="s">
        <v>2380</v>
      </c>
      <c r="G1600">
        <v>2</v>
      </c>
      <c r="H1600" t="s">
        <v>2380</v>
      </c>
      <c r="I1600" t="str" cm="1">
        <f t="array" ref="I1600">_xlfn.IFS(B1600&gt;=30,"Obesity",AND(B1600&gt;=25,B1600&lt;=29.99),"Overweight ",AND(B1600&gt;=18.5,B1600&lt;=24.99),"Normal Weight ",B1600&lt;18.5,"Underweight ")</f>
        <v xml:space="preserve">Underweight </v>
      </c>
      <c r="J1600" t="str" cm="1">
        <f t="array" ref="J1600">_xlfn.IFS($C1600&gt;=6.5,"Diabetes",AND($C1600&gt;=5.7,$C1600&lt;=6.5),"Prediabetes",$C1600&lt;5.7,"Normal")</f>
        <v>Prediabetes</v>
      </c>
    </row>
    <row r="1601" spans="1:10" x14ac:dyDescent="0.3">
      <c r="A1601" t="s">
        <v>772</v>
      </c>
      <c r="B1601">
        <v>19.21</v>
      </c>
      <c r="C1601">
        <v>5.52</v>
      </c>
      <c r="D1601" t="s">
        <v>2380</v>
      </c>
      <c r="E1601" t="s">
        <v>2380</v>
      </c>
      <c r="F1601" t="s">
        <v>2380</v>
      </c>
      <c r="G1601">
        <v>2</v>
      </c>
      <c r="H1601" t="s">
        <v>2380</v>
      </c>
      <c r="I1601" t="str" cm="1">
        <f t="array" ref="I1601">_xlfn.IFS(B1601&gt;=30,"Obesity",AND(B1601&gt;=25,B1601&lt;=29.99),"Overweight ",AND(B1601&gt;=18.5,B1601&lt;=24.99),"Normal Weight ",B1601&lt;18.5,"Underweight ")</f>
        <v xml:space="preserve">Normal Weight </v>
      </c>
      <c r="J1601" t="str" cm="1">
        <f t="array" ref="J1601">_xlfn.IFS($C1601&gt;=6.5,"Diabetes",AND($C1601&gt;=5.7,$C1601&lt;=6.5),"Prediabetes",$C1601&lt;5.7,"Normal")</f>
        <v>Normal</v>
      </c>
    </row>
    <row r="1602" spans="1:10" x14ac:dyDescent="0.3">
      <c r="A1602" t="s">
        <v>771</v>
      </c>
      <c r="B1602">
        <v>23.2</v>
      </c>
      <c r="C1602">
        <v>4.41</v>
      </c>
      <c r="D1602" t="s">
        <v>2380</v>
      </c>
      <c r="E1602" t="s">
        <v>2380</v>
      </c>
      <c r="F1602" t="s">
        <v>2383</v>
      </c>
      <c r="G1602">
        <v>1</v>
      </c>
      <c r="H1602" t="s">
        <v>2380</v>
      </c>
      <c r="I1602" t="str" cm="1">
        <f t="array" ref="I1602">_xlfn.IFS(B1602&gt;=30,"Obesity",AND(B1602&gt;=25,B1602&lt;=29.99),"Overweight ",AND(B1602&gt;=18.5,B1602&lt;=24.99),"Normal Weight ",B1602&lt;18.5,"Underweight ")</f>
        <v xml:space="preserve">Normal Weight </v>
      </c>
      <c r="J1602" t="str" cm="1">
        <f t="array" ref="J1602">_xlfn.IFS($C1602&gt;=6.5,"Diabetes",AND($C1602&gt;=5.7,$C1602&lt;=6.5),"Prediabetes",$C1602&lt;5.7,"Normal")</f>
        <v>Normal</v>
      </c>
    </row>
    <row r="1603" spans="1:10" x14ac:dyDescent="0.3">
      <c r="A1603" t="s">
        <v>770</v>
      </c>
      <c r="B1603">
        <v>32.5</v>
      </c>
      <c r="C1603">
        <v>4.6900000000000004</v>
      </c>
      <c r="D1603" t="s">
        <v>2382</v>
      </c>
      <c r="E1603" t="s">
        <v>2380</v>
      </c>
      <c r="F1603" t="s">
        <v>2383</v>
      </c>
      <c r="G1603">
        <v>1</v>
      </c>
      <c r="H1603" t="s">
        <v>2380</v>
      </c>
      <c r="I1603" t="str" cm="1">
        <f t="array" ref="I1603">_xlfn.IFS(B1603&gt;=30,"Obesity",AND(B1603&gt;=25,B1603&lt;=29.99),"Overweight ",AND(B1603&gt;=18.5,B1603&lt;=24.99),"Normal Weight ",B1603&lt;18.5,"Underweight ")</f>
        <v>Obesity</v>
      </c>
      <c r="J1603" t="str" cm="1">
        <f t="array" ref="J1603">_xlfn.IFS($C1603&gt;=6.5,"Diabetes",AND($C1603&gt;=5.7,$C1603&lt;=6.5),"Prediabetes",$C1603&lt;5.7,"Normal")</f>
        <v>Normal</v>
      </c>
    </row>
    <row r="1604" spans="1:10" x14ac:dyDescent="0.3">
      <c r="A1604" t="s">
        <v>769</v>
      </c>
      <c r="B1604">
        <v>20.9</v>
      </c>
      <c r="C1604">
        <v>6.94</v>
      </c>
      <c r="D1604" t="s">
        <v>2380</v>
      </c>
      <c r="E1604" t="s">
        <v>2380</v>
      </c>
      <c r="F1604" t="s">
        <v>2380</v>
      </c>
      <c r="G1604" s="7">
        <v>0</v>
      </c>
      <c r="H1604" t="s">
        <v>2380</v>
      </c>
      <c r="I1604" t="str" cm="1">
        <f t="array" ref="I1604">_xlfn.IFS(B1604&gt;=30,"Obesity",AND(B1604&gt;=25,B1604&lt;=29.99),"Overweight ",AND(B1604&gt;=18.5,B1604&lt;=24.99),"Normal Weight ",B1604&lt;18.5,"Underweight ")</f>
        <v xml:space="preserve">Normal Weight </v>
      </c>
      <c r="J1604" t="str" cm="1">
        <f t="array" ref="J1604">_xlfn.IFS($C1604&gt;=6.5,"Diabetes",AND($C1604&gt;=5.7,$C1604&lt;=6.5),"Prediabetes",$C1604&lt;5.7,"Normal")</f>
        <v>Diabetes</v>
      </c>
    </row>
    <row r="1605" spans="1:10" x14ac:dyDescent="0.3">
      <c r="A1605" t="s">
        <v>768</v>
      </c>
      <c r="B1605">
        <v>19.11</v>
      </c>
      <c r="C1605">
        <v>4.3499999999999996</v>
      </c>
      <c r="D1605" t="s">
        <v>2380</v>
      </c>
      <c r="E1605" t="s">
        <v>2380</v>
      </c>
      <c r="F1605" t="s">
        <v>2380</v>
      </c>
      <c r="G1605">
        <v>2</v>
      </c>
      <c r="H1605" t="s">
        <v>2380</v>
      </c>
      <c r="I1605" t="str" cm="1">
        <f t="array" ref="I1605">_xlfn.IFS(B1605&gt;=30,"Obesity",AND(B1605&gt;=25,B1605&lt;=29.99),"Overweight ",AND(B1605&gt;=18.5,B1605&lt;=24.99),"Normal Weight ",B1605&lt;18.5,"Underweight ")</f>
        <v xml:space="preserve">Normal Weight </v>
      </c>
      <c r="J1605" t="str" cm="1">
        <f t="array" ref="J1605">_xlfn.IFS($C1605&gt;=6.5,"Diabetes",AND($C1605&gt;=5.7,$C1605&lt;=6.5),"Prediabetes",$C1605&lt;5.7,"Normal")</f>
        <v>Normal</v>
      </c>
    </row>
    <row r="1606" spans="1:10" x14ac:dyDescent="0.3">
      <c r="A1606" t="s">
        <v>767</v>
      </c>
      <c r="B1606">
        <v>31.17</v>
      </c>
      <c r="C1606">
        <v>5.28</v>
      </c>
      <c r="D1606" t="s">
        <v>2380</v>
      </c>
      <c r="E1606" t="s">
        <v>2380</v>
      </c>
      <c r="F1606" t="s">
        <v>2380</v>
      </c>
      <c r="G1606">
        <v>1</v>
      </c>
      <c r="H1606" t="s">
        <v>2380</v>
      </c>
      <c r="I1606" t="str" cm="1">
        <f t="array" ref="I1606">_xlfn.IFS(B1606&gt;=30,"Obesity",AND(B1606&gt;=25,B1606&lt;=29.99),"Overweight ",AND(B1606&gt;=18.5,B1606&lt;=24.99),"Normal Weight ",B1606&lt;18.5,"Underweight ")</f>
        <v>Obesity</v>
      </c>
      <c r="J1606" t="str" cm="1">
        <f t="array" ref="J1606">_xlfn.IFS($C1606&gt;=6.5,"Diabetes",AND($C1606&gt;=5.7,$C1606&lt;=6.5),"Prediabetes",$C1606&lt;5.7,"Normal")</f>
        <v>Normal</v>
      </c>
    </row>
    <row r="1607" spans="1:10" x14ac:dyDescent="0.3">
      <c r="A1607" t="s">
        <v>766</v>
      </c>
      <c r="B1607">
        <v>36.08</v>
      </c>
      <c r="C1607">
        <v>4.29</v>
      </c>
      <c r="D1607" t="s">
        <v>2380</v>
      </c>
      <c r="E1607" t="s">
        <v>2380</v>
      </c>
      <c r="F1607" t="s">
        <v>2380</v>
      </c>
      <c r="G1607" s="7">
        <v>0</v>
      </c>
      <c r="H1607" t="s">
        <v>2380</v>
      </c>
      <c r="I1607" t="str" cm="1">
        <f t="array" ref="I1607">_xlfn.IFS(B1607&gt;=30,"Obesity",AND(B1607&gt;=25,B1607&lt;=29.99),"Overweight ",AND(B1607&gt;=18.5,B1607&lt;=24.99),"Normal Weight ",B1607&lt;18.5,"Underweight ")</f>
        <v>Obesity</v>
      </c>
      <c r="J1607" t="str" cm="1">
        <f t="array" ref="J1607">_xlfn.IFS($C1607&gt;=6.5,"Diabetes",AND($C1607&gt;=5.7,$C1607&lt;=6.5),"Prediabetes",$C1607&lt;5.7,"Normal")</f>
        <v>Normal</v>
      </c>
    </row>
    <row r="1608" spans="1:10" x14ac:dyDescent="0.3">
      <c r="A1608" t="s">
        <v>765</v>
      </c>
      <c r="B1608">
        <v>28.024999999999999</v>
      </c>
      <c r="C1608">
        <v>5.69</v>
      </c>
      <c r="D1608" t="s">
        <v>2382</v>
      </c>
      <c r="E1608" t="s">
        <v>2380</v>
      </c>
      <c r="F1608" t="s">
        <v>2380</v>
      </c>
      <c r="G1608" s="7">
        <v>0</v>
      </c>
      <c r="H1608" t="s">
        <v>2380</v>
      </c>
      <c r="I1608" t="str" cm="1">
        <f t="array" ref="I1608">_xlfn.IFS(B1608&gt;=30,"Obesity",AND(B1608&gt;=25,B1608&lt;=29.99),"Overweight ",AND(B1608&gt;=18.5,B1608&lt;=24.99),"Normal Weight ",B1608&lt;18.5,"Underweight ")</f>
        <v xml:space="preserve">Overweight </v>
      </c>
      <c r="J1608" t="str" cm="1">
        <f t="array" ref="J1608">_xlfn.IFS($C1608&gt;=6.5,"Diabetes",AND($C1608&gt;=5.7,$C1608&lt;=6.5),"Prediabetes",$C1608&lt;5.7,"Normal")</f>
        <v>Normal</v>
      </c>
    </row>
    <row r="1609" spans="1:10" x14ac:dyDescent="0.3">
      <c r="A1609" t="s">
        <v>764</v>
      </c>
      <c r="B1609">
        <v>24.32</v>
      </c>
      <c r="C1609">
        <v>5.56</v>
      </c>
      <c r="D1609" t="s">
        <v>2382</v>
      </c>
      <c r="E1609" t="s">
        <v>2380</v>
      </c>
      <c r="F1609" t="s">
        <v>2380</v>
      </c>
      <c r="G1609" s="7">
        <v>0</v>
      </c>
      <c r="H1609" t="s">
        <v>2380</v>
      </c>
      <c r="I1609" t="str" cm="1">
        <f t="array" ref="I1609">_xlfn.IFS(B1609&gt;=30,"Obesity",AND(B1609&gt;=25,B1609&lt;=29.99),"Overweight ",AND(B1609&gt;=18.5,B1609&lt;=24.99),"Normal Weight ",B1609&lt;18.5,"Underweight ")</f>
        <v xml:space="preserve">Normal Weight </v>
      </c>
      <c r="J1609" t="str" cm="1">
        <f t="array" ref="J1609">_xlfn.IFS($C1609&gt;=6.5,"Diabetes",AND($C1609&gt;=5.7,$C1609&lt;=6.5),"Prediabetes",$C1609&lt;5.7,"Normal")</f>
        <v>Normal</v>
      </c>
    </row>
    <row r="1610" spans="1:10" x14ac:dyDescent="0.3">
      <c r="A1610" t="s">
        <v>763</v>
      </c>
      <c r="B1610">
        <v>38</v>
      </c>
      <c r="C1610">
        <v>5.41</v>
      </c>
      <c r="D1610" t="s">
        <v>2382</v>
      </c>
      <c r="E1610" t="s">
        <v>2380</v>
      </c>
      <c r="F1610" t="s">
        <v>2380</v>
      </c>
      <c r="G1610">
        <v>1</v>
      </c>
      <c r="H1610" t="s">
        <v>2380</v>
      </c>
      <c r="I1610" t="str" cm="1">
        <f t="array" ref="I1610">_xlfn.IFS(B1610&gt;=30,"Obesity",AND(B1610&gt;=25,B1610&lt;=29.99),"Overweight ",AND(B1610&gt;=18.5,B1610&lt;=24.99),"Normal Weight ",B1610&lt;18.5,"Underweight ")</f>
        <v>Obesity</v>
      </c>
      <c r="J1610" t="str" cm="1">
        <f t="array" ref="J1610">_xlfn.IFS($C1610&gt;=6.5,"Diabetes",AND($C1610&gt;=5.7,$C1610&lt;=6.5),"Prediabetes",$C1610&lt;5.7,"Normal")</f>
        <v>Normal</v>
      </c>
    </row>
    <row r="1611" spans="1:10" x14ac:dyDescent="0.3">
      <c r="A1611" t="s">
        <v>762</v>
      </c>
      <c r="B1611">
        <v>31.6</v>
      </c>
      <c r="C1611">
        <v>10.85</v>
      </c>
      <c r="D1611" t="s">
        <v>2382</v>
      </c>
      <c r="E1611" t="s">
        <v>2380</v>
      </c>
      <c r="F1611" t="s">
        <v>2380</v>
      </c>
      <c r="G1611" s="7">
        <v>0</v>
      </c>
      <c r="H1611" t="s">
        <v>2380</v>
      </c>
      <c r="I1611" t="str" cm="1">
        <f t="array" ref="I1611">_xlfn.IFS(B1611&gt;=30,"Obesity",AND(B1611&gt;=25,B1611&lt;=29.99),"Overweight ",AND(B1611&gt;=18.5,B1611&lt;=24.99),"Normal Weight ",B1611&lt;18.5,"Underweight ")</f>
        <v>Obesity</v>
      </c>
      <c r="J1611" t="str" cm="1">
        <f t="array" ref="J1611">_xlfn.IFS($C1611&gt;=6.5,"Diabetes",AND($C1611&gt;=5.7,$C1611&lt;=6.5),"Prediabetes",$C1611&lt;5.7,"Normal")</f>
        <v>Diabetes</v>
      </c>
    </row>
    <row r="1612" spans="1:10" x14ac:dyDescent="0.3">
      <c r="A1612" t="s">
        <v>761</v>
      </c>
      <c r="B1612">
        <v>31.02</v>
      </c>
      <c r="C1612">
        <v>11.63</v>
      </c>
      <c r="D1612" t="s">
        <v>2382</v>
      </c>
      <c r="E1612" t="s">
        <v>2380</v>
      </c>
      <c r="F1612" t="s">
        <v>2380</v>
      </c>
      <c r="G1612" s="7">
        <v>0</v>
      </c>
      <c r="H1612" t="s">
        <v>2380</v>
      </c>
      <c r="I1612" t="str" cm="1">
        <f t="array" ref="I1612">_xlfn.IFS(B1612&gt;=30,"Obesity",AND(B1612&gt;=25,B1612&lt;=29.99),"Overweight ",AND(B1612&gt;=18.5,B1612&lt;=24.99),"Normal Weight ",B1612&lt;18.5,"Underweight ")</f>
        <v>Obesity</v>
      </c>
      <c r="J1612" t="str" cm="1">
        <f t="array" ref="J1612">_xlfn.IFS($C1612&gt;=6.5,"Diabetes",AND($C1612&gt;=5.7,$C1612&lt;=6.5),"Prediabetes",$C1612&lt;5.7,"Normal")</f>
        <v>Diabetes</v>
      </c>
    </row>
    <row r="1613" spans="1:10" x14ac:dyDescent="0.3">
      <c r="A1613" t="s">
        <v>760</v>
      </c>
      <c r="B1613">
        <v>29.26</v>
      </c>
      <c r="C1613">
        <v>5.68</v>
      </c>
      <c r="D1613" t="s">
        <v>2382</v>
      </c>
      <c r="E1613" t="s">
        <v>2380</v>
      </c>
      <c r="F1613" t="s">
        <v>2380</v>
      </c>
      <c r="G1613">
        <v>1</v>
      </c>
      <c r="H1613" t="s">
        <v>2380</v>
      </c>
      <c r="I1613" t="str" cm="1">
        <f t="array" ref="I1613">_xlfn.IFS(B1613&gt;=30,"Obesity",AND(B1613&gt;=25,B1613&lt;=29.99),"Overweight ",AND(B1613&gt;=18.5,B1613&lt;=24.99),"Normal Weight ",B1613&lt;18.5,"Underweight ")</f>
        <v xml:space="preserve">Overweight </v>
      </c>
      <c r="J1613" t="str" cm="1">
        <f t="array" ref="J1613">_xlfn.IFS($C1613&gt;=6.5,"Diabetes",AND($C1613&gt;=5.7,$C1613&lt;=6.5),"Prediabetes",$C1613&lt;5.7,"Normal")</f>
        <v>Normal</v>
      </c>
    </row>
    <row r="1614" spans="1:10" x14ac:dyDescent="0.3">
      <c r="A1614" t="s">
        <v>759</v>
      </c>
      <c r="B1614">
        <v>15.09</v>
      </c>
      <c r="C1614">
        <v>7.59</v>
      </c>
      <c r="D1614" t="s">
        <v>2382</v>
      </c>
      <c r="E1614" t="s">
        <v>2380</v>
      </c>
      <c r="F1614" t="s">
        <v>2380</v>
      </c>
      <c r="G1614">
        <v>2</v>
      </c>
      <c r="H1614" t="s">
        <v>2380</v>
      </c>
      <c r="I1614" t="str" cm="1">
        <f t="array" ref="I1614">_xlfn.IFS(B1614&gt;=30,"Obesity",AND(B1614&gt;=25,B1614&lt;=29.99),"Overweight ",AND(B1614&gt;=18.5,B1614&lt;=24.99),"Normal Weight ",B1614&lt;18.5,"Underweight ")</f>
        <v xml:space="preserve">Underweight </v>
      </c>
      <c r="J1614" t="str" cm="1">
        <f t="array" ref="J1614">_xlfn.IFS($C1614&gt;=6.5,"Diabetes",AND($C1614&gt;=5.7,$C1614&lt;=6.5),"Prediabetes",$C1614&lt;5.7,"Normal")</f>
        <v>Diabetes</v>
      </c>
    </row>
    <row r="1615" spans="1:10" x14ac:dyDescent="0.3">
      <c r="A1615" t="s">
        <v>758</v>
      </c>
      <c r="B1615">
        <v>22.63</v>
      </c>
      <c r="C1615">
        <v>5.09</v>
      </c>
      <c r="D1615" t="s">
        <v>2382</v>
      </c>
      <c r="E1615" t="s">
        <v>2380</v>
      </c>
      <c r="F1615" t="s">
        <v>2380</v>
      </c>
      <c r="G1615" s="7">
        <v>0</v>
      </c>
      <c r="H1615" t="s">
        <v>2380</v>
      </c>
      <c r="I1615" t="str" cm="1">
        <f t="array" ref="I1615">_xlfn.IFS(B1615&gt;=30,"Obesity",AND(B1615&gt;=25,B1615&lt;=29.99),"Overweight ",AND(B1615&gt;=18.5,B1615&lt;=24.99),"Normal Weight ",B1615&lt;18.5,"Underweight ")</f>
        <v xml:space="preserve">Normal Weight </v>
      </c>
      <c r="J1615" t="str" cm="1">
        <f t="array" ref="J1615">_xlfn.IFS($C1615&gt;=6.5,"Diabetes",AND($C1615&gt;=5.7,$C1615&lt;=6.5),"Prediabetes",$C1615&lt;5.7,"Normal")</f>
        <v>Normal</v>
      </c>
    </row>
    <row r="1616" spans="1:10" x14ac:dyDescent="0.3">
      <c r="A1616" t="s">
        <v>757</v>
      </c>
      <c r="B1616">
        <v>23.46</v>
      </c>
      <c r="C1616">
        <v>4.21</v>
      </c>
      <c r="D1616" t="s">
        <v>2380</v>
      </c>
      <c r="E1616" t="s">
        <v>2380</v>
      </c>
      <c r="F1616" t="s">
        <v>2380</v>
      </c>
      <c r="G1616">
        <v>1</v>
      </c>
      <c r="H1616" t="s">
        <v>2380</v>
      </c>
      <c r="I1616" t="str" cm="1">
        <f t="array" ref="I1616">_xlfn.IFS(B1616&gt;=30,"Obesity",AND(B1616&gt;=25,B1616&lt;=29.99),"Overweight ",AND(B1616&gt;=18.5,B1616&lt;=24.99),"Normal Weight ",B1616&lt;18.5,"Underweight ")</f>
        <v xml:space="preserve">Normal Weight </v>
      </c>
      <c r="J1616" t="str" cm="1">
        <f t="array" ref="J1616">_xlfn.IFS($C1616&gt;=6.5,"Diabetes",AND($C1616&gt;=5.7,$C1616&lt;=6.5),"Prediabetes",$C1616&lt;5.7,"Normal")</f>
        <v>Normal</v>
      </c>
    </row>
    <row r="1617" spans="1:10" x14ac:dyDescent="0.3">
      <c r="A1617" t="s">
        <v>756</v>
      </c>
      <c r="B1617">
        <v>22.56</v>
      </c>
      <c r="C1617">
        <v>4.34</v>
      </c>
      <c r="D1617" t="s">
        <v>2382</v>
      </c>
      <c r="E1617" t="s">
        <v>2380</v>
      </c>
      <c r="F1617" t="s">
        <v>2380</v>
      </c>
      <c r="G1617" s="7">
        <v>0</v>
      </c>
      <c r="H1617" t="s">
        <v>2380</v>
      </c>
      <c r="I1617" t="str" cm="1">
        <f t="array" ref="I1617">_xlfn.IFS(B1617&gt;=30,"Obesity",AND(B1617&gt;=25,B1617&lt;=29.99),"Overweight ",AND(B1617&gt;=18.5,B1617&lt;=24.99),"Normal Weight ",B1617&lt;18.5,"Underweight ")</f>
        <v xml:space="preserve">Normal Weight </v>
      </c>
      <c r="J1617" t="str" cm="1">
        <f t="array" ref="J1617">_xlfn.IFS($C1617&gt;=6.5,"Diabetes",AND($C1617&gt;=5.7,$C1617&lt;=6.5),"Prediabetes",$C1617&lt;5.7,"Normal")</f>
        <v>Normal</v>
      </c>
    </row>
    <row r="1618" spans="1:10" x14ac:dyDescent="0.3">
      <c r="A1618" t="s">
        <v>755</v>
      </c>
      <c r="B1618">
        <v>19.28</v>
      </c>
      <c r="C1618">
        <v>11.85</v>
      </c>
      <c r="D1618" t="s">
        <v>2380</v>
      </c>
      <c r="E1618" t="s">
        <v>2380</v>
      </c>
      <c r="F1618" t="s">
        <v>2380</v>
      </c>
      <c r="G1618">
        <v>2</v>
      </c>
      <c r="H1618" t="s">
        <v>2380</v>
      </c>
      <c r="I1618" t="str" cm="1">
        <f t="array" ref="I1618">_xlfn.IFS(B1618&gt;=30,"Obesity",AND(B1618&gt;=25,B1618&lt;=29.99),"Overweight ",AND(B1618&gt;=18.5,B1618&lt;=24.99),"Normal Weight ",B1618&lt;18.5,"Underweight ")</f>
        <v xml:space="preserve">Normal Weight </v>
      </c>
      <c r="J1618" t="str" cm="1">
        <f t="array" ref="J1618">_xlfn.IFS($C1618&gt;=6.5,"Diabetes",AND($C1618&gt;=5.7,$C1618&lt;=6.5),"Prediabetes",$C1618&lt;5.7,"Normal")</f>
        <v>Diabetes</v>
      </c>
    </row>
    <row r="1619" spans="1:10" x14ac:dyDescent="0.3">
      <c r="A1619" t="s">
        <v>754</v>
      </c>
      <c r="B1619">
        <v>15.37</v>
      </c>
      <c r="C1619">
        <v>9.61</v>
      </c>
      <c r="D1619" t="s">
        <v>2382</v>
      </c>
      <c r="E1619" t="s">
        <v>2380</v>
      </c>
      <c r="F1619" t="s">
        <v>2380</v>
      </c>
      <c r="G1619">
        <v>2</v>
      </c>
      <c r="H1619" t="s">
        <v>2380</v>
      </c>
      <c r="I1619" t="str" cm="1">
        <f t="array" ref="I1619">_xlfn.IFS(B1619&gt;=30,"Obesity",AND(B1619&gt;=25,B1619&lt;=29.99),"Overweight ",AND(B1619&gt;=18.5,B1619&lt;=24.99),"Normal Weight ",B1619&lt;18.5,"Underweight ")</f>
        <v xml:space="preserve">Underweight </v>
      </c>
      <c r="J1619" t="str" cm="1">
        <f t="array" ref="J1619">_xlfn.IFS($C1619&gt;=6.5,"Diabetes",AND($C1619&gt;=5.7,$C1619&lt;=6.5),"Prediabetes",$C1619&lt;5.7,"Normal")</f>
        <v>Diabetes</v>
      </c>
    </row>
    <row r="1620" spans="1:10" x14ac:dyDescent="0.3">
      <c r="A1620" t="s">
        <v>753</v>
      </c>
      <c r="B1620">
        <v>18.71</v>
      </c>
      <c r="C1620">
        <v>5.29</v>
      </c>
      <c r="D1620" t="s">
        <v>2382</v>
      </c>
      <c r="E1620" t="s">
        <v>2380</v>
      </c>
      <c r="F1620" t="s">
        <v>2380</v>
      </c>
      <c r="G1620" s="7">
        <v>0</v>
      </c>
      <c r="H1620" t="s">
        <v>2380</v>
      </c>
      <c r="I1620" t="str" cm="1">
        <f t="array" ref="I1620">_xlfn.IFS(B1620&gt;=30,"Obesity",AND(B1620&gt;=25,B1620&lt;=29.99),"Overweight ",AND(B1620&gt;=18.5,B1620&lt;=24.99),"Normal Weight ",B1620&lt;18.5,"Underweight ")</f>
        <v xml:space="preserve">Normal Weight </v>
      </c>
      <c r="J1620" t="str" cm="1">
        <f t="array" ref="J1620">_xlfn.IFS($C1620&gt;=6.5,"Diabetes",AND($C1620&gt;=5.7,$C1620&lt;=6.5),"Prediabetes",$C1620&lt;5.7,"Normal")</f>
        <v>Normal</v>
      </c>
    </row>
    <row r="1621" spans="1:10" x14ac:dyDescent="0.3">
      <c r="A1621" t="s">
        <v>752</v>
      </c>
      <c r="B1621">
        <v>20.61</v>
      </c>
      <c r="C1621">
        <v>6.89</v>
      </c>
      <c r="D1621" t="s">
        <v>2380</v>
      </c>
      <c r="E1621" t="s">
        <v>2380</v>
      </c>
      <c r="F1621" t="s">
        <v>2380</v>
      </c>
      <c r="G1621" s="7">
        <v>0</v>
      </c>
      <c r="H1621" t="s">
        <v>2380</v>
      </c>
      <c r="I1621" t="str" cm="1">
        <f t="array" ref="I1621">_xlfn.IFS(B1621&gt;=30,"Obesity",AND(B1621&gt;=25,B1621&lt;=29.99),"Overweight ",AND(B1621&gt;=18.5,B1621&lt;=24.99),"Normal Weight ",B1621&lt;18.5,"Underweight ")</f>
        <v xml:space="preserve">Normal Weight </v>
      </c>
      <c r="J1621" t="str" cm="1">
        <f t="array" ref="J1621">_xlfn.IFS($C1621&gt;=6.5,"Diabetes",AND($C1621&gt;=5.7,$C1621&lt;=6.5),"Prediabetes",$C1621&lt;5.7,"Normal")</f>
        <v>Diabetes</v>
      </c>
    </row>
    <row r="1622" spans="1:10" x14ac:dyDescent="0.3">
      <c r="A1622" t="s">
        <v>751</v>
      </c>
      <c r="B1622">
        <v>15.99</v>
      </c>
      <c r="C1622">
        <v>4.57</v>
      </c>
      <c r="D1622" t="s">
        <v>2382</v>
      </c>
      <c r="E1622" t="s">
        <v>2380</v>
      </c>
      <c r="F1622" t="s">
        <v>2383</v>
      </c>
      <c r="G1622">
        <v>1</v>
      </c>
      <c r="H1622" t="s">
        <v>2380</v>
      </c>
      <c r="I1622" t="str" cm="1">
        <f t="array" ref="I1622">_xlfn.IFS(B1622&gt;=30,"Obesity",AND(B1622&gt;=25,B1622&lt;=29.99),"Overweight ",AND(B1622&gt;=18.5,B1622&lt;=24.99),"Normal Weight ",B1622&lt;18.5,"Underweight ")</f>
        <v xml:space="preserve">Underweight </v>
      </c>
      <c r="J1622" t="str" cm="1">
        <f t="array" ref="J1622">_xlfn.IFS($C1622&gt;=6.5,"Diabetes",AND($C1622&gt;=5.7,$C1622&lt;=6.5),"Prediabetes",$C1622&lt;5.7,"Normal")</f>
        <v>Normal</v>
      </c>
    </row>
    <row r="1623" spans="1:10" x14ac:dyDescent="0.3">
      <c r="A1623" t="s">
        <v>750</v>
      </c>
      <c r="B1623">
        <v>33.155000000000001</v>
      </c>
      <c r="C1623">
        <v>4.32</v>
      </c>
      <c r="D1623" t="s">
        <v>2380</v>
      </c>
      <c r="E1623" t="s">
        <v>2380</v>
      </c>
      <c r="F1623" t="s">
        <v>2380</v>
      </c>
      <c r="G1623" s="7">
        <v>0</v>
      </c>
      <c r="H1623" t="s">
        <v>2380</v>
      </c>
      <c r="I1623" t="str" cm="1">
        <f t="array" ref="I1623">_xlfn.IFS(B1623&gt;=30,"Obesity",AND(B1623&gt;=25,B1623&lt;=29.99),"Overweight ",AND(B1623&gt;=18.5,B1623&lt;=24.99),"Normal Weight ",B1623&lt;18.5,"Underweight ")</f>
        <v>Obesity</v>
      </c>
      <c r="J1623" t="str" cm="1">
        <f t="array" ref="J1623">_xlfn.IFS($C1623&gt;=6.5,"Diabetes",AND($C1623&gt;=5.7,$C1623&lt;=6.5),"Prediabetes",$C1623&lt;5.7,"Normal")</f>
        <v>Normal</v>
      </c>
    </row>
    <row r="1624" spans="1:10" x14ac:dyDescent="0.3">
      <c r="A1624" t="s">
        <v>749</v>
      </c>
      <c r="B1624">
        <v>26.22</v>
      </c>
      <c r="C1624">
        <v>5.57</v>
      </c>
      <c r="D1624" t="s">
        <v>2382</v>
      </c>
      <c r="E1624" t="s">
        <v>2380</v>
      </c>
      <c r="F1624" t="s">
        <v>2383</v>
      </c>
      <c r="G1624">
        <v>1</v>
      </c>
      <c r="H1624" t="s">
        <v>2380</v>
      </c>
      <c r="I1624" t="str" cm="1">
        <f t="array" ref="I1624">_xlfn.IFS(B1624&gt;=30,"Obesity",AND(B1624&gt;=25,B1624&lt;=29.99),"Overweight ",AND(B1624&gt;=18.5,B1624&lt;=24.99),"Normal Weight ",B1624&lt;18.5,"Underweight ")</f>
        <v xml:space="preserve">Overweight </v>
      </c>
      <c r="J1624" t="str" cm="1">
        <f t="array" ref="J1624">_xlfn.IFS($C1624&gt;=6.5,"Diabetes",AND($C1624&gt;=5.7,$C1624&lt;=6.5),"Prediabetes",$C1624&lt;5.7,"Normal")</f>
        <v>Normal</v>
      </c>
    </row>
    <row r="1625" spans="1:10" x14ac:dyDescent="0.3">
      <c r="A1625" t="s">
        <v>748</v>
      </c>
      <c r="B1625">
        <v>21.85</v>
      </c>
      <c r="C1625">
        <v>5.26</v>
      </c>
      <c r="D1625" t="s">
        <v>2382</v>
      </c>
      <c r="E1625" t="s">
        <v>2380</v>
      </c>
      <c r="F1625" t="s">
        <v>2383</v>
      </c>
      <c r="G1625">
        <v>1</v>
      </c>
      <c r="H1625" t="s">
        <v>2380</v>
      </c>
      <c r="I1625" t="str" cm="1">
        <f t="array" ref="I1625">_xlfn.IFS(B1625&gt;=30,"Obesity",AND(B1625&gt;=25,B1625&lt;=29.99),"Overweight ",AND(B1625&gt;=18.5,B1625&lt;=24.99),"Normal Weight ",B1625&lt;18.5,"Underweight ")</f>
        <v xml:space="preserve">Normal Weight </v>
      </c>
      <c r="J1625" t="str" cm="1">
        <f t="array" ref="J1625">_xlfn.IFS($C1625&gt;=6.5,"Diabetes",AND($C1625&gt;=5.7,$C1625&lt;=6.5),"Prediabetes",$C1625&lt;5.7,"Normal")</f>
        <v>Normal</v>
      </c>
    </row>
    <row r="1626" spans="1:10" x14ac:dyDescent="0.3">
      <c r="A1626" t="s">
        <v>747</v>
      </c>
      <c r="B1626">
        <v>30.495000000000001</v>
      </c>
      <c r="C1626">
        <v>6.25</v>
      </c>
      <c r="D1626" t="s">
        <v>2380</v>
      </c>
      <c r="E1626" t="s">
        <v>2380</v>
      </c>
      <c r="F1626" t="s">
        <v>2380</v>
      </c>
      <c r="G1626" s="7">
        <v>0</v>
      </c>
      <c r="H1626" t="s">
        <v>2380</v>
      </c>
      <c r="I1626" t="str" cm="1">
        <f t="array" ref="I1626">_xlfn.IFS(B1626&gt;=30,"Obesity",AND(B1626&gt;=25,B1626&lt;=29.99),"Overweight ",AND(B1626&gt;=18.5,B1626&lt;=24.99),"Normal Weight ",B1626&lt;18.5,"Underweight ")</f>
        <v>Obesity</v>
      </c>
      <c r="J1626" t="str" cm="1">
        <f t="array" ref="J1626">_xlfn.IFS($C1626&gt;=6.5,"Diabetes",AND($C1626&gt;=5.7,$C1626&lt;=6.5),"Prediabetes",$C1626&lt;5.7,"Normal")</f>
        <v>Prediabetes</v>
      </c>
    </row>
    <row r="1627" spans="1:10" x14ac:dyDescent="0.3">
      <c r="A1627" t="s">
        <v>746</v>
      </c>
      <c r="B1627">
        <v>34.104999999999997</v>
      </c>
      <c r="C1627">
        <v>5.67</v>
      </c>
      <c r="D1627" t="s">
        <v>2382</v>
      </c>
      <c r="E1627" t="s">
        <v>2380</v>
      </c>
      <c r="F1627" t="s">
        <v>2380</v>
      </c>
      <c r="G1627" s="7">
        <v>0</v>
      </c>
      <c r="H1627" t="s">
        <v>2380</v>
      </c>
      <c r="I1627" t="str" cm="1">
        <f t="array" ref="I1627">_xlfn.IFS(B1627&gt;=30,"Obesity",AND(B1627&gt;=25,B1627&lt;=29.99),"Overweight ",AND(B1627&gt;=18.5,B1627&lt;=24.99),"Normal Weight ",B1627&lt;18.5,"Underweight ")</f>
        <v>Obesity</v>
      </c>
      <c r="J1627" t="str" cm="1">
        <f t="array" ref="J1627">_xlfn.IFS($C1627&gt;=6.5,"Diabetes",AND($C1627&gt;=5.7,$C1627&lt;=6.5),"Prediabetes",$C1627&lt;5.7,"Normal")</f>
        <v>Normal</v>
      </c>
    </row>
    <row r="1628" spans="1:10" x14ac:dyDescent="0.3">
      <c r="A1628" t="s">
        <v>745</v>
      </c>
      <c r="B1628">
        <v>32.770000000000003</v>
      </c>
      <c r="C1628">
        <v>4.42</v>
      </c>
      <c r="D1628" t="s">
        <v>2382</v>
      </c>
      <c r="E1628" t="s">
        <v>2380</v>
      </c>
      <c r="F1628" t="s">
        <v>2380</v>
      </c>
      <c r="G1628">
        <v>1</v>
      </c>
      <c r="H1628" t="s">
        <v>2380</v>
      </c>
      <c r="I1628" t="str" cm="1">
        <f t="array" ref="I1628">_xlfn.IFS(B1628&gt;=30,"Obesity",AND(B1628&gt;=25,B1628&lt;=29.99),"Overweight ",AND(B1628&gt;=18.5,B1628&lt;=24.99),"Normal Weight ",B1628&lt;18.5,"Underweight ")</f>
        <v>Obesity</v>
      </c>
      <c r="J1628" t="str" cm="1">
        <f t="array" ref="J1628">_xlfn.IFS($C1628&gt;=6.5,"Diabetes",AND($C1628&gt;=5.7,$C1628&lt;=6.5),"Prediabetes",$C1628&lt;5.7,"Normal")</f>
        <v>Normal</v>
      </c>
    </row>
    <row r="1629" spans="1:10" x14ac:dyDescent="0.3">
      <c r="A1629" t="s">
        <v>744</v>
      </c>
      <c r="B1629">
        <v>16.850000000000001</v>
      </c>
      <c r="C1629">
        <v>11.75</v>
      </c>
      <c r="D1629" t="s">
        <v>2382</v>
      </c>
      <c r="E1629" t="s">
        <v>2380</v>
      </c>
      <c r="F1629" t="s">
        <v>2380</v>
      </c>
      <c r="G1629">
        <v>2</v>
      </c>
      <c r="H1629" t="s">
        <v>2380</v>
      </c>
      <c r="I1629" t="str" cm="1">
        <f t="array" ref="I1629">_xlfn.IFS(B1629&gt;=30,"Obesity",AND(B1629&gt;=25,B1629&lt;=29.99),"Overweight ",AND(B1629&gt;=18.5,B1629&lt;=24.99),"Normal Weight ",B1629&lt;18.5,"Underweight ")</f>
        <v xml:space="preserve">Underweight </v>
      </c>
      <c r="J1629" t="str" cm="1">
        <f t="array" ref="J1629">_xlfn.IFS($C1629&gt;=6.5,"Diabetes",AND($C1629&gt;=5.7,$C1629&lt;=6.5),"Prediabetes",$C1629&lt;5.7,"Normal")</f>
        <v>Diabetes</v>
      </c>
    </row>
    <row r="1630" spans="1:10" x14ac:dyDescent="0.3">
      <c r="A1630" t="s">
        <v>743</v>
      </c>
      <c r="B1630">
        <v>34.700000000000003</v>
      </c>
      <c r="C1630">
        <v>6.06</v>
      </c>
      <c r="D1630" t="s">
        <v>2380</v>
      </c>
      <c r="E1630" t="s">
        <v>2380</v>
      </c>
      <c r="F1630" t="s">
        <v>2380</v>
      </c>
      <c r="G1630">
        <v>1</v>
      </c>
      <c r="H1630" t="s">
        <v>2380</v>
      </c>
      <c r="I1630" t="str" cm="1">
        <f t="array" ref="I1630">_xlfn.IFS(B1630&gt;=30,"Obesity",AND(B1630&gt;=25,B1630&lt;=29.99),"Overweight ",AND(B1630&gt;=18.5,B1630&lt;=24.99),"Normal Weight ",B1630&lt;18.5,"Underweight ")</f>
        <v>Obesity</v>
      </c>
      <c r="J1630" t="str" cm="1">
        <f t="array" ref="J1630">_xlfn.IFS($C1630&gt;=6.5,"Diabetes",AND($C1630&gt;=5.7,$C1630&lt;=6.5),"Prediabetes",$C1630&lt;5.7,"Normal")</f>
        <v>Prediabetes</v>
      </c>
    </row>
    <row r="1631" spans="1:10" x14ac:dyDescent="0.3">
      <c r="A1631" t="s">
        <v>742</v>
      </c>
      <c r="B1631">
        <v>37.049999999999997</v>
      </c>
      <c r="C1631">
        <v>5.48</v>
      </c>
      <c r="D1631" t="s">
        <v>2380</v>
      </c>
      <c r="E1631" t="s">
        <v>2380</v>
      </c>
      <c r="F1631" t="s">
        <v>2380</v>
      </c>
      <c r="G1631">
        <v>1</v>
      </c>
      <c r="H1631" t="s">
        <v>2380</v>
      </c>
      <c r="I1631" t="str" cm="1">
        <f t="array" ref="I1631">_xlfn.IFS(B1631&gt;=30,"Obesity",AND(B1631&gt;=25,B1631&lt;=29.99),"Overweight ",AND(B1631&gt;=18.5,B1631&lt;=24.99),"Normal Weight ",B1631&lt;18.5,"Underweight ")</f>
        <v>Obesity</v>
      </c>
      <c r="J1631" t="str" cm="1">
        <f t="array" ref="J1631">_xlfn.IFS($C1631&gt;=6.5,"Diabetes",AND($C1631&gt;=5.7,$C1631&lt;=6.5),"Prediabetes",$C1631&lt;5.7,"Normal")</f>
        <v>Normal</v>
      </c>
    </row>
    <row r="1632" spans="1:10" x14ac:dyDescent="0.3">
      <c r="A1632" t="s">
        <v>741</v>
      </c>
      <c r="B1632">
        <v>18.78</v>
      </c>
      <c r="C1632">
        <v>4.45</v>
      </c>
      <c r="D1632" t="s">
        <v>2380</v>
      </c>
      <c r="E1632" t="s">
        <v>2380</v>
      </c>
      <c r="F1632" t="s">
        <v>2383</v>
      </c>
      <c r="G1632">
        <v>1</v>
      </c>
      <c r="H1632" t="s">
        <v>2380</v>
      </c>
      <c r="I1632" t="str" cm="1">
        <f t="array" ref="I1632">_xlfn.IFS(B1632&gt;=30,"Obesity",AND(B1632&gt;=25,B1632&lt;=29.99),"Overweight ",AND(B1632&gt;=18.5,B1632&lt;=24.99),"Normal Weight ",B1632&lt;18.5,"Underweight ")</f>
        <v xml:space="preserve">Normal Weight </v>
      </c>
      <c r="J1632" t="str" cm="1">
        <f t="array" ref="J1632">_xlfn.IFS($C1632&gt;=6.5,"Diabetes",AND($C1632&gt;=5.7,$C1632&lt;=6.5),"Prediabetes",$C1632&lt;5.7,"Normal")</f>
        <v>Normal</v>
      </c>
    </row>
    <row r="1633" spans="1:10" x14ac:dyDescent="0.3">
      <c r="A1633" t="s">
        <v>740</v>
      </c>
      <c r="B1633">
        <v>28.024999999999999</v>
      </c>
      <c r="C1633">
        <v>5</v>
      </c>
      <c r="D1633" t="s">
        <v>2380</v>
      </c>
      <c r="E1633" t="s">
        <v>2380</v>
      </c>
      <c r="F1633" t="s">
        <v>2380</v>
      </c>
      <c r="G1633">
        <v>1</v>
      </c>
      <c r="H1633" t="s">
        <v>2380</v>
      </c>
      <c r="I1633" t="str" cm="1">
        <f t="array" ref="I1633">_xlfn.IFS(B1633&gt;=30,"Obesity",AND(B1633&gt;=25,B1633&lt;=29.99),"Overweight ",AND(B1633&gt;=18.5,B1633&lt;=24.99),"Normal Weight ",B1633&lt;18.5,"Underweight ")</f>
        <v xml:space="preserve">Overweight </v>
      </c>
      <c r="J1633" t="str" cm="1">
        <f t="array" ref="J1633">_xlfn.IFS($C1633&gt;=6.5,"Diabetes",AND($C1633&gt;=5.7,$C1633&lt;=6.5),"Prediabetes",$C1633&lt;5.7,"Normal")</f>
        <v>Normal</v>
      </c>
    </row>
    <row r="1634" spans="1:10" x14ac:dyDescent="0.3">
      <c r="A1634" t="s">
        <v>739</v>
      </c>
      <c r="B1634">
        <v>35.090000000000003</v>
      </c>
      <c r="C1634">
        <v>5.84</v>
      </c>
      <c r="D1634" t="s">
        <v>2380</v>
      </c>
      <c r="E1634" t="s">
        <v>2380</v>
      </c>
      <c r="F1634" t="s">
        <v>2380</v>
      </c>
      <c r="G1634" s="7">
        <v>0</v>
      </c>
      <c r="H1634" t="s">
        <v>2380</v>
      </c>
      <c r="I1634" t="str" cm="1">
        <f t="array" ref="I1634">_xlfn.IFS(B1634&gt;=30,"Obesity",AND(B1634&gt;=25,B1634&lt;=29.99),"Overweight ",AND(B1634&gt;=18.5,B1634&lt;=24.99),"Normal Weight ",B1634&lt;18.5,"Underweight ")</f>
        <v>Obesity</v>
      </c>
      <c r="J1634" t="str" cm="1">
        <f t="array" ref="J1634">_xlfn.IFS($C1634&gt;=6.5,"Diabetes",AND($C1634&gt;=5.7,$C1634&lt;=6.5),"Prediabetes",$C1634&lt;5.7,"Normal")</f>
        <v>Prediabetes</v>
      </c>
    </row>
    <row r="1635" spans="1:10" x14ac:dyDescent="0.3">
      <c r="A1635" t="s">
        <v>738</v>
      </c>
      <c r="B1635">
        <v>34.42</v>
      </c>
      <c r="C1635">
        <v>5.21</v>
      </c>
      <c r="D1635" t="s">
        <v>2382</v>
      </c>
      <c r="E1635" t="s">
        <v>2380</v>
      </c>
      <c r="F1635" t="s">
        <v>2380</v>
      </c>
      <c r="G1635" s="7">
        <v>0</v>
      </c>
      <c r="H1635" t="s">
        <v>2380</v>
      </c>
      <c r="I1635" t="str" cm="1">
        <f t="array" ref="I1635">_xlfn.IFS(B1635&gt;=30,"Obesity",AND(B1635&gt;=25,B1635&lt;=29.99),"Overweight ",AND(B1635&gt;=18.5,B1635&lt;=24.99),"Normal Weight ",B1635&lt;18.5,"Underweight ")</f>
        <v>Obesity</v>
      </c>
      <c r="J1635" t="str" cm="1">
        <f t="array" ref="J1635">_xlfn.IFS($C1635&gt;=6.5,"Diabetes",AND($C1635&gt;=5.7,$C1635&lt;=6.5),"Prediabetes",$C1635&lt;5.7,"Normal")</f>
        <v>Normal</v>
      </c>
    </row>
    <row r="1636" spans="1:10" x14ac:dyDescent="0.3">
      <c r="A1636" t="s">
        <v>737</v>
      </c>
      <c r="B1636">
        <v>29.4</v>
      </c>
      <c r="C1636">
        <v>4.26</v>
      </c>
      <c r="D1636" t="s">
        <v>2380</v>
      </c>
      <c r="E1636" t="s">
        <v>2380</v>
      </c>
      <c r="F1636" t="s">
        <v>2380</v>
      </c>
      <c r="G1636" s="7">
        <v>0</v>
      </c>
      <c r="H1636" t="s">
        <v>2380</v>
      </c>
      <c r="I1636" t="str" cm="1">
        <f t="array" ref="I1636">_xlfn.IFS(B1636&gt;=30,"Obesity",AND(B1636&gt;=25,B1636&lt;=29.99),"Overweight ",AND(B1636&gt;=18.5,B1636&lt;=24.99),"Normal Weight ",B1636&lt;18.5,"Underweight ")</f>
        <v xml:space="preserve">Overweight </v>
      </c>
      <c r="J1636" t="str" cm="1">
        <f t="array" ref="J1636">_xlfn.IFS($C1636&gt;=6.5,"Diabetes",AND($C1636&gt;=5.7,$C1636&lt;=6.5),"Prediabetes",$C1636&lt;5.7,"Normal")</f>
        <v>Normal</v>
      </c>
    </row>
    <row r="1637" spans="1:10" x14ac:dyDescent="0.3">
      <c r="A1637" t="s">
        <v>736</v>
      </c>
      <c r="B1637">
        <v>21.31</v>
      </c>
      <c r="C1637">
        <v>4.17</v>
      </c>
      <c r="D1637" t="s">
        <v>2380</v>
      </c>
      <c r="E1637" t="s">
        <v>2380</v>
      </c>
      <c r="F1637" t="s">
        <v>2380</v>
      </c>
      <c r="G1637" s="7">
        <v>0</v>
      </c>
      <c r="H1637" t="s">
        <v>2380</v>
      </c>
      <c r="I1637" t="str" cm="1">
        <f t="array" ref="I1637">_xlfn.IFS(B1637&gt;=30,"Obesity",AND(B1637&gt;=25,B1637&lt;=29.99),"Overweight ",AND(B1637&gt;=18.5,B1637&lt;=24.99),"Normal Weight ",B1637&lt;18.5,"Underweight ")</f>
        <v xml:space="preserve">Normal Weight </v>
      </c>
      <c r="J1637" t="str" cm="1">
        <f t="array" ref="J1637">_xlfn.IFS($C1637&gt;=6.5,"Diabetes",AND($C1637&gt;=5.7,$C1637&lt;=6.5),"Prediabetes",$C1637&lt;5.7,"Normal")</f>
        <v>Normal</v>
      </c>
    </row>
    <row r="1638" spans="1:10" x14ac:dyDescent="0.3">
      <c r="A1638" t="s">
        <v>735</v>
      </c>
      <c r="B1638">
        <v>19.559999999999999</v>
      </c>
      <c r="C1638">
        <v>11.96</v>
      </c>
      <c r="D1638" t="s">
        <v>2380</v>
      </c>
      <c r="E1638" t="s">
        <v>2380</v>
      </c>
      <c r="F1638" t="s">
        <v>2380</v>
      </c>
      <c r="G1638" s="7">
        <v>0</v>
      </c>
      <c r="H1638" t="s">
        <v>2380</v>
      </c>
      <c r="I1638" t="str" cm="1">
        <f t="array" ref="I1638">_xlfn.IFS(B1638&gt;=30,"Obesity",AND(B1638&gt;=25,B1638&lt;=29.99),"Overweight ",AND(B1638&gt;=18.5,B1638&lt;=24.99),"Normal Weight ",B1638&lt;18.5,"Underweight ")</f>
        <v xml:space="preserve">Normal Weight </v>
      </c>
      <c r="J1638" t="str" cm="1">
        <f t="array" ref="J1638">_xlfn.IFS($C1638&gt;=6.5,"Diabetes",AND($C1638&gt;=5.7,$C1638&lt;=6.5),"Prediabetes",$C1638&lt;5.7,"Normal")</f>
        <v>Diabetes</v>
      </c>
    </row>
    <row r="1639" spans="1:10" x14ac:dyDescent="0.3">
      <c r="A1639" t="s">
        <v>734</v>
      </c>
      <c r="B1639">
        <v>37.335000000000001</v>
      </c>
      <c r="C1639">
        <v>6.26</v>
      </c>
      <c r="D1639" t="s">
        <v>2382</v>
      </c>
      <c r="E1639" t="s">
        <v>2380</v>
      </c>
      <c r="F1639" t="s">
        <v>2380</v>
      </c>
      <c r="G1639">
        <v>1</v>
      </c>
      <c r="H1639" t="s">
        <v>2380</v>
      </c>
      <c r="I1639" t="str" cm="1">
        <f t="array" ref="I1639">_xlfn.IFS(B1639&gt;=30,"Obesity",AND(B1639&gt;=25,B1639&lt;=29.99),"Overweight ",AND(B1639&gt;=18.5,B1639&lt;=24.99),"Normal Weight ",B1639&lt;18.5,"Underweight ")</f>
        <v>Obesity</v>
      </c>
      <c r="J1639" t="str" cm="1">
        <f t="array" ref="J1639">_xlfn.IFS($C1639&gt;=6.5,"Diabetes",AND($C1639&gt;=5.7,$C1639&lt;=6.5),"Prediabetes",$C1639&lt;5.7,"Normal")</f>
        <v>Prediabetes</v>
      </c>
    </row>
    <row r="1640" spans="1:10" x14ac:dyDescent="0.3">
      <c r="A1640" t="s">
        <v>733</v>
      </c>
      <c r="B1640">
        <v>19.53</v>
      </c>
      <c r="C1640">
        <v>11.68</v>
      </c>
      <c r="D1640" t="s">
        <v>2380</v>
      </c>
      <c r="E1640" t="s">
        <v>2380</v>
      </c>
      <c r="F1640" t="s">
        <v>2380</v>
      </c>
      <c r="G1640" s="7">
        <v>0</v>
      </c>
      <c r="H1640" t="s">
        <v>2380</v>
      </c>
      <c r="I1640" t="str" cm="1">
        <f t="array" ref="I1640">_xlfn.IFS(B1640&gt;=30,"Obesity",AND(B1640&gt;=25,B1640&lt;=29.99),"Overweight ",AND(B1640&gt;=18.5,B1640&lt;=24.99),"Normal Weight ",B1640&lt;18.5,"Underweight ")</f>
        <v xml:space="preserve">Normal Weight </v>
      </c>
      <c r="J1640" t="str" cm="1">
        <f t="array" ref="J1640">_xlfn.IFS($C1640&gt;=6.5,"Diabetes",AND($C1640&gt;=5.7,$C1640&lt;=6.5),"Prediabetes",$C1640&lt;5.7,"Normal")</f>
        <v>Diabetes</v>
      </c>
    </row>
    <row r="1641" spans="1:10" x14ac:dyDescent="0.3">
      <c r="A1641" t="s">
        <v>732</v>
      </c>
      <c r="B1641">
        <v>34.1</v>
      </c>
      <c r="C1641">
        <v>5.16</v>
      </c>
      <c r="D1641" t="s">
        <v>2380</v>
      </c>
      <c r="E1641" t="s">
        <v>2380</v>
      </c>
      <c r="F1641" t="s">
        <v>2380</v>
      </c>
      <c r="G1641" s="7">
        <v>0</v>
      </c>
      <c r="H1641" t="s">
        <v>2380</v>
      </c>
      <c r="I1641" t="str" cm="1">
        <f t="array" ref="I1641">_xlfn.IFS(B1641&gt;=30,"Obesity",AND(B1641&gt;=25,B1641&lt;=29.99),"Overweight ",AND(B1641&gt;=18.5,B1641&lt;=24.99),"Normal Weight ",B1641&lt;18.5,"Underweight ")</f>
        <v>Obesity</v>
      </c>
      <c r="J1641" t="str" cm="1">
        <f t="array" ref="J1641">_xlfn.IFS($C1641&gt;=6.5,"Diabetes",AND($C1641&gt;=5.7,$C1641&lt;=6.5),"Prediabetes",$C1641&lt;5.7,"Normal")</f>
        <v>Normal</v>
      </c>
    </row>
    <row r="1642" spans="1:10" x14ac:dyDescent="0.3">
      <c r="A1642" t="s">
        <v>731</v>
      </c>
      <c r="B1642">
        <v>16.5</v>
      </c>
      <c r="C1642">
        <v>6.9</v>
      </c>
      <c r="D1642" t="s">
        <v>2382</v>
      </c>
      <c r="E1642" t="s">
        <v>2380</v>
      </c>
      <c r="F1642" t="s">
        <v>2380</v>
      </c>
      <c r="G1642">
        <v>2</v>
      </c>
      <c r="H1642" t="s">
        <v>2380</v>
      </c>
      <c r="I1642" t="str" cm="1">
        <f t="array" ref="I1642">_xlfn.IFS(B1642&gt;=30,"Obesity",AND(B1642&gt;=25,B1642&lt;=29.99),"Overweight ",AND(B1642&gt;=18.5,B1642&lt;=24.99),"Normal Weight ",B1642&lt;18.5,"Underweight ")</f>
        <v xml:space="preserve">Underweight </v>
      </c>
      <c r="J1642" t="str" cm="1">
        <f t="array" ref="J1642">_xlfn.IFS($C1642&gt;=6.5,"Diabetes",AND($C1642&gt;=5.7,$C1642&lt;=6.5),"Prediabetes",$C1642&lt;5.7,"Normal")</f>
        <v>Diabetes</v>
      </c>
    </row>
    <row r="1643" spans="1:10" x14ac:dyDescent="0.3">
      <c r="A1643" t="s">
        <v>730</v>
      </c>
      <c r="B1643">
        <v>30.69</v>
      </c>
      <c r="C1643">
        <v>4.83</v>
      </c>
      <c r="D1643" t="s">
        <v>2380</v>
      </c>
      <c r="E1643" t="s">
        <v>2380</v>
      </c>
      <c r="F1643" t="s">
        <v>2380</v>
      </c>
      <c r="G1643">
        <v>1</v>
      </c>
      <c r="H1643" t="s">
        <v>2380</v>
      </c>
      <c r="I1643" t="str" cm="1">
        <f t="array" ref="I1643">_xlfn.IFS(B1643&gt;=30,"Obesity",AND(B1643&gt;=25,B1643&lt;=29.99),"Overweight ",AND(B1643&gt;=18.5,B1643&lt;=24.99),"Normal Weight ",B1643&lt;18.5,"Underweight ")</f>
        <v>Obesity</v>
      </c>
      <c r="J1643" t="str" cm="1">
        <f t="array" ref="J1643">_xlfn.IFS($C1643&gt;=6.5,"Diabetes",AND($C1643&gt;=5.7,$C1643&lt;=6.5),"Prediabetes",$C1643&lt;5.7,"Normal")</f>
        <v>Normal</v>
      </c>
    </row>
    <row r="1644" spans="1:10" x14ac:dyDescent="0.3">
      <c r="A1644" t="s">
        <v>729</v>
      </c>
      <c r="B1644">
        <v>28.93</v>
      </c>
      <c r="C1644">
        <v>4.87</v>
      </c>
      <c r="D1644" t="s">
        <v>2380</v>
      </c>
      <c r="E1644" t="s">
        <v>2380</v>
      </c>
      <c r="F1644" t="s">
        <v>2380</v>
      </c>
      <c r="G1644">
        <v>1</v>
      </c>
      <c r="H1644" t="s">
        <v>2380</v>
      </c>
      <c r="I1644" t="str" cm="1">
        <f t="array" ref="I1644">_xlfn.IFS(B1644&gt;=30,"Obesity",AND(B1644&gt;=25,B1644&lt;=29.99),"Overweight ",AND(B1644&gt;=18.5,B1644&lt;=24.99),"Normal Weight ",B1644&lt;18.5,"Underweight ")</f>
        <v xml:space="preserve">Overweight </v>
      </c>
      <c r="J1644" t="str" cm="1">
        <f t="array" ref="J1644">_xlfn.IFS($C1644&gt;=6.5,"Diabetes",AND($C1644&gt;=5.7,$C1644&lt;=6.5),"Prediabetes",$C1644&lt;5.7,"Normal")</f>
        <v>Normal</v>
      </c>
    </row>
    <row r="1645" spans="1:10" x14ac:dyDescent="0.3">
      <c r="A1645" t="s">
        <v>728</v>
      </c>
      <c r="B1645">
        <v>38.9</v>
      </c>
      <c r="C1645">
        <v>4.28</v>
      </c>
      <c r="D1645" t="s">
        <v>2380</v>
      </c>
      <c r="E1645" t="s">
        <v>2380</v>
      </c>
      <c r="F1645" t="s">
        <v>2380</v>
      </c>
      <c r="G1645" s="7">
        <v>0</v>
      </c>
      <c r="H1645" t="s">
        <v>2380</v>
      </c>
      <c r="I1645" t="str" cm="1">
        <f t="array" ref="I1645">_xlfn.IFS(B1645&gt;=30,"Obesity",AND(B1645&gt;=25,B1645&lt;=29.99),"Overweight ",AND(B1645&gt;=18.5,B1645&lt;=24.99),"Normal Weight ",B1645&lt;18.5,"Underweight ")</f>
        <v>Obesity</v>
      </c>
      <c r="J1645" t="str" cm="1">
        <f t="array" ref="J1645">_xlfn.IFS($C1645&gt;=6.5,"Diabetes",AND($C1645&gt;=5.7,$C1645&lt;=6.5),"Prediabetes",$C1645&lt;5.7,"Normal")</f>
        <v>Normal</v>
      </c>
    </row>
    <row r="1646" spans="1:10" x14ac:dyDescent="0.3">
      <c r="A1646" t="s">
        <v>727</v>
      </c>
      <c r="B1646">
        <v>26.9</v>
      </c>
      <c r="C1646">
        <v>4.07</v>
      </c>
      <c r="D1646" t="s">
        <v>2380</v>
      </c>
      <c r="E1646" t="s">
        <v>2380</v>
      </c>
      <c r="F1646" t="s">
        <v>2380</v>
      </c>
      <c r="G1646" s="7">
        <v>0</v>
      </c>
      <c r="H1646" t="s">
        <v>2380</v>
      </c>
      <c r="I1646" t="str" cm="1">
        <f t="array" ref="I1646">_xlfn.IFS(B1646&gt;=30,"Obesity",AND(B1646&gt;=25,B1646&lt;=29.99),"Overweight ",AND(B1646&gt;=18.5,B1646&lt;=24.99),"Normal Weight ",B1646&lt;18.5,"Underweight ")</f>
        <v xml:space="preserve">Overweight </v>
      </c>
      <c r="J1646" t="str" cm="1">
        <f t="array" ref="J1646">_xlfn.IFS($C1646&gt;=6.5,"Diabetes",AND($C1646&gt;=5.7,$C1646&lt;=6.5),"Prediabetes",$C1646&lt;5.7,"Normal")</f>
        <v>Normal</v>
      </c>
    </row>
    <row r="1647" spans="1:10" x14ac:dyDescent="0.3">
      <c r="A1647" t="s">
        <v>726</v>
      </c>
      <c r="B1647">
        <v>24.86</v>
      </c>
      <c r="C1647">
        <v>6.23</v>
      </c>
      <c r="D1647" t="s">
        <v>2380</v>
      </c>
      <c r="E1647" t="s">
        <v>2380</v>
      </c>
      <c r="F1647" t="s">
        <v>2380</v>
      </c>
      <c r="G1647" s="7">
        <v>0</v>
      </c>
      <c r="H1647" t="s">
        <v>2380</v>
      </c>
      <c r="I1647" t="str" cm="1">
        <f t="array" ref="I1647">_xlfn.IFS(B1647&gt;=30,"Obesity",AND(B1647&gt;=25,B1647&lt;=29.99),"Overweight ",AND(B1647&gt;=18.5,B1647&lt;=24.99),"Normal Weight ",B1647&lt;18.5,"Underweight ")</f>
        <v xml:space="preserve">Normal Weight </v>
      </c>
      <c r="J1647" t="str" cm="1">
        <f t="array" ref="J1647">_xlfn.IFS($C1647&gt;=6.5,"Diabetes",AND($C1647&gt;=5.7,$C1647&lt;=6.5),"Prediabetes",$C1647&lt;5.7,"Normal")</f>
        <v>Prediabetes</v>
      </c>
    </row>
    <row r="1648" spans="1:10" x14ac:dyDescent="0.3">
      <c r="A1648" t="s">
        <v>725</v>
      </c>
      <c r="B1648">
        <v>39.14</v>
      </c>
      <c r="C1648">
        <v>6.24</v>
      </c>
      <c r="D1648" t="s">
        <v>2380</v>
      </c>
      <c r="E1648" t="s">
        <v>2382</v>
      </c>
      <c r="F1648" t="s">
        <v>2380</v>
      </c>
      <c r="G1648">
        <v>1</v>
      </c>
      <c r="H1648" t="s">
        <v>2380</v>
      </c>
      <c r="I1648" t="str" cm="1">
        <f t="array" ref="I1648">_xlfn.IFS(B1648&gt;=30,"Obesity",AND(B1648&gt;=25,B1648&lt;=29.99),"Overweight ",AND(B1648&gt;=18.5,B1648&lt;=24.99),"Normal Weight ",B1648&lt;18.5,"Underweight ")</f>
        <v>Obesity</v>
      </c>
      <c r="J1648" t="str" cm="1">
        <f t="array" ref="J1648">_xlfn.IFS($C1648&gt;=6.5,"Diabetes",AND($C1648&gt;=5.7,$C1648&lt;=6.5),"Prediabetes",$C1648&lt;5.7,"Normal")</f>
        <v>Prediabetes</v>
      </c>
    </row>
    <row r="1649" spans="1:10" x14ac:dyDescent="0.3">
      <c r="A1649" t="s">
        <v>724</v>
      </c>
      <c r="B1649">
        <v>39.799999999999997</v>
      </c>
      <c r="C1649">
        <v>6.17</v>
      </c>
      <c r="D1649" t="s">
        <v>2380</v>
      </c>
      <c r="E1649" t="s">
        <v>2380</v>
      </c>
      <c r="F1649" t="s">
        <v>2383</v>
      </c>
      <c r="G1649">
        <v>1</v>
      </c>
      <c r="H1649" t="s">
        <v>2380</v>
      </c>
      <c r="I1649" t="str" cm="1">
        <f t="array" ref="I1649">_xlfn.IFS(B1649&gt;=30,"Obesity",AND(B1649&gt;=25,B1649&lt;=29.99),"Overweight ",AND(B1649&gt;=18.5,B1649&lt;=24.99),"Normal Weight ",B1649&lt;18.5,"Underweight ")</f>
        <v>Obesity</v>
      </c>
      <c r="J1649" t="str" cm="1">
        <f t="array" ref="J1649">_xlfn.IFS($C1649&gt;=6.5,"Diabetes",AND($C1649&gt;=5.7,$C1649&lt;=6.5),"Prediabetes",$C1649&lt;5.7,"Normal")</f>
        <v>Prediabetes</v>
      </c>
    </row>
    <row r="1650" spans="1:10" x14ac:dyDescent="0.3">
      <c r="A1650" t="s">
        <v>723</v>
      </c>
      <c r="B1650">
        <v>34.32</v>
      </c>
      <c r="C1650">
        <v>5.16</v>
      </c>
      <c r="D1650" t="s">
        <v>2380</v>
      </c>
      <c r="E1650" t="s">
        <v>2380</v>
      </c>
      <c r="F1650" t="s">
        <v>2380</v>
      </c>
      <c r="G1650">
        <v>1</v>
      </c>
      <c r="H1650" t="s">
        <v>2380</v>
      </c>
      <c r="I1650" t="str" cm="1">
        <f t="array" ref="I1650">_xlfn.IFS(B1650&gt;=30,"Obesity",AND(B1650&gt;=25,B1650&lt;=29.99),"Overweight ",AND(B1650&gt;=18.5,B1650&lt;=24.99),"Normal Weight ",B1650&lt;18.5,"Underweight ")</f>
        <v>Obesity</v>
      </c>
      <c r="J1650" t="str" cm="1">
        <f t="array" ref="J1650">_xlfn.IFS($C1650&gt;=6.5,"Diabetes",AND($C1650&gt;=5.7,$C1650&lt;=6.5),"Prediabetes",$C1650&lt;5.7,"Normal")</f>
        <v>Normal</v>
      </c>
    </row>
    <row r="1651" spans="1:10" x14ac:dyDescent="0.3">
      <c r="A1651" t="s">
        <v>722</v>
      </c>
      <c r="B1651">
        <v>32.51</v>
      </c>
      <c r="C1651">
        <v>4.3</v>
      </c>
      <c r="D1651" t="s">
        <v>2380</v>
      </c>
      <c r="E1651" t="s">
        <v>2380</v>
      </c>
      <c r="F1651" t="s">
        <v>2380</v>
      </c>
      <c r="G1651" s="7">
        <v>0</v>
      </c>
      <c r="H1651" t="s">
        <v>2380</v>
      </c>
      <c r="I1651" t="str" cm="1">
        <f t="array" ref="I1651">_xlfn.IFS(B1651&gt;=30,"Obesity",AND(B1651&gt;=25,B1651&lt;=29.99),"Overweight ",AND(B1651&gt;=18.5,B1651&lt;=24.99),"Normal Weight ",B1651&lt;18.5,"Underweight ")</f>
        <v>Obesity</v>
      </c>
      <c r="J1651" t="str" cm="1">
        <f t="array" ref="J1651">_xlfn.IFS($C1651&gt;=6.5,"Diabetes",AND($C1651&gt;=5.7,$C1651&lt;=6.5),"Prediabetes",$C1651&lt;5.7,"Normal")</f>
        <v>Normal</v>
      </c>
    </row>
    <row r="1652" spans="1:10" x14ac:dyDescent="0.3">
      <c r="A1652" t="s">
        <v>721</v>
      </c>
      <c r="B1652">
        <v>30.71</v>
      </c>
      <c r="C1652">
        <v>6.14</v>
      </c>
      <c r="D1652" t="s">
        <v>2380</v>
      </c>
      <c r="E1652" t="s">
        <v>2380</v>
      </c>
      <c r="F1652" t="s">
        <v>2383</v>
      </c>
      <c r="G1652">
        <v>1</v>
      </c>
      <c r="H1652" t="s">
        <v>2380</v>
      </c>
      <c r="I1652" t="str" cm="1">
        <f t="array" ref="I1652">_xlfn.IFS(B1652&gt;=30,"Obesity",AND(B1652&gt;=25,B1652&lt;=29.99),"Overweight ",AND(B1652&gt;=18.5,B1652&lt;=24.99),"Normal Weight ",B1652&lt;18.5,"Underweight ")</f>
        <v>Obesity</v>
      </c>
      <c r="J1652" t="str" cm="1">
        <f t="array" ref="J1652">_xlfn.IFS($C1652&gt;=6.5,"Diabetes",AND($C1652&gt;=5.7,$C1652&lt;=6.5),"Prediabetes",$C1652&lt;5.7,"Normal")</f>
        <v>Prediabetes</v>
      </c>
    </row>
    <row r="1653" spans="1:10" x14ac:dyDescent="0.3">
      <c r="A1653" t="s">
        <v>720</v>
      </c>
      <c r="B1653">
        <v>28.9</v>
      </c>
      <c r="C1653">
        <v>5.36</v>
      </c>
      <c r="D1653" t="s">
        <v>2380</v>
      </c>
      <c r="E1653" t="s">
        <v>2380</v>
      </c>
      <c r="F1653" t="s">
        <v>2380</v>
      </c>
      <c r="G1653">
        <v>1</v>
      </c>
      <c r="H1653" t="s">
        <v>2380</v>
      </c>
      <c r="I1653" t="str" cm="1">
        <f t="array" ref="I1653">_xlfn.IFS(B1653&gt;=30,"Obesity",AND(B1653&gt;=25,B1653&lt;=29.99),"Overweight ",AND(B1653&gt;=18.5,B1653&lt;=24.99),"Normal Weight ",B1653&lt;18.5,"Underweight ")</f>
        <v xml:space="preserve">Overweight </v>
      </c>
      <c r="J1653" t="str" cm="1">
        <f t="array" ref="J1653">_xlfn.IFS($C1653&gt;=6.5,"Diabetes",AND($C1653&gt;=5.7,$C1653&lt;=6.5),"Prediabetes",$C1653&lt;5.7,"Normal")</f>
        <v>Normal</v>
      </c>
    </row>
    <row r="1654" spans="1:10" x14ac:dyDescent="0.3">
      <c r="A1654" t="s">
        <v>719</v>
      </c>
      <c r="B1654">
        <v>36.19</v>
      </c>
      <c r="C1654">
        <v>4.3</v>
      </c>
      <c r="D1654" t="s">
        <v>2380</v>
      </c>
      <c r="E1654" t="s">
        <v>2380</v>
      </c>
      <c r="F1654" t="s">
        <v>2380</v>
      </c>
      <c r="G1654" s="7">
        <v>0</v>
      </c>
      <c r="H1654" t="s">
        <v>2380</v>
      </c>
      <c r="I1654" t="str" cm="1">
        <f t="array" ref="I1654">_xlfn.IFS(B1654&gt;=30,"Obesity",AND(B1654&gt;=25,B1654&lt;=29.99),"Overweight ",AND(B1654&gt;=18.5,B1654&lt;=24.99),"Normal Weight ",B1654&lt;18.5,"Underweight ")</f>
        <v>Obesity</v>
      </c>
      <c r="J1654" t="str" cm="1">
        <f t="array" ref="J1654">_xlfn.IFS($C1654&gt;=6.5,"Diabetes",AND($C1654&gt;=5.7,$C1654&lt;=6.5),"Prediabetes",$C1654&lt;5.7,"Normal")</f>
        <v>Normal</v>
      </c>
    </row>
    <row r="1655" spans="1:10" x14ac:dyDescent="0.3">
      <c r="A1655" t="s">
        <v>718</v>
      </c>
      <c r="B1655">
        <v>29.6</v>
      </c>
      <c r="C1655">
        <v>4.09</v>
      </c>
      <c r="D1655" t="s">
        <v>2380</v>
      </c>
      <c r="E1655" t="s">
        <v>2380</v>
      </c>
      <c r="F1655" t="s">
        <v>2380</v>
      </c>
      <c r="G1655" s="7">
        <v>0</v>
      </c>
      <c r="H1655" t="s">
        <v>2380</v>
      </c>
      <c r="I1655" t="str" cm="1">
        <f t="array" ref="I1655">_xlfn.IFS(B1655&gt;=30,"Obesity",AND(B1655&gt;=25,B1655&lt;=29.99),"Overweight ",AND(B1655&gt;=18.5,B1655&lt;=24.99),"Normal Weight ",B1655&lt;18.5,"Underweight ")</f>
        <v xml:space="preserve">Overweight </v>
      </c>
      <c r="J1655" t="str" cm="1">
        <f t="array" ref="J1655">_xlfn.IFS($C1655&gt;=6.5,"Diabetes",AND($C1655&gt;=5.7,$C1655&lt;=6.5),"Prediabetes",$C1655&lt;5.7,"Normal")</f>
        <v>Normal</v>
      </c>
    </row>
    <row r="1656" spans="1:10" x14ac:dyDescent="0.3">
      <c r="A1656" t="s">
        <v>717</v>
      </c>
      <c r="B1656">
        <v>30.95</v>
      </c>
      <c r="C1656">
        <v>6.27</v>
      </c>
      <c r="D1656" t="s">
        <v>2380</v>
      </c>
      <c r="E1656" t="s">
        <v>2380</v>
      </c>
      <c r="F1656" t="s">
        <v>2383</v>
      </c>
      <c r="G1656">
        <v>1</v>
      </c>
      <c r="H1656" t="s">
        <v>2380</v>
      </c>
      <c r="I1656" t="str" cm="1">
        <f t="array" ref="I1656">_xlfn.IFS(B1656&gt;=30,"Obesity",AND(B1656&gt;=25,B1656&lt;=29.99),"Overweight ",AND(B1656&gt;=18.5,B1656&lt;=24.99),"Normal Weight ",B1656&lt;18.5,"Underweight ")</f>
        <v>Obesity</v>
      </c>
      <c r="J1656" t="str" cm="1">
        <f t="array" ref="J1656">_xlfn.IFS($C1656&gt;=6.5,"Diabetes",AND($C1656&gt;=5.7,$C1656&lt;=6.5),"Prediabetes",$C1656&lt;5.7,"Normal")</f>
        <v>Prediabetes</v>
      </c>
    </row>
    <row r="1657" spans="1:10" x14ac:dyDescent="0.3">
      <c r="A1657" t="s">
        <v>716</v>
      </c>
      <c r="B1657">
        <v>19.95</v>
      </c>
      <c r="C1657">
        <v>5.39</v>
      </c>
      <c r="D1657" t="s">
        <v>2380</v>
      </c>
      <c r="E1657" t="s">
        <v>2380</v>
      </c>
      <c r="F1657" t="s">
        <v>2380</v>
      </c>
      <c r="G1657">
        <v>1</v>
      </c>
      <c r="H1657" t="s">
        <v>2380</v>
      </c>
      <c r="I1657" t="str" cm="1">
        <f t="array" ref="I1657">_xlfn.IFS(B1657&gt;=30,"Obesity",AND(B1657&gt;=25,B1657&lt;=29.99),"Overweight ",AND(B1657&gt;=18.5,B1657&lt;=24.99),"Normal Weight ",B1657&lt;18.5,"Underweight ")</f>
        <v xml:space="preserve">Normal Weight </v>
      </c>
      <c r="J1657" t="str" cm="1">
        <f t="array" ref="J1657">_xlfn.IFS($C1657&gt;=6.5,"Diabetes",AND($C1657&gt;=5.7,$C1657&lt;=6.5),"Prediabetes",$C1657&lt;5.7,"Normal")</f>
        <v>Normal</v>
      </c>
    </row>
    <row r="1658" spans="1:10" x14ac:dyDescent="0.3">
      <c r="A1658" t="s">
        <v>715</v>
      </c>
      <c r="B1658">
        <v>23.65</v>
      </c>
      <c r="C1658">
        <v>5.75</v>
      </c>
      <c r="D1658" t="s">
        <v>2382</v>
      </c>
      <c r="E1658" t="s">
        <v>2380</v>
      </c>
      <c r="F1658" t="s">
        <v>2380</v>
      </c>
      <c r="G1658" s="7">
        <v>0</v>
      </c>
      <c r="H1658" t="s">
        <v>2380</v>
      </c>
      <c r="I1658" t="str" cm="1">
        <f t="array" ref="I1658">_xlfn.IFS(B1658&gt;=30,"Obesity",AND(B1658&gt;=25,B1658&lt;=29.99),"Overweight ",AND(B1658&gt;=18.5,B1658&lt;=24.99),"Normal Weight ",B1658&lt;18.5,"Underweight ")</f>
        <v xml:space="preserve">Normal Weight </v>
      </c>
      <c r="J1658" t="str" cm="1">
        <f t="array" ref="J1658">_xlfn.IFS($C1658&gt;=6.5,"Diabetes",AND($C1658&gt;=5.7,$C1658&lt;=6.5),"Prediabetes",$C1658&lt;5.7,"Normal")</f>
        <v>Prediabetes</v>
      </c>
    </row>
    <row r="1659" spans="1:10" x14ac:dyDescent="0.3">
      <c r="A1659" t="s">
        <v>714</v>
      </c>
      <c r="B1659">
        <v>43.34</v>
      </c>
      <c r="C1659">
        <v>4.91</v>
      </c>
      <c r="D1659" t="s">
        <v>2380</v>
      </c>
      <c r="E1659" t="s">
        <v>2380</v>
      </c>
      <c r="F1659" t="s">
        <v>2380</v>
      </c>
      <c r="G1659">
        <v>1</v>
      </c>
      <c r="H1659" t="s">
        <v>2380</v>
      </c>
      <c r="I1659" t="str" cm="1">
        <f t="array" ref="I1659">_xlfn.IFS(B1659&gt;=30,"Obesity",AND(B1659&gt;=25,B1659&lt;=29.99),"Overweight ",AND(B1659&gt;=18.5,B1659&lt;=24.99),"Normal Weight ",B1659&lt;18.5,"Underweight ")</f>
        <v>Obesity</v>
      </c>
      <c r="J1659" t="str" cm="1">
        <f t="array" ref="J1659">_xlfn.IFS($C1659&gt;=6.5,"Diabetes",AND($C1659&gt;=5.7,$C1659&lt;=6.5),"Prediabetes",$C1659&lt;5.7,"Normal")</f>
        <v>Normal</v>
      </c>
    </row>
    <row r="1660" spans="1:10" x14ac:dyDescent="0.3">
      <c r="A1660" t="s">
        <v>713</v>
      </c>
      <c r="B1660">
        <v>31.98</v>
      </c>
      <c r="C1660">
        <v>4.46</v>
      </c>
      <c r="D1660" t="s">
        <v>2382</v>
      </c>
      <c r="E1660" t="s">
        <v>2380</v>
      </c>
      <c r="F1660" t="s">
        <v>2380</v>
      </c>
      <c r="G1660">
        <v>1</v>
      </c>
      <c r="H1660" t="s">
        <v>2380</v>
      </c>
      <c r="I1660" t="str" cm="1">
        <f t="array" ref="I1660">_xlfn.IFS(B1660&gt;=30,"Obesity",AND(B1660&gt;=25,B1660&lt;=29.99),"Overweight ",AND(B1660&gt;=18.5,B1660&lt;=24.99),"Normal Weight ",B1660&lt;18.5,"Underweight ")</f>
        <v>Obesity</v>
      </c>
      <c r="J1660" t="str" cm="1">
        <f t="array" ref="J1660">_xlfn.IFS($C1660&gt;=6.5,"Diabetes",AND($C1660&gt;=5.7,$C1660&lt;=6.5),"Prediabetes",$C1660&lt;5.7,"Normal")</f>
        <v>Normal</v>
      </c>
    </row>
    <row r="1661" spans="1:10" x14ac:dyDescent="0.3">
      <c r="A1661" t="s">
        <v>712</v>
      </c>
      <c r="B1661">
        <v>35.86</v>
      </c>
      <c r="C1661">
        <v>6.22</v>
      </c>
      <c r="D1661" t="s">
        <v>2380</v>
      </c>
      <c r="E1661" t="s">
        <v>2380</v>
      </c>
      <c r="F1661" t="s">
        <v>2380</v>
      </c>
      <c r="G1661">
        <v>1</v>
      </c>
      <c r="H1661" t="s">
        <v>2380</v>
      </c>
      <c r="I1661" t="str" cm="1">
        <f t="array" ref="I1661">_xlfn.IFS(B1661&gt;=30,"Obesity",AND(B1661&gt;=25,B1661&lt;=29.99),"Overweight ",AND(B1661&gt;=18.5,B1661&lt;=24.99),"Normal Weight ",B1661&lt;18.5,"Underweight ")</f>
        <v>Obesity</v>
      </c>
      <c r="J1661" t="str" cm="1">
        <f t="array" ref="J1661">_xlfn.IFS($C1661&gt;=6.5,"Diabetes",AND($C1661&gt;=5.7,$C1661&lt;=6.5),"Prediabetes",$C1661&lt;5.7,"Normal")</f>
        <v>Prediabetes</v>
      </c>
    </row>
    <row r="1662" spans="1:10" x14ac:dyDescent="0.3">
      <c r="A1662" t="s">
        <v>711</v>
      </c>
      <c r="B1662">
        <v>15.2</v>
      </c>
      <c r="C1662">
        <v>8.82</v>
      </c>
      <c r="D1662" t="s">
        <v>2380</v>
      </c>
      <c r="E1662" t="s">
        <v>2380</v>
      </c>
      <c r="F1662" t="s">
        <v>2380</v>
      </c>
      <c r="G1662" s="7">
        <v>0</v>
      </c>
      <c r="H1662" t="s">
        <v>2380</v>
      </c>
      <c r="I1662" t="str" cm="1">
        <f t="array" ref="I1662">_xlfn.IFS(B1662&gt;=30,"Obesity",AND(B1662&gt;=25,B1662&lt;=29.99),"Overweight ",AND(B1662&gt;=18.5,B1662&lt;=24.99),"Normal Weight ",B1662&lt;18.5,"Underweight ")</f>
        <v xml:space="preserve">Underweight </v>
      </c>
      <c r="J1662" t="str" cm="1">
        <f t="array" ref="J1662">_xlfn.IFS($C1662&gt;=6.5,"Diabetes",AND($C1662&gt;=5.7,$C1662&lt;=6.5),"Prediabetes",$C1662&lt;5.7,"Normal")</f>
        <v>Diabetes</v>
      </c>
    </row>
    <row r="1663" spans="1:10" x14ac:dyDescent="0.3">
      <c r="A1663" t="s">
        <v>710</v>
      </c>
      <c r="B1663">
        <v>37.200000000000003</v>
      </c>
      <c r="C1663">
        <v>10.14</v>
      </c>
      <c r="D1663" t="s">
        <v>2380</v>
      </c>
      <c r="E1663" t="s">
        <v>2380</v>
      </c>
      <c r="F1663" t="s">
        <v>2380</v>
      </c>
      <c r="G1663" s="7">
        <v>0</v>
      </c>
      <c r="H1663" t="s">
        <v>2380</v>
      </c>
      <c r="I1663" t="str" cm="1">
        <f t="array" ref="I1663">_xlfn.IFS(B1663&gt;=30,"Obesity",AND(B1663&gt;=25,B1663&lt;=29.99),"Overweight ",AND(B1663&gt;=18.5,B1663&lt;=24.99),"Normal Weight ",B1663&lt;18.5,"Underweight ")</f>
        <v>Obesity</v>
      </c>
      <c r="J1663" t="str" cm="1">
        <f t="array" ref="J1663">_xlfn.IFS($C1663&gt;=6.5,"Diabetes",AND($C1663&gt;=5.7,$C1663&lt;=6.5),"Prediabetes",$C1663&lt;5.7,"Normal")</f>
        <v>Diabetes</v>
      </c>
    </row>
    <row r="1664" spans="1:10" x14ac:dyDescent="0.3">
      <c r="A1664" t="s">
        <v>709</v>
      </c>
      <c r="B1664">
        <v>17.91</v>
      </c>
      <c r="C1664">
        <v>4.66</v>
      </c>
      <c r="D1664" t="s">
        <v>2380</v>
      </c>
      <c r="E1664" t="s">
        <v>2380</v>
      </c>
      <c r="F1664" t="s">
        <v>2380</v>
      </c>
      <c r="G1664">
        <v>2</v>
      </c>
      <c r="H1664" t="s">
        <v>2380</v>
      </c>
      <c r="I1664" t="str" cm="1">
        <f t="array" ref="I1664">_xlfn.IFS(B1664&gt;=30,"Obesity",AND(B1664&gt;=25,B1664&lt;=29.99),"Overweight ",AND(B1664&gt;=18.5,B1664&lt;=24.99),"Normal Weight ",B1664&lt;18.5,"Underweight ")</f>
        <v xml:space="preserve">Underweight </v>
      </c>
      <c r="J1664" t="str" cm="1">
        <f t="array" ref="J1664">_xlfn.IFS($C1664&gt;=6.5,"Diabetes",AND($C1664&gt;=5.7,$C1664&lt;=6.5),"Prediabetes",$C1664&lt;5.7,"Normal")</f>
        <v>Normal</v>
      </c>
    </row>
    <row r="1665" spans="1:10" x14ac:dyDescent="0.3">
      <c r="A1665" t="s">
        <v>708</v>
      </c>
      <c r="B1665">
        <v>20.76</v>
      </c>
      <c r="C1665">
        <v>6.26</v>
      </c>
      <c r="D1665" t="s">
        <v>2380</v>
      </c>
      <c r="E1665" t="s">
        <v>2380</v>
      </c>
      <c r="F1665" t="s">
        <v>2380</v>
      </c>
      <c r="G1665" s="7">
        <v>0</v>
      </c>
      <c r="H1665" t="s">
        <v>2380</v>
      </c>
      <c r="I1665" t="str" cm="1">
        <f t="array" ref="I1665">_xlfn.IFS(B1665&gt;=30,"Obesity",AND(B1665&gt;=25,B1665&lt;=29.99),"Overweight ",AND(B1665&gt;=18.5,B1665&lt;=24.99),"Normal Weight ",B1665&lt;18.5,"Underweight ")</f>
        <v xml:space="preserve">Normal Weight </v>
      </c>
      <c r="J1665" t="str" cm="1">
        <f t="array" ref="J1665">_xlfn.IFS($C1665&gt;=6.5,"Diabetes",AND($C1665&gt;=5.7,$C1665&lt;=6.5),"Prediabetes",$C1665&lt;5.7,"Normal")</f>
        <v>Prediabetes</v>
      </c>
    </row>
    <row r="1666" spans="1:10" x14ac:dyDescent="0.3">
      <c r="A1666" t="s">
        <v>707</v>
      </c>
      <c r="B1666">
        <v>38.99</v>
      </c>
      <c r="C1666">
        <v>5.21</v>
      </c>
      <c r="D1666" t="s">
        <v>2380</v>
      </c>
      <c r="E1666" t="s">
        <v>2382</v>
      </c>
      <c r="F1666" t="s">
        <v>2380</v>
      </c>
      <c r="G1666">
        <v>1</v>
      </c>
      <c r="H1666" t="s">
        <v>2380</v>
      </c>
      <c r="I1666" t="str" cm="1">
        <f t="array" ref="I1666">_xlfn.IFS(B1666&gt;=30,"Obesity",AND(B1666&gt;=25,B1666&lt;=29.99),"Overweight ",AND(B1666&gt;=18.5,B1666&lt;=24.99),"Normal Weight ",B1666&lt;18.5,"Underweight ")</f>
        <v>Obesity</v>
      </c>
      <c r="J1666" t="str" cm="1">
        <f t="array" ref="J1666">_xlfn.IFS($C1666&gt;=6.5,"Diabetes",AND($C1666&gt;=5.7,$C1666&lt;=6.5),"Prediabetes",$C1666&lt;5.7,"Normal")</f>
        <v>Normal</v>
      </c>
    </row>
    <row r="1667" spans="1:10" x14ac:dyDescent="0.3">
      <c r="A1667" t="s">
        <v>706</v>
      </c>
      <c r="B1667">
        <v>42.655000000000001</v>
      </c>
      <c r="C1667">
        <v>5.94</v>
      </c>
      <c r="D1667" t="s">
        <v>2382</v>
      </c>
      <c r="E1667" t="s">
        <v>2380</v>
      </c>
      <c r="F1667" t="s">
        <v>2383</v>
      </c>
      <c r="G1667">
        <v>1</v>
      </c>
      <c r="H1667" t="s">
        <v>2380</v>
      </c>
      <c r="I1667" t="str" cm="1">
        <f t="array" ref="I1667">_xlfn.IFS(B1667&gt;=30,"Obesity",AND(B1667&gt;=25,B1667&lt;=29.99),"Overweight ",AND(B1667&gt;=18.5,B1667&lt;=24.99),"Normal Weight ",B1667&lt;18.5,"Underweight ")</f>
        <v>Obesity</v>
      </c>
      <c r="J1667" t="str" cm="1">
        <f t="array" ref="J1667">_xlfn.IFS($C1667&gt;=6.5,"Diabetes",AND($C1667&gt;=5.7,$C1667&lt;=6.5),"Prediabetes",$C1667&lt;5.7,"Normal")</f>
        <v>Prediabetes</v>
      </c>
    </row>
    <row r="1668" spans="1:10" x14ac:dyDescent="0.3">
      <c r="A1668" t="s">
        <v>705</v>
      </c>
      <c r="B1668">
        <v>30.57</v>
      </c>
      <c r="C1668">
        <v>5.34</v>
      </c>
      <c r="D1668" t="s">
        <v>2380</v>
      </c>
      <c r="E1668" t="s">
        <v>2380</v>
      </c>
      <c r="F1668" t="s">
        <v>2383</v>
      </c>
      <c r="G1668">
        <v>1</v>
      </c>
      <c r="H1668" t="s">
        <v>2380</v>
      </c>
      <c r="I1668" t="str" cm="1">
        <f t="array" ref="I1668">_xlfn.IFS(B1668&gt;=30,"Obesity",AND(B1668&gt;=25,B1668&lt;=29.99),"Overweight ",AND(B1668&gt;=18.5,B1668&lt;=24.99),"Normal Weight ",B1668&lt;18.5,"Underweight ")</f>
        <v>Obesity</v>
      </c>
      <c r="J1668" t="str" cm="1">
        <f t="array" ref="J1668">_xlfn.IFS($C1668&gt;=6.5,"Diabetes",AND($C1668&gt;=5.7,$C1668&lt;=6.5),"Prediabetes",$C1668&lt;5.7,"Normal")</f>
        <v>Normal</v>
      </c>
    </row>
    <row r="1669" spans="1:10" x14ac:dyDescent="0.3">
      <c r="A1669" t="s">
        <v>704</v>
      </c>
      <c r="B1669">
        <v>17.7</v>
      </c>
      <c r="C1669">
        <v>6.38</v>
      </c>
      <c r="D1669" t="s">
        <v>2380</v>
      </c>
      <c r="E1669" t="s">
        <v>2380</v>
      </c>
      <c r="F1669" t="s">
        <v>2380</v>
      </c>
      <c r="G1669">
        <v>2</v>
      </c>
      <c r="H1669" t="s">
        <v>2380</v>
      </c>
      <c r="I1669" t="str" cm="1">
        <f t="array" ref="I1669">_xlfn.IFS(B1669&gt;=30,"Obesity",AND(B1669&gt;=25,B1669&lt;=29.99),"Overweight ",AND(B1669&gt;=18.5,B1669&lt;=24.99),"Normal Weight ",B1669&lt;18.5,"Underweight ")</f>
        <v xml:space="preserve">Underweight </v>
      </c>
      <c r="J1669" t="str" cm="1">
        <f t="array" ref="J1669">_xlfn.IFS($C1669&gt;=6.5,"Diabetes",AND($C1669&gt;=5.7,$C1669&lt;=6.5),"Prediabetes",$C1669&lt;5.7,"Normal")</f>
        <v>Prediabetes</v>
      </c>
    </row>
    <row r="1670" spans="1:10" x14ac:dyDescent="0.3">
      <c r="A1670" t="s">
        <v>703</v>
      </c>
      <c r="B1670">
        <v>34.770000000000003</v>
      </c>
      <c r="C1670">
        <v>4.47</v>
      </c>
      <c r="D1670" t="s">
        <v>2380</v>
      </c>
      <c r="E1670" t="s">
        <v>2380</v>
      </c>
      <c r="F1670" t="s">
        <v>2380</v>
      </c>
      <c r="G1670">
        <v>1</v>
      </c>
      <c r="H1670" t="s">
        <v>2380</v>
      </c>
      <c r="I1670" t="str" cm="1">
        <f t="array" ref="I1670">_xlfn.IFS(B1670&gt;=30,"Obesity",AND(B1670&gt;=25,B1670&lt;=29.99),"Overweight ",AND(B1670&gt;=18.5,B1670&lt;=24.99),"Normal Weight ",B1670&lt;18.5,"Underweight ")</f>
        <v>Obesity</v>
      </c>
      <c r="J1670" t="str" cm="1">
        <f t="array" ref="J1670">_xlfn.IFS($C1670&gt;=6.5,"Diabetes",AND($C1670&gt;=5.7,$C1670&lt;=6.5),"Prediabetes",$C1670&lt;5.7,"Normal")</f>
        <v>Normal</v>
      </c>
    </row>
    <row r="1671" spans="1:10" x14ac:dyDescent="0.3">
      <c r="A1671" t="s">
        <v>702</v>
      </c>
      <c r="B1671">
        <v>16.88</v>
      </c>
      <c r="C1671">
        <v>9.9600000000000009</v>
      </c>
      <c r="D1671" t="s">
        <v>2380</v>
      </c>
      <c r="E1671" t="s">
        <v>2380</v>
      </c>
      <c r="F1671" t="s">
        <v>2380</v>
      </c>
      <c r="G1671" s="7">
        <v>0</v>
      </c>
      <c r="H1671" t="s">
        <v>2380</v>
      </c>
      <c r="I1671" t="str" cm="1">
        <f t="array" ref="I1671">_xlfn.IFS(B1671&gt;=30,"Obesity",AND(B1671&gt;=25,B1671&lt;=29.99),"Overweight ",AND(B1671&gt;=18.5,B1671&lt;=24.99),"Normal Weight ",B1671&lt;18.5,"Underweight ")</f>
        <v xml:space="preserve">Underweight </v>
      </c>
      <c r="J1671" t="str" cm="1">
        <f t="array" ref="J1671">_xlfn.IFS($C1671&gt;=6.5,"Diabetes",AND($C1671&gt;=5.7,$C1671&lt;=6.5),"Prediabetes",$C1671&lt;5.7,"Normal")</f>
        <v>Diabetes</v>
      </c>
    </row>
    <row r="1672" spans="1:10" x14ac:dyDescent="0.3">
      <c r="A1672" t="s">
        <v>701</v>
      </c>
      <c r="B1672">
        <v>40.26</v>
      </c>
      <c r="C1672">
        <v>9.92</v>
      </c>
      <c r="D1672" t="s">
        <v>2382</v>
      </c>
      <c r="E1672" t="s">
        <v>2380</v>
      </c>
      <c r="F1672" t="s">
        <v>2380</v>
      </c>
      <c r="G1672" s="7">
        <v>0</v>
      </c>
      <c r="H1672" t="s">
        <v>2380</v>
      </c>
      <c r="I1672" t="str" cm="1">
        <f t="array" ref="I1672">_xlfn.IFS(B1672&gt;=30,"Obesity",AND(B1672&gt;=25,B1672&lt;=29.99),"Overweight ",AND(B1672&gt;=18.5,B1672&lt;=24.99),"Normal Weight ",B1672&lt;18.5,"Underweight ")</f>
        <v>Obesity</v>
      </c>
      <c r="J1672" t="str" cm="1">
        <f t="array" ref="J1672">_xlfn.IFS($C1672&gt;=6.5,"Diabetes",AND($C1672&gt;=5.7,$C1672&lt;=6.5),"Prediabetes",$C1672&lt;5.7,"Normal")</f>
        <v>Diabetes</v>
      </c>
    </row>
    <row r="1673" spans="1:10" x14ac:dyDescent="0.3">
      <c r="A1673" t="s">
        <v>700</v>
      </c>
      <c r="B1673">
        <v>25.6</v>
      </c>
      <c r="C1673">
        <v>6.03</v>
      </c>
      <c r="D1673" t="s">
        <v>2380</v>
      </c>
      <c r="E1673" t="s">
        <v>2380</v>
      </c>
      <c r="F1673" t="s">
        <v>2383</v>
      </c>
      <c r="G1673">
        <v>1</v>
      </c>
      <c r="H1673" t="s">
        <v>2380</v>
      </c>
      <c r="I1673" t="str" cm="1">
        <f t="array" ref="I1673">_xlfn.IFS(B1673&gt;=30,"Obesity",AND(B1673&gt;=25,B1673&lt;=29.99),"Overweight ",AND(B1673&gt;=18.5,B1673&lt;=24.99),"Normal Weight ",B1673&lt;18.5,"Underweight ")</f>
        <v xml:space="preserve">Overweight </v>
      </c>
      <c r="J1673" t="str" cm="1">
        <f t="array" ref="J1673">_xlfn.IFS($C1673&gt;=6.5,"Diabetes",AND($C1673&gt;=5.7,$C1673&lt;=6.5),"Prediabetes",$C1673&lt;5.7,"Normal")</f>
        <v>Prediabetes</v>
      </c>
    </row>
    <row r="1674" spans="1:10" x14ac:dyDescent="0.3">
      <c r="A1674" t="s">
        <v>699</v>
      </c>
      <c r="B1674">
        <v>33.549999999999997</v>
      </c>
      <c r="C1674">
        <v>10.9</v>
      </c>
      <c r="D1674" t="s">
        <v>2382</v>
      </c>
      <c r="E1674" t="s">
        <v>2380</v>
      </c>
      <c r="F1674" t="s">
        <v>2380</v>
      </c>
      <c r="G1674" s="7">
        <v>0</v>
      </c>
      <c r="H1674" t="s">
        <v>2380</v>
      </c>
      <c r="I1674" t="str" cm="1">
        <f t="array" ref="I1674">_xlfn.IFS(B1674&gt;=30,"Obesity",AND(B1674&gt;=25,B1674&lt;=29.99),"Overweight ",AND(B1674&gt;=18.5,B1674&lt;=24.99),"Normal Weight ",B1674&lt;18.5,"Underweight ")</f>
        <v>Obesity</v>
      </c>
      <c r="J1674" t="str" cm="1">
        <f t="array" ref="J1674">_xlfn.IFS($C1674&gt;=6.5,"Diabetes",AND($C1674&gt;=5.7,$C1674&lt;=6.5),"Prediabetes",$C1674&lt;5.7,"Normal")</f>
        <v>Diabetes</v>
      </c>
    </row>
    <row r="1675" spans="1:10" x14ac:dyDescent="0.3">
      <c r="A1675" t="s">
        <v>698</v>
      </c>
      <c r="B1675">
        <v>16.690000000000001</v>
      </c>
      <c r="C1675">
        <v>10.66</v>
      </c>
      <c r="D1675" t="s">
        <v>2380</v>
      </c>
      <c r="E1675" t="s">
        <v>2380</v>
      </c>
      <c r="F1675" t="s">
        <v>2380</v>
      </c>
      <c r="G1675" s="7">
        <v>0</v>
      </c>
      <c r="H1675" t="s">
        <v>2380</v>
      </c>
      <c r="I1675" t="str" cm="1">
        <f t="array" ref="I1675">_xlfn.IFS(B1675&gt;=30,"Obesity",AND(B1675&gt;=25,B1675&lt;=29.99),"Overweight ",AND(B1675&gt;=18.5,B1675&lt;=24.99),"Normal Weight ",B1675&lt;18.5,"Underweight ")</f>
        <v xml:space="preserve">Underweight </v>
      </c>
      <c r="J1675" t="str" cm="1">
        <f t="array" ref="J1675">_xlfn.IFS($C1675&gt;=6.5,"Diabetes",AND($C1675&gt;=5.7,$C1675&lt;=6.5),"Prediabetes",$C1675&lt;5.7,"Normal")</f>
        <v>Diabetes</v>
      </c>
    </row>
    <row r="1676" spans="1:10" x14ac:dyDescent="0.3">
      <c r="A1676" t="s">
        <v>697</v>
      </c>
      <c r="B1676">
        <v>19.95</v>
      </c>
      <c r="C1676">
        <v>4.05</v>
      </c>
      <c r="D1676" t="s">
        <v>2380</v>
      </c>
      <c r="E1676" t="s">
        <v>2380</v>
      </c>
      <c r="F1676" t="s">
        <v>2380</v>
      </c>
      <c r="G1676">
        <v>1</v>
      </c>
      <c r="H1676" t="s">
        <v>2380</v>
      </c>
      <c r="I1676" t="str" cm="1">
        <f t="array" ref="I1676">_xlfn.IFS(B1676&gt;=30,"Obesity",AND(B1676&gt;=25,B1676&lt;=29.99),"Overweight ",AND(B1676&gt;=18.5,B1676&lt;=24.99),"Normal Weight ",B1676&lt;18.5,"Underweight ")</f>
        <v xml:space="preserve">Normal Weight </v>
      </c>
      <c r="J1676" t="str" cm="1">
        <f t="array" ref="J1676">_xlfn.IFS($C1676&gt;=6.5,"Diabetes",AND($C1676&gt;=5.7,$C1676&lt;=6.5),"Prediabetes",$C1676&lt;5.7,"Normal")</f>
        <v>Normal</v>
      </c>
    </row>
    <row r="1677" spans="1:10" x14ac:dyDescent="0.3">
      <c r="A1677" t="s">
        <v>696</v>
      </c>
      <c r="B1677">
        <v>17.55</v>
      </c>
      <c r="C1677">
        <v>4.2300000000000004</v>
      </c>
      <c r="D1677" t="s">
        <v>2380</v>
      </c>
      <c r="E1677" t="s">
        <v>2380</v>
      </c>
      <c r="F1677" t="s">
        <v>2380</v>
      </c>
      <c r="G1677">
        <v>2</v>
      </c>
      <c r="H1677" t="s">
        <v>2380</v>
      </c>
      <c r="I1677" t="str" cm="1">
        <f t="array" ref="I1677">_xlfn.IFS(B1677&gt;=30,"Obesity",AND(B1677&gt;=25,B1677&lt;=29.99),"Overweight ",AND(B1677&gt;=18.5,B1677&lt;=24.99),"Normal Weight ",B1677&lt;18.5,"Underweight ")</f>
        <v xml:space="preserve">Underweight </v>
      </c>
      <c r="J1677" t="str" cm="1">
        <f t="array" ref="J1677">_xlfn.IFS($C1677&gt;=6.5,"Diabetes",AND($C1677&gt;=5.7,$C1677&lt;=6.5),"Prediabetes",$C1677&lt;5.7,"Normal")</f>
        <v>Normal</v>
      </c>
    </row>
    <row r="1678" spans="1:10" x14ac:dyDescent="0.3">
      <c r="A1678" t="s">
        <v>695</v>
      </c>
      <c r="B1678">
        <v>22.01</v>
      </c>
      <c r="C1678">
        <v>5.01</v>
      </c>
      <c r="D1678" t="s">
        <v>2380</v>
      </c>
      <c r="E1678" t="s">
        <v>2380</v>
      </c>
      <c r="F1678" t="s">
        <v>2380</v>
      </c>
      <c r="G1678">
        <v>1</v>
      </c>
      <c r="H1678" t="s">
        <v>2380</v>
      </c>
      <c r="I1678" t="str" cm="1">
        <f t="array" ref="I1678">_xlfn.IFS(B1678&gt;=30,"Obesity",AND(B1678&gt;=25,B1678&lt;=29.99),"Overweight ",AND(B1678&gt;=18.5,B1678&lt;=24.99),"Normal Weight ",B1678&lt;18.5,"Underweight ")</f>
        <v xml:space="preserve">Normal Weight </v>
      </c>
      <c r="J1678" t="str" cm="1">
        <f t="array" ref="J1678">_xlfn.IFS($C1678&gt;=6.5,"Diabetes",AND($C1678&gt;=5.7,$C1678&lt;=6.5),"Prediabetes",$C1678&lt;5.7,"Normal")</f>
        <v>Normal</v>
      </c>
    </row>
    <row r="1679" spans="1:10" x14ac:dyDescent="0.3">
      <c r="A1679" t="s">
        <v>694</v>
      </c>
      <c r="B1679">
        <v>41.8</v>
      </c>
      <c r="C1679">
        <v>5.82</v>
      </c>
      <c r="D1679" t="s">
        <v>2382</v>
      </c>
      <c r="E1679" t="s">
        <v>2380</v>
      </c>
      <c r="F1679" t="s">
        <v>2383</v>
      </c>
      <c r="G1679">
        <v>1</v>
      </c>
      <c r="H1679" t="s">
        <v>2380</v>
      </c>
      <c r="I1679" t="str" cm="1">
        <f t="array" ref="I1679">_xlfn.IFS(B1679&gt;=30,"Obesity",AND(B1679&gt;=25,B1679&lt;=29.99),"Overweight ",AND(B1679&gt;=18.5,B1679&lt;=24.99),"Normal Weight ",B1679&lt;18.5,"Underweight ")</f>
        <v>Obesity</v>
      </c>
      <c r="J1679" t="str" cm="1">
        <f t="array" ref="J1679">_xlfn.IFS($C1679&gt;=6.5,"Diabetes",AND($C1679&gt;=5.7,$C1679&lt;=6.5),"Prediabetes",$C1679&lt;5.7,"Normal")</f>
        <v>Prediabetes</v>
      </c>
    </row>
    <row r="1680" spans="1:10" x14ac:dyDescent="0.3">
      <c r="A1680" t="s">
        <v>693</v>
      </c>
      <c r="B1680">
        <v>19.170000000000002</v>
      </c>
      <c r="C1680">
        <v>7.94</v>
      </c>
      <c r="D1680" t="s">
        <v>2380</v>
      </c>
      <c r="E1680" t="s">
        <v>2380</v>
      </c>
      <c r="F1680" t="s">
        <v>2380</v>
      </c>
      <c r="G1680" s="7">
        <v>0</v>
      </c>
      <c r="H1680" t="s">
        <v>2380</v>
      </c>
      <c r="I1680" t="str" cm="1">
        <f t="array" ref="I1680">_xlfn.IFS(B1680&gt;=30,"Obesity",AND(B1680&gt;=25,B1680&lt;=29.99),"Overweight ",AND(B1680&gt;=18.5,B1680&lt;=24.99),"Normal Weight ",B1680&lt;18.5,"Underweight ")</f>
        <v xml:space="preserve">Normal Weight </v>
      </c>
      <c r="J1680" t="str" cm="1">
        <f t="array" ref="J1680">_xlfn.IFS($C1680&gt;=6.5,"Diabetes",AND($C1680&gt;=5.7,$C1680&lt;=6.5),"Prediabetes",$C1680&lt;5.7,"Normal")</f>
        <v>Diabetes</v>
      </c>
    </row>
    <row r="1681" spans="1:10" x14ac:dyDescent="0.3">
      <c r="A1681" t="s">
        <v>692</v>
      </c>
      <c r="B1681">
        <v>32.799999999999997</v>
      </c>
      <c r="C1681">
        <v>6.16</v>
      </c>
      <c r="D1681" t="s">
        <v>2382</v>
      </c>
      <c r="E1681" t="s">
        <v>2380</v>
      </c>
      <c r="F1681" t="s">
        <v>2383</v>
      </c>
      <c r="G1681">
        <v>1</v>
      </c>
      <c r="H1681" t="s">
        <v>2380</v>
      </c>
      <c r="I1681" t="str" cm="1">
        <f t="array" ref="I1681">_xlfn.IFS(B1681&gt;=30,"Obesity",AND(B1681&gt;=25,B1681&lt;=29.99),"Overweight ",AND(B1681&gt;=18.5,B1681&lt;=24.99),"Normal Weight ",B1681&lt;18.5,"Underweight ")</f>
        <v>Obesity</v>
      </c>
      <c r="J1681" t="str" cm="1">
        <f t="array" ref="J1681">_xlfn.IFS($C1681&gt;=6.5,"Diabetes",AND($C1681&gt;=5.7,$C1681&lt;=6.5),"Prediabetes",$C1681&lt;5.7,"Normal")</f>
        <v>Prediabetes</v>
      </c>
    </row>
    <row r="1682" spans="1:10" x14ac:dyDescent="0.3">
      <c r="A1682" t="s">
        <v>691</v>
      </c>
      <c r="B1682">
        <v>35.814999999999998</v>
      </c>
      <c r="C1682">
        <v>4.1500000000000004</v>
      </c>
      <c r="D1682" t="s">
        <v>2380</v>
      </c>
      <c r="E1682" t="s">
        <v>2380</v>
      </c>
      <c r="F1682" t="s">
        <v>2380</v>
      </c>
      <c r="G1682">
        <v>1</v>
      </c>
      <c r="H1682" t="s">
        <v>2380</v>
      </c>
      <c r="I1682" t="str" cm="1">
        <f t="array" ref="I1682">_xlfn.IFS(B1682&gt;=30,"Obesity",AND(B1682&gt;=25,B1682&lt;=29.99),"Overweight ",AND(B1682&gt;=18.5,B1682&lt;=24.99),"Normal Weight ",B1682&lt;18.5,"Underweight ")</f>
        <v>Obesity</v>
      </c>
      <c r="J1682" t="str" cm="1">
        <f t="array" ref="J1682">_xlfn.IFS($C1682&gt;=6.5,"Diabetes",AND($C1682&gt;=5.7,$C1682&lt;=6.5),"Prediabetes",$C1682&lt;5.7,"Normal")</f>
        <v>Normal</v>
      </c>
    </row>
    <row r="1683" spans="1:10" x14ac:dyDescent="0.3">
      <c r="A1683" t="s">
        <v>690</v>
      </c>
      <c r="B1683">
        <v>24.3</v>
      </c>
      <c r="C1683">
        <v>6.23</v>
      </c>
      <c r="D1683" t="s">
        <v>2380</v>
      </c>
      <c r="E1683" t="s">
        <v>2380</v>
      </c>
      <c r="F1683" t="s">
        <v>2380</v>
      </c>
      <c r="G1683" s="7">
        <v>0</v>
      </c>
      <c r="H1683" t="s">
        <v>2380</v>
      </c>
      <c r="I1683" t="str" cm="1">
        <f t="array" ref="I1683">_xlfn.IFS(B1683&gt;=30,"Obesity",AND(B1683&gt;=25,B1683&lt;=29.99),"Overweight ",AND(B1683&gt;=18.5,B1683&lt;=24.99),"Normal Weight ",B1683&lt;18.5,"Underweight ")</f>
        <v xml:space="preserve">Normal Weight </v>
      </c>
      <c r="J1683" t="str" cm="1">
        <f t="array" ref="J1683">_xlfn.IFS($C1683&gt;=6.5,"Diabetes",AND($C1683&gt;=5.7,$C1683&lt;=6.5),"Prediabetes",$C1683&lt;5.7,"Normal")</f>
        <v>Prediabetes</v>
      </c>
    </row>
    <row r="1684" spans="1:10" x14ac:dyDescent="0.3">
      <c r="A1684" t="s">
        <v>689</v>
      </c>
      <c r="B1684">
        <v>19.059999999999999</v>
      </c>
      <c r="C1684">
        <v>7.41</v>
      </c>
      <c r="D1684" t="s">
        <v>2380</v>
      </c>
      <c r="E1684" t="s">
        <v>2380</v>
      </c>
      <c r="F1684" t="s">
        <v>2380</v>
      </c>
      <c r="G1684" s="7">
        <v>0</v>
      </c>
      <c r="H1684" t="s">
        <v>2380</v>
      </c>
      <c r="I1684" t="str" cm="1">
        <f t="array" ref="I1684">_xlfn.IFS(B1684&gt;=30,"Obesity",AND(B1684&gt;=25,B1684&lt;=29.99),"Overweight ",AND(B1684&gt;=18.5,B1684&lt;=24.99),"Normal Weight ",B1684&lt;18.5,"Underweight ")</f>
        <v xml:space="preserve">Normal Weight </v>
      </c>
      <c r="J1684" t="str" cm="1">
        <f t="array" ref="J1684">_xlfn.IFS($C1684&gt;=6.5,"Diabetes",AND($C1684&gt;=5.7,$C1684&lt;=6.5),"Prediabetes",$C1684&lt;5.7,"Normal")</f>
        <v>Diabetes</v>
      </c>
    </row>
    <row r="1685" spans="1:10" x14ac:dyDescent="0.3">
      <c r="A1685" t="s">
        <v>688</v>
      </c>
      <c r="B1685">
        <v>33.25</v>
      </c>
      <c r="C1685">
        <v>5.62</v>
      </c>
      <c r="D1685" t="s">
        <v>2382</v>
      </c>
      <c r="E1685" t="s">
        <v>2380</v>
      </c>
      <c r="F1685" t="s">
        <v>2380</v>
      </c>
      <c r="G1685">
        <v>1</v>
      </c>
      <c r="H1685" t="s">
        <v>2380</v>
      </c>
      <c r="I1685" t="str" cm="1">
        <f t="array" ref="I1685">_xlfn.IFS(B1685&gt;=30,"Obesity",AND(B1685&gt;=25,B1685&lt;=29.99),"Overweight ",AND(B1685&gt;=18.5,B1685&lt;=24.99),"Normal Weight ",B1685&lt;18.5,"Underweight ")</f>
        <v>Obesity</v>
      </c>
      <c r="J1685" t="str" cm="1">
        <f t="array" ref="J1685">_xlfn.IFS($C1685&gt;=6.5,"Diabetes",AND($C1685&gt;=5.7,$C1685&lt;=6.5),"Prediabetes",$C1685&lt;5.7,"Normal")</f>
        <v>Normal</v>
      </c>
    </row>
    <row r="1686" spans="1:10" x14ac:dyDescent="0.3">
      <c r="A1686" t="s">
        <v>687</v>
      </c>
      <c r="B1686">
        <v>21.37</v>
      </c>
      <c r="C1686">
        <v>4.54</v>
      </c>
      <c r="D1686" t="s">
        <v>2382</v>
      </c>
      <c r="E1686" t="s">
        <v>2380</v>
      </c>
      <c r="F1686" t="s">
        <v>2383</v>
      </c>
      <c r="G1686">
        <v>1</v>
      </c>
      <c r="H1686" t="s">
        <v>2380</v>
      </c>
      <c r="I1686" t="str" cm="1">
        <f t="array" ref="I1686">_xlfn.IFS(B1686&gt;=30,"Obesity",AND(B1686&gt;=25,B1686&lt;=29.99),"Overweight ",AND(B1686&gt;=18.5,B1686&lt;=24.99),"Normal Weight ",B1686&lt;18.5,"Underweight ")</f>
        <v xml:space="preserve">Normal Weight </v>
      </c>
      <c r="J1686" t="str" cm="1">
        <f t="array" ref="J1686">_xlfn.IFS($C1686&gt;=6.5,"Diabetes",AND($C1686&gt;=5.7,$C1686&lt;=6.5),"Prediabetes",$C1686&lt;5.7,"Normal")</f>
        <v>Normal</v>
      </c>
    </row>
    <row r="1687" spans="1:10" x14ac:dyDescent="0.3">
      <c r="A1687" t="s">
        <v>686</v>
      </c>
      <c r="B1687">
        <v>34.43</v>
      </c>
      <c r="C1687">
        <v>8.6199999999999992</v>
      </c>
      <c r="D1687" t="s">
        <v>2382</v>
      </c>
      <c r="E1687" t="s">
        <v>2380</v>
      </c>
      <c r="F1687" t="s">
        <v>2380</v>
      </c>
      <c r="G1687">
        <v>1</v>
      </c>
      <c r="H1687" t="s">
        <v>2380</v>
      </c>
      <c r="I1687" t="str" cm="1">
        <f t="array" ref="I1687">_xlfn.IFS(B1687&gt;=30,"Obesity",AND(B1687&gt;=25,B1687&lt;=29.99),"Overweight ",AND(B1687&gt;=18.5,B1687&lt;=24.99),"Normal Weight ",B1687&lt;18.5,"Underweight ")</f>
        <v>Obesity</v>
      </c>
      <c r="J1687" t="str" cm="1">
        <f t="array" ref="J1687">_xlfn.IFS($C1687&gt;=6.5,"Diabetes",AND($C1687&gt;=5.7,$C1687&lt;=6.5),"Prediabetes",$C1687&lt;5.7,"Normal")</f>
        <v>Diabetes</v>
      </c>
    </row>
    <row r="1688" spans="1:10" x14ac:dyDescent="0.3">
      <c r="A1688" t="s">
        <v>685</v>
      </c>
      <c r="B1688">
        <v>20.86</v>
      </c>
      <c r="C1688">
        <v>4.3600000000000003</v>
      </c>
      <c r="D1688" t="s">
        <v>2382</v>
      </c>
      <c r="E1688" t="s">
        <v>2380</v>
      </c>
      <c r="F1688" t="s">
        <v>2380</v>
      </c>
      <c r="G1688" s="7">
        <v>0</v>
      </c>
      <c r="H1688" t="s">
        <v>2380</v>
      </c>
      <c r="I1688" t="str" cm="1">
        <f t="array" ref="I1688">_xlfn.IFS(B1688&gt;=30,"Obesity",AND(B1688&gt;=25,B1688&lt;=29.99),"Overweight ",AND(B1688&gt;=18.5,B1688&lt;=24.99),"Normal Weight ",B1688&lt;18.5,"Underweight ")</f>
        <v xml:space="preserve">Normal Weight </v>
      </c>
      <c r="J1688" t="str" cm="1">
        <f t="array" ref="J1688">_xlfn.IFS($C1688&gt;=6.5,"Diabetes",AND($C1688&gt;=5.7,$C1688&lt;=6.5),"Prediabetes",$C1688&lt;5.7,"Normal")</f>
        <v>Normal</v>
      </c>
    </row>
    <row r="1689" spans="1:10" x14ac:dyDescent="0.3">
      <c r="A1689" t="s">
        <v>684</v>
      </c>
      <c r="B1689">
        <v>18.34</v>
      </c>
      <c r="C1689">
        <v>10.01</v>
      </c>
      <c r="D1689" t="s">
        <v>2380</v>
      </c>
      <c r="E1689" t="s">
        <v>2380</v>
      </c>
      <c r="F1689" t="s">
        <v>2380</v>
      </c>
      <c r="G1689" s="7">
        <v>0</v>
      </c>
      <c r="H1689" t="s">
        <v>2380</v>
      </c>
      <c r="I1689" t="str" cm="1">
        <f t="array" ref="I1689">_xlfn.IFS(B1689&gt;=30,"Obesity",AND(B1689&gt;=25,B1689&lt;=29.99),"Overweight ",AND(B1689&gt;=18.5,B1689&lt;=24.99),"Normal Weight ",B1689&lt;18.5,"Underweight ")</f>
        <v xml:space="preserve">Underweight </v>
      </c>
      <c r="J1689" t="str" cm="1">
        <f t="array" ref="J1689">_xlfn.IFS($C1689&gt;=6.5,"Diabetes",AND($C1689&gt;=5.7,$C1689&lt;=6.5),"Prediabetes",$C1689&lt;5.7,"Normal")</f>
        <v>Diabetes</v>
      </c>
    </row>
    <row r="1690" spans="1:10" x14ac:dyDescent="0.3">
      <c r="A1690" t="s">
        <v>683</v>
      </c>
      <c r="B1690">
        <v>34.15</v>
      </c>
      <c r="C1690">
        <v>5.42</v>
      </c>
      <c r="D1690" t="s">
        <v>2380</v>
      </c>
      <c r="E1690" t="s">
        <v>2380</v>
      </c>
      <c r="F1690" t="s">
        <v>2380</v>
      </c>
      <c r="G1690" s="7">
        <v>0</v>
      </c>
      <c r="H1690" t="s">
        <v>2380</v>
      </c>
      <c r="I1690" t="str" cm="1">
        <f t="array" ref="I1690">_xlfn.IFS(B1690&gt;=30,"Obesity",AND(B1690&gt;=25,B1690&lt;=29.99),"Overweight ",AND(B1690&gt;=18.5,B1690&lt;=24.99),"Normal Weight ",B1690&lt;18.5,"Underweight ")</f>
        <v>Obesity</v>
      </c>
      <c r="J1690" t="str" cm="1">
        <f t="array" ref="J1690">_xlfn.IFS($C1690&gt;=6.5,"Diabetes",AND($C1690&gt;=5.7,$C1690&lt;=6.5),"Prediabetes",$C1690&lt;5.7,"Normal")</f>
        <v>Normal</v>
      </c>
    </row>
    <row r="1691" spans="1:10" x14ac:dyDescent="0.3">
      <c r="A1691" t="s">
        <v>682</v>
      </c>
      <c r="B1691">
        <v>18.350000000000001</v>
      </c>
      <c r="C1691">
        <v>5.12</v>
      </c>
      <c r="D1691" t="s">
        <v>2380</v>
      </c>
      <c r="E1691" t="s">
        <v>2380</v>
      </c>
      <c r="F1691" t="s">
        <v>2380</v>
      </c>
      <c r="G1691" s="7">
        <v>0</v>
      </c>
      <c r="H1691" t="s">
        <v>2380</v>
      </c>
      <c r="I1691" t="str" cm="1">
        <f t="array" ref="I1691">_xlfn.IFS(B1691&gt;=30,"Obesity",AND(B1691&gt;=25,B1691&lt;=29.99),"Overweight ",AND(B1691&gt;=18.5,B1691&lt;=24.99),"Normal Weight ",B1691&lt;18.5,"Underweight ")</f>
        <v xml:space="preserve">Underweight </v>
      </c>
      <c r="J1691" t="str" cm="1">
        <f t="array" ref="J1691">_xlfn.IFS($C1691&gt;=6.5,"Diabetes",AND($C1691&gt;=5.7,$C1691&lt;=6.5),"Prediabetes",$C1691&lt;5.7,"Normal")</f>
        <v>Normal</v>
      </c>
    </row>
    <row r="1692" spans="1:10" x14ac:dyDescent="0.3">
      <c r="A1692" t="s">
        <v>681</v>
      </c>
      <c r="B1692">
        <v>22.13</v>
      </c>
      <c r="C1692">
        <v>9.1999999999999993</v>
      </c>
      <c r="D1692" t="s">
        <v>2382</v>
      </c>
      <c r="E1692" t="s">
        <v>2380</v>
      </c>
      <c r="F1692" t="s">
        <v>2380</v>
      </c>
      <c r="G1692" s="7">
        <v>0</v>
      </c>
      <c r="H1692" t="s">
        <v>2380</v>
      </c>
      <c r="I1692" t="str" cm="1">
        <f t="array" ref="I1692">_xlfn.IFS(B1692&gt;=30,"Obesity",AND(B1692&gt;=25,B1692&lt;=29.99),"Overweight ",AND(B1692&gt;=18.5,B1692&lt;=24.99),"Normal Weight ",B1692&lt;18.5,"Underweight ")</f>
        <v xml:space="preserve">Normal Weight </v>
      </c>
      <c r="J1692" t="str" cm="1">
        <f t="array" ref="J1692">_xlfn.IFS($C1692&gt;=6.5,"Diabetes",AND($C1692&gt;=5.7,$C1692&lt;=6.5),"Prediabetes",$C1692&lt;5.7,"Normal")</f>
        <v>Diabetes</v>
      </c>
    </row>
    <row r="1693" spans="1:10" x14ac:dyDescent="0.3">
      <c r="A1693" t="s">
        <v>680</v>
      </c>
      <c r="B1693">
        <v>22.51</v>
      </c>
      <c r="C1693">
        <v>6.08</v>
      </c>
      <c r="D1693" t="s">
        <v>2382</v>
      </c>
      <c r="E1693" t="s">
        <v>2380</v>
      </c>
      <c r="F1693" t="s">
        <v>2380</v>
      </c>
      <c r="G1693">
        <v>1</v>
      </c>
      <c r="H1693" t="s">
        <v>2380</v>
      </c>
      <c r="I1693" t="str" cm="1">
        <f t="array" ref="I1693">_xlfn.IFS(B1693&gt;=30,"Obesity",AND(B1693&gt;=25,B1693&lt;=29.99),"Overweight ",AND(B1693&gt;=18.5,B1693&lt;=24.99),"Normal Weight ",B1693&lt;18.5,"Underweight ")</f>
        <v xml:space="preserve">Normal Weight </v>
      </c>
      <c r="J1693" t="str" cm="1">
        <f t="array" ref="J1693">_xlfn.IFS($C1693&gt;=6.5,"Diabetes",AND($C1693&gt;=5.7,$C1693&lt;=6.5),"Prediabetes",$C1693&lt;5.7,"Normal")</f>
        <v>Prediabetes</v>
      </c>
    </row>
    <row r="1694" spans="1:10" x14ac:dyDescent="0.3">
      <c r="A1694" t="s">
        <v>679</v>
      </c>
      <c r="B1694">
        <v>31</v>
      </c>
      <c r="C1694">
        <v>4.7699999999999996</v>
      </c>
      <c r="D1694" t="s">
        <v>2380</v>
      </c>
      <c r="E1694" t="s">
        <v>2380</v>
      </c>
      <c r="F1694" t="s">
        <v>2380</v>
      </c>
      <c r="G1694">
        <v>1</v>
      </c>
      <c r="H1694" t="s">
        <v>2380</v>
      </c>
      <c r="I1694" t="str" cm="1">
        <f t="array" ref="I1694">_xlfn.IFS(B1694&gt;=30,"Obesity",AND(B1694&gt;=25,B1694&lt;=29.99),"Overweight ",AND(B1694&gt;=18.5,B1694&lt;=24.99),"Normal Weight ",B1694&lt;18.5,"Underweight ")</f>
        <v>Obesity</v>
      </c>
      <c r="J1694" t="str" cm="1">
        <f t="array" ref="J1694">_xlfn.IFS($C1694&gt;=6.5,"Diabetes",AND($C1694&gt;=5.7,$C1694&lt;=6.5),"Prediabetes",$C1694&lt;5.7,"Normal")</f>
        <v>Normal</v>
      </c>
    </row>
    <row r="1695" spans="1:10" x14ac:dyDescent="0.3">
      <c r="A1695" t="s">
        <v>678</v>
      </c>
      <c r="B1695">
        <v>28.27</v>
      </c>
      <c r="C1695">
        <v>4.62</v>
      </c>
      <c r="D1695" t="s">
        <v>2380</v>
      </c>
      <c r="E1695" t="s">
        <v>2380</v>
      </c>
      <c r="F1695" t="s">
        <v>2380</v>
      </c>
      <c r="G1695">
        <v>1</v>
      </c>
      <c r="H1695" t="s">
        <v>2380</v>
      </c>
      <c r="I1695" t="str" cm="1">
        <f t="array" ref="I1695">_xlfn.IFS(B1695&gt;=30,"Obesity",AND(B1695&gt;=25,B1695&lt;=29.99),"Overweight ",AND(B1695&gt;=18.5,B1695&lt;=24.99),"Normal Weight ",B1695&lt;18.5,"Underweight ")</f>
        <v xml:space="preserve">Overweight </v>
      </c>
      <c r="J1695" t="str" cm="1">
        <f t="array" ref="J1695">_xlfn.IFS($C1695&gt;=6.5,"Diabetes",AND($C1695&gt;=5.7,$C1695&lt;=6.5),"Prediabetes",$C1695&lt;5.7,"Normal")</f>
        <v>Normal</v>
      </c>
    </row>
    <row r="1696" spans="1:10" x14ac:dyDescent="0.3">
      <c r="A1696" t="s">
        <v>677</v>
      </c>
      <c r="B1696">
        <v>29.92</v>
      </c>
      <c r="C1696">
        <v>9.07</v>
      </c>
      <c r="D1696" t="s">
        <v>2382</v>
      </c>
      <c r="E1696" t="s">
        <v>2380</v>
      </c>
      <c r="F1696" t="s">
        <v>2380</v>
      </c>
      <c r="G1696">
        <v>1</v>
      </c>
      <c r="H1696" t="s">
        <v>2380</v>
      </c>
      <c r="I1696" t="str" cm="1">
        <f t="array" ref="I1696">_xlfn.IFS(B1696&gt;=30,"Obesity",AND(B1696&gt;=25,B1696&lt;=29.99),"Overweight ",AND(B1696&gt;=18.5,B1696&lt;=24.99),"Normal Weight ",B1696&lt;18.5,"Underweight ")</f>
        <v xml:space="preserve">Overweight </v>
      </c>
      <c r="J1696" t="str" cm="1">
        <f t="array" ref="J1696">_xlfn.IFS($C1696&gt;=6.5,"Diabetes",AND($C1696&gt;=5.7,$C1696&lt;=6.5),"Prediabetes",$C1696&lt;5.7,"Normal")</f>
        <v>Diabetes</v>
      </c>
    </row>
    <row r="1697" spans="1:10" x14ac:dyDescent="0.3">
      <c r="A1697" t="s">
        <v>676</v>
      </c>
      <c r="B1697">
        <v>25.9</v>
      </c>
      <c r="C1697">
        <v>9.1199999999999992</v>
      </c>
      <c r="D1697" t="s">
        <v>2382</v>
      </c>
      <c r="E1697" t="s">
        <v>2380</v>
      </c>
      <c r="F1697" t="s">
        <v>2380</v>
      </c>
      <c r="G1697">
        <v>1</v>
      </c>
      <c r="H1697" t="s">
        <v>2380</v>
      </c>
      <c r="I1697" t="str" cm="1">
        <f t="array" ref="I1697">_xlfn.IFS(B1697&gt;=30,"Obesity",AND(B1697&gt;=25,B1697&lt;=29.99),"Overweight ",AND(B1697&gt;=18.5,B1697&lt;=24.99),"Normal Weight ",B1697&lt;18.5,"Underweight ")</f>
        <v xml:space="preserve">Overweight </v>
      </c>
      <c r="J1697" t="str" cm="1">
        <f t="array" ref="J1697">_xlfn.IFS($C1697&gt;=6.5,"Diabetes",AND($C1697&gt;=5.7,$C1697&lt;=6.5),"Prediabetes",$C1697&lt;5.7,"Normal")</f>
        <v>Diabetes</v>
      </c>
    </row>
    <row r="1698" spans="1:10" x14ac:dyDescent="0.3">
      <c r="A1698" t="s">
        <v>675</v>
      </c>
      <c r="B1698">
        <v>27.74</v>
      </c>
      <c r="C1698">
        <v>7.32</v>
      </c>
      <c r="D1698" t="s">
        <v>2382</v>
      </c>
      <c r="E1698" t="s">
        <v>2380</v>
      </c>
      <c r="F1698" t="s">
        <v>2380</v>
      </c>
      <c r="G1698">
        <v>1</v>
      </c>
      <c r="H1698" t="s">
        <v>2380</v>
      </c>
      <c r="I1698" t="str" cm="1">
        <f t="array" ref="I1698">_xlfn.IFS(B1698&gt;=30,"Obesity",AND(B1698&gt;=25,B1698&lt;=29.99),"Overweight ",AND(B1698&gt;=18.5,B1698&lt;=24.99),"Normal Weight ",B1698&lt;18.5,"Underweight ")</f>
        <v xml:space="preserve">Overweight </v>
      </c>
      <c r="J1698" t="str" cm="1">
        <f t="array" ref="J1698">_xlfn.IFS($C1698&gt;=6.5,"Diabetes",AND($C1698&gt;=5.7,$C1698&lt;=6.5),"Prediabetes",$C1698&lt;5.7,"Normal")</f>
        <v>Diabetes</v>
      </c>
    </row>
    <row r="1699" spans="1:10" x14ac:dyDescent="0.3">
      <c r="A1699" t="s">
        <v>674</v>
      </c>
      <c r="B1699">
        <v>17.260000000000002</v>
      </c>
      <c r="C1699">
        <v>11.73</v>
      </c>
      <c r="D1699" t="s">
        <v>2380</v>
      </c>
      <c r="E1699" t="s">
        <v>2380</v>
      </c>
      <c r="F1699" t="s">
        <v>2380</v>
      </c>
      <c r="G1699">
        <v>2</v>
      </c>
      <c r="H1699" t="s">
        <v>2380</v>
      </c>
      <c r="I1699" t="str" cm="1">
        <f t="array" ref="I1699">_xlfn.IFS(B1699&gt;=30,"Obesity",AND(B1699&gt;=25,B1699&lt;=29.99),"Overweight ",AND(B1699&gt;=18.5,B1699&lt;=24.99),"Normal Weight ",B1699&lt;18.5,"Underweight ")</f>
        <v xml:space="preserve">Underweight </v>
      </c>
      <c r="J1699" t="str" cm="1">
        <f t="array" ref="J1699">_xlfn.IFS($C1699&gt;=6.5,"Diabetes",AND($C1699&gt;=5.7,$C1699&lt;=6.5),"Prediabetes",$C1699&lt;5.7,"Normal")</f>
        <v>Diabetes</v>
      </c>
    </row>
    <row r="1700" spans="1:10" x14ac:dyDescent="0.3">
      <c r="A1700" t="s">
        <v>673</v>
      </c>
      <c r="B1700">
        <v>19.855</v>
      </c>
      <c r="C1700">
        <v>6.64</v>
      </c>
      <c r="D1700" t="s">
        <v>2382</v>
      </c>
      <c r="E1700" t="s">
        <v>2380</v>
      </c>
      <c r="F1700" t="s">
        <v>2380</v>
      </c>
      <c r="G1700">
        <v>1</v>
      </c>
      <c r="H1700" t="s">
        <v>2380</v>
      </c>
      <c r="I1700" t="str" cm="1">
        <f t="array" ref="I1700">_xlfn.IFS(B1700&gt;=30,"Obesity",AND(B1700&gt;=25,B1700&lt;=29.99),"Overweight ",AND(B1700&gt;=18.5,B1700&lt;=24.99),"Normal Weight ",B1700&lt;18.5,"Underweight ")</f>
        <v xml:space="preserve">Normal Weight </v>
      </c>
      <c r="J1700" t="str" cm="1">
        <f t="array" ref="J1700">_xlfn.IFS($C1700&gt;=6.5,"Diabetes",AND($C1700&gt;=5.7,$C1700&lt;=6.5),"Prediabetes",$C1700&lt;5.7,"Normal")</f>
        <v>Diabetes</v>
      </c>
    </row>
    <row r="1701" spans="1:10" x14ac:dyDescent="0.3">
      <c r="A1701" t="s">
        <v>672</v>
      </c>
      <c r="B1701">
        <v>41.69</v>
      </c>
      <c r="C1701">
        <v>5.78</v>
      </c>
      <c r="D1701" t="s">
        <v>2380</v>
      </c>
      <c r="E1701" t="s">
        <v>2380</v>
      </c>
      <c r="F1701" t="s">
        <v>2380</v>
      </c>
      <c r="G1701" s="7">
        <v>0</v>
      </c>
      <c r="H1701" t="s">
        <v>2380</v>
      </c>
      <c r="I1701" t="str" cm="1">
        <f t="array" ref="I1701">_xlfn.IFS(B1701&gt;=30,"Obesity",AND(B1701&gt;=25,B1701&lt;=29.99),"Overweight ",AND(B1701&gt;=18.5,B1701&lt;=24.99),"Normal Weight ",B1701&lt;18.5,"Underweight ")</f>
        <v>Obesity</v>
      </c>
      <c r="J1701" t="str" cm="1">
        <f t="array" ref="J1701">_xlfn.IFS($C1701&gt;=6.5,"Diabetes",AND($C1701&gt;=5.7,$C1701&lt;=6.5),"Prediabetes",$C1701&lt;5.7,"Normal")</f>
        <v>Prediabetes</v>
      </c>
    </row>
    <row r="1702" spans="1:10" x14ac:dyDescent="0.3">
      <c r="A1702" t="s">
        <v>671</v>
      </c>
      <c r="B1702">
        <v>16.12</v>
      </c>
      <c r="C1702">
        <v>10.45</v>
      </c>
      <c r="D1702" t="s">
        <v>2380</v>
      </c>
      <c r="E1702" t="s">
        <v>2380</v>
      </c>
      <c r="F1702" t="s">
        <v>2380</v>
      </c>
      <c r="G1702" s="7">
        <v>0</v>
      </c>
      <c r="H1702" t="s">
        <v>2380</v>
      </c>
      <c r="I1702" t="str" cm="1">
        <f t="array" ref="I1702">_xlfn.IFS(B1702&gt;=30,"Obesity",AND(B1702&gt;=25,B1702&lt;=29.99),"Overweight ",AND(B1702&gt;=18.5,B1702&lt;=24.99),"Normal Weight ",B1702&lt;18.5,"Underweight ")</f>
        <v xml:space="preserve">Underweight </v>
      </c>
      <c r="J1702" t="str" cm="1">
        <f t="array" ref="J1702">_xlfn.IFS($C1702&gt;=6.5,"Diabetes",AND($C1702&gt;=5.7,$C1702&lt;=6.5),"Prediabetes",$C1702&lt;5.7,"Normal")</f>
        <v>Diabetes</v>
      </c>
    </row>
    <row r="1703" spans="1:10" x14ac:dyDescent="0.3">
      <c r="A1703" t="s">
        <v>670</v>
      </c>
      <c r="B1703">
        <v>37.43</v>
      </c>
      <c r="C1703">
        <v>4.5199999999999996</v>
      </c>
      <c r="D1703" t="s">
        <v>2380</v>
      </c>
      <c r="E1703" t="s">
        <v>2380</v>
      </c>
      <c r="F1703" t="s">
        <v>2380</v>
      </c>
      <c r="G1703">
        <v>1</v>
      </c>
      <c r="H1703" t="s">
        <v>2380</v>
      </c>
      <c r="I1703" t="str" cm="1">
        <f t="array" ref="I1703">_xlfn.IFS(B1703&gt;=30,"Obesity",AND(B1703&gt;=25,B1703&lt;=29.99),"Overweight ",AND(B1703&gt;=18.5,B1703&lt;=24.99),"Normal Weight ",B1703&lt;18.5,"Underweight ")</f>
        <v>Obesity</v>
      </c>
      <c r="J1703" t="str" cm="1">
        <f t="array" ref="J1703">_xlfn.IFS($C1703&gt;=6.5,"Diabetes",AND($C1703&gt;=5.7,$C1703&lt;=6.5),"Prediabetes",$C1703&lt;5.7,"Normal")</f>
        <v>Normal</v>
      </c>
    </row>
    <row r="1704" spans="1:10" x14ac:dyDescent="0.3">
      <c r="A1704" t="s">
        <v>669</v>
      </c>
      <c r="B1704">
        <v>31.065000000000001</v>
      </c>
      <c r="C1704">
        <v>5.71</v>
      </c>
      <c r="D1704" t="s">
        <v>2380</v>
      </c>
      <c r="E1704" t="s">
        <v>2380</v>
      </c>
      <c r="F1704" t="s">
        <v>2380</v>
      </c>
      <c r="G1704" s="7">
        <v>0</v>
      </c>
      <c r="H1704" t="s">
        <v>2380</v>
      </c>
      <c r="I1704" t="str" cm="1">
        <f t="array" ref="I1704">_xlfn.IFS(B1704&gt;=30,"Obesity",AND(B1704&gt;=25,B1704&lt;=29.99),"Overweight ",AND(B1704&gt;=18.5,B1704&lt;=24.99),"Normal Weight ",B1704&lt;18.5,"Underweight ")</f>
        <v>Obesity</v>
      </c>
      <c r="J1704" t="str" cm="1">
        <f t="array" ref="J1704">_xlfn.IFS($C1704&gt;=6.5,"Diabetes",AND($C1704&gt;=5.7,$C1704&lt;=6.5),"Prediabetes",$C1704&lt;5.7,"Normal")</f>
        <v>Prediabetes</v>
      </c>
    </row>
    <row r="1705" spans="1:10" x14ac:dyDescent="0.3">
      <c r="A1705" t="s">
        <v>668</v>
      </c>
      <c r="B1705">
        <v>25.08</v>
      </c>
      <c r="C1705">
        <v>4.7699999999999996</v>
      </c>
      <c r="D1705" t="s">
        <v>2380</v>
      </c>
      <c r="E1705" t="s">
        <v>2380</v>
      </c>
      <c r="F1705" t="s">
        <v>2380</v>
      </c>
      <c r="G1705" s="7">
        <v>0</v>
      </c>
      <c r="H1705" t="s">
        <v>2380</v>
      </c>
      <c r="I1705" t="str" cm="1">
        <f t="array" ref="I1705">_xlfn.IFS(B1705&gt;=30,"Obesity",AND(B1705&gt;=25,B1705&lt;=29.99),"Overweight ",AND(B1705&gt;=18.5,B1705&lt;=24.99),"Normal Weight ",B1705&lt;18.5,"Underweight ")</f>
        <v xml:space="preserve">Overweight </v>
      </c>
      <c r="J1705" t="str" cm="1">
        <f t="array" ref="J1705">_xlfn.IFS($C1705&gt;=6.5,"Diabetes",AND($C1705&gt;=5.7,$C1705&lt;=6.5),"Prediabetes",$C1705&lt;5.7,"Normal")</f>
        <v>Normal</v>
      </c>
    </row>
    <row r="1706" spans="1:10" x14ac:dyDescent="0.3">
      <c r="A1706" t="s">
        <v>667</v>
      </c>
      <c r="B1706">
        <v>15.2</v>
      </c>
      <c r="C1706">
        <v>7.81</v>
      </c>
      <c r="D1706" t="s">
        <v>2382</v>
      </c>
      <c r="E1706" t="s">
        <v>2380</v>
      </c>
      <c r="F1706" t="s">
        <v>2380</v>
      </c>
      <c r="G1706">
        <v>1</v>
      </c>
      <c r="H1706" t="s">
        <v>2380</v>
      </c>
      <c r="I1706" t="str" cm="1">
        <f t="array" ref="I1706">_xlfn.IFS(B1706&gt;=30,"Obesity",AND(B1706&gt;=25,B1706&lt;=29.99),"Overweight ",AND(B1706&gt;=18.5,B1706&lt;=24.99),"Normal Weight ",B1706&lt;18.5,"Underweight ")</f>
        <v xml:space="preserve">Underweight </v>
      </c>
      <c r="J1706" t="str" cm="1">
        <f t="array" ref="J1706">_xlfn.IFS($C1706&gt;=6.5,"Diabetes",AND($C1706&gt;=5.7,$C1706&lt;=6.5),"Prediabetes",$C1706&lt;5.7,"Normal")</f>
        <v>Diabetes</v>
      </c>
    </row>
    <row r="1707" spans="1:10" x14ac:dyDescent="0.3">
      <c r="A1707" t="s">
        <v>666</v>
      </c>
      <c r="B1707">
        <v>22.34</v>
      </c>
      <c r="C1707">
        <v>5.19</v>
      </c>
      <c r="D1707" t="s">
        <v>2382</v>
      </c>
      <c r="E1707" t="s">
        <v>2380</v>
      </c>
      <c r="F1707" t="s">
        <v>2380</v>
      </c>
      <c r="G1707" s="7">
        <v>0</v>
      </c>
      <c r="H1707" t="s">
        <v>2380</v>
      </c>
      <c r="I1707" t="str" cm="1">
        <f t="array" ref="I1707">_xlfn.IFS(B1707&gt;=30,"Obesity",AND(B1707&gt;=25,B1707&lt;=29.99),"Overweight ",AND(B1707&gt;=18.5,B1707&lt;=24.99),"Normal Weight ",B1707&lt;18.5,"Underweight ")</f>
        <v xml:space="preserve">Normal Weight </v>
      </c>
      <c r="J1707" t="str" cm="1">
        <f t="array" ref="J1707">_xlfn.IFS($C1707&gt;=6.5,"Diabetes",AND($C1707&gt;=5.7,$C1707&lt;=6.5),"Prediabetes",$C1707&lt;5.7,"Normal")</f>
        <v>Normal</v>
      </c>
    </row>
    <row r="1708" spans="1:10" x14ac:dyDescent="0.3">
      <c r="A1708" t="s">
        <v>665</v>
      </c>
      <c r="B1708">
        <v>40.15</v>
      </c>
      <c r="C1708">
        <v>5.93</v>
      </c>
      <c r="D1708" t="s">
        <v>2380</v>
      </c>
      <c r="E1708" t="s">
        <v>2380</v>
      </c>
      <c r="F1708" t="s">
        <v>2380</v>
      </c>
      <c r="G1708">
        <v>1</v>
      </c>
      <c r="H1708" t="s">
        <v>2380</v>
      </c>
      <c r="I1708" t="str" cm="1">
        <f t="array" ref="I1708">_xlfn.IFS(B1708&gt;=30,"Obesity",AND(B1708&gt;=25,B1708&lt;=29.99),"Overweight ",AND(B1708&gt;=18.5,B1708&lt;=24.99),"Normal Weight ",B1708&lt;18.5,"Underweight ")</f>
        <v>Obesity</v>
      </c>
      <c r="J1708" t="str" cm="1">
        <f t="array" ref="J1708">_xlfn.IFS($C1708&gt;=6.5,"Diabetes",AND($C1708&gt;=5.7,$C1708&lt;=6.5),"Prediabetes",$C1708&lt;5.7,"Normal")</f>
        <v>Prediabetes</v>
      </c>
    </row>
    <row r="1709" spans="1:10" x14ac:dyDescent="0.3">
      <c r="A1709" t="s">
        <v>664</v>
      </c>
      <c r="B1709">
        <v>37.729999999999997</v>
      </c>
      <c r="C1709">
        <v>6.29</v>
      </c>
      <c r="D1709" t="s">
        <v>2380</v>
      </c>
      <c r="E1709" t="s">
        <v>2380</v>
      </c>
      <c r="F1709" t="s">
        <v>2380</v>
      </c>
      <c r="G1709">
        <v>1</v>
      </c>
      <c r="H1709" t="s">
        <v>2380</v>
      </c>
      <c r="I1709" t="str" cm="1">
        <f t="array" ref="I1709">_xlfn.IFS(B1709&gt;=30,"Obesity",AND(B1709&gt;=25,B1709&lt;=29.99),"Overweight ",AND(B1709&gt;=18.5,B1709&lt;=24.99),"Normal Weight ",B1709&lt;18.5,"Underweight ")</f>
        <v>Obesity</v>
      </c>
      <c r="J1709" t="str" cm="1">
        <f t="array" ref="J1709">_xlfn.IFS($C1709&gt;=6.5,"Diabetes",AND($C1709&gt;=5.7,$C1709&lt;=6.5),"Prediabetes",$C1709&lt;5.7,"Normal")</f>
        <v>Prediabetes</v>
      </c>
    </row>
    <row r="1710" spans="1:10" x14ac:dyDescent="0.3">
      <c r="A1710" t="s">
        <v>663</v>
      </c>
      <c r="B1710">
        <v>25.35</v>
      </c>
      <c r="C1710">
        <v>4.9000000000000004</v>
      </c>
      <c r="D1710" t="s">
        <v>2380</v>
      </c>
      <c r="E1710" t="s">
        <v>2380</v>
      </c>
      <c r="F1710" t="s">
        <v>2380</v>
      </c>
      <c r="G1710" s="7">
        <v>0</v>
      </c>
      <c r="H1710" t="s">
        <v>2380</v>
      </c>
      <c r="I1710" t="str" cm="1">
        <f t="array" ref="I1710">_xlfn.IFS(B1710&gt;=30,"Obesity",AND(B1710&gt;=25,B1710&lt;=29.99),"Overweight ",AND(B1710&gt;=18.5,B1710&lt;=24.99),"Normal Weight ",B1710&lt;18.5,"Underweight ")</f>
        <v xml:space="preserve">Overweight </v>
      </c>
      <c r="J1710" t="str" cm="1">
        <f t="array" ref="J1710">_xlfn.IFS($C1710&gt;=6.5,"Diabetes",AND($C1710&gt;=5.7,$C1710&lt;=6.5),"Prediabetes",$C1710&lt;5.7,"Normal")</f>
        <v>Normal</v>
      </c>
    </row>
    <row r="1711" spans="1:10" x14ac:dyDescent="0.3">
      <c r="A1711" t="s">
        <v>662</v>
      </c>
      <c r="B1711">
        <v>26.41</v>
      </c>
      <c r="C1711">
        <v>5.07</v>
      </c>
      <c r="D1711" t="s">
        <v>2382</v>
      </c>
      <c r="E1711" t="s">
        <v>2380</v>
      </c>
      <c r="F1711" t="s">
        <v>2380</v>
      </c>
      <c r="G1711">
        <v>1</v>
      </c>
      <c r="H1711" t="s">
        <v>2380</v>
      </c>
      <c r="I1711" t="str" cm="1">
        <f t="array" ref="I1711">_xlfn.IFS(B1711&gt;=30,"Obesity",AND(B1711&gt;=25,B1711&lt;=29.99),"Overweight ",AND(B1711&gt;=18.5,B1711&lt;=24.99),"Normal Weight ",B1711&lt;18.5,"Underweight ")</f>
        <v xml:space="preserve">Overweight </v>
      </c>
      <c r="J1711" t="str" cm="1">
        <f t="array" ref="J1711">_xlfn.IFS($C1711&gt;=6.5,"Diabetes",AND($C1711&gt;=5.7,$C1711&lt;=6.5),"Prediabetes",$C1711&lt;5.7,"Normal")</f>
        <v>Normal</v>
      </c>
    </row>
    <row r="1712" spans="1:10" x14ac:dyDescent="0.3">
      <c r="A1712" t="s">
        <v>661</v>
      </c>
      <c r="B1712">
        <v>27.6</v>
      </c>
      <c r="C1712">
        <v>5.33</v>
      </c>
      <c r="D1712" t="s">
        <v>2380</v>
      </c>
      <c r="E1712" t="s">
        <v>2380</v>
      </c>
      <c r="F1712" t="s">
        <v>2380</v>
      </c>
      <c r="G1712">
        <v>1</v>
      </c>
      <c r="H1712" t="s">
        <v>2380</v>
      </c>
      <c r="I1712" t="str" cm="1">
        <f t="array" ref="I1712">_xlfn.IFS(B1712&gt;=30,"Obesity",AND(B1712&gt;=25,B1712&lt;=29.99),"Overweight ",AND(B1712&gt;=18.5,B1712&lt;=24.99),"Normal Weight ",B1712&lt;18.5,"Underweight ")</f>
        <v xml:space="preserve">Overweight </v>
      </c>
      <c r="J1712" t="str" cm="1">
        <f t="array" ref="J1712">_xlfn.IFS($C1712&gt;=6.5,"Diabetes",AND($C1712&gt;=5.7,$C1712&lt;=6.5),"Prediabetes",$C1712&lt;5.7,"Normal")</f>
        <v>Normal</v>
      </c>
    </row>
    <row r="1713" spans="1:10" x14ac:dyDescent="0.3">
      <c r="A1713" t="s">
        <v>660</v>
      </c>
      <c r="B1713">
        <v>33.82</v>
      </c>
      <c r="C1713">
        <v>8.93</v>
      </c>
      <c r="D1713" t="s">
        <v>2382</v>
      </c>
      <c r="E1713" t="s">
        <v>2380</v>
      </c>
      <c r="F1713" t="s">
        <v>2380</v>
      </c>
      <c r="G1713">
        <v>1</v>
      </c>
      <c r="H1713" t="s">
        <v>2380</v>
      </c>
      <c r="I1713" t="str" cm="1">
        <f t="array" ref="I1713">_xlfn.IFS(B1713&gt;=30,"Obesity",AND(B1713&gt;=25,B1713&lt;=29.99),"Overweight ",AND(B1713&gt;=18.5,B1713&lt;=24.99),"Normal Weight ",B1713&lt;18.5,"Underweight ")</f>
        <v>Obesity</v>
      </c>
      <c r="J1713" t="str" cm="1">
        <f t="array" ref="J1713">_xlfn.IFS($C1713&gt;=6.5,"Diabetes",AND($C1713&gt;=5.7,$C1713&lt;=6.5),"Prediabetes",$C1713&lt;5.7,"Normal")</f>
        <v>Diabetes</v>
      </c>
    </row>
    <row r="1714" spans="1:10" x14ac:dyDescent="0.3">
      <c r="A1714" t="s">
        <v>659</v>
      </c>
      <c r="B1714">
        <v>32.9</v>
      </c>
      <c r="C1714">
        <v>4.3499999999999996</v>
      </c>
      <c r="D1714" t="s">
        <v>2380</v>
      </c>
      <c r="E1714" t="s">
        <v>2380</v>
      </c>
      <c r="F1714" t="s">
        <v>2380</v>
      </c>
      <c r="G1714" s="7">
        <v>0</v>
      </c>
      <c r="H1714" t="s">
        <v>2380</v>
      </c>
      <c r="I1714" t="str" cm="1">
        <f t="array" ref="I1714">_xlfn.IFS(B1714&gt;=30,"Obesity",AND(B1714&gt;=25,B1714&lt;=29.99),"Overweight ",AND(B1714&gt;=18.5,B1714&lt;=24.99),"Normal Weight ",B1714&lt;18.5,"Underweight ")</f>
        <v>Obesity</v>
      </c>
      <c r="J1714" t="str" cm="1">
        <f t="array" ref="J1714">_xlfn.IFS($C1714&gt;=6.5,"Diabetes",AND($C1714&gt;=5.7,$C1714&lt;=6.5),"Prediabetes",$C1714&lt;5.7,"Normal")</f>
        <v>Normal</v>
      </c>
    </row>
    <row r="1715" spans="1:10" x14ac:dyDescent="0.3">
      <c r="A1715" t="s">
        <v>658</v>
      </c>
      <c r="B1715">
        <v>30.875</v>
      </c>
      <c r="C1715">
        <v>9.5399999999999991</v>
      </c>
      <c r="D1715" t="s">
        <v>2382</v>
      </c>
      <c r="E1715" t="s">
        <v>2380</v>
      </c>
      <c r="F1715" t="s">
        <v>2380</v>
      </c>
      <c r="G1715">
        <v>1</v>
      </c>
      <c r="H1715" t="s">
        <v>2380</v>
      </c>
      <c r="I1715" t="str" cm="1">
        <f t="array" ref="I1715">_xlfn.IFS(B1715&gt;=30,"Obesity",AND(B1715&gt;=25,B1715&lt;=29.99),"Overweight ",AND(B1715&gt;=18.5,B1715&lt;=24.99),"Normal Weight ",B1715&lt;18.5,"Underweight ")</f>
        <v>Obesity</v>
      </c>
      <c r="J1715" t="str" cm="1">
        <f t="array" ref="J1715">_xlfn.IFS($C1715&gt;=6.5,"Diabetes",AND($C1715&gt;=5.7,$C1715&lt;=6.5),"Prediabetes",$C1715&lt;5.7,"Normal")</f>
        <v>Diabetes</v>
      </c>
    </row>
    <row r="1716" spans="1:10" x14ac:dyDescent="0.3">
      <c r="A1716" t="s">
        <v>657</v>
      </c>
      <c r="B1716">
        <v>32.64</v>
      </c>
      <c r="C1716">
        <v>5.91</v>
      </c>
      <c r="D1716" t="s">
        <v>2380</v>
      </c>
      <c r="E1716" t="s">
        <v>2380</v>
      </c>
      <c r="F1716" t="s">
        <v>2380</v>
      </c>
      <c r="G1716" s="7">
        <v>0</v>
      </c>
      <c r="H1716" t="s">
        <v>2380</v>
      </c>
      <c r="I1716" t="str" cm="1">
        <f t="array" ref="I1716">_xlfn.IFS(B1716&gt;=30,"Obesity",AND(B1716&gt;=25,B1716&lt;=29.99),"Overweight ",AND(B1716&gt;=18.5,B1716&lt;=24.99),"Normal Weight ",B1716&lt;18.5,"Underweight ")</f>
        <v>Obesity</v>
      </c>
      <c r="J1716" t="str" cm="1">
        <f t="array" ref="J1716">_xlfn.IFS($C1716&gt;=6.5,"Diabetes",AND($C1716&gt;=5.7,$C1716&lt;=6.5),"Prediabetes",$C1716&lt;5.7,"Normal")</f>
        <v>Prediabetes</v>
      </c>
    </row>
    <row r="1717" spans="1:10" x14ac:dyDescent="0.3">
      <c r="A1717" t="s">
        <v>656</v>
      </c>
      <c r="B1717">
        <v>22.135000000000002</v>
      </c>
      <c r="C1717">
        <v>5.0999999999999996</v>
      </c>
      <c r="D1717" t="s">
        <v>2380</v>
      </c>
      <c r="E1717" t="s">
        <v>2380</v>
      </c>
      <c r="F1717" t="s">
        <v>2380</v>
      </c>
      <c r="G1717" s="7">
        <v>0</v>
      </c>
      <c r="H1717" t="s">
        <v>2380</v>
      </c>
      <c r="I1717" t="str" cm="1">
        <f t="array" ref="I1717">_xlfn.IFS(B1717&gt;=30,"Obesity",AND(B1717&gt;=25,B1717&lt;=29.99),"Overweight ",AND(B1717&gt;=18.5,B1717&lt;=24.99),"Normal Weight ",B1717&lt;18.5,"Underweight ")</f>
        <v xml:space="preserve">Normal Weight </v>
      </c>
      <c r="J1717" t="str" cm="1">
        <f t="array" ref="J1717">_xlfn.IFS($C1717&gt;=6.5,"Diabetes",AND($C1717&gt;=5.7,$C1717&lt;=6.5),"Prediabetes",$C1717&lt;5.7,"Normal")</f>
        <v>Normal</v>
      </c>
    </row>
    <row r="1718" spans="1:10" x14ac:dyDescent="0.3">
      <c r="A1718" t="s">
        <v>655</v>
      </c>
      <c r="B1718">
        <v>16.53</v>
      </c>
      <c r="C1718">
        <v>5.08</v>
      </c>
      <c r="D1718" t="s">
        <v>2380</v>
      </c>
      <c r="E1718" t="s">
        <v>2380</v>
      </c>
      <c r="F1718" t="s">
        <v>2380</v>
      </c>
      <c r="G1718">
        <v>2</v>
      </c>
      <c r="H1718" t="s">
        <v>2380</v>
      </c>
      <c r="I1718" t="str" cm="1">
        <f t="array" ref="I1718">_xlfn.IFS(B1718&gt;=30,"Obesity",AND(B1718&gt;=25,B1718&lt;=29.99),"Overweight ",AND(B1718&gt;=18.5,B1718&lt;=24.99),"Normal Weight ",B1718&lt;18.5,"Underweight ")</f>
        <v xml:space="preserve">Underweight </v>
      </c>
      <c r="J1718" t="str" cm="1">
        <f t="array" ref="J1718">_xlfn.IFS($C1718&gt;=6.5,"Diabetes",AND($C1718&gt;=5.7,$C1718&lt;=6.5),"Prediabetes",$C1718&lt;5.7,"Normal")</f>
        <v>Normal</v>
      </c>
    </row>
    <row r="1719" spans="1:10" x14ac:dyDescent="0.3">
      <c r="A1719" t="s">
        <v>654</v>
      </c>
      <c r="B1719">
        <v>32.774999999999999</v>
      </c>
      <c r="C1719">
        <v>4.75</v>
      </c>
      <c r="D1719" t="s">
        <v>2380</v>
      </c>
      <c r="E1719" t="s">
        <v>2380</v>
      </c>
      <c r="F1719" t="s">
        <v>2380</v>
      </c>
      <c r="G1719" s="7">
        <v>0</v>
      </c>
      <c r="H1719" t="s">
        <v>2380</v>
      </c>
      <c r="I1719" t="str" cm="1">
        <f t="array" ref="I1719">_xlfn.IFS(B1719&gt;=30,"Obesity",AND(B1719&gt;=25,B1719&lt;=29.99),"Overweight ",AND(B1719&gt;=18.5,B1719&lt;=24.99),"Normal Weight ",B1719&lt;18.5,"Underweight ")</f>
        <v>Obesity</v>
      </c>
      <c r="J1719" t="str" cm="1">
        <f t="array" ref="J1719">_xlfn.IFS($C1719&gt;=6.5,"Diabetes",AND($C1719&gt;=5.7,$C1719&lt;=6.5),"Prediabetes",$C1719&lt;5.7,"Normal")</f>
        <v>Normal</v>
      </c>
    </row>
    <row r="1720" spans="1:10" x14ac:dyDescent="0.3">
      <c r="A1720" t="s">
        <v>653</v>
      </c>
      <c r="B1720">
        <v>30.9</v>
      </c>
      <c r="C1720">
        <v>6.05</v>
      </c>
      <c r="D1720" t="s">
        <v>2380</v>
      </c>
      <c r="E1720" t="s">
        <v>2380</v>
      </c>
      <c r="F1720" t="s">
        <v>2380</v>
      </c>
      <c r="G1720">
        <v>1</v>
      </c>
      <c r="H1720" t="s">
        <v>2380</v>
      </c>
      <c r="I1720" t="str" cm="1">
        <f t="array" ref="I1720">_xlfn.IFS(B1720&gt;=30,"Obesity",AND(B1720&gt;=25,B1720&lt;=29.99),"Overweight ",AND(B1720&gt;=18.5,B1720&lt;=24.99),"Normal Weight ",B1720&lt;18.5,"Underweight ")</f>
        <v>Obesity</v>
      </c>
      <c r="J1720" t="str" cm="1">
        <f t="array" ref="J1720">_xlfn.IFS($C1720&gt;=6.5,"Diabetes",AND($C1720&gt;=5.7,$C1720&lt;=6.5),"Prediabetes",$C1720&lt;5.7,"Normal")</f>
        <v>Prediabetes</v>
      </c>
    </row>
    <row r="1721" spans="1:10" x14ac:dyDescent="0.3">
      <c r="A1721" t="s">
        <v>652</v>
      </c>
      <c r="B1721">
        <v>15.58</v>
      </c>
      <c r="C1721">
        <v>11.56</v>
      </c>
      <c r="D1721" t="s">
        <v>2380</v>
      </c>
      <c r="E1721" t="s">
        <v>2380</v>
      </c>
      <c r="F1721" t="s">
        <v>2380</v>
      </c>
      <c r="G1721" s="7">
        <v>0</v>
      </c>
      <c r="H1721" t="s">
        <v>2380</v>
      </c>
      <c r="I1721" t="str" cm="1">
        <f t="array" ref="I1721">_xlfn.IFS(B1721&gt;=30,"Obesity",AND(B1721&gt;=25,B1721&lt;=29.99),"Overweight ",AND(B1721&gt;=18.5,B1721&lt;=24.99),"Normal Weight ",B1721&lt;18.5,"Underweight ")</f>
        <v xml:space="preserve">Underweight </v>
      </c>
      <c r="J1721" t="str" cm="1">
        <f t="array" ref="J1721">_xlfn.IFS($C1721&gt;=6.5,"Diabetes",AND($C1721&gt;=5.7,$C1721&lt;=6.5),"Prediabetes",$C1721&lt;5.7,"Normal")</f>
        <v>Diabetes</v>
      </c>
    </row>
    <row r="1722" spans="1:10" x14ac:dyDescent="0.3">
      <c r="A1722" t="s">
        <v>651</v>
      </c>
      <c r="B1722">
        <v>26.315000000000001</v>
      </c>
      <c r="C1722">
        <v>5.76</v>
      </c>
      <c r="D1722" t="s">
        <v>2380</v>
      </c>
      <c r="E1722" t="s">
        <v>2380</v>
      </c>
      <c r="F1722" t="s">
        <v>2380</v>
      </c>
      <c r="G1722" s="7">
        <v>0</v>
      </c>
      <c r="H1722" t="s">
        <v>2380</v>
      </c>
      <c r="I1722" t="str" cm="1">
        <f t="array" ref="I1722">_xlfn.IFS(B1722&gt;=30,"Obesity",AND(B1722&gt;=25,B1722&lt;=29.99),"Overweight ",AND(B1722&gt;=18.5,B1722&lt;=24.99),"Normal Weight ",B1722&lt;18.5,"Underweight ")</f>
        <v xml:space="preserve">Overweight </v>
      </c>
      <c r="J1722" t="str" cm="1">
        <f t="array" ref="J1722">_xlfn.IFS($C1722&gt;=6.5,"Diabetes",AND($C1722&gt;=5.7,$C1722&lt;=6.5),"Prediabetes",$C1722&lt;5.7,"Normal")</f>
        <v>Prediabetes</v>
      </c>
    </row>
    <row r="1723" spans="1:10" x14ac:dyDescent="0.3">
      <c r="A1723" t="s">
        <v>650</v>
      </c>
      <c r="B1723">
        <v>35.61</v>
      </c>
      <c r="C1723">
        <v>5.65</v>
      </c>
      <c r="D1723" t="s">
        <v>2380</v>
      </c>
      <c r="E1723" t="s">
        <v>2382</v>
      </c>
      <c r="F1723" t="s">
        <v>2380</v>
      </c>
      <c r="G1723">
        <v>1</v>
      </c>
      <c r="H1723" t="s">
        <v>2380</v>
      </c>
      <c r="I1723" t="str" cm="1">
        <f t="array" ref="I1723">_xlfn.IFS(B1723&gt;=30,"Obesity",AND(B1723&gt;=25,B1723&lt;=29.99),"Overweight ",AND(B1723&gt;=18.5,B1723&lt;=24.99),"Normal Weight ",B1723&lt;18.5,"Underweight ")</f>
        <v>Obesity</v>
      </c>
      <c r="J1723" t="str" cm="1">
        <f t="array" ref="J1723">_xlfn.IFS($C1723&gt;=6.5,"Diabetes",AND($C1723&gt;=5.7,$C1723&lt;=6.5),"Prediabetes",$C1723&lt;5.7,"Normal")</f>
        <v>Normal</v>
      </c>
    </row>
    <row r="1724" spans="1:10" x14ac:dyDescent="0.3">
      <c r="A1724" t="s">
        <v>649</v>
      </c>
      <c r="B1724">
        <v>37.56</v>
      </c>
      <c r="C1724">
        <v>5.88</v>
      </c>
      <c r="D1724" t="s">
        <v>2380</v>
      </c>
      <c r="E1724" t="s">
        <v>2382</v>
      </c>
      <c r="F1724" t="s">
        <v>2380</v>
      </c>
      <c r="G1724">
        <v>1</v>
      </c>
      <c r="H1724" t="s">
        <v>2380</v>
      </c>
      <c r="I1724" t="str" cm="1">
        <f t="array" ref="I1724">_xlfn.IFS(B1724&gt;=30,"Obesity",AND(B1724&gt;=25,B1724&lt;=29.99),"Overweight ",AND(B1724&gt;=18.5,B1724&lt;=24.99),"Normal Weight ",B1724&lt;18.5,"Underweight ")</f>
        <v>Obesity</v>
      </c>
      <c r="J1724" t="str" cm="1">
        <f t="array" ref="J1724">_xlfn.IFS($C1724&gt;=6.5,"Diabetes",AND($C1724&gt;=5.7,$C1724&lt;=6.5),"Prediabetes",$C1724&lt;5.7,"Normal")</f>
        <v>Prediabetes</v>
      </c>
    </row>
    <row r="1725" spans="1:10" x14ac:dyDescent="0.3">
      <c r="A1725" t="s">
        <v>648</v>
      </c>
      <c r="B1725">
        <v>15.49</v>
      </c>
      <c r="C1725">
        <v>9.6</v>
      </c>
      <c r="D1725" t="s">
        <v>2380</v>
      </c>
      <c r="E1725" t="s">
        <v>2380</v>
      </c>
      <c r="F1725" t="s">
        <v>2380</v>
      </c>
      <c r="G1725" s="7">
        <v>0</v>
      </c>
      <c r="H1725" t="s">
        <v>2380</v>
      </c>
      <c r="I1725" t="str" cm="1">
        <f t="array" ref="I1725">_xlfn.IFS(B1725&gt;=30,"Obesity",AND(B1725&gt;=25,B1725&lt;=29.99),"Overweight ",AND(B1725&gt;=18.5,B1725&lt;=24.99),"Normal Weight ",B1725&lt;18.5,"Underweight ")</f>
        <v xml:space="preserve">Underweight </v>
      </c>
      <c r="J1725" t="str" cm="1">
        <f t="array" ref="J1725">_xlfn.IFS($C1725&gt;=6.5,"Diabetes",AND($C1725&gt;=5.7,$C1725&lt;=6.5),"Prediabetes",$C1725&lt;5.7,"Normal")</f>
        <v>Diabetes</v>
      </c>
    </row>
    <row r="1726" spans="1:10" x14ac:dyDescent="0.3">
      <c r="A1726" t="s">
        <v>647</v>
      </c>
      <c r="B1726">
        <v>23.48</v>
      </c>
      <c r="C1726">
        <v>6.24</v>
      </c>
      <c r="D1726" t="s">
        <v>2380</v>
      </c>
      <c r="E1726" t="s">
        <v>2380</v>
      </c>
      <c r="F1726" t="s">
        <v>2380</v>
      </c>
      <c r="G1726">
        <v>1</v>
      </c>
      <c r="H1726" t="s">
        <v>2380</v>
      </c>
      <c r="I1726" t="str" cm="1">
        <f t="array" ref="I1726">_xlfn.IFS(B1726&gt;=30,"Obesity",AND(B1726&gt;=25,B1726&lt;=29.99),"Overweight ",AND(B1726&gt;=18.5,B1726&lt;=24.99),"Normal Weight ",B1726&lt;18.5,"Underweight ")</f>
        <v xml:space="preserve">Normal Weight </v>
      </c>
      <c r="J1726" t="str" cm="1">
        <f t="array" ref="J1726">_xlfn.IFS($C1726&gt;=6.5,"Diabetes",AND($C1726&gt;=5.7,$C1726&lt;=6.5),"Prediabetes",$C1726&lt;5.7,"Normal")</f>
        <v>Prediabetes</v>
      </c>
    </row>
    <row r="1727" spans="1:10" x14ac:dyDescent="0.3">
      <c r="A1727" t="s">
        <v>646</v>
      </c>
      <c r="B1727">
        <v>30.02</v>
      </c>
      <c r="C1727">
        <v>7.63</v>
      </c>
      <c r="D1727" t="s">
        <v>2382</v>
      </c>
      <c r="E1727" t="s">
        <v>2380</v>
      </c>
      <c r="F1727" t="s">
        <v>2380</v>
      </c>
      <c r="G1727">
        <v>1</v>
      </c>
      <c r="H1727" t="s">
        <v>2380</v>
      </c>
      <c r="I1727" t="str" cm="1">
        <f t="array" ref="I1727">_xlfn.IFS(B1727&gt;=30,"Obesity",AND(B1727&gt;=25,B1727&lt;=29.99),"Overweight ",AND(B1727&gt;=18.5,B1727&lt;=24.99),"Normal Weight ",B1727&lt;18.5,"Underweight ")</f>
        <v>Obesity</v>
      </c>
      <c r="J1727" t="str" cm="1">
        <f t="array" ref="J1727">_xlfn.IFS($C1727&gt;=6.5,"Diabetes",AND($C1727&gt;=5.7,$C1727&lt;=6.5),"Prediabetes",$C1727&lt;5.7,"Normal")</f>
        <v>Diabetes</v>
      </c>
    </row>
    <row r="1728" spans="1:10" x14ac:dyDescent="0.3">
      <c r="A1728" t="s">
        <v>645</v>
      </c>
      <c r="B1728">
        <v>26.885000000000002</v>
      </c>
      <c r="C1728">
        <v>8.66</v>
      </c>
      <c r="D1728" t="s">
        <v>2382</v>
      </c>
      <c r="E1728" t="s">
        <v>2380</v>
      </c>
      <c r="F1728" t="s">
        <v>2380</v>
      </c>
      <c r="G1728">
        <v>1</v>
      </c>
      <c r="H1728" t="s">
        <v>2380</v>
      </c>
      <c r="I1728" t="str" cm="1">
        <f t="array" ref="I1728">_xlfn.IFS(B1728&gt;=30,"Obesity",AND(B1728&gt;=25,B1728&lt;=29.99),"Overweight ",AND(B1728&gt;=18.5,B1728&lt;=24.99),"Normal Weight ",B1728&lt;18.5,"Underweight ")</f>
        <v xml:space="preserve">Overweight </v>
      </c>
      <c r="J1728" t="str" cm="1">
        <f t="array" ref="J1728">_xlfn.IFS($C1728&gt;=6.5,"Diabetes",AND($C1728&gt;=5.7,$C1728&lt;=6.5),"Prediabetes",$C1728&lt;5.7,"Normal")</f>
        <v>Diabetes</v>
      </c>
    </row>
    <row r="1729" spans="1:10" x14ac:dyDescent="0.3">
      <c r="A1729" t="s">
        <v>644</v>
      </c>
      <c r="B1729">
        <v>25.84</v>
      </c>
      <c r="C1729">
        <v>8.5500000000000007</v>
      </c>
      <c r="D1729" t="s">
        <v>2382</v>
      </c>
      <c r="E1729" t="s">
        <v>2380</v>
      </c>
      <c r="F1729" t="s">
        <v>2380</v>
      </c>
      <c r="G1729">
        <v>1</v>
      </c>
      <c r="H1729" t="s">
        <v>2380</v>
      </c>
      <c r="I1729" t="str" cm="1">
        <f t="array" ref="I1729">_xlfn.IFS(B1729&gt;=30,"Obesity",AND(B1729&gt;=25,B1729&lt;=29.99),"Overweight ",AND(B1729&gt;=18.5,B1729&lt;=24.99),"Normal Weight ",B1729&lt;18.5,"Underweight ")</f>
        <v xml:space="preserve">Overweight </v>
      </c>
      <c r="J1729" t="str" cm="1">
        <f t="array" ref="J1729">_xlfn.IFS($C1729&gt;=6.5,"Diabetes",AND($C1729&gt;=5.7,$C1729&lt;=6.5),"Prediabetes",$C1729&lt;5.7,"Normal")</f>
        <v>Diabetes</v>
      </c>
    </row>
    <row r="1730" spans="1:10" x14ac:dyDescent="0.3">
      <c r="A1730" t="s">
        <v>643</v>
      </c>
      <c r="B1730">
        <v>27.454999999999998</v>
      </c>
      <c r="C1730">
        <v>4.54</v>
      </c>
      <c r="D1730" t="s">
        <v>2380</v>
      </c>
      <c r="E1730" t="s">
        <v>2380</v>
      </c>
      <c r="F1730" t="s">
        <v>2380</v>
      </c>
      <c r="G1730" s="7">
        <v>0</v>
      </c>
      <c r="H1730" t="s">
        <v>2380</v>
      </c>
      <c r="I1730" t="str" cm="1">
        <f t="array" ref="I1730">_xlfn.IFS(B1730&gt;=30,"Obesity",AND(B1730&gt;=25,B1730&lt;=29.99),"Overweight ",AND(B1730&gt;=18.5,B1730&lt;=24.99),"Normal Weight ",B1730&lt;18.5,"Underweight ")</f>
        <v xml:space="preserve">Overweight </v>
      </c>
      <c r="J1730" t="str" cm="1">
        <f t="array" ref="J1730">_xlfn.IFS($C1730&gt;=6.5,"Diabetes",AND($C1730&gt;=5.7,$C1730&lt;=6.5),"Prediabetes",$C1730&lt;5.7,"Normal")</f>
        <v>Normal</v>
      </c>
    </row>
    <row r="1731" spans="1:10" x14ac:dyDescent="0.3">
      <c r="A1731" t="s">
        <v>642</v>
      </c>
      <c r="B1731">
        <v>24.605</v>
      </c>
      <c r="C1731">
        <v>5.7</v>
      </c>
      <c r="D1731" t="s">
        <v>2380</v>
      </c>
      <c r="E1731" t="s">
        <v>2380</v>
      </c>
      <c r="F1731" t="s">
        <v>2380</v>
      </c>
      <c r="G1731" s="7">
        <v>0</v>
      </c>
      <c r="H1731" t="s">
        <v>2380</v>
      </c>
      <c r="I1731" t="str" cm="1">
        <f t="array" ref="I1731">_xlfn.IFS(B1731&gt;=30,"Obesity",AND(B1731&gt;=25,B1731&lt;=29.99),"Overweight ",AND(B1731&gt;=18.5,B1731&lt;=24.99),"Normal Weight ",B1731&lt;18.5,"Underweight ")</f>
        <v xml:space="preserve">Normal Weight </v>
      </c>
      <c r="J1731" t="str" cm="1">
        <f t="array" ref="J1731">_xlfn.IFS($C1731&gt;=6.5,"Diabetes",AND($C1731&gt;=5.7,$C1731&lt;=6.5),"Prediabetes",$C1731&lt;5.7,"Normal")</f>
        <v>Prediabetes</v>
      </c>
    </row>
    <row r="1732" spans="1:10" x14ac:dyDescent="0.3">
      <c r="A1732" t="s">
        <v>641</v>
      </c>
      <c r="B1732">
        <v>30.8</v>
      </c>
      <c r="C1732">
        <v>5.07</v>
      </c>
      <c r="D1732" t="s">
        <v>2380</v>
      </c>
      <c r="E1732" t="s">
        <v>2380</v>
      </c>
      <c r="F1732" t="s">
        <v>2380</v>
      </c>
      <c r="G1732" s="7">
        <v>0</v>
      </c>
      <c r="H1732" t="s">
        <v>2380</v>
      </c>
      <c r="I1732" t="str" cm="1">
        <f t="array" ref="I1732">_xlfn.IFS(B1732&gt;=30,"Obesity",AND(B1732&gt;=25,B1732&lt;=29.99),"Overweight ",AND(B1732&gt;=18.5,B1732&lt;=24.99),"Normal Weight ",B1732&lt;18.5,"Underweight ")</f>
        <v>Obesity</v>
      </c>
      <c r="J1732" t="str" cm="1">
        <f t="array" ref="J1732">_xlfn.IFS($C1732&gt;=6.5,"Diabetes",AND($C1732&gt;=5.7,$C1732&lt;=6.5),"Prediabetes",$C1732&lt;5.7,"Normal")</f>
        <v>Normal</v>
      </c>
    </row>
    <row r="1733" spans="1:10" x14ac:dyDescent="0.3">
      <c r="A1733" t="s">
        <v>640</v>
      </c>
      <c r="B1733">
        <v>34.799999999999997</v>
      </c>
      <c r="C1733">
        <v>4.38</v>
      </c>
      <c r="D1733" t="s">
        <v>2380</v>
      </c>
      <c r="E1733" t="s">
        <v>2380</v>
      </c>
      <c r="F1733" t="s">
        <v>2380</v>
      </c>
      <c r="G1733">
        <v>1</v>
      </c>
      <c r="H1733" t="s">
        <v>2380</v>
      </c>
      <c r="I1733" t="str" cm="1">
        <f t="array" ref="I1733">_xlfn.IFS(B1733&gt;=30,"Obesity",AND(B1733&gt;=25,B1733&lt;=29.99),"Overweight ",AND(B1733&gt;=18.5,B1733&lt;=24.99),"Normal Weight ",B1733&lt;18.5,"Underweight ")</f>
        <v>Obesity</v>
      </c>
      <c r="J1733" t="str" cm="1">
        <f t="array" ref="J1733">_xlfn.IFS($C1733&gt;=6.5,"Diabetes",AND($C1733&gt;=5.7,$C1733&lt;=6.5),"Prediabetes",$C1733&lt;5.7,"Normal")</f>
        <v>Normal</v>
      </c>
    </row>
    <row r="1734" spans="1:10" x14ac:dyDescent="0.3">
      <c r="A1734" t="s">
        <v>639</v>
      </c>
      <c r="B1734">
        <v>34.21</v>
      </c>
      <c r="C1734">
        <v>4.54</v>
      </c>
      <c r="D1734" t="s">
        <v>2380</v>
      </c>
      <c r="E1734" t="s">
        <v>2380</v>
      </c>
      <c r="F1734" t="s">
        <v>2380</v>
      </c>
      <c r="G1734">
        <v>1</v>
      </c>
      <c r="H1734" t="s">
        <v>2380</v>
      </c>
      <c r="I1734" t="str" cm="1">
        <f t="array" ref="I1734">_xlfn.IFS(B1734&gt;=30,"Obesity",AND(B1734&gt;=25,B1734&lt;=29.99),"Overweight ",AND(B1734&gt;=18.5,B1734&lt;=24.99),"Normal Weight ",B1734&lt;18.5,"Underweight ")</f>
        <v>Obesity</v>
      </c>
      <c r="J1734" t="str" cm="1">
        <f t="array" ref="J1734">_xlfn.IFS($C1734&gt;=6.5,"Diabetes",AND($C1734&gt;=5.7,$C1734&lt;=6.5),"Prediabetes",$C1734&lt;5.7,"Normal")</f>
        <v>Normal</v>
      </c>
    </row>
    <row r="1735" spans="1:10" x14ac:dyDescent="0.3">
      <c r="A1735" t="s">
        <v>638</v>
      </c>
      <c r="B1735">
        <v>31</v>
      </c>
      <c r="C1735">
        <v>5.38</v>
      </c>
      <c r="D1735" t="s">
        <v>2380</v>
      </c>
      <c r="E1735" t="s">
        <v>2380</v>
      </c>
      <c r="F1735" t="s">
        <v>2380</v>
      </c>
      <c r="G1735">
        <v>1</v>
      </c>
      <c r="H1735" t="s">
        <v>2380</v>
      </c>
      <c r="I1735" t="str" cm="1">
        <f t="array" ref="I1735">_xlfn.IFS(B1735&gt;=30,"Obesity",AND(B1735&gt;=25,B1735&lt;=29.99),"Overweight ",AND(B1735&gt;=18.5,B1735&lt;=24.99),"Normal Weight ",B1735&lt;18.5,"Underweight ")</f>
        <v>Obesity</v>
      </c>
      <c r="J1735" t="str" cm="1">
        <f t="array" ref="J1735">_xlfn.IFS($C1735&gt;=6.5,"Diabetes",AND($C1735&gt;=5.7,$C1735&lt;=6.5),"Prediabetes",$C1735&lt;5.7,"Normal")</f>
        <v>Normal</v>
      </c>
    </row>
    <row r="1736" spans="1:10" x14ac:dyDescent="0.3">
      <c r="A1736" t="s">
        <v>637</v>
      </c>
      <c r="B1736">
        <v>26.125</v>
      </c>
      <c r="C1736">
        <v>5.55</v>
      </c>
      <c r="D1736" t="s">
        <v>2380</v>
      </c>
      <c r="E1736" t="s">
        <v>2380</v>
      </c>
      <c r="F1736" t="s">
        <v>2380</v>
      </c>
      <c r="G1736">
        <v>1</v>
      </c>
      <c r="H1736" t="s">
        <v>2380</v>
      </c>
      <c r="I1736" t="str" cm="1">
        <f t="array" ref="I1736">_xlfn.IFS(B1736&gt;=30,"Obesity",AND(B1736&gt;=25,B1736&lt;=29.99),"Overweight ",AND(B1736&gt;=18.5,B1736&lt;=24.99),"Normal Weight ",B1736&lt;18.5,"Underweight ")</f>
        <v xml:space="preserve">Overweight </v>
      </c>
      <c r="J1736" t="str" cm="1">
        <f t="array" ref="J1736">_xlfn.IFS($C1736&gt;=6.5,"Diabetes",AND($C1736&gt;=5.7,$C1736&lt;=6.5),"Prediabetes",$C1736&lt;5.7,"Normal")</f>
        <v>Normal</v>
      </c>
    </row>
    <row r="1737" spans="1:10" x14ac:dyDescent="0.3">
      <c r="A1737" t="s">
        <v>636</v>
      </c>
      <c r="B1737">
        <v>30.13</v>
      </c>
      <c r="C1737">
        <v>4.03</v>
      </c>
      <c r="D1737" t="s">
        <v>2382</v>
      </c>
      <c r="E1737" t="s">
        <v>2380</v>
      </c>
      <c r="F1737" t="s">
        <v>2380</v>
      </c>
      <c r="G1737">
        <v>1</v>
      </c>
      <c r="H1737" t="s">
        <v>2380</v>
      </c>
      <c r="I1737" t="str" cm="1">
        <f t="array" ref="I1737">_xlfn.IFS(B1737&gt;=30,"Obesity",AND(B1737&gt;=25,B1737&lt;=29.99),"Overweight ",AND(B1737&gt;=18.5,B1737&lt;=24.99),"Normal Weight ",B1737&lt;18.5,"Underweight ")</f>
        <v>Obesity</v>
      </c>
      <c r="J1737" t="str" cm="1">
        <f t="array" ref="J1737">_xlfn.IFS($C1737&gt;=6.5,"Diabetes",AND($C1737&gt;=5.7,$C1737&lt;=6.5),"Prediabetes",$C1737&lt;5.7,"Normal")</f>
        <v>Normal</v>
      </c>
    </row>
    <row r="1738" spans="1:10" x14ac:dyDescent="0.3">
      <c r="A1738" t="s">
        <v>635</v>
      </c>
      <c r="B1738">
        <v>34.19</v>
      </c>
      <c r="C1738">
        <v>4.1900000000000004</v>
      </c>
      <c r="D1738" t="s">
        <v>2380</v>
      </c>
      <c r="E1738" t="s">
        <v>2380</v>
      </c>
      <c r="F1738" t="s">
        <v>2380</v>
      </c>
      <c r="G1738" s="7">
        <v>0</v>
      </c>
      <c r="H1738" t="s">
        <v>2380</v>
      </c>
      <c r="I1738" t="str" cm="1">
        <f t="array" ref="I1738">_xlfn.IFS(B1738&gt;=30,"Obesity",AND(B1738&gt;=25,B1738&lt;=29.99),"Overweight ",AND(B1738&gt;=18.5,B1738&lt;=24.99),"Normal Weight ",B1738&lt;18.5,"Underweight ")</f>
        <v>Obesity</v>
      </c>
      <c r="J1738" t="str" cm="1">
        <f t="array" ref="J1738">_xlfn.IFS($C1738&gt;=6.5,"Diabetes",AND($C1738&gt;=5.7,$C1738&lt;=6.5),"Prediabetes",$C1738&lt;5.7,"Normal")</f>
        <v>Normal</v>
      </c>
    </row>
    <row r="1739" spans="1:10" x14ac:dyDescent="0.3">
      <c r="A1739" t="s">
        <v>634</v>
      </c>
      <c r="B1739">
        <v>22.515000000000001</v>
      </c>
      <c r="C1739">
        <v>4.37</v>
      </c>
      <c r="D1739" t="s">
        <v>2380</v>
      </c>
      <c r="E1739" t="s">
        <v>2380</v>
      </c>
      <c r="F1739" t="s">
        <v>2383</v>
      </c>
      <c r="G1739">
        <v>1</v>
      </c>
      <c r="H1739" t="s">
        <v>2380</v>
      </c>
      <c r="I1739" t="str" cm="1">
        <f t="array" ref="I1739">_xlfn.IFS(B1739&gt;=30,"Obesity",AND(B1739&gt;=25,B1739&lt;=29.99),"Overweight ",AND(B1739&gt;=18.5,B1739&lt;=24.99),"Normal Weight ",B1739&lt;18.5,"Underweight ")</f>
        <v xml:space="preserve">Normal Weight </v>
      </c>
      <c r="J1739" t="str" cm="1">
        <f t="array" ref="J1739">_xlfn.IFS($C1739&gt;=6.5,"Diabetes",AND($C1739&gt;=5.7,$C1739&lt;=6.5),"Prediabetes",$C1739&lt;5.7,"Normal")</f>
        <v>Normal</v>
      </c>
    </row>
    <row r="1740" spans="1:10" x14ac:dyDescent="0.3">
      <c r="A1740" t="s">
        <v>633</v>
      </c>
      <c r="B1740">
        <v>18.239999999999998</v>
      </c>
      <c r="C1740">
        <v>5.31</v>
      </c>
      <c r="D1740" t="s">
        <v>2382</v>
      </c>
      <c r="E1740" t="s">
        <v>2380</v>
      </c>
      <c r="F1740" t="s">
        <v>2383</v>
      </c>
      <c r="G1740">
        <v>1</v>
      </c>
      <c r="H1740" t="s">
        <v>2380</v>
      </c>
      <c r="I1740" t="str" cm="1">
        <f t="array" ref="I1740">_xlfn.IFS(B1740&gt;=30,"Obesity",AND(B1740&gt;=25,B1740&lt;=29.99),"Overweight ",AND(B1740&gt;=18.5,B1740&lt;=24.99),"Normal Weight ",B1740&lt;18.5,"Underweight ")</f>
        <v xml:space="preserve">Underweight </v>
      </c>
      <c r="J1740" t="str" cm="1">
        <f t="array" ref="J1740">_xlfn.IFS($C1740&gt;=6.5,"Diabetes",AND($C1740&gt;=5.7,$C1740&lt;=6.5),"Prediabetes",$C1740&lt;5.7,"Normal")</f>
        <v>Normal</v>
      </c>
    </row>
    <row r="1741" spans="1:10" x14ac:dyDescent="0.3">
      <c r="A1741" t="s">
        <v>631</v>
      </c>
      <c r="B1741">
        <v>37.28</v>
      </c>
      <c r="C1741">
        <v>4.66</v>
      </c>
      <c r="D1741" t="s">
        <v>2380</v>
      </c>
      <c r="E1741" t="s">
        <v>2382</v>
      </c>
      <c r="F1741" t="s">
        <v>2380</v>
      </c>
      <c r="G1741">
        <v>1</v>
      </c>
      <c r="H1741" t="s">
        <v>2380</v>
      </c>
      <c r="I1741" t="str" cm="1">
        <f t="array" ref="I1741">_xlfn.IFS(B1741&gt;=30,"Obesity",AND(B1741&gt;=25,B1741&lt;=29.99),"Overweight ",AND(B1741&gt;=18.5,B1741&lt;=24.99),"Normal Weight ",B1741&lt;18.5,"Underweight ")</f>
        <v>Obesity</v>
      </c>
      <c r="J1741" t="str" cm="1">
        <f t="array" ref="J1741">_xlfn.IFS($C1741&gt;=6.5,"Diabetes",AND($C1741&gt;=5.7,$C1741&lt;=6.5),"Prediabetes",$C1741&lt;5.7,"Normal")</f>
        <v>Normal</v>
      </c>
    </row>
    <row r="1742" spans="1:10" x14ac:dyDescent="0.3">
      <c r="A1742" t="s">
        <v>630</v>
      </c>
      <c r="B1742">
        <v>18.2</v>
      </c>
      <c r="C1742">
        <v>6.19</v>
      </c>
      <c r="D1742" t="s">
        <v>2380</v>
      </c>
      <c r="E1742" t="s">
        <v>2380</v>
      </c>
      <c r="F1742" t="s">
        <v>2383</v>
      </c>
      <c r="G1742">
        <v>1</v>
      </c>
      <c r="H1742" t="s">
        <v>2380</v>
      </c>
      <c r="I1742" t="str" cm="1">
        <f t="array" ref="I1742">_xlfn.IFS(B1742&gt;=30,"Obesity",AND(B1742&gt;=25,B1742&lt;=29.99),"Overweight ",AND(B1742&gt;=18.5,B1742&lt;=24.99),"Normal Weight ",B1742&lt;18.5,"Underweight ")</f>
        <v xml:space="preserve">Underweight </v>
      </c>
      <c r="J1742" t="str" cm="1">
        <f t="array" ref="J1742">_xlfn.IFS($C1742&gt;=6.5,"Diabetes",AND($C1742&gt;=5.7,$C1742&lt;=6.5),"Prediabetes",$C1742&lt;5.7,"Normal")</f>
        <v>Prediabetes</v>
      </c>
    </row>
    <row r="1743" spans="1:10" x14ac:dyDescent="0.3">
      <c r="A1743" t="s">
        <v>629</v>
      </c>
      <c r="B1743">
        <v>20.53</v>
      </c>
      <c r="C1743">
        <v>4.8600000000000003</v>
      </c>
      <c r="D1743" t="s">
        <v>2380</v>
      </c>
      <c r="E1743" t="s">
        <v>2380</v>
      </c>
      <c r="F1743" t="s">
        <v>2380</v>
      </c>
      <c r="G1743">
        <v>1</v>
      </c>
      <c r="H1743" t="s">
        <v>2380</v>
      </c>
      <c r="I1743" t="str" cm="1">
        <f t="array" ref="I1743">_xlfn.IFS(B1743&gt;=30,"Obesity",AND(B1743&gt;=25,B1743&lt;=29.99),"Overweight ",AND(B1743&gt;=18.5,B1743&lt;=24.99),"Normal Weight ",B1743&lt;18.5,"Underweight ")</f>
        <v xml:space="preserve">Normal Weight </v>
      </c>
      <c r="J1743" t="str" cm="1">
        <f t="array" ref="J1743">_xlfn.IFS($C1743&gt;=6.5,"Diabetes",AND($C1743&gt;=5.7,$C1743&lt;=6.5),"Prediabetes",$C1743&lt;5.7,"Normal")</f>
        <v>Normal</v>
      </c>
    </row>
    <row r="1744" spans="1:10" x14ac:dyDescent="0.3">
      <c r="A1744" t="s">
        <v>628</v>
      </c>
      <c r="B1744">
        <v>23.79</v>
      </c>
      <c r="C1744">
        <v>4.74</v>
      </c>
      <c r="D1744" t="s">
        <v>2380</v>
      </c>
      <c r="E1744" t="s">
        <v>2380</v>
      </c>
      <c r="F1744" t="s">
        <v>2380</v>
      </c>
      <c r="G1744" s="7">
        <v>0</v>
      </c>
      <c r="H1744" t="s">
        <v>2380</v>
      </c>
      <c r="I1744" t="str" cm="1">
        <f t="array" ref="I1744">_xlfn.IFS(B1744&gt;=30,"Obesity",AND(B1744&gt;=25,B1744&lt;=29.99),"Overweight ",AND(B1744&gt;=18.5,B1744&lt;=24.99),"Normal Weight ",B1744&lt;18.5,"Underweight ")</f>
        <v xml:space="preserve">Normal Weight </v>
      </c>
      <c r="J1744" t="str" cm="1">
        <f t="array" ref="J1744">_xlfn.IFS($C1744&gt;=6.5,"Diabetes",AND($C1744&gt;=5.7,$C1744&lt;=6.5),"Prediabetes",$C1744&lt;5.7,"Normal")</f>
        <v>Normal</v>
      </c>
    </row>
    <row r="1745" spans="1:10" x14ac:dyDescent="0.3">
      <c r="A1745" t="s">
        <v>627</v>
      </c>
      <c r="B1745">
        <v>29.8</v>
      </c>
      <c r="C1745">
        <v>6.03</v>
      </c>
      <c r="D1745" t="s">
        <v>2380</v>
      </c>
      <c r="E1745" t="s">
        <v>2380</v>
      </c>
      <c r="F1745" t="s">
        <v>2380</v>
      </c>
      <c r="G1745" s="7">
        <v>0</v>
      </c>
      <c r="H1745" t="s">
        <v>2380</v>
      </c>
      <c r="I1745" t="str" cm="1">
        <f t="array" ref="I1745">_xlfn.IFS(B1745&gt;=30,"Obesity",AND(B1745&gt;=25,B1745&lt;=29.99),"Overweight ",AND(B1745&gt;=18.5,B1745&lt;=24.99),"Normal Weight ",B1745&lt;18.5,"Underweight ")</f>
        <v xml:space="preserve">Overweight </v>
      </c>
      <c r="J1745" t="str" cm="1">
        <f t="array" ref="J1745">_xlfn.IFS($C1745&gt;=6.5,"Diabetes",AND($C1745&gt;=5.7,$C1745&lt;=6.5),"Prediabetes",$C1745&lt;5.7,"Normal")</f>
        <v>Prediabetes</v>
      </c>
    </row>
    <row r="1746" spans="1:10" x14ac:dyDescent="0.3">
      <c r="A1746" t="s">
        <v>626</v>
      </c>
      <c r="B1746">
        <v>31.54</v>
      </c>
      <c r="C1746">
        <v>4.71</v>
      </c>
      <c r="D1746" t="s">
        <v>2380</v>
      </c>
      <c r="E1746" t="s">
        <v>2380</v>
      </c>
      <c r="F1746" t="s">
        <v>2380</v>
      </c>
      <c r="G1746" s="7">
        <v>0</v>
      </c>
      <c r="H1746" t="s">
        <v>2380</v>
      </c>
      <c r="I1746" t="str" cm="1">
        <f t="array" ref="I1746">_xlfn.IFS(B1746&gt;=30,"Obesity",AND(B1746&gt;=25,B1746&lt;=29.99),"Overweight ",AND(B1746&gt;=18.5,B1746&lt;=24.99),"Normal Weight ",B1746&lt;18.5,"Underweight ")</f>
        <v>Obesity</v>
      </c>
      <c r="J1746" t="str" cm="1">
        <f t="array" ref="J1746">_xlfn.IFS($C1746&gt;=6.5,"Diabetes",AND($C1746&gt;=5.7,$C1746&lt;=6.5),"Prediabetes",$C1746&lt;5.7,"Normal")</f>
        <v>Normal</v>
      </c>
    </row>
    <row r="1747" spans="1:10" x14ac:dyDescent="0.3">
      <c r="A1747" t="s">
        <v>625</v>
      </c>
      <c r="B1747">
        <v>20.82</v>
      </c>
      <c r="C1747">
        <v>5.55</v>
      </c>
      <c r="D1747" t="s">
        <v>2380</v>
      </c>
      <c r="E1747" t="s">
        <v>2380</v>
      </c>
      <c r="F1747" t="s">
        <v>2380</v>
      </c>
      <c r="G1747">
        <v>1</v>
      </c>
      <c r="H1747" t="s">
        <v>2380</v>
      </c>
      <c r="I1747" t="str" cm="1">
        <f t="array" ref="I1747">_xlfn.IFS(B1747&gt;=30,"Obesity",AND(B1747&gt;=25,B1747&lt;=29.99),"Overweight ",AND(B1747&gt;=18.5,B1747&lt;=24.99),"Normal Weight ",B1747&lt;18.5,"Underweight ")</f>
        <v xml:space="preserve">Normal Weight </v>
      </c>
      <c r="J1747" t="str" cm="1">
        <f t="array" ref="J1747">_xlfn.IFS($C1747&gt;=6.5,"Diabetes",AND($C1747&gt;=5.7,$C1747&lt;=6.5),"Prediabetes",$C1747&lt;5.7,"Normal")</f>
        <v>Normal</v>
      </c>
    </row>
    <row r="1748" spans="1:10" x14ac:dyDescent="0.3">
      <c r="A1748" t="s">
        <v>624</v>
      </c>
      <c r="B1748">
        <v>38.83</v>
      </c>
      <c r="C1748">
        <v>4.78</v>
      </c>
      <c r="D1748" t="s">
        <v>2380</v>
      </c>
      <c r="E1748" t="s">
        <v>2380</v>
      </c>
      <c r="F1748" t="s">
        <v>2383</v>
      </c>
      <c r="G1748">
        <v>1</v>
      </c>
      <c r="H1748" t="s">
        <v>2380</v>
      </c>
      <c r="I1748" t="str" cm="1">
        <f t="array" ref="I1748">_xlfn.IFS(B1748&gt;=30,"Obesity",AND(B1748&gt;=25,B1748&lt;=29.99),"Overweight ",AND(B1748&gt;=18.5,B1748&lt;=24.99),"Normal Weight ",B1748&lt;18.5,"Underweight ")</f>
        <v>Obesity</v>
      </c>
      <c r="J1748" t="str" cm="1">
        <f t="array" ref="J1748">_xlfn.IFS($C1748&gt;=6.5,"Diabetes",AND($C1748&gt;=5.7,$C1748&lt;=6.5),"Prediabetes",$C1748&lt;5.7,"Normal")</f>
        <v>Normal</v>
      </c>
    </row>
    <row r="1749" spans="1:10" x14ac:dyDescent="0.3">
      <c r="A1749" t="s">
        <v>623</v>
      </c>
      <c r="B1749">
        <v>23.44</v>
      </c>
      <c r="C1749">
        <v>4.6500000000000004</v>
      </c>
      <c r="D1749" t="s">
        <v>2382</v>
      </c>
      <c r="E1749" t="s">
        <v>2380</v>
      </c>
      <c r="F1749" t="s">
        <v>2380</v>
      </c>
      <c r="G1749">
        <v>1</v>
      </c>
      <c r="H1749" t="s">
        <v>2380</v>
      </c>
      <c r="I1749" t="str" cm="1">
        <f t="array" ref="I1749">_xlfn.IFS(B1749&gt;=30,"Obesity",AND(B1749&gt;=25,B1749&lt;=29.99),"Overweight ",AND(B1749&gt;=18.5,B1749&lt;=24.99),"Normal Weight ",B1749&lt;18.5,"Underweight ")</f>
        <v xml:space="preserve">Normal Weight </v>
      </c>
      <c r="J1749" t="str" cm="1">
        <f t="array" ref="J1749">_xlfn.IFS($C1749&gt;=6.5,"Diabetes",AND($C1749&gt;=5.7,$C1749&lt;=6.5),"Prediabetes",$C1749&lt;5.7,"Normal")</f>
        <v>Normal</v>
      </c>
    </row>
    <row r="1750" spans="1:10" x14ac:dyDescent="0.3">
      <c r="A1750" t="s">
        <v>622</v>
      </c>
      <c r="B1750">
        <v>24.13</v>
      </c>
      <c r="C1750">
        <v>5.2</v>
      </c>
      <c r="D1750" t="s">
        <v>2380</v>
      </c>
      <c r="E1750" t="s">
        <v>2380</v>
      </c>
      <c r="F1750" t="s">
        <v>2380</v>
      </c>
      <c r="G1750">
        <v>1</v>
      </c>
      <c r="H1750" t="s">
        <v>2380</v>
      </c>
      <c r="I1750" t="str" cm="1">
        <f t="array" ref="I1750">_xlfn.IFS(B1750&gt;=30,"Obesity",AND(B1750&gt;=25,B1750&lt;=29.99),"Overweight ",AND(B1750&gt;=18.5,B1750&lt;=24.99),"Normal Weight ",B1750&lt;18.5,"Underweight ")</f>
        <v xml:space="preserve">Normal Weight </v>
      </c>
      <c r="J1750" t="str" cm="1">
        <f t="array" ref="J1750">_xlfn.IFS($C1750&gt;=6.5,"Diabetes",AND($C1750&gt;=5.7,$C1750&lt;=6.5),"Prediabetes",$C1750&lt;5.7,"Normal")</f>
        <v>Normal</v>
      </c>
    </row>
    <row r="1751" spans="1:10" x14ac:dyDescent="0.3">
      <c r="A1751" t="s">
        <v>621</v>
      </c>
      <c r="B1751">
        <v>42.13</v>
      </c>
      <c r="C1751">
        <v>4.54</v>
      </c>
      <c r="D1751" t="s">
        <v>2382</v>
      </c>
      <c r="E1751" t="s">
        <v>2380</v>
      </c>
      <c r="F1751" t="s">
        <v>2380</v>
      </c>
      <c r="G1751">
        <v>1</v>
      </c>
      <c r="H1751" t="s">
        <v>2380</v>
      </c>
      <c r="I1751" t="str" cm="1">
        <f t="array" ref="I1751">_xlfn.IFS(B1751&gt;=30,"Obesity",AND(B1751&gt;=25,B1751&lt;=29.99),"Overweight ",AND(B1751&gt;=18.5,B1751&lt;=24.99),"Normal Weight ",B1751&lt;18.5,"Underweight ")</f>
        <v>Obesity</v>
      </c>
      <c r="J1751" t="str" cm="1">
        <f t="array" ref="J1751">_xlfn.IFS($C1751&gt;=6.5,"Diabetes",AND($C1751&gt;=5.7,$C1751&lt;=6.5),"Prediabetes",$C1751&lt;5.7,"Normal")</f>
        <v>Normal</v>
      </c>
    </row>
    <row r="1752" spans="1:10" x14ac:dyDescent="0.3">
      <c r="A1752" t="s">
        <v>620</v>
      </c>
      <c r="B1752">
        <v>17.86</v>
      </c>
      <c r="C1752">
        <v>4.1100000000000003</v>
      </c>
      <c r="D1752" t="s">
        <v>2380</v>
      </c>
      <c r="E1752" t="s">
        <v>2380</v>
      </c>
      <c r="F1752" t="s">
        <v>2380</v>
      </c>
      <c r="G1752">
        <v>1</v>
      </c>
      <c r="H1752" t="s">
        <v>2380</v>
      </c>
      <c r="I1752" t="str" cm="1">
        <f t="array" ref="I1752">_xlfn.IFS(B1752&gt;=30,"Obesity",AND(B1752&gt;=25,B1752&lt;=29.99),"Overweight ",AND(B1752&gt;=18.5,B1752&lt;=24.99),"Normal Weight ",B1752&lt;18.5,"Underweight ")</f>
        <v xml:space="preserve">Underweight </v>
      </c>
      <c r="J1752" t="str" cm="1">
        <f t="array" ref="J1752">_xlfn.IFS($C1752&gt;=6.5,"Diabetes",AND($C1752&gt;=5.7,$C1752&lt;=6.5),"Prediabetes",$C1752&lt;5.7,"Normal")</f>
        <v>Normal</v>
      </c>
    </row>
    <row r="1753" spans="1:10" x14ac:dyDescent="0.3">
      <c r="A1753" t="s">
        <v>619</v>
      </c>
      <c r="B1753">
        <v>32.78</v>
      </c>
      <c r="C1753">
        <v>4.63</v>
      </c>
      <c r="D1753" t="s">
        <v>2380</v>
      </c>
      <c r="E1753" t="s">
        <v>2380</v>
      </c>
      <c r="F1753" t="s">
        <v>2380</v>
      </c>
      <c r="G1753" s="7">
        <v>0</v>
      </c>
      <c r="H1753" t="s">
        <v>2380</v>
      </c>
      <c r="I1753" t="str" cm="1">
        <f t="array" ref="I1753">_xlfn.IFS(B1753&gt;=30,"Obesity",AND(B1753&gt;=25,B1753&lt;=29.99),"Overweight ",AND(B1753&gt;=18.5,B1753&lt;=24.99),"Normal Weight ",B1753&lt;18.5,"Underweight ")</f>
        <v>Obesity</v>
      </c>
      <c r="J1753" t="str" cm="1">
        <f t="array" ref="J1753">_xlfn.IFS($C1753&gt;=6.5,"Diabetes",AND($C1753&gt;=5.7,$C1753&lt;=6.5),"Prediabetes",$C1753&lt;5.7,"Normal")</f>
        <v>Normal</v>
      </c>
    </row>
    <row r="1754" spans="1:10" x14ac:dyDescent="0.3">
      <c r="A1754" t="s">
        <v>618</v>
      </c>
      <c r="B1754">
        <v>23.9</v>
      </c>
      <c r="C1754">
        <v>6.06</v>
      </c>
      <c r="D1754" t="s">
        <v>2382</v>
      </c>
      <c r="E1754" t="s">
        <v>2380</v>
      </c>
      <c r="F1754" t="s">
        <v>2383</v>
      </c>
      <c r="G1754">
        <v>1</v>
      </c>
      <c r="H1754" t="s">
        <v>2380</v>
      </c>
      <c r="I1754" t="str" cm="1">
        <f t="array" ref="I1754">_xlfn.IFS(B1754&gt;=30,"Obesity",AND(B1754&gt;=25,B1754&lt;=29.99),"Overweight ",AND(B1754&gt;=18.5,B1754&lt;=24.99),"Normal Weight ",B1754&lt;18.5,"Underweight ")</f>
        <v xml:space="preserve">Normal Weight </v>
      </c>
      <c r="J1754" t="str" cm="1">
        <f t="array" ref="J1754">_xlfn.IFS($C1754&gt;=6.5,"Diabetes",AND($C1754&gt;=5.7,$C1754&lt;=6.5),"Prediabetes",$C1754&lt;5.7,"Normal")</f>
        <v>Prediabetes</v>
      </c>
    </row>
    <row r="1755" spans="1:10" x14ac:dyDescent="0.3">
      <c r="A1755" t="s">
        <v>617</v>
      </c>
      <c r="B1755">
        <v>15.47</v>
      </c>
      <c r="C1755">
        <v>8.43</v>
      </c>
      <c r="D1755" t="s">
        <v>2380</v>
      </c>
      <c r="E1755" t="s">
        <v>2380</v>
      </c>
      <c r="F1755" t="s">
        <v>2380</v>
      </c>
      <c r="G1755" s="7">
        <v>0</v>
      </c>
      <c r="H1755" t="s">
        <v>2380</v>
      </c>
      <c r="I1755" t="str" cm="1">
        <f t="array" ref="I1755">_xlfn.IFS(B1755&gt;=30,"Obesity",AND(B1755&gt;=25,B1755&lt;=29.99),"Overweight ",AND(B1755&gt;=18.5,B1755&lt;=24.99),"Normal Weight ",B1755&lt;18.5,"Underweight ")</f>
        <v xml:space="preserve">Underweight </v>
      </c>
      <c r="J1755" t="str" cm="1">
        <f t="array" ref="J1755">_xlfn.IFS($C1755&gt;=6.5,"Diabetes",AND($C1755&gt;=5.7,$C1755&lt;=6.5),"Prediabetes",$C1755&lt;5.7,"Normal")</f>
        <v>Diabetes</v>
      </c>
    </row>
    <row r="1756" spans="1:10" x14ac:dyDescent="0.3">
      <c r="A1756" t="s">
        <v>616</v>
      </c>
      <c r="B1756">
        <v>28.54</v>
      </c>
      <c r="C1756">
        <v>5.51</v>
      </c>
      <c r="D1756" t="s">
        <v>2380</v>
      </c>
      <c r="E1756" t="s">
        <v>2380</v>
      </c>
      <c r="F1756" t="s">
        <v>2383</v>
      </c>
      <c r="G1756">
        <v>1</v>
      </c>
      <c r="H1756" t="s">
        <v>2380</v>
      </c>
      <c r="I1756" t="str" cm="1">
        <f t="array" ref="I1756">_xlfn.IFS(B1756&gt;=30,"Obesity",AND(B1756&gt;=25,B1756&lt;=29.99),"Overweight ",AND(B1756&gt;=18.5,B1756&lt;=24.99),"Normal Weight ",B1756&lt;18.5,"Underweight ")</f>
        <v xml:space="preserve">Overweight </v>
      </c>
      <c r="J1756" t="str" cm="1">
        <f t="array" ref="J1756">_xlfn.IFS($C1756&gt;=6.5,"Diabetes",AND($C1756&gt;=5.7,$C1756&lt;=6.5),"Prediabetes",$C1756&lt;5.7,"Normal")</f>
        <v>Normal</v>
      </c>
    </row>
    <row r="1757" spans="1:10" x14ac:dyDescent="0.3">
      <c r="A1757" t="s">
        <v>615</v>
      </c>
      <c r="B1757">
        <v>18.54</v>
      </c>
      <c r="C1757">
        <v>4.95</v>
      </c>
      <c r="D1757" t="s">
        <v>2380</v>
      </c>
      <c r="E1757" t="s">
        <v>2380</v>
      </c>
      <c r="F1757" t="s">
        <v>2380</v>
      </c>
      <c r="G1757" s="7">
        <v>0</v>
      </c>
      <c r="H1757" t="s">
        <v>2380</v>
      </c>
      <c r="I1757" t="str" cm="1">
        <f t="array" ref="I1757">_xlfn.IFS(B1757&gt;=30,"Obesity",AND(B1757&gt;=25,B1757&lt;=29.99),"Overweight ",AND(B1757&gt;=18.5,B1757&lt;=24.99),"Normal Weight ",B1757&lt;18.5,"Underweight ")</f>
        <v xml:space="preserve">Normal Weight </v>
      </c>
      <c r="J1757" t="str" cm="1">
        <f t="array" ref="J1757">_xlfn.IFS($C1757&gt;=6.5,"Diabetes",AND($C1757&gt;=5.7,$C1757&lt;=6.5),"Prediabetes",$C1757&lt;5.7,"Normal")</f>
        <v>Normal</v>
      </c>
    </row>
    <row r="1758" spans="1:10" x14ac:dyDescent="0.3">
      <c r="A1758" t="s">
        <v>614</v>
      </c>
      <c r="B1758">
        <v>32.18</v>
      </c>
      <c r="C1758">
        <v>6.44</v>
      </c>
      <c r="D1758" t="s">
        <v>2382</v>
      </c>
      <c r="E1758" t="s">
        <v>2380</v>
      </c>
      <c r="F1758" t="s">
        <v>2383</v>
      </c>
      <c r="G1758">
        <v>1</v>
      </c>
      <c r="H1758" t="s">
        <v>2380</v>
      </c>
      <c r="I1758" t="str" cm="1">
        <f t="array" ref="I1758">_xlfn.IFS(B1758&gt;=30,"Obesity",AND(B1758&gt;=25,B1758&lt;=29.99),"Overweight ",AND(B1758&gt;=18.5,B1758&lt;=24.99),"Normal Weight ",B1758&lt;18.5,"Underweight ")</f>
        <v>Obesity</v>
      </c>
      <c r="J1758" t="str" cm="1">
        <f t="array" ref="J1758">_xlfn.IFS($C1758&gt;=6.5,"Diabetes",AND($C1758&gt;=5.7,$C1758&lt;=6.5),"Prediabetes",$C1758&lt;5.7,"Normal")</f>
        <v>Prediabetes</v>
      </c>
    </row>
    <row r="1759" spans="1:10" x14ac:dyDescent="0.3">
      <c r="A1759" t="s">
        <v>613</v>
      </c>
      <c r="B1759">
        <v>37.380000000000003</v>
      </c>
      <c r="C1759">
        <v>6.05</v>
      </c>
      <c r="D1759" t="s">
        <v>2382</v>
      </c>
      <c r="E1759" t="s">
        <v>2380</v>
      </c>
      <c r="F1759" t="s">
        <v>2380</v>
      </c>
      <c r="G1759" s="7">
        <v>0</v>
      </c>
      <c r="H1759" t="s">
        <v>2380</v>
      </c>
      <c r="I1759" t="str" cm="1">
        <f t="array" ref="I1759">_xlfn.IFS(B1759&gt;=30,"Obesity",AND(B1759&gt;=25,B1759&lt;=29.99),"Overweight ",AND(B1759&gt;=18.5,B1759&lt;=24.99),"Normal Weight ",B1759&lt;18.5,"Underweight ")</f>
        <v>Obesity</v>
      </c>
      <c r="J1759" t="str" cm="1">
        <f t="array" ref="J1759">_xlfn.IFS($C1759&gt;=6.5,"Diabetes",AND($C1759&gt;=5.7,$C1759&lt;=6.5),"Prediabetes",$C1759&lt;5.7,"Normal")</f>
        <v>Prediabetes</v>
      </c>
    </row>
    <row r="1760" spans="1:10" x14ac:dyDescent="0.3">
      <c r="A1760" t="s">
        <v>612</v>
      </c>
      <c r="B1760">
        <v>31.12</v>
      </c>
      <c r="C1760">
        <v>4.76</v>
      </c>
      <c r="D1760" t="s">
        <v>2382</v>
      </c>
      <c r="E1760" t="s">
        <v>2380</v>
      </c>
      <c r="F1760" t="s">
        <v>2383</v>
      </c>
      <c r="G1760">
        <v>1</v>
      </c>
      <c r="H1760" t="s">
        <v>2380</v>
      </c>
      <c r="I1760" t="str" cm="1">
        <f t="array" ref="I1760">_xlfn.IFS(B1760&gt;=30,"Obesity",AND(B1760&gt;=25,B1760&lt;=29.99),"Overweight ",AND(B1760&gt;=18.5,B1760&lt;=24.99),"Normal Weight ",B1760&lt;18.5,"Underweight ")</f>
        <v>Obesity</v>
      </c>
      <c r="J1760" t="str" cm="1">
        <f t="array" ref="J1760">_xlfn.IFS($C1760&gt;=6.5,"Diabetes",AND($C1760&gt;=5.7,$C1760&lt;=6.5),"Prediabetes",$C1760&lt;5.7,"Normal")</f>
        <v>Normal</v>
      </c>
    </row>
    <row r="1761" spans="1:10" x14ac:dyDescent="0.3">
      <c r="A1761" t="s">
        <v>611</v>
      </c>
      <c r="B1761">
        <v>22.01</v>
      </c>
      <c r="C1761">
        <v>6.72</v>
      </c>
      <c r="D1761" t="s">
        <v>2382</v>
      </c>
      <c r="E1761" t="s">
        <v>2380</v>
      </c>
      <c r="F1761" t="s">
        <v>2380</v>
      </c>
      <c r="G1761">
        <v>1</v>
      </c>
      <c r="H1761" t="s">
        <v>2380</v>
      </c>
      <c r="I1761" t="str" cm="1">
        <f t="array" ref="I1761">_xlfn.IFS(B1761&gt;=30,"Obesity",AND(B1761&gt;=25,B1761&lt;=29.99),"Overweight ",AND(B1761&gt;=18.5,B1761&lt;=24.99),"Normal Weight ",B1761&lt;18.5,"Underweight ")</f>
        <v xml:space="preserve">Normal Weight </v>
      </c>
      <c r="J1761" t="str" cm="1">
        <f t="array" ref="J1761">_xlfn.IFS($C1761&gt;=6.5,"Diabetes",AND($C1761&gt;=5.7,$C1761&lt;=6.5),"Prediabetes",$C1761&lt;5.7,"Normal")</f>
        <v>Diabetes</v>
      </c>
    </row>
    <row r="1762" spans="1:10" x14ac:dyDescent="0.3">
      <c r="A1762" t="s">
        <v>610</v>
      </c>
      <c r="B1762">
        <v>27.645</v>
      </c>
      <c r="C1762">
        <v>5.7</v>
      </c>
      <c r="D1762" t="s">
        <v>2380</v>
      </c>
      <c r="E1762" t="s">
        <v>2380</v>
      </c>
      <c r="F1762" t="s">
        <v>2380</v>
      </c>
      <c r="G1762" s="7">
        <v>0</v>
      </c>
      <c r="H1762" t="s">
        <v>2380</v>
      </c>
      <c r="I1762" t="str" cm="1">
        <f t="array" ref="I1762">_xlfn.IFS(B1762&gt;=30,"Obesity",AND(B1762&gt;=25,B1762&lt;=29.99),"Overweight ",AND(B1762&gt;=18.5,B1762&lt;=24.99),"Normal Weight ",B1762&lt;18.5,"Underweight ")</f>
        <v xml:space="preserve">Overweight </v>
      </c>
      <c r="J1762" t="str" cm="1">
        <f t="array" ref="J1762">_xlfn.IFS($C1762&gt;=6.5,"Diabetes",AND($C1762&gt;=5.7,$C1762&lt;=6.5),"Prediabetes",$C1762&lt;5.7,"Normal")</f>
        <v>Prediabetes</v>
      </c>
    </row>
    <row r="1763" spans="1:10" x14ac:dyDescent="0.3">
      <c r="A1763" t="s">
        <v>609</v>
      </c>
      <c r="B1763">
        <v>29.64</v>
      </c>
      <c r="C1763">
        <v>5.31</v>
      </c>
      <c r="D1763" t="s">
        <v>2382</v>
      </c>
      <c r="E1763" t="s">
        <v>2380</v>
      </c>
      <c r="F1763" t="s">
        <v>2380</v>
      </c>
      <c r="G1763" s="7">
        <v>0</v>
      </c>
      <c r="H1763" t="s">
        <v>2380</v>
      </c>
      <c r="I1763" t="str" cm="1">
        <f t="array" ref="I1763">_xlfn.IFS(B1763&gt;=30,"Obesity",AND(B1763&gt;=25,B1763&lt;=29.99),"Overweight ",AND(B1763&gt;=18.5,B1763&lt;=24.99),"Normal Weight ",B1763&lt;18.5,"Underweight ")</f>
        <v xml:space="preserve">Overweight </v>
      </c>
      <c r="J1763" t="str" cm="1">
        <f t="array" ref="J1763">_xlfn.IFS($C1763&gt;=6.5,"Diabetes",AND($C1763&gt;=5.7,$C1763&lt;=6.5),"Prediabetes",$C1763&lt;5.7,"Normal")</f>
        <v>Normal</v>
      </c>
    </row>
    <row r="1764" spans="1:10" x14ac:dyDescent="0.3">
      <c r="A1764" t="s">
        <v>608</v>
      </c>
      <c r="B1764">
        <v>33.700000000000003</v>
      </c>
      <c r="C1764">
        <v>4.32</v>
      </c>
      <c r="D1764" t="s">
        <v>2382</v>
      </c>
      <c r="E1764" t="s">
        <v>2380</v>
      </c>
      <c r="F1764" t="s">
        <v>2380</v>
      </c>
      <c r="G1764">
        <v>1</v>
      </c>
      <c r="H1764" t="s">
        <v>2380</v>
      </c>
      <c r="I1764" t="str" cm="1">
        <f t="array" ref="I1764">_xlfn.IFS(B1764&gt;=30,"Obesity",AND(B1764&gt;=25,B1764&lt;=29.99),"Overweight ",AND(B1764&gt;=18.5,B1764&lt;=24.99),"Normal Weight ",B1764&lt;18.5,"Underweight ")</f>
        <v>Obesity</v>
      </c>
      <c r="J1764" t="str" cm="1">
        <f t="array" ref="J1764">_xlfn.IFS($C1764&gt;=6.5,"Diabetes",AND($C1764&gt;=5.7,$C1764&lt;=6.5),"Prediabetes",$C1764&lt;5.7,"Normal")</f>
        <v>Normal</v>
      </c>
    </row>
    <row r="1765" spans="1:10" x14ac:dyDescent="0.3">
      <c r="A1765" t="s">
        <v>607</v>
      </c>
      <c r="B1765">
        <v>27.5</v>
      </c>
      <c r="C1765">
        <v>4.2300000000000004</v>
      </c>
      <c r="D1765" t="s">
        <v>2382</v>
      </c>
      <c r="E1765" t="s">
        <v>2380</v>
      </c>
      <c r="F1765" t="s">
        <v>2380</v>
      </c>
      <c r="G1765">
        <v>1</v>
      </c>
      <c r="H1765" t="s">
        <v>2380</v>
      </c>
      <c r="I1765" t="str" cm="1">
        <f t="array" ref="I1765">_xlfn.IFS(B1765&gt;=30,"Obesity",AND(B1765&gt;=25,B1765&lt;=29.99),"Overweight ",AND(B1765&gt;=18.5,B1765&lt;=24.99),"Normal Weight ",B1765&lt;18.5,"Underweight ")</f>
        <v xml:space="preserve">Overweight </v>
      </c>
      <c r="J1765" t="str" cm="1">
        <f t="array" ref="J1765">_xlfn.IFS($C1765&gt;=6.5,"Diabetes",AND($C1765&gt;=5.7,$C1765&lt;=6.5),"Prediabetes",$C1765&lt;5.7,"Normal")</f>
        <v>Normal</v>
      </c>
    </row>
    <row r="1766" spans="1:10" x14ac:dyDescent="0.3">
      <c r="A1766" t="s">
        <v>606</v>
      </c>
      <c r="B1766">
        <v>16.12</v>
      </c>
      <c r="C1766">
        <v>6.09</v>
      </c>
      <c r="D1766" t="s">
        <v>2380</v>
      </c>
      <c r="E1766" t="s">
        <v>2380</v>
      </c>
      <c r="F1766" t="s">
        <v>2380</v>
      </c>
      <c r="G1766" s="7">
        <v>0</v>
      </c>
      <c r="H1766" t="s">
        <v>2380</v>
      </c>
      <c r="I1766" t="str" cm="1">
        <f t="array" ref="I1766">_xlfn.IFS(B1766&gt;=30,"Obesity",AND(B1766&gt;=25,B1766&lt;=29.99),"Overweight ",AND(B1766&gt;=18.5,B1766&lt;=24.99),"Normal Weight ",B1766&lt;18.5,"Underweight ")</f>
        <v xml:space="preserve">Underweight </v>
      </c>
      <c r="J1766" t="str" cm="1">
        <f t="array" ref="J1766">_xlfn.IFS($C1766&gt;=6.5,"Diabetes",AND($C1766&gt;=5.7,$C1766&lt;=6.5),"Prediabetes",$C1766&lt;5.7,"Normal")</f>
        <v>Prediabetes</v>
      </c>
    </row>
    <row r="1767" spans="1:10" x14ac:dyDescent="0.3">
      <c r="A1767" t="s">
        <v>605</v>
      </c>
      <c r="B1767">
        <v>26.73</v>
      </c>
      <c r="C1767">
        <v>4.74</v>
      </c>
      <c r="D1767" t="s">
        <v>2382</v>
      </c>
      <c r="E1767" t="s">
        <v>2380</v>
      </c>
      <c r="F1767" t="s">
        <v>2380</v>
      </c>
      <c r="G1767">
        <v>1</v>
      </c>
      <c r="H1767" t="s">
        <v>2380</v>
      </c>
      <c r="I1767" t="str" cm="1">
        <f t="array" ref="I1767">_xlfn.IFS(B1767&gt;=30,"Obesity",AND(B1767&gt;=25,B1767&lt;=29.99),"Overweight ",AND(B1767&gt;=18.5,B1767&lt;=24.99),"Normal Weight ",B1767&lt;18.5,"Underweight ")</f>
        <v xml:space="preserve">Overweight </v>
      </c>
      <c r="J1767" t="str" cm="1">
        <f t="array" ref="J1767">_xlfn.IFS($C1767&gt;=6.5,"Diabetes",AND($C1767&gt;=5.7,$C1767&lt;=6.5),"Prediabetes",$C1767&lt;5.7,"Normal")</f>
        <v>Normal</v>
      </c>
    </row>
    <row r="1768" spans="1:10" x14ac:dyDescent="0.3">
      <c r="A1768" t="s">
        <v>604</v>
      </c>
      <c r="B1768">
        <v>37.25</v>
      </c>
      <c r="C1768">
        <v>6.23</v>
      </c>
      <c r="D1768" t="s">
        <v>2382</v>
      </c>
      <c r="E1768" t="s">
        <v>2380</v>
      </c>
      <c r="F1768" t="s">
        <v>2380</v>
      </c>
      <c r="G1768" s="7">
        <v>0</v>
      </c>
      <c r="H1768" t="s">
        <v>2380</v>
      </c>
      <c r="I1768" t="str" cm="1">
        <f t="array" ref="I1768">_xlfn.IFS(B1768&gt;=30,"Obesity",AND(B1768&gt;=25,B1768&lt;=29.99),"Overweight ",AND(B1768&gt;=18.5,B1768&lt;=24.99),"Normal Weight ",B1768&lt;18.5,"Underweight ")</f>
        <v>Obesity</v>
      </c>
      <c r="J1768" t="str" cm="1">
        <f t="array" ref="J1768">_xlfn.IFS($C1768&gt;=6.5,"Diabetes",AND($C1768&gt;=5.7,$C1768&lt;=6.5),"Prediabetes",$C1768&lt;5.7,"Normal")</f>
        <v>Prediabetes</v>
      </c>
    </row>
    <row r="1769" spans="1:10" x14ac:dyDescent="0.3">
      <c r="A1769" t="s">
        <v>603</v>
      </c>
      <c r="B1769">
        <v>23.56</v>
      </c>
      <c r="C1769">
        <v>5.45</v>
      </c>
      <c r="D1769" t="s">
        <v>2382</v>
      </c>
      <c r="E1769" t="s">
        <v>2380</v>
      </c>
      <c r="F1769" t="s">
        <v>2380</v>
      </c>
      <c r="G1769">
        <v>1</v>
      </c>
      <c r="H1769" t="s">
        <v>2380</v>
      </c>
      <c r="I1769" t="str" cm="1">
        <f t="array" ref="I1769">_xlfn.IFS(B1769&gt;=30,"Obesity",AND(B1769&gt;=25,B1769&lt;=29.99),"Overweight ",AND(B1769&gt;=18.5,B1769&lt;=24.99),"Normal Weight ",B1769&lt;18.5,"Underweight ")</f>
        <v xml:space="preserve">Normal Weight </v>
      </c>
      <c r="J1769" t="str" cm="1">
        <f t="array" ref="J1769">_xlfn.IFS($C1769&gt;=6.5,"Diabetes",AND($C1769&gt;=5.7,$C1769&lt;=6.5),"Prediabetes",$C1769&lt;5.7,"Normal")</f>
        <v>Normal</v>
      </c>
    </row>
    <row r="1770" spans="1:10" x14ac:dyDescent="0.3">
      <c r="A1770" t="s">
        <v>602</v>
      </c>
      <c r="B1770">
        <v>15.84</v>
      </c>
      <c r="C1770">
        <v>10.34</v>
      </c>
      <c r="D1770" t="s">
        <v>2380</v>
      </c>
      <c r="E1770" t="s">
        <v>2380</v>
      </c>
      <c r="F1770" t="s">
        <v>2380</v>
      </c>
      <c r="G1770">
        <v>2</v>
      </c>
      <c r="H1770" t="s">
        <v>2380</v>
      </c>
      <c r="I1770" t="str" cm="1">
        <f t="array" ref="I1770">_xlfn.IFS(B1770&gt;=30,"Obesity",AND(B1770&gt;=25,B1770&lt;=29.99),"Overweight ",AND(B1770&gt;=18.5,B1770&lt;=24.99),"Normal Weight ",B1770&lt;18.5,"Underweight ")</f>
        <v xml:space="preserve">Underweight </v>
      </c>
      <c r="J1770" t="str" cm="1">
        <f t="array" ref="J1770">_xlfn.IFS($C1770&gt;=6.5,"Diabetes",AND($C1770&gt;=5.7,$C1770&lt;=6.5),"Prediabetes",$C1770&lt;5.7,"Normal")</f>
        <v>Diabetes</v>
      </c>
    </row>
    <row r="1771" spans="1:10" x14ac:dyDescent="0.3">
      <c r="A1771" t="s">
        <v>601</v>
      </c>
      <c r="B1771">
        <v>36.630000000000003</v>
      </c>
      <c r="C1771">
        <v>5.15</v>
      </c>
      <c r="D1771" t="s">
        <v>2380</v>
      </c>
      <c r="E1771" t="s">
        <v>2380</v>
      </c>
      <c r="F1771" t="s">
        <v>2380</v>
      </c>
      <c r="G1771" s="7">
        <v>0</v>
      </c>
      <c r="H1771" t="s">
        <v>2380</v>
      </c>
      <c r="I1771" t="str" cm="1">
        <f t="array" ref="I1771">_xlfn.IFS(B1771&gt;=30,"Obesity",AND(B1771&gt;=25,B1771&lt;=29.99),"Overweight ",AND(B1771&gt;=18.5,B1771&lt;=24.99),"Normal Weight ",B1771&lt;18.5,"Underweight ")</f>
        <v>Obesity</v>
      </c>
      <c r="J1771" t="str" cm="1">
        <f t="array" ref="J1771">_xlfn.IFS($C1771&gt;=6.5,"Diabetes",AND($C1771&gt;=5.7,$C1771&lt;=6.5),"Prediabetes",$C1771&lt;5.7,"Normal")</f>
        <v>Normal</v>
      </c>
    </row>
    <row r="1772" spans="1:10" x14ac:dyDescent="0.3">
      <c r="A1772" t="s">
        <v>600</v>
      </c>
      <c r="B1772">
        <v>16.47</v>
      </c>
      <c r="C1772">
        <v>11.72</v>
      </c>
      <c r="D1772" t="s">
        <v>2380</v>
      </c>
      <c r="E1772" t="s">
        <v>2380</v>
      </c>
      <c r="F1772" t="s">
        <v>2380</v>
      </c>
      <c r="G1772" s="7">
        <v>0</v>
      </c>
      <c r="H1772" t="s">
        <v>2380</v>
      </c>
      <c r="I1772" t="str" cm="1">
        <f t="array" ref="I1772">_xlfn.IFS(B1772&gt;=30,"Obesity",AND(B1772&gt;=25,B1772&lt;=29.99),"Overweight ",AND(B1772&gt;=18.5,B1772&lt;=24.99),"Normal Weight ",B1772&lt;18.5,"Underweight ")</f>
        <v xml:space="preserve">Underweight </v>
      </c>
      <c r="J1772" t="str" cm="1">
        <f t="array" ref="J1772">_xlfn.IFS($C1772&gt;=6.5,"Diabetes",AND($C1772&gt;=5.7,$C1772&lt;=6.5),"Prediabetes",$C1772&lt;5.7,"Normal")</f>
        <v>Diabetes</v>
      </c>
    </row>
    <row r="1773" spans="1:10" x14ac:dyDescent="0.3">
      <c r="A1773" t="s">
        <v>599</v>
      </c>
      <c r="B1773">
        <v>25.8</v>
      </c>
      <c r="C1773">
        <v>5.29</v>
      </c>
      <c r="D1773" t="s">
        <v>2380</v>
      </c>
      <c r="E1773" t="s">
        <v>2380</v>
      </c>
      <c r="F1773" t="s">
        <v>2380</v>
      </c>
      <c r="G1773" s="7">
        <v>0</v>
      </c>
      <c r="H1773" t="s">
        <v>2380</v>
      </c>
      <c r="I1773" t="str" cm="1">
        <f t="array" ref="I1773">_xlfn.IFS(B1773&gt;=30,"Obesity",AND(B1773&gt;=25,B1773&lt;=29.99),"Overweight ",AND(B1773&gt;=18.5,B1773&lt;=24.99),"Normal Weight ",B1773&lt;18.5,"Underweight ")</f>
        <v xml:space="preserve">Overweight </v>
      </c>
      <c r="J1773" t="str" cm="1">
        <f t="array" ref="J1773">_xlfn.IFS($C1773&gt;=6.5,"Diabetes",AND($C1773&gt;=5.7,$C1773&lt;=6.5),"Prediabetes",$C1773&lt;5.7,"Normal")</f>
        <v>Normal</v>
      </c>
    </row>
    <row r="1774" spans="1:10" x14ac:dyDescent="0.3">
      <c r="A1774" t="s">
        <v>598</v>
      </c>
      <c r="B1774">
        <v>23.6</v>
      </c>
      <c r="C1774">
        <v>4.33</v>
      </c>
      <c r="D1774" t="s">
        <v>2380</v>
      </c>
      <c r="E1774" t="s">
        <v>2380</v>
      </c>
      <c r="F1774" t="s">
        <v>2380</v>
      </c>
      <c r="G1774" s="7">
        <v>0</v>
      </c>
      <c r="H1774" t="s">
        <v>2380</v>
      </c>
      <c r="I1774" t="str" cm="1">
        <f t="array" ref="I1774">_xlfn.IFS(B1774&gt;=30,"Obesity",AND(B1774&gt;=25,B1774&lt;=29.99),"Overweight ",AND(B1774&gt;=18.5,B1774&lt;=24.99),"Normal Weight ",B1774&lt;18.5,"Underweight ")</f>
        <v xml:space="preserve">Normal Weight </v>
      </c>
      <c r="J1774" t="str" cm="1">
        <f t="array" ref="J1774">_xlfn.IFS($C1774&gt;=6.5,"Diabetes",AND($C1774&gt;=5.7,$C1774&lt;=6.5),"Prediabetes",$C1774&lt;5.7,"Normal")</f>
        <v>Normal</v>
      </c>
    </row>
    <row r="1775" spans="1:10" x14ac:dyDescent="0.3">
      <c r="A1775" t="s">
        <v>597</v>
      </c>
      <c r="B1775">
        <v>32.11</v>
      </c>
      <c r="C1775">
        <v>6.24</v>
      </c>
      <c r="D1775" t="s">
        <v>2380</v>
      </c>
      <c r="E1775" t="s">
        <v>2380</v>
      </c>
      <c r="F1775" t="s">
        <v>2383</v>
      </c>
      <c r="G1775">
        <v>1</v>
      </c>
      <c r="H1775" t="s">
        <v>2380</v>
      </c>
      <c r="I1775" t="str" cm="1">
        <f t="array" ref="I1775">_xlfn.IFS(B1775&gt;=30,"Obesity",AND(B1775&gt;=25,B1775&lt;=29.99),"Overweight ",AND(B1775&gt;=18.5,B1775&lt;=24.99),"Normal Weight ",B1775&lt;18.5,"Underweight ")</f>
        <v>Obesity</v>
      </c>
      <c r="J1775" t="str" cm="1">
        <f t="array" ref="J1775">_xlfn.IFS($C1775&gt;=6.5,"Diabetes",AND($C1775&gt;=5.7,$C1775&lt;=6.5),"Prediabetes",$C1775&lt;5.7,"Normal")</f>
        <v>Prediabetes</v>
      </c>
    </row>
    <row r="1776" spans="1:10" x14ac:dyDescent="0.3">
      <c r="A1776" t="s">
        <v>596</v>
      </c>
      <c r="B1776">
        <v>30.114999999999998</v>
      </c>
      <c r="C1776">
        <v>11.61</v>
      </c>
      <c r="D1776" t="s">
        <v>2380</v>
      </c>
      <c r="E1776" t="s">
        <v>2380</v>
      </c>
      <c r="F1776" t="s">
        <v>2380</v>
      </c>
      <c r="G1776" s="7">
        <v>0</v>
      </c>
      <c r="H1776" t="s">
        <v>2380</v>
      </c>
      <c r="I1776" t="str" cm="1">
        <f t="array" ref="I1776">_xlfn.IFS(B1776&gt;=30,"Obesity",AND(B1776&gt;=25,B1776&lt;=29.99),"Overweight ",AND(B1776&gt;=18.5,B1776&lt;=24.99),"Normal Weight ",B1776&lt;18.5,"Underweight ")</f>
        <v>Obesity</v>
      </c>
      <c r="J1776" t="str" cm="1">
        <f t="array" ref="J1776">_xlfn.IFS($C1776&gt;=6.5,"Diabetes",AND($C1776&gt;=5.7,$C1776&lt;=6.5),"Prediabetes",$C1776&lt;5.7,"Normal")</f>
        <v>Diabetes</v>
      </c>
    </row>
    <row r="1777" spans="1:10" x14ac:dyDescent="0.3">
      <c r="A1777" t="s">
        <v>595</v>
      </c>
      <c r="B1777">
        <v>20.28</v>
      </c>
      <c r="C1777">
        <v>11.07</v>
      </c>
      <c r="D1777" t="s">
        <v>2382</v>
      </c>
      <c r="E1777" t="s">
        <v>2380</v>
      </c>
      <c r="F1777" t="s">
        <v>2380</v>
      </c>
      <c r="G1777" s="7">
        <v>0</v>
      </c>
      <c r="H1777" t="s">
        <v>2380</v>
      </c>
      <c r="I1777" t="str" cm="1">
        <f t="array" ref="I1777">_xlfn.IFS(B1777&gt;=30,"Obesity",AND(B1777&gt;=25,B1777&lt;=29.99),"Overweight ",AND(B1777&gt;=18.5,B1777&lt;=24.99),"Normal Weight ",B1777&lt;18.5,"Underweight ")</f>
        <v xml:space="preserve">Normal Weight </v>
      </c>
      <c r="J1777" t="str" cm="1">
        <f t="array" ref="J1777">_xlfn.IFS($C1777&gt;=6.5,"Diabetes",AND($C1777&gt;=5.7,$C1777&lt;=6.5),"Prediabetes",$C1777&lt;5.7,"Normal")</f>
        <v>Diabetes</v>
      </c>
    </row>
    <row r="1778" spans="1:10" x14ac:dyDescent="0.3">
      <c r="A1778" t="s">
        <v>594</v>
      </c>
      <c r="B1778">
        <v>20.234999999999999</v>
      </c>
      <c r="C1778">
        <v>5.19</v>
      </c>
      <c r="D1778" t="s">
        <v>2380</v>
      </c>
      <c r="E1778" t="s">
        <v>2380</v>
      </c>
      <c r="F1778" t="s">
        <v>2383</v>
      </c>
      <c r="G1778">
        <v>1</v>
      </c>
      <c r="H1778" t="s">
        <v>2380</v>
      </c>
      <c r="I1778" t="str" cm="1">
        <f t="array" ref="I1778">_xlfn.IFS(B1778&gt;=30,"Obesity",AND(B1778&gt;=25,B1778&lt;=29.99),"Overweight ",AND(B1778&gt;=18.5,B1778&lt;=24.99),"Normal Weight ",B1778&lt;18.5,"Underweight ")</f>
        <v xml:space="preserve">Normal Weight </v>
      </c>
      <c r="J1778" t="str" cm="1">
        <f t="array" ref="J1778">_xlfn.IFS($C1778&gt;=6.5,"Diabetes",AND($C1778&gt;=5.7,$C1778&lt;=6.5),"Prediabetes",$C1778&lt;5.7,"Normal")</f>
        <v>Normal</v>
      </c>
    </row>
    <row r="1779" spans="1:10" x14ac:dyDescent="0.3">
      <c r="A1779" t="s">
        <v>593</v>
      </c>
      <c r="B1779">
        <v>25.27</v>
      </c>
      <c r="C1779">
        <v>5.7</v>
      </c>
      <c r="D1779" t="s">
        <v>2382</v>
      </c>
      <c r="E1779" t="s">
        <v>2380</v>
      </c>
      <c r="F1779" t="s">
        <v>2380</v>
      </c>
      <c r="G1779">
        <v>1</v>
      </c>
      <c r="H1779" t="s">
        <v>2380</v>
      </c>
      <c r="I1779" t="str" cm="1">
        <f t="array" ref="I1779">_xlfn.IFS(B1779&gt;=30,"Obesity",AND(B1779&gt;=25,B1779&lt;=29.99),"Overweight ",AND(B1779&gt;=18.5,B1779&lt;=24.99),"Normal Weight ",B1779&lt;18.5,"Underweight ")</f>
        <v xml:space="preserve">Overweight </v>
      </c>
      <c r="J1779" t="str" cm="1">
        <f t="array" ref="J1779">_xlfn.IFS($C1779&gt;=6.5,"Diabetes",AND($C1779&gt;=5.7,$C1779&lt;=6.5),"Prediabetes",$C1779&lt;5.7,"Normal")</f>
        <v>Prediabetes</v>
      </c>
    </row>
    <row r="1780" spans="1:10" x14ac:dyDescent="0.3">
      <c r="A1780" t="s">
        <v>592</v>
      </c>
      <c r="B1780">
        <v>24.24</v>
      </c>
      <c r="C1780">
        <v>6.15</v>
      </c>
      <c r="D1780" t="s">
        <v>2380</v>
      </c>
      <c r="E1780" t="s">
        <v>2380</v>
      </c>
      <c r="F1780" t="s">
        <v>2380</v>
      </c>
      <c r="G1780" s="7">
        <v>0</v>
      </c>
      <c r="H1780" t="s">
        <v>2380</v>
      </c>
      <c r="I1780" t="str" cm="1">
        <f t="array" ref="I1780">_xlfn.IFS(B1780&gt;=30,"Obesity",AND(B1780&gt;=25,B1780&lt;=29.99),"Overweight ",AND(B1780&gt;=18.5,B1780&lt;=24.99),"Normal Weight ",B1780&lt;18.5,"Underweight ")</f>
        <v xml:space="preserve">Normal Weight </v>
      </c>
      <c r="J1780" t="str" cm="1">
        <f t="array" ref="J1780">_xlfn.IFS($C1780&gt;=6.5,"Diabetes",AND($C1780&gt;=5.7,$C1780&lt;=6.5),"Prediabetes",$C1780&lt;5.7,"Normal")</f>
        <v>Prediabetes</v>
      </c>
    </row>
    <row r="1781" spans="1:10" x14ac:dyDescent="0.3">
      <c r="A1781" t="s">
        <v>591</v>
      </c>
      <c r="B1781">
        <v>35.75</v>
      </c>
      <c r="C1781">
        <v>5.07</v>
      </c>
      <c r="D1781" t="s">
        <v>2380</v>
      </c>
      <c r="E1781" t="s">
        <v>2380</v>
      </c>
      <c r="F1781" t="s">
        <v>2380</v>
      </c>
      <c r="G1781" s="7">
        <v>0</v>
      </c>
      <c r="H1781" t="s">
        <v>2380</v>
      </c>
      <c r="I1781" t="str" cm="1">
        <f t="array" ref="I1781">_xlfn.IFS(B1781&gt;=30,"Obesity",AND(B1781&gt;=25,B1781&lt;=29.99),"Overweight ",AND(B1781&gt;=18.5,B1781&lt;=24.99),"Normal Weight ",B1781&lt;18.5,"Underweight ")</f>
        <v>Obesity</v>
      </c>
      <c r="J1781" t="str" cm="1">
        <f t="array" ref="J1781">_xlfn.IFS($C1781&gt;=6.5,"Diabetes",AND($C1781&gt;=5.7,$C1781&lt;=6.5),"Prediabetes",$C1781&lt;5.7,"Normal")</f>
        <v>Normal</v>
      </c>
    </row>
    <row r="1782" spans="1:10" x14ac:dyDescent="0.3">
      <c r="A1782" t="s">
        <v>590</v>
      </c>
      <c r="B1782">
        <v>29.92</v>
      </c>
      <c r="C1782">
        <v>10.97</v>
      </c>
      <c r="D1782" t="s">
        <v>2382</v>
      </c>
      <c r="E1782" t="s">
        <v>2380</v>
      </c>
      <c r="F1782" t="s">
        <v>2380</v>
      </c>
      <c r="G1782">
        <v>1</v>
      </c>
      <c r="H1782" t="s">
        <v>2380</v>
      </c>
      <c r="I1782" t="str" cm="1">
        <f t="array" ref="I1782">_xlfn.IFS(B1782&gt;=30,"Obesity",AND(B1782&gt;=25,B1782&lt;=29.99),"Overweight ",AND(B1782&gt;=18.5,B1782&lt;=24.99),"Normal Weight ",B1782&lt;18.5,"Underweight ")</f>
        <v xml:space="preserve">Overweight </v>
      </c>
      <c r="J1782" t="str" cm="1">
        <f t="array" ref="J1782">_xlfn.IFS($C1782&gt;=6.5,"Diabetes",AND($C1782&gt;=5.7,$C1782&lt;=6.5),"Prediabetes",$C1782&lt;5.7,"Normal")</f>
        <v>Diabetes</v>
      </c>
    </row>
    <row r="1783" spans="1:10" x14ac:dyDescent="0.3">
      <c r="A1783" t="s">
        <v>589</v>
      </c>
      <c r="B1783">
        <v>26.2</v>
      </c>
      <c r="C1783">
        <v>10.93</v>
      </c>
      <c r="D1783" t="s">
        <v>2382</v>
      </c>
      <c r="E1783" t="s">
        <v>2380</v>
      </c>
      <c r="F1783" t="s">
        <v>2380</v>
      </c>
      <c r="G1783">
        <v>1</v>
      </c>
      <c r="H1783" t="s">
        <v>2380</v>
      </c>
      <c r="I1783" t="str" cm="1">
        <f t="array" ref="I1783">_xlfn.IFS(B1783&gt;=30,"Obesity",AND(B1783&gt;=25,B1783&lt;=29.99),"Overweight ",AND(B1783&gt;=18.5,B1783&lt;=24.99),"Normal Weight ",B1783&lt;18.5,"Underweight ")</f>
        <v xml:space="preserve">Overweight </v>
      </c>
      <c r="J1783" t="str" cm="1">
        <f t="array" ref="J1783">_xlfn.IFS($C1783&gt;=6.5,"Diabetes",AND($C1783&gt;=5.7,$C1783&lt;=6.5),"Prediabetes",$C1783&lt;5.7,"Normal")</f>
        <v>Diabetes</v>
      </c>
    </row>
    <row r="1784" spans="1:10" x14ac:dyDescent="0.3">
      <c r="A1784" t="s">
        <v>588</v>
      </c>
      <c r="B1784">
        <v>26.695</v>
      </c>
      <c r="C1784">
        <v>4.21</v>
      </c>
      <c r="D1784" t="s">
        <v>2382</v>
      </c>
      <c r="E1784" t="s">
        <v>2380</v>
      </c>
      <c r="F1784" t="s">
        <v>2383</v>
      </c>
      <c r="G1784">
        <v>1</v>
      </c>
      <c r="H1784" t="s">
        <v>2380</v>
      </c>
      <c r="I1784" t="str" cm="1">
        <f t="array" ref="I1784">_xlfn.IFS(B1784&gt;=30,"Obesity",AND(B1784&gt;=25,B1784&lt;=29.99),"Overweight ",AND(B1784&gt;=18.5,B1784&lt;=24.99),"Normal Weight ",B1784&lt;18.5,"Underweight ")</f>
        <v xml:space="preserve">Overweight </v>
      </c>
      <c r="J1784" t="str" cm="1">
        <f t="array" ref="J1784">_xlfn.IFS($C1784&gt;=6.5,"Diabetes",AND($C1784&gt;=5.7,$C1784&lt;=6.5),"Prediabetes",$C1784&lt;5.7,"Normal")</f>
        <v>Normal</v>
      </c>
    </row>
    <row r="1785" spans="1:10" x14ac:dyDescent="0.3">
      <c r="A1785" t="s">
        <v>587</v>
      </c>
      <c r="B1785">
        <v>23.16</v>
      </c>
      <c r="C1785">
        <v>5.5</v>
      </c>
      <c r="D1785" t="s">
        <v>2380</v>
      </c>
      <c r="E1785" t="s">
        <v>2380</v>
      </c>
      <c r="F1785" t="s">
        <v>2380</v>
      </c>
      <c r="G1785" s="7">
        <v>0</v>
      </c>
      <c r="H1785" t="s">
        <v>2380</v>
      </c>
      <c r="I1785" t="str" cm="1">
        <f t="array" ref="I1785">_xlfn.IFS(B1785&gt;=30,"Obesity",AND(B1785&gt;=25,B1785&lt;=29.99),"Overweight ",AND(B1785&gt;=18.5,B1785&lt;=24.99),"Normal Weight ",B1785&lt;18.5,"Underweight ")</f>
        <v xml:space="preserve">Normal Weight </v>
      </c>
      <c r="J1785" t="str" cm="1">
        <f t="array" ref="J1785">_xlfn.IFS($C1785&gt;=6.5,"Diabetes",AND($C1785&gt;=5.7,$C1785&lt;=6.5),"Prediabetes",$C1785&lt;5.7,"Normal")</f>
        <v>Normal</v>
      </c>
    </row>
    <row r="1786" spans="1:10" x14ac:dyDescent="0.3">
      <c r="A1786" t="s">
        <v>586</v>
      </c>
      <c r="B1786">
        <v>32.585000000000001</v>
      </c>
      <c r="C1786">
        <v>4.93</v>
      </c>
      <c r="D1786" t="s">
        <v>2382</v>
      </c>
      <c r="E1786" t="s">
        <v>2380</v>
      </c>
      <c r="F1786" t="s">
        <v>2380</v>
      </c>
      <c r="G1786">
        <v>1</v>
      </c>
      <c r="H1786" t="s">
        <v>2380</v>
      </c>
      <c r="I1786" t="str" cm="1">
        <f t="array" ref="I1786">_xlfn.IFS(B1786&gt;=30,"Obesity",AND(B1786&gt;=25,B1786&lt;=29.99),"Overweight ",AND(B1786&gt;=18.5,B1786&lt;=24.99),"Normal Weight ",B1786&lt;18.5,"Underweight ")</f>
        <v>Obesity</v>
      </c>
      <c r="J1786" t="str" cm="1">
        <f t="array" ref="J1786">_xlfn.IFS($C1786&gt;=6.5,"Diabetes",AND($C1786&gt;=5.7,$C1786&lt;=6.5),"Prediabetes",$C1786&lt;5.7,"Normal")</f>
        <v>Normal</v>
      </c>
    </row>
    <row r="1787" spans="1:10" x14ac:dyDescent="0.3">
      <c r="A1787" t="s">
        <v>585</v>
      </c>
      <c r="B1787">
        <v>33.97</v>
      </c>
      <c r="C1787">
        <v>5.6</v>
      </c>
      <c r="D1787" t="s">
        <v>2382</v>
      </c>
      <c r="E1787" t="s">
        <v>2380</v>
      </c>
      <c r="F1787" t="s">
        <v>2380</v>
      </c>
      <c r="G1787" s="7">
        <v>0</v>
      </c>
      <c r="H1787" t="s">
        <v>2380</v>
      </c>
      <c r="I1787" t="str" cm="1">
        <f t="array" ref="I1787">_xlfn.IFS(B1787&gt;=30,"Obesity",AND(B1787&gt;=25,B1787&lt;=29.99),"Overweight ",AND(B1787&gt;=18.5,B1787&lt;=24.99),"Normal Weight ",B1787&lt;18.5,"Underweight ")</f>
        <v>Obesity</v>
      </c>
      <c r="J1787" t="str" cm="1">
        <f t="array" ref="J1787">_xlfn.IFS($C1787&gt;=6.5,"Diabetes",AND($C1787&gt;=5.7,$C1787&lt;=6.5),"Prediabetes",$C1787&lt;5.7,"Normal")</f>
        <v>Normal</v>
      </c>
    </row>
    <row r="1788" spans="1:10" x14ac:dyDescent="0.3">
      <c r="A1788" t="s">
        <v>584</v>
      </c>
      <c r="B1788">
        <v>16.57</v>
      </c>
      <c r="C1788">
        <v>9.99</v>
      </c>
      <c r="D1788" t="s">
        <v>2380</v>
      </c>
      <c r="E1788" t="s">
        <v>2380</v>
      </c>
      <c r="F1788" t="s">
        <v>2380</v>
      </c>
      <c r="G1788" s="7">
        <v>0</v>
      </c>
      <c r="H1788" t="s">
        <v>2380</v>
      </c>
      <c r="I1788" t="str" cm="1">
        <f t="array" ref="I1788">_xlfn.IFS(B1788&gt;=30,"Obesity",AND(B1788&gt;=25,B1788&lt;=29.99),"Overweight ",AND(B1788&gt;=18.5,B1788&lt;=24.99),"Normal Weight ",B1788&lt;18.5,"Underweight ")</f>
        <v xml:space="preserve">Underweight </v>
      </c>
      <c r="J1788" t="str" cm="1">
        <f t="array" ref="J1788">_xlfn.IFS($C1788&gt;=6.5,"Diabetes",AND($C1788&gt;=5.7,$C1788&lt;=6.5),"Prediabetes",$C1788&lt;5.7,"Normal")</f>
        <v>Diabetes</v>
      </c>
    </row>
    <row r="1789" spans="1:10" x14ac:dyDescent="0.3">
      <c r="A1789" t="s">
        <v>583</v>
      </c>
      <c r="B1789">
        <v>17.55</v>
      </c>
      <c r="C1789">
        <v>5.93</v>
      </c>
      <c r="D1789" t="s">
        <v>2380</v>
      </c>
      <c r="E1789" t="s">
        <v>2380</v>
      </c>
      <c r="F1789" t="s">
        <v>2383</v>
      </c>
      <c r="G1789">
        <v>1</v>
      </c>
      <c r="H1789" t="s">
        <v>2380</v>
      </c>
      <c r="I1789" t="str" cm="1">
        <f t="array" ref="I1789">_xlfn.IFS(B1789&gt;=30,"Obesity",AND(B1789&gt;=25,B1789&lt;=29.99),"Overweight ",AND(B1789&gt;=18.5,B1789&lt;=24.99),"Normal Weight ",B1789&lt;18.5,"Underweight ")</f>
        <v xml:space="preserve">Underweight </v>
      </c>
      <c r="J1789" t="str" cm="1">
        <f t="array" ref="J1789">_xlfn.IFS($C1789&gt;=6.5,"Diabetes",AND($C1789&gt;=5.7,$C1789&lt;=6.5),"Prediabetes",$C1789&lt;5.7,"Normal")</f>
        <v>Prediabetes</v>
      </c>
    </row>
    <row r="1790" spans="1:10" x14ac:dyDescent="0.3">
      <c r="A1790" t="s">
        <v>582</v>
      </c>
      <c r="B1790">
        <v>29.41</v>
      </c>
      <c r="C1790">
        <v>6.29</v>
      </c>
      <c r="D1790" t="s">
        <v>2382</v>
      </c>
      <c r="E1790" t="s">
        <v>2380</v>
      </c>
      <c r="F1790" t="s">
        <v>2380</v>
      </c>
      <c r="G1790">
        <v>1</v>
      </c>
      <c r="H1790" t="s">
        <v>2380</v>
      </c>
      <c r="I1790" t="str" cm="1">
        <f t="array" ref="I1790">_xlfn.IFS(B1790&gt;=30,"Obesity",AND(B1790&gt;=25,B1790&lt;=29.99),"Overweight ",AND(B1790&gt;=18.5,B1790&lt;=24.99),"Normal Weight ",B1790&lt;18.5,"Underweight ")</f>
        <v xml:space="preserve">Overweight </v>
      </c>
      <c r="J1790" t="str" cm="1">
        <f t="array" ref="J1790">_xlfn.IFS($C1790&gt;=6.5,"Diabetes",AND($C1790&gt;=5.7,$C1790&lt;=6.5),"Prediabetes",$C1790&lt;5.7,"Normal")</f>
        <v>Prediabetes</v>
      </c>
    </row>
    <row r="1791" spans="1:10" x14ac:dyDescent="0.3">
      <c r="A1791" t="s">
        <v>581</v>
      </c>
      <c r="B1791">
        <v>17.91</v>
      </c>
      <c r="C1791">
        <v>5.65</v>
      </c>
      <c r="D1791" t="s">
        <v>2380</v>
      </c>
      <c r="E1791" t="s">
        <v>2380</v>
      </c>
      <c r="F1791" t="s">
        <v>2380</v>
      </c>
      <c r="G1791">
        <v>1</v>
      </c>
      <c r="H1791" t="s">
        <v>2380</v>
      </c>
      <c r="I1791" t="str" cm="1">
        <f t="array" ref="I1791">_xlfn.IFS(B1791&gt;=30,"Obesity",AND(B1791&gt;=25,B1791&lt;=29.99),"Overweight ",AND(B1791&gt;=18.5,B1791&lt;=24.99),"Normal Weight ",B1791&lt;18.5,"Underweight ")</f>
        <v xml:space="preserve">Underweight </v>
      </c>
      <c r="J1791" t="str" cm="1">
        <f t="array" ref="J1791">_xlfn.IFS($C1791&gt;=6.5,"Diabetes",AND($C1791&gt;=5.7,$C1791&lt;=6.5),"Prediabetes",$C1791&lt;5.7,"Normal")</f>
        <v>Normal</v>
      </c>
    </row>
    <row r="1792" spans="1:10" x14ac:dyDescent="0.3">
      <c r="A1792" t="s">
        <v>580</v>
      </c>
      <c r="B1792">
        <v>31.57</v>
      </c>
      <c r="C1792">
        <v>6.15</v>
      </c>
      <c r="D1792" t="s">
        <v>2380</v>
      </c>
      <c r="E1792" t="s">
        <v>2380</v>
      </c>
      <c r="F1792" t="s">
        <v>2380</v>
      </c>
      <c r="G1792">
        <v>1</v>
      </c>
      <c r="H1792" t="s">
        <v>2380</v>
      </c>
      <c r="I1792" t="str" cm="1">
        <f t="array" ref="I1792">_xlfn.IFS(B1792&gt;=30,"Obesity",AND(B1792&gt;=25,B1792&lt;=29.99),"Overweight ",AND(B1792&gt;=18.5,B1792&lt;=24.99),"Normal Weight ",B1792&lt;18.5,"Underweight ")</f>
        <v>Obesity</v>
      </c>
      <c r="J1792" t="str" cm="1">
        <f t="array" ref="J1792">_xlfn.IFS($C1792&gt;=6.5,"Diabetes",AND($C1792&gt;=5.7,$C1792&lt;=6.5),"Prediabetes",$C1792&lt;5.7,"Normal")</f>
        <v>Prediabetes</v>
      </c>
    </row>
    <row r="1793" spans="1:10" x14ac:dyDescent="0.3">
      <c r="A1793" t="s">
        <v>579</v>
      </c>
      <c r="B1793">
        <v>33.18</v>
      </c>
      <c r="C1793">
        <v>5.22</v>
      </c>
      <c r="D1793" t="s">
        <v>2380</v>
      </c>
      <c r="E1793" t="s">
        <v>2382</v>
      </c>
      <c r="F1793" t="s">
        <v>2380</v>
      </c>
      <c r="G1793">
        <v>1</v>
      </c>
      <c r="H1793" t="s">
        <v>2380</v>
      </c>
      <c r="I1793" t="str" cm="1">
        <f t="array" ref="I1793">_xlfn.IFS(B1793&gt;=30,"Obesity",AND(B1793&gt;=25,B1793&lt;=29.99),"Overweight ",AND(B1793&gt;=18.5,B1793&lt;=24.99),"Normal Weight ",B1793&lt;18.5,"Underweight ")</f>
        <v>Obesity</v>
      </c>
      <c r="J1793" t="str" cm="1">
        <f t="array" ref="J1793">_xlfn.IFS($C1793&gt;=6.5,"Diabetes",AND($C1793&gt;=5.7,$C1793&lt;=6.5),"Prediabetes",$C1793&lt;5.7,"Normal")</f>
        <v>Normal</v>
      </c>
    </row>
    <row r="1794" spans="1:10" x14ac:dyDescent="0.3">
      <c r="A1794" t="s">
        <v>578</v>
      </c>
      <c r="B1794">
        <v>37</v>
      </c>
      <c r="C1794">
        <v>11.66</v>
      </c>
      <c r="D1794" t="s">
        <v>2380</v>
      </c>
      <c r="E1794" t="s">
        <v>2380</v>
      </c>
      <c r="F1794" t="s">
        <v>2380</v>
      </c>
      <c r="G1794" s="7">
        <v>0</v>
      </c>
      <c r="H1794" t="s">
        <v>2380</v>
      </c>
      <c r="I1794" t="str" cm="1">
        <f t="array" ref="I1794">_xlfn.IFS(B1794&gt;=30,"Obesity",AND(B1794&gt;=25,B1794&lt;=29.99),"Overweight ",AND(B1794&gt;=18.5,B1794&lt;=24.99),"Normal Weight ",B1794&lt;18.5,"Underweight ")</f>
        <v>Obesity</v>
      </c>
      <c r="J1794" t="str" cm="1">
        <f t="array" ref="J1794">_xlfn.IFS($C1794&gt;=6.5,"Diabetes",AND($C1794&gt;=5.7,$C1794&lt;=6.5),"Prediabetes",$C1794&lt;5.7,"Normal")</f>
        <v>Diabetes</v>
      </c>
    </row>
    <row r="1795" spans="1:10" x14ac:dyDescent="0.3">
      <c r="A1795" t="s">
        <v>577</v>
      </c>
      <c r="B1795">
        <v>18.905000000000001</v>
      </c>
      <c r="C1795">
        <v>4.91</v>
      </c>
      <c r="D1795" t="s">
        <v>2382</v>
      </c>
      <c r="E1795" t="s">
        <v>2380</v>
      </c>
      <c r="F1795" t="s">
        <v>2380</v>
      </c>
      <c r="G1795">
        <v>1</v>
      </c>
      <c r="H1795" t="s">
        <v>2380</v>
      </c>
      <c r="I1795" t="str" cm="1">
        <f t="array" ref="I1795">_xlfn.IFS(B1795&gt;=30,"Obesity",AND(B1795&gt;=25,B1795&lt;=29.99),"Overweight ",AND(B1795&gt;=18.5,B1795&lt;=24.99),"Normal Weight ",B1795&lt;18.5,"Underweight ")</f>
        <v xml:space="preserve">Normal Weight </v>
      </c>
      <c r="J1795" t="str" cm="1">
        <f t="array" ref="J1795">_xlfn.IFS($C1795&gt;=6.5,"Diabetes",AND($C1795&gt;=5.7,$C1795&lt;=6.5),"Prediabetes",$C1795&lt;5.7,"Normal")</f>
        <v>Normal</v>
      </c>
    </row>
    <row r="1796" spans="1:10" x14ac:dyDescent="0.3">
      <c r="A1796" t="s">
        <v>576</v>
      </c>
      <c r="B1796">
        <v>20.03</v>
      </c>
      <c r="C1796">
        <v>9.25</v>
      </c>
      <c r="D1796" t="s">
        <v>2382</v>
      </c>
      <c r="E1796" t="s">
        <v>2380</v>
      </c>
      <c r="F1796" t="s">
        <v>2380</v>
      </c>
      <c r="G1796" s="7">
        <v>0</v>
      </c>
      <c r="H1796" t="s">
        <v>2380</v>
      </c>
      <c r="I1796" t="str" cm="1">
        <f t="array" ref="I1796">_xlfn.IFS(B1796&gt;=30,"Obesity",AND(B1796&gt;=25,B1796&lt;=29.99),"Overweight ",AND(B1796&gt;=18.5,B1796&lt;=24.99),"Normal Weight ",B1796&lt;18.5,"Underweight ")</f>
        <v xml:space="preserve">Normal Weight </v>
      </c>
      <c r="J1796" t="str" cm="1">
        <f t="array" ref="J1796">_xlfn.IFS($C1796&gt;=6.5,"Diabetes",AND($C1796&gt;=5.7,$C1796&lt;=6.5),"Prediabetes",$C1796&lt;5.7,"Normal")</f>
        <v>Diabetes</v>
      </c>
    </row>
    <row r="1797" spans="1:10" x14ac:dyDescent="0.3">
      <c r="A1797" t="s">
        <v>575</v>
      </c>
      <c r="B1797">
        <v>16.7</v>
      </c>
      <c r="C1797">
        <v>11.48</v>
      </c>
      <c r="D1797" t="s">
        <v>2380</v>
      </c>
      <c r="E1797" t="s">
        <v>2380</v>
      </c>
      <c r="F1797" t="s">
        <v>2380</v>
      </c>
      <c r="G1797" s="7">
        <v>0</v>
      </c>
      <c r="H1797" t="s">
        <v>2380</v>
      </c>
      <c r="I1797" t="str" cm="1">
        <f t="array" ref="I1797">_xlfn.IFS(B1797&gt;=30,"Obesity",AND(B1797&gt;=25,B1797&lt;=29.99),"Overweight ",AND(B1797&gt;=18.5,B1797&lt;=24.99),"Normal Weight ",B1797&lt;18.5,"Underweight ")</f>
        <v xml:space="preserve">Underweight </v>
      </c>
      <c r="J1797" t="str" cm="1">
        <f t="array" ref="J1797">_xlfn.IFS($C1797&gt;=6.5,"Diabetes",AND($C1797&gt;=5.7,$C1797&lt;=6.5),"Prediabetes",$C1797&lt;5.7,"Normal")</f>
        <v>Diabetes</v>
      </c>
    </row>
    <row r="1798" spans="1:10" x14ac:dyDescent="0.3">
      <c r="A1798" t="s">
        <v>574</v>
      </c>
      <c r="B1798">
        <v>39.82</v>
      </c>
      <c r="C1798">
        <v>6.06</v>
      </c>
      <c r="D1798" t="s">
        <v>2380</v>
      </c>
      <c r="E1798" t="s">
        <v>2380</v>
      </c>
      <c r="F1798" t="s">
        <v>2380</v>
      </c>
      <c r="G1798" s="7">
        <v>0</v>
      </c>
      <c r="H1798" t="s">
        <v>2380</v>
      </c>
      <c r="I1798" t="str" cm="1">
        <f t="array" ref="I1798">_xlfn.IFS(B1798&gt;=30,"Obesity",AND(B1798&gt;=25,B1798&lt;=29.99),"Overweight ",AND(B1798&gt;=18.5,B1798&lt;=24.99),"Normal Weight ",B1798&lt;18.5,"Underweight ")</f>
        <v>Obesity</v>
      </c>
      <c r="J1798" t="str" cm="1">
        <f t="array" ref="J1798">_xlfn.IFS($C1798&gt;=6.5,"Diabetes",AND($C1798&gt;=5.7,$C1798&lt;=6.5),"Prediabetes",$C1798&lt;5.7,"Normal")</f>
        <v>Prediabetes</v>
      </c>
    </row>
    <row r="1799" spans="1:10" x14ac:dyDescent="0.3">
      <c r="A1799" t="s">
        <v>573</v>
      </c>
      <c r="B1799">
        <v>22.04</v>
      </c>
      <c r="C1799">
        <v>5.86</v>
      </c>
      <c r="D1799" t="s">
        <v>2380</v>
      </c>
      <c r="E1799" t="s">
        <v>2380</v>
      </c>
      <c r="F1799" t="s">
        <v>2380</v>
      </c>
      <c r="G1799">
        <v>1</v>
      </c>
      <c r="H1799" t="s">
        <v>2380</v>
      </c>
      <c r="I1799" t="str" cm="1">
        <f t="array" ref="I1799">_xlfn.IFS(B1799&gt;=30,"Obesity",AND(B1799&gt;=25,B1799&lt;=29.99),"Overweight ",AND(B1799&gt;=18.5,B1799&lt;=24.99),"Normal Weight ",B1799&lt;18.5,"Underweight ")</f>
        <v xml:space="preserve">Normal Weight </v>
      </c>
      <c r="J1799" t="str" cm="1">
        <f t="array" ref="J1799">_xlfn.IFS($C1799&gt;=6.5,"Diabetes",AND($C1799&gt;=5.7,$C1799&lt;=6.5),"Prediabetes",$C1799&lt;5.7,"Normal")</f>
        <v>Prediabetes</v>
      </c>
    </row>
    <row r="1800" spans="1:10" x14ac:dyDescent="0.3">
      <c r="A1800" t="s">
        <v>572</v>
      </c>
      <c r="B1800">
        <v>28.27</v>
      </c>
      <c r="C1800">
        <v>5.33</v>
      </c>
      <c r="D1800" t="s">
        <v>2380</v>
      </c>
      <c r="E1800" t="s">
        <v>2380</v>
      </c>
      <c r="F1800" t="s">
        <v>2380</v>
      </c>
      <c r="G1800" s="7">
        <v>0</v>
      </c>
      <c r="H1800" t="s">
        <v>2380</v>
      </c>
      <c r="I1800" t="str" cm="1">
        <f t="array" ref="I1800">_xlfn.IFS(B1800&gt;=30,"Obesity",AND(B1800&gt;=25,B1800&lt;=29.99),"Overweight ",AND(B1800&gt;=18.5,B1800&lt;=24.99),"Normal Weight ",B1800&lt;18.5,"Underweight ")</f>
        <v xml:space="preserve">Overweight </v>
      </c>
      <c r="J1800" t="str" cm="1">
        <f t="array" ref="J1800">_xlfn.IFS($C1800&gt;=6.5,"Diabetes",AND($C1800&gt;=5.7,$C1800&lt;=6.5),"Prediabetes",$C1800&lt;5.7,"Normal")</f>
        <v>Normal</v>
      </c>
    </row>
    <row r="1801" spans="1:10" x14ac:dyDescent="0.3">
      <c r="A1801" t="s">
        <v>571</v>
      </c>
      <c r="B1801">
        <v>18.5</v>
      </c>
      <c r="C1801">
        <v>5.33</v>
      </c>
      <c r="D1801" t="s">
        <v>2380</v>
      </c>
      <c r="E1801" t="s">
        <v>2380</v>
      </c>
      <c r="F1801" t="s">
        <v>2380</v>
      </c>
      <c r="G1801" s="7">
        <v>0</v>
      </c>
      <c r="H1801" t="s">
        <v>2380</v>
      </c>
      <c r="I1801" t="str" cm="1">
        <f t="array" ref="I1801">_xlfn.IFS(B1801&gt;=30,"Obesity",AND(B1801&gt;=25,B1801&lt;=29.99),"Overweight ",AND(B1801&gt;=18.5,B1801&lt;=24.99),"Normal Weight ",B1801&lt;18.5,"Underweight ")</f>
        <v xml:space="preserve">Normal Weight </v>
      </c>
      <c r="J1801" t="str" cm="1">
        <f t="array" ref="J1801">_xlfn.IFS($C1801&gt;=6.5,"Diabetes",AND($C1801&gt;=5.7,$C1801&lt;=6.5),"Prediabetes",$C1801&lt;5.7,"Normal")</f>
        <v>Normal</v>
      </c>
    </row>
    <row r="1802" spans="1:10" x14ac:dyDescent="0.3">
      <c r="A1802" t="s">
        <v>570</v>
      </c>
      <c r="B1802">
        <v>38.6</v>
      </c>
      <c r="C1802">
        <v>6.02</v>
      </c>
      <c r="D1802" t="s">
        <v>2380</v>
      </c>
      <c r="E1802" t="s">
        <v>2380</v>
      </c>
      <c r="F1802" t="s">
        <v>2380</v>
      </c>
      <c r="G1802">
        <v>1</v>
      </c>
      <c r="H1802" t="s">
        <v>2380</v>
      </c>
      <c r="I1802" t="str" cm="1">
        <f t="array" ref="I1802">_xlfn.IFS(B1802&gt;=30,"Obesity",AND(B1802&gt;=25,B1802&lt;=29.99),"Overweight ",AND(B1802&gt;=18.5,B1802&lt;=24.99),"Normal Weight ",B1802&lt;18.5,"Underweight ")</f>
        <v>Obesity</v>
      </c>
      <c r="J1802" t="str" cm="1">
        <f t="array" ref="J1802">_xlfn.IFS($C1802&gt;=6.5,"Diabetes",AND($C1802&gt;=5.7,$C1802&lt;=6.5),"Prediabetes",$C1802&lt;5.7,"Normal")</f>
        <v>Prediabetes</v>
      </c>
    </row>
    <row r="1803" spans="1:10" x14ac:dyDescent="0.3">
      <c r="A1803" t="s">
        <v>569</v>
      </c>
      <c r="B1803">
        <v>43.12</v>
      </c>
      <c r="C1803">
        <v>6.25</v>
      </c>
      <c r="D1803" t="s">
        <v>2380</v>
      </c>
      <c r="E1803" t="s">
        <v>2380</v>
      </c>
      <c r="F1803" t="s">
        <v>2380</v>
      </c>
      <c r="G1803">
        <v>1</v>
      </c>
      <c r="H1803" t="s">
        <v>2380</v>
      </c>
      <c r="I1803" t="str" cm="1">
        <f t="array" ref="I1803">_xlfn.IFS(B1803&gt;=30,"Obesity",AND(B1803&gt;=25,B1803&lt;=29.99),"Overweight ",AND(B1803&gt;=18.5,B1803&lt;=24.99),"Normal Weight ",B1803&lt;18.5,"Underweight ")</f>
        <v>Obesity</v>
      </c>
      <c r="J1803" t="str" cm="1">
        <f t="array" ref="J1803">_xlfn.IFS($C1803&gt;=6.5,"Diabetes",AND($C1803&gt;=5.7,$C1803&lt;=6.5),"Prediabetes",$C1803&lt;5.7,"Normal")</f>
        <v>Prediabetes</v>
      </c>
    </row>
    <row r="1804" spans="1:10" x14ac:dyDescent="0.3">
      <c r="A1804" t="s">
        <v>568</v>
      </c>
      <c r="B1804">
        <v>30.5</v>
      </c>
      <c r="C1804">
        <v>4.8099999999999996</v>
      </c>
      <c r="D1804" t="s">
        <v>2380</v>
      </c>
      <c r="E1804" t="s">
        <v>2380</v>
      </c>
      <c r="F1804" t="s">
        <v>2380</v>
      </c>
      <c r="G1804">
        <v>1</v>
      </c>
      <c r="H1804" t="s">
        <v>2380</v>
      </c>
      <c r="I1804" t="str" cm="1">
        <f t="array" ref="I1804">_xlfn.IFS(B1804&gt;=30,"Obesity",AND(B1804&gt;=25,B1804&lt;=29.99),"Overweight ",AND(B1804&gt;=18.5,B1804&lt;=24.99),"Normal Weight ",B1804&lt;18.5,"Underweight ")</f>
        <v>Obesity</v>
      </c>
      <c r="J1804" t="str" cm="1">
        <f t="array" ref="J1804">_xlfn.IFS($C1804&gt;=6.5,"Diabetes",AND($C1804&gt;=5.7,$C1804&lt;=6.5),"Prediabetes",$C1804&lt;5.7,"Normal")</f>
        <v>Normal</v>
      </c>
    </row>
    <row r="1805" spans="1:10" x14ac:dyDescent="0.3">
      <c r="A1805" t="s">
        <v>567</v>
      </c>
      <c r="B1805">
        <v>27.61</v>
      </c>
      <c r="C1805">
        <v>4.5999999999999996</v>
      </c>
      <c r="D1805" t="s">
        <v>2380</v>
      </c>
      <c r="E1805" t="s">
        <v>2380</v>
      </c>
      <c r="F1805" t="s">
        <v>2380</v>
      </c>
      <c r="G1805">
        <v>1</v>
      </c>
      <c r="H1805" t="s">
        <v>2380</v>
      </c>
      <c r="I1805" t="str" cm="1">
        <f t="array" ref="I1805">_xlfn.IFS(B1805&gt;=30,"Obesity",AND(B1805&gt;=25,B1805&lt;=29.99),"Overweight ",AND(B1805&gt;=18.5,B1805&lt;=24.99),"Normal Weight ",B1805&lt;18.5,"Underweight ")</f>
        <v xml:space="preserve">Overweight </v>
      </c>
      <c r="J1805" t="str" cm="1">
        <f t="array" ref="J1805">_xlfn.IFS($C1805&gt;=6.5,"Diabetes",AND($C1805&gt;=5.7,$C1805&lt;=6.5),"Prediabetes",$C1805&lt;5.7,"Normal")</f>
        <v>Normal</v>
      </c>
    </row>
    <row r="1806" spans="1:10" x14ac:dyDescent="0.3">
      <c r="A1806" t="s">
        <v>566</v>
      </c>
      <c r="B1806">
        <v>27.1</v>
      </c>
      <c r="C1806">
        <v>5.08</v>
      </c>
      <c r="D1806" t="s">
        <v>2380</v>
      </c>
      <c r="E1806" t="s">
        <v>2380</v>
      </c>
      <c r="F1806" t="s">
        <v>2380</v>
      </c>
      <c r="G1806">
        <v>1</v>
      </c>
      <c r="H1806" t="s">
        <v>2380</v>
      </c>
      <c r="I1806" t="str" cm="1">
        <f t="array" ref="I1806">_xlfn.IFS(B1806&gt;=30,"Obesity",AND(B1806&gt;=25,B1806&lt;=29.99),"Overweight ",AND(B1806&gt;=18.5,B1806&lt;=24.99),"Normal Weight ",B1806&lt;18.5,"Underweight ")</f>
        <v xml:space="preserve">Overweight </v>
      </c>
      <c r="J1806" t="str" cm="1">
        <f t="array" ref="J1806">_xlfn.IFS($C1806&gt;=6.5,"Diabetes",AND($C1806&gt;=5.7,$C1806&lt;=6.5),"Prediabetes",$C1806&lt;5.7,"Normal")</f>
        <v>Normal</v>
      </c>
    </row>
    <row r="1807" spans="1:10" x14ac:dyDescent="0.3">
      <c r="A1807" t="s">
        <v>565</v>
      </c>
      <c r="B1807">
        <v>35.93</v>
      </c>
      <c r="C1807">
        <v>5.43</v>
      </c>
      <c r="D1807" t="s">
        <v>2380</v>
      </c>
      <c r="E1807" t="s">
        <v>2382</v>
      </c>
      <c r="F1807" t="s">
        <v>2380</v>
      </c>
      <c r="G1807">
        <v>1</v>
      </c>
      <c r="H1807" t="s">
        <v>2380</v>
      </c>
      <c r="I1807" t="str" cm="1">
        <f t="array" ref="I1807">_xlfn.IFS(B1807&gt;=30,"Obesity",AND(B1807&gt;=25,B1807&lt;=29.99),"Overweight ",AND(B1807&gt;=18.5,B1807&lt;=24.99),"Normal Weight ",B1807&lt;18.5,"Underweight ")</f>
        <v>Obesity</v>
      </c>
      <c r="J1807" t="str" cm="1">
        <f t="array" ref="J1807">_xlfn.IFS($C1807&gt;=6.5,"Diabetes",AND($C1807&gt;=5.7,$C1807&lt;=6.5),"Prediabetes",$C1807&lt;5.7,"Normal")</f>
        <v>Normal</v>
      </c>
    </row>
    <row r="1808" spans="1:10" x14ac:dyDescent="0.3">
      <c r="A1808" t="s">
        <v>564</v>
      </c>
      <c r="B1808">
        <v>32.68</v>
      </c>
      <c r="C1808">
        <v>5.44</v>
      </c>
      <c r="D1808" t="s">
        <v>2380</v>
      </c>
      <c r="E1808" t="s">
        <v>2380</v>
      </c>
      <c r="F1808" t="s">
        <v>2380</v>
      </c>
      <c r="G1808" s="7">
        <v>0</v>
      </c>
      <c r="H1808" t="s">
        <v>2380</v>
      </c>
      <c r="I1808" t="str" cm="1">
        <f t="array" ref="I1808">_xlfn.IFS(B1808&gt;=30,"Obesity",AND(B1808&gt;=25,B1808&lt;=29.99),"Overweight ",AND(B1808&gt;=18.5,B1808&lt;=24.99),"Normal Weight ",B1808&lt;18.5,"Underweight ")</f>
        <v>Obesity</v>
      </c>
      <c r="J1808" t="str" cm="1">
        <f t="array" ref="J1808">_xlfn.IFS($C1808&gt;=6.5,"Diabetes",AND($C1808&gt;=5.7,$C1808&lt;=6.5),"Prediabetes",$C1808&lt;5.7,"Normal")</f>
        <v>Normal</v>
      </c>
    </row>
    <row r="1809" spans="1:10" x14ac:dyDescent="0.3">
      <c r="A1809" t="s">
        <v>563</v>
      </c>
      <c r="B1809">
        <v>20.74</v>
      </c>
      <c r="C1809">
        <v>11.69</v>
      </c>
      <c r="D1809" t="s">
        <v>2382</v>
      </c>
      <c r="E1809" t="s">
        <v>2380</v>
      </c>
      <c r="F1809" t="s">
        <v>2380</v>
      </c>
      <c r="G1809">
        <v>1</v>
      </c>
      <c r="H1809" t="s">
        <v>2380</v>
      </c>
      <c r="I1809" t="str" cm="1">
        <f t="array" ref="I1809">_xlfn.IFS(B1809&gt;=30,"Obesity",AND(B1809&gt;=25,B1809&lt;=29.99),"Overweight ",AND(B1809&gt;=18.5,B1809&lt;=24.99),"Normal Weight ",B1809&lt;18.5,"Underweight ")</f>
        <v xml:space="preserve">Normal Weight </v>
      </c>
      <c r="J1809" t="str" cm="1">
        <f t="array" ref="J1809">_xlfn.IFS($C1809&gt;=6.5,"Diabetes",AND($C1809&gt;=5.7,$C1809&lt;=6.5),"Prediabetes",$C1809&lt;5.7,"Normal")</f>
        <v>Diabetes</v>
      </c>
    </row>
    <row r="1810" spans="1:10" x14ac:dyDescent="0.3">
      <c r="A1810" t="s">
        <v>562</v>
      </c>
      <c r="B1810">
        <v>15.57</v>
      </c>
      <c r="C1810">
        <v>6.07</v>
      </c>
      <c r="D1810" t="s">
        <v>2380</v>
      </c>
      <c r="E1810" t="s">
        <v>2380</v>
      </c>
      <c r="F1810" t="s">
        <v>2380</v>
      </c>
      <c r="G1810" s="7">
        <v>0</v>
      </c>
      <c r="H1810" t="s">
        <v>2380</v>
      </c>
      <c r="I1810" t="str" cm="1">
        <f t="array" ref="I1810">_xlfn.IFS(B1810&gt;=30,"Obesity",AND(B1810&gt;=25,B1810&lt;=29.99),"Overweight ",AND(B1810&gt;=18.5,B1810&lt;=24.99),"Normal Weight ",B1810&lt;18.5,"Underweight ")</f>
        <v xml:space="preserve">Underweight </v>
      </c>
      <c r="J1810" t="str" cm="1">
        <f t="array" ref="J1810">_xlfn.IFS($C1810&gt;=6.5,"Diabetes",AND($C1810&gt;=5.7,$C1810&lt;=6.5),"Prediabetes",$C1810&lt;5.7,"Normal")</f>
        <v>Prediabetes</v>
      </c>
    </row>
    <row r="1811" spans="1:10" x14ac:dyDescent="0.3">
      <c r="A1811" t="s">
        <v>561</v>
      </c>
      <c r="B1811">
        <v>23.844999999999999</v>
      </c>
      <c r="C1811">
        <v>4.3600000000000003</v>
      </c>
      <c r="D1811" t="s">
        <v>2380</v>
      </c>
      <c r="E1811" t="s">
        <v>2380</v>
      </c>
      <c r="F1811" t="s">
        <v>2380</v>
      </c>
      <c r="G1811" s="7">
        <v>0</v>
      </c>
      <c r="H1811" t="s">
        <v>2380</v>
      </c>
      <c r="I1811" t="str" cm="1">
        <f t="array" ref="I1811">_xlfn.IFS(B1811&gt;=30,"Obesity",AND(B1811&gt;=25,B1811&lt;=29.99),"Overweight ",AND(B1811&gt;=18.5,B1811&lt;=24.99),"Normal Weight ",B1811&lt;18.5,"Underweight ")</f>
        <v xml:space="preserve">Normal Weight </v>
      </c>
      <c r="J1811" t="str" cm="1">
        <f t="array" ref="J1811">_xlfn.IFS($C1811&gt;=6.5,"Diabetes",AND($C1811&gt;=5.7,$C1811&lt;=6.5),"Prediabetes",$C1811&lt;5.7,"Normal")</f>
        <v>Normal</v>
      </c>
    </row>
    <row r="1812" spans="1:10" x14ac:dyDescent="0.3">
      <c r="A1812" t="s">
        <v>560</v>
      </c>
      <c r="B1812">
        <v>22.895</v>
      </c>
      <c r="C1812">
        <v>5.24</v>
      </c>
      <c r="D1812" t="s">
        <v>2380</v>
      </c>
      <c r="E1812" t="s">
        <v>2380</v>
      </c>
      <c r="F1812" t="s">
        <v>2380</v>
      </c>
      <c r="G1812">
        <v>1</v>
      </c>
      <c r="H1812" t="s">
        <v>2380</v>
      </c>
      <c r="I1812" t="str" cm="1">
        <f t="array" ref="I1812">_xlfn.IFS(B1812&gt;=30,"Obesity",AND(B1812&gt;=25,B1812&lt;=29.99),"Overweight ",AND(B1812&gt;=18.5,B1812&lt;=24.99),"Normal Weight ",B1812&lt;18.5,"Underweight ")</f>
        <v xml:space="preserve">Normal Weight </v>
      </c>
      <c r="J1812" t="str" cm="1">
        <f t="array" ref="J1812">_xlfn.IFS($C1812&gt;=6.5,"Diabetes",AND($C1812&gt;=5.7,$C1812&lt;=6.5),"Prediabetes",$C1812&lt;5.7,"Normal")</f>
        <v>Normal</v>
      </c>
    </row>
    <row r="1813" spans="1:10" x14ac:dyDescent="0.3">
      <c r="A1813" t="s">
        <v>559</v>
      </c>
      <c r="B1813">
        <v>21.945</v>
      </c>
      <c r="C1813">
        <v>5.37</v>
      </c>
      <c r="D1813" t="s">
        <v>2380</v>
      </c>
      <c r="E1813" t="s">
        <v>2380</v>
      </c>
      <c r="F1813" t="s">
        <v>2380</v>
      </c>
      <c r="G1813">
        <v>1</v>
      </c>
      <c r="H1813" t="s">
        <v>2380</v>
      </c>
      <c r="I1813" t="str" cm="1">
        <f t="array" ref="I1813">_xlfn.IFS(B1813&gt;=30,"Obesity",AND(B1813&gt;=25,B1813&lt;=29.99),"Overweight ",AND(B1813&gt;=18.5,B1813&lt;=24.99),"Normal Weight ",B1813&lt;18.5,"Underweight ")</f>
        <v xml:space="preserve">Normal Weight </v>
      </c>
      <c r="J1813" t="str" cm="1">
        <f t="array" ref="J1813">_xlfn.IFS($C1813&gt;=6.5,"Diabetes",AND($C1813&gt;=5.7,$C1813&lt;=6.5),"Prediabetes",$C1813&lt;5.7,"Normal")</f>
        <v>Normal</v>
      </c>
    </row>
    <row r="1814" spans="1:10" x14ac:dyDescent="0.3">
      <c r="A1814" t="s">
        <v>558</v>
      </c>
      <c r="B1814">
        <v>19.47</v>
      </c>
      <c r="C1814">
        <v>6.6</v>
      </c>
      <c r="D1814" t="s">
        <v>2382</v>
      </c>
      <c r="E1814" t="s">
        <v>2380</v>
      </c>
      <c r="F1814" t="s">
        <v>2380</v>
      </c>
      <c r="G1814" s="7">
        <v>0</v>
      </c>
      <c r="H1814" t="s">
        <v>2380</v>
      </c>
      <c r="I1814" t="str" cm="1">
        <f t="array" ref="I1814">_xlfn.IFS(B1814&gt;=30,"Obesity",AND(B1814&gt;=25,B1814&lt;=29.99),"Overweight ",AND(B1814&gt;=18.5,B1814&lt;=24.99),"Normal Weight ",B1814&lt;18.5,"Underweight ")</f>
        <v xml:space="preserve">Normal Weight </v>
      </c>
      <c r="J1814" t="str" cm="1">
        <f t="array" ref="J1814">_xlfn.IFS($C1814&gt;=6.5,"Diabetes",AND($C1814&gt;=5.7,$C1814&lt;=6.5),"Prediabetes",$C1814&lt;5.7,"Normal")</f>
        <v>Diabetes</v>
      </c>
    </row>
    <row r="1815" spans="1:10" x14ac:dyDescent="0.3">
      <c r="A1815" t="s">
        <v>557</v>
      </c>
      <c r="B1815">
        <v>15.61</v>
      </c>
      <c r="C1815">
        <v>5.77</v>
      </c>
      <c r="D1815" t="s">
        <v>2380</v>
      </c>
      <c r="E1815" t="s">
        <v>2380</v>
      </c>
      <c r="F1815" t="s">
        <v>2380</v>
      </c>
      <c r="G1815" s="7">
        <v>0</v>
      </c>
      <c r="H1815" t="s">
        <v>2380</v>
      </c>
      <c r="I1815" t="str" cm="1">
        <f t="array" ref="I1815">_xlfn.IFS(B1815&gt;=30,"Obesity",AND(B1815&gt;=25,B1815&lt;=29.99),"Overweight ",AND(B1815&gt;=18.5,B1815&lt;=24.99),"Normal Weight ",B1815&lt;18.5,"Underweight ")</f>
        <v xml:space="preserve">Underweight </v>
      </c>
      <c r="J1815" t="str" cm="1">
        <f t="array" ref="J1815">_xlfn.IFS($C1815&gt;=6.5,"Diabetes",AND($C1815&gt;=5.7,$C1815&lt;=6.5),"Prediabetes",$C1815&lt;5.7,"Normal")</f>
        <v>Prediabetes</v>
      </c>
    </row>
    <row r="1816" spans="1:10" x14ac:dyDescent="0.3">
      <c r="A1816" t="s">
        <v>556</v>
      </c>
      <c r="B1816">
        <v>28.6</v>
      </c>
      <c r="C1816">
        <v>6.08</v>
      </c>
      <c r="D1816" t="s">
        <v>2380</v>
      </c>
      <c r="E1816" t="s">
        <v>2380</v>
      </c>
      <c r="F1816" t="s">
        <v>2383</v>
      </c>
      <c r="G1816">
        <v>1</v>
      </c>
      <c r="H1816" t="s">
        <v>2380</v>
      </c>
      <c r="I1816" t="str" cm="1">
        <f t="array" ref="I1816">_xlfn.IFS(B1816&gt;=30,"Obesity",AND(B1816&gt;=25,B1816&lt;=29.99),"Overweight ",AND(B1816&gt;=18.5,B1816&lt;=24.99),"Normal Weight ",B1816&lt;18.5,"Underweight ")</f>
        <v xml:space="preserve">Overweight </v>
      </c>
      <c r="J1816" t="str" cm="1">
        <f t="array" ref="J1816">_xlfn.IFS($C1816&gt;=6.5,"Diabetes",AND($C1816&gt;=5.7,$C1816&lt;=6.5),"Prediabetes",$C1816&lt;5.7,"Normal")</f>
        <v>Prediabetes</v>
      </c>
    </row>
    <row r="1817" spans="1:10" x14ac:dyDescent="0.3">
      <c r="A1817" t="s">
        <v>555</v>
      </c>
      <c r="B1817">
        <v>46.53</v>
      </c>
      <c r="C1817">
        <v>4.16</v>
      </c>
      <c r="D1817" t="s">
        <v>2380</v>
      </c>
      <c r="E1817" t="s">
        <v>2380</v>
      </c>
      <c r="F1817" t="s">
        <v>2380</v>
      </c>
      <c r="G1817" s="7">
        <v>0</v>
      </c>
      <c r="H1817" t="s">
        <v>2380</v>
      </c>
      <c r="I1817" t="str" cm="1">
        <f t="array" ref="I1817">_xlfn.IFS(B1817&gt;=30,"Obesity",AND(B1817&gt;=25,B1817&lt;=29.99),"Overweight ",AND(B1817&gt;=18.5,B1817&lt;=24.99),"Normal Weight ",B1817&lt;18.5,"Underweight ")</f>
        <v>Obesity</v>
      </c>
      <c r="J1817" t="str" cm="1">
        <f t="array" ref="J1817">_xlfn.IFS($C1817&gt;=6.5,"Diabetes",AND($C1817&gt;=5.7,$C1817&lt;=6.5),"Prediabetes",$C1817&lt;5.7,"Normal")</f>
        <v>Normal</v>
      </c>
    </row>
    <row r="1818" spans="1:10" x14ac:dyDescent="0.3">
      <c r="A1818" t="s">
        <v>554</v>
      </c>
      <c r="B1818">
        <v>34.99</v>
      </c>
      <c r="C1818">
        <v>5.0999999999999996</v>
      </c>
      <c r="D1818" t="s">
        <v>2380</v>
      </c>
      <c r="E1818" t="s">
        <v>2380</v>
      </c>
      <c r="F1818" t="s">
        <v>2383</v>
      </c>
      <c r="G1818">
        <v>1</v>
      </c>
      <c r="H1818" t="s">
        <v>2380</v>
      </c>
      <c r="I1818" t="str" cm="1">
        <f t="array" ref="I1818">_xlfn.IFS(B1818&gt;=30,"Obesity",AND(B1818&gt;=25,B1818&lt;=29.99),"Overweight ",AND(B1818&gt;=18.5,B1818&lt;=24.99),"Normal Weight ",B1818&lt;18.5,"Underweight ")</f>
        <v>Obesity</v>
      </c>
      <c r="J1818" t="str" cm="1">
        <f t="array" ref="J1818">_xlfn.IFS($C1818&gt;=6.5,"Diabetes",AND($C1818&gt;=5.7,$C1818&lt;=6.5),"Prediabetes",$C1818&lt;5.7,"Normal")</f>
        <v>Normal</v>
      </c>
    </row>
    <row r="1819" spans="1:10" x14ac:dyDescent="0.3">
      <c r="A1819" t="s">
        <v>553</v>
      </c>
      <c r="B1819">
        <v>17.05</v>
      </c>
      <c r="C1819">
        <v>5.3</v>
      </c>
      <c r="D1819" t="s">
        <v>2380</v>
      </c>
      <c r="E1819" t="s">
        <v>2380</v>
      </c>
      <c r="F1819" t="s">
        <v>2383</v>
      </c>
      <c r="G1819">
        <v>1</v>
      </c>
      <c r="H1819" t="s">
        <v>2380</v>
      </c>
      <c r="I1819" t="str" cm="1">
        <f t="array" ref="I1819">_xlfn.IFS(B1819&gt;=30,"Obesity",AND(B1819&gt;=25,B1819&lt;=29.99),"Overweight ",AND(B1819&gt;=18.5,B1819&lt;=24.99),"Normal Weight ",B1819&lt;18.5,"Underweight ")</f>
        <v xml:space="preserve">Underweight </v>
      </c>
      <c r="J1819" t="str" cm="1">
        <f t="array" ref="J1819">_xlfn.IFS($C1819&gt;=6.5,"Diabetes",AND($C1819&gt;=5.7,$C1819&lt;=6.5),"Prediabetes",$C1819&lt;5.7,"Normal")</f>
        <v>Normal</v>
      </c>
    </row>
    <row r="1820" spans="1:10" x14ac:dyDescent="0.3">
      <c r="A1820" t="s">
        <v>552</v>
      </c>
      <c r="B1820">
        <v>37.18</v>
      </c>
      <c r="C1820">
        <v>4.9000000000000004</v>
      </c>
      <c r="D1820" t="s">
        <v>2380</v>
      </c>
      <c r="E1820" t="s">
        <v>2380</v>
      </c>
      <c r="F1820" t="s">
        <v>2380</v>
      </c>
      <c r="G1820" s="7">
        <v>0</v>
      </c>
      <c r="H1820" t="s">
        <v>2380</v>
      </c>
      <c r="I1820" t="str" cm="1">
        <f t="array" ref="I1820">_xlfn.IFS(B1820&gt;=30,"Obesity",AND(B1820&gt;=25,B1820&lt;=29.99),"Overweight ",AND(B1820&gt;=18.5,B1820&lt;=24.99),"Normal Weight ",B1820&lt;18.5,"Underweight ")</f>
        <v>Obesity</v>
      </c>
      <c r="J1820" t="str" cm="1">
        <f t="array" ref="J1820">_xlfn.IFS($C1820&gt;=6.5,"Diabetes",AND($C1820&gt;=5.7,$C1820&lt;=6.5),"Prediabetes",$C1820&lt;5.7,"Normal")</f>
        <v>Normal</v>
      </c>
    </row>
    <row r="1821" spans="1:10" x14ac:dyDescent="0.3">
      <c r="A1821" t="s">
        <v>551</v>
      </c>
      <c r="B1821">
        <v>35.200000000000003</v>
      </c>
      <c r="C1821">
        <v>5.55</v>
      </c>
      <c r="D1821" t="s">
        <v>2380</v>
      </c>
      <c r="E1821" t="s">
        <v>2380</v>
      </c>
      <c r="F1821" t="s">
        <v>2380</v>
      </c>
      <c r="G1821" s="7">
        <v>0</v>
      </c>
      <c r="H1821" t="s">
        <v>2380</v>
      </c>
      <c r="I1821" t="str" cm="1">
        <f t="array" ref="I1821">_xlfn.IFS(B1821&gt;=30,"Obesity",AND(B1821&gt;=25,B1821&lt;=29.99),"Overweight ",AND(B1821&gt;=18.5,B1821&lt;=24.99),"Normal Weight ",B1821&lt;18.5,"Underweight ")</f>
        <v>Obesity</v>
      </c>
      <c r="J1821" t="str" cm="1">
        <f t="array" ref="J1821">_xlfn.IFS($C1821&gt;=6.5,"Diabetes",AND($C1821&gt;=5.7,$C1821&lt;=6.5),"Prediabetes",$C1821&lt;5.7,"Normal")</f>
        <v>Normal</v>
      </c>
    </row>
    <row r="1822" spans="1:10" x14ac:dyDescent="0.3">
      <c r="A1822" t="s">
        <v>550</v>
      </c>
      <c r="B1822">
        <v>37.335000000000001</v>
      </c>
      <c r="C1822">
        <v>4.95</v>
      </c>
      <c r="D1822" t="s">
        <v>2380</v>
      </c>
      <c r="E1822" t="s">
        <v>2380</v>
      </c>
      <c r="F1822" t="s">
        <v>2380</v>
      </c>
      <c r="G1822" s="7">
        <v>0</v>
      </c>
      <c r="H1822" t="s">
        <v>2380</v>
      </c>
      <c r="I1822" t="str" cm="1">
        <f t="array" ref="I1822">_xlfn.IFS(B1822&gt;=30,"Obesity",AND(B1822&gt;=25,B1822&lt;=29.99),"Overweight ",AND(B1822&gt;=18.5,B1822&lt;=24.99),"Normal Weight ",B1822&lt;18.5,"Underweight ")</f>
        <v>Obesity</v>
      </c>
      <c r="J1822" t="str" cm="1">
        <f t="array" ref="J1822">_xlfn.IFS($C1822&gt;=6.5,"Diabetes",AND($C1822&gt;=5.7,$C1822&lt;=6.5),"Prediabetes",$C1822&lt;5.7,"Normal")</f>
        <v>Normal</v>
      </c>
    </row>
    <row r="1823" spans="1:10" x14ac:dyDescent="0.3">
      <c r="A1823" t="s">
        <v>549</v>
      </c>
      <c r="B1823">
        <v>27.265000000000001</v>
      </c>
      <c r="C1823">
        <v>6.46</v>
      </c>
      <c r="D1823" t="s">
        <v>2382</v>
      </c>
      <c r="E1823" t="s">
        <v>2380</v>
      </c>
      <c r="F1823" t="s">
        <v>2380</v>
      </c>
      <c r="G1823" s="7">
        <v>0</v>
      </c>
      <c r="H1823" t="s">
        <v>2380</v>
      </c>
      <c r="I1823" t="str" cm="1">
        <f t="array" ref="I1823">_xlfn.IFS(B1823&gt;=30,"Obesity",AND(B1823&gt;=25,B1823&lt;=29.99),"Overweight ",AND(B1823&gt;=18.5,B1823&lt;=24.99),"Normal Weight ",B1823&lt;18.5,"Underweight ")</f>
        <v xml:space="preserve">Overweight </v>
      </c>
      <c r="J1823" t="str" cm="1">
        <f t="array" ref="J1823">_xlfn.IFS($C1823&gt;=6.5,"Diabetes",AND($C1823&gt;=5.7,$C1823&lt;=6.5),"Prediabetes",$C1823&lt;5.7,"Normal")</f>
        <v>Prediabetes</v>
      </c>
    </row>
    <row r="1824" spans="1:10" x14ac:dyDescent="0.3">
      <c r="A1824" t="s">
        <v>548</v>
      </c>
      <c r="B1824">
        <v>30.8</v>
      </c>
      <c r="C1824">
        <v>4.9000000000000004</v>
      </c>
      <c r="D1824" t="s">
        <v>2382</v>
      </c>
      <c r="E1824" t="s">
        <v>2380</v>
      </c>
      <c r="F1824" t="s">
        <v>2380</v>
      </c>
      <c r="G1824" s="7">
        <v>0</v>
      </c>
      <c r="H1824" t="s">
        <v>2380</v>
      </c>
      <c r="I1824" t="str" cm="1">
        <f t="array" ref="I1824">_xlfn.IFS(B1824&gt;=30,"Obesity",AND(B1824&gt;=25,B1824&lt;=29.99),"Overweight ",AND(B1824&gt;=18.5,B1824&lt;=24.99),"Normal Weight ",B1824&lt;18.5,"Underweight ")</f>
        <v>Obesity</v>
      </c>
      <c r="J1824" t="str" cm="1">
        <f t="array" ref="J1824">_xlfn.IFS($C1824&gt;=6.5,"Diabetes",AND($C1824&gt;=5.7,$C1824&lt;=6.5),"Prediabetes",$C1824&lt;5.7,"Normal")</f>
        <v>Normal</v>
      </c>
    </row>
    <row r="1825" spans="1:10" x14ac:dyDescent="0.3">
      <c r="A1825" t="s">
        <v>547</v>
      </c>
      <c r="B1825">
        <v>30.21</v>
      </c>
      <c r="C1825">
        <v>5.21</v>
      </c>
      <c r="D1825" t="s">
        <v>2380</v>
      </c>
      <c r="E1825" t="s">
        <v>2380</v>
      </c>
      <c r="F1825" t="s">
        <v>2380</v>
      </c>
      <c r="G1825">
        <v>1</v>
      </c>
      <c r="H1825" t="s">
        <v>2380</v>
      </c>
      <c r="I1825" t="str" cm="1">
        <f t="array" ref="I1825">_xlfn.IFS(B1825&gt;=30,"Obesity",AND(B1825&gt;=25,B1825&lt;=29.99),"Overweight ",AND(B1825&gt;=18.5,B1825&lt;=24.99),"Normal Weight ",B1825&lt;18.5,"Underweight ")</f>
        <v>Obesity</v>
      </c>
      <c r="J1825" t="str" cm="1">
        <f t="array" ref="J1825">_xlfn.IFS($C1825&gt;=6.5,"Diabetes",AND($C1825&gt;=5.7,$C1825&lt;=6.5),"Prediabetes",$C1825&lt;5.7,"Normal")</f>
        <v>Normal</v>
      </c>
    </row>
    <row r="1826" spans="1:10" x14ac:dyDescent="0.3">
      <c r="A1826" t="s">
        <v>546</v>
      </c>
      <c r="B1826">
        <v>35.340000000000003</v>
      </c>
      <c r="C1826">
        <v>4.13</v>
      </c>
      <c r="D1826" t="s">
        <v>2380</v>
      </c>
      <c r="E1826" t="s">
        <v>2382</v>
      </c>
      <c r="F1826" t="s">
        <v>2380</v>
      </c>
      <c r="G1826">
        <v>1</v>
      </c>
      <c r="H1826" t="s">
        <v>2380</v>
      </c>
      <c r="I1826" t="str" cm="1">
        <f t="array" ref="I1826">_xlfn.IFS(B1826&gt;=30,"Obesity",AND(B1826&gt;=25,B1826&lt;=29.99),"Overweight ",AND(B1826&gt;=18.5,B1826&lt;=24.99),"Normal Weight ",B1826&lt;18.5,"Underweight ")</f>
        <v>Obesity</v>
      </c>
      <c r="J1826" t="str" cm="1">
        <f t="array" ref="J1826">_xlfn.IFS($C1826&gt;=6.5,"Diabetes",AND($C1826&gt;=5.7,$C1826&lt;=6.5),"Prediabetes",$C1826&lt;5.7,"Normal")</f>
        <v>Normal</v>
      </c>
    </row>
    <row r="1827" spans="1:10" x14ac:dyDescent="0.3">
      <c r="A1827" t="s">
        <v>545</v>
      </c>
      <c r="B1827">
        <v>26.695</v>
      </c>
      <c r="C1827">
        <v>5.28</v>
      </c>
      <c r="D1827" t="s">
        <v>2380</v>
      </c>
      <c r="E1827" t="s">
        <v>2380</v>
      </c>
      <c r="F1827" t="s">
        <v>2380</v>
      </c>
      <c r="G1827" s="7">
        <v>0</v>
      </c>
      <c r="H1827" t="s">
        <v>2380</v>
      </c>
      <c r="I1827" t="str" cm="1">
        <f t="array" ref="I1827">_xlfn.IFS(B1827&gt;=30,"Obesity",AND(B1827&gt;=25,B1827&lt;=29.99),"Overweight ",AND(B1827&gt;=18.5,B1827&lt;=24.99),"Normal Weight ",B1827&lt;18.5,"Underweight ")</f>
        <v xml:space="preserve">Overweight </v>
      </c>
      <c r="J1827" t="str" cm="1">
        <f t="array" ref="J1827">_xlfn.IFS($C1827&gt;=6.5,"Diabetes",AND($C1827&gt;=5.7,$C1827&lt;=6.5),"Prediabetes",$C1827&lt;5.7,"Normal")</f>
        <v>Normal</v>
      </c>
    </row>
    <row r="1828" spans="1:10" x14ac:dyDescent="0.3">
      <c r="A1828" t="s">
        <v>544</v>
      </c>
      <c r="B1828">
        <v>29.355</v>
      </c>
      <c r="C1828">
        <v>4.68</v>
      </c>
      <c r="D1828" t="s">
        <v>2382</v>
      </c>
      <c r="E1828" t="s">
        <v>2380</v>
      </c>
      <c r="F1828" t="s">
        <v>2380</v>
      </c>
      <c r="G1828" s="7">
        <v>0</v>
      </c>
      <c r="H1828" t="s">
        <v>2380</v>
      </c>
      <c r="I1828" t="str" cm="1">
        <f t="array" ref="I1828">_xlfn.IFS(B1828&gt;=30,"Obesity",AND(B1828&gt;=25,B1828&lt;=29.99),"Overweight ",AND(B1828&gt;=18.5,B1828&lt;=24.99),"Normal Weight ",B1828&lt;18.5,"Underweight ")</f>
        <v xml:space="preserve">Overweight </v>
      </c>
      <c r="J1828" t="str" cm="1">
        <f t="array" ref="J1828">_xlfn.IFS($C1828&gt;=6.5,"Diabetes",AND($C1828&gt;=5.7,$C1828&lt;=6.5),"Prediabetes",$C1828&lt;5.7,"Normal")</f>
        <v>Normal</v>
      </c>
    </row>
    <row r="1829" spans="1:10" x14ac:dyDescent="0.3">
      <c r="A1829" t="s">
        <v>543</v>
      </c>
      <c r="B1829">
        <v>29.59</v>
      </c>
      <c r="C1829">
        <v>4.0599999999999996</v>
      </c>
      <c r="D1829" t="s">
        <v>2380</v>
      </c>
      <c r="E1829" t="s">
        <v>2380</v>
      </c>
      <c r="F1829" t="s">
        <v>2380</v>
      </c>
      <c r="G1829" s="7">
        <v>0</v>
      </c>
      <c r="H1829" t="s">
        <v>2380</v>
      </c>
      <c r="I1829" t="str" cm="1">
        <f t="array" ref="I1829">_xlfn.IFS(B1829&gt;=30,"Obesity",AND(B1829&gt;=25,B1829&lt;=29.99),"Overweight ",AND(B1829&gt;=18.5,B1829&lt;=24.99),"Normal Weight ",B1829&lt;18.5,"Underweight ")</f>
        <v xml:space="preserve">Overweight </v>
      </c>
      <c r="J1829" t="str" cm="1">
        <f t="array" ref="J1829">_xlfn.IFS($C1829&gt;=6.5,"Diabetes",AND($C1829&gt;=5.7,$C1829&lt;=6.5),"Prediabetes",$C1829&lt;5.7,"Normal")</f>
        <v>Normal</v>
      </c>
    </row>
    <row r="1830" spans="1:10" x14ac:dyDescent="0.3">
      <c r="A1830" t="s">
        <v>542</v>
      </c>
      <c r="B1830">
        <v>31.35</v>
      </c>
      <c r="C1830">
        <v>4.2</v>
      </c>
      <c r="D1830" t="s">
        <v>2380</v>
      </c>
      <c r="E1830" t="s">
        <v>2382</v>
      </c>
      <c r="F1830" t="s">
        <v>2380</v>
      </c>
      <c r="G1830">
        <v>1</v>
      </c>
      <c r="H1830" t="s">
        <v>2380</v>
      </c>
      <c r="I1830" t="str" cm="1">
        <f t="array" ref="I1830">_xlfn.IFS(B1830&gt;=30,"Obesity",AND(B1830&gt;=25,B1830&lt;=29.99),"Overweight ",AND(B1830&gt;=18.5,B1830&lt;=24.99),"Normal Weight ",B1830&lt;18.5,"Underweight ")</f>
        <v>Obesity</v>
      </c>
      <c r="J1830" t="str" cm="1">
        <f t="array" ref="J1830">_xlfn.IFS($C1830&gt;=6.5,"Diabetes",AND($C1830&gt;=5.7,$C1830&lt;=6.5),"Prediabetes",$C1830&lt;5.7,"Normal")</f>
        <v>Normal</v>
      </c>
    </row>
    <row r="1831" spans="1:10" x14ac:dyDescent="0.3">
      <c r="A1831" t="s">
        <v>541</v>
      </c>
      <c r="B1831">
        <v>20.52</v>
      </c>
      <c r="C1831">
        <v>4.83</v>
      </c>
      <c r="D1831" t="s">
        <v>2380</v>
      </c>
      <c r="E1831" t="s">
        <v>2380</v>
      </c>
      <c r="F1831" t="s">
        <v>2380</v>
      </c>
      <c r="G1831" s="7">
        <v>0</v>
      </c>
      <c r="H1831" t="s">
        <v>2380</v>
      </c>
      <c r="I1831" t="str" cm="1">
        <f t="array" ref="I1831">_xlfn.IFS(B1831&gt;=30,"Obesity",AND(B1831&gt;=25,B1831&lt;=29.99),"Overweight ",AND(B1831&gt;=18.5,B1831&lt;=24.99),"Normal Weight ",B1831&lt;18.5,"Underweight ")</f>
        <v xml:space="preserve">Normal Weight </v>
      </c>
      <c r="J1831" t="str" cm="1">
        <f t="array" ref="J1831">_xlfn.IFS($C1831&gt;=6.5,"Diabetes",AND($C1831&gt;=5.7,$C1831&lt;=6.5),"Prediabetes",$C1831&lt;5.7,"Normal")</f>
        <v>Normal</v>
      </c>
    </row>
    <row r="1832" spans="1:10" x14ac:dyDescent="0.3">
      <c r="A1832" t="s">
        <v>540</v>
      </c>
      <c r="B1832">
        <v>42.9</v>
      </c>
      <c r="C1832">
        <v>4.87</v>
      </c>
      <c r="D1832" t="s">
        <v>2382</v>
      </c>
      <c r="E1832" t="s">
        <v>2380</v>
      </c>
      <c r="F1832" t="s">
        <v>2380</v>
      </c>
      <c r="G1832">
        <v>1</v>
      </c>
      <c r="H1832" t="s">
        <v>2380</v>
      </c>
      <c r="I1832" t="str" cm="1">
        <f t="array" ref="I1832">_xlfn.IFS(B1832&gt;=30,"Obesity",AND(B1832&gt;=25,B1832&lt;=29.99),"Overweight ",AND(B1832&gt;=18.5,B1832&lt;=24.99),"Normal Weight ",B1832&lt;18.5,"Underweight ")</f>
        <v>Obesity</v>
      </c>
      <c r="J1832" t="str" cm="1">
        <f t="array" ref="J1832">_xlfn.IFS($C1832&gt;=6.5,"Diabetes",AND($C1832&gt;=5.7,$C1832&lt;=6.5),"Prediabetes",$C1832&lt;5.7,"Normal")</f>
        <v>Normal</v>
      </c>
    </row>
    <row r="1833" spans="1:10" x14ac:dyDescent="0.3">
      <c r="A1833" t="s">
        <v>539</v>
      </c>
      <c r="B1833">
        <v>24.6</v>
      </c>
      <c r="C1833">
        <v>5.86</v>
      </c>
      <c r="D1833" t="s">
        <v>2380</v>
      </c>
      <c r="E1833" t="s">
        <v>2380</v>
      </c>
      <c r="F1833" t="s">
        <v>2383</v>
      </c>
      <c r="G1833">
        <v>1</v>
      </c>
      <c r="H1833" t="s">
        <v>2380</v>
      </c>
      <c r="I1833" t="str" cm="1">
        <f t="array" ref="I1833">_xlfn.IFS(B1833&gt;=30,"Obesity",AND(B1833&gt;=25,B1833&lt;=29.99),"Overweight ",AND(B1833&gt;=18.5,B1833&lt;=24.99),"Normal Weight ",B1833&lt;18.5,"Underweight ")</f>
        <v xml:space="preserve">Normal Weight </v>
      </c>
      <c r="J1833" t="str" cm="1">
        <f t="array" ref="J1833">_xlfn.IFS($C1833&gt;=6.5,"Diabetes",AND($C1833&gt;=5.7,$C1833&lt;=6.5),"Prediabetes",$C1833&lt;5.7,"Normal")</f>
        <v>Prediabetes</v>
      </c>
    </row>
    <row r="1834" spans="1:10" x14ac:dyDescent="0.3">
      <c r="A1834" t="s">
        <v>538</v>
      </c>
      <c r="B1834">
        <v>28.405000000000001</v>
      </c>
      <c r="C1834">
        <v>4.12</v>
      </c>
      <c r="D1834" t="s">
        <v>2380</v>
      </c>
      <c r="E1834" t="s">
        <v>2380</v>
      </c>
      <c r="F1834" t="s">
        <v>2380</v>
      </c>
      <c r="G1834">
        <v>1</v>
      </c>
      <c r="H1834" t="s">
        <v>2380</v>
      </c>
      <c r="I1834" t="str" cm="1">
        <f t="array" ref="I1834">_xlfn.IFS(B1834&gt;=30,"Obesity",AND(B1834&gt;=25,B1834&lt;=29.99),"Overweight ",AND(B1834&gt;=18.5,B1834&lt;=24.99),"Normal Weight ",B1834&lt;18.5,"Underweight ")</f>
        <v xml:space="preserve">Overweight </v>
      </c>
      <c r="J1834" t="str" cm="1">
        <f t="array" ref="J1834">_xlfn.IFS($C1834&gt;=6.5,"Diabetes",AND($C1834&gt;=5.7,$C1834&lt;=6.5),"Prediabetes",$C1834&lt;5.7,"Normal")</f>
        <v>Normal</v>
      </c>
    </row>
    <row r="1835" spans="1:10" x14ac:dyDescent="0.3">
      <c r="A1835" t="s">
        <v>537</v>
      </c>
      <c r="B1835">
        <v>34.674999999999997</v>
      </c>
      <c r="C1835">
        <v>5.71</v>
      </c>
      <c r="D1835" t="s">
        <v>2382</v>
      </c>
      <c r="E1835" t="s">
        <v>2380</v>
      </c>
      <c r="F1835" t="s">
        <v>2380</v>
      </c>
      <c r="G1835">
        <v>1</v>
      </c>
      <c r="H1835" t="s">
        <v>2380</v>
      </c>
      <c r="I1835" t="str" cm="1">
        <f t="array" ref="I1835">_xlfn.IFS(B1835&gt;=30,"Obesity",AND(B1835&gt;=25,B1835&lt;=29.99),"Overweight ",AND(B1835&gt;=18.5,B1835&lt;=24.99),"Normal Weight ",B1835&lt;18.5,"Underweight ")</f>
        <v>Obesity</v>
      </c>
      <c r="J1835" t="str" cm="1">
        <f t="array" ref="J1835">_xlfn.IFS($C1835&gt;=6.5,"Diabetes",AND($C1835&gt;=5.7,$C1835&lt;=6.5),"Prediabetes",$C1835&lt;5.7,"Normal")</f>
        <v>Prediabetes</v>
      </c>
    </row>
    <row r="1836" spans="1:10" x14ac:dyDescent="0.3">
      <c r="A1836" t="s">
        <v>536</v>
      </c>
      <c r="B1836">
        <v>18.850000000000001</v>
      </c>
      <c r="C1836">
        <v>6.03</v>
      </c>
      <c r="D1836" t="s">
        <v>2380</v>
      </c>
      <c r="E1836" t="s">
        <v>2380</v>
      </c>
      <c r="F1836" t="s">
        <v>2380</v>
      </c>
      <c r="G1836">
        <v>1</v>
      </c>
      <c r="H1836" t="s">
        <v>2380</v>
      </c>
      <c r="I1836" t="str" cm="1">
        <f t="array" ref="I1836">_xlfn.IFS(B1836&gt;=30,"Obesity",AND(B1836&gt;=25,B1836&lt;=29.99),"Overweight ",AND(B1836&gt;=18.5,B1836&lt;=24.99),"Normal Weight ",B1836&lt;18.5,"Underweight ")</f>
        <v xml:space="preserve">Normal Weight </v>
      </c>
      <c r="J1836" t="str" cm="1">
        <f t="array" ref="J1836">_xlfn.IFS($C1836&gt;=6.5,"Diabetes",AND($C1836&gt;=5.7,$C1836&lt;=6.5),"Prediabetes",$C1836&lt;5.7,"Normal")</f>
        <v>Prediabetes</v>
      </c>
    </row>
    <row r="1837" spans="1:10" x14ac:dyDescent="0.3">
      <c r="A1837" t="s">
        <v>534</v>
      </c>
      <c r="B1837">
        <v>34.130000000000003</v>
      </c>
      <c r="C1837">
        <v>5.65</v>
      </c>
      <c r="D1837" t="s">
        <v>2380</v>
      </c>
      <c r="E1837" t="s">
        <v>2380</v>
      </c>
      <c r="F1837" t="s">
        <v>2383</v>
      </c>
      <c r="G1837">
        <v>1</v>
      </c>
      <c r="H1837" t="s">
        <v>2380</v>
      </c>
      <c r="I1837" t="str" cm="1">
        <f t="array" ref="I1837">_xlfn.IFS(B1837&gt;=30,"Obesity",AND(B1837&gt;=25,B1837&lt;=29.99),"Overweight ",AND(B1837&gt;=18.5,B1837&lt;=24.99),"Normal Weight ",B1837&lt;18.5,"Underweight ")</f>
        <v>Obesity</v>
      </c>
      <c r="J1837" t="str" cm="1">
        <f t="array" ref="J1837">_xlfn.IFS($C1837&gt;=6.5,"Diabetes",AND($C1837&gt;=5.7,$C1837&lt;=6.5),"Prediabetes",$C1837&lt;5.7,"Normal")</f>
        <v>Normal</v>
      </c>
    </row>
    <row r="1838" spans="1:10" x14ac:dyDescent="0.3">
      <c r="A1838" t="s">
        <v>533</v>
      </c>
      <c r="B1838">
        <v>17.34</v>
      </c>
      <c r="C1838">
        <v>5.05</v>
      </c>
      <c r="D1838" t="s">
        <v>2380</v>
      </c>
      <c r="E1838" t="s">
        <v>2380</v>
      </c>
      <c r="F1838" t="s">
        <v>2380</v>
      </c>
      <c r="G1838" s="7">
        <v>0</v>
      </c>
      <c r="H1838" t="s">
        <v>2380</v>
      </c>
      <c r="I1838" t="str" cm="1">
        <f t="array" ref="I1838">_xlfn.IFS(B1838&gt;=30,"Obesity",AND(B1838&gt;=25,B1838&lt;=29.99),"Overweight ",AND(B1838&gt;=18.5,B1838&lt;=24.99),"Normal Weight ",B1838&lt;18.5,"Underweight ")</f>
        <v xml:space="preserve">Underweight </v>
      </c>
      <c r="J1838" t="str" cm="1">
        <f t="array" ref="J1838">_xlfn.IFS($C1838&gt;=6.5,"Diabetes",AND($C1838&gt;=5.7,$C1838&lt;=6.5),"Prediabetes",$C1838&lt;5.7,"Normal")</f>
        <v>Normal</v>
      </c>
    </row>
    <row r="1839" spans="1:10" x14ac:dyDescent="0.3">
      <c r="A1839" t="s">
        <v>532</v>
      </c>
      <c r="B1839">
        <v>17.440000000000001</v>
      </c>
      <c r="C1839">
        <v>6.26</v>
      </c>
      <c r="D1839" t="s">
        <v>2380</v>
      </c>
      <c r="E1839" t="s">
        <v>2380</v>
      </c>
      <c r="F1839" t="s">
        <v>2380</v>
      </c>
      <c r="G1839" s="7">
        <v>0</v>
      </c>
      <c r="H1839" t="s">
        <v>2380</v>
      </c>
      <c r="I1839" t="str" cm="1">
        <f t="array" ref="I1839">_xlfn.IFS(B1839&gt;=30,"Obesity",AND(B1839&gt;=25,B1839&lt;=29.99),"Overweight ",AND(B1839&gt;=18.5,B1839&lt;=24.99),"Normal Weight ",B1839&lt;18.5,"Underweight ")</f>
        <v xml:space="preserve">Underweight </v>
      </c>
      <c r="J1839" t="str" cm="1">
        <f t="array" ref="J1839">_xlfn.IFS($C1839&gt;=6.5,"Diabetes",AND($C1839&gt;=5.7,$C1839&lt;=6.5),"Prediabetes",$C1839&lt;5.7,"Normal")</f>
        <v>Prediabetes</v>
      </c>
    </row>
    <row r="1840" spans="1:10" x14ac:dyDescent="0.3">
      <c r="A1840" t="s">
        <v>531</v>
      </c>
      <c r="B1840">
        <v>33.659999999999997</v>
      </c>
      <c r="C1840">
        <v>4.08</v>
      </c>
      <c r="D1840" t="s">
        <v>2382</v>
      </c>
      <c r="E1840" t="s">
        <v>2380</v>
      </c>
      <c r="F1840" t="s">
        <v>2383</v>
      </c>
      <c r="G1840">
        <v>1</v>
      </c>
      <c r="H1840" t="s">
        <v>2380</v>
      </c>
      <c r="I1840" t="str" cm="1">
        <f t="array" ref="I1840">_xlfn.IFS(B1840&gt;=30,"Obesity",AND(B1840&gt;=25,B1840&lt;=29.99),"Overweight ",AND(B1840&gt;=18.5,B1840&lt;=24.99),"Normal Weight ",B1840&lt;18.5,"Underweight ")</f>
        <v>Obesity</v>
      </c>
      <c r="J1840" t="str" cm="1">
        <f t="array" ref="J1840">_xlfn.IFS($C1840&gt;=6.5,"Diabetes",AND($C1840&gt;=5.7,$C1840&lt;=6.5),"Prediabetes",$C1840&lt;5.7,"Normal")</f>
        <v>Normal</v>
      </c>
    </row>
    <row r="1841" spans="1:10" x14ac:dyDescent="0.3">
      <c r="A1841" t="s">
        <v>530</v>
      </c>
      <c r="B1841">
        <v>21.375</v>
      </c>
      <c r="C1841">
        <v>6.19</v>
      </c>
      <c r="D1841" t="s">
        <v>2382</v>
      </c>
      <c r="E1841" t="s">
        <v>2380</v>
      </c>
      <c r="F1841" t="s">
        <v>2380</v>
      </c>
      <c r="G1841">
        <v>1</v>
      </c>
      <c r="H1841" t="s">
        <v>2380</v>
      </c>
      <c r="I1841" t="str" cm="1">
        <f t="array" ref="I1841">_xlfn.IFS(B1841&gt;=30,"Obesity",AND(B1841&gt;=25,B1841&lt;=29.99),"Overweight ",AND(B1841&gt;=18.5,B1841&lt;=24.99),"Normal Weight ",B1841&lt;18.5,"Underweight ")</f>
        <v xml:space="preserve">Normal Weight </v>
      </c>
      <c r="J1841" t="str" cm="1">
        <f t="array" ref="J1841">_xlfn.IFS($C1841&gt;=6.5,"Diabetes",AND($C1841&gt;=5.7,$C1841&lt;=6.5),"Prediabetes",$C1841&lt;5.7,"Normal")</f>
        <v>Prediabetes</v>
      </c>
    </row>
    <row r="1842" spans="1:10" x14ac:dyDescent="0.3">
      <c r="A1842" t="s">
        <v>529</v>
      </c>
      <c r="B1842">
        <v>27.14</v>
      </c>
      <c r="C1842">
        <v>6.01</v>
      </c>
      <c r="D1842" t="s">
        <v>2380</v>
      </c>
      <c r="E1842" t="s">
        <v>2380</v>
      </c>
      <c r="F1842" t="s">
        <v>2380</v>
      </c>
      <c r="G1842">
        <v>1</v>
      </c>
      <c r="H1842" t="s">
        <v>2380</v>
      </c>
      <c r="I1842" t="str" cm="1">
        <f t="array" ref="I1842">_xlfn.IFS(B1842&gt;=30,"Obesity",AND(B1842&gt;=25,B1842&lt;=29.99),"Overweight ",AND(B1842&gt;=18.5,B1842&lt;=24.99),"Normal Weight ",B1842&lt;18.5,"Underweight ")</f>
        <v xml:space="preserve">Overweight </v>
      </c>
      <c r="J1842" t="str" cm="1">
        <f t="array" ref="J1842">_xlfn.IFS($C1842&gt;=6.5,"Diabetes",AND($C1842&gt;=5.7,$C1842&lt;=6.5),"Prediabetes",$C1842&lt;5.7,"Normal")</f>
        <v>Prediabetes</v>
      </c>
    </row>
    <row r="1843" spans="1:10" x14ac:dyDescent="0.3">
      <c r="A1843" t="s">
        <v>528</v>
      </c>
      <c r="B1843">
        <v>35.78</v>
      </c>
      <c r="C1843">
        <v>6.07</v>
      </c>
      <c r="D1843" t="s">
        <v>2380</v>
      </c>
      <c r="E1843" t="s">
        <v>2382</v>
      </c>
      <c r="F1843" t="s">
        <v>2380</v>
      </c>
      <c r="G1843">
        <v>1</v>
      </c>
      <c r="H1843" t="s">
        <v>2380</v>
      </c>
      <c r="I1843" t="str" cm="1">
        <f t="array" ref="I1843">_xlfn.IFS(B1843&gt;=30,"Obesity",AND(B1843&gt;=25,B1843&lt;=29.99),"Overweight ",AND(B1843&gt;=18.5,B1843&lt;=24.99),"Normal Weight ",B1843&lt;18.5,"Underweight ")</f>
        <v>Obesity</v>
      </c>
      <c r="J1843" t="str" cm="1">
        <f t="array" ref="J1843">_xlfn.IFS($C1843&gt;=6.5,"Diabetes",AND($C1843&gt;=5.7,$C1843&lt;=6.5),"Prediabetes",$C1843&lt;5.7,"Normal")</f>
        <v>Prediabetes</v>
      </c>
    </row>
    <row r="1844" spans="1:10" x14ac:dyDescent="0.3">
      <c r="A1844" t="s">
        <v>527</v>
      </c>
      <c r="B1844">
        <v>34.96</v>
      </c>
      <c r="C1844">
        <v>5.63</v>
      </c>
      <c r="D1844" t="s">
        <v>2380</v>
      </c>
      <c r="E1844" t="s">
        <v>2380</v>
      </c>
      <c r="F1844" t="s">
        <v>2380</v>
      </c>
      <c r="G1844" s="7">
        <v>0</v>
      </c>
      <c r="H1844" t="s">
        <v>2380</v>
      </c>
      <c r="I1844" t="str" cm="1">
        <f t="array" ref="I1844">_xlfn.IFS(B1844&gt;=30,"Obesity",AND(B1844&gt;=25,B1844&lt;=29.99),"Overweight ",AND(B1844&gt;=18.5,B1844&lt;=24.99),"Normal Weight ",B1844&lt;18.5,"Underweight ")</f>
        <v>Obesity</v>
      </c>
      <c r="J1844" t="str" cm="1">
        <f t="array" ref="J1844">_xlfn.IFS($C1844&gt;=6.5,"Diabetes",AND($C1844&gt;=5.7,$C1844&lt;=6.5),"Prediabetes",$C1844&lt;5.7,"Normal")</f>
        <v>Normal</v>
      </c>
    </row>
    <row r="1845" spans="1:10" x14ac:dyDescent="0.3">
      <c r="A1845" t="s">
        <v>526</v>
      </c>
      <c r="B1845">
        <v>38.39</v>
      </c>
      <c r="C1845">
        <v>6.05</v>
      </c>
      <c r="D1845" t="s">
        <v>2380</v>
      </c>
      <c r="E1845" t="s">
        <v>2380</v>
      </c>
      <c r="F1845" t="s">
        <v>2380</v>
      </c>
      <c r="G1845" s="7">
        <v>0</v>
      </c>
      <c r="H1845" t="s">
        <v>2380</v>
      </c>
      <c r="I1845" t="str" cm="1">
        <f t="array" ref="I1845">_xlfn.IFS(B1845&gt;=30,"Obesity",AND(B1845&gt;=25,B1845&lt;=29.99),"Overweight ",AND(B1845&gt;=18.5,B1845&lt;=24.99),"Normal Weight ",B1845&lt;18.5,"Underweight ")</f>
        <v>Obesity</v>
      </c>
      <c r="J1845" t="str" cm="1">
        <f t="array" ref="J1845">_xlfn.IFS($C1845&gt;=6.5,"Diabetes",AND($C1845&gt;=5.7,$C1845&lt;=6.5),"Prediabetes",$C1845&lt;5.7,"Normal")</f>
        <v>Prediabetes</v>
      </c>
    </row>
    <row r="1846" spans="1:10" x14ac:dyDescent="0.3">
      <c r="A1846" t="s">
        <v>525</v>
      </c>
      <c r="B1846">
        <v>33.82</v>
      </c>
      <c r="C1846">
        <v>4.6500000000000004</v>
      </c>
      <c r="D1846" t="s">
        <v>2380</v>
      </c>
      <c r="E1846" t="s">
        <v>2380</v>
      </c>
      <c r="F1846" t="s">
        <v>2380</v>
      </c>
      <c r="G1846" s="7">
        <v>0</v>
      </c>
      <c r="H1846" t="s">
        <v>2380</v>
      </c>
      <c r="I1846" t="str" cm="1">
        <f t="array" ref="I1846">_xlfn.IFS(B1846&gt;=30,"Obesity",AND(B1846&gt;=25,B1846&lt;=29.99),"Overweight ",AND(B1846&gt;=18.5,B1846&lt;=24.99),"Normal Weight ",B1846&lt;18.5,"Underweight ")</f>
        <v>Obesity</v>
      </c>
      <c r="J1846" t="str" cm="1">
        <f t="array" ref="J1846">_xlfn.IFS($C1846&gt;=6.5,"Diabetes",AND($C1846&gt;=5.7,$C1846&lt;=6.5),"Prediabetes",$C1846&lt;5.7,"Normal")</f>
        <v>Normal</v>
      </c>
    </row>
    <row r="1847" spans="1:10" x14ac:dyDescent="0.3">
      <c r="A1847" t="s">
        <v>524</v>
      </c>
      <c r="B1847">
        <v>27.835000000000001</v>
      </c>
      <c r="C1847">
        <v>5.37</v>
      </c>
      <c r="D1847" t="s">
        <v>2380</v>
      </c>
      <c r="E1847" t="s">
        <v>2380</v>
      </c>
      <c r="F1847" t="s">
        <v>2380</v>
      </c>
      <c r="G1847" s="7">
        <v>0</v>
      </c>
      <c r="H1847" t="s">
        <v>2380</v>
      </c>
      <c r="I1847" t="str" cm="1">
        <f t="array" ref="I1847">_xlfn.IFS(B1847&gt;=30,"Obesity",AND(B1847&gt;=25,B1847&lt;=29.99),"Overweight ",AND(B1847&gt;=18.5,B1847&lt;=24.99),"Normal Weight ",B1847&lt;18.5,"Underweight ")</f>
        <v xml:space="preserve">Overweight </v>
      </c>
      <c r="J1847" t="str" cm="1">
        <f t="array" ref="J1847">_xlfn.IFS($C1847&gt;=6.5,"Diabetes",AND($C1847&gt;=5.7,$C1847&lt;=6.5),"Prediabetes",$C1847&lt;5.7,"Normal")</f>
        <v>Normal</v>
      </c>
    </row>
    <row r="1848" spans="1:10" x14ac:dyDescent="0.3">
      <c r="A1848" t="s">
        <v>523</v>
      </c>
      <c r="B1848">
        <v>33</v>
      </c>
      <c r="C1848">
        <v>5.39</v>
      </c>
      <c r="D1848" t="s">
        <v>2380</v>
      </c>
      <c r="E1848" t="s">
        <v>2380</v>
      </c>
      <c r="F1848" t="s">
        <v>2380</v>
      </c>
      <c r="G1848" s="7">
        <v>0</v>
      </c>
      <c r="H1848" t="s">
        <v>2380</v>
      </c>
      <c r="I1848" t="str" cm="1">
        <f t="array" ref="I1848">_xlfn.IFS(B1848&gt;=30,"Obesity",AND(B1848&gt;=25,B1848&lt;=29.99),"Overweight ",AND(B1848&gt;=18.5,B1848&lt;=24.99),"Normal Weight ",B1848&lt;18.5,"Underweight ")</f>
        <v>Obesity</v>
      </c>
      <c r="J1848" t="str" cm="1">
        <f t="array" ref="J1848">_xlfn.IFS($C1848&gt;=6.5,"Diabetes",AND($C1848&gt;=5.7,$C1848&lt;=6.5),"Prediabetes",$C1848&lt;5.7,"Normal")</f>
        <v>Normal</v>
      </c>
    </row>
    <row r="1849" spans="1:10" x14ac:dyDescent="0.3">
      <c r="A1849" t="s">
        <v>522</v>
      </c>
      <c r="B1849">
        <v>26.885000000000002</v>
      </c>
      <c r="C1849">
        <v>5.86</v>
      </c>
      <c r="D1849" t="s">
        <v>2380</v>
      </c>
      <c r="E1849" t="s">
        <v>2380</v>
      </c>
      <c r="F1849" t="s">
        <v>2380</v>
      </c>
      <c r="G1849" s="7">
        <v>0</v>
      </c>
      <c r="H1849" t="s">
        <v>2380</v>
      </c>
      <c r="I1849" t="str" cm="1">
        <f t="array" ref="I1849">_xlfn.IFS(B1849&gt;=30,"Obesity",AND(B1849&gt;=25,B1849&lt;=29.99),"Overweight ",AND(B1849&gt;=18.5,B1849&lt;=24.99),"Normal Weight ",B1849&lt;18.5,"Underweight ")</f>
        <v xml:space="preserve">Overweight </v>
      </c>
      <c r="J1849" t="str" cm="1">
        <f t="array" ref="J1849">_xlfn.IFS($C1849&gt;=6.5,"Diabetes",AND($C1849&gt;=5.7,$C1849&lt;=6.5),"Prediabetes",$C1849&lt;5.7,"Normal")</f>
        <v>Prediabetes</v>
      </c>
    </row>
    <row r="1850" spans="1:10" x14ac:dyDescent="0.3">
      <c r="A1850" t="s">
        <v>521</v>
      </c>
      <c r="B1850">
        <v>29.26</v>
      </c>
      <c r="C1850">
        <v>4.4400000000000004</v>
      </c>
      <c r="D1850" t="s">
        <v>2380</v>
      </c>
      <c r="E1850" t="s">
        <v>2380</v>
      </c>
      <c r="F1850" t="s">
        <v>2380</v>
      </c>
      <c r="G1850" s="7">
        <v>0</v>
      </c>
      <c r="H1850" t="s">
        <v>2380</v>
      </c>
      <c r="I1850" t="str" cm="1">
        <f t="array" ref="I1850">_xlfn.IFS(B1850&gt;=30,"Obesity",AND(B1850&gt;=25,B1850&lt;=29.99),"Overweight ",AND(B1850&gt;=18.5,B1850&lt;=24.99),"Normal Weight ",B1850&lt;18.5,"Underweight ")</f>
        <v xml:space="preserve">Overweight </v>
      </c>
      <c r="J1850" t="str" cm="1">
        <f t="array" ref="J1850">_xlfn.IFS($C1850&gt;=6.5,"Diabetes",AND($C1850&gt;=5.7,$C1850&lt;=6.5),"Prediabetes",$C1850&lt;5.7,"Normal")</f>
        <v>Normal</v>
      </c>
    </row>
    <row r="1851" spans="1:10" x14ac:dyDescent="0.3">
      <c r="A1851" t="s">
        <v>520</v>
      </c>
      <c r="B1851">
        <v>26.98</v>
      </c>
      <c r="C1851">
        <v>4.41</v>
      </c>
      <c r="D1851" t="s">
        <v>2380</v>
      </c>
      <c r="E1851" t="s">
        <v>2380</v>
      </c>
      <c r="F1851" t="s">
        <v>2380</v>
      </c>
      <c r="G1851" s="7">
        <v>0</v>
      </c>
      <c r="H1851" t="s">
        <v>2380</v>
      </c>
      <c r="I1851" t="str" cm="1">
        <f t="array" ref="I1851">_xlfn.IFS(B1851&gt;=30,"Obesity",AND(B1851&gt;=25,B1851&lt;=29.99),"Overweight ",AND(B1851&gt;=18.5,B1851&lt;=24.99),"Normal Weight ",B1851&lt;18.5,"Underweight ")</f>
        <v xml:space="preserve">Overweight </v>
      </c>
      <c r="J1851" t="str" cm="1">
        <f t="array" ref="J1851">_xlfn.IFS($C1851&gt;=6.5,"Diabetes",AND($C1851&gt;=5.7,$C1851&lt;=6.5),"Prediabetes",$C1851&lt;5.7,"Normal")</f>
        <v>Normal</v>
      </c>
    </row>
    <row r="1852" spans="1:10" x14ac:dyDescent="0.3">
      <c r="A1852" t="s">
        <v>519</v>
      </c>
      <c r="B1852">
        <v>32.11</v>
      </c>
      <c r="C1852">
        <v>5.19</v>
      </c>
      <c r="D1852" t="s">
        <v>2380</v>
      </c>
      <c r="E1852" t="s">
        <v>2380</v>
      </c>
      <c r="F1852" t="s">
        <v>2383</v>
      </c>
      <c r="G1852">
        <v>1</v>
      </c>
      <c r="H1852" t="s">
        <v>2380</v>
      </c>
      <c r="I1852" t="str" cm="1">
        <f t="array" ref="I1852">_xlfn.IFS(B1852&gt;=30,"Obesity",AND(B1852&gt;=25,B1852&lt;=29.99),"Overweight ",AND(B1852&gt;=18.5,B1852&lt;=24.99),"Normal Weight ",B1852&lt;18.5,"Underweight ")</f>
        <v>Obesity</v>
      </c>
      <c r="J1852" t="str" cm="1">
        <f t="array" ref="J1852">_xlfn.IFS($C1852&gt;=6.5,"Diabetes",AND($C1852&gt;=5.7,$C1852&lt;=6.5),"Prediabetes",$C1852&lt;5.7,"Normal")</f>
        <v>Normal</v>
      </c>
    </row>
    <row r="1853" spans="1:10" x14ac:dyDescent="0.3">
      <c r="A1853" t="s">
        <v>518</v>
      </c>
      <c r="B1853">
        <v>31.73</v>
      </c>
      <c r="C1853">
        <v>5.16</v>
      </c>
      <c r="D1853" t="s">
        <v>2380</v>
      </c>
      <c r="E1853" t="s">
        <v>2380</v>
      </c>
      <c r="F1853" t="s">
        <v>2383</v>
      </c>
      <c r="G1853">
        <v>1</v>
      </c>
      <c r="H1853" t="s">
        <v>2380</v>
      </c>
      <c r="I1853" t="str" cm="1">
        <f t="array" ref="I1853">_xlfn.IFS(B1853&gt;=30,"Obesity",AND(B1853&gt;=25,B1853&lt;=29.99),"Overweight ",AND(B1853&gt;=18.5,B1853&lt;=24.99),"Normal Weight ",B1853&lt;18.5,"Underweight ")</f>
        <v>Obesity</v>
      </c>
      <c r="J1853" t="str" cm="1">
        <f t="array" ref="J1853">_xlfn.IFS($C1853&gt;=6.5,"Diabetes",AND($C1853&gt;=5.7,$C1853&lt;=6.5),"Prediabetes",$C1853&lt;5.7,"Normal")</f>
        <v>Normal</v>
      </c>
    </row>
    <row r="1854" spans="1:10" x14ac:dyDescent="0.3">
      <c r="A1854" t="s">
        <v>517</v>
      </c>
      <c r="B1854">
        <v>22.515000000000001</v>
      </c>
      <c r="C1854">
        <v>4.24</v>
      </c>
      <c r="D1854" t="s">
        <v>2380</v>
      </c>
      <c r="E1854" t="s">
        <v>2380</v>
      </c>
      <c r="F1854" t="s">
        <v>2380</v>
      </c>
      <c r="G1854" s="7">
        <v>0</v>
      </c>
      <c r="H1854" t="s">
        <v>2380</v>
      </c>
      <c r="I1854" t="str" cm="1">
        <f t="array" ref="I1854">_xlfn.IFS(B1854&gt;=30,"Obesity",AND(B1854&gt;=25,B1854&lt;=29.99),"Overweight ",AND(B1854&gt;=18.5,B1854&lt;=24.99),"Normal Weight ",B1854&lt;18.5,"Underweight ")</f>
        <v xml:space="preserve">Normal Weight </v>
      </c>
      <c r="J1854" t="str" cm="1">
        <f t="array" ref="J1854">_xlfn.IFS($C1854&gt;=6.5,"Diabetes",AND($C1854&gt;=5.7,$C1854&lt;=6.5),"Prediabetes",$C1854&lt;5.7,"Normal")</f>
        <v>Normal</v>
      </c>
    </row>
    <row r="1855" spans="1:10" x14ac:dyDescent="0.3">
      <c r="A1855" t="s">
        <v>515</v>
      </c>
      <c r="B1855">
        <v>25.9</v>
      </c>
      <c r="C1855">
        <v>5.45</v>
      </c>
      <c r="D1855" t="s">
        <v>2380</v>
      </c>
      <c r="E1855" t="s">
        <v>2380</v>
      </c>
      <c r="F1855" t="s">
        <v>2380</v>
      </c>
      <c r="G1855">
        <v>1</v>
      </c>
      <c r="H1855" t="s">
        <v>2380</v>
      </c>
      <c r="I1855" t="str" cm="1">
        <f t="array" ref="I1855">_xlfn.IFS(B1855&gt;=30,"Obesity",AND(B1855&gt;=25,B1855&lt;=29.99),"Overweight ",AND(B1855&gt;=18.5,B1855&lt;=24.99),"Normal Weight ",B1855&lt;18.5,"Underweight ")</f>
        <v xml:space="preserve">Overweight </v>
      </c>
      <c r="J1855" t="str" cm="1">
        <f t="array" ref="J1855">_xlfn.IFS($C1855&gt;=6.5,"Diabetes",AND($C1855&gt;=5.7,$C1855&lt;=6.5),"Prediabetes",$C1855&lt;5.7,"Normal")</f>
        <v>Normal</v>
      </c>
    </row>
    <row r="1856" spans="1:10" x14ac:dyDescent="0.3">
      <c r="A1856" t="s">
        <v>514</v>
      </c>
      <c r="B1856">
        <v>27.72</v>
      </c>
      <c r="C1856">
        <v>5.03</v>
      </c>
      <c r="D1856" t="s">
        <v>2382</v>
      </c>
      <c r="E1856" t="s">
        <v>2380</v>
      </c>
      <c r="F1856" t="s">
        <v>2380</v>
      </c>
      <c r="G1856">
        <v>1</v>
      </c>
      <c r="H1856" t="s">
        <v>2380</v>
      </c>
      <c r="I1856" t="str" cm="1">
        <f t="array" ref="I1856">_xlfn.IFS(B1856&gt;=30,"Obesity",AND(B1856&gt;=25,B1856&lt;=29.99),"Overweight ",AND(B1856&gt;=18.5,B1856&lt;=24.99),"Normal Weight ",B1856&lt;18.5,"Underweight ")</f>
        <v xml:space="preserve">Overweight </v>
      </c>
      <c r="J1856" t="str" cm="1">
        <f t="array" ref="J1856">_xlfn.IFS($C1856&gt;=6.5,"Diabetes",AND($C1856&gt;=5.7,$C1856&lt;=6.5),"Prediabetes",$C1856&lt;5.7,"Normal")</f>
        <v>Normal</v>
      </c>
    </row>
    <row r="1857" spans="1:10" x14ac:dyDescent="0.3">
      <c r="A1857" t="s">
        <v>513</v>
      </c>
      <c r="B1857">
        <v>31.5</v>
      </c>
      <c r="C1857">
        <v>9.6199999999999992</v>
      </c>
      <c r="D1857" t="s">
        <v>2382</v>
      </c>
      <c r="E1857" t="s">
        <v>2380</v>
      </c>
      <c r="F1857" t="s">
        <v>2380</v>
      </c>
      <c r="G1857">
        <v>1</v>
      </c>
      <c r="H1857" t="s">
        <v>2380</v>
      </c>
      <c r="I1857" t="str" cm="1">
        <f t="array" ref="I1857">_xlfn.IFS(B1857&gt;=30,"Obesity",AND(B1857&gt;=25,B1857&lt;=29.99),"Overweight ",AND(B1857&gt;=18.5,B1857&lt;=24.99),"Normal Weight ",B1857&lt;18.5,"Underweight ")</f>
        <v>Obesity</v>
      </c>
      <c r="J1857" t="str" cm="1">
        <f t="array" ref="J1857">_xlfn.IFS($C1857&gt;=6.5,"Diabetes",AND($C1857&gt;=5.7,$C1857&lt;=6.5),"Prediabetes",$C1857&lt;5.7,"Normal")</f>
        <v>Diabetes</v>
      </c>
    </row>
    <row r="1858" spans="1:10" x14ac:dyDescent="0.3">
      <c r="A1858" t="s">
        <v>512</v>
      </c>
      <c r="B1858">
        <v>29.7</v>
      </c>
      <c r="C1858">
        <v>6.77</v>
      </c>
      <c r="D1858" t="s">
        <v>2382</v>
      </c>
      <c r="E1858" t="s">
        <v>2380</v>
      </c>
      <c r="F1858" t="s">
        <v>2380</v>
      </c>
      <c r="G1858">
        <v>1</v>
      </c>
      <c r="H1858" t="s">
        <v>2380</v>
      </c>
      <c r="I1858" t="str" cm="1">
        <f t="array" ref="I1858">_xlfn.IFS(B1858&gt;=30,"Obesity",AND(B1858&gt;=25,B1858&lt;=29.99),"Overweight ",AND(B1858&gt;=18.5,B1858&lt;=24.99),"Normal Weight ",B1858&lt;18.5,"Underweight ")</f>
        <v xml:space="preserve">Overweight </v>
      </c>
      <c r="J1858" t="str" cm="1">
        <f t="array" ref="J1858">_xlfn.IFS($C1858&gt;=6.5,"Diabetes",AND($C1858&gt;=5.7,$C1858&lt;=6.5),"Prediabetes",$C1858&lt;5.7,"Normal")</f>
        <v>Diabetes</v>
      </c>
    </row>
    <row r="1859" spans="1:10" x14ac:dyDescent="0.3">
      <c r="A1859" t="s">
        <v>511</v>
      </c>
      <c r="B1859">
        <v>21.26</v>
      </c>
      <c r="C1859">
        <v>5.36</v>
      </c>
      <c r="D1859" t="s">
        <v>2382</v>
      </c>
      <c r="E1859" t="s">
        <v>2380</v>
      </c>
      <c r="F1859" t="s">
        <v>2380</v>
      </c>
      <c r="G1859">
        <v>1</v>
      </c>
      <c r="H1859" t="s">
        <v>2380</v>
      </c>
      <c r="I1859" t="str" cm="1">
        <f t="array" ref="I1859">_xlfn.IFS(B1859&gt;=30,"Obesity",AND(B1859&gt;=25,B1859&lt;=29.99),"Overweight ",AND(B1859&gt;=18.5,B1859&lt;=24.99),"Normal Weight ",B1859&lt;18.5,"Underweight ")</f>
        <v xml:space="preserve">Normal Weight </v>
      </c>
      <c r="J1859" t="str" cm="1">
        <f t="array" ref="J1859">_xlfn.IFS($C1859&gt;=6.5,"Diabetes",AND($C1859&gt;=5.7,$C1859&lt;=6.5),"Prediabetes",$C1859&lt;5.7,"Normal")</f>
        <v>Normal</v>
      </c>
    </row>
    <row r="1860" spans="1:10" x14ac:dyDescent="0.3">
      <c r="A1860" t="s">
        <v>510</v>
      </c>
      <c r="B1860">
        <v>17.09</v>
      </c>
      <c r="C1860">
        <v>5.69</v>
      </c>
      <c r="D1860" t="s">
        <v>2380</v>
      </c>
      <c r="E1860" t="s">
        <v>2380</v>
      </c>
      <c r="F1860" t="s">
        <v>2380</v>
      </c>
      <c r="G1860" s="7">
        <v>0</v>
      </c>
      <c r="H1860" t="s">
        <v>2380</v>
      </c>
      <c r="I1860" t="str" cm="1">
        <f t="array" ref="I1860">_xlfn.IFS(B1860&gt;=30,"Obesity",AND(B1860&gt;=25,B1860&lt;=29.99),"Overweight ",AND(B1860&gt;=18.5,B1860&lt;=24.99),"Normal Weight ",B1860&lt;18.5,"Underweight ")</f>
        <v xml:space="preserve">Underweight </v>
      </c>
      <c r="J1860" t="str" cm="1">
        <f t="array" ref="J1860">_xlfn.IFS($C1860&gt;=6.5,"Diabetes",AND($C1860&gt;=5.7,$C1860&lt;=6.5),"Prediabetes",$C1860&lt;5.7,"Normal")</f>
        <v>Normal</v>
      </c>
    </row>
    <row r="1861" spans="1:10" x14ac:dyDescent="0.3">
      <c r="A1861" t="s">
        <v>509</v>
      </c>
      <c r="B1861">
        <v>24.3</v>
      </c>
      <c r="C1861">
        <v>4.9000000000000004</v>
      </c>
      <c r="D1861" t="s">
        <v>2382</v>
      </c>
      <c r="E1861" t="s">
        <v>2380</v>
      </c>
      <c r="F1861" t="s">
        <v>2383</v>
      </c>
      <c r="G1861">
        <v>1</v>
      </c>
      <c r="H1861" t="s">
        <v>2380</v>
      </c>
      <c r="I1861" t="str" cm="1">
        <f t="array" ref="I1861">_xlfn.IFS(B1861&gt;=30,"Obesity",AND(B1861&gt;=25,B1861&lt;=29.99),"Overweight ",AND(B1861&gt;=18.5,B1861&lt;=24.99),"Normal Weight ",B1861&lt;18.5,"Underweight ")</f>
        <v xml:space="preserve">Normal Weight </v>
      </c>
      <c r="J1861" t="str" cm="1">
        <f t="array" ref="J1861">_xlfn.IFS($C1861&gt;=6.5,"Diabetes",AND($C1861&gt;=5.7,$C1861&lt;=6.5),"Prediabetes",$C1861&lt;5.7,"Normal")</f>
        <v>Normal</v>
      </c>
    </row>
    <row r="1862" spans="1:10" x14ac:dyDescent="0.3">
      <c r="A1862" t="s">
        <v>508</v>
      </c>
      <c r="B1862">
        <v>29.734999999999999</v>
      </c>
      <c r="C1862">
        <v>5.78</v>
      </c>
      <c r="D1862" t="s">
        <v>2380</v>
      </c>
      <c r="E1862" t="s">
        <v>2380</v>
      </c>
      <c r="F1862" t="s">
        <v>2380</v>
      </c>
      <c r="G1862" s="7">
        <v>0</v>
      </c>
      <c r="H1862" t="s">
        <v>2380</v>
      </c>
      <c r="I1862" t="str" cm="1">
        <f t="array" ref="I1862">_xlfn.IFS(B1862&gt;=30,"Obesity",AND(B1862&gt;=25,B1862&lt;=29.99),"Overweight ",AND(B1862&gt;=18.5,B1862&lt;=24.99),"Normal Weight ",B1862&lt;18.5,"Underweight ")</f>
        <v xml:space="preserve">Overweight </v>
      </c>
      <c r="J1862" t="str" cm="1">
        <f t="array" ref="J1862">_xlfn.IFS($C1862&gt;=6.5,"Diabetes",AND($C1862&gt;=5.7,$C1862&lt;=6.5),"Prediabetes",$C1862&lt;5.7,"Normal")</f>
        <v>Prediabetes</v>
      </c>
    </row>
    <row r="1863" spans="1:10" x14ac:dyDescent="0.3">
      <c r="A1863" t="s">
        <v>507</v>
      </c>
      <c r="B1863">
        <v>29.26</v>
      </c>
      <c r="C1863">
        <v>4.7</v>
      </c>
      <c r="D1863" t="s">
        <v>2380</v>
      </c>
      <c r="E1863" t="s">
        <v>2380</v>
      </c>
      <c r="F1863" t="s">
        <v>2380</v>
      </c>
      <c r="G1863" s="7">
        <v>0</v>
      </c>
      <c r="H1863" t="s">
        <v>2380</v>
      </c>
      <c r="I1863" t="str" cm="1">
        <f t="array" ref="I1863">_xlfn.IFS(B1863&gt;=30,"Obesity",AND(B1863&gt;=25,B1863&lt;=29.99),"Overweight ",AND(B1863&gt;=18.5,B1863&lt;=24.99),"Normal Weight ",B1863&lt;18.5,"Underweight ")</f>
        <v xml:space="preserve">Overweight </v>
      </c>
      <c r="J1863" t="str" cm="1">
        <f t="array" ref="J1863">_xlfn.IFS($C1863&gt;=6.5,"Diabetes",AND($C1863&gt;=5.7,$C1863&lt;=6.5),"Prediabetes",$C1863&lt;5.7,"Normal")</f>
        <v>Normal</v>
      </c>
    </row>
    <row r="1864" spans="1:10" x14ac:dyDescent="0.3">
      <c r="A1864" t="s">
        <v>506</v>
      </c>
      <c r="B1864">
        <v>33</v>
      </c>
      <c r="C1864">
        <v>6.28</v>
      </c>
      <c r="D1864" t="s">
        <v>2380</v>
      </c>
      <c r="E1864" t="s">
        <v>2380</v>
      </c>
      <c r="F1864" t="s">
        <v>2380</v>
      </c>
      <c r="G1864" s="7">
        <v>0</v>
      </c>
      <c r="H1864" t="s">
        <v>2380</v>
      </c>
      <c r="I1864" t="str" cm="1">
        <f t="array" ref="I1864">_xlfn.IFS(B1864&gt;=30,"Obesity",AND(B1864&gt;=25,B1864&lt;=29.99),"Overweight ",AND(B1864&gt;=18.5,B1864&lt;=24.99),"Normal Weight ",B1864&lt;18.5,"Underweight ")</f>
        <v>Obesity</v>
      </c>
      <c r="J1864" t="str" cm="1">
        <f t="array" ref="J1864">_xlfn.IFS($C1864&gt;=6.5,"Diabetes",AND($C1864&gt;=5.7,$C1864&lt;=6.5),"Prediabetes",$C1864&lt;5.7,"Normal")</f>
        <v>Prediabetes</v>
      </c>
    </row>
    <row r="1865" spans="1:10" x14ac:dyDescent="0.3">
      <c r="A1865" t="s">
        <v>505</v>
      </c>
      <c r="B1865">
        <v>31.065000000000001</v>
      </c>
      <c r="C1865">
        <v>4.2300000000000004</v>
      </c>
      <c r="D1865" t="s">
        <v>2380</v>
      </c>
      <c r="E1865" t="s">
        <v>2380</v>
      </c>
      <c r="F1865" t="s">
        <v>2380</v>
      </c>
      <c r="G1865" s="7">
        <v>0</v>
      </c>
      <c r="H1865" t="s">
        <v>2380</v>
      </c>
      <c r="I1865" t="str" cm="1">
        <f t="array" ref="I1865">_xlfn.IFS(B1865&gt;=30,"Obesity",AND(B1865&gt;=25,B1865&lt;=29.99),"Overweight ",AND(B1865&gt;=18.5,B1865&lt;=24.99),"Normal Weight ",B1865&lt;18.5,"Underweight ")</f>
        <v>Obesity</v>
      </c>
      <c r="J1865" t="str" cm="1">
        <f t="array" ref="J1865">_xlfn.IFS($C1865&gt;=6.5,"Diabetes",AND($C1865&gt;=5.7,$C1865&lt;=6.5),"Prediabetes",$C1865&lt;5.7,"Normal")</f>
        <v>Normal</v>
      </c>
    </row>
    <row r="1866" spans="1:10" x14ac:dyDescent="0.3">
      <c r="A1866" t="s">
        <v>504</v>
      </c>
      <c r="B1866">
        <v>26.51</v>
      </c>
      <c r="C1866">
        <v>6.17</v>
      </c>
      <c r="D1866" t="s">
        <v>2380</v>
      </c>
      <c r="E1866" t="s">
        <v>2380</v>
      </c>
      <c r="F1866" t="s">
        <v>2380</v>
      </c>
      <c r="G1866" s="7">
        <v>0</v>
      </c>
      <c r="H1866" t="s">
        <v>2380</v>
      </c>
      <c r="I1866" t="str" cm="1">
        <f t="array" ref="I1866">_xlfn.IFS(B1866&gt;=30,"Obesity",AND(B1866&gt;=25,B1866&lt;=29.99),"Overweight ",AND(B1866&gt;=18.5,B1866&lt;=24.99),"Normal Weight ",B1866&lt;18.5,"Underweight ")</f>
        <v xml:space="preserve">Overweight </v>
      </c>
      <c r="J1866" t="str" cm="1">
        <f t="array" ref="J1866">_xlfn.IFS($C1866&gt;=6.5,"Diabetes",AND($C1866&gt;=5.7,$C1866&lt;=6.5),"Prediabetes",$C1866&lt;5.7,"Normal")</f>
        <v>Prediabetes</v>
      </c>
    </row>
    <row r="1867" spans="1:10" x14ac:dyDescent="0.3">
      <c r="A1867" t="s">
        <v>503</v>
      </c>
      <c r="B1867">
        <v>28.88</v>
      </c>
      <c r="C1867">
        <v>4.96</v>
      </c>
      <c r="D1867" t="s">
        <v>2380</v>
      </c>
      <c r="E1867" t="s">
        <v>2380</v>
      </c>
      <c r="F1867" t="s">
        <v>2380</v>
      </c>
      <c r="G1867" s="7">
        <v>0</v>
      </c>
      <c r="H1867" t="s">
        <v>2380</v>
      </c>
      <c r="I1867" t="str" cm="1">
        <f t="array" ref="I1867">_xlfn.IFS(B1867&gt;=30,"Obesity",AND(B1867&gt;=25,B1867&lt;=29.99),"Overweight ",AND(B1867&gt;=18.5,B1867&lt;=24.99),"Normal Weight ",B1867&lt;18.5,"Underweight ")</f>
        <v xml:space="preserve">Overweight </v>
      </c>
      <c r="J1867" t="str" cm="1">
        <f t="array" ref="J1867">_xlfn.IFS($C1867&gt;=6.5,"Diabetes",AND($C1867&gt;=5.7,$C1867&lt;=6.5),"Prediabetes",$C1867&lt;5.7,"Normal")</f>
        <v>Normal</v>
      </c>
    </row>
    <row r="1868" spans="1:10" x14ac:dyDescent="0.3">
      <c r="A1868" t="s">
        <v>502</v>
      </c>
      <c r="B1868">
        <v>35.814999999999998</v>
      </c>
      <c r="C1868">
        <v>5.1100000000000003</v>
      </c>
      <c r="D1868" t="s">
        <v>2382</v>
      </c>
      <c r="E1868" t="s">
        <v>2380</v>
      </c>
      <c r="F1868" t="s">
        <v>2380</v>
      </c>
      <c r="G1868">
        <v>1</v>
      </c>
      <c r="H1868" t="s">
        <v>2380</v>
      </c>
      <c r="I1868" t="str" cm="1">
        <f t="array" ref="I1868">_xlfn.IFS(B1868&gt;=30,"Obesity",AND(B1868&gt;=25,B1868&lt;=29.99),"Overweight ",AND(B1868&gt;=18.5,B1868&lt;=24.99),"Normal Weight ",B1868&lt;18.5,"Underweight ")</f>
        <v>Obesity</v>
      </c>
      <c r="J1868" t="str" cm="1">
        <f t="array" ref="J1868">_xlfn.IFS($C1868&gt;=6.5,"Diabetes",AND($C1868&gt;=5.7,$C1868&lt;=6.5),"Prediabetes",$C1868&lt;5.7,"Normal")</f>
        <v>Normal</v>
      </c>
    </row>
    <row r="1869" spans="1:10" x14ac:dyDescent="0.3">
      <c r="A1869" t="s">
        <v>501</v>
      </c>
      <c r="B1869">
        <v>21.28</v>
      </c>
      <c r="C1869">
        <v>4.05</v>
      </c>
      <c r="D1869" t="s">
        <v>2380</v>
      </c>
      <c r="E1869" t="s">
        <v>2382</v>
      </c>
      <c r="F1869" t="s">
        <v>2380</v>
      </c>
      <c r="G1869">
        <v>1</v>
      </c>
      <c r="H1869" t="s">
        <v>2380</v>
      </c>
      <c r="I1869" t="str" cm="1">
        <f t="array" ref="I1869">_xlfn.IFS(B1869&gt;=30,"Obesity",AND(B1869&gt;=25,B1869&lt;=29.99),"Overweight ",AND(B1869&gt;=18.5,B1869&lt;=24.99),"Normal Weight ",B1869&lt;18.5,"Underweight ")</f>
        <v xml:space="preserve">Normal Weight </v>
      </c>
      <c r="J1869" t="str" cm="1">
        <f t="array" ref="J1869">_xlfn.IFS($C1869&gt;=6.5,"Diabetes",AND($C1869&gt;=5.7,$C1869&lt;=6.5),"Prediabetes",$C1869&lt;5.7,"Normal")</f>
        <v>Normal</v>
      </c>
    </row>
    <row r="1870" spans="1:10" x14ac:dyDescent="0.3">
      <c r="A1870" t="s">
        <v>500</v>
      </c>
      <c r="B1870">
        <v>33.81</v>
      </c>
      <c r="C1870">
        <v>6.49</v>
      </c>
      <c r="D1870" t="s">
        <v>2380</v>
      </c>
      <c r="E1870" t="s">
        <v>2380</v>
      </c>
      <c r="F1870" t="s">
        <v>2383</v>
      </c>
      <c r="G1870">
        <v>1</v>
      </c>
      <c r="H1870" t="s">
        <v>2380</v>
      </c>
      <c r="I1870" t="str" cm="1">
        <f t="array" ref="I1870">_xlfn.IFS(B1870&gt;=30,"Obesity",AND(B1870&gt;=25,B1870&lt;=29.99),"Overweight ",AND(B1870&gt;=18.5,B1870&lt;=24.99),"Normal Weight ",B1870&lt;18.5,"Underweight ")</f>
        <v>Obesity</v>
      </c>
      <c r="J1870" t="str" cm="1">
        <f t="array" ref="J1870">_xlfn.IFS($C1870&gt;=6.5,"Diabetes",AND($C1870&gt;=5.7,$C1870&lt;=6.5),"Prediabetes",$C1870&lt;5.7,"Normal")</f>
        <v>Prediabetes</v>
      </c>
    </row>
    <row r="1871" spans="1:10" x14ac:dyDescent="0.3">
      <c r="A1871" t="s">
        <v>499</v>
      </c>
      <c r="B1871">
        <v>44.22</v>
      </c>
      <c r="C1871">
        <v>4.1900000000000004</v>
      </c>
      <c r="D1871" t="s">
        <v>2380</v>
      </c>
      <c r="E1871" t="s">
        <v>2380</v>
      </c>
      <c r="F1871" t="s">
        <v>2380</v>
      </c>
      <c r="G1871">
        <v>1</v>
      </c>
      <c r="H1871" t="s">
        <v>2380</v>
      </c>
      <c r="I1871" t="str" cm="1">
        <f t="array" ref="I1871">_xlfn.IFS(B1871&gt;=30,"Obesity",AND(B1871&gt;=25,B1871&lt;=29.99),"Overweight ",AND(B1871&gt;=18.5,B1871&lt;=24.99),"Normal Weight ",B1871&lt;18.5,"Underweight ")</f>
        <v>Obesity</v>
      </c>
      <c r="J1871" t="str" cm="1">
        <f t="array" ref="J1871">_xlfn.IFS($C1871&gt;=6.5,"Diabetes",AND($C1871&gt;=5.7,$C1871&lt;=6.5),"Prediabetes",$C1871&lt;5.7,"Normal")</f>
        <v>Normal</v>
      </c>
    </row>
    <row r="1872" spans="1:10" x14ac:dyDescent="0.3">
      <c r="A1872" t="s">
        <v>498</v>
      </c>
      <c r="B1872">
        <v>15.46</v>
      </c>
      <c r="C1872">
        <v>4.99</v>
      </c>
      <c r="D1872" t="s">
        <v>2382</v>
      </c>
      <c r="E1872" t="s">
        <v>2380</v>
      </c>
      <c r="F1872" t="s">
        <v>2383</v>
      </c>
      <c r="G1872">
        <v>1</v>
      </c>
      <c r="H1872" t="s">
        <v>2380</v>
      </c>
      <c r="I1872" t="str" cm="1">
        <f t="array" ref="I1872">_xlfn.IFS(B1872&gt;=30,"Obesity",AND(B1872&gt;=25,B1872&lt;=29.99),"Overweight ",AND(B1872&gt;=18.5,B1872&lt;=24.99),"Normal Weight ",B1872&lt;18.5,"Underweight ")</f>
        <v xml:space="preserve">Underweight </v>
      </c>
      <c r="J1872" t="str" cm="1">
        <f t="array" ref="J1872">_xlfn.IFS($C1872&gt;=6.5,"Diabetes",AND($C1872&gt;=5.7,$C1872&lt;=6.5),"Prediabetes",$C1872&lt;5.7,"Normal")</f>
        <v>Normal</v>
      </c>
    </row>
    <row r="1873" spans="1:10" x14ac:dyDescent="0.3">
      <c r="A1873" t="s">
        <v>497</v>
      </c>
      <c r="B1873">
        <v>30.3</v>
      </c>
      <c r="C1873">
        <v>4.7699999999999996</v>
      </c>
      <c r="D1873" t="s">
        <v>2382</v>
      </c>
      <c r="E1873" t="s">
        <v>2380</v>
      </c>
      <c r="F1873" t="s">
        <v>2380</v>
      </c>
      <c r="G1873">
        <v>1</v>
      </c>
      <c r="H1873" t="s">
        <v>2380</v>
      </c>
      <c r="I1873" t="str" cm="1">
        <f t="array" ref="I1873">_xlfn.IFS(B1873&gt;=30,"Obesity",AND(B1873&gt;=25,B1873&lt;=29.99),"Overweight ",AND(B1873&gt;=18.5,B1873&lt;=24.99),"Normal Weight ",B1873&lt;18.5,"Underweight ")</f>
        <v>Obesity</v>
      </c>
      <c r="J1873" t="str" cm="1">
        <f t="array" ref="J1873">_xlfn.IFS($C1873&gt;=6.5,"Diabetes",AND($C1873&gt;=5.7,$C1873&lt;=6.5),"Prediabetes",$C1873&lt;5.7,"Normal")</f>
        <v>Normal</v>
      </c>
    </row>
    <row r="1874" spans="1:10" x14ac:dyDescent="0.3">
      <c r="A1874" t="s">
        <v>496</v>
      </c>
      <c r="B1874">
        <v>16.670000000000002</v>
      </c>
      <c r="C1874">
        <v>5.46</v>
      </c>
      <c r="D1874" t="s">
        <v>2380</v>
      </c>
      <c r="E1874" t="s">
        <v>2380</v>
      </c>
      <c r="F1874" t="s">
        <v>2380</v>
      </c>
      <c r="G1874" s="7">
        <v>0</v>
      </c>
      <c r="H1874" t="s">
        <v>2380</v>
      </c>
      <c r="I1874" t="str" cm="1">
        <f t="array" ref="I1874">_xlfn.IFS(B1874&gt;=30,"Obesity",AND(B1874&gt;=25,B1874&lt;=29.99),"Overweight ",AND(B1874&gt;=18.5,B1874&lt;=24.99),"Normal Weight ",B1874&lt;18.5,"Underweight ")</f>
        <v xml:space="preserve">Underweight </v>
      </c>
      <c r="J1874" t="str" cm="1">
        <f t="array" ref="J1874">_xlfn.IFS($C1874&gt;=6.5,"Diabetes",AND($C1874&gt;=5.7,$C1874&lt;=6.5),"Prediabetes",$C1874&lt;5.7,"Normal")</f>
        <v>Normal</v>
      </c>
    </row>
    <row r="1875" spans="1:10" x14ac:dyDescent="0.3">
      <c r="A1875" t="s">
        <v>495</v>
      </c>
      <c r="B1875">
        <v>28.594999999999999</v>
      </c>
      <c r="C1875">
        <v>5.43</v>
      </c>
      <c r="D1875" t="s">
        <v>2380</v>
      </c>
      <c r="E1875" t="s">
        <v>2380</v>
      </c>
      <c r="F1875" t="s">
        <v>2380</v>
      </c>
      <c r="G1875" s="7">
        <v>0</v>
      </c>
      <c r="H1875" t="s">
        <v>2380</v>
      </c>
      <c r="I1875" t="str" cm="1">
        <f t="array" ref="I1875">_xlfn.IFS(B1875&gt;=30,"Obesity",AND(B1875&gt;=25,B1875&lt;=29.99),"Overweight ",AND(B1875&gt;=18.5,B1875&lt;=24.99),"Normal Weight ",B1875&lt;18.5,"Underweight ")</f>
        <v xml:space="preserve">Overweight </v>
      </c>
      <c r="J1875" t="str" cm="1">
        <f t="array" ref="J1875">_xlfn.IFS($C1875&gt;=6.5,"Diabetes",AND($C1875&gt;=5.7,$C1875&lt;=6.5),"Prediabetes",$C1875&lt;5.7,"Normal")</f>
        <v>Normal</v>
      </c>
    </row>
    <row r="1876" spans="1:10" x14ac:dyDescent="0.3">
      <c r="A1876" t="s">
        <v>494</v>
      </c>
      <c r="B1876">
        <v>25.934999999999999</v>
      </c>
      <c r="C1876">
        <v>4.29</v>
      </c>
      <c r="D1876" t="s">
        <v>2380</v>
      </c>
      <c r="E1876" t="s">
        <v>2380</v>
      </c>
      <c r="F1876" t="s">
        <v>2380</v>
      </c>
      <c r="G1876" s="7">
        <v>0</v>
      </c>
      <c r="H1876" t="s">
        <v>2380</v>
      </c>
      <c r="I1876" t="str" cm="1">
        <f t="array" ref="I1876">_xlfn.IFS(B1876&gt;=30,"Obesity",AND(B1876&gt;=25,B1876&lt;=29.99),"Overweight ",AND(B1876&gt;=18.5,B1876&lt;=24.99),"Normal Weight ",B1876&lt;18.5,"Underweight ")</f>
        <v xml:space="preserve">Overweight </v>
      </c>
      <c r="J1876" t="str" cm="1">
        <f t="array" ref="J1876">_xlfn.IFS($C1876&gt;=6.5,"Diabetes",AND($C1876&gt;=5.7,$C1876&lt;=6.5),"Prediabetes",$C1876&lt;5.7,"Normal")</f>
        <v>Normal</v>
      </c>
    </row>
    <row r="1877" spans="1:10" x14ac:dyDescent="0.3">
      <c r="A1877" t="s">
        <v>493</v>
      </c>
      <c r="B1877">
        <v>27.645</v>
      </c>
      <c r="C1877">
        <v>5.25</v>
      </c>
      <c r="D1877" t="s">
        <v>2380</v>
      </c>
      <c r="E1877" t="s">
        <v>2380</v>
      </c>
      <c r="F1877" t="s">
        <v>2380</v>
      </c>
      <c r="G1877">
        <v>1</v>
      </c>
      <c r="H1877" t="s">
        <v>2380</v>
      </c>
      <c r="I1877" t="str" cm="1">
        <f t="array" ref="I1877">_xlfn.IFS(B1877&gt;=30,"Obesity",AND(B1877&gt;=25,B1877&lt;=29.99),"Overweight ",AND(B1877&gt;=18.5,B1877&lt;=24.99),"Normal Weight ",B1877&lt;18.5,"Underweight ")</f>
        <v xml:space="preserve">Overweight </v>
      </c>
      <c r="J1877" t="str" cm="1">
        <f t="array" ref="J1877">_xlfn.IFS($C1877&gt;=6.5,"Diabetes",AND($C1877&gt;=5.7,$C1877&lt;=6.5),"Prediabetes",$C1877&lt;5.7,"Normal")</f>
        <v>Normal</v>
      </c>
    </row>
    <row r="1878" spans="1:10" x14ac:dyDescent="0.3">
      <c r="A1878" t="s">
        <v>492</v>
      </c>
      <c r="B1878">
        <v>30.1</v>
      </c>
      <c r="C1878">
        <v>4.04</v>
      </c>
      <c r="D1878" t="s">
        <v>2380</v>
      </c>
      <c r="E1878" t="s">
        <v>2380</v>
      </c>
      <c r="F1878" t="s">
        <v>2380</v>
      </c>
      <c r="G1878">
        <v>1</v>
      </c>
      <c r="H1878" t="s">
        <v>2380</v>
      </c>
      <c r="I1878" t="str" cm="1">
        <f t="array" ref="I1878">_xlfn.IFS(B1878&gt;=30,"Obesity",AND(B1878&gt;=25,B1878&lt;=29.99),"Overweight ",AND(B1878&gt;=18.5,B1878&lt;=24.99),"Normal Weight ",B1878&lt;18.5,"Underweight ")</f>
        <v>Obesity</v>
      </c>
      <c r="J1878" t="str" cm="1">
        <f t="array" ref="J1878">_xlfn.IFS($C1878&gt;=6.5,"Diabetes",AND($C1878&gt;=5.7,$C1878&lt;=6.5),"Prediabetes",$C1878&lt;5.7,"Normal")</f>
        <v>Normal</v>
      </c>
    </row>
    <row r="1879" spans="1:10" x14ac:dyDescent="0.3">
      <c r="A1879" t="s">
        <v>491</v>
      </c>
      <c r="B1879">
        <v>26.79</v>
      </c>
      <c r="C1879">
        <v>5</v>
      </c>
      <c r="D1879" t="s">
        <v>2382</v>
      </c>
      <c r="E1879" t="s">
        <v>2380</v>
      </c>
      <c r="F1879" t="s">
        <v>2383</v>
      </c>
      <c r="G1879">
        <v>1</v>
      </c>
      <c r="H1879" t="s">
        <v>2380</v>
      </c>
      <c r="I1879" t="str" cm="1">
        <f t="array" ref="I1879">_xlfn.IFS(B1879&gt;=30,"Obesity",AND(B1879&gt;=25,B1879&lt;=29.99),"Overweight ",AND(B1879&gt;=18.5,B1879&lt;=24.99),"Normal Weight ",B1879&lt;18.5,"Underweight ")</f>
        <v xml:space="preserve">Overweight </v>
      </c>
      <c r="J1879" t="str" cm="1">
        <f t="array" ref="J1879">_xlfn.IFS($C1879&gt;=6.5,"Diabetes",AND($C1879&gt;=5.7,$C1879&lt;=6.5),"Prediabetes",$C1879&lt;5.7,"Normal")</f>
        <v>Normal</v>
      </c>
    </row>
    <row r="1880" spans="1:10" x14ac:dyDescent="0.3">
      <c r="A1880" t="s">
        <v>490</v>
      </c>
      <c r="B1880">
        <v>27.1</v>
      </c>
      <c r="C1880">
        <v>4.01</v>
      </c>
      <c r="D1880" t="s">
        <v>2382</v>
      </c>
      <c r="E1880" t="s">
        <v>2380</v>
      </c>
      <c r="F1880" t="s">
        <v>2380</v>
      </c>
      <c r="G1880">
        <v>1</v>
      </c>
      <c r="H1880" t="s">
        <v>2380</v>
      </c>
      <c r="I1880" t="str" cm="1">
        <f t="array" ref="I1880">_xlfn.IFS(B1880&gt;=30,"Obesity",AND(B1880&gt;=25,B1880&lt;=29.99),"Overweight ",AND(B1880&gt;=18.5,B1880&lt;=24.99),"Normal Weight ",B1880&lt;18.5,"Underweight ")</f>
        <v xml:space="preserve">Overweight </v>
      </c>
      <c r="J1880" t="str" cm="1">
        <f t="array" ref="J1880">_xlfn.IFS($C1880&gt;=6.5,"Diabetes",AND($C1880&gt;=5.7,$C1880&lt;=6.5),"Prediabetes",$C1880&lt;5.7,"Normal")</f>
        <v>Normal</v>
      </c>
    </row>
    <row r="1881" spans="1:10" x14ac:dyDescent="0.3">
      <c r="A1881" t="s">
        <v>489</v>
      </c>
      <c r="B1881">
        <v>24.31</v>
      </c>
      <c r="C1881">
        <v>5.4</v>
      </c>
      <c r="D1881" t="s">
        <v>2380</v>
      </c>
      <c r="E1881" t="s">
        <v>2380</v>
      </c>
      <c r="F1881" t="s">
        <v>2380</v>
      </c>
      <c r="G1881" s="7">
        <v>0</v>
      </c>
      <c r="H1881" t="s">
        <v>2380</v>
      </c>
      <c r="I1881" t="str" cm="1">
        <f t="array" ref="I1881">_xlfn.IFS(B1881&gt;=30,"Obesity",AND(B1881&gt;=25,B1881&lt;=29.99),"Overweight ",AND(B1881&gt;=18.5,B1881&lt;=24.99),"Normal Weight ",B1881&lt;18.5,"Underweight ")</f>
        <v xml:space="preserve">Normal Weight </v>
      </c>
      <c r="J1881" t="str" cm="1">
        <f t="array" ref="J1881">_xlfn.IFS($C1881&gt;=6.5,"Diabetes",AND($C1881&gt;=5.7,$C1881&lt;=6.5),"Prediabetes",$C1881&lt;5.7,"Normal")</f>
        <v>Normal</v>
      </c>
    </row>
    <row r="1882" spans="1:10" x14ac:dyDescent="0.3">
      <c r="A1882" t="s">
        <v>488</v>
      </c>
      <c r="B1882">
        <v>15.53</v>
      </c>
      <c r="C1882">
        <v>5.81</v>
      </c>
      <c r="D1882" t="s">
        <v>2380</v>
      </c>
      <c r="E1882" t="s">
        <v>2380</v>
      </c>
      <c r="F1882" t="s">
        <v>2380</v>
      </c>
      <c r="G1882">
        <v>1</v>
      </c>
      <c r="H1882" t="s">
        <v>2380</v>
      </c>
      <c r="I1882" t="str" cm="1">
        <f t="array" ref="I1882">_xlfn.IFS(B1882&gt;=30,"Obesity",AND(B1882&gt;=25,B1882&lt;=29.99),"Overweight ",AND(B1882&gt;=18.5,B1882&lt;=24.99),"Normal Weight ",B1882&lt;18.5,"Underweight ")</f>
        <v xml:space="preserve">Underweight </v>
      </c>
      <c r="J1882" t="str" cm="1">
        <f t="array" ref="J1882">_xlfn.IFS($C1882&gt;=6.5,"Diabetes",AND($C1882&gt;=5.7,$C1882&lt;=6.5),"Prediabetes",$C1882&lt;5.7,"Normal")</f>
        <v>Prediabetes</v>
      </c>
    </row>
    <row r="1883" spans="1:10" x14ac:dyDescent="0.3">
      <c r="A1883" t="s">
        <v>487</v>
      </c>
      <c r="B1883">
        <v>30.7</v>
      </c>
      <c r="C1883">
        <v>5.82</v>
      </c>
      <c r="D1883" t="s">
        <v>2380</v>
      </c>
      <c r="E1883" t="s">
        <v>2380</v>
      </c>
      <c r="F1883" t="s">
        <v>2380</v>
      </c>
      <c r="G1883">
        <v>1</v>
      </c>
      <c r="H1883" t="s">
        <v>2380</v>
      </c>
      <c r="I1883" t="str" cm="1">
        <f t="array" ref="I1883">_xlfn.IFS(B1883&gt;=30,"Obesity",AND(B1883&gt;=25,B1883&lt;=29.99),"Overweight ",AND(B1883&gt;=18.5,B1883&lt;=24.99),"Normal Weight ",B1883&lt;18.5,"Underweight ")</f>
        <v>Obesity</v>
      </c>
      <c r="J1883" t="str" cm="1">
        <f t="array" ref="J1883">_xlfn.IFS($C1883&gt;=6.5,"Diabetes",AND($C1883&gt;=5.7,$C1883&lt;=6.5),"Prediabetes",$C1883&lt;5.7,"Normal")</f>
        <v>Prediabetes</v>
      </c>
    </row>
    <row r="1884" spans="1:10" x14ac:dyDescent="0.3">
      <c r="A1884" t="s">
        <v>486</v>
      </c>
      <c r="B1884">
        <v>33.33</v>
      </c>
      <c r="C1884">
        <v>4.82</v>
      </c>
      <c r="D1884" t="s">
        <v>2380</v>
      </c>
      <c r="E1884" t="s">
        <v>2380</v>
      </c>
      <c r="F1884" t="s">
        <v>2380</v>
      </c>
      <c r="G1884">
        <v>1</v>
      </c>
      <c r="H1884" t="s">
        <v>2380</v>
      </c>
      <c r="I1884" t="str" cm="1">
        <f t="array" ref="I1884">_xlfn.IFS(B1884&gt;=30,"Obesity",AND(B1884&gt;=25,B1884&lt;=29.99),"Overweight ",AND(B1884&gt;=18.5,B1884&lt;=24.99),"Normal Weight ",B1884&lt;18.5,"Underweight ")</f>
        <v>Obesity</v>
      </c>
      <c r="J1884" t="str" cm="1">
        <f t="array" ref="J1884">_xlfn.IFS($C1884&gt;=6.5,"Diabetes",AND($C1884&gt;=5.7,$C1884&lt;=6.5),"Prediabetes",$C1884&lt;5.7,"Normal")</f>
        <v>Normal</v>
      </c>
    </row>
    <row r="1885" spans="1:10" x14ac:dyDescent="0.3">
      <c r="A1885" t="s">
        <v>485</v>
      </c>
      <c r="B1885">
        <v>32.4</v>
      </c>
      <c r="C1885">
        <v>5.08</v>
      </c>
      <c r="D1885" t="s">
        <v>2380</v>
      </c>
      <c r="E1885" t="s">
        <v>2380</v>
      </c>
      <c r="F1885" t="s">
        <v>2380</v>
      </c>
      <c r="G1885">
        <v>1</v>
      </c>
      <c r="H1885" t="s">
        <v>2380</v>
      </c>
      <c r="I1885" t="str" cm="1">
        <f t="array" ref="I1885">_xlfn.IFS(B1885&gt;=30,"Obesity",AND(B1885&gt;=25,B1885&lt;=29.99),"Overweight ",AND(B1885&gt;=18.5,B1885&lt;=24.99),"Normal Weight ",B1885&lt;18.5,"Underweight ")</f>
        <v>Obesity</v>
      </c>
      <c r="J1885" t="str" cm="1">
        <f t="array" ref="J1885">_xlfn.IFS($C1885&gt;=6.5,"Diabetes",AND($C1885&gt;=5.7,$C1885&lt;=6.5),"Prediabetes",$C1885&lt;5.7,"Normal")</f>
        <v>Normal</v>
      </c>
    </row>
    <row r="1886" spans="1:10" x14ac:dyDescent="0.3">
      <c r="A1886" t="s">
        <v>484</v>
      </c>
      <c r="B1886">
        <v>27.93</v>
      </c>
      <c r="C1886">
        <v>5.59</v>
      </c>
      <c r="D1886" t="s">
        <v>2380</v>
      </c>
      <c r="E1886" t="s">
        <v>2380</v>
      </c>
      <c r="F1886" t="s">
        <v>2380</v>
      </c>
      <c r="G1886">
        <v>1</v>
      </c>
      <c r="H1886" t="s">
        <v>2380</v>
      </c>
      <c r="I1886" t="str" cm="1">
        <f t="array" ref="I1886">_xlfn.IFS(B1886&gt;=30,"Obesity",AND(B1886&gt;=25,B1886&lt;=29.99),"Overweight ",AND(B1886&gt;=18.5,B1886&lt;=24.99),"Normal Weight ",B1886&lt;18.5,"Underweight ")</f>
        <v xml:space="preserve">Overweight </v>
      </c>
      <c r="J1886" t="str" cm="1">
        <f t="array" ref="J1886">_xlfn.IFS($C1886&gt;=6.5,"Diabetes",AND($C1886&gt;=5.7,$C1886&lt;=6.5),"Prediabetes",$C1886&lt;5.7,"Normal")</f>
        <v>Normal</v>
      </c>
    </row>
    <row r="1887" spans="1:10" x14ac:dyDescent="0.3">
      <c r="A1887" t="s">
        <v>483</v>
      </c>
      <c r="B1887">
        <v>21.754999999999999</v>
      </c>
      <c r="C1887">
        <v>5.12</v>
      </c>
      <c r="D1887" t="s">
        <v>2380</v>
      </c>
      <c r="E1887" t="s">
        <v>2380</v>
      </c>
      <c r="F1887" t="s">
        <v>2380</v>
      </c>
      <c r="G1887" s="7">
        <v>0</v>
      </c>
      <c r="H1887" t="s">
        <v>2380</v>
      </c>
      <c r="I1887" t="str" cm="1">
        <f t="array" ref="I1887">_xlfn.IFS(B1887&gt;=30,"Obesity",AND(B1887&gt;=25,B1887&lt;=29.99),"Overweight ",AND(B1887&gt;=18.5,B1887&lt;=24.99),"Normal Weight ",B1887&lt;18.5,"Underweight ")</f>
        <v xml:space="preserve">Normal Weight </v>
      </c>
      <c r="J1887" t="str" cm="1">
        <f t="array" ref="J1887">_xlfn.IFS($C1887&gt;=6.5,"Diabetes",AND($C1887&gt;=5.7,$C1887&lt;=6.5),"Prediabetes",$C1887&lt;5.7,"Normal")</f>
        <v>Normal</v>
      </c>
    </row>
    <row r="1888" spans="1:10" x14ac:dyDescent="0.3">
      <c r="A1888" t="s">
        <v>482</v>
      </c>
      <c r="B1888">
        <v>25.934999999999999</v>
      </c>
      <c r="C1888">
        <v>4.95</v>
      </c>
      <c r="D1888" t="s">
        <v>2380</v>
      </c>
      <c r="E1888" t="s">
        <v>2380</v>
      </c>
      <c r="F1888" t="s">
        <v>2380</v>
      </c>
      <c r="G1888" s="7">
        <v>0</v>
      </c>
      <c r="H1888" t="s">
        <v>2380</v>
      </c>
      <c r="I1888" t="str" cm="1">
        <f t="array" ref="I1888">_xlfn.IFS(B1888&gt;=30,"Obesity",AND(B1888&gt;=25,B1888&lt;=29.99),"Overweight ",AND(B1888&gt;=18.5,B1888&lt;=24.99),"Normal Weight ",B1888&lt;18.5,"Underweight ")</f>
        <v xml:space="preserve">Overweight </v>
      </c>
      <c r="J1888" t="str" cm="1">
        <f t="array" ref="J1888">_xlfn.IFS($C1888&gt;=6.5,"Diabetes",AND($C1888&gt;=5.7,$C1888&lt;=6.5),"Prediabetes",$C1888&lt;5.7,"Normal")</f>
        <v>Normal</v>
      </c>
    </row>
    <row r="1889" spans="1:10" x14ac:dyDescent="0.3">
      <c r="A1889" t="s">
        <v>481</v>
      </c>
      <c r="B1889">
        <v>31.5</v>
      </c>
      <c r="C1889">
        <v>6.16</v>
      </c>
      <c r="D1889" t="s">
        <v>2380</v>
      </c>
      <c r="E1889" t="s">
        <v>2380</v>
      </c>
      <c r="F1889" t="s">
        <v>2380</v>
      </c>
      <c r="G1889" s="7">
        <v>0</v>
      </c>
      <c r="H1889" t="s">
        <v>2380</v>
      </c>
      <c r="I1889" t="str" cm="1">
        <f t="array" ref="I1889">_xlfn.IFS(B1889&gt;=30,"Obesity",AND(B1889&gt;=25,B1889&lt;=29.99),"Overweight ",AND(B1889&gt;=18.5,B1889&lt;=24.99),"Normal Weight ",B1889&lt;18.5,"Underweight ")</f>
        <v>Obesity</v>
      </c>
      <c r="J1889" t="str" cm="1">
        <f t="array" ref="J1889">_xlfn.IFS($C1889&gt;=6.5,"Diabetes",AND($C1889&gt;=5.7,$C1889&lt;=6.5),"Prediabetes",$C1889&lt;5.7,"Normal")</f>
        <v>Prediabetes</v>
      </c>
    </row>
    <row r="1890" spans="1:10" x14ac:dyDescent="0.3">
      <c r="A1890" t="s">
        <v>480</v>
      </c>
      <c r="B1890">
        <v>30.03</v>
      </c>
      <c r="C1890">
        <v>6.41</v>
      </c>
      <c r="D1890" t="s">
        <v>2380</v>
      </c>
      <c r="E1890" t="s">
        <v>2380</v>
      </c>
      <c r="F1890" t="s">
        <v>2380</v>
      </c>
      <c r="G1890" s="7">
        <v>0</v>
      </c>
      <c r="H1890" t="s">
        <v>2380</v>
      </c>
      <c r="I1890" t="str" cm="1">
        <f t="array" ref="I1890">_xlfn.IFS(B1890&gt;=30,"Obesity",AND(B1890&gt;=25,B1890&lt;=29.99),"Overweight ",AND(B1890&gt;=18.5,B1890&lt;=24.99),"Normal Weight ",B1890&lt;18.5,"Underweight ")</f>
        <v>Obesity</v>
      </c>
      <c r="J1890" t="str" cm="1">
        <f t="array" ref="J1890">_xlfn.IFS($C1890&gt;=6.5,"Diabetes",AND($C1890&gt;=5.7,$C1890&lt;=6.5),"Prediabetes",$C1890&lt;5.7,"Normal")</f>
        <v>Prediabetes</v>
      </c>
    </row>
    <row r="1891" spans="1:10" x14ac:dyDescent="0.3">
      <c r="A1891" t="s">
        <v>479</v>
      </c>
      <c r="B1891">
        <v>33.479999999999997</v>
      </c>
      <c r="C1891">
        <v>8.94</v>
      </c>
      <c r="D1891" t="s">
        <v>2380</v>
      </c>
      <c r="E1891" t="s">
        <v>2380</v>
      </c>
      <c r="F1891" t="s">
        <v>2380</v>
      </c>
      <c r="G1891" s="7">
        <v>0</v>
      </c>
      <c r="H1891" t="s">
        <v>2380</v>
      </c>
      <c r="I1891" t="str" cm="1">
        <f t="array" ref="I1891">_xlfn.IFS(B1891&gt;=30,"Obesity",AND(B1891&gt;=25,B1891&lt;=29.99),"Overweight ",AND(B1891&gt;=18.5,B1891&lt;=24.99),"Normal Weight ",B1891&lt;18.5,"Underweight ")</f>
        <v>Obesity</v>
      </c>
      <c r="J1891" t="str" cm="1">
        <f t="array" ref="J1891">_xlfn.IFS($C1891&gt;=6.5,"Diabetes",AND($C1891&gt;=5.7,$C1891&lt;=6.5),"Prediabetes",$C1891&lt;5.7,"Normal")</f>
        <v>Diabetes</v>
      </c>
    </row>
    <row r="1892" spans="1:10" x14ac:dyDescent="0.3">
      <c r="A1892" t="s">
        <v>478</v>
      </c>
      <c r="B1892">
        <v>16.510000000000002</v>
      </c>
      <c r="C1892">
        <v>4.42</v>
      </c>
      <c r="D1892" t="s">
        <v>2382</v>
      </c>
      <c r="E1892" t="s">
        <v>2380</v>
      </c>
      <c r="F1892" t="s">
        <v>2383</v>
      </c>
      <c r="G1892">
        <v>1</v>
      </c>
      <c r="H1892" t="s">
        <v>2380</v>
      </c>
      <c r="I1892" t="str" cm="1">
        <f t="array" ref="I1892">_xlfn.IFS(B1892&gt;=30,"Obesity",AND(B1892&gt;=25,B1892&lt;=29.99),"Overweight ",AND(B1892&gt;=18.5,B1892&lt;=24.99),"Normal Weight ",B1892&lt;18.5,"Underweight ")</f>
        <v xml:space="preserve">Underweight </v>
      </c>
      <c r="J1892" t="str" cm="1">
        <f t="array" ref="J1892">_xlfn.IFS($C1892&gt;=6.5,"Diabetes",AND($C1892&gt;=5.7,$C1892&lt;=6.5),"Prediabetes",$C1892&lt;5.7,"Normal")</f>
        <v>Normal</v>
      </c>
    </row>
    <row r="1893" spans="1:10" x14ac:dyDescent="0.3">
      <c r="A1893" t="s">
        <v>477</v>
      </c>
      <c r="B1893">
        <v>33.155000000000001</v>
      </c>
      <c r="C1893">
        <v>5.3</v>
      </c>
      <c r="D1893" t="s">
        <v>2382</v>
      </c>
      <c r="E1893" t="s">
        <v>2380</v>
      </c>
      <c r="F1893" t="s">
        <v>2380</v>
      </c>
      <c r="G1893">
        <v>1</v>
      </c>
      <c r="H1893" t="s">
        <v>2380</v>
      </c>
      <c r="I1893" t="str" cm="1">
        <f t="array" ref="I1893">_xlfn.IFS(B1893&gt;=30,"Obesity",AND(B1893&gt;=25,B1893&lt;=29.99),"Overweight ",AND(B1893&gt;=18.5,B1893&lt;=24.99),"Normal Weight ",B1893&lt;18.5,"Underweight ")</f>
        <v>Obesity</v>
      </c>
      <c r="J1893" t="str" cm="1">
        <f t="array" ref="J1893">_xlfn.IFS($C1893&gt;=6.5,"Diabetes",AND($C1893&gt;=5.7,$C1893&lt;=6.5),"Prediabetes",$C1893&lt;5.7,"Normal")</f>
        <v>Normal</v>
      </c>
    </row>
    <row r="1894" spans="1:10" x14ac:dyDescent="0.3">
      <c r="A1894" t="s">
        <v>476</v>
      </c>
      <c r="B1894">
        <v>37.29</v>
      </c>
      <c r="C1894">
        <v>4.6399999999999997</v>
      </c>
      <c r="D1894" t="s">
        <v>2380</v>
      </c>
      <c r="E1894" t="s">
        <v>2380</v>
      </c>
      <c r="F1894" t="s">
        <v>2383</v>
      </c>
      <c r="G1894">
        <v>1</v>
      </c>
      <c r="H1894" t="s">
        <v>2380</v>
      </c>
      <c r="I1894" t="str" cm="1">
        <f t="array" ref="I1894">_xlfn.IFS(B1894&gt;=30,"Obesity",AND(B1894&gt;=25,B1894&lt;=29.99),"Overweight ",AND(B1894&gt;=18.5,B1894&lt;=24.99),"Normal Weight ",B1894&lt;18.5,"Underweight ")</f>
        <v>Obesity</v>
      </c>
      <c r="J1894" t="str" cm="1">
        <f t="array" ref="J1894">_xlfn.IFS($C1894&gt;=6.5,"Diabetes",AND($C1894&gt;=5.7,$C1894&lt;=6.5),"Prediabetes",$C1894&lt;5.7,"Normal")</f>
        <v>Normal</v>
      </c>
    </row>
    <row r="1895" spans="1:10" x14ac:dyDescent="0.3">
      <c r="A1895" t="s">
        <v>475</v>
      </c>
      <c r="B1895">
        <v>20.23</v>
      </c>
      <c r="C1895">
        <v>6.16</v>
      </c>
      <c r="D1895" t="s">
        <v>2382</v>
      </c>
      <c r="E1895" t="s">
        <v>2380</v>
      </c>
      <c r="F1895" t="s">
        <v>2380</v>
      </c>
      <c r="G1895">
        <v>1</v>
      </c>
      <c r="H1895" t="s">
        <v>2380</v>
      </c>
      <c r="I1895" t="str" cm="1">
        <f t="array" ref="I1895">_xlfn.IFS(B1895&gt;=30,"Obesity",AND(B1895&gt;=25,B1895&lt;=29.99),"Overweight ",AND(B1895&gt;=18.5,B1895&lt;=24.99),"Normal Weight ",B1895&lt;18.5,"Underweight ")</f>
        <v xml:space="preserve">Normal Weight </v>
      </c>
      <c r="J1895" t="str" cm="1">
        <f t="array" ref="J1895">_xlfn.IFS($C1895&gt;=6.5,"Diabetes",AND($C1895&gt;=5.7,$C1895&lt;=6.5),"Prediabetes",$C1895&lt;5.7,"Normal")</f>
        <v>Prediabetes</v>
      </c>
    </row>
    <row r="1896" spans="1:10" x14ac:dyDescent="0.3">
      <c r="A1896" t="s">
        <v>474</v>
      </c>
      <c r="B1896">
        <v>28.975000000000001</v>
      </c>
      <c r="C1896">
        <v>4.12</v>
      </c>
      <c r="D1896" t="s">
        <v>2380</v>
      </c>
      <c r="E1896" t="s">
        <v>2380</v>
      </c>
      <c r="F1896" t="s">
        <v>2383</v>
      </c>
      <c r="G1896">
        <v>1</v>
      </c>
      <c r="H1896" t="s">
        <v>2380</v>
      </c>
      <c r="I1896" t="str" cm="1">
        <f t="array" ref="I1896">_xlfn.IFS(B1896&gt;=30,"Obesity",AND(B1896&gt;=25,B1896&lt;=29.99),"Overweight ",AND(B1896&gt;=18.5,B1896&lt;=24.99),"Normal Weight ",B1896&lt;18.5,"Underweight ")</f>
        <v xml:space="preserve">Overweight </v>
      </c>
      <c r="J1896" t="str" cm="1">
        <f t="array" ref="J1896">_xlfn.IFS($C1896&gt;=6.5,"Diabetes",AND($C1896&gt;=5.7,$C1896&lt;=6.5),"Prediabetes",$C1896&lt;5.7,"Normal")</f>
        <v>Normal</v>
      </c>
    </row>
    <row r="1897" spans="1:10" x14ac:dyDescent="0.3">
      <c r="A1897" t="s">
        <v>473</v>
      </c>
      <c r="B1897">
        <v>16.420000000000002</v>
      </c>
      <c r="C1897">
        <v>5.77</v>
      </c>
      <c r="D1897" t="s">
        <v>2382</v>
      </c>
      <c r="E1897" t="s">
        <v>2380</v>
      </c>
      <c r="F1897" t="s">
        <v>2383</v>
      </c>
      <c r="G1897">
        <v>1</v>
      </c>
      <c r="H1897" t="s">
        <v>2380</v>
      </c>
      <c r="I1897" t="str" cm="1">
        <f t="array" ref="I1897">_xlfn.IFS(B1897&gt;=30,"Obesity",AND(B1897&gt;=25,B1897&lt;=29.99),"Overweight ",AND(B1897&gt;=18.5,B1897&lt;=24.99),"Normal Weight ",B1897&lt;18.5,"Underweight ")</f>
        <v xml:space="preserve">Underweight </v>
      </c>
      <c r="J1897" t="str" cm="1">
        <f t="array" ref="J1897">_xlfn.IFS($C1897&gt;=6.5,"Diabetes",AND($C1897&gt;=5.7,$C1897&lt;=6.5),"Prediabetes",$C1897&lt;5.7,"Normal")</f>
        <v>Prediabetes</v>
      </c>
    </row>
    <row r="1898" spans="1:10" x14ac:dyDescent="0.3">
      <c r="A1898" t="s">
        <v>472</v>
      </c>
      <c r="B1898">
        <v>17.559999999999999</v>
      </c>
      <c r="C1898">
        <v>6.2</v>
      </c>
      <c r="D1898" t="s">
        <v>2380</v>
      </c>
      <c r="E1898" t="s">
        <v>2380</v>
      </c>
      <c r="F1898" t="s">
        <v>2380</v>
      </c>
      <c r="G1898">
        <v>1</v>
      </c>
      <c r="H1898" t="s">
        <v>2380</v>
      </c>
      <c r="I1898" t="str" cm="1">
        <f t="array" ref="I1898">_xlfn.IFS(B1898&gt;=30,"Obesity",AND(B1898&gt;=25,B1898&lt;=29.99),"Overweight ",AND(B1898&gt;=18.5,B1898&lt;=24.99),"Normal Weight ",B1898&lt;18.5,"Underweight ")</f>
        <v xml:space="preserve">Underweight </v>
      </c>
      <c r="J1898" t="str" cm="1">
        <f t="array" ref="J1898">_xlfn.IFS($C1898&gt;=6.5,"Diabetes",AND($C1898&gt;=5.7,$C1898&lt;=6.5),"Prediabetes",$C1898&lt;5.7,"Normal")</f>
        <v>Prediabetes</v>
      </c>
    </row>
    <row r="1899" spans="1:10" x14ac:dyDescent="0.3">
      <c r="A1899" t="s">
        <v>471</v>
      </c>
      <c r="B1899">
        <v>24.13</v>
      </c>
      <c r="C1899">
        <v>4.3899999999999997</v>
      </c>
      <c r="D1899" t="s">
        <v>2380</v>
      </c>
      <c r="E1899" t="s">
        <v>2380</v>
      </c>
      <c r="F1899" t="s">
        <v>2380</v>
      </c>
      <c r="G1899">
        <v>1</v>
      </c>
      <c r="H1899" t="s">
        <v>2380</v>
      </c>
      <c r="I1899" t="str" cm="1">
        <f t="array" ref="I1899">_xlfn.IFS(B1899&gt;=30,"Obesity",AND(B1899&gt;=25,B1899&lt;=29.99),"Overweight ",AND(B1899&gt;=18.5,B1899&lt;=24.99),"Normal Weight ",B1899&lt;18.5,"Underweight ")</f>
        <v xml:space="preserve">Normal Weight </v>
      </c>
      <c r="J1899" t="str" cm="1">
        <f t="array" ref="J1899">_xlfn.IFS($C1899&gt;=6.5,"Diabetes",AND($C1899&gt;=5.7,$C1899&lt;=6.5),"Prediabetes",$C1899&lt;5.7,"Normal")</f>
        <v>Normal</v>
      </c>
    </row>
    <row r="1900" spans="1:10" x14ac:dyDescent="0.3">
      <c r="A1900" t="s">
        <v>470</v>
      </c>
      <c r="B1900">
        <v>19.95</v>
      </c>
      <c r="C1900">
        <v>5.13</v>
      </c>
      <c r="D1900" t="s">
        <v>2380</v>
      </c>
      <c r="E1900" t="s">
        <v>2382</v>
      </c>
      <c r="F1900" t="s">
        <v>2380</v>
      </c>
      <c r="G1900">
        <v>2</v>
      </c>
      <c r="H1900" t="s">
        <v>2380</v>
      </c>
      <c r="I1900" t="str" cm="1">
        <f t="array" ref="I1900">_xlfn.IFS(B1900&gt;=30,"Obesity",AND(B1900&gt;=25,B1900&lt;=29.99),"Overweight ",AND(B1900&gt;=18.5,B1900&lt;=24.99),"Normal Weight ",B1900&lt;18.5,"Underweight ")</f>
        <v xml:space="preserve">Normal Weight </v>
      </c>
      <c r="J1900" t="str" cm="1">
        <f t="array" ref="J1900">_xlfn.IFS($C1900&gt;=6.5,"Diabetes",AND($C1900&gt;=5.7,$C1900&lt;=6.5),"Prediabetes",$C1900&lt;5.7,"Normal")</f>
        <v>Normal</v>
      </c>
    </row>
    <row r="1901" spans="1:10" x14ac:dyDescent="0.3">
      <c r="A1901" t="s">
        <v>469</v>
      </c>
      <c r="B1901">
        <v>21.24</v>
      </c>
      <c r="C1901">
        <v>4.49</v>
      </c>
      <c r="D1901" t="s">
        <v>2380</v>
      </c>
      <c r="E1901" t="s">
        <v>2380</v>
      </c>
      <c r="F1901" t="s">
        <v>2380</v>
      </c>
      <c r="G1901" s="7">
        <v>0</v>
      </c>
      <c r="H1901" t="s">
        <v>2380</v>
      </c>
      <c r="I1901" t="str" cm="1">
        <f t="array" ref="I1901">_xlfn.IFS(B1901&gt;=30,"Obesity",AND(B1901&gt;=25,B1901&lt;=29.99),"Overweight ",AND(B1901&gt;=18.5,B1901&lt;=24.99),"Normal Weight ",B1901&lt;18.5,"Underweight ")</f>
        <v xml:space="preserve">Normal Weight </v>
      </c>
      <c r="J1901" t="str" cm="1">
        <f t="array" ref="J1901">_xlfn.IFS($C1901&gt;=6.5,"Diabetes",AND($C1901&gt;=5.7,$C1901&lt;=6.5),"Prediabetes",$C1901&lt;5.7,"Normal")</f>
        <v>Normal</v>
      </c>
    </row>
    <row r="1902" spans="1:10" x14ac:dyDescent="0.3">
      <c r="A1902" t="s">
        <v>468</v>
      </c>
      <c r="B1902">
        <v>44.22</v>
      </c>
      <c r="C1902">
        <v>6.35</v>
      </c>
      <c r="D1902" t="s">
        <v>2380</v>
      </c>
      <c r="E1902" t="s">
        <v>2380</v>
      </c>
      <c r="F1902" t="s">
        <v>2380</v>
      </c>
      <c r="G1902" s="7">
        <v>0</v>
      </c>
      <c r="H1902" t="s">
        <v>2380</v>
      </c>
      <c r="I1902" t="str" cm="1">
        <f t="array" ref="I1902">_xlfn.IFS(B1902&gt;=30,"Obesity",AND(B1902&gt;=25,B1902&lt;=29.99),"Overweight ",AND(B1902&gt;=18.5,B1902&lt;=24.99),"Normal Weight ",B1902&lt;18.5,"Underweight ")</f>
        <v>Obesity</v>
      </c>
      <c r="J1902" t="str" cm="1">
        <f t="array" ref="J1902">_xlfn.IFS($C1902&gt;=6.5,"Diabetes",AND($C1902&gt;=5.7,$C1902&lt;=6.5),"Prediabetes",$C1902&lt;5.7,"Normal")</f>
        <v>Prediabetes</v>
      </c>
    </row>
    <row r="1903" spans="1:10" x14ac:dyDescent="0.3">
      <c r="A1903" t="s">
        <v>467</v>
      </c>
      <c r="B1903">
        <v>41.1</v>
      </c>
      <c r="C1903">
        <v>5.79</v>
      </c>
      <c r="D1903" t="s">
        <v>2380</v>
      </c>
      <c r="E1903" t="s">
        <v>2380</v>
      </c>
      <c r="F1903" t="s">
        <v>2380</v>
      </c>
      <c r="G1903" s="7">
        <v>0</v>
      </c>
      <c r="H1903" t="s">
        <v>2380</v>
      </c>
      <c r="I1903" t="str" cm="1">
        <f t="array" ref="I1903">_xlfn.IFS(B1903&gt;=30,"Obesity",AND(B1903&gt;=25,B1903&lt;=29.99),"Overweight ",AND(B1903&gt;=18.5,B1903&lt;=24.99),"Normal Weight ",B1903&lt;18.5,"Underweight ")</f>
        <v>Obesity</v>
      </c>
      <c r="J1903" t="str" cm="1">
        <f t="array" ref="J1903">_xlfn.IFS($C1903&gt;=6.5,"Diabetes",AND($C1903&gt;=5.7,$C1903&lt;=6.5),"Prediabetes",$C1903&lt;5.7,"Normal")</f>
        <v>Prediabetes</v>
      </c>
    </row>
    <row r="1904" spans="1:10" x14ac:dyDescent="0.3">
      <c r="A1904" t="s">
        <v>466</v>
      </c>
      <c r="B1904">
        <v>34.200000000000003</v>
      </c>
      <c r="C1904">
        <v>4.78</v>
      </c>
      <c r="D1904" t="s">
        <v>2382</v>
      </c>
      <c r="E1904" t="s">
        <v>2380</v>
      </c>
      <c r="F1904" t="s">
        <v>2380</v>
      </c>
      <c r="G1904" s="7">
        <v>0</v>
      </c>
      <c r="H1904" t="s">
        <v>2380</v>
      </c>
      <c r="I1904" t="str" cm="1">
        <f t="array" ref="I1904">_xlfn.IFS(B1904&gt;=30,"Obesity",AND(B1904&gt;=25,B1904&lt;=29.99),"Overweight ",AND(B1904&gt;=18.5,B1904&lt;=24.99),"Normal Weight ",B1904&lt;18.5,"Underweight ")</f>
        <v>Obesity</v>
      </c>
      <c r="J1904" t="str" cm="1">
        <f t="array" ref="J1904">_xlfn.IFS($C1904&gt;=6.5,"Diabetes",AND($C1904&gt;=5.7,$C1904&lt;=6.5),"Prediabetes",$C1904&lt;5.7,"Normal")</f>
        <v>Normal</v>
      </c>
    </row>
    <row r="1905" spans="1:10" x14ac:dyDescent="0.3">
      <c r="A1905" t="s">
        <v>465</v>
      </c>
      <c r="B1905">
        <v>29.92</v>
      </c>
      <c r="C1905">
        <v>6.02</v>
      </c>
      <c r="D1905" t="s">
        <v>2382</v>
      </c>
      <c r="E1905" t="s">
        <v>2380</v>
      </c>
      <c r="F1905" t="s">
        <v>2380</v>
      </c>
      <c r="G1905" s="7">
        <v>0</v>
      </c>
      <c r="H1905" t="s">
        <v>2380</v>
      </c>
      <c r="I1905" t="str" cm="1">
        <f t="array" ref="I1905">_xlfn.IFS(B1905&gt;=30,"Obesity",AND(B1905&gt;=25,B1905&lt;=29.99),"Overweight ",AND(B1905&gt;=18.5,B1905&lt;=24.99),"Normal Weight ",B1905&lt;18.5,"Underweight ")</f>
        <v xml:space="preserve">Overweight </v>
      </c>
      <c r="J1905" t="str" cm="1">
        <f t="array" ref="J1905">_xlfn.IFS($C1905&gt;=6.5,"Diabetes",AND($C1905&gt;=5.7,$C1905&lt;=6.5),"Prediabetes",$C1905&lt;5.7,"Normal")</f>
        <v>Prediabetes</v>
      </c>
    </row>
    <row r="1906" spans="1:10" x14ac:dyDescent="0.3">
      <c r="A1906" t="s">
        <v>464</v>
      </c>
      <c r="B1906">
        <v>28.93</v>
      </c>
      <c r="C1906">
        <v>4.4400000000000004</v>
      </c>
      <c r="D1906" t="s">
        <v>2380</v>
      </c>
      <c r="E1906" t="s">
        <v>2380</v>
      </c>
      <c r="F1906" t="s">
        <v>2380</v>
      </c>
      <c r="G1906" s="7">
        <v>0</v>
      </c>
      <c r="H1906" t="s">
        <v>2380</v>
      </c>
      <c r="I1906" t="str" cm="1">
        <f t="array" ref="I1906">_xlfn.IFS(B1906&gt;=30,"Obesity",AND(B1906&gt;=25,B1906&lt;=29.99),"Overweight ",AND(B1906&gt;=18.5,B1906&lt;=24.99),"Normal Weight ",B1906&lt;18.5,"Underweight ")</f>
        <v xml:space="preserve">Overweight </v>
      </c>
      <c r="J1906" t="str" cm="1">
        <f t="array" ref="J1906">_xlfn.IFS($C1906&gt;=6.5,"Diabetes",AND($C1906&gt;=5.7,$C1906&lt;=6.5),"Prediabetes",$C1906&lt;5.7,"Normal")</f>
        <v>Normal</v>
      </c>
    </row>
    <row r="1907" spans="1:10" x14ac:dyDescent="0.3">
      <c r="A1907" t="s">
        <v>463</v>
      </c>
      <c r="B1907">
        <v>31.254999999999999</v>
      </c>
      <c r="C1907">
        <v>5.84</v>
      </c>
      <c r="D1907" t="s">
        <v>2382</v>
      </c>
      <c r="E1907" t="s">
        <v>2380</v>
      </c>
      <c r="F1907" t="s">
        <v>2380</v>
      </c>
      <c r="G1907">
        <v>1</v>
      </c>
      <c r="H1907" t="s">
        <v>2380</v>
      </c>
      <c r="I1907" t="str" cm="1">
        <f t="array" ref="I1907">_xlfn.IFS(B1907&gt;=30,"Obesity",AND(B1907&gt;=25,B1907&lt;=29.99),"Overweight ",AND(B1907&gt;=18.5,B1907&lt;=24.99),"Normal Weight ",B1907&lt;18.5,"Underweight ")</f>
        <v>Obesity</v>
      </c>
      <c r="J1907" t="str" cm="1">
        <f t="array" ref="J1907">_xlfn.IFS($C1907&gt;=6.5,"Diabetes",AND($C1907&gt;=5.7,$C1907&lt;=6.5),"Prediabetes",$C1907&lt;5.7,"Normal")</f>
        <v>Prediabetes</v>
      </c>
    </row>
    <row r="1908" spans="1:10" x14ac:dyDescent="0.3">
      <c r="A1908" t="s">
        <v>462</v>
      </c>
      <c r="B1908">
        <v>29.83</v>
      </c>
      <c r="C1908">
        <v>5.39</v>
      </c>
      <c r="D1908" t="s">
        <v>2380</v>
      </c>
      <c r="E1908" t="s">
        <v>2380</v>
      </c>
      <c r="F1908" t="s">
        <v>2380</v>
      </c>
      <c r="G1908" s="7">
        <v>0</v>
      </c>
      <c r="H1908" t="s">
        <v>2380</v>
      </c>
      <c r="I1908" t="str" cm="1">
        <f t="array" ref="I1908">_xlfn.IFS(B1908&gt;=30,"Obesity",AND(B1908&gt;=25,B1908&lt;=29.99),"Overweight ",AND(B1908&gt;=18.5,B1908&lt;=24.99),"Normal Weight ",B1908&lt;18.5,"Underweight ")</f>
        <v xml:space="preserve">Overweight </v>
      </c>
      <c r="J1908" t="str" cm="1">
        <f t="array" ref="J1908">_xlfn.IFS($C1908&gt;=6.5,"Diabetes",AND($C1908&gt;=5.7,$C1908&lt;=6.5),"Prediabetes",$C1908&lt;5.7,"Normal")</f>
        <v>Normal</v>
      </c>
    </row>
    <row r="1909" spans="1:10" x14ac:dyDescent="0.3">
      <c r="A1909" t="s">
        <v>461</v>
      </c>
      <c r="B1909">
        <v>29.59</v>
      </c>
      <c r="C1909">
        <v>6.16</v>
      </c>
      <c r="D1909" t="s">
        <v>2380</v>
      </c>
      <c r="E1909" t="s">
        <v>2380</v>
      </c>
      <c r="F1909" t="s">
        <v>2383</v>
      </c>
      <c r="G1909">
        <v>1</v>
      </c>
      <c r="H1909" t="s">
        <v>2380</v>
      </c>
      <c r="I1909" t="str" cm="1">
        <f t="array" ref="I1909">_xlfn.IFS(B1909&gt;=30,"Obesity",AND(B1909&gt;=25,B1909&lt;=29.99),"Overweight ",AND(B1909&gt;=18.5,B1909&lt;=24.99),"Normal Weight ",B1909&lt;18.5,"Underweight ")</f>
        <v xml:space="preserve">Overweight </v>
      </c>
      <c r="J1909" t="str" cm="1">
        <f t="array" ref="J1909">_xlfn.IFS($C1909&gt;=6.5,"Diabetes",AND($C1909&gt;=5.7,$C1909&lt;=6.5),"Prediabetes",$C1909&lt;5.7,"Normal")</f>
        <v>Prediabetes</v>
      </c>
    </row>
    <row r="1910" spans="1:10" x14ac:dyDescent="0.3">
      <c r="A1910" t="s">
        <v>460</v>
      </c>
      <c r="B1910">
        <v>31.16</v>
      </c>
      <c r="C1910">
        <v>4.49</v>
      </c>
      <c r="D1910" t="s">
        <v>2380</v>
      </c>
      <c r="E1910" t="s">
        <v>2380</v>
      </c>
      <c r="F1910" t="s">
        <v>2383</v>
      </c>
      <c r="G1910">
        <v>1</v>
      </c>
      <c r="H1910" t="s">
        <v>2380</v>
      </c>
      <c r="I1910" t="str" cm="1">
        <f t="array" ref="I1910">_xlfn.IFS(B1910&gt;=30,"Obesity",AND(B1910&gt;=25,B1910&lt;=29.99),"Overweight ",AND(B1910&gt;=18.5,B1910&lt;=24.99),"Normal Weight ",B1910&lt;18.5,"Underweight ")</f>
        <v>Obesity</v>
      </c>
      <c r="J1910" t="str" cm="1">
        <f t="array" ref="J1910">_xlfn.IFS($C1910&gt;=6.5,"Diabetes",AND($C1910&gt;=5.7,$C1910&lt;=6.5),"Prediabetes",$C1910&lt;5.7,"Normal")</f>
        <v>Normal</v>
      </c>
    </row>
    <row r="1911" spans="1:10" x14ac:dyDescent="0.3">
      <c r="A1911" t="s">
        <v>459</v>
      </c>
      <c r="B1911">
        <v>34.21</v>
      </c>
      <c r="C1911">
        <v>4.4800000000000004</v>
      </c>
      <c r="D1911" t="s">
        <v>2382</v>
      </c>
      <c r="E1911" t="s">
        <v>2380</v>
      </c>
      <c r="F1911" t="s">
        <v>2380</v>
      </c>
      <c r="G1911">
        <v>1</v>
      </c>
      <c r="H1911" t="s">
        <v>2380</v>
      </c>
      <c r="I1911" t="str" cm="1">
        <f t="array" ref="I1911">_xlfn.IFS(B1911&gt;=30,"Obesity",AND(B1911&gt;=25,B1911&lt;=29.99),"Overweight ",AND(B1911&gt;=18.5,B1911&lt;=24.99),"Normal Weight ",B1911&lt;18.5,"Underweight ")</f>
        <v>Obesity</v>
      </c>
      <c r="J1911" t="str" cm="1">
        <f t="array" ref="J1911">_xlfn.IFS($C1911&gt;=6.5,"Diabetes",AND($C1911&gt;=5.7,$C1911&lt;=6.5),"Prediabetes",$C1911&lt;5.7,"Normal")</f>
        <v>Normal</v>
      </c>
    </row>
    <row r="1912" spans="1:10" x14ac:dyDescent="0.3">
      <c r="A1912" t="s">
        <v>458</v>
      </c>
      <c r="B1912">
        <v>34.86</v>
      </c>
      <c r="C1912">
        <v>10.97</v>
      </c>
      <c r="D1912" t="s">
        <v>2380</v>
      </c>
      <c r="E1912" t="s">
        <v>2380</v>
      </c>
      <c r="F1912" t="s">
        <v>2380</v>
      </c>
      <c r="G1912" s="7">
        <v>0</v>
      </c>
      <c r="H1912" t="s">
        <v>2380</v>
      </c>
      <c r="I1912" t="str" cm="1">
        <f t="array" ref="I1912">_xlfn.IFS(B1912&gt;=30,"Obesity",AND(B1912&gt;=25,B1912&lt;=29.99),"Overweight ",AND(B1912&gt;=18.5,B1912&lt;=24.99),"Normal Weight ",B1912&lt;18.5,"Underweight ")</f>
        <v>Obesity</v>
      </c>
      <c r="J1912" t="str" cm="1">
        <f t="array" ref="J1912">_xlfn.IFS($C1912&gt;=6.5,"Diabetes",AND($C1912&gt;=5.7,$C1912&lt;=6.5),"Prediabetes",$C1912&lt;5.7,"Normal")</f>
        <v>Diabetes</v>
      </c>
    </row>
    <row r="1913" spans="1:10" x14ac:dyDescent="0.3">
      <c r="A1913" t="s">
        <v>457</v>
      </c>
      <c r="B1913">
        <v>34.58</v>
      </c>
      <c r="C1913">
        <v>5.14</v>
      </c>
      <c r="D1913" t="s">
        <v>2380</v>
      </c>
      <c r="E1913" t="s">
        <v>2382</v>
      </c>
      <c r="F1913" t="s">
        <v>2380</v>
      </c>
      <c r="G1913">
        <v>2</v>
      </c>
      <c r="H1913" t="s">
        <v>2380</v>
      </c>
      <c r="I1913" t="str" cm="1">
        <f t="array" ref="I1913">_xlfn.IFS(B1913&gt;=30,"Obesity",AND(B1913&gt;=25,B1913&lt;=29.99),"Overweight ",AND(B1913&gt;=18.5,B1913&lt;=24.99),"Normal Weight ",B1913&lt;18.5,"Underweight ")</f>
        <v>Obesity</v>
      </c>
      <c r="J1913" t="str" cm="1">
        <f t="array" ref="J1913">_xlfn.IFS($C1913&gt;=6.5,"Diabetes",AND($C1913&gt;=5.7,$C1913&lt;=6.5),"Prediabetes",$C1913&lt;5.7,"Normal")</f>
        <v>Normal</v>
      </c>
    </row>
    <row r="1914" spans="1:10" x14ac:dyDescent="0.3">
      <c r="A1914" t="s">
        <v>456</v>
      </c>
      <c r="B1914">
        <v>17.940000000000001</v>
      </c>
      <c r="C1914">
        <v>5.17</v>
      </c>
      <c r="D1914" t="s">
        <v>2382</v>
      </c>
      <c r="E1914" t="s">
        <v>2380</v>
      </c>
      <c r="F1914" t="s">
        <v>2380</v>
      </c>
      <c r="G1914" s="7">
        <v>0</v>
      </c>
      <c r="H1914" t="s">
        <v>2380</v>
      </c>
      <c r="I1914" t="str" cm="1">
        <f t="array" ref="I1914">_xlfn.IFS(B1914&gt;=30,"Obesity",AND(B1914&gt;=25,B1914&lt;=29.99),"Overweight ",AND(B1914&gt;=18.5,B1914&lt;=24.99),"Normal Weight ",B1914&lt;18.5,"Underweight ")</f>
        <v xml:space="preserve">Underweight </v>
      </c>
      <c r="J1914" t="str" cm="1">
        <f t="array" ref="J1914">_xlfn.IFS($C1914&gt;=6.5,"Diabetes",AND($C1914&gt;=5.7,$C1914&lt;=6.5),"Prediabetes",$C1914&lt;5.7,"Normal")</f>
        <v>Normal</v>
      </c>
    </row>
    <row r="1915" spans="1:10" x14ac:dyDescent="0.3">
      <c r="A1915" t="s">
        <v>455</v>
      </c>
      <c r="B1915">
        <v>26.8</v>
      </c>
      <c r="C1915">
        <v>6.18</v>
      </c>
      <c r="D1915" t="s">
        <v>2382</v>
      </c>
      <c r="E1915" t="s">
        <v>2380</v>
      </c>
      <c r="F1915" t="s">
        <v>2383</v>
      </c>
      <c r="G1915">
        <v>1</v>
      </c>
      <c r="H1915" t="s">
        <v>2380</v>
      </c>
      <c r="I1915" t="str" cm="1">
        <f t="array" ref="I1915">_xlfn.IFS(B1915&gt;=30,"Obesity",AND(B1915&gt;=25,B1915&lt;=29.99),"Overweight ",AND(B1915&gt;=18.5,B1915&lt;=24.99),"Normal Weight ",B1915&lt;18.5,"Underweight ")</f>
        <v xml:space="preserve">Overweight </v>
      </c>
      <c r="J1915" t="str" cm="1">
        <f t="array" ref="J1915">_xlfn.IFS($C1915&gt;=6.5,"Diabetes",AND($C1915&gt;=5.7,$C1915&lt;=6.5),"Prediabetes",$C1915&lt;5.7,"Normal")</f>
        <v>Prediabetes</v>
      </c>
    </row>
    <row r="1916" spans="1:10" x14ac:dyDescent="0.3">
      <c r="A1916" t="s">
        <v>454</v>
      </c>
      <c r="B1916">
        <v>17.690000000000001</v>
      </c>
      <c r="C1916">
        <v>9.07</v>
      </c>
      <c r="D1916" t="s">
        <v>2382</v>
      </c>
      <c r="E1916" t="s">
        <v>2380</v>
      </c>
      <c r="F1916" t="s">
        <v>2380</v>
      </c>
      <c r="G1916" s="7">
        <v>0</v>
      </c>
      <c r="H1916" t="s">
        <v>2380</v>
      </c>
      <c r="I1916" t="str" cm="1">
        <f t="array" ref="I1916">_xlfn.IFS(B1916&gt;=30,"Obesity",AND(B1916&gt;=25,B1916&lt;=29.99),"Overweight ",AND(B1916&gt;=18.5,B1916&lt;=24.99),"Normal Weight ",B1916&lt;18.5,"Underweight ")</f>
        <v xml:space="preserve">Underweight </v>
      </c>
      <c r="J1916" t="str" cm="1">
        <f t="array" ref="J1916">_xlfn.IFS($C1916&gt;=6.5,"Diabetes",AND($C1916&gt;=5.7,$C1916&lt;=6.5),"Prediabetes",$C1916&lt;5.7,"Normal")</f>
        <v>Diabetes</v>
      </c>
    </row>
    <row r="1917" spans="1:10" x14ac:dyDescent="0.3">
      <c r="A1917" t="s">
        <v>453</v>
      </c>
      <c r="B1917">
        <v>25.77</v>
      </c>
      <c r="C1917">
        <v>4.43</v>
      </c>
      <c r="D1917" t="s">
        <v>2380</v>
      </c>
      <c r="E1917" t="s">
        <v>2380</v>
      </c>
      <c r="F1917" t="s">
        <v>2383</v>
      </c>
      <c r="G1917">
        <v>1</v>
      </c>
      <c r="H1917" t="s">
        <v>2380</v>
      </c>
      <c r="I1917" t="str" cm="1">
        <f t="array" ref="I1917">_xlfn.IFS(B1917&gt;=30,"Obesity",AND(B1917&gt;=25,B1917&lt;=29.99),"Overweight ",AND(B1917&gt;=18.5,B1917&lt;=24.99),"Normal Weight ",B1917&lt;18.5,"Underweight ")</f>
        <v xml:space="preserve">Overweight </v>
      </c>
      <c r="J1917" t="str" cm="1">
        <f t="array" ref="J1917">_xlfn.IFS($C1917&gt;=6.5,"Diabetes",AND($C1917&gt;=5.7,$C1917&lt;=6.5),"Prediabetes",$C1917&lt;5.7,"Normal")</f>
        <v>Normal</v>
      </c>
    </row>
    <row r="1918" spans="1:10" x14ac:dyDescent="0.3">
      <c r="A1918" t="s">
        <v>452</v>
      </c>
      <c r="B1918">
        <v>34.46</v>
      </c>
      <c r="C1918">
        <v>4.17</v>
      </c>
      <c r="D1918" t="s">
        <v>2380</v>
      </c>
      <c r="E1918" t="s">
        <v>2382</v>
      </c>
      <c r="F1918" t="s">
        <v>2380</v>
      </c>
      <c r="G1918">
        <v>1</v>
      </c>
      <c r="H1918" t="s">
        <v>2380</v>
      </c>
      <c r="I1918" t="str" cm="1">
        <f t="array" ref="I1918">_xlfn.IFS(B1918&gt;=30,"Obesity",AND(B1918&gt;=25,B1918&lt;=29.99),"Overweight ",AND(B1918&gt;=18.5,B1918&lt;=24.99),"Normal Weight ",B1918&lt;18.5,"Underweight ")</f>
        <v>Obesity</v>
      </c>
      <c r="J1918" t="str" cm="1">
        <f t="array" ref="J1918">_xlfn.IFS($C1918&gt;=6.5,"Diabetes",AND($C1918&gt;=5.7,$C1918&lt;=6.5),"Prediabetes",$C1918&lt;5.7,"Normal")</f>
        <v>Normal</v>
      </c>
    </row>
    <row r="1919" spans="1:10" x14ac:dyDescent="0.3">
      <c r="A1919" t="s">
        <v>451</v>
      </c>
      <c r="B1919">
        <v>30.875</v>
      </c>
      <c r="C1919">
        <v>4.95</v>
      </c>
      <c r="D1919" t="s">
        <v>2382</v>
      </c>
      <c r="E1919" t="s">
        <v>2380</v>
      </c>
      <c r="F1919" t="s">
        <v>2380</v>
      </c>
      <c r="G1919" s="7">
        <v>0</v>
      </c>
      <c r="H1919" t="s">
        <v>2380</v>
      </c>
      <c r="I1919" t="str" cm="1">
        <f t="array" ref="I1919">_xlfn.IFS(B1919&gt;=30,"Obesity",AND(B1919&gt;=25,B1919&lt;=29.99),"Overweight ",AND(B1919&gt;=18.5,B1919&lt;=24.99),"Normal Weight ",B1919&lt;18.5,"Underweight ")</f>
        <v>Obesity</v>
      </c>
      <c r="J1919" t="str" cm="1">
        <f t="array" ref="J1919">_xlfn.IFS($C1919&gt;=6.5,"Diabetes",AND($C1919&gt;=5.7,$C1919&lt;=6.5),"Prediabetes",$C1919&lt;5.7,"Normal")</f>
        <v>Normal</v>
      </c>
    </row>
    <row r="1920" spans="1:10" x14ac:dyDescent="0.3">
      <c r="A1920" t="s">
        <v>450</v>
      </c>
      <c r="B1920">
        <v>39.49</v>
      </c>
      <c r="C1920">
        <v>5.13</v>
      </c>
      <c r="D1920" t="s">
        <v>2380</v>
      </c>
      <c r="E1920" t="s">
        <v>2380</v>
      </c>
      <c r="F1920" t="s">
        <v>2380</v>
      </c>
      <c r="G1920" s="7">
        <v>0</v>
      </c>
      <c r="H1920" t="s">
        <v>2380</v>
      </c>
      <c r="I1920" t="str" cm="1">
        <f t="array" ref="I1920">_xlfn.IFS(B1920&gt;=30,"Obesity",AND(B1920&gt;=25,B1920&lt;=29.99),"Overweight ",AND(B1920&gt;=18.5,B1920&lt;=24.99),"Normal Weight ",B1920&lt;18.5,"Underweight ")</f>
        <v>Obesity</v>
      </c>
      <c r="J1920" t="str" cm="1">
        <f t="array" ref="J1920">_xlfn.IFS($C1920&gt;=6.5,"Diabetes",AND($C1920&gt;=5.7,$C1920&lt;=6.5),"Prediabetes",$C1920&lt;5.7,"Normal")</f>
        <v>Normal</v>
      </c>
    </row>
    <row r="1921" spans="1:10" x14ac:dyDescent="0.3">
      <c r="A1921" t="s">
        <v>449</v>
      </c>
      <c r="B1921">
        <v>28.88</v>
      </c>
      <c r="C1921">
        <v>4.0999999999999996</v>
      </c>
      <c r="D1921" t="s">
        <v>2380</v>
      </c>
      <c r="E1921" t="s">
        <v>2380</v>
      </c>
      <c r="F1921" t="s">
        <v>2380</v>
      </c>
      <c r="G1921" s="7">
        <v>0</v>
      </c>
      <c r="H1921" t="s">
        <v>2380</v>
      </c>
      <c r="I1921" t="str" cm="1">
        <f t="array" ref="I1921">_xlfn.IFS(B1921&gt;=30,"Obesity",AND(B1921&gt;=25,B1921&lt;=29.99),"Overweight ",AND(B1921&gt;=18.5,B1921&lt;=24.99),"Normal Weight ",B1921&lt;18.5,"Underweight ")</f>
        <v xml:space="preserve">Overweight </v>
      </c>
      <c r="J1921" t="str" cm="1">
        <f t="array" ref="J1921">_xlfn.IFS($C1921&gt;=6.5,"Diabetes",AND($C1921&gt;=5.7,$C1921&lt;=6.5),"Prediabetes",$C1921&lt;5.7,"Normal")</f>
        <v>Normal</v>
      </c>
    </row>
    <row r="1922" spans="1:10" x14ac:dyDescent="0.3">
      <c r="A1922" t="s">
        <v>448</v>
      </c>
      <c r="B1922">
        <v>20.234999999999999</v>
      </c>
      <c r="C1922">
        <v>5.01</v>
      </c>
      <c r="D1922" t="s">
        <v>2382</v>
      </c>
      <c r="E1922" t="s">
        <v>2380</v>
      </c>
      <c r="F1922" t="s">
        <v>2380</v>
      </c>
      <c r="G1922" s="7">
        <v>0</v>
      </c>
      <c r="H1922" t="s">
        <v>2380</v>
      </c>
      <c r="I1922" t="str" cm="1">
        <f t="array" ref="I1922">_xlfn.IFS(B1922&gt;=30,"Obesity",AND(B1922&gt;=25,B1922&lt;=29.99),"Overweight ",AND(B1922&gt;=18.5,B1922&lt;=24.99),"Normal Weight ",B1922&lt;18.5,"Underweight ")</f>
        <v xml:space="preserve">Normal Weight </v>
      </c>
      <c r="J1922" t="str" cm="1">
        <f t="array" ref="J1922">_xlfn.IFS($C1922&gt;=6.5,"Diabetes",AND($C1922&gt;=5.7,$C1922&lt;=6.5),"Prediabetes",$C1922&lt;5.7,"Normal")</f>
        <v>Normal</v>
      </c>
    </row>
    <row r="1923" spans="1:10" x14ac:dyDescent="0.3">
      <c r="A1923" t="s">
        <v>447</v>
      </c>
      <c r="B1923">
        <v>30.67</v>
      </c>
      <c r="C1923">
        <v>5.09</v>
      </c>
      <c r="D1923" t="s">
        <v>2382</v>
      </c>
      <c r="E1923" t="s">
        <v>2380</v>
      </c>
      <c r="F1923" t="s">
        <v>2380</v>
      </c>
      <c r="G1923" s="7">
        <v>0</v>
      </c>
      <c r="H1923" t="s">
        <v>2380</v>
      </c>
      <c r="I1923" t="str" cm="1">
        <f t="array" ref="I1923">_xlfn.IFS(B1923&gt;=30,"Obesity",AND(B1923&gt;=25,B1923&lt;=29.99),"Overweight ",AND(B1923&gt;=18.5,B1923&lt;=24.99),"Normal Weight ",B1923&lt;18.5,"Underweight ")</f>
        <v>Obesity</v>
      </c>
      <c r="J1923" t="str" cm="1">
        <f t="array" ref="J1923">_xlfn.IFS($C1923&gt;=6.5,"Diabetes",AND($C1923&gt;=5.7,$C1923&lt;=6.5),"Prediabetes",$C1923&lt;5.7,"Normal")</f>
        <v>Normal</v>
      </c>
    </row>
    <row r="1924" spans="1:10" x14ac:dyDescent="0.3">
      <c r="A1924" t="s">
        <v>446</v>
      </c>
      <c r="B1924">
        <v>30.875</v>
      </c>
      <c r="C1924">
        <v>6.49</v>
      </c>
      <c r="D1924" t="s">
        <v>2380</v>
      </c>
      <c r="E1924" t="s">
        <v>2380</v>
      </c>
      <c r="F1924" t="s">
        <v>2380</v>
      </c>
      <c r="G1924" s="7">
        <v>0</v>
      </c>
      <c r="H1924" t="s">
        <v>2380</v>
      </c>
      <c r="I1924" t="str" cm="1">
        <f t="array" ref="I1924">_xlfn.IFS(B1924&gt;=30,"Obesity",AND(B1924&gt;=25,B1924&lt;=29.99),"Overweight ",AND(B1924&gt;=18.5,B1924&lt;=24.99),"Normal Weight ",B1924&lt;18.5,"Underweight ")</f>
        <v>Obesity</v>
      </c>
      <c r="J1924" t="str" cm="1">
        <f t="array" ref="J1924">_xlfn.IFS($C1924&gt;=6.5,"Diabetes",AND($C1924&gt;=5.7,$C1924&lt;=6.5),"Prediabetes",$C1924&lt;5.7,"Normal")</f>
        <v>Prediabetes</v>
      </c>
    </row>
    <row r="1925" spans="1:10" x14ac:dyDescent="0.3">
      <c r="A1925" t="s">
        <v>445</v>
      </c>
      <c r="B1925">
        <v>23.8</v>
      </c>
      <c r="C1925">
        <v>4.08</v>
      </c>
      <c r="D1925" t="s">
        <v>2380</v>
      </c>
      <c r="E1925" t="s">
        <v>2380</v>
      </c>
      <c r="F1925" t="s">
        <v>2380</v>
      </c>
      <c r="G1925" s="7">
        <v>0</v>
      </c>
      <c r="H1925" t="s">
        <v>2380</v>
      </c>
      <c r="I1925" t="str" cm="1">
        <f t="array" ref="I1925">_xlfn.IFS(B1925&gt;=30,"Obesity",AND(B1925&gt;=25,B1925&lt;=29.99),"Overweight ",AND(B1925&gt;=18.5,B1925&lt;=24.99),"Normal Weight ",B1925&lt;18.5,"Underweight ")</f>
        <v xml:space="preserve">Normal Weight </v>
      </c>
      <c r="J1925" t="str" cm="1">
        <f t="array" ref="J1925">_xlfn.IFS($C1925&gt;=6.5,"Diabetes",AND($C1925&gt;=5.7,$C1925&lt;=6.5),"Prediabetes",$C1925&lt;5.7,"Normal")</f>
        <v>Normal</v>
      </c>
    </row>
    <row r="1926" spans="1:10" x14ac:dyDescent="0.3">
      <c r="A1926" t="s">
        <v>444</v>
      </c>
      <c r="B1926">
        <v>15.37</v>
      </c>
      <c r="C1926">
        <v>8.6300000000000008</v>
      </c>
      <c r="D1926" t="s">
        <v>2382</v>
      </c>
      <c r="E1926" t="s">
        <v>2380</v>
      </c>
      <c r="F1926" t="s">
        <v>2380</v>
      </c>
      <c r="G1926" s="7">
        <v>0</v>
      </c>
      <c r="H1926" t="s">
        <v>2380</v>
      </c>
      <c r="I1926" t="str" cm="1">
        <f t="array" ref="I1926">_xlfn.IFS(B1926&gt;=30,"Obesity",AND(B1926&gt;=25,B1926&lt;=29.99),"Overweight ",AND(B1926&gt;=18.5,B1926&lt;=24.99),"Normal Weight ",B1926&lt;18.5,"Underweight ")</f>
        <v xml:space="preserve">Underweight </v>
      </c>
      <c r="J1926" t="str" cm="1">
        <f t="array" ref="J1926">_xlfn.IFS($C1926&gt;=6.5,"Diabetes",AND($C1926&gt;=5.7,$C1926&lt;=6.5),"Prediabetes",$C1926&lt;5.7,"Normal")</f>
        <v>Diabetes</v>
      </c>
    </row>
    <row r="1927" spans="1:10" x14ac:dyDescent="0.3">
      <c r="A1927" t="s">
        <v>443</v>
      </c>
      <c r="B1927">
        <v>30.4</v>
      </c>
      <c r="C1927">
        <v>5.28</v>
      </c>
      <c r="D1927" t="s">
        <v>2380</v>
      </c>
      <c r="E1927" t="s">
        <v>2380</v>
      </c>
      <c r="F1927" t="s">
        <v>2380</v>
      </c>
      <c r="G1927" s="7">
        <v>0</v>
      </c>
      <c r="H1927" t="s">
        <v>2380</v>
      </c>
      <c r="I1927" t="str" cm="1">
        <f t="array" ref="I1927">_xlfn.IFS(B1927&gt;=30,"Obesity",AND(B1927&gt;=25,B1927&lt;=29.99),"Overweight ",AND(B1927&gt;=18.5,B1927&lt;=24.99),"Normal Weight ",B1927&lt;18.5,"Underweight ")</f>
        <v>Obesity</v>
      </c>
      <c r="J1927" t="str" cm="1">
        <f t="array" ref="J1927">_xlfn.IFS($C1927&gt;=6.5,"Diabetes",AND($C1927&gt;=5.7,$C1927&lt;=6.5),"Prediabetes",$C1927&lt;5.7,"Normal")</f>
        <v>Normal</v>
      </c>
    </row>
    <row r="1928" spans="1:10" x14ac:dyDescent="0.3">
      <c r="A1928" t="s">
        <v>442</v>
      </c>
      <c r="B1928">
        <v>19.48</v>
      </c>
      <c r="C1928">
        <v>5.63</v>
      </c>
      <c r="D1928" t="s">
        <v>2382</v>
      </c>
      <c r="E1928" t="s">
        <v>2380</v>
      </c>
      <c r="F1928" t="s">
        <v>2380</v>
      </c>
      <c r="G1928">
        <v>1</v>
      </c>
      <c r="H1928" t="s">
        <v>2380</v>
      </c>
      <c r="I1928" t="str" cm="1">
        <f t="array" ref="I1928">_xlfn.IFS(B1928&gt;=30,"Obesity",AND(B1928&gt;=25,B1928&lt;=29.99),"Overweight ",AND(B1928&gt;=18.5,B1928&lt;=24.99),"Normal Weight ",B1928&lt;18.5,"Underweight ")</f>
        <v xml:space="preserve">Normal Weight </v>
      </c>
      <c r="J1928" t="str" cm="1">
        <f t="array" ref="J1928">_xlfn.IFS($C1928&gt;=6.5,"Diabetes",AND($C1928&gt;=5.7,$C1928&lt;=6.5),"Prediabetes",$C1928&lt;5.7,"Normal")</f>
        <v>Normal</v>
      </c>
    </row>
    <row r="1929" spans="1:10" x14ac:dyDescent="0.3">
      <c r="A1929" t="s">
        <v>441</v>
      </c>
      <c r="B1929">
        <v>16.96</v>
      </c>
      <c r="C1929">
        <v>11.47</v>
      </c>
      <c r="D1929" t="s">
        <v>2382</v>
      </c>
      <c r="E1929" t="s">
        <v>2380</v>
      </c>
      <c r="F1929" t="s">
        <v>2380</v>
      </c>
      <c r="G1929" s="7">
        <v>0</v>
      </c>
      <c r="H1929" t="s">
        <v>2380</v>
      </c>
      <c r="I1929" t="str" cm="1">
        <f t="array" ref="I1929">_xlfn.IFS(B1929&gt;=30,"Obesity",AND(B1929&gt;=25,B1929&lt;=29.99),"Overweight ",AND(B1929&gt;=18.5,B1929&lt;=24.99),"Normal Weight ",B1929&lt;18.5,"Underweight ")</f>
        <v xml:space="preserve">Underweight </v>
      </c>
      <c r="J1929" t="str" cm="1">
        <f t="array" ref="J1929">_xlfn.IFS($C1929&gt;=6.5,"Diabetes",AND($C1929&gt;=5.7,$C1929&lt;=6.5),"Prediabetes",$C1929&lt;5.7,"Normal")</f>
        <v>Diabetes</v>
      </c>
    </row>
    <row r="1930" spans="1:10" x14ac:dyDescent="0.3">
      <c r="A1930" t="s">
        <v>440</v>
      </c>
      <c r="B1930">
        <v>19.05</v>
      </c>
      <c r="C1930">
        <v>4.92</v>
      </c>
      <c r="D1930" t="s">
        <v>2380</v>
      </c>
      <c r="E1930" t="s">
        <v>2380</v>
      </c>
      <c r="F1930" t="s">
        <v>2380</v>
      </c>
      <c r="G1930">
        <v>1</v>
      </c>
      <c r="H1930" t="s">
        <v>2380</v>
      </c>
      <c r="I1930" t="str" cm="1">
        <f t="array" ref="I1930">_xlfn.IFS(B1930&gt;=30,"Obesity",AND(B1930&gt;=25,B1930&lt;=29.99),"Overweight ",AND(B1930&gt;=18.5,B1930&lt;=24.99),"Normal Weight ",B1930&lt;18.5,"Underweight ")</f>
        <v xml:space="preserve">Normal Weight </v>
      </c>
      <c r="J1930" t="str" cm="1">
        <f t="array" ref="J1930">_xlfn.IFS($C1930&gt;=6.5,"Diabetes",AND($C1930&gt;=5.7,$C1930&lt;=6.5),"Prediabetes",$C1930&lt;5.7,"Normal")</f>
        <v>Normal</v>
      </c>
    </row>
    <row r="1931" spans="1:10" x14ac:dyDescent="0.3">
      <c r="A1931" t="s">
        <v>439</v>
      </c>
      <c r="B1931">
        <v>37.619999999999997</v>
      </c>
      <c r="C1931">
        <v>4.18</v>
      </c>
      <c r="D1931" t="s">
        <v>2380</v>
      </c>
      <c r="E1931" t="s">
        <v>2380</v>
      </c>
      <c r="F1931" t="s">
        <v>2380</v>
      </c>
      <c r="G1931" s="7">
        <v>0</v>
      </c>
      <c r="H1931" t="s">
        <v>2380</v>
      </c>
      <c r="I1931" t="str" cm="1">
        <f t="array" ref="I1931">_xlfn.IFS(B1931&gt;=30,"Obesity",AND(B1931&gt;=25,B1931&lt;=29.99),"Overweight ",AND(B1931&gt;=18.5,B1931&lt;=24.99),"Normal Weight ",B1931&lt;18.5,"Underweight ")</f>
        <v>Obesity</v>
      </c>
      <c r="J1931" t="str" cm="1">
        <f t="array" ref="J1931">_xlfn.IFS($C1931&gt;=6.5,"Diabetes",AND($C1931&gt;=5.7,$C1931&lt;=6.5),"Prediabetes",$C1931&lt;5.7,"Normal")</f>
        <v>Normal</v>
      </c>
    </row>
    <row r="1932" spans="1:10" x14ac:dyDescent="0.3">
      <c r="A1932" t="s">
        <v>438</v>
      </c>
      <c r="B1932">
        <v>29.1</v>
      </c>
      <c r="C1932">
        <v>4.67</v>
      </c>
      <c r="D1932" t="s">
        <v>2380</v>
      </c>
      <c r="E1932" t="s">
        <v>2380</v>
      </c>
      <c r="F1932" t="s">
        <v>2380</v>
      </c>
      <c r="G1932" s="7">
        <v>0</v>
      </c>
      <c r="H1932" t="s">
        <v>2380</v>
      </c>
      <c r="I1932" t="str" cm="1">
        <f t="array" ref="I1932">_xlfn.IFS(B1932&gt;=30,"Obesity",AND(B1932&gt;=25,B1932&lt;=29.99),"Overweight ",AND(B1932&gt;=18.5,B1932&lt;=24.99),"Normal Weight ",B1932&lt;18.5,"Underweight ")</f>
        <v xml:space="preserve">Overweight </v>
      </c>
      <c r="J1932" t="str" cm="1">
        <f t="array" ref="J1932">_xlfn.IFS($C1932&gt;=6.5,"Diabetes",AND($C1932&gt;=5.7,$C1932&lt;=6.5),"Prediabetes",$C1932&lt;5.7,"Normal")</f>
        <v>Normal</v>
      </c>
    </row>
    <row r="1933" spans="1:10" x14ac:dyDescent="0.3">
      <c r="A1933" t="s">
        <v>437</v>
      </c>
      <c r="B1933">
        <v>26.62</v>
      </c>
      <c r="C1933">
        <v>6.24</v>
      </c>
      <c r="D1933" t="s">
        <v>2380</v>
      </c>
      <c r="E1933" t="s">
        <v>2380</v>
      </c>
      <c r="F1933" t="s">
        <v>2380</v>
      </c>
      <c r="G1933" s="7">
        <v>0</v>
      </c>
      <c r="H1933" t="s">
        <v>2380</v>
      </c>
      <c r="I1933" t="str" cm="1">
        <f t="array" ref="I1933">_xlfn.IFS(B1933&gt;=30,"Obesity",AND(B1933&gt;=25,B1933&lt;=29.99),"Overweight ",AND(B1933&gt;=18.5,B1933&lt;=24.99),"Normal Weight ",B1933&lt;18.5,"Underweight ")</f>
        <v xml:space="preserve">Overweight </v>
      </c>
      <c r="J1933" t="str" cm="1">
        <f t="array" ref="J1933">_xlfn.IFS($C1933&gt;=6.5,"Diabetes",AND($C1933&gt;=5.7,$C1933&lt;=6.5),"Prediabetes",$C1933&lt;5.7,"Normal")</f>
        <v>Prediabetes</v>
      </c>
    </row>
    <row r="1934" spans="1:10" x14ac:dyDescent="0.3">
      <c r="A1934" t="s">
        <v>436</v>
      </c>
      <c r="B1934">
        <v>25.74</v>
      </c>
      <c r="C1934">
        <v>5.99</v>
      </c>
      <c r="D1934" t="s">
        <v>2380</v>
      </c>
      <c r="E1934" t="s">
        <v>2380</v>
      </c>
      <c r="F1934" t="s">
        <v>2380</v>
      </c>
      <c r="G1934" s="7">
        <v>0</v>
      </c>
      <c r="H1934" t="s">
        <v>2380</v>
      </c>
      <c r="I1934" t="str" cm="1">
        <f t="array" ref="I1934">_xlfn.IFS(B1934&gt;=30,"Obesity",AND(B1934&gt;=25,B1934&lt;=29.99),"Overweight ",AND(B1934&gt;=18.5,B1934&lt;=24.99),"Normal Weight ",B1934&lt;18.5,"Underweight ")</f>
        <v xml:space="preserve">Overweight </v>
      </c>
      <c r="J1934" t="str" cm="1">
        <f t="array" ref="J1934">_xlfn.IFS($C1934&gt;=6.5,"Diabetes",AND($C1934&gt;=5.7,$C1934&lt;=6.5),"Prediabetes",$C1934&lt;5.7,"Normal")</f>
        <v>Prediabetes</v>
      </c>
    </row>
    <row r="1935" spans="1:10" x14ac:dyDescent="0.3">
      <c r="A1935" t="s">
        <v>435</v>
      </c>
      <c r="B1935">
        <v>18.22</v>
      </c>
      <c r="C1935">
        <v>10.27</v>
      </c>
      <c r="D1935" t="s">
        <v>2382</v>
      </c>
      <c r="E1935" t="s">
        <v>2380</v>
      </c>
      <c r="F1935" t="s">
        <v>2380</v>
      </c>
      <c r="G1935">
        <v>1</v>
      </c>
      <c r="H1935" t="s">
        <v>2380</v>
      </c>
      <c r="I1935" t="str" cm="1">
        <f t="array" ref="I1935">_xlfn.IFS(B1935&gt;=30,"Obesity",AND(B1935&gt;=25,B1935&lt;=29.99),"Overweight ",AND(B1935&gt;=18.5,B1935&lt;=24.99),"Normal Weight ",B1935&lt;18.5,"Underweight ")</f>
        <v xml:space="preserve">Underweight </v>
      </c>
      <c r="J1935" t="str" cm="1">
        <f t="array" ref="J1935">_xlfn.IFS($C1935&gt;=6.5,"Diabetes",AND($C1935&gt;=5.7,$C1935&lt;=6.5),"Prediabetes",$C1935&lt;5.7,"Normal")</f>
        <v>Diabetes</v>
      </c>
    </row>
    <row r="1936" spans="1:10" x14ac:dyDescent="0.3">
      <c r="A1936" t="s">
        <v>434</v>
      </c>
      <c r="B1936">
        <v>26.03</v>
      </c>
      <c r="C1936">
        <v>5.97</v>
      </c>
      <c r="D1936" t="s">
        <v>2380</v>
      </c>
      <c r="E1936" t="s">
        <v>2380</v>
      </c>
      <c r="F1936" t="s">
        <v>2383</v>
      </c>
      <c r="G1936">
        <v>1</v>
      </c>
      <c r="H1936" t="s">
        <v>2380</v>
      </c>
      <c r="I1936" t="str" cm="1">
        <f t="array" ref="I1936">_xlfn.IFS(B1936&gt;=30,"Obesity",AND(B1936&gt;=25,B1936&lt;=29.99),"Overweight ",AND(B1936&gt;=18.5,B1936&lt;=24.99),"Normal Weight ",B1936&lt;18.5,"Underweight ")</f>
        <v xml:space="preserve">Overweight </v>
      </c>
      <c r="J1936" t="str" cm="1">
        <f t="array" ref="J1936">_xlfn.IFS($C1936&gt;=6.5,"Diabetes",AND($C1936&gt;=5.7,$C1936&lt;=6.5),"Prediabetes",$C1936&lt;5.7,"Normal")</f>
        <v>Prediabetes</v>
      </c>
    </row>
    <row r="1937" spans="1:10" x14ac:dyDescent="0.3">
      <c r="A1937" t="s">
        <v>433</v>
      </c>
      <c r="B1937">
        <v>17.29</v>
      </c>
      <c r="C1937">
        <v>4.9800000000000004</v>
      </c>
      <c r="D1937" t="s">
        <v>2380</v>
      </c>
      <c r="E1937" t="s">
        <v>2380</v>
      </c>
      <c r="F1937" t="s">
        <v>2380</v>
      </c>
      <c r="G1937" s="7">
        <v>0</v>
      </c>
      <c r="H1937" t="s">
        <v>2380</v>
      </c>
      <c r="I1937" t="str" cm="1">
        <f t="array" ref="I1937">_xlfn.IFS(B1937&gt;=30,"Obesity",AND(B1937&gt;=25,B1937&lt;=29.99),"Overweight ",AND(B1937&gt;=18.5,B1937&lt;=24.99),"Normal Weight ",B1937&lt;18.5,"Underweight ")</f>
        <v xml:space="preserve">Underweight </v>
      </c>
      <c r="J1937" t="str" cm="1">
        <f t="array" ref="J1937">_xlfn.IFS($C1937&gt;=6.5,"Diabetes",AND($C1937&gt;=5.7,$C1937&lt;=6.5),"Prediabetes",$C1937&lt;5.7,"Normal")</f>
        <v>Normal</v>
      </c>
    </row>
    <row r="1938" spans="1:10" x14ac:dyDescent="0.3">
      <c r="A1938" t="s">
        <v>432</v>
      </c>
      <c r="B1938">
        <v>18.170000000000002</v>
      </c>
      <c r="C1938">
        <v>6.91</v>
      </c>
      <c r="D1938" t="s">
        <v>2382</v>
      </c>
      <c r="E1938" t="s">
        <v>2380</v>
      </c>
      <c r="F1938" t="s">
        <v>2380</v>
      </c>
      <c r="G1938">
        <v>1</v>
      </c>
      <c r="H1938" t="s">
        <v>2380</v>
      </c>
      <c r="I1938" t="str" cm="1">
        <f t="array" ref="I1938">_xlfn.IFS(B1938&gt;=30,"Obesity",AND(B1938&gt;=25,B1938&lt;=29.99),"Overweight ",AND(B1938&gt;=18.5,B1938&lt;=24.99),"Normal Weight ",B1938&lt;18.5,"Underweight ")</f>
        <v xml:space="preserve">Underweight </v>
      </c>
      <c r="J1938" t="str" cm="1">
        <f t="array" ref="J1938">_xlfn.IFS($C1938&gt;=6.5,"Diabetes",AND($C1938&gt;=5.7,$C1938&lt;=6.5),"Prediabetes",$C1938&lt;5.7,"Normal")</f>
        <v>Diabetes</v>
      </c>
    </row>
    <row r="1939" spans="1:10" x14ac:dyDescent="0.3">
      <c r="A1939" t="s">
        <v>431</v>
      </c>
      <c r="B1939">
        <v>32.54</v>
      </c>
      <c r="C1939">
        <v>6.38</v>
      </c>
      <c r="D1939" t="s">
        <v>2380</v>
      </c>
      <c r="E1939" t="s">
        <v>2382</v>
      </c>
      <c r="F1939" t="s">
        <v>2380</v>
      </c>
      <c r="G1939">
        <v>1</v>
      </c>
      <c r="H1939" t="s">
        <v>2380</v>
      </c>
      <c r="I1939" t="str" cm="1">
        <f t="array" ref="I1939">_xlfn.IFS(B1939&gt;=30,"Obesity",AND(B1939&gt;=25,B1939&lt;=29.99),"Overweight ",AND(B1939&gt;=18.5,B1939&lt;=24.99),"Normal Weight ",B1939&lt;18.5,"Underweight ")</f>
        <v>Obesity</v>
      </c>
      <c r="J1939" t="str" cm="1">
        <f t="array" ref="J1939">_xlfn.IFS($C1939&gt;=6.5,"Diabetes",AND($C1939&gt;=5.7,$C1939&lt;=6.5),"Prediabetes",$C1939&lt;5.7,"Normal")</f>
        <v>Prediabetes</v>
      </c>
    </row>
    <row r="1940" spans="1:10" x14ac:dyDescent="0.3">
      <c r="A1940" t="s">
        <v>430</v>
      </c>
      <c r="B1940">
        <v>30.25</v>
      </c>
      <c r="C1940">
        <v>4.7699999999999996</v>
      </c>
      <c r="D1940" t="s">
        <v>2380</v>
      </c>
      <c r="E1940" t="s">
        <v>2380</v>
      </c>
      <c r="F1940" t="s">
        <v>2380</v>
      </c>
      <c r="G1940" s="7">
        <v>0</v>
      </c>
      <c r="H1940" t="s">
        <v>2380</v>
      </c>
      <c r="I1940" t="str" cm="1">
        <f t="array" ref="I1940">_xlfn.IFS(B1940&gt;=30,"Obesity",AND(B1940&gt;=25,B1940&lt;=29.99),"Overweight ",AND(B1940&gt;=18.5,B1940&lt;=24.99),"Normal Weight ",B1940&lt;18.5,"Underweight ")</f>
        <v>Obesity</v>
      </c>
      <c r="J1940" t="str" cm="1">
        <f t="array" ref="J1940">_xlfn.IFS($C1940&gt;=6.5,"Diabetes",AND($C1940&gt;=5.7,$C1940&lt;=6.5),"Prediabetes",$C1940&lt;5.7,"Normal")</f>
        <v>Normal</v>
      </c>
    </row>
    <row r="1941" spans="1:10" x14ac:dyDescent="0.3">
      <c r="A1941" t="s">
        <v>429</v>
      </c>
      <c r="B1941">
        <v>19.59</v>
      </c>
      <c r="C1941">
        <v>6.04</v>
      </c>
      <c r="D1941" t="s">
        <v>2382</v>
      </c>
      <c r="E1941" t="s">
        <v>2380</v>
      </c>
      <c r="F1941" t="s">
        <v>2380</v>
      </c>
      <c r="G1941">
        <v>1</v>
      </c>
      <c r="H1941" t="s">
        <v>2380</v>
      </c>
      <c r="I1941" t="str" cm="1">
        <f t="array" ref="I1941">_xlfn.IFS(B1941&gt;=30,"Obesity",AND(B1941&gt;=25,B1941&lt;=29.99),"Overweight ",AND(B1941&gt;=18.5,B1941&lt;=24.99),"Normal Weight ",B1941&lt;18.5,"Underweight ")</f>
        <v xml:space="preserve">Normal Weight </v>
      </c>
      <c r="J1941" t="str" cm="1">
        <f t="array" ref="J1941">_xlfn.IFS($C1941&gt;=6.5,"Diabetes",AND($C1941&gt;=5.7,$C1941&lt;=6.5),"Prediabetes",$C1941&lt;5.7,"Normal")</f>
        <v>Prediabetes</v>
      </c>
    </row>
    <row r="1942" spans="1:10" x14ac:dyDescent="0.3">
      <c r="A1942" t="s">
        <v>428</v>
      </c>
      <c r="B1942">
        <v>45.9</v>
      </c>
      <c r="C1942">
        <v>4.3</v>
      </c>
      <c r="D1942" t="s">
        <v>2382</v>
      </c>
      <c r="E1942" t="s">
        <v>2380</v>
      </c>
      <c r="F1942" t="s">
        <v>2380</v>
      </c>
      <c r="G1942">
        <v>1</v>
      </c>
      <c r="H1942" t="s">
        <v>2380</v>
      </c>
      <c r="I1942" t="str" cm="1">
        <f t="array" ref="I1942">_xlfn.IFS(B1942&gt;=30,"Obesity",AND(B1942&gt;=25,B1942&lt;=29.99),"Overweight ",AND(B1942&gt;=18.5,B1942&lt;=24.99),"Normal Weight ",B1942&lt;18.5,"Underweight ")</f>
        <v>Obesity</v>
      </c>
      <c r="J1942" t="str" cm="1">
        <f t="array" ref="J1942">_xlfn.IFS($C1942&gt;=6.5,"Diabetes",AND($C1942&gt;=5.7,$C1942&lt;=6.5),"Prediabetes",$C1942&lt;5.7,"Normal")</f>
        <v>Normal</v>
      </c>
    </row>
    <row r="1943" spans="1:10" x14ac:dyDescent="0.3">
      <c r="A1943" t="s">
        <v>427</v>
      </c>
      <c r="B1943">
        <v>17.059999999999999</v>
      </c>
      <c r="C1943">
        <v>8.75</v>
      </c>
      <c r="D1943" t="s">
        <v>2382</v>
      </c>
      <c r="E1943" t="s">
        <v>2380</v>
      </c>
      <c r="F1943" t="s">
        <v>2380</v>
      </c>
      <c r="G1943" s="7">
        <v>0</v>
      </c>
      <c r="H1943" t="s">
        <v>2380</v>
      </c>
      <c r="I1943" t="str" cm="1">
        <f t="array" ref="I1943">_xlfn.IFS(B1943&gt;=30,"Obesity",AND(B1943&gt;=25,B1943&lt;=29.99),"Overweight ",AND(B1943&gt;=18.5,B1943&lt;=24.99),"Normal Weight ",B1943&lt;18.5,"Underweight ")</f>
        <v xml:space="preserve">Underweight </v>
      </c>
      <c r="J1943" t="str" cm="1">
        <f t="array" ref="J1943">_xlfn.IFS($C1943&gt;=6.5,"Diabetes",AND($C1943&gt;=5.7,$C1943&lt;=6.5),"Prediabetes",$C1943&lt;5.7,"Normal")</f>
        <v>Diabetes</v>
      </c>
    </row>
    <row r="1944" spans="1:10" x14ac:dyDescent="0.3">
      <c r="A1944" t="s">
        <v>426</v>
      </c>
      <c r="B1944">
        <v>32.07</v>
      </c>
      <c r="C1944">
        <v>5.25</v>
      </c>
      <c r="D1944" t="s">
        <v>2380</v>
      </c>
      <c r="E1944" t="s">
        <v>2380</v>
      </c>
      <c r="F1944" t="s">
        <v>2383</v>
      </c>
      <c r="G1944">
        <v>1</v>
      </c>
      <c r="H1944" t="s">
        <v>2380</v>
      </c>
      <c r="I1944" t="str" cm="1">
        <f t="array" ref="I1944">_xlfn.IFS(B1944&gt;=30,"Obesity",AND(B1944&gt;=25,B1944&lt;=29.99),"Overweight ",AND(B1944&gt;=18.5,B1944&lt;=24.99),"Normal Weight ",B1944&lt;18.5,"Underweight ")</f>
        <v>Obesity</v>
      </c>
      <c r="J1944" t="str" cm="1">
        <f t="array" ref="J1944">_xlfn.IFS($C1944&gt;=6.5,"Diabetes",AND($C1944&gt;=5.7,$C1944&lt;=6.5),"Prediabetes",$C1944&lt;5.7,"Normal")</f>
        <v>Normal</v>
      </c>
    </row>
    <row r="1945" spans="1:10" x14ac:dyDescent="0.3">
      <c r="A1945" t="s">
        <v>425</v>
      </c>
      <c r="B1945">
        <v>16.5</v>
      </c>
      <c r="C1945">
        <v>5.03</v>
      </c>
      <c r="D1945" t="s">
        <v>2380</v>
      </c>
      <c r="E1945" t="s">
        <v>2380</v>
      </c>
      <c r="F1945" t="s">
        <v>2380</v>
      </c>
      <c r="G1945">
        <v>1</v>
      </c>
      <c r="H1945" t="s">
        <v>2380</v>
      </c>
      <c r="I1945" t="str" cm="1">
        <f t="array" ref="I1945">_xlfn.IFS(B1945&gt;=30,"Obesity",AND(B1945&gt;=25,B1945&lt;=29.99),"Overweight ",AND(B1945&gt;=18.5,B1945&lt;=24.99),"Normal Weight ",B1945&lt;18.5,"Underweight ")</f>
        <v xml:space="preserve">Underweight </v>
      </c>
      <c r="J1945" t="str" cm="1">
        <f t="array" ref="J1945">_xlfn.IFS($C1945&gt;=6.5,"Diabetes",AND($C1945&gt;=5.7,$C1945&lt;=6.5),"Prediabetes",$C1945&lt;5.7,"Normal")</f>
        <v>Normal</v>
      </c>
    </row>
    <row r="1946" spans="1:10" x14ac:dyDescent="0.3">
      <c r="A1946" t="s">
        <v>424</v>
      </c>
      <c r="B1946">
        <v>31.4</v>
      </c>
      <c r="C1946">
        <v>5.88</v>
      </c>
      <c r="D1946" t="s">
        <v>2380</v>
      </c>
      <c r="E1946" t="s">
        <v>2380</v>
      </c>
      <c r="F1946" t="s">
        <v>2380</v>
      </c>
      <c r="G1946">
        <v>1</v>
      </c>
      <c r="H1946" t="s">
        <v>2380</v>
      </c>
      <c r="I1946" t="str" cm="1">
        <f t="array" ref="I1946">_xlfn.IFS(B1946&gt;=30,"Obesity",AND(B1946&gt;=25,B1946&lt;=29.99),"Overweight ",AND(B1946&gt;=18.5,B1946&lt;=24.99),"Normal Weight ",B1946&lt;18.5,"Underweight ")</f>
        <v>Obesity</v>
      </c>
      <c r="J1946" t="str" cm="1">
        <f t="array" ref="J1946">_xlfn.IFS($C1946&gt;=6.5,"Diabetes",AND($C1946&gt;=5.7,$C1946&lt;=6.5),"Prediabetes",$C1946&lt;5.7,"Normal")</f>
        <v>Prediabetes</v>
      </c>
    </row>
    <row r="1947" spans="1:10" x14ac:dyDescent="0.3">
      <c r="A1947" t="s">
        <v>423</v>
      </c>
      <c r="B1947">
        <v>20.36</v>
      </c>
      <c r="C1947">
        <v>4.49</v>
      </c>
      <c r="D1947" t="s">
        <v>2380</v>
      </c>
      <c r="E1947" t="s">
        <v>2380</v>
      </c>
      <c r="F1947" t="s">
        <v>2380</v>
      </c>
      <c r="G1947" s="7">
        <v>0</v>
      </c>
      <c r="H1947" t="s">
        <v>2380</v>
      </c>
      <c r="I1947" t="str" cm="1">
        <f t="array" ref="I1947">_xlfn.IFS(B1947&gt;=30,"Obesity",AND(B1947&gt;=25,B1947&lt;=29.99),"Overweight ",AND(B1947&gt;=18.5,B1947&lt;=24.99),"Normal Weight ",B1947&lt;18.5,"Underweight ")</f>
        <v xml:space="preserve">Normal Weight </v>
      </c>
      <c r="J1947" t="str" cm="1">
        <f t="array" ref="J1947">_xlfn.IFS($C1947&gt;=6.5,"Diabetes",AND($C1947&gt;=5.7,$C1947&lt;=6.5),"Prediabetes",$C1947&lt;5.7,"Normal")</f>
        <v>Normal</v>
      </c>
    </row>
    <row r="1948" spans="1:10" x14ac:dyDescent="0.3">
      <c r="A1948" t="s">
        <v>422</v>
      </c>
      <c r="B1948">
        <v>25.46</v>
      </c>
      <c r="C1948">
        <v>4.1399999999999997</v>
      </c>
      <c r="D1948" t="s">
        <v>2380</v>
      </c>
      <c r="E1948" t="s">
        <v>2380</v>
      </c>
      <c r="F1948" t="s">
        <v>2380</v>
      </c>
      <c r="G1948">
        <v>1</v>
      </c>
      <c r="H1948" t="s">
        <v>2380</v>
      </c>
      <c r="I1948" t="str" cm="1">
        <f t="array" ref="I1948">_xlfn.IFS(B1948&gt;=30,"Obesity",AND(B1948&gt;=25,B1948&lt;=29.99),"Overweight ",AND(B1948&gt;=18.5,B1948&lt;=24.99),"Normal Weight ",B1948&lt;18.5,"Underweight ")</f>
        <v xml:space="preserve">Overweight </v>
      </c>
      <c r="J1948" t="str" cm="1">
        <f t="array" ref="J1948">_xlfn.IFS($C1948&gt;=6.5,"Diabetes",AND($C1948&gt;=5.7,$C1948&lt;=6.5),"Prediabetes",$C1948&lt;5.7,"Normal")</f>
        <v>Normal</v>
      </c>
    </row>
    <row r="1949" spans="1:10" x14ac:dyDescent="0.3">
      <c r="A1949" t="s">
        <v>421</v>
      </c>
      <c r="B1949">
        <v>17.09</v>
      </c>
      <c r="C1949">
        <v>5.8</v>
      </c>
      <c r="D1949" t="s">
        <v>2382</v>
      </c>
      <c r="E1949" t="s">
        <v>2380</v>
      </c>
      <c r="F1949" t="s">
        <v>2380</v>
      </c>
      <c r="G1949" s="7">
        <v>0</v>
      </c>
      <c r="H1949" t="s">
        <v>2380</v>
      </c>
      <c r="I1949" t="str" cm="1">
        <f t="array" ref="I1949">_xlfn.IFS(B1949&gt;=30,"Obesity",AND(B1949&gt;=25,B1949&lt;=29.99),"Overweight ",AND(B1949&gt;=18.5,B1949&lt;=24.99),"Normal Weight ",B1949&lt;18.5,"Underweight ")</f>
        <v xml:space="preserve">Underweight </v>
      </c>
      <c r="J1949" t="str" cm="1">
        <f t="array" ref="J1949">_xlfn.IFS($C1949&gt;=6.5,"Diabetes",AND($C1949&gt;=5.7,$C1949&lt;=6.5),"Prediabetes",$C1949&lt;5.7,"Normal")</f>
        <v>Prediabetes</v>
      </c>
    </row>
    <row r="1950" spans="1:10" x14ac:dyDescent="0.3">
      <c r="A1950" t="s">
        <v>420</v>
      </c>
      <c r="B1950">
        <v>20.83</v>
      </c>
      <c r="C1950">
        <v>5.12</v>
      </c>
      <c r="D1950" t="s">
        <v>2380</v>
      </c>
      <c r="E1950" t="s">
        <v>2380</v>
      </c>
      <c r="F1950" t="s">
        <v>2380</v>
      </c>
      <c r="G1950" s="7">
        <v>0</v>
      </c>
      <c r="H1950" t="s">
        <v>2380</v>
      </c>
      <c r="I1950" t="str" cm="1">
        <f t="array" ref="I1950">_xlfn.IFS(B1950&gt;=30,"Obesity",AND(B1950&gt;=25,B1950&lt;=29.99),"Overweight ",AND(B1950&gt;=18.5,B1950&lt;=24.99),"Normal Weight ",B1950&lt;18.5,"Underweight ")</f>
        <v xml:space="preserve">Normal Weight </v>
      </c>
      <c r="J1950" t="str" cm="1">
        <f t="array" ref="J1950">_xlfn.IFS($C1950&gt;=6.5,"Diabetes",AND($C1950&gt;=5.7,$C1950&lt;=6.5),"Prediabetes",$C1950&lt;5.7,"Normal")</f>
        <v>Normal</v>
      </c>
    </row>
    <row r="1951" spans="1:10" x14ac:dyDescent="0.3">
      <c r="A1951" t="s">
        <v>419</v>
      </c>
      <c r="B1951">
        <v>18.920000000000002</v>
      </c>
      <c r="C1951">
        <v>5.98</v>
      </c>
      <c r="D1951" t="s">
        <v>2382</v>
      </c>
      <c r="E1951" t="s">
        <v>2380</v>
      </c>
      <c r="F1951" t="s">
        <v>2380</v>
      </c>
      <c r="G1951">
        <v>1</v>
      </c>
      <c r="H1951" t="s">
        <v>2380</v>
      </c>
      <c r="I1951" t="str" cm="1">
        <f t="array" ref="I1951">_xlfn.IFS(B1951&gt;=30,"Obesity",AND(B1951&gt;=25,B1951&lt;=29.99),"Overweight ",AND(B1951&gt;=18.5,B1951&lt;=24.99),"Normal Weight ",B1951&lt;18.5,"Underweight ")</f>
        <v xml:space="preserve">Normal Weight </v>
      </c>
      <c r="J1951" t="str" cm="1">
        <f t="array" ref="J1951">_xlfn.IFS($C1951&gt;=6.5,"Diabetes",AND($C1951&gt;=5.7,$C1951&lt;=6.5),"Prediabetes",$C1951&lt;5.7,"Normal")</f>
        <v>Prediabetes</v>
      </c>
    </row>
    <row r="1952" spans="1:10" x14ac:dyDescent="0.3">
      <c r="A1952" t="s">
        <v>418</v>
      </c>
      <c r="B1952">
        <v>37.1</v>
      </c>
      <c r="C1952">
        <v>5.46</v>
      </c>
      <c r="D1952" t="s">
        <v>2380</v>
      </c>
      <c r="E1952" t="s">
        <v>2380</v>
      </c>
      <c r="F1952" t="s">
        <v>2380</v>
      </c>
      <c r="G1952" s="7">
        <v>0</v>
      </c>
      <c r="H1952" t="s">
        <v>2380</v>
      </c>
      <c r="I1952" t="str" cm="1">
        <f t="array" ref="I1952">_xlfn.IFS(B1952&gt;=30,"Obesity",AND(B1952&gt;=25,B1952&lt;=29.99),"Overweight ",AND(B1952&gt;=18.5,B1952&lt;=24.99),"Normal Weight ",B1952&lt;18.5,"Underweight ")</f>
        <v>Obesity</v>
      </c>
      <c r="J1952" t="str" cm="1">
        <f t="array" ref="J1952">_xlfn.IFS($C1952&gt;=6.5,"Diabetes",AND($C1952&gt;=5.7,$C1952&lt;=6.5),"Prediabetes",$C1952&lt;5.7,"Normal")</f>
        <v>Normal</v>
      </c>
    </row>
    <row r="1953" spans="1:10" x14ac:dyDescent="0.3">
      <c r="A1953" t="s">
        <v>417</v>
      </c>
      <c r="B1953">
        <v>22.515000000000001</v>
      </c>
      <c r="C1953">
        <v>4.91</v>
      </c>
      <c r="D1953" t="s">
        <v>2382</v>
      </c>
      <c r="E1953" t="s">
        <v>2380</v>
      </c>
      <c r="F1953" t="s">
        <v>2383</v>
      </c>
      <c r="G1953">
        <v>1</v>
      </c>
      <c r="H1953" t="s">
        <v>2380</v>
      </c>
      <c r="I1953" t="str" cm="1">
        <f t="array" ref="I1953">_xlfn.IFS(B1953&gt;=30,"Obesity",AND(B1953&gt;=25,B1953&lt;=29.99),"Overweight ",AND(B1953&gt;=18.5,B1953&lt;=24.99),"Normal Weight ",B1953&lt;18.5,"Underweight ")</f>
        <v xml:space="preserve">Normal Weight </v>
      </c>
      <c r="J1953" t="str" cm="1">
        <f t="array" ref="J1953">_xlfn.IFS($C1953&gt;=6.5,"Diabetes",AND($C1953&gt;=5.7,$C1953&lt;=6.5),"Prediabetes",$C1953&lt;5.7,"Normal")</f>
        <v>Normal</v>
      </c>
    </row>
    <row r="1954" spans="1:10" x14ac:dyDescent="0.3">
      <c r="A1954" t="s">
        <v>416</v>
      </c>
      <c r="B1954">
        <v>32.700000000000003</v>
      </c>
      <c r="C1954">
        <v>4.66</v>
      </c>
      <c r="D1954" t="s">
        <v>2380</v>
      </c>
      <c r="E1954" t="s">
        <v>2380</v>
      </c>
      <c r="F1954" t="s">
        <v>2380</v>
      </c>
      <c r="G1954" s="7">
        <v>0</v>
      </c>
      <c r="H1954" t="s">
        <v>2380</v>
      </c>
      <c r="I1954" t="str" cm="1">
        <f t="array" ref="I1954">_xlfn.IFS(B1954&gt;=30,"Obesity",AND(B1954&gt;=25,B1954&lt;=29.99),"Overweight ",AND(B1954&gt;=18.5,B1954&lt;=24.99),"Normal Weight ",B1954&lt;18.5,"Underweight ")</f>
        <v>Obesity</v>
      </c>
      <c r="J1954" t="str" cm="1">
        <f t="array" ref="J1954">_xlfn.IFS($C1954&gt;=6.5,"Diabetes",AND($C1954&gt;=5.7,$C1954&lt;=6.5),"Prediabetes",$C1954&lt;5.7,"Normal")</f>
        <v>Normal</v>
      </c>
    </row>
    <row r="1955" spans="1:10" x14ac:dyDescent="0.3">
      <c r="A1955" t="s">
        <v>415</v>
      </c>
      <c r="B1955">
        <v>17.75</v>
      </c>
      <c r="C1955">
        <v>6.8</v>
      </c>
      <c r="D1955" t="s">
        <v>2382</v>
      </c>
      <c r="E1955" t="s">
        <v>2380</v>
      </c>
      <c r="F1955" t="s">
        <v>2380</v>
      </c>
      <c r="G1955">
        <v>1</v>
      </c>
      <c r="H1955" t="s">
        <v>2380</v>
      </c>
      <c r="I1955" t="str" cm="1">
        <f t="array" ref="I1955">_xlfn.IFS(B1955&gt;=30,"Obesity",AND(B1955&gt;=25,B1955&lt;=29.99),"Overweight ",AND(B1955&gt;=18.5,B1955&lt;=24.99),"Normal Weight ",B1955&lt;18.5,"Underweight ")</f>
        <v xml:space="preserve">Underweight </v>
      </c>
      <c r="J1955" t="str" cm="1">
        <f t="array" ref="J1955">_xlfn.IFS($C1955&gt;=6.5,"Diabetes",AND($C1955&gt;=5.7,$C1955&lt;=6.5),"Prediabetes",$C1955&lt;5.7,"Normal")</f>
        <v>Diabetes</v>
      </c>
    </row>
    <row r="1956" spans="1:10" x14ac:dyDescent="0.3">
      <c r="A1956" t="s">
        <v>414</v>
      </c>
      <c r="B1956">
        <v>33.630000000000003</v>
      </c>
      <c r="C1956">
        <v>4.47</v>
      </c>
      <c r="D1956" t="s">
        <v>2382</v>
      </c>
      <c r="E1956" t="s">
        <v>2380</v>
      </c>
      <c r="F1956" t="s">
        <v>2380</v>
      </c>
      <c r="G1956" s="7">
        <v>0</v>
      </c>
      <c r="H1956" t="s">
        <v>2380</v>
      </c>
      <c r="I1956" t="str" cm="1">
        <f t="array" ref="I1956">_xlfn.IFS(B1956&gt;=30,"Obesity",AND(B1956&gt;=25,B1956&lt;=29.99),"Overweight ",AND(B1956&gt;=18.5,B1956&lt;=24.99),"Normal Weight ",B1956&lt;18.5,"Underweight ")</f>
        <v>Obesity</v>
      </c>
      <c r="J1956" t="str" cm="1">
        <f t="array" ref="J1956">_xlfn.IFS($C1956&gt;=6.5,"Diabetes",AND($C1956&gt;=5.7,$C1956&lt;=6.5),"Prediabetes",$C1956&lt;5.7,"Normal")</f>
        <v>Normal</v>
      </c>
    </row>
    <row r="1957" spans="1:10" x14ac:dyDescent="0.3">
      <c r="A1957" t="s">
        <v>413</v>
      </c>
      <c r="B1957">
        <v>34.799999999999997</v>
      </c>
      <c r="C1957">
        <v>4.08</v>
      </c>
      <c r="D1957" t="s">
        <v>2382</v>
      </c>
      <c r="E1957" t="s">
        <v>2380</v>
      </c>
      <c r="F1957" t="s">
        <v>2380</v>
      </c>
      <c r="G1957">
        <v>1</v>
      </c>
      <c r="H1957" t="s">
        <v>2380</v>
      </c>
      <c r="I1957" t="str" cm="1">
        <f t="array" ref="I1957">_xlfn.IFS(B1957&gt;=30,"Obesity",AND(B1957&gt;=25,B1957&lt;=29.99),"Overweight ",AND(B1957&gt;=18.5,B1957&lt;=24.99),"Normal Weight ",B1957&lt;18.5,"Underweight ")</f>
        <v>Obesity</v>
      </c>
      <c r="J1957" t="str" cm="1">
        <f t="array" ref="J1957">_xlfn.IFS($C1957&gt;=6.5,"Diabetes",AND($C1957&gt;=5.7,$C1957&lt;=6.5),"Prediabetes",$C1957&lt;5.7,"Normal")</f>
        <v>Normal</v>
      </c>
    </row>
    <row r="1958" spans="1:10" x14ac:dyDescent="0.3">
      <c r="A1958" t="s">
        <v>412</v>
      </c>
      <c r="B1958">
        <v>16.809999999999999</v>
      </c>
      <c r="C1958">
        <v>5.51</v>
      </c>
      <c r="D1958" t="s">
        <v>2382</v>
      </c>
      <c r="E1958" t="s">
        <v>2380</v>
      </c>
      <c r="F1958" t="s">
        <v>2380</v>
      </c>
      <c r="G1958">
        <v>1</v>
      </c>
      <c r="H1958" t="s">
        <v>2380</v>
      </c>
      <c r="I1958" t="str" cm="1">
        <f t="array" ref="I1958">_xlfn.IFS(B1958&gt;=30,"Obesity",AND(B1958&gt;=25,B1958&lt;=29.99),"Overweight ",AND(B1958&gt;=18.5,B1958&lt;=24.99),"Normal Weight ",B1958&lt;18.5,"Underweight ")</f>
        <v xml:space="preserve">Underweight </v>
      </c>
      <c r="J1958" t="str" cm="1">
        <f t="array" ref="J1958">_xlfn.IFS($C1958&gt;=6.5,"Diabetes",AND($C1958&gt;=5.7,$C1958&lt;=6.5),"Prediabetes",$C1958&lt;5.7,"Normal")</f>
        <v>Normal</v>
      </c>
    </row>
    <row r="1959" spans="1:10" x14ac:dyDescent="0.3">
      <c r="A1959" t="s">
        <v>411</v>
      </c>
      <c r="B1959">
        <v>16.690000000000001</v>
      </c>
      <c r="C1959">
        <v>8.4</v>
      </c>
      <c r="D1959" t="s">
        <v>2382</v>
      </c>
      <c r="E1959" t="s">
        <v>2380</v>
      </c>
      <c r="F1959" t="s">
        <v>2380</v>
      </c>
      <c r="G1959" s="7">
        <v>0</v>
      </c>
      <c r="H1959" t="s">
        <v>2380</v>
      </c>
      <c r="I1959" t="str" cm="1">
        <f t="array" ref="I1959">_xlfn.IFS(B1959&gt;=30,"Obesity",AND(B1959&gt;=25,B1959&lt;=29.99),"Overweight ",AND(B1959&gt;=18.5,B1959&lt;=24.99),"Normal Weight ",B1959&lt;18.5,"Underweight ")</f>
        <v xml:space="preserve">Underweight </v>
      </c>
      <c r="J1959" t="str" cm="1">
        <f t="array" ref="J1959">_xlfn.IFS($C1959&gt;=6.5,"Diabetes",AND($C1959&gt;=5.7,$C1959&lt;=6.5),"Prediabetes",$C1959&lt;5.7,"Normal")</f>
        <v>Diabetes</v>
      </c>
    </row>
    <row r="1960" spans="1:10" x14ac:dyDescent="0.3">
      <c r="A1960" t="s">
        <v>410</v>
      </c>
      <c r="B1960">
        <v>23.21</v>
      </c>
      <c r="C1960">
        <v>5.14</v>
      </c>
      <c r="D1960" t="s">
        <v>2382</v>
      </c>
      <c r="E1960" t="s">
        <v>2380</v>
      </c>
      <c r="F1960" t="s">
        <v>2380</v>
      </c>
      <c r="G1960">
        <v>1</v>
      </c>
      <c r="H1960" t="s">
        <v>2380</v>
      </c>
      <c r="I1960" t="str" cm="1">
        <f t="array" ref="I1960">_xlfn.IFS(B1960&gt;=30,"Obesity",AND(B1960&gt;=25,B1960&lt;=29.99),"Overweight ",AND(B1960&gt;=18.5,B1960&lt;=24.99),"Normal Weight ",B1960&lt;18.5,"Underweight ")</f>
        <v xml:space="preserve">Normal Weight </v>
      </c>
      <c r="J1960" t="str" cm="1">
        <f t="array" ref="J1960">_xlfn.IFS($C1960&gt;=6.5,"Diabetes",AND($C1960&gt;=5.7,$C1960&lt;=6.5),"Prediabetes",$C1960&lt;5.7,"Normal")</f>
        <v>Normal</v>
      </c>
    </row>
    <row r="1961" spans="1:10" x14ac:dyDescent="0.3">
      <c r="A1961" t="s">
        <v>409</v>
      </c>
      <c r="B1961">
        <v>25.175000000000001</v>
      </c>
      <c r="C1961">
        <v>5.21</v>
      </c>
      <c r="D1961" t="s">
        <v>2382</v>
      </c>
      <c r="E1961" t="s">
        <v>2380</v>
      </c>
      <c r="F1961" t="s">
        <v>2380</v>
      </c>
      <c r="G1961">
        <v>1</v>
      </c>
      <c r="H1961" t="s">
        <v>2380</v>
      </c>
      <c r="I1961" t="str" cm="1">
        <f t="array" ref="I1961">_xlfn.IFS(B1961&gt;=30,"Obesity",AND(B1961&gt;=25,B1961&lt;=29.99),"Overweight ",AND(B1961&gt;=18.5,B1961&lt;=24.99),"Normal Weight ",B1961&lt;18.5,"Underweight ")</f>
        <v xml:space="preserve">Overweight </v>
      </c>
      <c r="J1961" t="str" cm="1">
        <f t="array" ref="J1961">_xlfn.IFS($C1961&gt;=6.5,"Diabetes",AND($C1961&gt;=5.7,$C1961&lt;=6.5),"Prediabetes",$C1961&lt;5.7,"Normal")</f>
        <v>Normal</v>
      </c>
    </row>
    <row r="1962" spans="1:10" x14ac:dyDescent="0.3">
      <c r="A1962" t="s">
        <v>408</v>
      </c>
      <c r="B1962">
        <v>34.770000000000003</v>
      </c>
      <c r="C1962">
        <v>6.23</v>
      </c>
      <c r="D1962" t="s">
        <v>2380</v>
      </c>
      <c r="E1962" t="s">
        <v>2380</v>
      </c>
      <c r="F1962" t="s">
        <v>2380</v>
      </c>
      <c r="G1962" s="7">
        <v>0</v>
      </c>
      <c r="H1962" t="s">
        <v>2380</v>
      </c>
      <c r="I1962" t="str" cm="1">
        <f t="array" ref="I1962">_xlfn.IFS(B1962&gt;=30,"Obesity",AND(B1962&gt;=25,B1962&lt;=29.99),"Overweight ",AND(B1962&gt;=18.5,B1962&lt;=24.99),"Normal Weight ",B1962&lt;18.5,"Underweight ")</f>
        <v>Obesity</v>
      </c>
      <c r="J1962" t="str" cm="1">
        <f t="array" ref="J1962">_xlfn.IFS($C1962&gt;=6.5,"Diabetes",AND($C1962&gt;=5.7,$C1962&lt;=6.5),"Prediabetes",$C1962&lt;5.7,"Normal")</f>
        <v>Prediabetes</v>
      </c>
    </row>
    <row r="1963" spans="1:10" x14ac:dyDescent="0.3">
      <c r="A1963" t="s">
        <v>407</v>
      </c>
      <c r="B1963">
        <v>27.7</v>
      </c>
      <c r="C1963">
        <v>5.6</v>
      </c>
      <c r="D1963" t="s">
        <v>2380</v>
      </c>
      <c r="E1963" t="s">
        <v>2380</v>
      </c>
      <c r="F1963" t="s">
        <v>2380</v>
      </c>
      <c r="G1963">
        <v>1</v>
      </c>
      <c r="H1963" t="s">
        <v>2380</v>
      </c>
      <c r="I1963" t="str" cm="1">
        <f t="array" ref="I1963">_xlfn.IFS(B1963&gt;=30,"Obesity",AND(B1963&gt;=25,B1963&lt;=29.99),"Overweight ",AND(B1963&gt;=18.5,B1963&lt;=24.99),"Normal Weight ",B1963&lt;18.5,"Underweight ")</f>
        <v xml:space="preserve">Overweight </v>
      </c>
      <c r="J1963" t="str" cm="1">
        <f t="array" ref="J1963">_xlfn.IFS($C1963&gt;=6.5,"Diabetes",AND($C1963&gt;=5.7,$C1963&lt;=6.5),"Prediabetes",$C1963&lt;5.7,"Normal")</f>
        <v>Normal</v>
      </c>
    </row>
    <row r="1964" spans="1:10" x14ac:dyDescent="0.3">
      <c r="A1964" t="s">
        <v>406</v>
      </c>
      <c r="B1964">
        <v>19.12</v>
      </c>
      <c r="C1964">
        <v>4.72</v>
      </c>
      <c r="D1964" t="s">
        <v>2382</v>
      </c>
      <c r="E1964" t="s">
        <v>2380</v>
      </c>
      <c r="F1964" t="s">
        <v>2380</v>
      </c>
      <c r="G1964">
        <v>1</v>
      </c>
      <c r="H1964" t="s">
        <v>2380</v>
      </c>
      <c r="I1964" t="str" cm="1">
        <f t="array" ref="I1964">_xlfn.IFS(B1964&gt;=30,"Obesity",AND(B1964&gt;=25,B1964&lt;=29.99),"Overweight ",AND(B1964&gt;=18.5,B1964&lt;=24.99),"Normal Weight ",B1964&lt;18.5,"Underweight ")</f>
        <v xml:space="preserve">Normal Weight </v>
      </c>
      <c r="J1964" t="str" cm="1">
        <f t="array" ref="J1964">_xlfn.IFS($C1964&gt;=6.5,"Diabetes",AND($C1964&gt;=5.7,$C1964&lt;=6.5),"Prediabetes",$C1964&lt;5.7,"Normal")</f>
        <v>Normal</v>
      </c>
    </row>
    <row r="1965" spans="1:10" x14ac:dyDescent="0.3">
      <c r="A1965" t="s">
        <v>405</v>
      </c>
      <c r="B1965">
        <v>32.67</v>
      </c>
      <c r="C1965">
        <v>4.67</v>
      </c>
      <c r="D1965" t="s">
        <v>2380</v>
      </c>
      <c r="E1965" t="s">
        <v>2380</v>
      </c>
      <c r="F1965" t="s">
        <v>2383</v>
      </c>
      <c r="G1965">
        <v>1</v>
      </c>
      <c r="H1965" t="s">
        <v>2380</v>
      </c>
      <c r="I1965" t="str" cm="1">
        <f t="array" ref="I1965">_xlfn.IFS(B1965&gt;=30,"Obesity",AND(B1965&gt;=25,B1965&lt;=29.99),"Overweight ",AND(B1965&gt;=18.5,B1965&lt;=24.99),"Normal Weight ",B1965&lt;18.5,"Underweight ")</f>
        <v>Obesity</v>
      </c>
      <c r="J1965" t="str" cm="1">
        <f t="array" ref="J1965">_xlfn.IFS($C1965&gt;=6.5,"Diabetes",AND($C1965&gt;=5.7,$C1965&lt;=6.5),"Prediabetes",$C1965&lt;5.7,"Normal")</f>
        <v>Normal</v>
      </c>
    </row>
    <row r="1966" spans="1:10" x14ac:dyDescent="0.3">
      <c r="A1966" t="s">
        <v>404</v>
      </c>
      <c r="B1966">
        <v>28.5</v>
      </c>
      <c r="C1966">
        <v>6.11</v>
      </c>
      <c r="D1966" t="s">
        <v>2380</v>
      </c>
      <c r="E1966" t="s">
        <v>2380</v>
      </c>
      <c r="F1966" t="s">
        <v>2380</v>
      </c>
      <c r="G1966">
        <v>1</v>
      </c>
      <c r="H1966" t="s">
        <v>2380</v>
      </c>
      <c r="I1966" t="str" cm="1">
        <f t="array" ref="I1966">_xlfn.IFS(B1966&gt;=30,"Obesity",AND(B1966&gt;=25,B1966&lt;=29.99),"Overweight ",AND(B1966&gt;=18.5,B1966&lt;=24.99),"Normal Weight ",B1966&lt;18.5,"Underweight ")</f>
        <v xml:space="preserve">Overweight </v>
      </c>
      <c r="J1966" t="str" cm="1">
        <f t="array" ref="J1966">_xlfn.IFS($C1966&gt;=6.5,"Diabetes",AND($C1966&gt;=5.7,$C1966&lt;=6.5),"Prediabetes",$C1966&lt;5.7,"Normal")</f>
        <v>Prediabetes</v>
      </c>
    </row>
    <row r="1967" spans="1:10" x14ac:dyDescent="0.3">
      <c r="A1967" t="s">
        <v>403</v>
      </c>
      <c r="B1967">
        <v>39.270000000000003</v>
      </c>
      <c r="C1967">
        <v>6.25</v>
      </c>
      <c r="D1967" t="s">
        <v>2380</v>
      </c>
      <c r="E1967" t="s">
        <v>2380</v>
      </c>
      <c r="F1967" t="s">
        <v>2380</v>
      </c>
      <c r="G1967" s="7">
        <v>0</v>
      </c>
      <c r="H1967" t="s">
        <v>2380</v>
      </c>
      <c r="I1967" t="str" cm="1">
        <f t="array" ref="I1967">_xlfn.IFS(B1967&gt;=30,"Obesity",AND(B1967&gt;=25,B1967&lt;=29.99),"Overweight ",AND(B1967&gt;=18.5,B1967&lt;=24.99),"Normal Weight ",B1967&lt;18.5,"Underweight ")</f>
        <v>Obesity</v>
      </c>
      <c r="J1967" t="str" cm="1">
        <f t="array" ref="J1967">_xlfn.IFS($C1967&gt;=6.5,"Diabetes",AND($C1967&gt;=5.7,$C1967&lt;=6.5),"Prediabetes",$C1967&lt;5.7,"Normal")</f>
        <v>Prediabetes</v>
      </c>
    </row>
    <row r="1968" spans="1:10" x14ac:dyDescent="0.3">
      <c r="A1968" t="s">
        <v>402</v>
      </c>
      <c r="B1968">
        <v>32.49</v>
      </c>
      <c r="C1968">
        <v>4</v>
      </c>
      <c r="D1968" t="s">
        <v>2382</v>
      </c>
      <c r="E1968" t="s">
        <v>2380</v>
      </c>
      <c r="F1968" t="s">
        <v>2380</v>
      </c>
      <c r="G1968" s="7">
        <v>0</v>
      </c>
      <c r="H1968" t="s">
        <v>2380</v>
      </c>
      <c r="I1968" t="str" cm="1">
        <f t="array" ref="I1968">_xlfn.IFS(B1968&gt;=30,"Obesity",AND(B1968&gt;=25,B1968&lt;=29.99),"Overweight ",AND(B1968&gt;=18.5,B1968&lt;=24.99),"Normal Weight ",B1968&lt;18.5,"Underweight ")</f>
        <v>Obesity</v>
      </c>
      <c r="J1968" t="str" cm="1">
        <f t="array" ref="J1968">_xlfn.IFS($C1968&gt;=6.5,"Diabetes",AND($C1968&gt;=5.7,$C1968&lt;=6.5),"Prediabetes",$C1968&lt;5.7,"Normal")</f>
        <v>Normal</v>
      </c>
    </row>
    <row r="1969" spans="1:10" x14ac:dyDescent="0.3">
      <c r="A1969" t="s">
        <v>401</v>
      </c>
      <c r="B1969">
        <v>23.7</v>
      </c>
      <c r="C1969">
        <v>5.55</v>
      </c>
      <c r="D1969" t="s">
        <v>2382</v>
      </c>
      <c r="E1969" t="s">
        <v>2380</v>
      </c>
      <c r="F1969" t="s">
        <v>2380</v>
      </c>
      <c r="G1969" s="7">
        <v>0</v>
      </c>
      <c r="H1969" t="s">
        <v>2380</v>
      </c>
      <c r="I1969" t="str" cm="1">
        <f t="array" ref="I1969">_xlfn.IFS(B1969&gt;=30,"Obesity",AND(B1969&gt;=25,B1969&lt;=29.99),"Overweight ",AND(B1969&gt;=18.5,B1969&lt;=24.99),"Normal Weight ",B1969&lt;18.5,"Underweight ")</f>
        <v xml:space="preserve">Normal Weight </v>
      </c>
      <c r="J1969" t="str" cm="1">
        <f t="array" ref="J1969">_xlfn.IFS($C1969&gt;=6.5,"Diabetes",AND($C1969&gt;=5.7,$C1969&lt;=6.5),"Prediabetes",$C1969&lt;5.7,"Normal")</f>
        <v>Normal</v>
      </c>
    </row>
    <row r="1970" spans="1:10" x14ac:dyDescent="0.3">
      <c r="A1970" t="s">
        <v>400</v>
      </c>
      <c r="B1970">
        <v>30.4</v>
      </c>
      <c r="C1970">
        <v>5.95</v>
      </c>
      <c r="D1970" t="s">
        <v>2380</v>
      </c>
      <c r="E1970" t="s">
        <v>2382</v>
      </c>
      <c r="F1970" t="s">
        <v>2380</v>
      </c>
      <c r="G1970">
        <v>1</v>
      </c>
      <c r="H1970" t="s">
        <v>2380</v>
      </c>
      <c r="I1970" t="str" cm="1">
        <f t="array" ref="I1970">_xlfn.IFS(B1970&gt;=30,"Obesity",AND(B1970&gt;=25,B1970&lt;=29.99),"Overweight ",AND(B1970&gt;=18.5,B1970&lt;=24.99),"Normal Weight ",B1970&lt;18.5,"Underweight ")</f>
        <v>Obesity</v>
      </c>
      <c r="J1970" t="str" cm="1">
        <f t="array" ref="J1970">_xlfn.IFS($C1970&gt;=6.5,"Diabetes",AND($C1970&gt;=5.7,$C1970&lt;=6.5),"Prediabetes",$C1970&lt;5.7,"Normal")</f>
        <v>Prediabetes</v>
      </c>
    </row>
    <row r="1971" spans="1:10" x14ac:dyDescent="0.3">
      <c r="A1971" t="s">
        <v>399</v>
      </c>
      <c r="B1971">
        <v>38.94</v>
      </c>
      <c r="C1971">
        <v>4.3600000000000003</v>
      </c>
      <c r="D1971" t="s">
        <v>2380</v>
      </c>
      <c r="E1971" t="s">
        <v>2380</v>
      </c>
      <c r="F1971" t="s">
        <v>2383</v>
      </c>
      <c r="G1971">
        <v>1</v>
      </c>
      <c r="H1971" t="s">
        <v>2380</v>
      </c>
      <c r="I1971" t="str" cm="1">
        <f t="array" ref="I1971">_xlfn.IFS(B1971&gt;=30,"Obesity",AND(B1971&gt;=25,B1971&lt;=29.99),"Overweight ",AND(B1971&gt;=18.5,B1971&lt;=24.99),"Normal Weight ",B1971&lt;18.5,"Underweight ")</f>
        <v>Obesity</v>
      </c>
      <c r="J1971" t="str" cm="1">
        <f t="array" ref="J1971">_xlfn.IFS($C1971&gt;=6.5,"Diabetes",AND($C1971&gt;=5.7,$C1971&lt;=6.5),"Prediabetes",$C1971&lt;5.7,"Normal")</f>
        <v>Normal</v>
      </c>
    </row>
    <row r="1972" spans="1:10" x14ac:dyDescent="0.3">
      <c r="A1972" t="s">
        <v>398</v>
      </c>
      <c r="B1972">
        <v>31.02</v>
      </c>
      <c r="C1972">
        <v>4.84</v>
      </c>
      <c r="D1972" t="s">
        <v>2380</v>
      </c>
      <c r="E1972" t="s">
        <v>2380</v>
      </c>
      <c r="F1972" t="s">
        <v>2383</v>
      </c>
      <c r="G1972">
        <v>1</v>
      </c>
      <c r="H1972" t="s">
        <v>2380</v>
      </c>
      <c r="I1972" t="str" cm="1">
        <f t="array" ref="I1972">_xlfn.IFS(B1972&gt;=30,"Obesity",AND(B1972&gt;=25,B1972&lt;=29.99),"Overweight ",AND(B1972&gt;=18.5,B1972&lt;=24.99),"Normal Weight ",B1972&lt;18.5,"Underweight ")</f>
        <v>Obesity</v>
      </c>
      <c r="J1972" t="str" cm="1">
        <f t="array" ref="J1972">_xlfn.IFS($C1972&gt;=6.5,"Diabetes",AND($C1972&gt;=5.7,$C1972&lt;=6.5),"Prediabetes",$C1972&lt;5.7,"Normal")</f>
        <v>Normal</v>
      </c>
    </row>
    <row r="1973" spans="1:10" x14ac:dyDescent="0.3">
      <c r="A1973" t="s">
        <v>397</v>
      </c>
      <c r="B1973">
        <v>17.5</v>
      </c>
      <c r="C1973">
        <v>4.5599999999999996</v>
      </c>
      <c r="D1973" t="s">
        <v>2380</v>
      </c>
      <c r="E1973" t="s">
        <v>2380</v>
      </c>
      <c r="F1973" t="s">
        <v>2380</v>
      </c>
      <c r="G1973">
        <v>1</v>
      </c>
      <c r="H1973" t="s">
        <v>2380</v>
      </c>
      <c r="I1973" t="str" cm="1">
        <f t="array" ref="I1973">_xlfn.IFS(B1973&gt;=30,"Obesity",AND(B1973&gt;=25,B1973&lt;=29.99),"Overweight ",AND(B1973&gt;=18.5,B1973&lt;=24.99),"Normal Weight ",B1973&lt;18.5,"Underweight ")</f>
        <v xml:space="preserve">Underweight </v>
      </c>
      <c r="J1973" t="str" cm="1">
        <f t="array" ref="J1973">_xlfn.IFS($C1973&gt;=6.5,"Diabetes",AND($C1973&gt;=5.7,$C1973&lt;=6.5),"Prediabetes",$C1973&lt;5.7,"Normal")</f>
        <v>Normal</v>
      </c>
    </row>
    <row r="1974" spans="1:10" x14ac:dyDescent="0.3">
      <c r="A1974" t="s">
        <v>396</v>
      </c>
      <c r="B1974">
        <v>34.799999999999997</v>
      </c>
      <c r="C1974">
        <v>4.42</v>
      </c>
      <c r="D1974" t="s">
        <v>2382</v>
      </c>
      <c r="E1974" t="s">
        <v>2382</v>
      </c>
      <c r="F1974" t="s">
        <v>2380</v>
      </c>
      <c r="G1974">
        <v>2</v>
      </c>
      <c r="H1974" t="s">
        <v>2380</v>
      </c>
      <c r="I1974" t="str" cm="1">
        <f t="array" ref="I1974">_xlfn.IFS(B1974&gt;=30,"Obesity",AND(B1974&gt;=25,B1974&lt;=29.99),"Overweight ",AND(B1974&gt;=18.5,B1974&lt;=24.99),"Normal Weight ",B1974&lt;18.5,"Underweight ")</f>
        <v>Obesity</v>
      </c>
      <c r="J1974" t="str" cm="1">
        <f t="array" ref="J1974">_xlfn.IFS($C1974&gt;=6.5,"Diabetes",AND($C1974&gt;=5.7,$C1974&lt;=6.5),"Prediabetes",$C1974&lt;5.7,"Normal")</f>
        <v>Normal</v>
      </c>
    </row>
    <row r="1975" spans="1:10" x14ac:dyDescent="0.3">
      <c r="A1975" t="s">
        <v>395</v>
      </c>
      <c r="B1975">
        <v>17.3</v>
      </c>
      <c r="C1975">
        <v>7.66</v>
      </c>
      <c r="D1975" t="s">
        <v>2382</v>
      </c>
      <c r="E1975" t="s">
        <v>2380</v>
      </c>
      <c r="F1975" t="s">
        <v>2380</v>
      </c>
      <c r="G1975">
        <v>1</v>
      </c>
      <c r="H1975" t="s">
        <v>2380</v>
      </c>
      <c r="I1975" t="str" cm="1">
        <f t="array" ref="I1975">_xlfn.IFS(B1975&gt;=30,"Obesity",AND(B1975&gt;=25,B1975&lt;=29.99),"Overweight ",AND(B1975&gt;=18.5,B1975&lt;=24.99),"Normal Weight ",B1975&lt;18.5,"Underweight ")</f>
        <v xml:space="preserve">Underweight </v>
      </c>
      <c r="J1975" t="str" cm="1">
        <f t="array" ref="J1975">_xlfn.IFS($C1975&gt;=6.5,"Diabetes",AND($C1975&gt;=5.7,$C1975&lt;=6.5),"Prediabetes",$C1975&lt;5.7,"Normal")</f>
        <v>Diabetes</v>
      </c>
    </row>
    <row r="1976" spans="1:10" x14ac:dyDescent="0.3">
      <c r="A1976" t="s">
        <v>394</v>
      </c>
      <c r="B1976">
        <v>32.25</v>
      </c>
      <c r="C1976">
        <v>5.2</v>
      </c>
      <c r="D1976" t="s">
        <v>2382</v>
      </c>
      <c r="E1976" t="s">
        <v>2380</v>
      </c>
      <c r="F1976" t="s">
        <v>2380</v>
      </c>
      <c r="G1976" s="7">
        <v>0</v>
      </c>
      <c r="H1976" t="s">
        <v>2380</v>
      </c>
      <c r="I1976" t="str" cm="1">
        <f t="array" ref="I1976">_xlfn.IFS(B1976&gt;=30,"Obesity",AND(B1976&gt;=25,B1976&lt;=29.99),"Overweight ",AND(B1976&gt;=18.5,B1976&lt;=24.99),"Normal Weight ",B1976&lt;18.5,"Underweight ")</f>
        <v>Obesity</v>
      </c>
      <c r="J1976" t="str" cm="1">
        <f t="array" ref="J1976">_xlfn.IFS($C1976&gt;=6.5,"Diabetes",AND($C1976&gt;=5.7,$C1976&lt;=6.5),"Prediabetes",$C1976&lt;5.7,"Normal")</f>
        <v>Normal</v>
      </c>
    </row>
    <row r="1977" spans="1:10" x14ac:dyDescent="0.3">
      <c r="A1977" t="s">
        <v>393</v>
      </c>
      <c r="B1977">
        <v>42.4</v>
      </c>
      <c r="C1977">
        <v>5.53</v>
      </c>
      <c r="D1977" t="s">
        <v>2382</v>
      </c>
      <c r="E1977" t="s">
        <v>2380</v>
      </c>
      <c r="F1977" t="s">
        <v>2380</v>
      </c>
      <c r="G1977" s="7">
        <v>0</v>
      </c>
      <c r="H1977" t="s">
        <v>2380</v>
      </c>
      <c r="I1977" t="str" cm="1">
        <f t="array" ref="I1977">_xlfn.IFS(B1977&gt;=30,"Obesity",AND(B1977&gt;=25,B1977&lt;=29.99),"Overweight ",AND(B1977&gt;=18.5,B1977&lt;=24.99),"Normal Weight ",B1977&lt;18.5,"Underweight ")</f>
        <v>Obesity</v>
      </c>
      <c r="J1977" t="str" cm="1">
        <f t="array" ref="J1977">_xlfn.IFS($C1977&gt;=6.5,"Diabetes",AND($C1977&gt;=5.7,$C1977&lt;=6.5),"Prediabetes",$C1977&lt;5.7,"Normal")</f>
        <v>Normal</v>
      </c>
    </row>
    <row r="1978" spans="1:10" x14ac:dyDescent="0.3">
      <c r="A1978" t="s">
        <v>392</v>
      </c>
      <c r="B1978">
        <v>38.664999999999999</v>
      </c>
      <c r="C1978">
        <v>4.8600000000000003</v>
      </c>
      <c r="D1978" t="s">
        <v>2380</v>
      </c>
      <c r="E1978" t="s">
        <v>2382</v>
      </c>
      <c r="F1978" t="s">
        <v>2380</v>
      </c>
      <c r="G1978">
        <v>1</v>
      </c>
      <c r="H1978" t="s">
        <v>2380</v>
      </c>
      <c r="I1978" t="str" cm="1">
        <f t="array" ref="I1978">_xlfn.IFS(B1978&gt;=30,"Obesity",AND(B1978&gt;=25,B1978&lt;=29.99),"Overweight ",AND(B1978&gt;=18.5,B1978&lt;=24.99),"Normal Weight ",B1978&lt;18.5,"Underweight ")</f>
        <v>Obesity</v>
      </c>
      <c r="J1978" t="str" cm="1">
        <f t="array" ref="J1978">_xlfn.IFS($C1978&gt;=6.5,"Diabetes",AND($C1978&gt;=5.7,$C1978&lt;=6.5),"Prediabetes",$C1978&lt;5.7,"Normal")</f>
        <v>Normal</v>
      </c>
    </row>
    <row r="1979" spans="1:10" x14ac:dyDescent="0.3">
      <c r="A1979" t="s">
        <v>391</v>
      </c>
      <c r="B1979">
        <v>29.92</v>
      </c>
      <c r="C1979">
        <v>5.49</v>
      </c>
      <c r="D1979" t="s">
        <v>2382</v>
      </c>
      <c r="E1979" t="s">
        <v>2380</v>
      </c>
      <c r="F1979" t="s">
        <v>2380</v>
      </c>
      <c r="G1979" s="7">
        <v>0</v>
      </c>
      <c r="H1979" t="s">
        <v>2380</v>
      </c>
      <c r="I1979" t="str" cm="1">
        <f t="array" ref="I1979">_xlfn.IFS(B1979&gt;=30,"Obesity",AND(B1979&gt;=25,B1979&lt;=29.99),"Overweight ",AND(B1979&gt;=18.5,B1979&lt;=24.99),"Normal Weight ",B1979&lt;18.5,"Underweight ")</f>
        <v xml:space="preserve">Overweight </v>
      </c>
      <c r="J1979" t="str" cm="1">
        <f t="array" ref="J1979">_xlfn.IFS($C1979&gt;=6.5,"Diabetes",AND($C1979&gt;=5.7,$C1979&lt;=6.5),"Prediabetes",$C1979&lt;5.7,"Normal")</f>
        <v>Normal</v>
      </c>
    </row>
    <row r="1980" spans="1:10" x14ac:dyDescent="0.3">
      <c r="A1980" t="s">
        <v>390</v>
      </c>
      <c r="B1980">
        <v>29.48</v>
      </c>
      <c r="C1980">
        <v>4.09</v>
      </c>
      <c r="D1980" t="s">
        <v>2382</v>
      </c>
      <c r="E1980" t="s">
        <v>2380</v>
      </c>
      <c r="F1980" t="s">
        <v>2380</v>
      </c>
      <c r="G1980" s="7">
        <v>0</v>
      </c>
      <c r="H1980" t="s">
        <v>2380</v>
      </c>
      <c r="I1980" t="str" cm="1">
        <f t="array" ref="I1980">_xlfn.IFS(B1980&gt;=30,"Obesity",AND(B1980&gt;=25,B1980&lt;=29.99),"Overweight ",AND(B1980&gt;=18.5,B1980&lt;=24.99),"Normal Weight ",B1980&lt;18.5,"Underweight ")</f>
        <v xml:space="preserve">Overweight </v>
      </c>
      <c r="J1980" t="str" cm="1">
        <f t="array" ref="J1980">_xlfn.IFS($C1980&gt;=6.5,"Diabetes",AND($C1980&gt;=5.7,$C1980&lt;=6.5),"Prediabetes",$C1980&lt;5.7,"Normal")</f>
        <v>Normal</v>
      </c>
    </row>
    <row r="1981" spans="1:10" x14ac:dyDescent="0.3">
      <c r="A1981" t="s">
        <v>389</v>
      </c>
      <c r="B1981">
        <v>28.785</v>
      </c>
      <c r="C1981">
        <v>4.3099999999999996</v>
      </c>
      <c r="D1981" t="s">
        <v>2382</v>
      </c>
      <c r="E1981" t="s">
        <v>2380</v>
      </c>
      <c r="F1981" t="s">
        <v>2380</v>
      </c>
      <c r="G1981" s="7">
        <v>0</v>
      </c>
      <c r="H1981" t="s">
        <v>2380</v>
      </c>
      <c r="I1981" t="str" cm="1">
        <f t="array" ref="I1981">_xlfn.IFS(B1981&gt;=30,"Obesity",AND(B1981&gt;=25,B1981&lt;=29.99),"Overweight ",AND(B1981&gt;=18.5,B1981&lt;=24.99),"Normal Weight ",B1981&lt;18.5,"Underweight ")</f>
        <v xml:space="preserve">Overweight </v>
      </c>
      <c r="J1981" t="str" cm="1">
        <f t="array" ref="J1981">_xlfn.IFS($C1981&gt;=6.5,"Diabetes",AND($C1981&gt;=5.7,$C1981&lt;=6.5),"Prediabetes",$C1981&lt;5.7,"Normal")</f>
        <v>Normal</v>
      </c>
    </row>
    <row r="1982" spans="1:10" x14ac:dyDescent="0.3">
      <c r="A1982" t="s">
        <v>388</v>
      </c>
      <c r="B1982">
        <v>19.8</v>
      </c>
      <c r="C1982">
        <v>4</v>
      </c>
      <c r="D1982" t="s">
        <v>2382</v>
      </c>
      <c r="E1982" t="s">
        <v>2380</v>
      </c>
      <c r="F1982" t="s">
        <v>2380</v>
      </c>
      <c r="G1982" s="7">
        <v>0</v>
      </c>
      <c r="H1982" t="s">
        <v>2380</v>
      </c>
      <c r="I1982" t="str" cm="1">
        <f t="array" ref="I1982">_xlfn.IFS(B1982&gt;=30,"Obesity",AND(B1982&gt;=25,B1982&lt;=29.99),"Overweight ",AND(B1982&gt;=18.5,B1982&lt;=24.99),"Normal Weight ",B1982&lt;18.5,"Underweight ")</f>
        <v xml:space="preserve">Normal Weight </v>
      </c>
      <c r="J1982" t="str" cm="1">
        <f t="array" ref="J1982">_xlfn.IFS($C1982&gt;=6.5,"Diabetes",AND($C1982&gt;=5.7,$C1982&lt;=6.5),"Prediabetes",$C1982&lt;5.7,"Normal")</f>
        <v>Normal</v>
      </c>
    </row>
    <row r="1983" spans="1:10" x14ac:dyDescent="0.3">
      <c r="A1983" t="s">
        <v>387</v>
      </c>
      <c r="B1983">
        <v>35.53</v>
      </c>
      <c r="C1983">
        <v>4.68</v>
      </c>
      <c r="D1983" t="s">
        <v>2380</v>
      </c>
      <c r="E1983" t="s">
        <v>2380</v>
      </c>
      <c r="F1983" t="s">
        <v>2383</v>
      </c>
      <c r="G1983">
        <v>1</v>
      </c>
      <c r="H1983" t="s">
        <v>2380</v>
      </c>
      <c r="I1983" t="str" cm="1">
        <f t="array" ref="I1983">_xlfn.IFS(B1983&gt;=30,"Obesity",AND(B1983&gt;=25,B1983&lt;=29.99),"Overweight ",AND(B1983&gt;=18.5,B1983&lt;=24.99),"Normal Weight ",B1983&lt;18.5,"Underweight ")</f>
        <v>Obesity</v>
      </c>
      <c r="J1983" t="str" cm="1">
        <f t="array" ref="J1983">_xlfn.IFS($C1983&gt;=6.5,"Diabetes",AND($C1983&gt;=5.7,$C1983&lt;=6.5),"Prediabetes",$C1983&lt;5.7,"Normal")</f>
        <v>Normal</v>
      </c>
    </row>
    <row r="1984" spans="1:10" x14ac:dyDescent="0.3">
      <c r="A1984" t="s">
        <v>386</v>
      </c>
      <c r="B1984">
        <v>21.47</v>
      </c>
      <c r="C1984">
        <v>4.0199999999999996</v>
      </c>
      <c r="D1984" t="s">
        <v>2382</v>
      </c>
      <c r="E1984" t="s">
        <v>2380</v>
      </c>
      <c r="F1984" t="s">
        <v>2380</v>
      </c>
      <c r="G1984">
        <v>1</v>
      </c>
      <c r="H1984" t="s">
        <v>2380</v>
      </c>
      <c r="I1984" t="str" cm="1">
        <f t="array" ref="I1984">_xlfn.IFS(B1984&gt;=30,"Obesity",AND(B1984&gt;=25,B1984&lt;=29.99),"Overweight ",AND(B1984&gt;=18.5,B1984&lt;=24.99),"Normal Weight ",B1984&lt;18.5,"Underweight ")</f>
        <v xml:space="preserve">Normal Weight </v>
      </c>
      <c r="J1984" t="str" cm="1">
        <f t="array" ref="J1984">_xlfn.IFS($C1984&gt;=6.5,"Diabetes",AND($C1984&gt;=5.7,$C1984&lt;=6.5),"Prediabetes",$C1984&lt;5.7,"Normal")</f>
        <v>Normal</v>
      </c>
    </row>
    <row r="1985" spans="1:10" x14ac:dyDescent="0.3">
      <c r="A1985" t="s">
        <v>385</v>
      </c>
      <c r="B1985">
        <v>25.9</v>
      </c>
      <c r="C1985">
        <v>5.12</v>
      </c>
      <c r="D1985" t="s">
        <v>2380</v>
      </c>
      <c r="E1985" t="s">
        <v>2380</v>
      </c>
      <c r="F1985" t="s">
        <v>2383</v>
      </c>
      <c r="G1985">
        <v>1</v>
      </c>
      <c r="H1985" t="s">
        <v>2380</v>
      </c>
      <c r="I1985" t="str" cm="1">
        <f t="array" ref="I1985">_xlfn.IFS(B1985&gt;=30,"Obesity",AND(B1985&gt;=25,B1985&lt;=29.99),"Overweight ",AND(B1985&gt;=18.5,B1985&lt;=24.99),"Normal Weight ",B1985&lt;18.5,"Underweight ")</f>
        <v xml:space="preserve">Overweight </v>
      </c>
      <c r="J1985" t="str" cm="1">
        <f t="array" ref="J1985">_xlfn.IFS($C1985&gt;=6.5,"Diabetes",AND($C1985&gt;=5.7,$C1985&lt;=6.5),"Prediabetes",$C1985&lt;5.7,"Normal")</f>
        <v>Normal</v>
      </c>
    </row>
    <row r="1986" spans="1:10" x14ac:dyDescent="0.3">
      <c r="A1986" t="s">
        <v>384</v>
      </c>
      <c r="B1986">
        <v>20.81</v>
      </c>
      <c r="C1986">
        <v>5.52</v>
      </c>
      <c r="D1986" t="s">
        <v>2380</v>
      </c>
      <c r="E1986" t="s">
        <v>2380</v>
      </c>
      <c r="F1986" t="s">
        <v>2380</v>
      </c>
      <c r="G1986" s="7">
        <v>0</v>
      </c>
      <c r="H1986" t="s">
        <v>2380</v>
      </c>
      <c r="I1986" t="str" cm="1">
        <f t="array" ref="I1986">_xlfn.IFS(B1986&gt;=30,"Obesity",AND(B1986&gt;=25,B1986&lt;=29.99),"Overweight ",AND(B1986&gt;=18.5,B1986&lt;=24.99),"Normal Weight ",B1986&lt;18.5,"Underweight ")</f>
        <v xml:space="preserve">Normal Weight </v>
      </c>
      <c r="J1986" t="str" cm="1">
        <f t="array" ref="J1986">_xlfn.IFS($C1986&gt;=6.5,"Diabetes",AND($C1986&gt;=5.7,$C1986&lt;=6.5),"Prediabetes",$C1986&lt;5.7,"Normal")</f>
        <v>Normal</v>
      </c>
    </row>
    <row r="1987" spans="1:10" x14ac:dyDescent="0.3">
      <c r="A1987" t="s">
        <v>383</v>
      </c>
      <c r="B1987">
        <v>25.84</v>
      </c>
      <c r="C1987">
        <v>5.81</v>
      </c>
      <c r="D1987" t="s">
        <v>2382</v>
      </c>
      <c r="E1987" t="s">
        <v>2380</v>
      </c>
      <c r="F1987" t="s">
        <v>2383</v>
      </c>
      <c r="G1987">
        <v>1</v>
      </c>
      <c r="H1987" t="s">
        <v>2380</v>
      </c>
      <c r="I1987" t="str" cm="1">
        <f t="array" ref="I1987">_xlfn.IFS(B1987&gt;=30,"Obesity",AND(B1987&gt;=25,B1987&lt;=29.99),"Overweight ",AND(B1987&gt;=18.5,B1987&lt;=24.99),"Normal Weight ",B1987&lt;18.5,"Underweight ")</f>
        <v xml:space="preserve">Overweight </v>
      </c>
      <c r="J1987" t="str" cm="1">
        <f t="array" ref="J1987">_xlfn.IFS($C1987&gt;=6.5,"Diabetes",AND($C1987&gt;=5.7,$C1987&lt;=6.5),"Prediabetes",$C1987&lt;5.7,"Normal")</f>
        <v>Prediabetes</v>
      </c>
    </row>
    <row r="1988" spans="1:10" x14ac:dyDescent="0.3">
      <c r="A1988" t="s">
        <v>382</v>
      </c>
      <c r="B1988">
        <v>30.95</v>
      </c>
      <c r="C1988">
        <v>5.16</v>
      </c>
      <c r="D1988" t="s">
        <v>2380</v>
      </c>
      <c r="E1988" t="s">
        <v>2380</v>
      </c>
      <c r="F1988" t="s">
        <v>2383</v>
      </c>
      <c r="G1988">
        <v>1</v>
      </c>
      <c r="H1988" t="s">
        <v>2380</v>
      </c>
      <c r="I1988" t="str" cm="1">
        <f t="array" ref="I1988">_xlfn.IFS(B1988&gt;=30,"Obesity",AND(B1988&gt;=25,B1988&lt;=29.99),"Overweight ",AND(B1988&gt;=18.5,B1988&lt;=24.99),"Normal Weight ",B1988&lt;18.5,"Underweight ")</f>
        <v>Obesity</v>
      </c>
      <c r="J1988" t="str" cm="1">
        <f t="array" ref="J1988">_xlfn.IFS($C1988&gt;=6.5,"Diabetes",AND($C1988&gt;=5.7,$C1988&lt;=6.5),"Prediabetes",$C1988&lt;5.7,"Normal")</f>
        <v>Normal</v>
      </c>
    </row>
    <row r="1989" spans="1:10" x14ac:dyDescent="0.3">
      <c r="A1989" t="s">
        <v>381</v>
      </c>
      <c r="B1989">
        <v>30.54</v>
      </c>
      <c r="C1989">
        <v>5</v>
      </c>
      <c r="D1989" t="s">
        <v>2380</v>
      </c>
      <c r="E1989" t="s">
        <v>2380</v>
      </c>
      <c r="F1989" t="s">
        <v>2383</v>
      </c>
      <c r="G1989">
        <v>1</v>
      </c>
      <c r="H1989" t="s">
        <v>2380</v>
      </c>
      <c r="I1989" t="str" cm="1">
        <f t="array" ref="I1989">_xlfn.IFS(B1989&gt;=30,"Obesity",AND(B1989&gt;=25,B1989&lt;=29.99),"Overweight ",AND(B1989&gt;=18.5,B1989&lt;=24.99),"Normal Weight ",B1989&lt;18.5,"Underweight ")</f>
        <v>Obesity</v>
      </c>
      <c r="J1989" t="str" cm="1">
        <f t="array" ref="J1989">_xlfn.IFS($C1989&gt;=6.5,"Diabetes",AND($C1989&gt;=5.7,$C1989&lt;=6.5),"Prediabetes",$C1989&lt;5.7,"Normal")</f>
        <v>Normal</v>
      </c>
    </row>
    <row r="1990" spans="1:10" x14ac:dyDescent="0.3">
      <c r="A1990" t="s">
        <v>380</v>
      </c>
      <c r="B1990">
        <v>33.914999999999999</v>
      </c>
      <c r="C1990">
        <v>5.84</v>
      </c>
      <c r="D1990" t="s">
        <v>2382</v>
      </c>
      <c r="E1990" t="s">
        <v>2380</v>
      </c>
      <c r="F1990" t="s">
        <v>2380</v>
      </c>
      <c r="G1990" s="7">
        <v>0</v>
      </c>
      <c r="H1990" t="s">
        <v>2380</v>
      </c>
      <c r="I1990" t="str" cm="1">
        <f t="array" ref="I1990">_xlfn.IFS(B1990&gt;=30,"Obesity",AND(B1990&gt;=25,B1990&lt;=29.99),"Overweight ",AND(B1990&gt;=18.5,B1990&lt;=24.99),"Normal Weight ",B1990&lt;18.5,"Underweight ")</f>
        <v>Obesity</v>
      </c>
      <c r="J1990" t="str" cm="1">
        <f t="array" ref="J1990">_xlfn.IFS($C1990&gt;=6.5,"Diabetes",AND($C1990&gt;=5.7,$C1990&lt;=6.5),"Prediabetes",$C1990&lt;5.7,"Normal")</f>
        <v>Prediabetes</v>
      </c>
    </row>
    <row r="1991" spans="1:10" x14ac:dyDescent="0.3">
      <c r="A1991" t="s">
        <v>379</v>
      </c>
      <c r="B1991">
        <v>33.31</v>
      </c>
      <c r="C1991">
        <v>4.1900000000000004</v>
      </c>
      <c r="D1991" t="s">
        <v>2380</v>
      </c>
      <c r="E1991" t="s">
        <v>2380</v>
      </c>
      <c r="F1991" t="s">
        <v>2383</v>
      </c>
      <c r="G1991">
        <v>1</v>
      </c>
      <c r="H1991" t="s">
        <v>2380</v>
      </c>
      <c r="I1991" t="str" cm="1">
        <f t="array" ref="I1991">_xlfn.IFS(B1991&gt;=30,"Obesity",AND(B1991&gt;=25,B1991&lt;=29.99),"Overweight ",AND(B1991&gt;=18.5,B1991&lt;=24.99),"Normal Weight ",B1991&lt;18.5,"Underweight ")</f>
        <v>Obesity</v>
      </c>
      <c r="J1991" t="str" cm="1">
        <f t="array" ref="J1991">_xlfn.IFS($C1991&gt;=6.5,"Diabetes",AND($C1991&gt;=5.7,$C1991&lt;=6.5),"Prediabetes",$C1991&lt;5.7,"Normal")</f>
        <v>Normal</v>
      </c>
    </row>
    <row r="1992" spans="1:10" x14ac:dyDescent="0.3">
      <c r="A1992" t="s">
        <v>378</v>
      </c>
      <c r="B1992">
        <v>25.745000000000001</v>
      </c>
      <c r="C1992">
        <v>4.62</v>
      </c>
      <c r="D1992" t="s">
        <v>2382</v>
      </c>
      <c r="E1992" t="s">
        <v>2380</v>
      </c>
      <c r="F1992" t="s">
        <v>2380</v>
      </c>
      <c r="G1992" s="7">
        <v>0</v>
      </c>
      <c r="H1992" t="s">
        <v>2380</v>
      </c>
      <c r="I1992" t="str" cm="1">
        <f t="array" ref="I1992">_xlfn.IFS(B1992&gt;=30,"Obesity",AND(B1992&gt;=25,B1992&lt;=29.99),"Overweight ",AND(B1992&gt;=18.5,B1992&lt;=24.99),"Normal Weight ",B1992&lt;18.5,"Underweight ")</f>
        <v xml:space="preserve">Overweight </v>
      </c>
      <c r="J1992" t="str" cm="1">
        <f t="array" ref="J1992">_xlfn.IFS($C1992&gt;=6.5,"Diabetes",AND($C1992&gt;=5.7,$C1992&lt;=6.5),"Prediabetes",$C1992&lt;5.7,"Normal")</f>
        <v>Normal</v>
      </c>
    </row>
    <row r="1993" spans="1:10" x14ac:dyDescent="0.3">
      <c r="A1993" t="s">
        <v>377</v>
      </c>
      <c r="B1993">
        <v>37.1</v>
      </c>
      <c r="C1993">
        <v>6.24</v>
      </c>
      <c r="D1993" t="s">
        <v>2380</v>
      </c>
      <c r="E1993" t="s">
        <v>2380</v>
      </c>
      <c r="F1993" t="s">
        <v>2380</v>
      </c>
      <c r="G1993" s="7">
        <v>0</v>
      </c>
      <c r="H1993" t="s">
        <v>2380</v>
      </c>
      <c r="I1993" t="str" cm="1">
        <f t="array" ref="I1993">_xlfn.IFS(B1993&gt;=30,"Obesity",AND(B1993&gt;=25,B1993&lt;=29.99),"Overweight ",AND(B1993&gt;=18.5,B1993&lt;=24.99),"Normal Weight ",B1993&lt;18.5,"Underweight ")</f>
        <v>Obesity</v>
      </c>
      <c r="J1993" t="str" cm="1">
        <f t="array" ref="J1993">_xlfn.IFS($C1993&gt;=6.5,"Diabetes",AND($C1993&gt;=5.7,$C1993&lt;=6.5),"Prediabetes",$C1993&lt;5.7,"Normal")</f>
        <v>Prediabetes</v>
      </c>
    </row>
    <row r="1994" spans="1:10" x14ac:dyDescent="0.3">
      <c r="A1994" t="s">
        <v>376</v>
      </c>
      <c r="B1994">
        <v>35.435000000000002</v>
      </c>
      <c r="C1994">
        <v>5.81</v>
      </c>
      <c r="D1994" t="s">
        <v>2380</v>
      </c>
      <c r="E1994" t="s">
        <v>2380</v>
      </c>
      <c r="F1994" t="s">
        <v>2380</v>
      </c>
      <c r="G1994" s="7">
        <v>0</v>
      </c>
      <c r="H1994" t="s">
        <v>2380</v>
      </c>
      <c r="I1994" t="str" cm="1">
        <f t="array" ref="I1994">_xlfn.IFS(B1994&gt;=30,"Obesity",AND(B1994&gt;=25,B1994&lt;=29.99),"Overweight ",AND(B1994&gt;=18.5,B1994&lt;=24.99),"Normal Weight ",B1994&lt;18.5,"Underweight ")</f>
        <v>Obesity</v>
      </c>
      <c r="J1994" t="str" cm="1">
        <f t="array" ref="J1994">_xlfn.IFS($C1994&gt;=6.5,"Diabetes",AND($C1994&gt;=5.7,$C1994&lt;=6.5),"Prediabetes",$C1994&lt;5.7,"Normal")</f>
        <v>Prediabetes</v>
      </c>
    </row>
    <row r="1995" spans="1:10" x14ac:dyDescent="0.3">
      <c r="A1995" t="s">
        <v>375</v>
      </c>
      <c r="B1995">
        <v>20.399999999999999</v>
      </c>
      <c r="C1995">
        <v>4.83</v>
      </c>
      <c r="D1995" t="s">
        <v>2380</v>
      </c>
      <c r="E1995" t="s">
        <v>2380</v>
      </c>
      <c r="F1995" t="s">
        <v>2380</v>
      </c>
      <c r="G1995" s="7">
        <v>0</v>
      </c>
      <c r="H1995" t="s">
        <v>2380</v>
      </c>
      <c r="I1995" t="str" cm="1">
        <f t="array" ref="I1995">_xlfn.IFS(B1995&gt;=30,"Obesity",AND(B1995&gt;=25,B1995&lt;=29.99),"Overweight ",AND(B1995&gt;=18.5,B1995&lt;=24.99),"Normal Weight ",B1995&lt;18.5,"Underweight ")</f>
        <v xml:space="preserve">Normal Weight </v>
      </c>
      <c r="J1995" t="str" cm="1">
        <f t="array" ref="J1995">_xlfn.IFS($C1995&gt;=6.5,"Diabetes",AND($C1995&gt;=5.7,$C1995&lt;=6.5),"Prediabetes",$C1995&lt;5.7,"Normal")</f>
        <v>Normal</v>
      </c>
    </row>
    <row r="1996" spans="1:10" x14ac:dyDescent="0.3">
      <c r="A1996" t="s">
        <v>374</v>
      </c>
      <c r="B1996">
        <v>42.13</v>
      </c>
      <c r="C1996">
        <v>5.72</v>
      </c>
      <c r="D1996" t="s">
        <v>2382</v>
      </c>
      <c r="E1996" t="s">
        <v>2380</v>
      </c>
      <c r="F1996" t="s">
        <v>2383</v>
      </c>
      <c r="G1996">
        <v>1</v>
      </c>
      <c r="H1996" t="s">
        <v>2380</v>
      </c>
      <c r="I1996" t="str" cm="1">
        <f t="array" ref="I1996">_xlfn.IFS(B1996&gt;=30,"Obesity",AND(B1996&gt;=25,B1996&lt;=29.99),"Overweight ",AND(B1996&gt;=18.5,B1996&lt;=24.99),"Normal Weight ",B1996&lt;18.5,"Underweight ")</f>
        <v>Obesity</v>
      </c>
      <c r="J1996" t="str" cm="1">
        <f t="array" ref="J1996">_xlfn.IFS($C1996&gt;=6.5,"Diabetes",AND($C1996&gt;=5.7,$C1996&lt;=6.5),"Prediabetes",$C1996&lt;5.7,"Normal")</f>
        <v>Prediabetes</v>
      </c>
    </row>
    <row r="1997" spans="1:10" x14ac:dyDescent="0.3">
      <c r="A1997" t="s">
        <v>373</v>
      </c>
      <c r="B1997">
        <v>33.99</v>
      </c>
      <c r="C1997">
        <v>4.83</v>
      </c>
      <c r="D1997" t="s">
        <v>2382</v>
      </c>
      <c r="E1997" t="s">
        <v>2380</v>
      </c>
      <c r="F1997" t="s">
        <v>2383</v>
      </c>
      <c r="G1997">
        <v>1</v>
      </c>
      <c r="H1997" t="s">
        <v>2380</v>
      </c>
      <c r="I1997" t="str" cm="1">
        <f t="array" ref="I1997">_xlfn.IFS(B1997&gt;=30,"Obesity",AND(B1997&gt;=25,B1997&lt;=29.99),"Overweight ",AND(B1997&gt;=18.5,B1997&lt;=24.99),"Normal Weight ",B1997&lt;18.5,"Underweight ")</f>
        <v>Obesity</v>
      </c>
      <c r="J1997" t="str" cm="1">
        <f t="array" ref="J1997">_xlfn.IFS($C1997&gt;=6.5,"Diabetes",AND($C1997&gt;=5.7,$C1997&lt;=6.5),"Prediabetes",$C1997&lt;5.7,"Normal")</f>
        <v>Normal</v>
      </c>
    </row>
    <row r="1998" spans="1:10" x14ac:dyDescent="0.3">
      <c r="A1998" t="s">
        <v>372</v>
      </c>
      <c r="B1998">
        <v>28.594999999999999</v>
      </c>
      <c r="C1998">
        <v>4.1399999999999997</v>
      </c>
      <c r="D1998" t="s">
        <v>2382</v>
      </c>
      <c r="E1998" t="s">
        <v>2380</v>
      </c>
      <c r="F1998" t="s">
        <v>2383</v>
      </c>
      <c r="G1998">
        <v>1</v>
      </c>
      <c r="H1998" t="s">
        <v>2380</v>
      </c>
      <c r="I1998" t="str" cm="1">
        <f t="array" ref="I1998">_xlfn.IFS(B1998&gt;=30,"Obesity",AND(B1998&gt;=25,B1998&lt;=29.99),"Overweight ",AND(B1998&gt;=18.5,B1998&lt;=24.99),"Normal Weight ",B1998&lt;18.5,"Underweight ")</f>
        <v xml:space="preserve">Overweight </v>
      </c>
      <c r="J1998" t="str" cm="1">
        <f t="array" ref="J1998">_xlfn.IFS($C1998&gt;=6.5,"Diabetes",AND($C1998&gt;=5.7,$C1998&lt;=6.5),"Prediabetes",$C1998&lt;5.7,"Normal")</f>
        <v>Normal</v>
      </c>
    </row>
    <row r="1999" spans="1:10" x14ac:dyDescent="0.3">
      <c r="A1999" t="s">
        <v>371</v>
      </c>
      <c r="B1999">
        <v>20.8</v>
      </c>
      <c r="C1999">
        <v>4.07</v>
      </c>
      <c r="D1999" t="s">
        <v>2382</v>
      </c>
      <c r="E1999" t="s">
        <v>2380</v>
      </c>
      <c r="F1999" t="s">
        <v>2383</v>
      </c>
      <c r="G1999">
        <v>1</v>
      </c>
      <c r="H1999" t="s">
        <v>2380</v>
      </c>
      <c r="I1999" t="str" cm="1">
        <f t="array" ref="I1999">_xlfn.IFS(B1999&gt;=30,"Obesity",AND(B1999&gt;=25,B1999&lt;=29.99),"Overweight ",AND(B1999&gt;=18.5,B1999&lt;=24.99),"Normal Weight ",B1999&lt;18.5,"Underweight ")</f>
        <v xml:space="preserve">Normal Weight </v>
      </c>
      <c r="J1999" t="str" cm="1">
        <f t="array" ref="J1999">_xlfn.IFS($C1999&gt;=6.5,"Diabetes",AND($C1999&gt;=5.7,$C1999&lt;=6.5),"Prediabetes",$C1999&lt;5.7,"Normal")</f>
        <v>Normal</v>
      </c>
    </row>
    <row r="2000" spans="1:10" x14ac:dyDescent="0.3">
      <c r="A2000" t="s">
        <v>370</v>
      </c>
      <c r="B2000">
        <v>23.465</v>
      </c>
      <c r="C2000">
        <v>6.26</v>
      </c>
      <c r="D2000" t="s">
        <v>2382</v>
      </c>
      <c r="E2000" t="s">
        <v>2380</v>
      </c>
      <c r="F2000" t="s">
        <v>2383</v>
      </c>
      <c r="G2000">
        <v>1</v>
      </c>
      <c r="H2000" t="s">
        <v>2380</v>
      </c>
      <c r="I2000" t="str" cm="1">
        <f t="array" ref="I2000">_xlfn.IFS(B2000&gt;=30,"Obesity",AND(B2000&gt;=25,B2000&lt;=29.99),"Overweight ",AND(B2000&gt;=18.5,B2000&lt;=24.99),"Normal Weight ",B2000&lt;18.5,"Underweight ")</f>
        <v xml:space="preserve">Normal Weight </v>
      </c>
      <c r="J2000" t="str" cm="1">
        <f t="array" ref="J2000">_xlfn.IFS($C2000&gt;=6.5,"Diabetes",AND($C2000&gt;=5.7,$C2000&lt;=6.5),"Prediabetes",$C2000&lt;5.7,"Normal")</f>
        <v>Prediabetes</v>
      </c>
    </row>
    <row r="2001" spans="1:10" x14ac:dyDescent="0.3">
      <c r="A2001" t="s">
        <v>369</v>
      </c>
      <c r="B2001">
        <v>40.185000000000002</v>
      </c>
      <c r="C2001">
        <v>5.88</v>
      </c>
      <c r="D2001" t="s">
        <v>2382</v>
      </c>
      <c r="E2001" t="s">
        <v>2380</v>
      </c>
      <c r="F2001" t="s">
        <v>2380</v>
      </c>
      <c r="G2001" s="7">
        <v>0</v>
      </c>
      <c r="H2001" t="s">
        <v>2380</v>
      </c>
      <c r="I2001" t="str" cm="1">
        <f t="array" ref="I2001">_xlfn.IFS(B2001&gt;=30,"Obesity",AND(B2001&gt;=25,B2001&lt;=29.99),"Overweight ",AND(B2001&gt;=18.5,B2001&lt;=24.99),"Normal Weight ",B2001&lt;18.5,"Underweight ")</f>
        <v>Obesity</v>
      </c>
      <c r="J2001" t="str" cm="1">
        <f t="array" ref="J2001">_xlfn.IFS($C2001&gt;=6.5,"Diabetes",AND($C2001&gt;=5.7,$C2001&lt;=6.5),"Prediabetes",$C2001&lt;5.7,"Normal")</f>
        <v>Prediabetes</v>
      </c>
    </row>
    <row r="2002" spans="1:10" x14ac:dyDescent="0.3">
      <c r="A2002" t="s">
        <v>368</v>
      </c>
      <c r="B2002">
        <v>21.89</v>
      </c>
      <c r="C2002">
        <v>5.72</v>
      </c>
      <c r="D2002" t="s">
        <v>2382</v>
      </c>
      <c r="E2002" t="s">
        <v>2380</v>
      </c>
      <c r="F2002" t="s">
        <v>2380</v>
      </c>
      <c r="G2002" s="7">
        <v>0</v>
      </c>
      <c r="H2002" t="s">
        <v>2380</v>
      </c>
      <c r="I2002" t="str" cm="1">
        <f t="array" ref="I2002">_xlfn.IFS(B2002&gt;=30,"Obesity",AND(B2002&gt;=25,B2002&lt;=29.99),"Overweight ",AND(B2002&gt;=18.5,B2002&lt;=24.99),"Normal Weight ",B2002&lt;18.5,"Underweight ")</f>
        <v xml:space="preserve">Normal Weight </v>
      </c>
      <c r="J2002" t="str" cm="1">
        <f t="array" ref="J2002">_xlfn.IFS($C2002&gt;=6.5,"Diabetes",AND($C2002&gt;=5.7,$C2002&lt;=6.5),"Prediabetes",$C2002&lt;5.7,"Normal")</f>
        <v>Prediabetes</v>
      </c>
    </row>
    <row r="2003" spans="1:10" x14ac:dyDescent="0.3">
      <c r="A2003" t="s">
        <v>367</v>
      </c>
      <c r="B2003">
        <v>29.34</v>
      </c>
      <c r="C2003">
        <v>6.09</v>
      </c>
      <c r="D2003" t="s">
        <v>2382</v>
      </c>
      <c r="E2003" t="s">
        <v>2382</v>
      </c>
      <c r="F2003" t="s">
        <v>2380</v>
      </c>
      <c r="G2003">
        <v>2</v>
      </c>
      <c r="H2003" t="s">
        <v>2380</v>
      </c>
      <c r="I2003" t="str" cm="1">
        <f t="array" ref="I2003">_xlfn.IFS(B2003&gt;=30,"Obesity",AND(B2003&gt;=25,B2003&lt;=29.99),"Overweight ",AND(B2003&gt;=18.5,B2003&lt;=24.99),"Normal Weight ",B2003&lt;18.5,"Underweight ")</f>
        <v xml:space="preserve">Overweight </v>
      </c>
      <c r="J2003" t="str" cm="1">
        <f t="array" ref="J2003">_xlfn.IFS($C2003&gt;=6.5,"Diabetes",AND($C2003&gt;=5.7,$C2003&lt;=6.5),"Prediabetes",$C2003&lt;5.7,"Normal")</f>
        <v>Prediabetes</v>
      </c>
    </row>
    <row r="2004" spans="1:10" x14ac:dyDescent="0.3">
      <c r="A2004" t="s">
        <v>366</v>
      </c>
      <c r="B2004">
        <v>22.61</v>
      </c>
      <c r="C2004">
        <v>4.25</v>
      </c>
      <c r="D2004" t="s">
        <v>2382</v>
      </c>
      <c r="E2004" t="s">
        <v>2380</v>
      </c>
      <c r="F2004" t="s">
        <v>2380</v>
      </c>
      <c r="G2004" s="7">
        <v>0</v>
      </c>
      <c r="H2004" t="s">
        <v>2380</v>
      </c>
      <c r="I2004" t="str" cm="1">
        <f t="array" ref="I2004">_xlfn.IFS(B2004&gt;=30,"Obesity",AND(B2004&gt;=25,B2004&lt;=29.99),"Overweight ",AND(B2004&gt;=18.5,B2004&lt;=24.99),"Normal Weight ",B2004&lt;18.5,"Underweight ")</f>
        <v xml:space="preserve">Normal Weight </v>
      </c>
      <c r="J2004" t="str" cm="1">
        <f t="array" ref="J2004">_xlfn.IFS($C2004&gt;=6.5,"Diabetes",AND($C2004&gt;=5.7,$C2004&lt;=6.5),"Prediabetes",$C2004&lt;5.7,"Normal")</f>
        <v>Normal</v>
      </c>
    </row>
    <row r="2005" spans="1:10" x14ac:dyDescent="0.3">
      <c r="A2005" t="s">
        <v>365</v>
      </c>
      <c r="B2005">
        <v>22.23</v>
      </c>
      <c r="C2005">
        <v>6.09</v>
      </c>
      <c r="D2005" t="s">
        <v>2382</v>
      </c>
      <c r="E2005" t="s">
        <v>2380</v>
      </c>
      <c r="F2005" t="s">
        <v>2380</v>
      </c>
      <c r="G2005" s="7">
        <v>0</v>
      </c>
      <c r="H2005" t="s">
        <v>2380</v>
      </c>
      <c r="I2005" t="str" cm="1">
        <f t="array" ref="I2005">_xlfn.IFS(B2005&gt;=30,"Obesity",AND(B2005&gt;=25,B2005&lt;=29.99),"Overweight ",AND(B2005&gt;=18.5,B2005&lt;=24.99),"Normal Weight ",B2005&lt;18.5,"Underweight ")</f>
        <v xml:space="preserve">Normal Weight </v>
      </c>
      <c r="J2005" t="str" cm="1">
        <f t="array" ref="J2005">_xlfn.IFS($C2005&gt;=6.5,"Diabetes",AND($C2005&gt;=5.7,$C2005&lt;=6.5),"Prediabetes",$C2005&lt;5.7,"Normal")</f>
        <v>Prediabetes</v>
      </c>
    </row>
    <row r="2006" spans="1:10" x14ac:dyDescent="0.3">
      <c r="A2006" t="s">
        <v>364</v>
      </c>
      <c r="B2006">
        <v>33.4</v>
      </c>
      <c r="C2006">
        <v>5.51</v>
      </c>
      <c r="D2006" t="s">
        <v>2380</v>
      </c>
      <c r="E2006" t="s">
        <v>2380</v>
      </c>
      <c r="F2006" t="s">
        <v>2380</v>
      </c>
      <c r="G2006" s="7">
        <v>0</v>
      </c>
      <c r="H2006" t="s">
        <v>2380</v>
      </c>
      <c r="I2006" t="str" cm="1">
        <f t="array" ref="I2006">_xlfn.IFS(B2006&gt;=30,"Obesity",AND(B2006&gt;=25,B2006&lt;=29.99),"Overweight ",AND(B2006&gt;=18.5,B2006&lt;=24.99),"Normal Weight ",B2006&lt;18.5,"Underweight ")</f>
        <v>Obesity</v>
      </c>
      <c r="J2006" t="str" cm="1">
        <f t="array" ref="J2006">_xlfn.IFS($C2006&gt;=6.5,"Diabetes",AND($C2006&gt;=5.7,$C2006&lt;=6.5),"Prediabetes",$C2006&lt;5.7,"Normal")</f>
        <v>Normal</v>
      </c>
    </row>
    <row r="2007" spans="1:10" x14ac:dyDescent="0.3">
      <c r="A2007" t="s">
        <v>363</v>
      </c>
      <c r="B2007">
        <v>33.11</v>
      </c>
      <c r="C2007">
        <v>5.63</v>
      </c>
      <c r="D2007" t="s">
        <v>2380</v>
      </c>
      <c r="E2007" t="s">
        <v>2380</v>
      </c>
      <c r="F2007" t="s">
        <v>2380</v>
      </c>
      <c r="G2007" s="7">
        <v>0</v>
      </c>
      <c r="H2007" t="s">
        <v>2380</v>
      </c>
      <c r="I2007" t="str" cm="1">
        <f t="array" ref="I2007">_xlfn.IFS(B2007&gt;=30,"Obesity",AND(B2007&gt;=25,B2007&lt;=29.99),"Overweight ",AND(B2007&gt;=18.5,B2007&lt;=24.99),"Normal Weight ",B2007&lt;18.5,"Underweight ")</f>
        <v>Obesity</v>
      </c>
      <c r="J2007" t="str" cm="1">
        <f t="array" ref="J2007">_xlfn.IFS($C2007&gt;=6.5,"Diabetes",AND($C2007&gt;=5.7,$C2007&lt;=6.5),"Prediabetes",$C2007&lt;5.7,"Normal")</f>
        <v>Normal</v>
      </c>
    </row>
    <row r="2008" spans="1:10" x14ac:dyDescent="0.3">
      <c r="A2008" t="s">
        <v>362</v>
      </c>
      <c r="B2008">
        <v>16.815000000000001</v>
      </c>
      <c r="C2008">
        <v>5.29</v>
      </c>
      <c r="D2008" t="s">
        <v>2382</v>
      </c>
      <c r="E2008" t="s">
        <v>2380</v>
      </c>
      <c r="F2008" t="s">
        <v>2380</v>
      </c>
      <c r="G2008" s="7">
        <v>0</v>
      </c>
      <c r="H2008" t="s">
        <v>2380</v>
      </c>
      <c r="I2008" t="str" cm="1">
        <f t="array" ref="I2008">_xlfn.IFS(B2008&gt;=30,"Obesity",AND(B2008&gt;=25,B2008&lt;=29.99),"Overweight ",AND(B2008&gt;=18.5,B2008&lt;=24.99),"Normal Weight ",B2008&lt;18.5,"Underweight ")</f>
        <v xml:space="preserve">Underweight </v>
      </c>
      <c r="J2008" t="str" cm="1">
        <f t="array" ref="J2008">_xlfn.IFS($C2008&gt;=6.5,"Diabetes",AND($C2008&gt;=5.7,$C2008&lt;=6.5),"Prediabetes",$C2008&lt;5.7,"Normal")</f>
        <v>Normal</v>
      </c>
    </row>
    <row r="2009" spans="1:10" x14ac:dyDescent="0.3">
      <c r="A2009" t="s">
        <v>361</v>
      </c>
      <c r="B2009">
        <v>25.61</v>
      </c>
      <c r="C2009">
        <v>4</v>
      </c>
      <c r="D2009" t="s">
        <v>2380</v>
      </c>
      <c r="E2009" t="s">
        <v>2380</v>
      </c>
      <c r="F2009" t="s">
        <v>2383</v>
      </c>
      <c r="G2009">
        <v>1</v>
      </c>
      <c r="H2009" t="s">
        <v>2380</v>
      </c>
      <c r="I2009" t="str" cm="1">
        <f t="array" ref="I2009">_xlfn.IFS(B2009&gt;=30,"Obesity",AND(B2009&gt;=25,B2009&lt;=29.99),"Overweight ",AND(B2009&gt;=18.5,B2009&lt;=24.99),"Normal Weight ",B2009&lt;18.5,"Underweight ")</f>
        <v xml:space="preserve">Overweight </v>
      </c>
      <c r="J2009" t="str" cm="1">
        <f t="array" ref="J2009">_xlfn.IFS($C2009&gt;=6.5,"Diabetes",AND($C2009&gt;=5.7,$C2009&lt;=6.5),"Prediabetes",$C2009&lt;5.7,"Normal")</f>
        <v>Normal</v>
      </c>
    </row>
    <row r="2010" spans="1:10" x14ac:dyDescent="0.3">
      <c r="A2010" t="s">
        <v>360</v>
      </c>
      <c r="B2010">
        <v>25.8</v>
      </c>
      <c r="C2010">
        <v>5.49</v>
      </c>
      <c r="D2010" t="s">
        <v>2380</v>
      </c>
      <c r="E2010" t="s">
        <v>2380</v>
      </c>
      <c r="F2010" t="s">
        <v>2380</v>
      </c>
      <c r="G2010" s="7">
        <v>0</v>
      </c>
      <c r="H2010" t="s">
        <v>2380</v>
      </c>
      <c r="I2010" t="str" cm="1">
        <f t="array" ref="I2010">_xlfn.IFS(B2010&gt;=30,"Obesity",AND(B2010&gt;=25,B2010&lt;=29.99),"Overweight ",AND(B2010&gt;=18.5,B2010&lt;=24.99),"Normal Weight ",B2010&lt;18.5,"Underweight ")</f>
        <v xml:space="preserve">Overweight </v>
      </c>
      <c r="J2010" t="str" cm="1">
        <f t="array" ref="J2010">_xlfn.IFS($C2010&gt;=6.5,"Diabetes",AND($C2010&gt;=5.7,$C2010&lt;=6.5),"Prediabetes",$C2010&lt;5.7,"Normal")</f>
        <v>Normal</v>
      </c>
    </row>
    <row r="2011" spans="1:10" x14ac:dyDescent="0.3">
      <c r="A2011" t="s">
        <v>359</v>
      </c>
      <c r="B2011">
        <v>27.39</v>
      </c>
      <c r="C2011">
        <v>5.34</v>
      </c>
      <c r="D2011" t="s">
        <v>2380</v>
      </c>
      <c r="E2011" t="s">
        <v>2380</v>
      </c>
      <c r="F2011" t="s">
        <v>2380</v>
      </c>
      <c r="G2011" s="7">
        <v>0</v>
      </c>
      <c r="H2011" t="s">
        <v>2380</v>
      </c>
      <c r="I2011" t="str" cm="1">
        <f t="array" ref="I2011">_xlfn.IFS(B2011&gt;=30,"Obesity",AND(B2011&gt;=25,B2011&lt;=29.99),"Overweight ",AND(B2011&gt;=18.5,B2011&lt;=24.99),"Normal Weight ",B2011&lt;18.5,"Underweight ")</f>
        <v xml:space="preserve">Overweight </v>
      </c>
      <c r="J2011" t="str" cm="1">
        <f t="array" ref="J2011">_xlfn.IFS($C2011&gt;=6.5,"Diabetes",AND($C2011&gt;=5.7,$C2011&lt;=6.5),"Prediabetes",$C2011&lt;5.7,"Normal")</f>
        <v>Normal</v>
      </c>
    </row>
    <row r="2012" spans="1:10" x14ac:dyDescent="0.3">
      <c r="A2012" t="s">
        <v>358</v>
      </c>
      <c r="B2012">
        <v>17.03</v>
      </c>
      <c r="C2012">
        <v>4.12</v>
      </c>
      <c r="D2012" t="s">
        <v>2380</v>
      </c>
      <c r="E2012" t="s">
        <v>2380</v>
      </c>
      <c r="F2012" t="s">
        <v>2380</v>
      </c>
      <c r="G2012">
        <v>1</v>
      </c>
      <c r="H2012" t="s">
        <v>2380</v>
      </c>
      <c r="I2012" t="str" cm="1">
        <f t="array" ref="I2012">_xlfn.IFS(B2012&gt;=30,"Obesity",AND(B2012&gt;=25,B2012&lt;=29.99),"Overweight ",AND(B2012&gt;=18.5,B2012&lt;=24.99),"Normal Weight ",B2012&lt;18.5,"Underweight ")</f>
        <v xml:space="preserve">Underweight </v>
      </c>
      <c r="J2012" t="str" cm="1">
        <f t="array" ref="J2012">_xlfn.IFS($C2012&gt;=6.5,"Diabetes",AND($C2012&gt;=5.7,$C2012&lt;=6.5),"Prediabetes",$C2012&lt;5.7,"Normal")</f>
        <v>Normal</v>
      </c>
    </row>
    <row r="2013" spans="1:10" x14ac:dyDescent="0.3">
      <c r="A2013" t="s">
        <v>357</v>
      </c>
      <c r="B2013">
        <v>23.75</v>
      </c>
      <c r="C2013">
        <v>5.49</v>
      </c>
      <c r="D2013" t="s">
        <v>2382</v>
      </c>
      <c r="E2013" t="s">
        <v>2380</v>
      </c>
      <c r="F2013" t="s">
        <v>2380</v>
      </c>
      <c r="G2013" s="7">
        <v>0</v>
      </c>
      <c r="H2013" t="s">
        <v>2380</v>
      </c>
      <c r="I2013" t="str" cm="1">
        <f t="array" ref="I2013">_xlfn.IFS(B2013&gt;=30,"Obesity",AND(B2013&gt;=25,B2013&lt;=29.99),"Overweight ",AND(B2013&gt;=18.5,B2013&lt;=24.99),"Normal Weight ",B2013&lt;18.5,"Underweight ")</f>
        <v xml:space="preserve">Normal Weight </v>
      </c>
      <c r="J2013" t="str" cm="1">
        <f t="array" ref="J2013">_xlfn.IFS($C2013&gt;=6.5,"Diabetes",AND($C2013&gt;=5.7,$C2013&lt;=6.5),"Prediabetes",$C2013&lt;5.7,"Normal")</f>
        <v>Normal</v>
      </c>
    </row>
    <row r="2014" spans="1:10" x14ac:dyDescent="0.3">
      <c r="A2014" t="s">
        <v>355</v>
      </c>
      <c r="B2014">
        <v>26.03</v>
      </c>
      <c r="C2014">
        <v>5.1100000000000003</v>
      </c>
      <c r="D2014" t="s">
        <v>2382</v>
      </c>
      <c r="E2014" t="s">
        <v>2380</v>
      </c>
      <c r="F2014" t="s">
        <v>2380</v>
      </c>
      <c r="G2014">
        <v>1</v>
      </c>
      <c r="H2014" t="s">
        <v>2380</v>
      </c>
      <c r="I2014" t="str" cm="1">
        <f t="array" ref="I2014">_xlfn.IFS(B2014&gt;=30,"Obesity",AND(B2014&gt;=25,B2014&lt;=29.99),"Overweight ",AND(B2014&gt;=18.5,B2014&lt;=24.99),"Normal Weight ",B2014&lt;18.5,"Underweight ")</f>
        <v xml:space="preserve">Overweight </v>
      </c>
      <c r="J2014" t="str" cm="1">
        <f t="array" ref="J2014">_xlfn.IFS($C2014&gt;=6.5,"Diabetes",AND($C2014&gt;=5.7,$C2014&lt;=6.5),"Prediabetes",$C2014&lt;5.7,"Normal")</f>
        <v>Normal</v>
      </c>
    </row>
    <row r="2015" spans="1:10" x14ac:dyDescent="0.3">
      <c r="A2015" t="s">
        <v>354</v>
      </c>
      <c r="B2015">
        <v>16.079999999999998</v>
      </c>
      <c r="C2015">
        <v>5.94</v>
      </c>
      <c r="D2015" t="s">
        <v>2380</v>
      </c>
      <c r="E2015" t="s">
        <v>2380</v>
      </c>
      <c r="F2015" t="s">
        <v>2380</v>
      </c>
      <c r="G2015" s="7">
        <v>0</v>
      </c>
      <c r="H2015" t="s">
        <v>2380</v>
      </c>
      <c r="I2015" t="str" cm="1">
        <f t="array" ref="I2015">_xlfn.IFS(B2015&gt;=30,"Obesity",AND(B2015&gt;=25,B2015&lt;=29.99),"Overweight ",AND(B2015&gt;=18.5,B2015&lt;=24.99),"Normal Weight ",B2015&lt;18.5,"Underweight ")</f>
        <v xml:space="preserve">Underweight </v>
      </c>
      <c r="J2015" t="str" cm="1">
        <f t="array" ref="J2015">_xlfn.IFS($C2015&gt;=6.5,"Diabetes",AND($C2015&gt;=5.7,$C2015&lt;=6.5),"Prediabetes",$C2015&lt;5.7,"Normal")</f>
        <v>Prediabetes</v>
      </c>
    </row>
    <row r="2016" spans="1:10" x14ac:dyDescent="0.3">
      <c r="A2016" t="s">
        <v>353</v>
      </c>
      <c r="B2016">
        <v>30.875</v>
      </c>
      <c r="C2016">
        <v>5.54</v>
      </c>
      <c r="D2016" t="s">
        <v>2380</v>
      </c>
      <c r="E2016" t="s">
        <v>2380</v>
      </c>
      <c r="F2016" t="s">
        <v>2380</v>
      </c>
      <c r="G2016" s="7">
        <v>0</v>
      </c>
      <c r="H2016" t="s">
        <v>2380</v>
      </c>
      <c r="I2016" t="str" cm="1">
        <f t="array" ref="I2016">_xlfn.IFS(B2016&gt;=30,"Obesity",AND(B2016&gt;=25,B2016&lt;=29.99),"Overweight ",AND(B2016&gt;=18.5,B2016&lt;=24.99),"Normal Weight ",B2016&lt;18.5,"Underweight ")</f>
        <v>Obesity</v>
      </c>
      <c r="J2016" t="str" cm="1">
        <f t="array" ref="J2016">_xlfn.IFS($C2016&gt;=6.5,"Diabetes",AND($C2016&gt;=5.7,$C2016&lt;=6.5),"Prediabetes",$C2016&lt;5.7,"Normal")</f>
        <v>Normal</v>
      </c>
    </row>
    <row r="2017" spans="1:10" x14ac:dyDescent="0.3">
      <c r="A2017" t="s">
        <v>352</v>
      </c>
      <c r="B2017">
        <v>31.79</v>
      </c>
      <c r="C2017">
        <v>7.09</v>
      </c>
      <c r="D2017" t="s">
        <v>2380</v>
      </c>
      <c r="E2017" t="s">
        <v>2380</v>
      </c>
      <c r="F2017" t="s">
        <v>2380</v>
      </c>
      <c r="G2017" s="7">
        <v>0</v>
      </c>
      <c r="H2017" t="s">
        <v>2380</v>
      </c>
      <c r="I2017" t="str" cm="1">
        <f t="array" ref="I2017">_xlfn.IFS(B2017&gt;=30,"Obesity",AND(B2017&gt;=25,B2017&lt;=29.99),"Overweight ",AND(B2017&gt;=18.5,B2017&lt;=24.99),"Normal Weight ",B2017&lt;18.5,"Underweight ")</f>
        <v>Obesity</v>
      </c>
      <c r="J2017" t="str" cm="1">
        <f t="array" ref="J2017">_xlfn.IFS($C2017&gt;=6.5,"Diabetes",AND($C2017&gt;=5.7,$C2017&lt;=6.5),"Prediabetes",$C2017&lt;5.7,"Normal")</f>
        <v>Diabetes</v>
      </c>
    </row>
    <row r="2018" spans="1:10" x14ac:dyDescent="0.3">
      <c r="A2018" t="s">
        <v>351</v>
      </c>
      <c r="B2018">
        <v>28.48</v>
      </c>
      <c r="C2018">
        <v>6.22</v>
      </c>
      <c r="D2018" t="s">
        <v>2382</v>
      </c>
      <c r="E2018" t="s">
        <v>2380</v>
      </c>
      <c r="F2018" t="s">
        <v>2383</v>
      </c>
      <c r="G2018">
        <v>1</v>
      </c>
      <c r="H2018" t="s">
        <v>2380</v>
      </c>
      <c r="I2018" t="str" cm="1">
        <f t="array" ref="I2018">_xlfn.IFS(B2018&gt;=30,"Obesity",AND(B2018&gt;=25,B2018&lt;=29.99),"Overweight ",AND(B2018&gt;=18.5,B2018&lt;=24.99),"Normal Weight ",B2018&lt;18.5,"Underweight ")</f>
        <v xml:space="preserve">Overweight </v>
      </c>
      <c r="J2018" t="str" cm="1">
        <f t="array" ref="J2018">_xlfn.IFS($C2018&gt;=6.5,"Diabetes",AND($C2018&gt;=5.7,$C2018&lt;=6.5),"Prediabetes",$C2018&lt;5.7,"Normal")</f>
        <v>Prediabetes</v>
      </c>
    </row>
    <row r="2019" spans="1:10" x14ac:dyDescent="0.3">
      <c r="A2019" t="s">
        <v>350</v>
      </c>
      <c r="B2019">
        <v>26.6</v>
      </c>
      <c r="C2019">
        <v>4.33</v>
      </c>
      <c r="D2019" t="s">
        <v>2380</v>
      </c>
      <c r="E2019" t="s">
        <v>2380</v>
      </c>
      <c r="F2019" t="s">
        <v>2380</v>
      </c>
      <c r="G2019">
        <v>1</v>
      </c>
      <c r="H2019" t="s">
        <v>2380</v>
      </c>
      <c r="I2019" t="str" cm="1">
        <f t="array" ref="I2019">_xlfn.IFS(B2019&gt;=30,"Obesity",AND(B2019&gt;=25,B2019&lt;=29.99),"Overweight ",AND(B2019&gt;=18.5,B2019&lt;=24.99),"Normal Weight ",B2019&lt;18.5,"Underweight ")</f>
        <v xml:space="preserve">Overweight </v>
      </c>
      <c r="J2019" t="str" cm="1">
        <f t="array" ref="J2019">_xlfn.IFS($C2019&gt;=6.5,"Diabetes",AND($C2019&gt;=5.7,$C2019&lt;=6.5),"Prediabetes",$C2019&lt;5.7,"Normal")</f>
        <v>Normal</v>
      </c>
    </row>
    <row r="2020" spans="1:10" x14ac:dyDescent="0.3">
      <c r="A2020" t="s">
        <v>349</v>
      </c>
      <c r="B2020">
        <v>25.27</v>
      </c>
      <c r="C2020">
        <v>5.83</v>
      </c>
      <c r="D2020" t="s">
        <v>2380</v>
      </c>
      <c r="E2020" t="s">
        <v>2380</v>
      </c>
      <c r="F2020" t="s">
        <v>2380</v>
      </c>
      <c r="G2020">
        <v>1</v>
      </c>
      <c r="H2020" t="s">
        <v>2380</v>
      </c>
      <c r="I2020" t="str" cm="1">
        <f t="array" ref="I2020">_xlfn.IFS(B2020&gt;=30,"Obesity",AND(B2020&gt;=25,B2020&lt;=29.99),"Overweight ",AND(B2020&gt;=18.5,B2020&lt;=24.99),"Normal Weight ",B2020&lt;18.5,"Underweight ")</f>
        <v xml:space="preserve">Overweight </v>
      </c>
      <c r="J2020" t="str" cm="1">
        <f t="array" ref="J2020">_xlfn.IFS($C2020&gt;=6.5,"Diabetes",AND($C2020&gt;=5.7,$C2020&lt;=6.5),"Prediabetes",$C2020&lt;5.7,"Normal")</f>
        <v>Prediabetes</v>
      </c>
    </row>
    <row r="2021" spans="1:10" x14ac:dyDescent="0.3">
      <c r="A2021" t="s">
        <v>348</v>
      </c>
      <c r="B2021">
        <v>34.484999999999999</v>
      </c>
      <c r="C2021">
        <v>4.7</v>
      </c>
      <c r="D2021" t="s">
        <v>2382</v>
      </c>
      <c r="E2021" t="s">
        <v>2380</v>
      </c>
      <c r="F2021" t="s">
        <v>2383</v>
      </c>
      <c r="G2021">
        <v>1</v>
      </c>
      <c r="H2021" t="s">
        <v>2380</v>
      </c>
      <c r="I2021" t="str" cm="1">
        <f t="array" ref="I2021">_xlfn.IFS(B2021&gt;=30,"Obesity",AND(B2021&gt;=25,B2021&lt;=29.99),"Overweight ",AND(B2021&gt;=18.5,B2021&lt;=24.99),"Normal Weight ",B2021&lt;18.5,"Underweight ")</f>
        <v>Obesity</v>
      </c>
      <c r="J2021" t="str" cm="1">
        <f t="array" ref="J2021">_xlfn.IFS($C2021&gt;=6.5,"Diabetes",AND($C2021&gt;=5.7,$C2021&lt;=6.5),"Prediabetes",$C2021&lt;5.7,"Normal")</f>
        <v>Normal</v>
      </c>
    </row>
    <row r="2022" spans="1:10" x14ac:dyDescent="0.3">
      <c r="A2022" t="s">
        <v>347</v>
      </c>
      <c r="B2022">
        <v>15.57</v>
      </c>
      <c r="C2022">
        <v>4.07</v>
      </c>
      <c r="D2022" t="s">
        <v>2382</v>
      </c>
      <c r="E2022" t="s">
        <v>2380</v>
      </c>
      <c r="F2022" t="s">
        <v>2380</v>
      </c>
      <c r="G2022">
        <v>1</v>
      </c>
      <c r="H2022" t="s">
        <v>2380</v>
      </c>
      <c r="I2022" t="str" cm="1">
        <f t="array" ref="I2022">_xlfn.IFS(B2022&gt;=30,"Obesity",AND(B2022&gt;=25,B2022&lt;=29.99),"Overweight ",AND(B2022&gt;=18.5,B2022&lt;=24.99),"Normal Weight ",B2022&lt;18.5,"Underweight ")</f>
        <v xml:space="preserve">Underweight </v>
      </c>
      <c r="J2022" t="str" cm="1">
        <f t="array" ref="J2022">_xlfn.IFS($C2022&gt;=6.5,"Diabetes",AND($C2022&gt;=5.7,$C2022&lt;=6.5),"Prediabetes",$C2022&lt;5.7,"Normal")</f>
        <v>Normal</v>
      </c>
    </row>
    <row r="2023" spans="1:10" x14ac:dyDescent="0.3">
      <c r="A2023" t="s">
        <v>346</v>
      </c>
      <c r="B2023">
        <v>30.36</v>
      </c>
      <c r="C2023">
        <v>9.39</v>
      </c>
      <c r="D2023" t="s">
        <v>2380</v>
      </c>
      <c r="E2023" t="s">
        <v>2380</v>
      </c>
      <c r="F2023" t="s">
        <v>2380</v>
      </c>
      <c r="G2023" s="7">
        <v>0</v>
      </c>
      <c r="H2023" t="s">
        <v>2380</v>
      </c>
      <c r="I2023" t="str" cm="1">
        <f t="array" ref="I2023">_xlfn.IFS(B2023&gt;=30,"Obesity",AND(B2023&gt;=25,B2023&lt;=29.99),"Overweight ",AND(B2023&gt;=18.5,B2023&lt;=24.99),"Normal Weight ",B2023&lt;18.5,"Underweight ")</f>
        <v>Obesity</v>
      </c>
      <c r="J2023" t="str" cm="1">
        <f t="array" ref="J2023">_xlfn.IFS($C2023&gt;=6.5,"Diabetes",AND($C2023&gt;=5.7,$C2023&lt;=6.5),"Prediabetes",$C2023&lt;5.7,"Normal")</f>
        <v>Diabetes</v>
      </c>
    </row>
    <row r="2024" spans="1:10" x14ac:dyDescent="0.3">
      <c r="A2024" t="s">
        <v>345</v>
      </c>
      <c r="B2024">
        <v>19.37</v>
      </c>
      <c r="C2024">
        <v>4.18</v>
      </c>
      <c r="D2024" t="s">
        <v>2380</v>
      </c>
      <c r="E2024" t="s">
        <v>2380</v>
      </c>
      <c r="F2024" t="s">
        <v>2380</v>
      </c>
      <c r="G2024" s="7">
        <v>0</v>
      </c>
      <c r="H2024" t="s">
        <v>2380</v>
      </c>
      <c r="I2024" t="str" cm="1">
        <f t="array" ref="I2024">_xlfn.IFS(B2024&gt;=30,"Obesity",AND(B2024&gt;=25,B2024&lt;=29.99),"Overweight ",AND(B2024&gt;=18.5,B2024&lt;=24.99),"Normal Weight ",B2024&lt;18.5,"Underweight ")</f>
        <v xml:space="preserve">Normal Weight </v>
      </c>
      <c r="J2024" t="str" cm="1">
        <f t="array" ref="J2024">_xlfn.IFS($C2024&gt;=6.5,"Diabetes",AND($C2024&gt;=5.7,$C2024&lt;=6.5),"Prediabetes",$C2024&lt;5.7,"Normal")</f>
        <v>Normal</v>
      </c>
    </row>
    <row r="2025" spans="1:10" x14ac:dyDescent="0.3">
      <c r="A2025" t="s">
        <v>344</v>
      </c>
      <c r="B2025">
        <v>16.71</v>
      </c>
      <c r="C2025">
        <v>4.18</v>
      </c>
      <c r="D2025" t="s">
        <v>2380</v>
      </c>
      <c r="E2025" t="s">
        <v>2380</v>
      </c>
      <c r="F2025" t="s">
        <v>2380</v>
      </c>
      <c r="G2025">
        <v>1</v>
      </c>
      <c r="H2025" t="s">
        <v>2380</v>
      </c>
      <c r="I2025" t="str" cm="1">
        <f t="array" ref="I2025">_xlfn.IFS(B2025&gt;=30,"Obesity",AND(B2025&gt;=25,B2025&lt;=29.99),"Overweight ",AND(B2025&gt;=18.5,B2025&lt;=24.99),"Normal Weight ",B2025&lt;18.5,"Underweight ")</f>
        <v xml:space="preserve">Underweight </v>
      </c>
      <c r="J2025" t="str" cm="1">
        <f t="array" ref="J2025">_xlfn.IFS($C2025&gt;=6.5,"Diabetes",AND($C2025&gt;=5.7,$C2025&lt;=6.5),"Prediabetes",$C2025&lt;5.7,"Normal")</f>
        <v>Normal</v>
      </c>
    </row>
    <row r="2026" spans="1:10" x14ac:dyDescent="0.3">
      <c r="A2026" t="s">
        <v>343</v>
      </c>
      <c r="B2026">
        <v>24.1</v>
      </c>
      <c r="C2026">
        <v>4.4000000000000004</v>
      </c>
      <c r="D2026" t="s">
        <v>2382</v>
      </c>
      <c r="E2026" t="s">
        <v>2380</v>
      </c>
      <c r="F2026" t="s">
        <v>2380</v>
      </c>
      <c r="G2026">
        <v>1</v>
      </c>
      <c r="H2026" t="s">
        <v>2380</v>
      </c>
      <c r="I2026" t="str" cm="1">
        <f t="array" ref="I2026">_xlfn.IFS(B2026&gt;=30,"Obesity",AND(B2026&gt;=25,B2026&lt;=29.99),"Overweight ",AND(B2026&gt;=18.5,B2026&lt;=24.99),"Normal Weight ",B2026&lt;18.5,"Underweight ")</f>
        <v xml:space="preserve">Normal Weight </v>
      </c>
      <c r="J2026" t="str" cm="1">
        <f t="array" ref="J2026">_xlfn.IFS($C2026&gt;=6.5,"Diabetes",AND($C2026&gt;=5.7,$C2026&lt;=6.5),"Prediabetes",$C2026&lt;5.7,"Normal")</f>
        <v>Normal</v>
      </c>
    </row>
    <row r="2027" spans="1:10" x14ac:dyDescent="0.3">
      <c r="A2027" t="s">
        <v>342</v>
      </c>
      <c r="B2027">
        <v>29.77</v>
      </c>
      <c r="C2027">
        <v>9.9</v>
      </c>
      <c r="D2027" t="s">
        <v>2380</v>
      </c>
      <c r="E2027" t="s">
        <v>2380</v>
      </c>
      <c r="F2027" t="s">
        <v>2380</v>
      </c>
      <c r="G2027" s="7">
        <v>0</v>
      </c>
      <c r="H2027" t="s">
        <v>2380</v>
      </c>
      <c r="I2027" t="str" cm="1">
        <f t="array" ref="I2027">_xlfn.IFS(B2027&gt;=30,"Obesity",AND(B2027&gt;=25,B2027&lt;=29.99),"Overweight ",AND(B2027&gt;=18.5,B2027&lt;=24.99),"Normal Weight ",B2027&lt;18.5,"Underweight ")</f>
        <v xml:space="preserve">Overweight </v>
      </c>
      <c r="J2027" t="str" cm="1">
        <f t="array" ref="J2027">_xlfn.IFS($C2027&gt;=6.5,"Diabetes",AND($C2027&gt;=5.7,$C2027&lt;=6.5),"Prediabetes",$C2027&lt;5.7,"Normal")</f>
        <v>Diabetes</v>
      </c>
    </row>
    <row r="2028" spans="1:10" x14ac:dyDescent="0.3">
      <c r="A2028" t="s">
        <v>341</v>
      </c>
      <c r="B2028">
        <v>46.53</v>
      </c>
      <c r="C2028">
        <v>4.84</v>
      </c>
      <c r="D2028" t="s">
        <v>2382</v>
      </c>
      <c r="E2028" t="s">
        <v>2380</v>
      </c>
      <c r="F2028" t="s">
        <v>2380</v>
      </c>
      <c r="G2028" s="7">
        <v>0</v>
      </c>
      <c r="H2028" t="s">
        <v>2380</v>
      </c>
      <c r="I2028" t="str" cm="1">
        <f t="array" ref="I2028">_xlfn.IFS(B2028&gt;=30,"Obesity",AND(B2028&gt;=25,B2028&lt;=29.99),"Overweight ",AND(B2028&gt;=18.5,B2028&lt;=24.99),"Normal Weight ",B2028&lt;18.5,"Underweight ")</f>
        <v>Obesity</v>
      </c>
      <c r="J2028" t="str" cm="1">
        <f t="array" ref="J2028">_xlfn.IFS($C2028&gt;=6.5,"Diabetes",AND($C2028&gt;=5.7,$C2028&lt;=6.5),"Prediabetes",$C2028&lt;5.7,"Normal")</f>
        <v>Normal</v>
      </c>
    </row>
    <row r="2029" spans="1:10" x14ac:dyDescent="0.3">
      <c r="A2029" t="s">
        <v>340</v>
      </c>
      <c r="B2029">
        <v>23.4</v>
      </c>
      <c r="C2029">
        <v>5.53</v>
      </c>
      <c r="D2029" t="s">
        <v>2380</v>
      </c>
      <c r="E2029" t="s">
        <v>2380</v>
      </c>
      <c r="F2029" t="s">
        <v>2383</v>
      </c>
      <c r="G2029">
        <v>1</v>
      </c>
      <c r="H2029" t="s">
        <v>2380</v>
      </c>
      <c r="I2029" t="str" cm="1">
        <f t="array" ref="I2029">_xlfn.IFS(B2029&gt;=30,"Obesity",AND(B2029&gt;=25,B2029&lt;=29.99),"Overweight ",AND(B2029&gt;=18.5,B2029&lt;=24.99),"Normal Weight ",B2029&lt;18.5,"Underweight ")</f>
        <v xml:space="preserve">Normal Weight </v>
      </c>
      <c r="J2029" t="str" cm="1">
        <f t="array" ref="J2029">_xlfn.IFS($C2029&gt;=6.5,"Diabetes",AND($C2029&gt;=5.7,$C2029&lt;=6.5),"Prediabetes",$C2029&lt;5.7,"Normal")</f>
        <v>Normal</v>
      </c>
    </row>
    <row r="2030" spans="1:10" x14ac:dyDescent="0.3">
      <c r="A2030" t="s">
        <v>339</v>
      </c>
      <c r="B2030">
        <v>30</v>
      </c>
      <c r="C2030">
        <v>4.33</v>
      </c>
      <c r="D2030" t="s">
        <v>2382</v>
      </c>
      <c r="E2030" t="s">
        <v>2380</v>
      </c>
      <c r="F2030" t="s">
        <v>2380</v>
      </c>
      <c r="G2030" s="7">
        <v>0</v>
      </c>
      <c r="H2030" t="s">
        <v>2380</v>
      </c>
      <c r="I2030" t="str" cm="1">
        <f t="array" ref="I2030">_xlfn.IFS(B2030&gt;=30,"Obesity",AND(B2030&gt;=25,B2030&lt;=29.99),"Overweight ",AND(B2030&gt;=18.5,B2030&lt;=24.99),"Normal Weight ",B2030&lt;18.5,"Underweight ")</f>
        <v>Obesity</v>
      </c>
      <c r="J2030" t="str" cm="1">
        <f t="array" ref="J2030">_xlfn.IFS($C2030&gt;=6.5,"Diabetes",AND($C2030&gt;=5.7,$C2030&lt;=6.5),"Prediabetes",$C2030&lt;5.7,"Normal")</f>
        <v>Normal</v>
      </c>
    </row>
    <row r="2031" spans="1:10" x14ac:dyDescent="0.3">
      <c r="A2031" t="s">
        <v>338</v>
      </c>
      <c r="B2031">
        <v>29.15</v>
      </c>
      <c r="C2031">
        <v>4.91</v>
      </c>
      <c r="D2031" t="s">
        <v>2382</v>
      </c>
      <c r="E2031" t="s">
        <v>2380</v>
      </c>
      <c r="F2031" t="s">
        <v>2380</v>
      </c>
      <c r="G2031" s="7">
        <v>0</v>
      </c>
      <c r="H2031" t="s">
        <v>2380</v>
      </c>
      <c r="I2031" t="str" cm="1">
        <f t="array" ref="I2031">_xlfn.IFS(B2031&gt;=30,"Obesity",AND(B2031&gt;=25,B2031&lt;=29.99),"Overweight ",AND(B2031&gt;=18.5,B2031&lt;=24.99),"Normal Weight ",B2031&lt;18.5,"Underweight ")</f>
        <v xml:space="preserve">Overweight </v>
      </c>
      <c r="J2031" t="str" cm="1">
        <f t="array" ref="J2031">_xlfn.IFS($C2031&gt;=6.5,"Diabetes",AND($C2031&gt;=5.7,$C2031&lt;=6.5),"Prediabetes",$C2031&lt;5.7,"Normal")</f>
        <v>Normal</v>
      </c>
    </row>
    <row r="2032" spans="1:10" x14ac:dyDescent="0.3">
      <c r="A2032" t="s">
        <v>337</v>
      </c>
      <c r="B2032">
        <v>34.865000000000002</v>
      </c>
      <c r="C2032">
        <v>4.8</v>
      </c>
      <c r="D2032" t="s">
        <v>2380</v>
      </c>
      <c r="E2032" t="s">
        <v>2380</v>
      </c>
      <c r="F2032" t="s">
        <v>2380</v>
      </c>
      <c r="G2032" s="7">
        <v>0</v>
      </c>
      <c r="H2032" t="s">
        <v>2380</v>
      </c>
      <c r="I2032" t="str" cm="1">
        <f t="array" ref="I2032">_xlfn.IFS(B2032&gt;=30,"Obesity",AND(B2032&gt;=25,B2032&lt;=29.99),"Overweight ",AND(B2032&gt;=18.5,B2032&lt;=24.99),"Normal Weight ",B2032&lt;18.5,"Underweight ")</f>
        <v>Obesity</v>
      </c>
      <c r="J2032" t="str" cm="1">
        <f t="array" ref="J2032">_xlfn.IFS($C2032&gt;=6.5,"Diabetes",AND($C2032&gt;=5.7,$C2032&lt;=6.5),"Prediabetes",$C2032&lt;5.7,"Normal")</f>
        <v>Normal</v>
      </c>
    </row>
    <row r="2033" spans="1:10" x14ac:dyDescent="0.3">
      <c r="A2033" t="s">
        <v>336</v>
      </c>
      <c r="B2033">
        <v>28.12</v>
      </c>
      <c r="C2033">
        <v>5.55</v>
      </c>
      <c r="D2033" t="s">
        <v>2382</v>
      </c>
      <c r="E2033" t="s">
        <v>2382</v>
      </c>
      <c r="F2033" t="s">
        <v>2380</v>
      </c>
      <c r="G2033">
        <v>2</v>
      </c>
      <c r="H2033" t="s">
        <v>2380</v>
      </c>
      <c r="I2033" t="str" cm="1">
        <f t="array" ref="I2033">_xlfn.IFS(B2033&gt;=30,"Obesity",AND(B2033&gt;=25,B2033&lt;=29.99),"Overweight ",AND(B2033&gt;=18.5,B2033&lt;=24.99),"Normal Weight ",B2033&lt;18.5,"Underweight ")</f>
        <v xml:space="preserve">Overweight </v>
      </c>
      <c r="J2033" t="str" cm="1">
        <f t="array" ref="J2033">_xlfn.IFS($C2033&gt;=6.5,"Diabetes",AND($C2033&gt;=5.7,$C2033&lt;=6.5),"Prediabetes",$C2033&lt;5.7,"Normal")</f>
        <v>Normal</v>
      </c>
    </row>
    <row r="2034" spans="1:10" x14ac:dyDescent="0.3">
      <c r="A2034" t="s">
        <v>335</v>
      </c>
      <c r="B2034">
        <v>29.45</v>
      </c>
      <c r="C2034">
        <v>5.24</v>
      </c>
      <c r="D2034" t="s">
        <v>2382</v>
      </c>
      <c r="E2034" t="s">
        <v>2380</v>
      </c>
      <c r="F2034" t="s">
        <v>2380</v>
      </c>
      <c r="G2034" s="7">
        <v>0</v>
      </c>
      <c r="H2034" t="s">
        <v>2380</v>
      </c>
      <c r="I2034" t="str" cm="1">
        <f t="array" ref="I2034">_xlfn.IFS(B2034&gt;=30,"Obesity",AND(B2034&gt;=25,B2034&lt;=29.99),"Overweight ",AND(B2034&gt;=18.5,B2034&lt;=24.99),"Normal Weight ",B2034&lt;18.5,"Underweight ")</f>
        <v xml:space="preserve">Overweight </v>
      </c>
      <c r="J2034" t="str" cm="1">
        <f t="array" ref="J2034">_xlfn.IFS($C2034&gt;=6.5,"Diabetes",AND($C2034&gt;=5.7,$C2034&lt;=6.5),"Prediabetes",$C2034&lt;5.7,"Normal")</f>
        <v>Normal</v>
      </c>
    </row>
    <row r="2035" spans="1:10" x14ac:dyDescent="0.3">
      <c r="A2035" t="s">
        <v>334</v>
      </c>
      <c r="B2035">
        <v>27.94</v>
      </c>
      <c r="C2035">
        <v>6.08</v>
      </c>
      <c r="D2035" t="s">
        <v>2380</v>
      </c>
      <c r="E2035" t="s">
        <v>2380</v>
      </c>
      <c r="F2035" t="s">
        <v>2383</v>
      </c>
      <c r="G2035">
        <v>1</v>
      </c>
      <c r="H2035" t="s">
        <v>2380</v>
      </c>
      <c r="I2035" t="str" cm="1">
        <f t="array" ref="I2035">_xlfn.IFS(B2035&gt;=30,"Obesity",AND(B2035&gt;=25,B2035&lt;=29.99),"Overweight ",AND(B2035&gt;=18.5,B2035&lt;=24.99),"Normal Weight ",B2035&lt;18.5,"Underweight ")</f>
        <v xml:space="preserve">Overweight </v>
      </c>
      <c r="J2035" t="str" cm="1">
        <f t="array" ref="J2035">_xlfn.IFS($C2035&gt;=6.5,"Diabetes",AND($C2035&gt;=5.7,$C2035&lt;=6.5),"Prediabetes",$C2035&lt;5.7,"Normal")</f>
        <v>Prediabetes</v>
      </c>
    </row>
    <row r="2036" spans="1:10" x14ac:dyDescent="0.3">
      <c r="A2036" t="s">
        <v>333</v>
      </c>
      <c r="B2036">
        <v>27.2</v>
      </c>
      <c r="C2036">
        <v>5.83</v>
      </c>
      <c r="D2036" t="s">
        <v>2380</v>
      </c>
      <c r="E2036" t="s">
        <v>2380</v>
      </c>
      <c r="F2036" t="s">
        <v>2383</v>
      </c>
      <c r="G2036">
        <v>1</v>
      </c>
      <c r="H2036" t="s">
        <v>2380</v>
      </c>
      <c r="I2036" t="str" cm="1">
        <f t="array" ref="I2036">_xlfn.IFS(B2036&gt;=30,"Obesity",AND(B2036&gt;=25,B2036&lt;=29.99),"Overweight ",AND(B2036&gt;=18.5,B2036&lt;=24.99),"Normal Weight ",B2036&lt;18.5,"Underweight ")</f>
        <v xml:space="preserve">Overweight </v>
      </c>
      <c r="J2036" t="str" cm="1">
        <f t="array" ref="J2036">_xlfn.IFS($C2036&gt;=6.5,"Diabetes",AND($C2036&gt;=5.7,$C2036&lt;=6.5),"Prediabetes",$C2036&lt;5.7,"Normal")</f>
        <v>Prediabetes</v>
      </c>
    </row>
    <row r="2037" spans="1:10" x14ac:dyDescent="0.3">
      <c r="A2037" t="s">
        <v>332</v>
      </c>
      <c r="B2037">
        <v>33.344999999999999</v>
      </c>
      <c r="C2037">
        <v>4.29</v>
      </c>
      <c r="D2037" t="s">
        <v>2380</v>
      </c>
      <c r="E2037" t="s">
        <v>2380</v>
      </c>
      <c r="F2037" t="s">
        <v>2380</v>
      </c>
      <c r="G2037">
        <v>1</v>
      </c>
      <c r="H2037" t="s">
        <v>2380</v>
      </c>
      <c r="I2037" t="str" cm="1">
        <f t="array" ref="I2037">_xlfn.IFS(B2037&gt;=30,"Obesity",AND(B2037&gt;=25,B2037&lt;=29.99),"Overweight ",AND(B2037&gt;=18.5,B2037&lt;=24.99),"Normal Weight ",B2037&lt;18.5,"Underweight ")</f>
        <v>Obesity</v>
      </c>
      <c r="J2037" t="str" cm="1">
        <f t="array" ref="J2037">_xlfn.IFS($C2037&gt;=6.5,"Diabetes",AND($C2037&gt;=5.7,$C2037&lt;=6.5),"Prediabetes",$C2037&lt;5.7,"Normal")</f>
        <v>Normal</v>
      </c>
    </row>
    <row r="2038" spans="1:10" x14ac:dyDescent="0.3">
      <c r="A2038" t="s">
        <v>331</v>
      </c>
      <c r="B2038">
        <v>29.925000000000001</v>
      </c>
      <c r="C2038">
        <v>5.3</v>
      </c>
      <c r="D2038" t="s">
        <v>2380</v>
      </c>
      <c r="E2038" t="s">
        <v>2380</v>
      </c>
      <c r="F2038" t="s">
        <v>2380</v>
      </c>
      <c r="G2038">
        <v>1</v>
      </c>
      <c r="H2038" t="s">
        <v>2380</v>
      </c>
      <c r="I2038" t="str" cm="1">
        <f t="array" ref="I2038">_xlfn.IFS(B2038&gt;=30,"Obesity",AND(B2038&gt;=25,B2038&lt;=29.99),"Overweight ",AND(B2038&gt;=18.5,B2038&lt;=24.99),"Normal Weight ",B2038&lt;18.5,"Underweight ")</f>
        <v xml:space="preserve">Overweight </v>
      </c>
      <c r="J2038" t="str" cm="1">
        <f t="array" ref="J2038">_xlfn.IFS($C2038&gt;=6.5,"Diabetes",AND($C2038&gt;=5.7,$C2038&lt;=6.5),"Prediabetes",$C2038&lt;5.7,"Normal")</f>
        <v>Normal</v>
      </c>
    </row>
    <row r="2039" spans="1:10" x14ac:dyDescent="0.3">
      <c r="A2039" t="s">
        <v>330</v>
      </c>
      <c r="B2039">
        <v>24.225000000000001</v>
      </c>
      <c r="C2039">
        <v>4.42</v>
      </c>
      <c r="D2039" t="s">
        <v>2380</v>
      </c>
      <c r="E2039" t="s">
        <v>2380</v>
      </c>
      <c r="F2039" t="s">
        <v>2380</v>
      </c>
      <c r="G2039">
        <v>1</v>
      </c>
      <c r="H2039" t="s">
        <v>2380</v>
      </c>
      <c r="I2039" t="str" cm="1">
        <f t="array" ref="I2039">_xlfn.IFS(B2039&gt;=30,"Obesity",AND(B2039&gt;=25,B2039&lt;=29.99),"Overweight ",AND(B2039&gt;=18.5,B2039&lt;=24.99),"Normal Weight ",B2039&lt;18.5,"Underweight ")</f>
        <v xml:space="preserve">Normal Weight </v>
      </c>
      <c r="J2039" t="str" cm="1">
        <f t="array" ref="J2039">_xlfn.IFS($C2039&gt;=6.5,"Diabetes",AND($C2039&gt;=5.7,$C2039&lt;=6.5),"Prediabetes",$C2039&lt;5.7,"Normal")</f>
        <v>Normal</v>
      </c>
    </row>
    <row r="2040" spans="1:10" x14ac:dyDescent="0.3">
      <c r="A2040" t="s">
        <v>329</v>
      </c>
      <c r="B2040">
        <v>29.68</v>
      </c>
      <c r="C2040">
        <v>5.68</v>
      </c>
      <c r="D2040" t="s">
        <v>2380</v>
      </c>
      <c r="E2040" t="s">
        <v>2382</v>
      </c>
      <c r="F2040" t="s">
        <v>2380</v>
      </c>
      <c r="G2040">
        <v>1</v>
      </c>
      <c r="H2040" t="s">
        <v>2380</v>
      </c>
      <c r="I2040" t="str" cm="1">
        <f t="array" ref="I2040">_xlfn.IFS(B2040&gt;=30,"Obesity",AND(B2040&gt;=25,B2040&lt;=29.99),"Overweight ",AND(B2040&gt;=18.5,B2040&lt;=24.99),"Normal Weight ",B2040&lt;18.5,"Underweight ")</f>
        <v xml:space="preserve">Overweight </v>
      </c>
      <c r="J2040" t="str" cm="1">
        <f t="array" ref="J2040">_xlfn.IFS($C2040&gt;=6.5,"Diabetes",AND($C2040&gt;=5.7,$C2040&lt;=6.5),"Prediabetes",$C2040&lt;5.7,"Normal")</f>
        <v>Normal</v>
      </c>
    </row>
    <row r="2041" spans="1:10" x14ac:dyDescent="0.3">
      <c r="A2041" t="s">
        <v>328</v>
      </c>
      <c r="B2041">
        <v>20.614999999999998</v>
      </c>
      <c r="C2041">
        <v>6.05</v>
      </c>
      <c r="D2041" t="s">
        <v>2380</v>
      </c>
      <c r="E2041" t="s">
        <v>2380</v>
      </c>
      <c r="F2041" t="s">
        <v>2383</v>
      </c>
      <c r="G2041">
        <v>1</v>
      </c>
      <c r="H2041" t="s">
        <v>2380</v>
      </c>
      <c r="I2041" t="str" cm="1">
        <f t="array" ref="I2041">_xlfn.IFS(B2041&gt;=30,"Obesity",AND(B2041&gt;=25,B2041&lt;=29.99),"Overweight ",AND(B2041&gt;=18.5,B2041&lt;=24.99),"Normal Weight ",B2041&lt;18.5,"Underweight ")</f>
        <v xml:space="preserve">Normal Weight </v>
      </c>
      <c r="J2041" t="str" cm="1">
        <f t="array" ref="J2041">_xlfn.IFS($C2041&gt;=6.5,"Diabetes",AND($C2041&gt;=5.7,$C2041&lt;=6.5),"Prediabetes",$C2041&lt;5.7,"Normal")</f>
        <v>Prediabetes</v>
      </c>
    </row>
    <row r="2042" spans="1:10" x14ac:dyDescent="0.3">
      <c r="A2042" t="s">
        <v>327</v>
      </c>
      <c r="B2042">
        <v>32.119999999999997</v>
      </c>
      <c r="C2042">
        <v>5.33</v>
      </c>
      <c r="D2042" t="s">
        <v>2380</v>
      </c>
      <c r="E2042" t="s">
        <v>2382</v>
      </c>
      <c r="F2042" t="s">
        <v>2380</v>
      </c>
      <c r="G2042">
        <v>1</v>
      </c>
      <c r="H2042" t="s">
        <v>2380</v>
      </c>
      <c r="I2042" t="str" cm="1">
        <f t="array" ref="I2042">_xlfn.IFS(B2042&gt;=30,"Obesity",AND(B2042&gt;=25,B2042&lt;=29.99),"Overweight ",AND(B2042&gt;=18.5,B2042&lt;=24.99),"Normal Weight ",B2042&lt;18.5,"Underweight ")</f>
        <v>Obesity</v>
      </c>
      <c r="J2042" t="str" cm="1">
        <f t="array" ref="J2042">_xlfn.IFS($C2042&gt;=6.5,"Diabetes",AND($C2042&gt;=5.7,$C2042&lt;=6.5),"Prediabetes",$C2042&lt;5.7,"Normal")</f>
        <v>Normal</v>
      </c>
    </row>
    <row r="2043" spans="1:10" x14ac:dyDescent="0.3">
      <c r="A2043" t="s">
        <v>326</v>
      </c>
      <c r="B2043">
        <v>27.36</v>
      </c>
      <c r="C2043">
        <v>6.22</v>
      </c>
      <c r="D2043" t="s">
        <v>2380</v>
      </c>
      <c r="E2043" t="s">
        <v>2380</v>
      </c>
      <c r="F2043" t="s">
        <v>2380</v>
      </c>
      <c r="G2043" s="7">
        <v>0</v>
      </c>
      <c r="H2043" t="s">
        <v>2380</v>
      </c>
      <c r="I2043" t="str" cm="1">
        <f t="array" ref="I2043">_xlfn.IFS(B2043&gt;=30,"Obesity",AND(B2043&gt;=25,B2043&lt;=29.99),"Overweight ",AND(B2043&gt;=18.5,B2043&lt;=24.99),"Normal Weight ",B2043&lt;18.5,"Underweight ")</f>
        <v xml:space="preserve">Overweight </v>
      </c>
      <c r="J2043" t="str" cm="1">
        <f t="array" ref="J2043">_xlfn.IFS($C2043&gt;=6.5,"Diabetes",AND($C2043&gt;=5.7,$C2043&lt;=6.5),"Prediabetes",$C2043&lt;5.7,"Normal")</f>
        <v>Prediabetes</v>
      </c>
    </row>
    <row r="2044" spans="1:10" x14ac:dyDescent="0.3">
      <c r="A2044" t="s">
        <v>325</v>
      </c>
      <c r="B2044">
        <v>17.385000000000002</v>
      </c>
      <c r="C2044">
        <v>5.84</v>
      </c>
      <c r="D2044" t="s">
        <v>2380</v>
      </c>
      <c r="E2044" t="s">
        <v>2380</v>
      </c>
      <c r="F2044" t="s">
        <v>2380</v>
      </c>
      <c r="G2044" s="7">
        <v>0</v>
      </c>
      <c r="H2044" t="s">
        <v>2380</v>
      </c>
      <c r="I2044" t="str" cm="1">
        <f t="array" ref="I2044">_xlfn.IFS(B2044&gt;=30,"Obesity",AND(B2044&gt;=25,B2044&lt;=29.99),"Overweight ",AND(B2044&gt;=18.5,B2044&lt;=24.99),"Normal Weight ",B2044&lt;18.5,"Underweight ")</f>
        <v xml:space="preserve">Underweight </v>
      </c>
      <c r="J2044" t="str" cm="1">
        <f t="array" ref="J2044">_xlfn.IFS($C2044&gt;=6.5,"Diabetes",AND($C2044&gt;=5.7,$C2044&lt;=6.5),"Prediabetes",$C2044&lt;5.7,"Normal")</f>
        <v>Prediabetes</v>
      </c>
    </row>
    <row r="2045" spans="1:10" x14ac:dyDescent="0.3">
      <c r="A2045" t="s">
        <v>324</v>
      </c>
      <c r="B2045">
        <v>30.13</v>
      </c>
      <c r="C2045">
        <v>5.71</v>
      </c>
      <c r="D2045" t="s">
        <v>2380</v>
      </c>
      <c r="E2045" t="s">
        <v>2382</v>
      </c>
      <c r="F2045" t="s">
        <v>2380</v>
      </c>
      <c r="G2045">
        <v>1</v>
      </c>
      <c r="H2045" t="s">
        <v>2380</v>
      </c>
      <c r="I2045" t="str" cm="1">
        <f t="array" ref="I2045">_xlfn.IFS(B2045&gt;=30,"Obesity",AND(B2045&gt;=25,B2045&lt;=29.99),"Overweight ",AND(B2045&gt;=18.5,B2045&lt;=24.99),"Normal Weight ",B2045&lt;18.5,"Underweight ")</f>
        <v>Obesity</v>
      </c>
      <c r="J2045" t="str" cm="1">
        <f t="array" ref="J2045">_xlfn.IFS($C2045&gt;=6.5,"Diabetes",AND($C2045&gt;=5.7,$C2045&lt;=6.5),"Prediabetes",$C2045&lt;5.7,"Normal")</f>
        <v>Prediabetes</v>
      </c>
    </row>
    <row r="2046" spans="1:10" x14ac:dyDescent="0.3">
      <c r="A2046" t="s">
        <v>323</v>
      </c>
      <c r="B2046">
        <v>25.44</v>
      </c>
      <c r="C2046">
        <v>6.04</v>
      </c>
      <c r="D2046" t="s">
        <v>2382</v>
      </c>
      <c r="E2046" t="s">
        <v>2380</v>
      </c>
      <c r="F2046" t="s">
        <v>2383</v>
      </c>
      <c r="G2046">
        <v>1</v>
      </c>
      <c r="H2046" t="s">
        <v>2380</v>
      </c>
      <c r="I2046" t="str" cm="1">
        <f t="array" ref="I2046">_xlfn.IFS(B2046&gt;=30,"Obesity",AND(B2046&gt;=25,B2046&lt;=29.99),"Overweight ",AND(B2046&gt;=18.5,B2046&lt;=24.99),"Normal Weight ",B2046&lt;18.5,"Underweight ")</f>
        <v xml:space="preserve">Overweight </v>
      </c>
      <c r="J2046" t="str" cm="1">
        <f t="array" ref="J2046">_xlfn.IFS($C2046&gt;=6.5,"Diabetes",AND($C2046&gt;=5.7,$C2046&lt;=6.5),"Prediabetes",$C2046&lt;5.7,"Normal")</f>
        <v>Prediabetes</v>
      </c>
    </row>
    <row r="2047" spans="1:10" x14ac:dyDescent="0.3">
      <c r="A2047" t="s">
        <v>322</v>
      </c>
      <c r="B2047">
        <v>39.805</v>
      </c>
      <c r="C2047">
        <v>4.38</v>
      </c>
      <c r="D2047" t="s">
        <v>2380</v>
      </c>
      <c r="E2047" t="s">
        <v>2382</v>
      </c>
      <c r="F2047" t="s">
        <v>2380</v>
      </c>
      <c r="G2047">
        <v>1</v>
      </c>
      <c r="H2047" t="s">
        <v>2380</v>
      </c>
      <c r="I2047" t="str" cm="1">
        <f t="array" ref="I2047">_xlfn.IFS(B2047&gt;=30,"Obesity",AND(B2047&gt;=25,B2047&lt;=29.99),"Overweight ",AND(B2047&gt;=18.5,B2047&lt;=24.99),"Normal Weight ",B2047&lt;18.5,"Underweight ")</f>
        <v>Obesity</v>
      </c>
      <c r="J2047" t="str" cm="1">
        <f t="array" ref="J2047">_xlfn.IFS($C2047&gt;=6.5,"Diabetes",AND($C2047&gt;=5.7,$C2047&lt;=6.5),"Prediabetes",$C2047&lt;5.7,"Normal")</f>
        <v>Normal</v>
      </c>
    </row>
    <row r="2048" spans="1:10" x14ac:dyDescent="0.3">
      <c r="A2048" t="s">
        <v>321</v>
      </c>
      <c r="B2048">
        <v>30.4</v>
      </c>
      <c r="C2048">
        <v>5.56</v>
      </c>
      <c r="D2048" t="s">
        <v>2382</v>
      </c>
      <c r="E2048" t="s">
        <v>2382</v>
      </c>
      <c r="F2048" t="s">
        <v>2380</v>
      </c>
      <c r="G2048">
        <v>1</v>
      </c>
      <c r="H2048" t="s">
        <v>2380</v>
      </c>
      <c r="I2048" t="str" cm="1">
        <f t="array" ref="I2048">_xlfn.IFS(B2048&gt;=30,"Obesity",AND(B2048&gt;=25,B2048&lt;=29.99),"Overweight ",AND(B2048&gt;=18.5,B2048&lt;=24.99),"Normal Weight ",B2048&lt;18.5,"Underweight ")</f>
        <v>Obesity</v>
      </c>
      <c r="J2048" t="str" cm="1">
        <f t="array" ref="J2048">_xlfn.IFS($C2048&gt;=6.5,"Diabetes",AND($C2048&gt;=5.7,$C2048&lt;=6.5),"Prediabetes",$C2048&lt;5.7,"Normal")</f>
        <v>Normal</v>
      </c>
    </row>
    <row r="2049" spans="1:10" x14ac:dyDescent="0.3">
      <c r="A2049" t="s">
        <v>320</v>
      </c>
      <c r="B2049">
        <v>23.18</v>
      </c>
      <c r="C2049">
        <v>4.24</v>
      </c>
      <c r="D2049" t="s">
        <v>2380</v>
      </c>
      <c r="E2049" t="s">
        <v>2382</v>
      </c>
      <c r="F2049" t="s">
        <v>2380</v>
      </c>
      <c r="G2049">
        <v>1</v>
      </c>
      <c r="H2049" t="s">
        <v>2380</v>
      </c>
      <c r="I2049" t="str" cm="1">
        <f t="array" ref="I2049">_xlfn.IFS(B2049&gt;=30,"Obesity",AND(B2049&gt;=25,B2049&lt;=29.99),"Overweight ",AND(B2049&gt;=18.5,B2049&lt;=24.99),"Normal Weight ",B2049&lt;18.5,"Underweight ")</f>
        <v xml:space="preserve">Normal Weight </v>
      </c>
      <c r="J2049" t="str" cm="1">
        <f t="array" ref="J2049">_xlfn.IFS($C2049&gt;=6.5,"Diabetes",AND($C2049&gt;=5.7,$C2049&lt;=6.5),"Prediabetes",$C2049&lt;5.7,"Normal")</f>
        <v>Normal</v>
      </c>
    </row>
    <row r="2050" spans="1:10" x14ac:dyDescent="0.3">
      <c r="A2050" t="s">
        <v>319</v>
      </c>
      <c r="B2050">
        <v>39.615000000000002</v>
      </c>
      <c r="C2050">
        <v>6.32</v>
      </c>
      <c r="D2050" t="s">
        <v>2380</v>
      </c>
      <c r="E2050" t="s">
        <v>2380</v>
      </c>
      <c r="F2050" t="s">
        <v>2383</v>
      </c>
      <c r="G2050">
        <v>1</v>
      </c>
      <c r="H2050" t="s">
        <v>2380</v>
      </c>
      <c r="I2050" t="str" cm="1">
        <f t="array" ref="I2050">_xlfn.IFS(B2050&gt;=30,"Obesity",AND(B2050&gt;=25,B2050&lt;=29.99),"Overweight ",AND(B2050&gt;=18.5,B2050&lt;=24.99),"Normal Weight ",B2050&lt;18.5,"Underweight ")</f>
        <v>Obesity</v>
      </c>
      <c r="J2050" t="str" cm="1">
        <f t="array" ref="J2050">_xlfn.IFS($C2050&gt;=6.5,"Diabetes",AND($C2050&gt;=5.7,$C2050&lt;=6.5),"Prediabetes",$C2050&lt;5.7,"Normal")</f>
        <v>Prediabetes</v>
      </c>
    </row>
    <row r="2051" spans="1:10" x14ac:dyDescent="0.3">
      <c r="A2051" t="s">
        <v>318</v>
      </c>
      <c r="B2051">
        <v>30.59</v>
      </c>
      <c r="C2051">
        <v>6.3</v>
      </c>
      <c r="D2051" t="s">
        <v>2382</v>
      </c>
      <c r="E2051" t="s">
        <v>2380</v>
      </c>
      <c r="F2051" t="s">
        <v>2383</v>
      </c>
      <c r="G2051">
        <v>1</v>
      </c>
      <c r="H2051" t="s">
        <v>2380</v>
      </c>
      <c r="I2051" t="str" cm="1">
        <f t="array" ref="I2051">_xlfn.IFS(B2051&gt;=30,"Obesity",AND(B2051&gt;=25,B2051&lt;=29.99),"Overweight ",AND(B2051&gt;=18.5,B2051&lt;=24.99),"Normal Weight ",B2051&lt;18.5,"Underweight ")</f>
        <v>Obesity</v>
      </c>
      <c r="J2051" t="str" cm="1">
        <f t="array" ref="J2051">_xlfn.IFS($C2051&gt;=6.5,"Diabetes",AND($C2051&gt;=5.7,$C2051&lt;=6.5),"Prediabetes",$C2051&lt;5.7,"Normal")</f>
        <v>Prediabetes</v>
      </c>
    </row>
    <row r="2052" spans="1:10" x14ac:dyDescent="0.3">
      <c r="A2052" t="s">
        <v>317</v>
      </c>
      <c r="B2052">
        <v>16.72</v>
      </c>
      <c r="C2052">
        <v>4.38</v>
      </c>
      <c r="D2052" t="s">
        <v>2382</v>
      </c>
      <c r="E2052" t="s">
        <v>2380</v>
      </c>
      <c r="F2052" t="s">
        <v>2380</v>
      </c>
      <c r="G2052">
        <v>1</v>
      </c>
      <c r="H2052" t="s">
        <v>2380</v>
      </c>
      <c r="I2052" t="str" cm="1">
        <f t="array" ref="I2052">_xlfn.IFS(B2052&gt;=30,"Obesity",AND(B2052&gt;=25,B2052&lt;=29.99),"Overweight ",AND(B2052&gt;=18.5,B2052&lt;=24.99),"Normal Weight ",B2052&lt;18.5,"Underweight ")</f>
        <v xml:space="preserve">Underweight </v>
      </c>
      <c r="J2052" t="str" cm="1">
        <f t="array" ref="J2052">_xlfn.IFS($C2052&gt;=6.5,"Diabetes",AND($C2052&gt;=5.7,$C2052&lt;=6.5),"Prediabetes",$C2052&lt;5.7,"Normal")</f>
        <v>Normal</v>
      </c>
    </row>
    <row r="2053" spans="1:10" x14ac:dyDescent="0.3">
      <c r="A2053" t="s">
        <v>316</v>
      </c>
      <c r="B2053">
        <v>26.22</v>
      </c>
      <c r="C2053">
        <v>4.6500000000000004</v>
      </c>
      <c r="D2053" t="s">
        <v>2382</v>
      </c>
      <c r="E2053" t="s">
        <v>2380</v>
      </c>
      <c r="F2053" t="s">
        <v>2383</v>
      </c>
      <c r="G2053">
        <v>1</v>
      </c>
      <c r="H2053" t="s">
        <v>2380</v>
      </c>
      <c r="I2053" t="str" cm="1">
        <f t="array" ref="I2053">_xlfn.IFS(B2053&gt;=30,"Obesity",AND(B2053&gt;=25,B2053&lt;=29.99),"Overweight ",AND(B2053&gt;=18.5,B2053&lt;=24.99),"Normal Weight ",B2053&lt;18.5,"Underweight ")</f>
        <v xml:space="preserve">Overweight </v>
      </c>
      <c r="J2053" t="str" cm="1">
        <f t="array" ref="J2053">_xlfn.IFS($C2053&gt;=6.5,"Diabetes",AND($C2053&gt;=5.7,$C2053&lt;=6.5),"Prediabetes",$C2053&lt;5.7,"Normal")</f>
        <v>Normal</v>
      </c>
    </row>
    <row r="2054" spans="1:10" x14ac:dyDescent="0.3">
      <c r="A2054" t="s">
        <v>315</v>
      </c>
      <c r="B2054">
        <v>31.824999999999999</v>
      </c>
      <c r="C2054">
        <v>4.7</v>
      </c>
      <c r="D2054" t="s">
        <v>2380</v>
      </c>
      <c r="E2054" t="s">
        <v>2380</v>
      </c>
      <c r="F2054" t="s">
        <v>2383</v>
      </c>
      <c r="G2054">
        <v>1</v>
      </c>
      <c r="H2054" t="s">
        <v>2380</v>
      </c>
      <c r="I2054" t="str" cm="1">
        <f t="array" ref="I2054">_xlfn.IFS(B2054&gt;=30,"Obesity",AND(B2054&gt;=25,B2054&lt;=29.99),"Overweight ",AND(B2054&gt;=18.5,B2054&lt;=24.99),"Normal Weight ",B2054&lt;18.5,"Underweight ")</f>
        <v>Obesity</v>
      </c>
      <c r="J2054" t="str" cm="1">
        <f t="array" ref="J2054">_xlfn.IFS($C2054&gt;=6.5,"Diabetes",AND($C2054&gt;=5.7,$C2054&lt;=6.5),"Prediabetes",$C2054&lt;5.7,"Normal")</f>
        <v>Normal</v>
      </c>
    </row>
    <row r="2055" spans="1:10" x14ac:dyDescent="0.3">
      <c r="A2055" t="s">
        <v>314</v>
      </c>
      <c r="B2055">
        <v>25.745000000000001</v>
      </c>
      <c r="C2055">
        <v>4.34</v>
      </c>
      <c r="D2055" t="s">
        <v>2380</v>
      </c>
      <c r="E2055" t="s">
        <v>2380</v>
      </c>
      <c r="F2055" t="s">
        <v>2383</v>
      </c>
      <c r="G2055">
        <v>1</v>
      </c>
      <c r="H2055" t="s">
        <v>2380</v>
      </c>
      <c r="I2055" t="str" cm="1">
        <f t="array" ref="I2055">_xlfn.IFS(B2055&gt;=30,"Obesity",AND(B2055&gt;=25,B2055&lt;=29.99),"Overweight ",AND(B2055&gt;=18.5,B2055&lt;=24.99),"Normal Weight ",B2055&lt;18.5,"Underweight ")</f>
        <v xml:space="preserve">Overweight </v>
      </c>
      <c r="J2055" t="str" cm="1">
        <f t="array" ref="J2055">_xlfn.IFS($C2055&gt;=6.5,"Diabetes",AND($C2055&gt;=5.7,$C2055&lt;=6.5),"Prediabetes",$C2055&lt;5.7,"Normal")</f>
        <v>Normal</v>
      </c>
    </row>
    <row r="2056" spans="1:10" x14ac:dyDescent="0.3">
      <c r="A2056" t="s">
        <v>313</v>
      </c>
      <c r="B2056">
        <v>24.605</v>
      </c>
      <c r="C2056">
        <v>5.62</v>
      </c>
      <c r="D2056" t="s">
        <v>2380</v>
      </c>
      <c r="E2056" t="s">
        <v>2380</v>
      </c>
      <c r="F2056" t="s">
        <v>2383</v>
      </c>
      <c r="G2056">
        <v>1</v>
      </c>
      <c r="H2056" t="s">
        <v>2380</v>
      </c>
      <c r="I2056" t="str" cm="1">
        <f t="array" ref="I2056">_xlfn.IFS(B2056&gt;=30,"Obesity",AND(B2056&gt;=25,B2056&lt;=29.99),"Overweight ",AND(B2056&gt;=18.5,B2056&lt;=24.99),"Normal Weight ",B2056&lt;18.5,"Underweight ")</f>
        <v xml:space="preserve">Normal Weight </v>
      </c>
      <c r="J2056" t="str" cm="1">
        <f t="array" ref="J2056">_xlfn.IFS($C2056&gt;=6.5,"Diabetes",AND($C2056&gt;=5.7,$C2056&lt;=6.5),"Prediabetes",$C2056&lt;5.7,"Normal")</f>
        <v>Normal</v>
      </c>
    </row>
    <row r="2057" spans="1:10" x14ac:dyDescent="0.3">
      <c r="A2057" t="s">
        <v>312</v>
      </c>
      <c r="B2057">
        <v>24.51</v>
      </c>
      <c r="C2057">
        <v>4.24</v>
      </c>
      <c r="D2057" t="s">
        <v>2380</v>
      </c>
      <c r="E2057" t="s">
        <v>2380</v>
      </c>
      <c r="F2057" t="s">
        <v>2383</v>
      </c>
      <c r="G2057">
        <v>1</v>
      </c>
      <c r="H2057" t="s">
        <v>2380</v>
      </c>
      <c r="I2057" t="str" cm="1">
        <f t="array" ref="I2057">_xlfn.IFS(B2057&gt;=30,"Obesity",AND(B2057&gt;=25,B2057&lt;=29.99),"Overweight ",AND(B2057&gt;=18.5,B2057&lt;=24.99),"Normal Weight ",B2057&lt;18.5,"Underweight ")</f>
        <v xml:space="preserve">Normal Weight </v>
      </c>
      <c r="J2057" t="str" cm="1">
        <f t="array" ref="J2057">_xlfn.IFS($C2057&gt;=6.5,"Diabetes",AND($C2057&gt;=5.7,$C2057&lt;=6.5),"Prediabetes",$C2057&lt;5.7,"Normal")</f>
        <v>Normal</v>
      </c>
    </row>
    <row r="2058" spans="1:10" x14ac:dyDescent="0.3">
      <c r="A2058" t="s">
        <v>311</v>
      </c>
      <c r="B2058">
        <v>31.065000000000001</v>
      </c>
      <c r="C2058">
        <v>4.57</v>
      </c>
      <c r="D2058" t="s">
        <v>2382</v>
      </c>
      <c r="E2058" t="s">
        <v>2380</v>
      </c>
      <c r="F2058" t="s">
        <v>2380</v>
      </c>
      <c r="G2058" s="7">
        <v>0</v>
      </c>
      <c r="H2058" t="s">
        <v>2380</v>
      </c>
      <c r="I2058" t="str" cm="1">
        <f t="array" ref="I2058">_xlfn.IFS(B2058&gt;=30,"Obesity",AND(B2058&gt;=25,B2058&lt;=29.99),"Overweight ",AND(B2058&gt;=18.5,B2058&lt;=24.99),"Normal Weight ",B2058&lt;18.5,"Underweight ")</f>
        <v>Obesity</v>
      </c>
      <c r="J2058" t="str" cm="1">
        <f t="array" ref="J2058">_xlfn.IFS($C2058&gt;=6.5,"Diabetes",AND($C2058&gt;=5.7,$C2058&lt;=6.5),"Prediabetes",$C2058&lt;5.7,"Normal")</f>
        <v>Normal</v>
      </c>
    </row>
    <row r="2059" spans="1:10" x14ac:dyDescent="0.3">
      <c r="A2059" t="s">
        <v>310</v>
      </c>
      <c r="B2059">
        <v>28.12</v>
      </c>
      <c r="C2059">
        <v>5.05</v>
      </c>
      <c r="D2059" t="s">
        <v>2380</v>
      </c>
      <c r="E2059" t="s">
        <v>2380</v>
      </c>
      <c r="F2059" t="s">
        <v>2380</v>
      </c>
      <c r="G2059" s="7">
        <v>0</v>
      </c>
      <c r="H2059" t="s">
        <v>2380</v>
      </c>
      <c r="I2059" t="str" cm="1">
        <f t="array" ref="I2059">_xlfn.IFS(B2059&gt;=30,"Obesity",AND(B2059&gt;=25,B2059&lt;=29.99),"Overweight ",AND(B2059&gt;=18.5,B2059&lt;=24.99),"Normal Weight ",B2059&lt;18.5,"Underweight ")</f>
        <v xml:space="preserve">Overweight </v>
      </c>
      <c r="J2059" t="str" cm="1">
        <f t="array" ref="J2059">_xlfn.IFS($C2059&gt;=6.5,"Diabetes",AND($C2059&gt;=5.7,$C2059&lt;=6.5),"Prediabetes",$C2059&lt;5.7,"Normal")</f>
        <v>Normal</v>
      </c>
    </row>
    <row r="2060" spans="1:10" x14ac:dyDescent="0.3">
      <c r="A2060" t="s">
        <v>309</v>
      </c>
      <c r="B2060">
        <v>38.06</v>
      </c>
      <c r="C2060">
        <v>6.16</v>
      </c>
      <c r="D2060" t="s">
        <v>2380</v>
      </c>
      <c r="E2060" t="s">
        <v>2380</v>
      </c>
      <c r="F2060" t="s">
        <v>2380</v>
      </c>
      <c r="G2060" s="7">
        <v>0</v>
      </c>
      <c r="H2060" t="s">
        <v>2380</v>
      </c>
      <c r="I2060" t="str" cm="1">
        <f t="array" ref="I2060">_xlfn.IFS(B2060&gt;=30,"Obesity",AND(B2060&gt;=25,B2060&lt;=29.99),"Overweight ",AND(B2060&gt;=18.5,B2060&lt;=24.99),"Normal Weight ",B2060&lt;18.5,"Underweight ")</f>
        <v>Obesity</v>
      </c>
      <c r="J2060" t="str" cm="1">
        <f t="array" ref="J2060">_xlfn.IFS($C2060&gt;=6.5,"Diabetes",AND($C2060&gt;=5.7,$C2060&lt;=6.5),"Prediabetes",$C2060&lt;5.7,"Normal")</f>
        <v>Prediabetes</v>
      </c>
    </row>
    <row r="2061" spans="1:10" x14ac:dyDescent="0.3">
      <c r="A2061" t="s">
        <v>308</v>
      </c>
      <c r="B2061">
        <v>24.96</v>
      </c>
      <c r="C2061">
        <v>4.57</v>
      </c>
      <c r="D2061" t="s">
        <v>2380</v>
      </c>
      <c r="E2061" t="s">
        <v>2380</v>
      </c>
      <c r="F2061" t="s">
        <v>2380</v>
      </c>
      <c r="G2061" s="7">
        <v>0</v>
      </c>
      <c r="H2061" t="s">
        <v>2380</v>
      </c>
      <c r="I2061" t="str" cm="1">
        <f t="array" ref="I2061">_xlfn.IFS(B2061&gt;=30,"Obesity",AND(B2061&gt;=25,B2061&lt;=29.99),"Overweight ",AND(B2061&gt;=18.5,B2061&lt;=24.99),"Normal Weight ",B2061&lt;18.5,"Underweight ")</f>
        <v xml:space="preserve">Normal Weight </v>
      </c>
      <c r="J2061" t="str" cm="1">
        <f t="array" ref="J2061">_xlfn.IFS($C2061&gt;=6.5,"Diabetes",AND($C2061&gt;=5.7,$C2061&lt;=6.5),"Prediabetes",$C2061&lt;5.7,"Normal")</f>
        <v>Normal</v>
      </c>
    </row>
    <row r="2062" spans="1:10" x14ac:dyDescent="0.3">
      <c r="A2062" t="s">
        <v>307</v>
      </c>
      <c r="B2062">
        <v>17.670000000000002</v>
      </c>
      <c r="C2062">
        <v>5.53</v>
      </c>
      <c r="D2062" t="s">
        <v>2382</v>
      </c>
      <c r="E2062" t="s">
        <v>2380</v>
      </c>
      <c r="F2062" t="s">
        <v>2380</v>
      </c>
      <c r="G2062" s="7">
        <v>0</v>
      </c>
      <c r="H2062" t="s">
        <v>2380</v>
      </c>
      <c r="I2062" t="str" cm="1">
        <f t="array" ref="I2062">_xlfn.IFS(B2062&gt;=30,"Obesity",AND(B2062&gt;=25,B2062&lt;=29.99),"Overweight ",AND(B2062&gt;=18.5,B2062&lt;=24.99),"Normal Weight ",B2062&lt;18.5,"Underweight ")</f>
        <v xml:space="preserve">Underweight </v>
      </c>
      <c r="J2062" t="str" cm="1">
        <f t="array" ref="J2062">_xlfn.IFS($C2062&gt;=6.5,"Diabetes",AND($C2062&gt;=5.7,$C2062&lt;=6.5),"Prediabetes",$C2062&lt;5.7,"Normal")</f>
        <v>Normal</v>
      </c>
    </row>
    <row r="2063" spans="1:10" x14ac:dyDescent="0.3">
      <c r="A2063" t="s">
        <v>306</v>
      </c>
      <c r="B2063">
        <v>31.35</v>
      </c>
      <c r="C2063">
        <v>5.84</v>
      </c>
      <c r="D2063" t="s">
        <v>2380</v>
      </c>
      <c r="E2063" t="s">
        <v>2382</v>
      </c>
      <c r="F2063" t="s">
        <v>2380</v>
      </c>
      <c r="G2063">
        <v>1</v>
      </c>
      <c r="H2063" t="s">
        <v>2380</v>
      </c>
      <c r="I2063" t="str" cm="1">
        <f t="array" ref="I2063">_xlfn.IFS(B2063&gt;=30,"Obesity",AND(B2063&gt;=25,B2063&lt;=29.99),"Overweight ",AND(B2063&gt;=18.5,B2063&lt;=24.99),"Normal Weight ",B2063&lt;18.5,"Underweight ")</f>
        <v>Obesity</v>
      </c>
      <c r="J2063" t="str" cm="1">
        <f t="array" ref="J2063">_xlfn.IFS($C2063&gt;=6.5,"Diabetes",AND($C2063&gt;=5.7,$C2063&lt;=6.5),"Prediabetes",$C2063&lt;5.7,"Normal")</f>
        <v>Prediabetes</v>
      </c>
    </row>
    <row r="2064" spans="1:10" x14ac:dyDescent="0.3">
      <c r="A2064" t="s">
        <v>305</v>
      </c>
      <c r="B2064">
        <v>28.31</v>
      </c>
      <c r="C2064">
        <v>6.41</v>
      </c>
      <c r="D2064" t="s">
        <v>2380</v>
      </c>
      <c r="E2064" t="s">
        <v>2382</v>
      </c>
      <c r="F2064" t="s">
        <v>2380</v>
      </c>
      <c r="G2064">
        <v>1</v>
      </c>
      <c r="H2064" t="s">
        <v>2380</v>
      </c>
      <c r="I2064" t="str" cm="1">
        <f t="array" ref="I2064">_xlfn.IFS(B2064&gt;=30,"Obesity",AND(B2064&gt;=25,B2064&lt;=29.99),"Overweight ",AND(B2064&gt;=18.5,B2064&lt;=24.99),"Normal Weight ",B2064&lt;18.5,"Underweight ")</f>
        <v xml:space="preserve">Overweight </v>
      </c>
      <c r="J2064" t="str" cm="1">
        <f t="array" ref="J2064">_xlfn.IFS($C2064&gt;=6.5,"Diabetes",AND($C2064&gt;=5.7,$C2064&lt;=6.5),"Prediabetes",$C2064&lt;5.7,"Normal")</f>
        <v>Prediabetes</v>
      </c>
    </row>
    <row r="2065" spans="1:10" x14ac:dyDescent="0.3">
      <c r="A2065" t="s">
        <v>304</v>
      </c>
      <c r="B2065">
        <v>30.3</v>
      </c>
      <c r="C2065">
        <v>4.7300000000000004</v>
      </c>
      <c r="D2065" t="s">
        <v>2382</v>
      </c>
      <c r="E2065" t="s">
        <v>2380</v>
      </c>
      <c r="F2065" t="s">
        <v>2383</v>
      </c>
      <c r="G2065">
        <v>1</v>
      </c>
      <c r="H2065" t="s">
        <v>2380</v>
      </c>
      <c r="I2065" t="str" cm="1">
        <f t="array" ref="I2065">_xlfn.IFS(B2065&gt;=30,"Obesity",AND(B2065&gt;=25,B2065&lt;=29.99),"Overweight ",AND(B2065&gt;=18.5,B2065&lt;=24.99),"Normal Weight ",B2065&lt;18.5,"Underweight ")</f>
        <v>Obesity</v>
      </c>
      <c r="J2065" t="str" cm="1">
        <f t="array" ref="J2065">_xlfn.IFS($C2065&gt;=6.5,"Diabetes",AND($C2065&gt;=5.7,$C2065&lt;=6.5),"Prediabetes",$C2065&lt;5.7,"Normal")</f>
        <v>Normal</v>
      </c>
    </row>
    <row r="2066" spans="1:10" x14ac:dyDescent="0.3">
      <c r="A2066" t="s">
        <v>303</v>
      </c>
      <c r="B2066">
        <v>26.4</v>
      </c>
      <c r="C2066">
        <v>6.22</v>
      </c>
      <c r="D2066" t="s">
        <v>2382</v>
      </c>
      <c r="E2066" t="s">
        <v>2380</v>
      </c>
      <c r="F2066" t="s">
        <v>2380</v>
      </c>
      <c r="G2066" s="7">
        <v>0</v>
      </c>
      <c r="H2066" t="s">
        <v>2380</v>
      </c>
      <c r="I2066" t="str" cm="1">
        <f t="array" ref="I2066">_xlfn.IFS(B2066&gt;=30,"Obesity",AND(B2066&gt;=25,B2066&lt;=29.99),"Overweight ",AND(B2066&gt;=18.5,B2066&lt;=24.99),"Normal Weight ",B2066&lt;18.5,"Underweight ")</f>
        <v xml:space="preserve">Overweight </v>
      </c>
      <c r="J2066" t="str" cm="1">
        <f t="array" ref="J2066">_xlfn.IFS($C2066&gt;=6.5,"Diabetes",AND($C2066&gt;=5.7,$C2066&lt;=6.5),"Prediabetes",$C2066&lt;5.7,"Normal")</f>
        <v>Prediabetes</v>
      </c>
    </row>
    <row r="2067" spans="1:10" x14ac:dyDescent="0.3">
      <c r="A2067" t="s">
        <v>302</v>
      </c>
      <c r="B2067">
        <v>22.135000000000002</v>
      </c>
      <c r="C2067">
        <v>4.46</v>
      </c>
      <c r="D2067" t="s">
        <v>2382</v>
      </c>
      <c r="E2067" t="s">
        <v>2380</v>
      </c>
      <c r="F2067" t="s">
        <v>2380</v>
      </c>
      <c r="G2067" s="7">
        <v>0</v>
      </c>
      <c r="H2067" t="s">
        <v>2380</v>
      </c>
      <c r="I2067" t="str" cm="1">
        <f t="array" ref="I2067">_xlfn.IFS(B2067&gt;=30,"Obesity",AND(B2067&gt;=25,B2067&lt;=29.99),"Overweight ",AND(B2067&gt;=18.5,B2067&lt;=24.99),"Normal Weight ",B2067&lt;18.5,"Underweight ")</f>
        <v xml:space="preserve">Normal Weight </v>
      </c>
      <c r="J2067" t="str" cm="1">
        <f t="array" ref="J2067">_xlfn.IFS($C2067&gt;=6.5,"Diabetes",AND($C2067&gt;=5.7,$C2067&lt;=6.5),"Prediabetes",$C2067&lt;5.7,"Normal")</f>
        <v>Normal</v>
      </c>
    </row>
    <row r="2068" spans="1:10" x14ac:dyDescent="0.3">
      <c r="A2068" t="s">
        <v>301</v>
      </c>
      <c r="B2068">
        <v>17.399999999999999</v>
      </c>
      <c r="C2068">
        <v>4.5</v>
      </c>
      <c r="D2068" t="s">
        <v>2382</v>
      </c>
      <c r="E2068" t="s">
        <v>2380</v>
      </c>
      <c r="F2068" t="s">
        <v>2380</v>
      </c>
      <c r="G2068" s="7">
        <v>0</v>
      </c>
      <c r="H2068" t="s">
        <v>2380</v>
      </c>
      <c r="I2068" t="str" cm="1">
        <f t="array" ref="I2068">_xlfn.IFS(B2068&gt;=30,"Obesity",AND(B2068&gt;=25,B2068&lt;=29.99),"Overweight ",AND(B2068&gt;=18.5,B2068&lt;=24.99),"Normal Weight ",B2068&lt;18.5,"Underweight ")</f>
        <v xml:space="preserve">Underweight </v>
      </c>
      <c r="J2068" t="str" cm="1">
        <f t="array" ref="J2068">_xlfn.IFS($C2068&gt;=6.5,"Diabetes",AND($C2068&gt;=5.7,$C2068&lt;=6.5),"Prediabetes",$C2068&lt;5.7,"Normal")</f>
        <v>Normal</v>
      </c>
    </row>
    <row r="2069" spans="1:10" x14ac:dyDescent="0.3">
      <c r="A2069" t="s">
        <v>299</v>
      </c>
      <c r="B2069">
        <v>28.06</v>
      </c>
      <c r="C2069">
        <v>8.93</v>
      </c>
      <c r="D2069" t="s">
        <v>2380</v>
      </c>
      <c r="E2069" t="s">
        <v>2380</v>
      </c>
      <c r="F2069" t="s">
        <v>2380</v>
      </c>
      <c r="G2069" s="7">
        <v>0</v>
      </c>
      <c r="H2069" t="s">
        <v>2380</v>
      </c>
      <c r="I2069" t="str" cm="1">
        <f t="array" ref="I2069">_xlfn.IFS(B2069&gt;=30,"Obesity",AND(B2069&gt;=25,B2069&lt;=29.99),"Overweight ",AND(B2069&gt;=18.5,B2069&lt;=24.99),"Normal Weight ",B2069&lt;18.5,"Underweight ")</f>
        <v xml:space="preserve">Overweight </v>
      </c>
      <c r="J2069" t="str" cm="1">
        <f t="array" ref="J2069">_xlfn.IFS($C2069&gt;=6.5,"Diabetes",AND($C2069&gt;=5.7,$C2069&lt;=6.5),"Prediabetes",$C2069&lt;5.7,"Normal")</f>
        <v>Diabetes</v>
      </c>
    </row>
    <row r="2070" spans="1:10" x14ac:dyDescent="0.3">
      <c r="A2070" t="s">
        <v>298</v>
      </c>
      <c r="B2070">
        <v>31.13</v>
      </c>
      <c r="C2070">
        <v>11.02</v>
      </c>
      <c r="D2070" t="s">
        <v>2380</v>
      </c>
      <c r="E2070" t="s">
        <v>2380</v>
      </c>
      <c r="F2070" t="s">
        <v>2380</v>
      </c>
      <c r="G2070" s="7">
        <v>0</v>
      </c>
      <c r="H2070" t="s">
        <v>2380</v>
      </c>
      <c r="I2070" t="str" cm="1">
        <f t="array" ref="I2070">_xlfn.IFS(B2070&gt;=30,"Obesity",AND(B2070&gt;=25,B2070&lt;=29.99),"Overweight ",AND(B2070&gt;=18.5,B2070&lt;=24.99),"Normal Weight ",B2070&lt;18.5,"Underweight ")</f>
        <v>Obesity</v>
      </c>
      <c r="J2070" t="str" cm="1">
        <f t="array" ref="J2070">_xlfn.IFS($C2070&gt;=6.5,"Diabetes",AND($C2070&gt;=5.7,$C2070&lt;=6.5),"Prediabetes",$C2070&lt;5.7,"Normal")</f>
        <v>Diabetes</v>
      </c>
    </row>
    <row r="2071" spans="1:10" x14ac:dyDescent="0.3">
      <c r="A2071" t="s">
        <v>297</v>
      </c>
      <c r="B2071">
        <v>18.46</v>
      </c>
      <c r="C2071">
        <v>5.25</v>
      </c>
      <c r="D2071" t="s">
        <v>2380</v>
      </c>
      <c r="E2071" t="s">
        <v>2380</v>
      </c>
      <c r="F2071" t="s">
        <v>2380</v>
      </c>
      <c r="G2071" s="7">
        <v>0</v>
      </c>
      <c r="H2071" t="s">
        <v>2380</v>
      </c>
      <c r="I2071" t="str" cm="1">
        <f t="array" ref="I2071">_xlfn.IFS(B2071&gt;=30,"Obesity",AND(B2071&gt;=25,B2071&lt;=29.99),"Overweight ",AND(B2071&gt;=18.5,B2071&lt;=24.99),"Normal Weight ",B2071&lt;18.5,"Underweight ")</f>
        <v xml:space="preserve">Underweight </v>
      </c>
      <c r="J2071" t="str" cm="1">
        <f t="array" ref="J2071">_xlfn.IFS($C2071&gt;=6.5,"Diabetes",AND($C2071&gt;=5.7,$C2071&lt;=6.5),"Prediabetes",$C2071&lt;5.7,"Normal")</f>
        <v>Normal</v>
      </c>
    </row>
    <row r="2072" spans="1:10" x14ac:dyDescent="0.3">
      <c r="A2072" t="s">
        <v>296</v>
      </c>
      <c r="B2072">
        <v>17.3</v>
      </c>
      <c r="C2072">
        <v>4.75</v>
      </c>
      <c r="D2072" t="s">
        <v>2380</v>
      </c>
      <c r="E2072" t="s">
        <v>2380</v>
      </c>
      <c r="F2072" t="s">
        <v>2380</v>
      </c>
      <c r="G2072" s="7">
        <v>0</v>
      </c>
      <c r="H2072" t="s">
        <v>2380</v>
      </c>
      <c r="I2072" t="str" cm="1">
        <f t="array" ref="I2072">_xlfn.IFS(B2072&gt;=30,"Obesity",AND(B2072&gt;=25,B2072&lt;=29.99),"Overweight ",AND(B2072&gt;=18.5,B2072&lt;=24.99),"Normal Weight ",B2072&lt;18.5,"Underweight ")</f>
        <v xml:space="preserve">Underweight </v>
      </c>
      <c r="J2072" t="str" cm="1">
        <f t="array" ref="J2072">_xlfn.IFS($C2072&gt;=6.5,"Diabetes",AND($C2072&gt;=5.7,$C2072&lt;=6.5),"Prediabetes",$C2072&lt;5.7,"Normal")</f>
        <v>Normal</v>
      </c>
    </row>
    <row r="2073" spans="1:10" x14ac:dyDescent="0.3">
      <c r="A2073" t="s">
        <v>295</v>
      </c>
      <c r="B2073">
        <v>35.625</v>
      </c>
      <c r="C2073">
        <v>4.68</v>
      </c>
      <c r="D2073" t="s">
        <v>2382</v>
      </c>
      <c r="E2073" t="s">
        <v>2380</v>
      </c>
      <c r="F2073" t="s">
        <v>2383</v>
      </c>
      <c r="G2073">
        <v>1</v>
      </c>
      <c r="H2073" t="s">
        <v>2380</v>
      </c>
      <c r="I2073" t="str" cm="1">
        <f t="array" ref="I2073">_xlfn.IFS(B2073&gt;=30,"Obesity",AND(B2073&gt;=25,B2073&lt;=29.99),"Overweight ",AND(B2073&gt;=18.5,B2073&lt;=24.99),"Normal Weight ",B2073&lt;18.5,"Underweight ")</f>
        <v>Obesity</v>
      </c>
      <c r="J2073" t="str" cm="1">
        <f t="array" ref="J2073">_xlfn.IFS($C2073&gt;=6.5,"Diabetes",AND($C2073&gt;=5.7,$C2073&lt;=6.5),"Prediabetes",$C2073&lt;5.7,"Normal")</f>
        <v>Normal</v>
      </c>
    </row>
    <row r="2074" spans="1:10" x14ac:dyDescent="0.3">
      <c r="A2074" t="s">
        <v>294</v>
      </c>
      <c r="B2074">
        <v>20.234999999999999</v>
      </c>
      <c r="C2074">
        <v>6.17</v>
      </c>
      <c r="D2074" t="s">
        <v>2382</v>
      </c>
      <c r="E2074" t="s">
        <v>2382</v>
      </c>
      <c r="F2074" t="s">
        <v>2380</v>
      </c>
      <c r="G2074">
        <v>2</v>
      </c>
      <c r="H2074" t="s">
        <v>2380</v>
      </c>
      <c r="I2074" t="str" cm="1">
        <f t="array" ref="I2074">_xlfn.IFS(B2074&gt;=30,"Obesity",AND(B2074&gt;=25,B2074&lt;=29.99),"Overweight ",AND(B2074&gt;=18.5,B2074&lt;=24.99),"Normal Weight ",B2074&lt;18.5,"Underweight ")</f>
        <v xml:space="preserve">Normal Weight </v>
      </c>
      <c r="J2074" t="str" cm="1">
        <f t="array" ref="J2074">_xlfn.IFS($C2074&gt;=6.5,"Diabetes",AND($C2074&gt;=5.7,$C2074&lt;=6.5),"Prediabetes",$C2074&lt;5.7,"Normal")</f>
        <v>Prediabetes</v>
      </c>
    </row>
    <row r="2075" spans="1:10" x14ac:dyDescent="0.3">
      <c r="A2075" t="s">
        <v>293</v>
      </c>
      <c r="B2075">
        <v>27.55</v>
      </c>
      <c r="C2075">
        <v>4.5599999999999996</v>
      </c>
      <c r="D2075" t="s">
        <v>2382</v>
      </c>
      <c r="E2075" t="s">
        <v>2380</v>
      </c>
      <c r="F2075" t="s">
        <v>2383</v>
      </c>
      <c r="G2075">
        <v>1</v>
      </c>
      <c r="H2075" t="s">
        <v>2380</v>
      </c>
      <c r="I2075" t="str" cm="1">
        <f t="array" ref="I2075">_xlfn.IFS(B2075&gt;=30,"Obesity",AND(B2075&gt;=25,B2075&lt;=29.99),"Overweight ",AND(B2075&gt;=18.5,B2075&lt;=24.99),"Normal Weight ",B2075&lt;18.5,"Underweight ")</f>
        <v xml:space="preserve">Overweight </v>
      </c>
      <c r="J2075" t="str" cm="1">
        <f t="array" ref="J2075">_xlfn.IFS($C2075&gt;=6.5,"Diabetes",AND($C2075&gt;=5.7,$C2075&lt;=6.5),"Prediabetes",$C2075&lt;5.7,"Normal")</f>
        <v>Normal</v>
      </c>
    </row>
    <row r="2076" spans="1:10" x14ac:dyDescent="0.3">
      <c r="A2076" t="s">
        <v>292</v>
      </c>
      <c r="B2076">
        <v>17.97</v>
      </c>
      <c r="C2076">
        <v>6.3</v>
      </c>
      <c r="D2076" t="s">
        <v>2380</v>
      </c>
      <c r="E2076" t="s">
        <v>2380</v>
      </c>
      <c r="F2076" t="s">
        <v>2380</v>
      </c>
      <c r="G2076" s="7">
        <v>0</v>
      </c>
      <c r="H2076" t="s">
        <v>2380</v>
      </c>
      <c r="I2076" t="str" cm="1">
        <f t="array" ref="I2076">_xlfn.IFS(B2076&gt;=30,"Obesity",AND(B2076&gt;=25,B2076&lt;=29.99),"Overweight ",AND(B2076&gt;=18.5,B2076&lt;=24.99),"Normal Weight ",B2076&lt;18.5,"Underweight ")</f>
        <v xml:space="preserve">Underweight </v>
      </c>
      <c r="J2076" t="str" cm="1">
        <f t="array" ref="J2076">_xlfn.IFS($C2076&gt;=6.5,"Diabetes",AND($C2076&gt;=5.7,$C2076&lt;=6.5),"Prediabetes",$C2076&lt;5.7,"Normal")</f>
        <v>Prediabetes</v>
      </c>
    </row>
    <row r="2077" spans="1:10" x14ac:dyDescent="0.3">
      <c r="A2077" t="s">
        <v>291</v>
      </c>
      <c r="B2077">
        <v>29.98</v>
      </c>
      <c r="C2077">
        <v>6.03</v>
      </c>
      <c r="D2077" t="s">
        <v>2380</v>
      </c>
      <c r="E2077" t="s">
        <v>2382</v>
      </c>
      <c r="F2077" t="s">
        <v>2380</v>
      </c>
      <c r="G2077">
        <v>1</v>
      </c>
      <c r="H2077" t="s">
        <v>2380</v>
      </c>
      <c r="I2077" t="str" cm="1">
        <f t="array" ref="I2077">_xlfn.IFS(B2077&gt;=30,"Obesity",AND(B2077&gt;=25,B2077&lt;=29.99),"Overweight ",AND(B2077&gt;=18.5,B2077&lt;=24.99),"Normal Weight ",B2077&lt;18.5,"Underweight ")</f>
        <v xml:space="preserve">Overweight </v>
      </c>
      <c r="J2077" t="str" cm="1">
        <f t="array" ref="J2077">_xlfn.IFS($C2077&gt;=6.5,"Diabetes",AND($C2077&gt;=5.7,$C2077&lt;=6.5),"Prediabetes",$C2077&lt;5.7,"Normal")</f>
        <v>Prediabetes</v>
      </c>
    </row>
    <row r="2078" spans="1:10" x14ac:dyDescent="0.3">
      <c r="A2078" t="s">
        <v>290</v>
      </c>
      <c r="B2078">
        <v>33.659999999999997</v>
      </c>
      <c r="C2078">
        <v>4.2</v>
      </c>
      <c r="D2078" t="s">
        <v>2382</v>
      </c>
      <c r="E2078" t="s">
        <v>2380</v>
      </c>
      <c r="F2078" t="s">
        <v>2380</v>
      </c>
      <c r="G2078">
        <v>1</v>
      </c>
      <c r="H2078" t="s">
        <v>2380</v>
      </c>
      <c r="I2078" t="str" cm="1">
        <f t="array" ref="I2078">_xlfn.IFS(B2078&gt;=30,"Obesity",AND(B2078&gt;=25,B2078&lt;=29.99),"Overweight ",AND(B2078&gt;=18.5,B2078&lt;=24.99),"Normal Weight ",B2078&lt;18.5,"Underweight ")</f>
        <v>Obesity</v>
      </c>
      <c r="J2078" t="str" cm="1">
        <f t="array" ref="J2078">_xlfn.IFS($C2078&gt;=6.5,"Diabetes",AND($C2078&gt;=5.7,$C2078&lt;=6.5),"Prediabetes",$C2078&lt;5.7,"Normal")</f>
        <v>Normal</v>
      </c>
    </row>
    <row r="2079" spans="1:10" x14ac:dyDescent="0.3">
      <c r="A2079" t="s">
        <v>289</v>
      </c>
      <c r="B2079">
        <v>32.67</v>
      </c>
      <c r="C2079">
        <v>5.61</v>
      </c>
      <c r="D2079" t="s">
        <v>2382</v>
      </c>
      <c r="E2079" t="s">
        <v>2380</v>
      </c>
      <c r="F2079" t="s">
        <v>2380</v>
      </c>
      <c r="G2079">
        <v>1</v>
      </c>
      <c r="H2079" t="s">
        <v>2380</v>
      </c>
      <c r="I2079" t="str" cm="1">
        <f t="array" ref="I2079">_xlfn.IFS(B2079&gt;=30,"Obesity",AND(B2079&gt;=25,B2079&lt;=29.99),"Overweight ",AND(B2079&gt;=18.5,B2079&lt;=24.99),"Normal Weight ",B2079&lt;18.5,"Underweight ")</f>
        <v>Obesity</v>
      </c>
      <c r="J2079" t="str" cm="1">
        <f t="array" ref="J2079">_xlfn.IFS($C2079&gt;=6.5,"Diabetes",AND($C2079&gt;=5.7,$C2079&lt;=6.5),"Prediabetes",$C2079&lt;5.7,"Normal")</f>
        <v>Normal</v>
      </c>
    </row>
    <row r="2080" spans="1:10" x14ac:dyDescent="0.3">
      <c r="A2080" t="s">
        <v>288</v>
      </c>
      <c r="B2080">
        <v>30.5</v>
      </c>
      <c r="C2080">
        <v>5.88</v>
      </c>
      <c r="D2080" t="s">
        <v>2382</v>
      </c>
      <c r="E2080" t="s">
        <v>2380</v>
      </c>
      <c r="F2080" t="s">
        <v>2380</v>
      </c>
      <c r="G2080">
        <v>1</v>
      </c>
      <c r="H2080" t="s">
        <v>2380</v>
      </c>
      <c r="I2080" t="str" cm="1">
        <f t="array" ref="I2080">_xlfn.IFS(B2080&gt;=30,"Obesity",AND(B2080&gt;=25,B2080&lt;=29.99),"Overweight ",AND(B2080&gt;=18.5,B2080&lt;=24.99),"Normal Weight ",B2080&lt;18.5,"Underweight ")</f>
        <v>Obesity</v>
      </c>
      <c r="J2080" t="str" cm="1">
        <f t="array" ref="J2080">_xlfn.IFS($C2080&gt;=6.5,"Diabetes",AND($C2080&gt;=5.7,$C2080&lt;=6.5),"Prediabetes",$C2080&lt;5.7,"Normal")</f>
        <v>Prediabetes</v>
      </c>
    </row>
    <row r="2081" spans="1:10" x14ac:dyDescent="0.3">
      <c r="A2081" t="s">
        <v>287</v>
      </c>
      <c r="B2081">
        <v>23.1</v>
      </c>
      <c r="C2081">
        <v>5.92</v>
      </c>
      <c r="D2081" t="s">
        <v>2382</v>
      </c>
      <c r="E2081" t="s">
        <v>2380</v>
      </c>
      <c r="F2081" t="s">
        <v>2380</v>
      </c>
      <c r="G2081">
        <v>1</v>
      </c>
      <c r="H2081" t="s">
        <v>2380</v>
      </c>
      <c r="I2081" t="str" cm="1">
        <f t="array" ref="I2081">_xlfn.IFS(B2081&gt;=30,"Obesity",AND(B2081&gt;=25,B2081&lt;=29.99),"Overweight ",AND(B2081&gt;=18.5,B2081&lt;=24.99),"Normal Weight ",B2081&lt;18.5,"Underweight ")</f>
        <v xml:space="preserve">Normal Weight </v>
      </c>
      <c r="J2081" t="str" cm="1">
        <f t="array" ref="J2081">_xlfn.IFS($C2081&gt;=6.5,"Diabetes",AND($C2081&gt;=5.7,$C2081&lt;=6.5),"Prediabetes",$C2081&lt;5.7,"Normal")</f>
        <v>Prediabetes</v>
      </c>
    </row>
    <row r="2082" spans="1:10" x14ac:dyDescent="0.3">
      <c r="A2082" t="s">
        <v>286</v>
      </c>
      <c r="B2082">
        <v>39.49</v>
      </c>
      <c r="C2082">
        <v>4.8099999999999996</v>
      </c>
      <c r="D2082" t="s">
        <v>2380</v>
      </c>
      <c r="E2082" t="s">
        <v>2380</v>
      </c>
      <c r="F2082" t="s">
        <v>2380</v>
      </c>
      <c r="G2082">
        <v>1</v>
      </c>
      <c r="H2082" t="s">
        <v>2380</v>
      </c>
      <c r="I2082" t="str" cm="1">
        <f t="array" ref="I2082">_xlfn.IFS(B2082&gt;=30,"Obesity",AND(B2082&gt;=25,B2082&lt;=29.99),"Overweight ",AND(B2082&gt;=18.5,B2082&lt;=24.99),"Normal Weight ",B2082&lt;18.5,"Underweight ")</f>
        <v>Obesity</v>
      </c>
      <c r="J2082" t="str" cm="1">
        <f t="array" ref="J2082">_xlfn.IFS($C2082&gt;=6.5,"Diabetes",AND($C2082&gt;=5.7,$C2082&lt;=6.5),"Prediabetes",$C2082&lt;5.7,"Normal")</f>
        <v>Normal</v>
      </c>
    </row>
    <row r="2083" spans="1:10" x14ac:dyDescent="0.3">
      <c r="A2083" t="s">
        <v>285</v>
      </c>
      <c r="B2083">
        <v>33.99</v>
      </c>
      <c r="C2083">
        <v>4.55</v>
      </c>
      <c r="D2083" t="s">
        <v>2380</v>
      </c>
      <c r="E2083" t="s">
        <v>2380</v>
      </c>
      <c r="F2083" t="s">
        <v>2380</v>
      </c>
      <c r="G2083">
        <v>1</v>
      </c>
      <c r="H2083" t="s">
        <v>2380</v>
      </c>
      <c r="I2083" t="str" cm="1">
        <f t="array" ref="I2083">_xlfn.IFS(B2083&gt;=30,"Obesity",AND(B2083&gt;=25,B2083&lt;=29.99),"Overweight ",AND(B2083&gt;=18.5,B2083&lt;=24.99),"Normal Weight ",B2083&lt;18.5,"Underweight ")</f>
        <v>Obesity</v>
      </c>
      <c r="J2083" t="str" cm="1">
        <f t="array" ref="J2083">_xlfn.IFS($C2083&gt;=6.5,"Diabetes",AND($C2083&gt;=5.7,$C2083&lt;=6.5),"Prediabetes",$C2083&lt;5.7,"Normal")</f>
        <v>Normal</v>
      </c>
    </row>
    <row r="2084" spans="1:10" x14ac:dyDescent="0.3">
      <c r="A2084" t="s">
        <v>284</v>
      </c>
      <c r="B2084">
        <v>27.72</v>
      </c>
      <c r="C2084">
        <v>6.43</v>
      </c>
      <c r="D2084" t="s">
        <v>2380</v>
      </c>
      <c r="E2084" t="s">
        <v>2380</v>
      </c>
      <c r="F2084" t="s">
        <v>2380</v>
      </c>
      <c r="G2084">
        <v>1</v>
      </c>
      <c r="H2084" t="s">
        <v>2380</v>
      </c>
      <c r="I2084" t="str" cm="1">
        <f t="array" ref="I2084">_xlfn.IFS(B2084&gt;=30,"Obesity",AND(B2084&gt;=25,B2084&lt;=29.99),"Overweight ",AND(B2084&gt;=18.5,B2084&lt;=24.99),"Normal Weight ",B2084&lt;18.5,"Underweight ")</f>
        <v xml:space="preserve">Overweight </v>
      </c>
      <c r="J2084" t="str" cm="1">
        <f t="array" ref="J2084">_xlfn.IFS($C2084&gt;=6.5,"Diabetes",AND($C2084&gt;=5.7,$C2084&lt;=6.5),"Prediabetes",$C2084&lt;5.7,"Normal")</f>
        <v>Prediabetes</v>
      </c>
    </row>
    <row r="2085" spans="1:10" x14ac:dyDescent="0.3">
      <c r="A2085" t="s">
        <v>283</v>
      </c>
      <c r="B2085">
        <v>30.59</v>
      </c>
      <c r="C2085">
        <v>11.62</v>
      </c>
      <c r="D2085" t="s">
        <v>2380</v>
      </c>
      <c r="E2085" t="s">
        <v>2380</v>
      </c>
      <c r="F2085" t="s">
        <v>2380</v>
      </c>
      <c r="G2085" s="7">
        <v>0</v>
      </c>
      <c r="H2085" t="s">
        <v>2380</v>
      </c>
      <c r="I2085" t="str" cm="1">
        <f t="array" ref="I2085">_xlfn.IFS(B2085&gt;=30,"Obesity",AND(B2085&gt;=25,B2085&lt;=29.99),"Overweight ",AND(B2085&gt;=18.5,B2085&lt;=24.99),"Normal Weight ",B2085&lt;18.5,"Underweight ")</f>
        <v>Obesity</v>
      </c>
      <c r="J2085" t="str" cm="1">
        <f t="array" ref="J2085">_xlfn.IFS($C2085&gt;=6.5,"Diabetes",AND($C2085&gt;=5.7,$C2085&lt;=6.5),"Prediabetes",$C2085&lt;5.7,"Normal")</f>
        <v>Diabetes</v>
      </c>
    </row>
    <row r="2086" spans="1:10" x14ac:dyDescent="0.3">
      <c r="A2086" t="s">
        <v>282</v>
      </c>
      <c r="B2086">
        <v>22.6</v>
      </c>
      <c r="C2086">
        <v>6.04</v>
      </c>
      <c r="D2086" t="s">
        <v>2380</v>
      </c>
      <c r="E2086" t="s">
        <v>2380</v>
      </c>
      <c r="F2086" t="s">
        <v>2380</v>
      </c>
      <c r="G2086">
        <v>1</v>
      </c>
      <c r="H2086" t="s">
        <v>2380</v>
      </c>
      <c r="I2086" t="str" cm="1">
        <f t="array" ref="I2086">_xlfn.IFS(B2086&gt;=30,"Obesity",AND(B2086&gt;=25,B2086&lt;=29.99),"Overweight ",AND(B2086&gt;=18.5,B2086&lt;=24.99),"Normal Weight ",B2086&lt;18.5,"Underweight ")</f>
        <v xml:space="preserve">Normal Weight </v>
      </c>
      <c r="J2086" t="str" cm="1">
        <f t="array" ref="J2086">_xlfn.IFS($C2086&gt;=6.5,"Diabetes",AND($C2086&gt;=5.7,$C2086&lt;=6.5),"Prediabetes",$C2086&lt;5.7,"Normal")</f>
        <v>Prediabetes</v>
      </c>
    </row>
    <row r="2087" spans="1:10" x14ac:dyDescent="0.3">
      <c r="A2087" t="s">
        <v>281</v>
      </c>
      <c r="B2087">
        <v>28.785</v>
      </c>
      <c r="C2087">
        <v>8.82</v>
      </c>
      <c r="D2087" t="s">
        <v>2380</v>
      </c>
      <c r="E2087" t="s">
        <v>2380</v>
      </c>
      <c r="F2087" t="s">
        <v>2380</v>
      </c>
      <c r="G2087" s="7">
        <v>0</v>
      </c>
      <c r="H2087" t="s">
        <v>2380</v>
      </c>
      <c r="I2087" t="str" cm="1">
        <f t="array" ref="I2087">_xlfn.IFS(B2087&gt;=30,"Obesity",AND(B2087&gt;=25,B2087&lt;=29.99),"Overweight ",AND(B2087&gt;=18.5,B2087&lt;=24.99),"Normal Weight ",B2087&lt;18.5,"Underweight ")</f>
        <v xml:space="preserve">Overweight </v>
      </c>
      <c r="J2087" t="str" cm="1">
        <f t="array" ref="J2087">_xlfn.IFS($C2087&gt;=6.5,"Diabetes",AND($C2087&gt;=5.7,$C2087&lt;=6.5),"Prediabetes",$C2087&lt;5.7,"Normal")</f>
        <v>Diabetes</v>
      </c>
    </row>
    <row r="2088" spans="1:10" x14ac:dyDescent="0.3">
      <c r="A2088" t="s">
        <v>280</v>
      </c>
      <c r="B2088">
        <v>50.38</v>
      </c>
      <c r="C2088">
        <v>5.8</v>
      </c>
      <c r="D2088" t="s">
        <v>2380</v>
      </c>
      <c r="E2088" t="s">
        <v>2380</v>
      </c>
      <c r="F2088" t="s">
        <v>2380</v>
      </c>
      <c r="G2088" s="7">
        <v>0</v>
      </c>
      <c r="H2088" t="s">
        <v>2380</v>
      </c>
      <c r="I2088" t="str" cm="1">
        <f t="array" ref="I2088">_xlfn.IFS(B2088&gt;=30,"Obesity",AND(B2088&gt;=25,B2088&lt;=29.99),"Overweight ",AND(B2088&gt;=18.5,B2088&lt;=24.99),"Normal Weight ",B2088&lt;18.5,"Underweight ")</f>
        <v>Obesity</v>
      </c>
      <c r="J2088" t="str" cm="1">
        <f t="array" ref="J2088">_xlfn.IFS($C2088&gt;=6.5,"Diabetes",AND($C2088&gt;=5.7,$C2088&lt;=6.5),"Prediabetes",$C2088&lt;5.7,"Normal")</f>
        <v>Prediabetes</v>
      </c>
    </row>
    <row r="2089" spans="1:10" x14ac:dyDescent="0.3">
      <c r="A2089" t="s">
        <v>279</v>
      </c>
      <c r="B2089">
        <v>35.200000000000003</v>
      </c>
      <c r="C2089">
        <v>4.28</v>
      </c>
      <c r="D2089" t="s">
        <v>2380</v>
      </c>
      <c r="E2089" t="s">
        <v>2380</v>
      </c>
      <c r="F2089" t="s">
        <v>2380</v>
      </c>
      <c r="G2089" s="7">
        <v>0</v>
      </c>
      <c r="H2089" t="s">
        <v>2380</v>
      </c>
      <c r="I2089" t="str" cm="1">
        <f t="array" ref="I2089">_xlfn.IFS(B2089&gt;=30,"Obesity",AND(B2089&gt;=25,B2089&lt;=29.99),"Overweight ",AND(B2089&gt;=18.5,B2089&lt;=24.99),"Normal Weight ",B2089&lt;18.5,"Underweight ")</f>
        <v>Obesity</v>
      </c>
      <c r="J2089" t="str" cm="1">
        <f t="array" ref="J2089">_xlfn.IFS($C2089&gt;=6.5,"Diabetes",AND($C2089&gt;=5.7,$C2089&lt;=6.5),"Prediabetes",$C2089&lt;5.7,"Normal")</f>
        <v>Normal</v>
      </c>
    </row>
    <row r="2090" spans="1:10" x14ac:dyDescent="0.3">
      <c r="A2090" t="s">
        <v>278</v>
      </c>
      <c r="B2090">
        <v>35.72</v>
      </c>
      <c r="C2090">
        <v>5.5</v>
      </c>
      <c r="D2090" t="s">
        <v>2382</v>
      </c>
      <c r="E2090" t="s">
        <v>2380</v>
      </c>
      <c r="F2090" t="s">
        <v>2380</v>
      </c>
      <c r="G2090" s="7">
        <v>0</v>
      </c>
      <c r="H2090" t="s">
        <v>2380</v>
      </c>
      <c r="I2090" t="str" cm="1">
        <f t="array" ref="I2090">_xlfn.IFS(B2090&gt;=30,"Obesity",AND(B2090&gt;=25,B2090&lt;=29.99),"Overweight ",AND(B2090&gt;=18.5,B2090&lt;=24.99),"Normal Weight ",B2090&lt;18.5,"Underweight ")</f>
        <v>Obesity</v>
      </c>
      <c r="J2090" t="str" cm="1">
        <f t="array" ref="J2090">_xlfn.IFS($C2090&gt;=6.5,"Diabetes",AND($C2090&gt;=5.7,$C2090&lt;=6.5),"Prediabetes",$C2090&lt;5.7,"Normal")</f>
        <v>Normal</v>
      </c>
    </row>
    <row r="2091" spans="1:10" x14ac:dyDescent="0.3">
      <c r="A2091" t="s">
        <v>277</v>
      </c>
      <c r="B2091">
        <v>24.51</v>
      </c>
      <c r="C2091">
        <v>4.6900000000000004</v>
      </c>
      <c r="D2091" t="s">
        <v>2380</v>
      </c>
      <c r="E2091" t="s">
        <v>2380</v>
      </c>
      <c r="F2091" t="s">
        <v>2380</v>
      </c>
      <c r="G2091" s="7">
        <v>0</v>
      </c>
      <c r="H2091" t="s">
        <v>2380</v>
      </c>
      <c r="I2091" t="str" cm="1">
        <f t="array" ref="I2091">_xlfn.IFS(B2091&gt;=30,"Obesity",AND(B2091&gt;=25,B2091&lt;=29.99),"Overweight ",AND(B2091&gt;=18.5,B2091&lt;=24.99),"Normal Weight ",B2091&lt;18.5,"Underweight ")</f>
        <v xml:space="preserve">Normal Weight </v>
      </c>
      <c r="J2091" t="str" cm="1">
        <f t="array" ref="J2091">_xlfn.IFS($C2091&gt;=6.5,"Diabetes",AND($C2091&gt;=5.7,$C2091&lt;=6.5),"Prediabetes",$C2091&lt;5.7,"Normal")</f>
        <v>Normal</v>
      </c>
    </row>
    <row r="2092" spans="1:10" x14ac:dyDescent="0.3">
      <c r="A2092" t="s">
        <v>275</v>
      </c>
      <c r="B2092">
        <v>23.844999999999999</v>
      </c>
      <c r="C2092">
        <v>4.43</v>
      </c>
      <c r="D2092" t="s">
        <v>2380</v>
      </c>
      <c r="E2092" t="s">
        <v>2380</v>
      </c>
      <c r="F2092" t="s">
        <v>2380</v>
      </c>
      <c r="G2092" s="7">
        <v>0</v>
      </c>
      <c r="H2092" t="s">
        <v>2380</v>
      </c>
      <c r="I2092" t="str" cm="1">
        <f t="array" ref="I2092">_xlfn.IFS(B2092&gt;=30,"Obesity",AND(B2092&gt;=25,B2092&lt;=29.99),"Overweight ",AND(B2092&gt;=18.5,B2092&lt;=24.99),"Normal Weight ",B2092&lt;18.5,"Underweight ")</f>
        <v xml:space="preserve">Normal Weight </v>
      </c>
      <c r="J2092" t="str" cm="1">
        <f t="array" ref="J2092">_xlfn.IFS($C2092&gt;=6.5,"Diabetes",AND($C2092&gt;=5.7,$C2092&lt;=6.5),"Prediabetes",$C2092&lt;5.7,"Normal")</f>
        <v>Normal</v>
      </c>
    </row>
    <row r="2093" spans="1:10" x14ac:dyDescent="0.3">
      <c r="A2093" t="s">
        <v>274</v>
      </c>
      <c r="B2093">
        <v>15.68</v>
      </c>
      <c r="C2093">
        <v>6.16</v>
      </c>
      <c r="D2093" t="s">
        <v>2382</v>
      </c>
      <c r="E2093" t="s">
        <v>2380</v>
      </c>
      <c r="F2093" t="s">
        <v>2380</v>
      </c>
      <c r="G2093">
        <v>1</v>
      </c>
      <c r="H2093" t="s">
        <v>2380</v>
      </c>
      <c r="I2093" t="str" cm="1">
        <f t="array" ref="I2093">_xlfn.IFS(B2093&gt;=30,"Obesity",AND(B2093&gt;=25,B2093&lt;=29.99),"Overweight ",AND(B2093&gt;=18.5,B2093&lt;=24.99),"Normal Weight ",B2093&lt;18.5,"Underweight ")</f>
        <v xml:space="preserve">Underweight </v>
      </c>
      <c r="J2093" t="str" cm="1">
        <f t="array" ref="J2093">_xlfn.IFS($C2093&gt;=6.5,"Diabetes",AND($C2093&gt;=5.7,$C2093&lt;=6.5),"Prediabetes",$C2093&lt;5.7,"Normal")</f>
        <v>Prediabetes</v>
      </c>
    </row>
    <row r="2094" spans="1:10" x14ac:dyDescent="0.3">
      <c r="A2094" t="s">
        <v>273</v>
      </c>
      <c r="B2094">
        <v>32.395000000000003</v>
      </c>
      <c r="C2094">
        <v>6.66</v>
      </c>
      <c r="D2094" t="s">
        <v>2380</v>
      </c>
      <c r="E2094" t="s">
        <v>2380</v>
      </c>
      <c r="F2094" t="s">
        <v>2380</v>
      </c>
      <c r="G2094" s="7">
        <v>0</v>
      </c>
      <c r="H2094" t="s">
        <v>2380</v>
      </c>
      <c r="I2094" t="str" cm="1">
        <f t="array" ref="I2094">_xlfn.IFS(B2094&gt;=30,"Obesity",AND(B2094&gt;=25,B2094&lt;=29.99),"Overweight ",AND(B2094&gt;=18.5,B2094&lt;=24.99),"Normal Weight ",B2094&lt;18.5,"Underweight ")</f>
        <v>Obesity</v>
      </c>
      <c r="J2094" t="str" cm="1">
        <f t="array" ref="J2094">_xlfn.IFS($C2094&gt;=6.5,"Diabetes",AND($C2094&gt;=5.7,$C2094&lt;=6.5),"Prediabetes",$C2094&lt;5.7,"Normal")</f>
        <v>Diabetes</v>
      </c>
    </row>
    <row r="2095" spans="1:10" x14ac:dyDescent="0.3">
      <c r="A2095" t="s">
        <v>272</v>
      </c>
      <c r="B2095">
        <v>23.655000000000001</v>
      </c>
      <c r="C2095">
        <v>5.92</v>
      </c>
      <c r="D2095" t="s">
        <v>2380</v>
      </c>
      <c r="E2095" t="s">
        <v>2380</v>
      </c>
      <c r="F2095" t="s">
        <v>2380</v>
      </c>
      <c r="G2095">
        <v>1</v>
      </c>
      <c r="H2095" t="s">
        <v>2380</v>
      </c>
      <c r="I2095" t="str" cm="1">
        <f t="array" ref="I2095">_xlfn.IFS(B2095&gt;=30,"Obesity",AND(B2095&gt;=25,B2095&lt;=29.99),"Overweight ",AND(B2095&gt;=18.5,B2095&lt;=24.99),"Normal Weight ",B2095&lt;18.5,"Underweight ")</f>
        <v xml:space="preserve">Normal Weight </v>
      </c>
      <c r="J2095" t="str" cm="1">
        <f t="array" ref="J2095">_xlfn.IFS($C2095&gt;=6.5,"Diabetes",AND($C2095&gt;=5.7,$C2095&lt;=6.5),"Prediabetes",$C2095&lt;5.7,"Normal")</f>
        <v>Prediabetes</v>
      </c>
    </row>
    <row r="2096" spans="1:10" x14ac:dyDescent="0.3">
      <c r="A2096" t="s">
        <v>271</v>
      </c>
      <c r="B2096">
        <v>28.4</v>
      </c>
      <c r="C2096">
        <v>5.97</v>
      </c>
      <c r="D2096" t="s">
        <v>2380</v>
      </c>
      <c r="E2096" t="s">
        <v>2380</v>
      </c>
      <c r="F2096" t="s">
        <v>2383</v>
      </c>
      <c r="G2096">
        <v>1</v>
      </c>
      <c r="H2096" t="s">
        <v>2380</v>
      </c>
      <c r="I2096" t="str" cm="1">
        <f t="array" ref="I2096">_xlfn.IFS(B2096&gt;=30,"Obesity",AND(B2096&gt;=25,B2096&lt;=29.99),"Overweight ",AND(B2096&gt;=18.5,B2096&lt;=24.99),"Normal Weight ",B2096&lt;18.5,"Underweight ")</f>
        <v xml:space="preserve">Overweight </v>
      </c>
      <c r="J2096" t="str" cm="1">
        <f t="array" ref="J2096">_xlfn.IFS($C2096&gt;=6.5,"Diabetes",AND($C2096&gt;=5.7,$C2096&lt;=6.5),"Prediabetes",$C2096&lt;5.7,"Normal")</f>
        <v>Prediabetes</v>
      </c>
    </row>
    <row r="2097" spans="1:10" x14ac:dyDescent="0.3">
      <c r="A2097" t="s">
        <v>270</v>
      </c>
      <c r="B2097">
        <v>35.42</v>
      </c>
      <c r="C2097">
        <v>4.6399999999999997</v>
      </c>
      <c r="D2097" t="s">
        <v>2382</v>
      </c>
      <c r="E2097" t="s">
        <v>2380</v>
      </c>
      <c r="F2097" t="s">
        <v>2380</v>
      </c>
      <c r="G2097" s="7">
        <v>0</v>
      </c>
      <c r="H2097" t="s">
        <v>2380</v>
      </c>
      <c r="I2097" t="str" cm="1">
        <f t="array" ref="I2097">_xlfn.IFS(B2097&gt;=30,"Obesity",AND(B2097&gt;=25,B2097&lt;=29.99),"Overweight ",AND(B2097&gt;=18.5,B2097&lt;=24.99),"Normal Weight ",B2097&lt;18.5,"Underweight ")</f>
        <v>Obesity</v>
      </c>
      <c r="J2097" t="str" cm="1">
        <f t="array" ref="J2097">_xlfn.IFS($C2097&gt;=6.5,"Diabetes",AND($C2097&gt;=5.7,$C2097&lt;=6.5),"Prediabetes",$C2097&lt;5.7,"Normal")</f>
        <v>Normal</v>
      </c>
    </row>
    <row r="2098" spans="1:10" x14ac:dyDescent="0.3">
      <c r="A2098" t="s">
        <v>269</v>
      </c>
      <c r="B2098">
        <v>26.18</v>
      </c>
      <c r="C2098">
        <v>6.12</v>
      </c>
      <c r="D2098" t="s">
        <v>2380</v>
      </c>
      <c r="E2098" t="s">
        <v>2382</v>
      </c>
      <c r="F2098" t="s">
        <v>2380</v>
      </c>
      <c r="G2098">
        <v>1</v>
      </c>
      <c r="H2098" t="s">
        <v>2380</v>
      </c>
      <c r="I2098" t="str" cm="1">
        <f t="array" ref="I2098">_xlfn.IFS(B2098&gt;=30,"Obesity",AND(B2098&gt;=25,B2098&lt;=29.99),"Overweight ",AND(B2098&gt;=18.5,B2098&lt;=24.99),"Normal Weight ",B2098&lt;18.5,"Underweight ")</f>
        <v xml:space="preserve">Overweight </v>
      </c>
      <c r="J2098" t="str" cm="1">
        <f t="array" ref="J2098">_xlfn.IFS($C2098&gt;=6.5,"Diabetes",AND($C2098&gt;=5.7,$C2098&lt;=6.5),"Prediabetes",$C2098&lt;5.7,"Normal")</f>
        <v>Prediabetes</v>
      </c>
    </row>
    <row r="2099" spans="1:10" x14ac:dyDescent="0.3">
      <c r="A2099" t="s">
        <v>268</v>
      </c>
      <c r="B2099">
        <v>20.8</v>
      </c>
      <c r="C2099">
        <v>4.87</v>
      </c>
      <c r="D2099" t="s">
        <v>2382</v>
      </c>
      <c r="E2099" t="s">
        <v>2380</v>
      </c>
      <c r="F2099" t="s">
        <v>2380</v>
      </c>
      <c r="G2099" s="7">
        <v>0</v>
      </c>
      <c r="H2099" t="s">
        <v>2380</v>
      </c>
      <c r="I2099" t="str" cm="1">
        <f t="array" ref="I2099">_xlfn.IFS(B2099&gt;=30,"Obesity",AND(B2099&gt;=25,B2099&lt;=29.99),"Overweight ",AND(B2099&gt;=18.5,B2099&lt;=24.99),"Normal Weight ",B2099&lt;18.5,"Underweight ")</f>
        <v xml:space="preserve">Normal Weight </v>
      </c>
      <c r="J2099" t="str" cm="1">
        <f t="array" ref="J2099">_xlfn.IFS($C2099&gt;=6.5,"Diabetes",AND($C2099&gt;=5.7,$C2099&lt;=6.5),"Prediabetes",$C2099&lt;5.7,"Normal")</f>
        <v>Normal</v>
      </c>
    </row>
    <row r="2100" spans="1:10" x14ac:dyDescent="0.3">
      <c r="A2100" t="s">
        <v>267</v>
      </c>
      <c r="B2100">
        <v>15.82</v>
      </c>
      <c r="C2100">
        <v>4.5999999999999996</v>
      </c>
      <c r="D2100" t="s">
        <v>2380</v>
      </c>
      <c r="E2100" t="s">
        <v>2380</v>
      </c>
      <c r="F2100" t="s">
        <v>2380</v>
      </c>
      <c r="G2100" s="7">
        <v>0</v>
      </c>
      <c r="H2100" t="s">
        <v>2380</v>
      </c>
      <c r="I2100" t="str" cm="1">
        <f t="array" ref="I2100">_xlfn.IFS(B2100&gt;=30,"Obesity",AND(B2100&gt;=25,B2100&lt;=29.99),"Overweight ",AND(B2100&gt;=18.5,B2100&lt;=24.99),"Normal Weight ",B2100&lt;18.5,"Underweight ")</f>
        <v xml:space="preserve">Underweight </v>
      </c>
      <c r="J2100" t="str" cm="1">
        <f t="array" ref="J2100">_xlfn.IFS($C2100&gt;=6.5,"Diabetes",AND($C2100&gt;=5.7,$C2100&lt;=6.5),"Prediabetes",$C2100&lt;5.7,"Normal")</f>
        <v>Normal</v>
      </c>
    </row>
    <row r="2101" spans="1:10" x14ac:dyDescent="0.3">
      <c r="A2101" t="s">
        <v>266</v>
      </c>
      <c r="B2101">
        <v>17.670000000000002</v>
      </c>
      <c r="C2101">
        <v>4.78</v>
      </c>
      <c r="D2101" t="s">
        <v>2380</v>
      </c>
      <c r="E2101" t="s">
        <v>2380</v>
      </c>
      <c r="F2101" t="s">
        <v>2380</v>
      </c>
      <c r="G2101" s="7">
        <v>0</v>
      </c>
      <c r="H2101" t="s">
        <v>2380</v>
      </c>
      <c r="I2101" t="str" cm="1">
        <f t="array" ref="I2101">_xlfn.IFS(B2101&gt;=30,"Obesity",AND(B2101&gt;=25,B2101&lt;=29.99),"Overweight ",AND(B2101&gt;=18.5,B2101&lt;=24.99),"Normal Weight ",B2101&lt;18.5,"Underweight ")</f>
        <v xml:space="preserve">Underweight </v>
      </c>
      <c r="J2101" t="str" cm="1">
        <f t="array" ref="J2101">_xlfn.IFS($C2101&gt;=6.5,"Diabetes",AND($C2101&gt;=5.7,$C2101&lt;=6.5),"Prediabetes",$C2101&lt;5.7,"Normal")</f>
        <v>Normal</v>
      </c>
    </row>
    <row r="2102" spans="1:10" x14ac:dyDescent="0.3">
      <c r="A2102" t="s">
        <v>265</v>
      </c>
      <c r="B2102">
        <v>31.92</v>
      </c>
      <c r="C2102">
        <v>11.05</v>
      </c>
      <c r="D2102" t="s">
        <v>2380</v>
      </c>
      <c r="E2102" t="s">
        <v>2380</v>
      </c>
      <c r="F2102" t="s">
        <v>2380</v>
      </c>
      <c r="G2102" s="7">
        <v>0</v>
      </c>
      <c r="H2102" t="s">
        <v>2380</v>
      </c>
      <c r="I2102" t="str" cm="1">
        <f t="array" ref="I2102">_xlfn.IFS(B2102&gt;=30,"Obesity",AND(B2102&gt;=25,B2102&lt;=29.99),"Overweight ",AND(B2102&gt;=18.5,B2102&lt;=24.99),"Normal Weight ",B2102&lt;18.5,"Underweight ")</f>
        <v>Obesity</v>
      </c>
      <c r="J2102" t="str" cm="1">
        <f t="array" ref="J2102">_xlfn.IFS($C2102&gt;=6.5,"Diabetes",AND($C2102&gt;=5.7,$C2102&lt;=6.5),"Prediabetes",$C2102&lt;5.7,"Normal")</f>
        <v>Diabetes</v>
      </c>
    </row>
    <row r="2103" spans="1:10" x14ac:dyDescent="0.3">
      <c r="A2103" t="s">
        <v>264</v>
      </c>
      <c r="B2103">
        <v>28.975000000000001</v>
      </c>
      <c r="C2103">
        <v>7.62</v>
      </c>
      <c r="D2103" t="s">
        <v>2380</v>
      </c>
      <c r="E2103" t="s">
        <v>2380</v>
      </c>
      <c r="F2103" t="s">
        <v>2380</v>
      </c>
      <c r="G2103" s="7">
        <v>0</v>
      </c>
      <c r="H2103" t="s">
        <v>2380</v>
      </c>
      <c r="I2103" t="str" cm="1">
        <f t="array" ref="I2103">_xlfn.IFS(B2103&gt;=30,"Obesity",AND(B2103&gt;=25,B2103&lt;=29.99),"Overweight ",AND(B2103&gt;=18.5,B2103&lt;=24.99),"Normal Weight ",B2103&lt;18.5,"Underweight ")</f>
        <v xml:space="preserve">Overweight </v>
      </c>
      <c r="J2103" t="str" cm="1">
        <f t="array" ref="J2103">_xlfn.IFS($C2103&gt;=6.5,"Diabetes",AND($C2103&gt;=5.7,$C2103&lt;=6.5),"Prediabetes",$C2103&lt;5.7,"Normal")</f>
        <v>Diabetes</v>
      </c>
    </row>
    <row r="2104" spans="1:10" x14ac:dyDescent="0.3">
      <c r="A2104" t="s">
        <v>263</v>
      </c>
      <c r="B2104">
        <v>31.73</v>
      </c>
      <c r="C2104">
        <v>4.78</v>
      </c>
      <c r="D2104" t="s">
        <v>2382</v>
      </c>
      <c r="E2104" t="s">
        <v>2382</v>
      </c>
      <c r="F2104" t="s">
        <v>2380</v>
      </c>
      <c r="G2104">
        <v>2</v>
      </c>
      <c r="H2104" t="s">
        <v>2380</v>
      </c>
      <c r="I2104" t="str" cm="1">
        <f t="array" ref="I2104">_xlfn.IFS(B2104&gt;=30,"Obesity",AND(B2104&gt;=25,B2104&lt;=29.99),"Overweight ",AND(B2104&gt;=18.5,B2104&lt;=24.99),"Normal Weight ",B2104&lt;18.5,"Underweight ")</f>
        <v>Obesity</v>
      </c>
      <c r="J2104" t="str" cm="1">
        <f t="array" ref="J2104">_xlfn.IFS($C2104&gt;=6.5,"Diabetes",AND($C2104&gt;=5.7,$C2104&lt;=6.5),"Prediabetes",$C2104&lt;5.7,"Normal")</f>
        <v>Normal</v>
      </c>
    </row>
    <row r="2105" spans="1:10" x14ac:dyDescent="0.3">
      <c r="A2105" t="s">
        <v>262</v>
      </c>
      <c r="B2105">
        <v>28.88</v>
      </c>
      <c r="C2105">
        <v>6.09</v>
      </c>
      <c r="D2105" t="s">
        <v>2382</v>
      </c>
      <c r="E2105" t="s">
        <v>2382</v>
      </c>
      <c r="F2105" t="s">
        <v>2380</v>
      </c>
      <c r="G2105">
        <v>2</v>
      </c>
      <c r="H2105" t="s">
        <v>2380</v>
      </c>
      <c r="I2105" t="str" cm="1">
        <f t="array" ref="I2105">_xlfn.IFS(B2105&gt;=30,"Obesity",AND(B2105&gt;=25,B2105&lt;=29.99),"Overweight ",AND(B2105&gt;=18.5,B2105&lt;=24.99),"Normal Weight ",B2105&lt;18.5,"Underweight ")</f>
        <v xml:space="preserve">Overweight </v>
      </c>
      <c r="J2105" t="str" cm="1">
        <f t="array" ref="J2105">_xlfn.IFS($C2105&gt;=6.5,"Diabetes",AND($C2105&gt;=5.7,$C2105&lt;=6.5),"Prediabetes",$C2105&lt;5.7,"Normal")</f>
        <v>Prediabetes</v>
      </c>
    </row>
    <row r="2106" spans="1:10" x14ac:dyDescent="0.3">
      <c r="A2106" t="s">
        <v>261</v>
      </c>
      <c r="B2106">
        <v>25.555</v>
      </c>
      <c r="C2106">
        <v>5.1100000000000003</v>
      </c>
      <c r="D2106" t="s">
        <v>2380</v>
      </c>
      <c r="E2106" t="s">
        <v>2380</v>
      </c>
      <c r="F2106" t="s">
        <v>2383</v>
      </c>
      <c r="G2106">
        <v>1</v>
      </c>
      <c r="H2106" t="s">
        <v>2380</v>
      </c>
      <c r="I2106" t="str" cm="1">
        <f t="array" ref="I2106">_xlfn.IFS(B2106&gt;=30,"Obesity",AND(B2106&gt;=25,B2106&lt;=29.99),"Overweight ",AND(B2106&gt;=18.5,B2106&lt;=24.99),"Normal Weight ",B2106&lt;18.5,"Underweight ")</f>
        <v xml:space="preserve">Overweight </v>
      </c>
      <c r="J2106" t="str" cm="1">
        <f t="array" ref="J2106">_xlfn.IFS($C2106&gt;=6.5,"Diabetes",AND($C2106&gt;=5.7,$C2106&lt;=6.5),"Prediabetes",$C2106&lt;5.7,"Normal")</f>
        <v>Normal</v>
      </c>
    </row>
    <row r="2107" spans="1:10" x14ac:dyDescent="0.3">
      <c r="A2107" t="s">
        <v>260</v>
      </c>
      <c r="B2107">
        <v>37.29</v>
      </c>
      <c r="C2107">
        <v>4.46</v>
      </c>
      <c r="D2107" t="s">
        <v>2380</v>
      </c>
      <c r="E2107" t="s">
        <v>2382</v>
      </c>
      <c r="F2107" t="s">
        <v>2380</v>
      </c>
      <c r="G2107">
        <v>1</v>
      </c>
      <c r="H2107" t="s">
        <v>2380</v>
      </c>
      <c r="I2107" t="str" cm="1">
        <f t="array" ref="I2107">_xlfn.IFS(B2107&gt;=30,"Obesity",AND(B2107&gt;=25,B2107&lt;=29.99),"Overweight ",AND(B2107&gt;=18.5,B2107&lt;=24.99),"Normal Weight ",B2107&lt;18.5,"Underweight ")</f>
        <v>Obesity</v>
      </c>
      <c r="J2107" t="str" cm="1">
        <f t="array" ref="J2107">_xlfn.IFS($C2107&gt;=6.5,"Diabetes",AND($C2107&gt;=5.7,$C2107&lt;=6.5),"Prediabetes",$C2107&lt;5.7,"Normal")</f>
        <v>Normal</v>
      </c>
    </row>
    <row r="2108" spans="1:10" x14ac:dyDescent="0.3">
      <c r="A2108" t="s">
        <v>259</v>
      </c>
      <c r="B2108">
        <v>40.28</v>
      </c>
      <c r="C2108">
        <v>6.11</v>
      </c>
      <c r="D2108" t="s">
        <v>2380</v>
      </c>
      <c r="E2108" t="s">
        <v>2382</v>
      </c>
      <c r="F2108" t="s">
        <v>2380</v>
      </c>
      <c r="G2108">
        <v>1</v>
      </c>
      <c r="H2108" t="s">
        <v>2380</v>
      </c>
      <c r="I2108" t="str" cm="1">
        <f t="array" ref="I2108">_xlfn.IFS(B2108&gt;=30,"Obesity",AND(B2108&gt;=25,B2108&lt;=29.99),"Overweight ",AND(B2108&gt;=18.5,B2108&lt;=24.99),"Normal Weight ",B2108&lt;18.5,"Underweight ")</f>
        <v>Obesity</v>
      </c>
      <c r="J2108" t="str" cm="1">
        <f t="array" ref="J2108">_xlfn.IFS($C2108&gt;=6.5,"Diabetes",AND($C2108&gt;=5.7,$C2108&lt;=6.5),"Prediabetes",$C2108&lt;5.7,"Normal")</f>
        <v>Prediabetes</v>
      </c>
    </row>
    <row r="2109" spans="1:10" x14ac:dyDescent="0.3">
      <c r="A2109" t="s">
        <v>258</v>
      </c>
      <c r="B2109">
        <v>40.185000000000002</v>
      </c>
      <c r="C2109">
        <v>4.66</v>
      </c>
      <c r="D2109" t="s">
        <v>2380</v>
      </c>
      <c r="E2109" t="s">
        <v>2382</v>
      </c>
      <c r="F2109" t="s">
        <v>2380</v>
      </c>
      <c r="G2109">
        <v>1</v>
      </c>
      <c r="H2109" t="s">
        <v>2380</v>
      </c>
      <c r="I2109" t="str" cm="1">
        <f t="array" ref="I2109">_xlfn.IFS(B2109&gt;=30,"Obesity",AND(B2109&gt;=25,B2109&lt;=29.99),"Overweight ",AND(B2109&gt;=18.5,B2109&lt;=24.99),"Normal Weight ",B2109&lt;18.5,"Underweight ")</f>
        <v>Obesity</v>
      </c>
      <c r="J2109" t="str" cm="1">
        <f t="array" ref="J2109">_xlfn.IFS($C2109&gt;=6.5,"Diabetes",AND($C2109&gt;=5.7,$C2109&lt;=6.5),"Prediabetes",$C2109&lt;5.7,"Normal")</f>
        <v>Normal</v>
      </c>
    </row>
    <row r="2110" spans="1:10" x14ac:dyDescent="0.3">
      <c r="A2110" t="s">
        <v>257</v>
      </c>
      <c r="B2110">
        <v>23.57</v>
      </c>
      <c r="C2110">
        <v>6.14</v>
      </c>
      <c r="D2110" t="s">
        <v>2380</v>
      </c>
      <c r="E2110" t="s">
        <v>2380</v>
      </c>
      <c r="F2110" t="s">
        <v>2380</v>
      </c>
      <c r="G2110" s="7">
        <v>0</v>
      </c>
      <c r="H2110" t="s">
        <v>2380</v>
      </c>
      <c r="I2110" t="str" cm="1">
        <f t="array" ref="I2110">_xlfn.IFS(B2110&gt;=30,"Obesity",AND(B2110&gt;=25,B2110&lt;=29.99),"Overweight ",AND(B2110&gt;=18.5,B2110&lt;=24.99),"Normal Weight ",B2110&lt;18.5,"Underweight ")</f>
        <v xml:space="preserve">Normal Weight </v>
      </c>
      <c r="J2110" t="str" cm="1">
        <f t="array" ref="J2110">_xlfn.IFS($C2110&gt;=6.5,"Diabetes",AND($C2110&gt;=5.7,$C2110&lt;=6.5),"Prediabetes",$C2110&lt;5.7,"Normal")</f>
        <v>Prediabetes</v>
      </c>
    </row>
    <row r="2111" spans="1:10" x14ac:dyDescent="0.3">
      <c r="A2111" t="s">
        <v>256</v>
      </c>
      <c r="B2111">
        <v>35.625</v>
      </c>
      <c r="C2111">
        <v>6.21</v>
      </c>
      <c r="D2111" t="s">
        <v>2380</v>
      </c>
      <c r="E2111" t="s">
        <v>2382</v>
      </c>
      <c r="F2111" t="s">
        <v>2380</v>
      </c>
      <c r="G2111">
        <v>1</v>
      </c>
      <c r="H2111" t="s">
        <v>2380</v>
      </c>
      <c r="I2111" t="str" cm="1">
        <f t="array" ref="I2111">_xlfn.IFS(B2111&gt;=30,"Obesity",AND(B2111&gt;=25,B2111&lt;=29.99),"Overweight ",AND(B2111&gt;=18.5,B2111&lt;=24.99),"Normal Weight ",B2111&lt;18.5,"Underweight ")</f>
        <v>Obesity</v>
      </c>
      <c r="J2111" t="str" cm="1">
        <f t="array" ref="J2111">_xlfn.IFS($C2111&gt;=6.5,"Diabetes",AND($C2111&gt;=5.7,$C2111&lt;=6.5),"Prediabetes",$C2111&lt;5.7,"Normal")</f>
        <v>Prediabetes</v>
      </c>
    </row>
    <row r="2112" spans="1:10" x14ac:dyDescent="0.3">
      <c r="A2112" t="s">
        <v>255</v>
      </c>
      <c r="B2112">
        <v>33.155000000000001</v>
      </c>
      <c r="C2112">
        <v>4.5999999999999996</v>
      </c>
      <c r="D2112" t="s">
        <v>2380</v>
      </c>
      <c r="E2112" t="s">
        <v>2382</v>
      </c>
      <c r="F2112" t="s">
        <v>2380</v>
      </c>
      <c r="G2112">
        <v>1</v>
      </c>
      <c r="H2112" t="s">
        <v>2380</v>
      </c>
      <c r="I2112" t="str" cm="1">
        <f t="array" ref="I2112">_xlfn.IFS(B2112&gt;=30,"Obesity",AND(B2112&gt;=25,B2112&lt;=29.99),"Overweight ",AND(B2112&gt;=18.5,B2112&lt;=24.99),"Normal Weight ",B2112&lt;18.5,"Underweight ")</f>
        <v>Obesity</v>
      </c>
      <c r="J2112" t="str" cm="1">
        <f t="array" ref="J2112">_xlfn.IFS($C2112&gt;=6.5,"Diabetes",AND($C2112&gt;=5.7,$C2112&lt;=6.5),"Prediabetes",$C2112&lt;5.7,"Normal")</f>
        <v>Normal</v>
      </c>
    </row>
    <row r="2113" spans="1:10" x14ac:dyDescent="0.3">
      <c r="A2113" t="s">
        <v>254</v>
      </c>
      <c r="B2113">
        <v>31.92</v>
      </c>
      <c r="C2113">
        <v>5.04</v>
      </c>
      <c r="D2113" t="s">
        <v>2380</v>
      </c>
      <c r="E2113" t="s">
        <v>2382</v>
      </c>
      <c r="F2113" t="s">
        <v>2380</v>
      </c>
      <c r="G2113">
        <v>1</v>
      </c>
      <c r="H2113" t="s">
        <v>2380</v>
      </c>
      <c r="I2113" t="str" cm="1">
        <f t="array" ref="I2113">_xlfn.IFS(B2113&gt;=30,"Obesity",AND(B2113&gt;=25,B2113&lt;=29.99),"Overweight ",AND(B2113&gt;=18.5,B2113&lt;=24.99),"Normal Weight ",B2113&lt;18.5,"Underweight ")</f>
        <v>Obesity</v>
      </c>
      <c r="J2113" t="str" cm="1">
        <f t="array" ref="J2113">_xlfn.IFS($C2113&gt;=6.5,"Diabetes",AND($C2113&gt;=5.7,$C2113&lt;=6.5),"Prediabetes",$C2113&lt;5.7,"Normal")</f>
        <v>Normal</v>
      </c>
    </row>
    <row r="2114" spans="1:10" x14ac:dyDescent="0.3">
      <c r="A2114" t="s">
        <v>253</v>
      </c>
      <c r="B2114">
        <v>30.305</v>
      </c>
      <c r="C2114">
        <v>5.08</v>
      </c>
      <c r="D2114" t="s">
        <v>2380</v>
      </c>
      <c r="E2114" t="s">
        <v>2382</v>
      </c>
      <c r="F2114" t="s">
        <v>2380</v>
      </c>
      <c r="G2114">
        <v>1</v>
      </c>
      <c r="H2114" t="s">
        <v>2380</v>
      </c>
      <c r="I2114" t="str" cm="1">
        <f t="array" ref="I2114">_xlfn.IFS(B2114&gt;=30,"Obesity",AND(B2114&gt;=25,B2114&lt;=29.99),"Overweight ",AND(B2114&gt;=18.5,B2114&lt;=24.99),"Normal Weight ",B2114&lt;18.5,"Underweight ")</f>
        <v>Obesity</v>
      </c>
      <c r="J2114" t="str" cm="1">
        <f t="array" ref="J2114">_xlfn.IFS($C2114&gt;=6.5,"Diabetes",AND($C2114&gt;=5.7,$C2114&lt;=6.5),"Prediabetes",$C2114&lt;5.7,"Normal")</f>
        <v>Normal</v>
      </c>
    </row>
    <row r="2115" spans="1:10" x14ac:dyDescent="0.3">
      <c r="A2115" t="s">
        <v>252</v>
      </c>
      <c r="B2115">
        <v>30.114999999999998</v>
      </c>
      <c r="C2115">
        <v>4.38</v>
      </c>
      <c r="D2115" t="s">
        <v>2380</v>
      </c>
      <c r="E2115" t="s">
        <v>2382</v>
      </c>
      <c r="F2115" t="s">
        <v>2380</v>
      </c>
      <c r="G2115">
        <v>1</v>
      </c>
      <c r="H2115" t="s">
        <v>2380</v>
      </c>
      <c r="I2115" t="str" cm="1">
        <f t="array" ref="I2115">_xlfn.IFS(B2115&gt;=30,"Obesity",AND(B2115&gt;=25,B2115&lt;=29.99),"Overweight ",AND(B2115&gt;=18.5,B2115&lt;=24.99),"Normal Weight ",B2115&lt;18.5,"Underweight ")</f>
        <v>Obesity</v>
      </c>
      <c r="J2115" t="str" cm="1">
        <f t="array" ref="J2115">_xlfn.IFS($C2115&gt;=6.5,"Diabetes",AND($C2115&gt;=5.7,$C2115&lt;=6.5),"Prediabetes",$C2115&lt;5.7,"Normal")</f>
        <v>Normal</v>
      </c>
    </row>
    <row r="2116" spans="1:10" x14ac:dyDescent="0.3">
      <c r="A2116" t="s">
        <v>251</v>
      </c>
      <c r="B2116">
        <v>24.09</v>
      </c>
      <c r="C2116">
        <v>4.79</v>
      </c>
      <c r="D2116" t="s">
        <v>2380</v>
      </c>
      <c r="E2116" t="s">
        <v>2382</v>
      </c>
      <c r="F2116" t="s">
        <v>2380</v>
      </c>
      <c r="G2116">
        <v>1</v>
      </c>
      <c r="H2116" t="s">
        <v>2380</v>
      </c>
      <c r="I2116" t="str" cm="1">
        <f t="array" ref="I2116">_xlfn.IFS(B2116&gt;=30,"Obesity",AND(B2116&gt;=25,B2116&lt;=29.99),"Overweight ",AND(B2116&gt;=18.5,B2116&lt;=24.99),"Normal Weight ",B2116&lt;18.5,"Underweight ")</f>
        <v xml:space="preserve">Normal Weight </v>
      </c>
      <c r="J2116" t="str" cm="1">
        <f t="array" ref="J2116">_xlfn.IFS($C2116&gt;=6.5,"Diabetes",AND($C2116&gt;=5.7,$C2116&lt;=6.5),"Prediabetes",$C2116&lt;5.7,"Normal")</f>
        <v>Normal</v>
      </c>
    </row>
    <row r="2117" spans="1:10" x14ac:dyDescent="0.3">
      <c r="A2117" t="s">
        <v>250</v>
      </c>
      <c r="B2117">
        <v>28.215</v>
      </c>
      <c r="C2117">
        <v>4.21</v>
      </c>
      <c r="D2117" t="s">
        <v>2380</v>
      </c>
      <c r="E2117" t="s">
        <v>2382</v>
      </c>
      <c r="F2117" t="s">
        <v>2380</v>
      </c>
      <c r="G2117">
        <v>1</v>
      </c>
      <c r="H2117" t="s">
        <v>2380</v>
      </c>
      <c r="I2117" t="str" cm="1">
        <f t="array" ref="I2117">_xlfn.IFS(B2117&gt;=30,"Obesity",AND(B2117&gt;=25,B2117&lt;=29.99),"Overweight ",AND(B2117&gt;=18.5,B2117&lt;=24.99),"Normal Weight ",B2117&lt;18.5,"Underweight ")</f>
        <v xml:space="preserve">Overweight </v>
      </c>
      <c r="J2117" t="str" cm="1">
        <f t="array" ref="J2117">_xlfn.IFS($C2117&gt;=6.5,"Diabetes",AND($C2117&gt;=5.7,$C2117&lt;=6.5),"Prediabetes",$C2117&lt;5.7,"Normal")</f>
        <v>Normal</v>
      </c>
    </row>
    <row r="2118" spans="1:10" x14ac:dyDescent="0.3">
      <c r="A2118" t="s">
        <v>248</v>
      </c>
      <c r="B2118">
        <v>26.315000000000001</v>
      </c>
      <c r="C2118">
        <v>5.47</v>
      </c>
      <c r="D2118" t="s">
        <v>2380</v>
      </c>
      <c r="E2118" t="s">
        <v>2382</v>
      </c>
      <c r="F2118" t="s">
        <v>2380</v>
      </c>
      <c r="G2118">
        <v>1</v>
      </c>
      <c r="H2118" t="s">
        <v>2380</v>
      </c>
      <c r="I2118" t="str" cm="1">
        <f t="array" ref="I2118">_xlfn.IFS(B2118&gt;=30,"Obesity",AND(B2118&gt;=25,B2118&lt;=29.99),"Overweight ",AND(B2118&gt;=18.5,B2118&lt;=24.99),"Normal Weight ",B2118&lt;18.5,"Underweight ")</f>
        <v xml:space="preserve">Overweight </v>
      </c>
      <c r="J2118" t="str" cm="1">
        <f t="array" ref="J2118">_xlfn.IFS($C2118&gt;=6.5,"Diabetes",AND($C2118&gt;=5.7,$C2118&lt;=6.5),"Prediabetes",$C2118&lt;5.7,"Normal")</f>
        <v>Normal</v>
      </c>
    </row>
    <row r="2119" spans="1:10" x14ac:dyDescent="0.3">
      <c r="A2119" t="s">
        <v>246</v>
      </c>
      <c r="B2119">
        <v>25.08</v>
      </c>
      <c r="C2119">
        <v>5.09</v>
      </c>
      <c r="D2119" t="s">
        <v>2380</v>
      </c>
      <c r="E2119" t="s">
        <v>2382</v>
      </c>
      <c r="F2119" t="s">
        <v>2380</v>
      </c>
      <c r="G2119">
        <v>1</v>
      </c>
      <c r="H2119" t="s">
        <v>2380</v>
      </c>
      <c r="I2119" t="str" cm="1">
        <f t="array" ref="I2119">_xlfn.IFS(B2119&gt;=30,"Obesity",AND(B2119&gt;=25,B2119&lt;=29.99),"Overweight ",AND(B2119&gt;=18.5,B2119&lt;=24.99),"Normal Weight ",B2119&lt;18.5,"Underweight ")</f>
        <v xml:space="preserve">Overweight </v>
      </c>
      <c r="J2119" t="str" cm="1">
        <f t="array" ref="J2119">_xlfn.IFS($C2119&gt;=6.5,"Diabetes",AND($C2119&gt;=5.7,$C2119&lt;=6.5),"Prediabetes",$C2119&lt;5.7,"Normal")</f>
        <v>Normal</v>
      </c>
    </row>
    <row r="2120" spans="1:10" x14ac:dyDescent="0.3">
      <c r="A2120" t="s">
        <v>245</v>
      </c>
      <c r="B2120">
        <v>15.41</v>
      </c>
      <c r="C2120">
        <v>5.08</v>
      </c>
      <c r="D2120" t="s">
        <v>2380</v>
      </c>
      <c r="E2120" t="s">
        <v>2380</v>
      </c>
      <c r="F2120" t="s">
        <v>2380</v>
      </c>
      <c r="G2120" s="7">
        <v>0</v>
      </c>
      <c r="H2120" t="s">
        <v>2380</v>
      </c>
      <c r="I2120" t="str" cm="1">
        <f t="array" ref="I2120">_xlfn.IFS(B2120&gt;=30,"Obesity",AND(B2120&gt;=25,B2120&lt;=29.99),"Overweight ",AND(B2120&gt;=18.5,B2120&lt;=24.99),"Normal Weight ",B2120&lt;18.5,"Underweight ")</f>
        <v xml:space="preserve">Underweight </v>
      </c>
      <c r="J2120" t="str" cm="1">
        <f t="array" ref="J2120">_xlfn.IFS($C2120&gt;=6.5,"Diabetes",AND($C2120&gt;=5.7,$C2120&lt;=6.5),"Prediabetes",$C2120&lt;5.7,"Normal")</f>
        <v>Normal</v>
      </c>
    </row>
    <row r="2121" spans="1:10" x14ac:dyDescent="0.3">
      <c r="A2121" t="s">
        <v>244</v>
      </c>
      <c r="B2121">
        <v>23.83</v>
      </c>
      <c r="C2121">
        <v>5.68</v>
      </c>
      <c r="D2121" t="s">
        <v>2380</v>
      </c>
      <c r="E2121" t="s">
        <v>2380</v>
      </c>
      <c r="F2121" t="s">
        <v>2380</v>
      </c>
      <c r="G2121" s="7">
        <v>0</v>
      </c>
      <c r="H2121" t="s">
        <v>2380</v>
      </c>
      <c r="I2121" t="str" cm="1">
        <f t="array" ref="I2121">_xlfn.IFS(B2121&gt;=30,"Obesity",AND(B2121&gt;=25,B2121&lt;=29.99),"Overweight ",AND(B2121&gt;=18.5,B2121&lt;=24.99),"Normal Weight ",B2121&lt;18.5,"Underweight ")</f>
        <v xml:space="preserve">Normal Weight </v>
      </c>
      <c r="J2121" t="str" cm="1">
        <f t="array" ref="J2121">_xlfn.IFS($C2121&gt;=6.5,"Diabetes",AND($C2121&gt;=5.7,$C2121&lt;=6.5),"Prediabetes",$C2121&lt;5.7,"Normal")</f>
        <v>Normal</v>
      </c>
    </row>
    <row r="2122" spans="1:10" x14ac:dyDescent="0.3">
      <c r="A2122" t="s">
        <v>243</v>
      </c>
      <c r="B2122">
        <v>36</v>
      </c>
      <c r="C2122">
        <v>4.66</v>
      </c>
      <c r="D2122" t="s">
        <v>2380</v>
      </c>
      <c r="E2122" t="s">
        <v>2382</v>
      </c>
      <c r="F2122" t="s">
        <v>2380</v>
      </c>
      <c r="G2122">
        <v>1</v>
      </c>
      <c r="H2122" t="s">
        <v>2380</v>
      </c>
      <c r="I2122" t="str" cm="1">
        <f t="array" ref="I2122">_xlfn.IFS(B2122&gt;=30,"Obesity",AND(B2122&gt;=25,B2122&lt;=29.99),"Overweight ",AND(B2122&gt;=18.5,B2122&lt;=24.99),"Normal Weight ",B2122&lt;18.5,"Underweight ")</f>
        <v>Obesity</v>
      </c>
      <c r="J2122" t="str" cm="1">
        <f t="array" ref="J2122">_xlfn.IFS($C2122&gt;=6.5,"Diabetes",AND($C2122&gt;=5.7,$C2122&lt;=6.5),"Prediabetes",$C2122&lt;5.7,"Normal")</f>
        <v>Normal</v>
      </c>
    </row>
    <row r="2123" spans="1:10" x14ac:dyDescent="0.3">
      <c r="A2123" t="s">
        <v>242</v>
      </c>
      <c r="B2123">
        <v>28.82</v>
      </c>
      <c r="C2123">
        <v>5.59</v>
      </c>
      <c r="D2123" t="s">
        <v>2380</v>
      </c>
      <c r="E2123" t="s">
        <v>2382</v>
      </c>
      <c r="F2123" t="s">
        <v>2380</v>
      </c>
      <c r="G2123">
        <v>1</v>
      </c>
      <c r="H2123" t="s">
        <v>2380</v>
      </c>
      <c r="I2123" t="str" cm="1">
        <f t="array" ref="I2123">_xlfn.IFS(B2123&gt;=30,"Obesity",AND(B2123&gt;=25,B2123&lt;=29.99),"Overweight ",AND(B2123&gt;=18.5,B2123&lt;=24.99),"Normal Weight ",B2123&lt;18.5,"Underweight ")</f>
        <v xml:space="preserve">Overweight </v>
      </c>
      <c r="J2123" t="str" cm="1">
        <f t="array" ref="J2123">_xlfn.IFS($C2123&gt;=6.5,"Diabetes",AND($C2123&gt;=5.7,$C2123&lt;=6.5),"Prediabetes",$C2123&lt;5.7,"Normal")</f>
        <v>Normal</v>
      </c>
    </row>
    <row r="2124" spans="1:10" x14ac:dyDescent="0.3">
      <c r="A2124" t="s">
        <v>241</v>
      </c>
      <c r="B2124">
        <v>28.05</v>
      </c>
      <c r="C2124">
        <v>6.2</v>
      </c>
      <c r="D2124" t="s">
        <v>2380</v>
      </c>
      <c r="E2124" t="s">
        <v>2382</v>
      </c>
      <c r="F2124" t="s">
        <v>2380</v>
      </c>
      <c r="G2124">
        <v>1</v>
      </c>
      <c r="H2124" t="s">
        <v>2380</v>
      </c>
      <c r="I2124" t="str" cm="1">
        <f t="array" ref="I2124">_xlfn.IFS(B2124&gt;=30,"Obesity",AND(B2124&gt;=25,B2124&lt;=29.99),"Overweight ",AND(B2124&gt;=18.5,B2124&lt;=24.99),"Normal Weight ",B2124&lt;18.5,"Underweight ")</f>
        <v xml:space="preserve">Overweight </v>
      </c>
      <c r="J2124" t="str" cm="1">
        <f t="array" ref="J2124">_xlfn.IFS($C2124&gt;=6.5,"Diabetes",AND($C2124&gt;=5.7,$C2124&lt;=6.5),"Prediabetes",$C2124&lt;5.7,"Normal")</f>
        <v>Prediabetes</v>
      </c>
    </row>
    <row r="2125" spans="1:10" x14ac:dyDescent="0.3">
      <c r="A2125" t="s">
        <v>240</v>
      </c>
      <c r="B2125">
        <v>27.1</v>
      </c>
      <c r="C2125">
        <v>4.45</v>
      </c>
      <c r="D2125" t="s">
        <v>2380</v>
      </c>
      <c r="E2125" t="s">
        <v>2382</v>
      </c>
      <c r="F2125" t="s">
        <v>2380</v>
      </c>
      <c r="G2125">
        <v>1</v>
      </c>
      <c r="H2125" t="s">
        <v>2380</v>
      </c>
      <c r="I2125" t="str" cm="1">
        <f t="array" ref="I2125">_xlfn.IFS(B2125&gt;=30,"Obesity",AND(B2125&gt;=25,B2125&lt;=29.99),"Overweight ",AND(B2125&gt;=18.5,B2125&lt;=24.99),"Normal Weight ",B2125&lt;18.5,"Underweight ")</f>
        <v xml:space="preserve">Overweight </v>
      </c>
      <c r="J2125" t="str" cm="1">
        <f t="array" ref="J2125">_xlfn.IFS($C2125&gt;=6.5,"Diabetes",AND($C2125&gt;=5.7,$C2125&lt;=6.5),"Prediabetes",$C2125&lt;5.7,"Normal")</f>
        <v>Normal</v>
      </c>
    </row>
    <row r="2126" spans="1:10" x14ac:dyDescent="0.3">
      <c r="A2126" t="s">
        <v>239</v>
      </c>
      <c r="B2126">
        <v>24.3</v>
      </c>
      <c r="C2126">
        <v>6.1</v>
      </c>
      <c r="D2126" t="s">
        <v>2382</v>
      </c>
      <c r="E2126" t="s">
        <v>2382</v>
      </c>
      <c r="F2126" t="s">
        <v>2380</v>
      </c>
      <c r="G2126">
        <v>1</v>
      </c>
      <c r="H2126" t="s">
        <v>2380</v>
      </c>
      <c r="I2126" t="str" cm="1">
        <f t="array" ref="I2126">_xlfn.IFS(B2126&gt;=30,"Obesity",AND(B2126&gt;=25,B2126&lt;=29.99),"Overweight ",AND(B2126&gt;=18.5,B2126&lt;=24.99),"Normal Weight ",B2126&lt;18.5,"Underweight ")</f>
        <v xml:space="preserve">Normal Weight </v>
      </c>
      <c r="J2126" t="str" cm="1">
        <f t="array" ref="J2126">_xlfn.IFS($C2126&gt;=6.5,"Diabetes",AND($C2126&gt;=5.7,$C2126&lt;=6.5),"Prediabetes",$C2126&lt;5.7,"Normal")</f>
        <v>Prediabetes</v>
      </c>
    </row>
    <row r="2127" spans="1:10" x14ac:dyDescent="0.3">
      <c r="A2127" t="s">
        <v>238</v>
      </c>
      <c r="B2127">
        <v>30.72</v>
      </c>
      <c r="C2127">
        <v>6.06</v>
      </c>
      <c r="D2127" t="s">
        <v>2380</v>
      </c>
      <c r="E2127" t="s">
        <v>2382</v>
      </c>
      <c r="F2127" t="s">
        <v>2380</v>
      </c>
      <c r="G2127">
        <v>1</v>
      </c>
      <c r="H2127" t="s">
        <v>2380</v>
      </c>
      <c r="I2127" t="str" cm="1">
        <f t="array" ref="I2127">_xlfn.IFS(B2127&gt;=30,"Obesity",AND(B2127&gt;=25,B2127&lt;=29.99),"Overweight ",AND(B2127&gt;=18.5,B2127&lt;=24.99),"Normal Weight ",B2127&lt;18.5,"Underweight ")</f>
        <v>Obesity</v>
      </c>
      <c r="J2127" t="str" cm="1">
        <f t="array" ref="J2127">_xlfn.IFS($C2127&gt;=6.5,"Diabetes",AND($C2127&gt;=5.7,$C2127&lt;=6.5),"Prediabetes",$C2127&lt;5.7,"Normal")</f>
        <v>Prediabetes</v>
      </c>
    </row>
    <row r="2128" spans="1:10" x14ac:dyDescent="0.3">
      <c r="A2128" t="s">
        <v>237</v>
      </c>
      <c r="B2128">
        <v>37.43</v>
      </c>
      <c r="C2128">
        <v>4.5599999999999996</v>
      </c>
      <c r="D2128" t="s">
        <v>2380</v>
      </c>
      <c r="E2128" t="s">
        <v>2380</v>
      </c>
      <c r="F2128" t="s">
        <v>2383</v>
      </c>
      <c r="G2128">
        <v>1</v>
      </c>
      <c r="H2128" t="s">
        <v>2380</v>
      </c>
      <c r="I2128" t="str" cm="1">
        <f t="array" ref="I2128">_xlfn.IFS(B2128&gt;=30,"Obesity",AND(B2128&gt;=25,B2128&lt;=29.99),"Overweight ",AND(B2128&gt;=18.5,B2128&lt;=24.99),"Normal Weight ",B2128&lt;18.5,"Underweight ")</f>
        <v>Obesity</v>
      </c>
      <c r="J2128" t="str" cm="1">
        <f t="array" ref="J2128">_xlfn.IFS($C2128&gt;=6.5,"Diabetes",AND($C2128&gt;=5.7,$C2128&lt;=6.5),"Prediabetes",$C2128&lt;5.7,"Normal")</f>
        <v>Normal</v>
      </c>
    </row>
    <row r="2129" spans="1:10" x14ac:dyDescent="0.3">
      <c r="A2129" t="s">
        <v>236</v>
      </c>
      <c r="B2129">
        <v>25.74</v>
      </c>
      <c r="C2129">
        <v>6.41</v>
      </c>
      <c r="D2129" t="s">
        <v>2382</v>
      </c>
      <c r="E2129" t="s">
        <v>2380</v>
      </c>
      <c r="F2129" t="s">
        <v>2383</v>
      </c>
      <c r="G2129">
        <v>1</v>
      </c>
      <c r="H2129" t="s">
        <v>2380</v>
      </c>
      <c r="I2129" t="str" cm="1">
        <f t="array" ref="I2129">_xlfn.IFS(B2129&gt;=30,"Obesity",AND(B2129&gt;=25,B2129&lt;=29.99),"Overweight ",AND(B2129&gt;=18.5,B2129&lt;=24.99),"Normal Weight ",B2129&lt;18.5,"Underweight ")</f>
        <v xml:space="preserve">Overweight </v>
      </c>
      <c r="J2129" t="str" cm="1">
        <f t="array" ref="J2129">_xlfn.IFS($C2129&gt;=6.5,"Diabetes",AND($C2129&gt;=5.7,$C2129&lt;=6.5),"Prediabetes",$C2129&lt;5.7,"Normal")</f>
        <v>Prediabetes</v>
      </c>
    </row>
    <row r="2130" spans="1:10" x14ac:dyDescent="0.3">
      <c r="A2130" t="s">
        <v>235</v>
      </c>
      <c r="B2130">
        <v>36.575000000000003</v>
      </c>
      <c r="C2130">
        <v>5.57</v>
      </c>
      <c r="D2130" t="s">
        <v>2380</v>
      </c>
      <c r="E2130" t="s">
        <v>2380</v>
      </c>
      <c r="F2130" t="s">
        <v>2383</v>
      </c>
      <c r="G2130">
        <v>1</v>
      </c>
      <c r="H2130" t="s">
        <v>2380</v>
      </c>
      <c r="I2130" t="str" cm="1">
        <f t="array" ref="I2130">_xlfn.IFS(B2130&gt;=30,"Obesity",AND(B2130&gt;=25,B2130&lt;=29.99),"Overweight ",AND(B2130&gt;=18.5,B2130&lt;=24.99),"Normal Weight ",B2130&lt;18.5,"Underweight ")</f>
        <v>Obesity</v>
      </c>
      <c r="J2130" t="str" cm="1">
        <f t="array" ref="J2130">_xlfn.IFS($C2130&gt;=6.5,"Diabetes",AND($C2130&gt;=5.7,$C2130&lt;=6.5),"Prediabetes",$C2130&lt;5.7,"Normal")</f>
        <v>Normal</v>
      </c>
    </row>
    <row r="2131" spans="1:10" x14ac:dyDescent="0.3">
      <c r="A2131" t="s">
        <v>234</v>
      </c>
      <c r="B2131">
        <v>35.15</v>
      </c>
      <c r="C2131">
        <v>5.47</v>
      </c>
      <c r="D2131" t="s">
        <v>2380</v>
      </c>
      <c r="E2131" t="s">
        <v>2380</v>
      </c>
      <c r="F2131" t="s">
        <v>2383</v>
      </c>
      <c r="G2131">
        <v>1</v>
      </c>
      <c r="H2131" t="s">
        <v>2380</v>
      </c>
      <c r="I2131" t="str" cm="1">
        <f t="array" ref="I2131">_xlfn.IFS(B2131&gt;=30,"Obesity",AND(B2131&gt;=25,B2131&lt;=29.99),"Overweight ",AND(B2131&gt;=18.5,B2131&lt;=24.99),"Normal Weight ",B2131&lt;18.5,"Underweight ")</f>
        <v>Obesity</v>
      </c>
      <c r="J2131" t="str" cm="1">
        <f t="array" ref="J2131">_xlfn.IFS($C2131&gt;=6.5,"Diabetes",AND($C2131&gt;=5.7,$C2131&lt;=6.5),"Prediabetes",$C2131&lt;5.7,"Normal")</f>
        <v>Normal</v>
      </c>
    </row>
    <row r="2132" spans="1:10" x14ac:dyDescent="0.3">
      <c r="A2132" t="s">
        <v>233</v>
      </c>
      <c r="B2132">
        <v>32.11</v>
      </c>
      <c r="C2132">
        <v>4.43</v>
      </c>
      <c r="D2132" t="s">
        <v>2380</v>
      </c>
      <c r="E2132" t="s">
        <v>2380</v>
      </c>
      <c r="F2132" t="s">
        <v>2383</v>
      </c>
      <c r="G2132">
        <v>1</v>
      </c>
      <c r="H2132" t="s">
        <v>2380</v>
      </c>
      <c r="I2132" t="str" cm="1">
        <f t="array" ref="I2132">_xlfn.IFS(B2132&gt;=30,"Obesity",AND(B2132&gt;=25,B2132&lt;=29.99),"Overweight ",AND(B2132&gt;=18.5,B2132&lt;=24.99),"Normal Weight ",B2132&lt;18.5,"Underweight ")</f>
        <v>Obesity</v>
      </c>
      <c r="J2132" t="str" cm="1">
        <f t="array" ref="J2132">_xlfn.IFS($C2132&gt;=6.5,"Diabetes",AND($C2132&gt;=5.7,$C2132&lt;=6.5),"Prediabetes",$C2132&lt;5.7,"Normal")</f>
        <v>Normal</v>
      </c>
    </row>
    <row r="2133" spans="1:10" x14ac:dyDescent="0.3">
      <c r="A2133" t="s">
        <v>232</v>
      </c>
      <c r="B2133">
        <v>30.495000000000001</v>
      </c>
      <c r="C2133">
        <v>4.95</v>
      </c>
      <c r="D2133" t="s">
        <v>2380</v>
      </c>
      <c r="E2133" t="s">
        <v>2380</v>
      </c>
      <c r="F2133" t="s">
        <v>2383</v>
      </c>
      <c r="G2133">
        <v>1</v>
      </c>
      <c r="H2133" t="s">
        <v>2380</v>
      </c>
      <c r="I2133" t="str" cm="1">
        <f t="array" ref="I2133">_xlfn.IFS(B2133&gt;=30,"Obesity",AND(B2133&gt;=25,B2133&lt;=29.99),"Overweight ",AND(B2133&gt;=18.5,B2133&lt;=24.99),"Normal Weight ",B2133&lt;18.5,"Underweight ")</f>
        <v>Obesity</v>
      </c>
      <c r="J2133" t="str" cm="1">
        <f t="array" ref="J2133">_xlfn.IFS($C2133&gt;=6.5,"Diabetes",AND($C2133&gt;=5.7,$C2133&lt;=6.5),"Prediabetes",$C2133&lt;5.7,"Normal")</f>
        <v>Normal</v>
      </c>
    </row>
    <row r="2134" spans="1:10" x14ac:dyDescent="0.3">
      <c r="A2134" t="s">
        <v>231</v>
      </c>
      <c r="B2134">
        <v>29.24</v>
      </c>
      <c r="C2134">
        <v>4.04</v>
      </c>
      <c r="D2134" t="s">
        <v>2380</v>
      </c>
      <c r="E2134" t="s">
        <v>2382</v>
      </c>
      <c r="F2134" t="s">
        <v>2380</v>
      </c>
      <c r="G2134">
        <v>1</v>
      </c>
      <c r="H2134" t="s">
        <v>2380</v>
      </c>
      <c r="I2134" t="str" cm="1">
        <f t="array" ref="I2134">_xlfn.IFS(B2134&gt;=30,"Obesity",AND(B2134&gt;=25,B2134&lt;=29.99),"Overweight ",AND(B2134&gt;=18.5,B2134&lt;=24.99),"Normal Weight ",B2134&lt;18.5,"Underweight ")</f>
        <v xml:space="preserve">Overweight </v>
      </c>
      <c r="J2134" t="str" cm="1">
        <f t="array" ref="J2134">_xlfn.IFS($C2134&gt;=6.5,"Diabetes",AND($C2134&gt;=5.7,$C2134&lt;=6.5),"Prediabetes",$C2134&lt;5.7,"Normal")</f>
        <v>Normal</v>
      </c>
    </row>
    <row r="2135" spans="1:10" x14ac:dyDescent="0.3">
      <c r="A2135" t="s">
        <v>230</v>
      </c>
      <c r="B2135">
        <v>22.515000000000001</v>
      </c>
      <c r="C2135">
        <v>5.93</v>
      </c>
      <c r="D2135" t="s">
        <v>2380</v>
      </c>
      <c r="E2135" t="s">
        <v>2380</v>
      </c>
      <c r="F2135" t="s">
        <v>2383</v>
      </c>
      <c r="G2135">
        <v>1</v>
      </c>
      <c r="H2135" t="s">
        <v>2380</v>
      </c>
      <c r="I2135" t="str" cm="1">
        <f t="array" ref="I2135">_xlfn.IFS(B2135&gt;=30,"Obesity",AND(B2135&gt;=25,B2135&lt;=29.99),"Overweight ",AND(B2135&gt;=18.5,B2135&lt;=24.99),"Normal Weight ",B2135&lt;18.5,"Underweight ")</f>
        <v xml:space="preserve">Normal Weight </v>
      </c>
      <c r="J2135" t="str" cm="1">
        <f t="array" ref="J2135">_xlfn.IFS($C2135&gt;=6.5,"Diabetes",AND($C2135&gt;=5.7,$C2135&lt;=6.5),"Prediabetes",$C2135&lt;5.7,"Normal")</f>
        <v>Prediabetes</v>
      </c>
    </row>
    <row r="2136" spans="1:10" x14ac:dyDescent="0.3">
      <c r="A2136" t="s">
        <v>229</v>
      </c>
      <c r="B2136">
        <v>15.65</v>
      </c>
      <c r="C2136">
        <v>4.2300000000000004</v>
      </c>
      <c r="D2136" t="s">
        <v>2380</v>
      </c>
      <c r="E2136" t="s">
        <v>2380</v>
      </c>
      <c r="F2136" t="s">
        <v>2380</v>
      </c>
      <c r="G2136" s="7">
        <v>0</v>
      </c>
      <c r="H2136" t="s">
        <v>2380</v>
      </c>
      <c r="I2136" t="str" cm="1">
        <f t="array" ref="I2136">_xlfn.IFS(B2136&gt;=30,"Obesity",AND(B2136&gt;=25,B2136&lt;=29.99),"Overweight ",AND(B2136&gt;=18.5,B2136&lt;=24.99),"Normal Weight ",B2136&lt;18.5,"Underweight ")</f>
        <v xml:space="preserve">Underweight </v>
      </c>
      <c r="J2136" t="str" cm="1">
        <f t="array" ref="J2136">_xlfn.IFS($C2136&gt;=6.5,"Diabetes",AND($C2136&gt;=5.7,$C2136&lt;=6.5),"Prediabetes",$C2136&lt;5.7,"Normal")</f>
        <v>Normal</v>
      </c>
    </row>
    <row r="2137" spans="1:10" x14ac:dyDescent="0.3">
      <c r="A2137" t="s">
        <v>228</v>
      </c>
      <c r="B2137">
        <v>27.36</v>
      </c>
      <c r="C2137">
        <v>5.59</v>
      </c>
      <c r="D2137" t="s">
        <v>2382</v>
      </c>
      <c r="E2137" t="s">
        <v>2380</v>
      </c>
      <c r="F2137" t="s">
        <v>2380</v>
      </c>
      <c r="G2137" s="7">
        <v>0</v>
      </c>
      <c r="H2137" t="s">
        <v>2380</v>
      </c>
      <c r="I2137" t="str" cm="1">
        <f t="array" ref="I2137">_xlfn.IFS(B2137&gt;=30,"Obesity",AND(B2137&gt;=25,B2137&lt;=29.99),"Overweight ",AND(B2137&gt;=18.5,B2137&lt;=24.99),"Normal Weight ",B2137&lt;18.5,"Underweight ")</f>
        <v xml:space="preserve">Overweight </v>
      </c>
      <c r="J2137" t="str" cm="1">
        <f t="array" ref="J2137">_xlfn.IFS($C2137&gt;=6.5,"Diabetes",AND($C2137&gt;=5.7,$C2137&lt;=6.5),"Prediabetes",$C2137&lt;5.7,"Normal")</f>
        <v>Normal</v>
      </c>
    </row>
    <row r="2138" spans="1:10" x14ac:dyDescent="0.3">
      <c r="A2138" t="s">
        <v>227</v>
      </c>
      <c r="B2138">
        <v>22.3</v>
      </c>
      <c r="C2138">
        <v>4.8899999999999997</v>
      </c>
      <c r="D2138" t="s">
        <v>2382</v>
      </c>
      <c r="E2138" t="s">
        <v>2380</v>
      </c>
      <c r="F2138" t="s">
        <v>2380</v>
      </c>
      <c r="G2138" s="7">
        <v>0</v>
      </c>
      <c r="H2138" t="s">
        <v>2380</v>
      </c>
      <c r="I2138" t="str" cm="1">
        <f t="array" ref="I2138">_xlfn.IFS(B2138&gt;=30,"Obesity",AND(B2138&gt;=25,B2138&lt;=29.99),"Overweight ",AND(B2138&gt;=18.5,B2138&lt;=24.99),"Normal Weight ",B2138&lt;18.5,"Underweight ")</f>
        <v xml:space="preserve">Normal Weight </v>
      </c>
      <c r="J2138" t="str" cm="1">
        <f t="array" ref="J2138">_xlfn.IFS($C2138&gt;=6.5,"Diabetes",AND($C2138&gt;=5.7,$C2138&lt;=6.5),"Prediabetes",$C2138&lt;5.7,"Normal")</f>
        <v>Normal</v>
      </c>
    </row>
    <row r="2139" spans="1:10" x14ac:dyDescent="0.3">
      <c r="A2139" t="s">
        <v>226</v>
      </c>
      <c r="B2139">
        <v>26.03</v>
      </c>
      <c r="C2139">
        <v>5.81</v>
      </c>
      <c r="D2139" t="s">
        <v>2382</v>
      </c>
      <c r="E2139" t="s">
        <v>2380</v>
      </c>
      <c r="F2139" t="s">
        <v>2380</v>
      </c>
      <c r="G2139" s="7">
        <v>0</v>
      </c>
      <c r="H2139" t="s">
        <v>2380</v>
      </c>
      <c r="I2139" t="str" cm="1">
        <f t="array" ref="I2139">_xlfn.IFS(B2139&gt;=30,"Obesity",AND(B2139&gt;=25,B2139&lt;=29.99),"Overweight ",AND(B2139&gt;=18.5,B2139&lt;=24.99),"Normal Weight ",B2139&lt;18.5,"Underweight ")</f>
        <v xml:space="preserve">Overweight </v>
      </c>
      <c r="J2139" t="str" cm="1">
        <f t="array" ref="J2139">_xlfn.IFS($C2139&gt;=6.5,"Diabetes",AND($C2139&gt;=5.7,$C2139&lt;=6.5),"Prediabetes",$C2139&lt;5.7,"Normal")</f>
        <v>Prediabetes</v>
      </c>
    </row>
    <row r="2140" spans="1:10" x14ac:dyDescent="0.3">
      <c r="A2140" t="s">
        <v>225</v>
      </c>
      <c r="B2140">
        <v>27.74</v>
      </c>
      <c r="C2140">
        <v>4.29</v>
      </c>
      <c r="D2140" t="s">
        <v>2380</v>
      </c>
      <c r="E2140" t="s">
        <v>2382</v>
      </c>
      <c r="F2140" t="s">
        <v>2380</v>
      </c>
      <c r="G2140">
        <v>1</v>
      </c>
      <c r="H2140" t="s">
        <v>2380</v>
      </c>
      <c r="I2140" t="str" cm="1">
        <f t="array" ref="I2140">_xlfn.IFS(B2140&gt;=30,"Obesity",AND(B2140&gt;=25,B2140&lt;=29.99),"Overweight ",AND(B2140&gt;=18.5,B2140&lt;=24.99),"Normal Weight ",B2140&lt;18.5,"Underweight ")</f>
        <v xml:space="preserve">Overweight </v>
      </c>
      <c r="J2140" t="str" cm="1">
        <f t="array" ref="J2140">_xlfn.IFS($C2140&gt;=6.5,"Diabetes",AND($C2140&gt;=5.7,$C2140&lt;=6.5),"Prediabetes",$C2140&lt;5.7,"Normal")</f>
        <v>Normal</v>
      </c>
    </row>
    <row r="2141" spans="1:10" x14ac:dyDescent="0.3">
      <c r="A2141" t="s">
        <v>224</v>
      </c>
      <c r="B2141">
        <v>32.11</v>
      </c>
      <c r="C2141">
        <v>4.03</v>
      </c>
      <c r="D2141" t="s">
        <v>2382</v>
      </c>
      <c r="E2141" t="s">
        <v>2382</v>
      </c>
      <c r="F2141" t="s">
        <v>2380</v>
      </c>
      <c r="G2141">
        <v>2</v>
      </c>
      <c r="H2141" t="s">
        <v>2380</v>
      </c>
      <c r="I2141" t="str" cm="1">
        <f t="array" ref="I2141">_xlfn.IFS(B2141&gt;=30,"Obesity",AND(B2141&gt;=25,B2141&lt;=29.99),"Overweight ",AND(B2141&gt;=18.5,B2141&lt;=24.99),"Normal Weight ",B2141&lt;18.5,"Underweight ")</f>
        <v>Obesity</v>
      </c>
      <c r="J2141" t="str" cm="1">
        <f t="array" ref="J2141">_xlfn.IFS($C2141&gt;=6.5,"Diabetes",AND($C2141&gt;=5.7,$C2141&lt;=6.5),"Prediabetes",$C2141&lt;5.7,"Normal")</f>
        <v>Normal</v>
      </c>
    </row>
    <row r="2142" spans="1:10" x14ac:dyDescent="0.3">
      <c r="A2142" t="s">
        <v>223</v>
      </c>
      <c r="B2142">
        <v>25.175000000000001</v>
      </c>
      <c r="C2142">
        <v>6.29</v>
      </c>
      <c r="D2142" t="s">
        <v>2382</v>
      </c>
      <c r="E2142" t="s">
        <v>2382</v>
      </c>
      <c r="F2142" t="s">
        <v>2380</v>
      </c>
      <c r="G2142">
        <v>2</v>
      </c>
      <c r="H2142" t="s">
        <v>2380</v>
      </c>
      <c r="I2142" t="str" cm="1">
        <f t="array" ref="I2142">_xlfn.IFS(B2142&gt;=30,"Obesity",AND(B2142&gt;=25,B2142&lt;=29.99),"Overweight ",AND(B2142&gt;=18.5,B2142&lt;=24.99),"Normal Weight ",B2142&lt;18.5,"Underweight ")</f>
        <v xml:space="preserve">Overweight </v>
      </c>
      <c r="J2142" t="str" cm="1">
        <f t="array" ref="J2142">_xlfn.IFS($C2142&gt;=6.5,"Diabetes",AND($C2142&gt;=5.7,$C2142&lt;=6.5),"Prediabetes",$C2142&lt;5.7,"Normal")</f>
        <v>Prediabetes</v>
      </c>
    </row>
    <row r="2143" spans="1:10" x14ac:dyDescent="0.3">
      <c r="A2143" t="s">
        <v>222</v>
      </c>
      <c r="B2143">
        <v>39.49</v>
      </c>
      <c r="C2143">
        <v>4.4800000000000004</v>
      </c>
      <c r="D2143" t="s">
        <v>2382</v>
      </c>
      <c r="E2143" t="s">
        <v>2380</v>
      </c>
      <c r="F2143" t="s">
        <v>2380</v>
      </c>
      <c r="G2143" s="7">
        <v>0</v>
      </c>
      <c r="H2143" t="s">
        <v>2380</v>
      </c>
      <c r="I2143" t="str" cm="1">
        <f t="array" ref="I2143">_xlfn.IFS(B2143&gt;=30,"Obesity",AND(B2143&gt;=25,B2143&lt;=29.99),"Overweight ",AND(B2143&gt;=18.5,B2143&lt;=24.99),"Normal Weight ",B2143&lt;18.5,"Underweight ")</f>
        <v>Obesity</v>
      </c>
      <c r="J2143" t="str" cm="1">
        <f t="array" ref="J2143">_xlfn.IFS($C2143&gt;=6.5,"Diabetes",AND($C2143&gt;=5.7,$C2143&lt;=6.5),"Prediabetes",$C2143&lt;5.7,"Normal")</f>
        <v>Normal</v>
      </c>
    </row>
    <row r="2144" spans="1:10" x14ac:dyDescent="0.3">
      <c r="A2144" t="s">
        <v>221</v>
      </c>
      <c r="B2144">
        <v>34.869999999999997</v>
      </c>
      <c r="C2144">
        <v>5.51</v>
      </c>
      <c r="D2144" t="s">
        <v>2382</v>
      </c>
      <c r="E2144" t="s">
        <v>2380</v>
      </c>
      <c r="F2144" t="s">
        <v>2380</v>
      </c>
      <c r="G2144" s="7">
        <v>0</v>
      </c>
      <c r="H2144" t="s">
        <v>2380</v>
      </c>
      <c r="I2144" t="str" cm="1">
        <f t="array" ref="I2144">_xlfn.IFS(B2144&gt;=30,"Obesity",AND(B2144&gt;=25,B2144&lt;=29.99),"Overweight ",AND(B2144&gt;=18.5,B2144&lt;=24.99),"Normal Weight ",B2144&lt;18.5,"Underweight ")</f>
        <v>Obesity</v>
      </c>
      <c r="J2144" t="str" cm="1">
        <f t="array" ref="J2144">_xlfn.IFS($C2144&gt;=6.5,"Diabetes",AND($C2144&gt;=5.7,$C2144&lt;=6.5),"Prediabetes",$C2144&lt;5.7,"Normal")</f>
        <v>Normal</v>
      </c>
    </row>
    <row r="2145" spans="1:10" x14ac:dyDescent="0.3">
      <c r="A2145" t="s">
        <v>220</v>
      </c>
      <c r="B2145">
        <v>34.6</v>
      </c>
      <c r="C2145">
        <v>4.5</v>
      </c>
      <c r="D2145" t="s">
        <v>2382</v>
      </c>
      <c r="E2145" t="s">
        <v>2380</v>
      </c>
      <c r="F2145" t="s">
        <v>2380</v>
      </c>
      <c r="G2145" s="7">
        <v>0</v>
      </c>
      <c r="H2145" t="s">
        <v>2380</v>
      </c>
      <c r="I2145" t="str" cm="1">
        <f t="array" ref="I2145">_xlfn.IFS(B2145&gt;=30,"Obesity",AND(B2145&gt;=25,B2145&lt;=29.99),"Overweight ",AND(B2145&gt;=18.5,B2145&lt;=24.99),"Normal Weight ",B2145&lt;18.5,"Underweight ")</f>
        <v>Obesity</v>
      </c>
      <c r="J2145" t="str" cm="1">
        <f t="array" ref="J2145">_xlfn.IFS($C2145&gt;=6.5,"Diabetes",AND($C2145&gt;=5.7,$C2145&lt;=6.5),"Prediabetes",$C2145&lt;5.7,"Normal")</f>
        <v>Normal</v>
      </c>
    </row>
    <row r="2146" spans="1:10" x14ac:dyDescent="0.3">
      <c r="A2146" t="s">
        <v>219</v>
      </c>
      <c r="B2146">
        <v>25.8</v>
      </c>
      <c r="C2146">
        <v>6.29</v>
      </c>
      <c r="D2146" t="s">
        <v>2382</v>
      </c>
      <c r="E2146" t="s">
        <v>2380</v>
      </c>
      <c r="F2146" t="s">
        <v>2380</v>
      </c>
      <c r="G2146" s="7">
        <v>0</v>
      </c>
      <c r="H2146" t="s">
        <v>2380</v>
      </c>
      <c r="I2146" t="str" cm="1">
        <f t="array" ref="I2146">_xlfn.IFS(B2146&gt;=30,"Obesity",AND(B2146&gt;=25,B2146&lt;=29.99),"Overweight ",AND(B2146&gt;=18.5,B2146&lt;=24.99),"Normal Weight ",B2146&lt;18.5,"Underweight ")</f>
        <v xml:space="preserve">Overweight </v>
      </c>
      <c r="J2146" t="str" cm="1">
        <f t="array" ref="J2146">_xlfn.IFS($C2146&gt;=6.5,"Diabetes",AND($C2146&gt;=5.7,$C2146&lt;=6.5),"Prediabetes",$C2146&lt;5.7,"Normal")</f>
        <v>Prediabetes</v>
      </c>
    </row>
    <row r="2147" spans="1:10" x14ac:dyDescent="0.3">
      <c r="A2147" t="s">
        <v>218</v>
      </c>
      <c r="B2147">
        <v>35.86</v>
      </c>
      <c r="C2147">
        <v>4.33</v>
      </c>
      <c r="D2147" t="s">
        <v>2380</v>
      </c>
      <c r="E2147" t="s">
        <v>2380</v>
      </c>
      <c r="F2147" t="s">
        <v>2380</v>
      </c>
      <c r="G2147">
        <v>1</v>
      </c>
      <c r="H2147" t="s">
        <v>2380</v>
      </c>
      <c r="I2147" t="str" cm="1">
        <f t="array" ref="I2147">_xlfn.IFS(B2147&gt;=30,"Obesity",AND(B2147&gt;=25,B2147&lt;=29.99),"Overweight ",AND(B2147&gt;=18.5,B2147&lt;=24.99),"Normal Weight ",B2147&lt;18.5,"Underweight ")</f>
        <v>Obesity</v>
      </c>
      <c r="J2147" t="str" cm="1">
        <f t="array" ref="J2147">_xlfn.IFS($C2147&gt;=6.5,"Diabetes",AND($C2147&gt;=5.7,$C2147&lt;=6.5),"Prediabetes",$C2147&lt;5.7,"Normal")</f>
        <v>Normal</v>
      </c>
    </row>
    <row r="2148" spans="1:10" x14ac:dyDescent="0.3">
      <c r="A2148" t="s">
        <v>217</v>
      </c>
      <c r="B2148">
        <v>40.47</v>
      </c>
      <c r="C2148">
        <v>11.15</v>
      </c>
      <c r="D2148" t="s">
        <v>2380</v>
      </c>
      <c r="E2148" t="s">
        <v>2380</v>
      </c>
      <c r="F2148" t="s">
        <v>2380</v>
      </c>
      <c r="G2148" s="7">
        <v>0</v>
      </c>
      <c r="H2148" t="s">
        <v>2380</v>
      </c>
      <c r="I2148" t="str" cm="1">
        <f t="array" ref="I2148">_xlfn.IFS(B2148&gt;=30,"Obesity",AND(B2148&gt;=25,B2148&lt;=29.99),"Overweight ",AND(B2148&gt;=18.5,B2148&lt;=24.99),"Normal Weight ",B2148&lt;18.5,"Underweight ")</f>
        <v>Obesity</v>
      </c>
      <c r="J2148" t="str" cm="1">
        <f t="array" ref="J2148">_xlfn.IFS($C2148&gt;=6.5,"Diabetes",AND($C2148&gt;=5.7,$C2148&lt;=6.5),"Prediabetes",$C2148&lt;5.7,"Normal")</f>
        <v>Diabetes</v>
      </c>
    </row>
    <row r="2149" spans="1:10" x14ac:dyDescent="0.3">
      <c r="A2149" t="s">
        <v>216</v>
      </c>
      <c r="B2149">
        <v>32.01</v>
      </c>
      <c r="C2149">
        <v>6.45</v>
      </c>
      <c r="D2149" t="s">
        <v>2380</v>
      </c>
      <c r="E2149" t="s">
        <v>2380</v>
      </c>
      <c r="F2149" t="s">
        <v>2380</v>
      </c>
      <c r="G2149">
        <v>1</v>
      </c>
      <c r="H2149" t="s">
        <v>2380</v>
      </c>
      <c r="I2149" t="str" cm="1">
        <f t="array" ref="I2149">_xlfn.IFS(B2149&gt;=30,"Obesity",AND(B2149&gt;=25,B2149&lt;=29.99),"Overweight ",AND(B2149&gt;=18.5,B2149&lt;=24.99),"Normal Weight ",B2149&lt;18.5,"Underweight ")</f>
        <v>Obesity</v>
      </c>
      <c r="J2149" t="str" cm="1">
        <f t="array" ref="J2149">_xlfn.IFS($C2149&gt;=6.5,"Diabetes",AND($C2149&gt;=5.7,$C2149&lt;=6.5),"Prediabetes",$C2149&lt;5.7,"Normal")</f>
        <v>Prediabetes</v>
      </c>
    </row>
    <row r="2150" spans="1:10" x14ac:dyDescent="0.3">
      <c r="A2150" t="s">
        <v>215</v>
      </c>
      <c r="B2150">
        <v>33</v>
      </c>
      <c r="C2150">
        <v>9.27</v>
      </c>
      <c r="D2150" t="s">
        <v>2380</v>
      </c>
      <c r="E2150" t="s">
        <v>2380</v>
      </c>
      <c r="F2150" t="s">
        <v>2380</v>
      </c>
      <c r="G2150" s="7">
        <v>0</v>
      </c>
      <c r="H2150" t="s">
        <v>2380</v>
      </c>
      <c r="I2150" t="str" cm="1">
        <f t="array" ref="I2150">_xlfn.IFS(B2150&gt;=30,"Obesity",AND(B2150&gt;=25,B2150&lt;=29.99),"Overweight ",AND(B2150&gt;=18.5,B2150&lt;=24.99),"Normal Weight ",B2150&lt;18.5,"Underweight ")</f>
        <v>Obesity</v>
      </c>
      <c r="J2150" t="str" cm="1">
        <f t="array" ref="J2150">_xlfn.IFS($C2150&gt;=6.5,"Diabetes",AND($C2150&gt;=5.7,$C2150&lt;=6.5),"Prediabetes",$C2150&lt;5.7,"Normal")</f>
        <v>Diabetes</v>
      </c>
    </row>
    <row r="2151" spans="1:10" x14ac:dyDescent="0.3">
      <c r="A2151" t="s">
        <v>214</v>
      </c>
      <c r="B2151">
        <v>29.3</v>
      </c>
      <c r="C2151">
        <v>6.15</v>
      </c>
      <c r="D2151" t="s">
        <v>2380</v>
      </c>
      <c r="E2151" t="s">
        <v>2380</v>
      </c>
      <c r="F2151" t="s">
        <v>2380</v>
      </c>
      <c r="G2151">
        <v>1</v>
      </c>
      <c r="H2151" t="s">
        <v>2380</v>
      </c>
      <c r="I2151" t="str" cm="1">
        <f t="array" ref="I2151">_xlfn.IFS(B2151&gt;=30,"Obesity",AND(B2151&gt;=25,B2151&lt;=29.99),"Overweight ",AND(B2151&gt;=18.5,B2151&lt;=24.99),"Normal Weight ",B2151&lt;18.5,"Underweight ")</f>
        <v xml:space="preserve">Overweight </v>
      </c>
      <c r="J2151" t="str" cm="1">
        <f t="array" ref="J2151">_xlfn.IFS($C2151&gt;=6.5,"Diabetes",AND($C2151&gt;=5.7,$C2151&lt;=6.5),"Prediabetes",$C2151&lt;5.7,"Normal")</f>
        <v>Prediabetes</v>
      </c>
    </row>
    <row r="2152" spans="1:10" x14ac:dyDescent="0.3">
      <c r="A2152" t="s">
        <v>213</v>
      </c>
      <c r="B2152">
        <v>25.8</v>
      </c>
      <c r="C2152">
        <v>4.13</v>
      </c>
      <c r="D2152" t="s">
        <v>2380</v>
      </c>
      <c r="E2152" t="s">
        <v>2380</v>
      </c>
      <c r="F2152" t="s">
        <v>2380</v>
      </c>
      <c r="G2152">
        <v>1</v>
      </c>
      <c r="H2152" t="s">
        <v>2380</v>
      </c>
      <c r="I2152" t="str" cm="1">
        <f t="array" ref="I2152">_xlfn.IFS(B2152&gt;=30,"Obesity",AND(B2152&gt;=25,B2152&lt;=29.99),"Overweight ",AND(B2152&gt;=18.5,B2152&lt;=24.99),"Normal Weight ",B2152&lt;18.5,"Underweight ")</f>
        <v xml:space="preserve">Overweight </v>
      </c>
      <c r="J2152" t="str" cm="1">
        <f t="array" ref="J2152">_xlfn.IFS($C2152&gt;=6.5,"Diabetes",AND($C2152&gt;=5.7,$C2152&lt;=6.5),"Prediabetes",$C2152&lt;5.7,"Normal")</f>
        <v>Normal</v>
      </c>
    </row>
    <row r="2153" spans="1:10" x14ac:dyDescent="0.3">
      <c r="A2153" t="s">
        <v>212</v>
      </c>
      <c r="B2153">
        <v>23.4</v>
      </c>
      <c r="C2153">
        <v>4.24</v>
      </c>
      <c r="D2153" t="s">
        <v>2380</v>
      </c>
      <c r="E2153" t="s">
        <v>2380</v>
      </c>
      <c r="F2153" t="s">
        <v>2380</v>
      </c>
      <c r="G2153">
        <v>1</v>
      </c>
      <c r="H2153" t="s">
        <v>2380</v>
      </c>
      <c r="I2153" t="str" cm="1">
        <f t="array" ref="I2153">_xlfn.IFS(B2153&gt;=30,"Obesity",AND(B2153&gt;=25,B2153&lt;=29.99),"Overweight ",AND(B2153&gt;=18.5,B2153&lt;=24.99),"Normal Weight ",B2153&lt;18.5,"Underweight ")</f>
        <v xml:space="preserve">Normal Weight </v>
      </c>
      <c r="J2153" t="str" cm="1">
        <f t="array" ref="J2153">_xlfn.IFS($C2153&gt;=6.5,"Diabetes",AND($C2153&gt;=5.7,$C2153&lt;=6.5),"Prediabetes",$C2153&lt;5.7,"Normal")</f>
        <v>Normal</v>
      </c>
    </row>
    <row r="2154" spans="1:10" x14ac:dyDescent="0.3">
      <c r="A2154" t="s">
        <v>211</v>
      </c>
      <c r="B2154">
        <v>27.93</v>
      </c>
      <c r="C2154">
        <v>9.8800000000000008</v>
      </c>
      <c r="D2154" t="s">
        <v>2380</v>
      </c>
      <c r="E2154" t="s">
        <v>2380</v>
      </c>
      <c r="F2154" t="s">
        <v>2380</v>
      </c>
      <c r="G2154" s="7">
        <v>0</v>
      </c>
      <c r="H2154" t="s">
        <v>2380</v>
      </c>
      <c r="I2154" t="str" cm="1">
        <f t="array" ref="I2154">_xlfn.IFS(B2154&gt;=30,"Obesity",AND(B2154&gt;=25,B2154&lt;=29.99),"Overweight ",AND(B2154&gt;=18.5,B2154&lt;=24.99),"Normal Weight ",B2154&lt;18.5,"Underweight ")</f>
        <v xml:space="preserve">Overweight </v>
      </c>
      <c r="J2154" t="str" cm="1">
        <f t="array" ref="J2154">_xlfn.IFS($C2154&gt;=6.5,"Diabetes",AND($C2154&gt;=5.7,$C2154&lt;=6.5),"Prediabetes",$C2154&lt;5.7,"Normal")</f>
        <v>Diabetes</v>
      </c>
    </row>
    <row r="2155" spans="1:10" x14ac:dyDescent="0.3">
      <c r="A2155" t="s">
        <v>210</v>
      </c>
      <c r="B2155">
        <v>22</v>
      </c>
      <c r="C2155">
        <v>9.5</v>
      </c>
      <c r="D2155" t="s">
        <v>2380</v>
      </c>
      <c r="E2155" t="s">
        <v>2380</v>
      </c>
      <c r="F2155" t="s">
        <v>2380</v>
      </c>
      <c r="G2155" s="7">
        <v>0</v>
      </c>
      <c r="H2155" t="s">
        <v>2380</v>
      </c>
      <c r="I2155" t="str" cm="1">
        <f t="array" ref="I2155">_xlfn.IFS(B2155&gt;=30,"Obesity",AND(B2155&gt;=25,B2155&lt;=29.99),"Overweight ",AND(B2155&gt;=18.5,B2155&lt;=24.99),"Normal Weight ",B2155&lt;18.5,"Underweight ")</f>
        <v xml:space="preserve">Normal Weight </v>
      </c>
      <c r="J2155" t="str" cm="1">
        <f t="array" ref="J2155">_xlfn.IFS($C2155&gt;=6.5,"Diabetes",AND($C2155&gt;=5.7,$C2155&lt;=6.5),"Prediabetes",$C2155&lt;5.7,"Normal")</f>
        <v>Diabetes</v>
      </c>
    </row>
    <row r="2156" spans="1:10" x14ac:dyDescent="0.3">
      <c r="A2156" t="s">
        <v>209</v>
      </c>
      <c r="B2156">
        <v>36.86</v>
      </c>
      <c r="C2156">
        <v>4.97</v>
      </c>
      <c r="D2156" t="s">
        <v>2382</v>
      </c>
      <c r="E2156" t="s">
        <v>2380</v>
      </c>
      <c r="F2156" t="s">
        <v>2380</v>
      </c>
      <c r="G2156" s="7">
        <v>0</v>
      </c>
      <c r="H2156" t="s">
        <v>2380</v>
      </c>
      <c r="I2156" t="str" cm="1">
        <f t="array" ref="I2156">_xlfn.IFS(B2156&gt;=30,"Obesity",AND(B2156&gt;=25,B2156&lt;=29.99),"Overweight ",AND(B2156&gt;=18.5,B2156&lt;=24.99),"Normal Weight ",B2156&lt;18.5,"Underweight ")</f>
        <v>Obesity</v>
      </c>
      <c r="J2156" t="str" cm="1">
        <f t="array" ref="J2156">_xlfn.IFS($C2156&gt;=6.5,"Diabetes",AND($C2156&gt;=5.7,$C2156&lt;=6.5),"Prediabetes",$C2156&lt;5.7,"Normal")</f>
        <v>Normal</v>
      </c>
    </row>
    <row r="2157" spans="1:10" x14ac:dyDescent="0.3">
      <c r="A2157" t="s">
        <v>208</v>
      </c>
      <c r="B2157">
        <v>31.254999999999999</v>
      </c>
      <c r="C2157">
        <v>5.49</v>
      </c>
      <c r="D2157" t="s">
        <v>2382</v>
      </c>
      <c r="E2157" t="s">
        <v>2380</v>
      </c>
      <c r="F2157" t="s">
        <v>2380</v>
      </c>
      <c r="G2157" s="7">
        <v>0</v>
      </c>
      <c r="H2157" t="s">
        <v>2380</v>
      </c>
      <c r="I2157" t="str" cm="1">
        <f t="array" ref="I2157">_xlfn.IFS(B2157&gt;=30,"Obesity",AND(B2157&gt;=25,B2157&lt;=29.99),"Overweight ",AND(B2157&gt;=18.5,B2157&lt;=24.99),"Normal Weight ",B2157&lt;18.5,"Underweight ")</f>
        <v>Obesity</v>
      </c>
      <c r="J2157" t="str" cm="1">
        <f t="array" ref="J2157">_xlfn.IFS($C2157&gt;=6.5,"Diabetes",AND($C2157&gt;=5.7,$C2157&lt;=6.5),"Prediabetes",$C2157&lt;5.7,"Normal")</f>
        <v>Normal</v>
      </c>
    </row>
    <row r="2158" spans="1:10" x14ac:dyDescent="0.3">
      <c r="A2158" t="s">
        <v>207</v>
      </c>
      <c r="B2158">
        <v>23.06</v>
      </c>
      <c r="C2158">
        <v>4.47</v>
      </c>
      <c r="D2158" t="s">
        <v>2380</v>
      </c>
      <c r="E2158" t="s">
        <v>2380</v>
      </c>
      <c r="F2158" t="s">
        <v>2380</v>
      </c>
      <c r="G2158" s="7">
        <v>0</v>
      </c>
      <c r="H2158" t="s">
        <v>2380</v>
      </c>
      <c r="I2158" t="str" cm="1">
        <f t="array" ref="I2158">_xlfn.IFS(B2158&gt;=30,"Obesity",AND(B2158&gt;=25,B2158&lt;=29.99),"Overweight ",AND(B2158&gt;=18.5,B2158&lt;=24.99),"Normal Weight ",B2158&lt;18.5,"Underweight ")</f>
        <v xml:space="preserve">Normal Weight </v>
      </c>
      <c r="J2158" t="str" cm="1">
        <f t="array" ref="J2158">_xlfn.IFS($C2158&gt;=6.5,"Diabetes",AND($C2158&gt;=5.7,$C2158&lt;=6.5),"Prediabetes",$C2158&lt;5.7,"Normal")</f>
        <v>Normal</v>
      </c>
    </row>
    <row r="2159" spans="1:10" x14ac:dyDescent="0.3">
      <c r="A2159" t="s">
        <v>206</v>
      </c>
      <c r="B2159">
        <v>28.975000000000001</v>
      </c>
      <c r="C2159">
        <v>4.34</v>
      </c>
      <c r="D2159" t="s">
        <v>2382</v>
      </c>
      <c r="E2159" t="s">
        <v>2380</v>
      </c>
      <c r="F2159" t="s">
        <v>2380</v>
      </c>
      <c r="G2159" s="7">
        <v>0</v>
      </c>
      <c r="H2159" t="s">
        <v>2380</v>
      </c>
      <c r="I2159" t="str" cm="1">
        <f t="array" ref="I2159">_xlfn.IFS(B2159&gt;=30,"Obesity",AND(B2159&gt;=25,B2159&lt;=29.99),"Overweight ",AND(B2159&gt;=18.5,B2159&lt;=24.99),"Normal Weight ",B2159&lt;18.5,"Underweight ")</f>
        <v xml:space="preserve">Overweight </v>
      </c>
      <c r="J2159" t="str" cm="1">
        <f t="array" ref="J2159">_xlfn.IFS($C2159&gt;=6.5,"Diabetes",AND($C2159&gt;=5.7,$C2159&lt;=6.5),"Prediabetes",$C2159&lt;5.7,"Normal")</f>
        <v>Normal</v>
      </c>
    </row>
    <row r="2160" spans="1:10" x14ac:dyDescent="0.3">
      <c r="A2160" t="s">
        <v>205</v>
      </c>
      <c r="B2160">
        <v>33.299999999999997</v>
      </c>
      <c r="C2160">
        <v>9.49</v>
      </c>
      <c r="D2160" t="s">
        <v>2380</v>
      </c>
      <c r="E2160" t="s">
        <v>2380</v>
      </c>
      <c r="F2160" t="s">
        <v>2380</v>
      </c>
      <c r="G2160" s="7">
        <v>0</v>
      </c>
      <c r="H2160" t="s">
        <v>2380</v>
      </c>
      <c r="I2160" t="str" cm="1">
        <f t="array" ref="I2160">_xlfn.IFS(B2160&gt;=30,"Obesity",AND(B2160&gt;=25,B2160&lt;=29.99),"Overweight ",AND(B2160&gt;=18.5,B2160&lt;=24.99),"Normal Weight ",B2160&lt;18.5,"Underweight ")</f>
        <v>Obesity</v>
      </c>
      <c r="J2160" t="str" cm="1">
        <f t="array" ref="J2160">_xlfn.IFS($C2160&gt;=6.5,"Diabetes",AND($C2160&gt;=5.7,$C2160&lt;=6.5),"Prediabetes",$C2160&lt;5.7,"Normal")</f>
        <v>Diabetes</v>
      </c>
    </row>
    <row r="2161" spans="1:10" x14ac:dyDescent="0.3">
      <c r="A2161" t="s">
        <v>204</v>
      </c>
      <c r="B2161">
        <v>33</v>
      </c>
      <c r="C2161">
        <v>10.16</v>
      </c>
      <c r="D2161" t="s">
        <v>2380</v>
      </c>
      <c r="E2161" t="s">
        <v>2380</v>
      </c>
      <c r="F2161" t="s">
        <v>2380</v>
      </c>
      <c r="G2161" s="7">
        <v>0</v>
      </c>
      <c r="H2161" t="s">
        <v>2380</v>
      </c>
      <c r="I2161" t="str" cm="1">
        <f t="array" ref="I2161">_xlfn.IFS(B2161&gt;=30,"Obesity",AND(B2161&gt;=25,B2161&lt;=29.99),"Overweight ",AND(B2161&gt;=18.5,B2161&lt;=24.99),"Normal Weight ",B2161&lt;18.5,"Underweight ")</f>
        <v>Obesity</v>
      </c>
      <c r="J2161" t="str" cm="1">
        <f t="array" ref="J2161">_xlfn.IFS($C2161&gt;=6.5,"Diabetes",AND($C2161&gt;=5.7,$C2161&lt;=6.5),"Prediabetes",$C2161&lt;5.7,"Normal")</f>
        <v>Diabetes</v>
      </c>
    </row>
    <row r="2162" spans="1:10" x14ac:dyDescent="0.3">
      <c r="A2162" t="s">
        <v>203</v>
      </c>
      <c r="B2162">
        <v>31.46</v>
      </c>
      <c r="C2162">
        <v>11.19</v>
      </c>
      <c r="D2162" t="s">
        <v>2380</v>
      </c>
      <c r="E2162" t="s">
        <v>2380</v>
      </c>
      <c r="F2162" t="s">
        <v>2380</v>
      </c>
      <c r="G2162" s="7">
        <v>0</v>
      </c>
      <c r="H2162" t="s">
        <v>2380</v>
      </c>
      <c r="I2162" t="str" cm="1">
        <f t="array" ref="I2162">_xlfn.IFS(B2162&gt;=30,"Obesity",AND(B2162&gt;=25,B2162&lt;=29.99),"Overweight ",AND(B2162&gt;=18.5,B2162&lt;=24.99),"Normal Weight ",B2162&lt;18.5,"Underweight ")</f>
        <v>Obesity</v>
      </c>
      <c r="J2162" t="str" cm="1">
        <f t="array" ref="J2162">_xlfn.IFS($C2162&gt;=6.5,"Diabetes",AND($C2162&gt;=5.7,$C2162&lt;=6.5),"Prediabetes",$C2162&lt;5.7,"Normal")</f>
        <v>Diabetes</v>
      </c>
    </row>
    <row r="2163" spans="1:10" x14ac:dyDescent="0.3">
      <c r="A2163" t="s">
        <v>202</v>
      </c>
      <c r="B2163">
        <v>29.6</v>
      </c>
      <c r="C2163">
        <v>11.03</v>
      </c>
      <c r="D2163" t="s">
        <v>2380</v>
      </c>
      <c r="E2163" t="s">
        <v>2380</v>
      </c>
      <c r="F2163" t="s">
        <v>2380</v>
      </c>
      <c r="G2163" s="7">
        <v>0</v>
      </c>
      <c r="H2163" t="s">
        <v>2380</v>
      </c>
      <c r="I2163" t="str" cm="1">
        <f t="array" ref="I2163">_xlfn.IFS(B2163&gt;=30,"Obesity",AND(B2163&gt;=25,B2163&lt;=29.99),"Overweight ",AND(B2163&gt;=18.5,B2163&lt;=24.99),"Normal Weight ",B2163&lt;18.5,"Underweight ")</f>
        <v xml:space="preserve">Overweight </v>
      </c>
      <c r="J2163" t="str" cm="1">
        <f t="array" ref="J2163">_xlfn.IFS($C2163&gt;=6.5,"Diabetes",AND($C2163&gt;=5.7,$C2163&lt;=6.5),"Prediabetes",$C2163&lt;5.7,"Normal")</f>
        <v>Diabetes</v>
      </c>
    </row>
    <row r="2164" spans="1:10" x14ac:dyDescent="0.3">
      <c r="A2164" t="s">
        <v>201</v>
      </c>
      <c r="B2164">
        <v>22.05</v>
      </c>
      <c r="C2164">
        <v>4.43</v>
      </c>
      <c r="D2164" t="s">
        <v>2382</v>
      </c>
      <c r="E2164" t="s">
        <v>2380</v>
      </c>
      <c r="F2164" t="s">
        <v>2380</v>
      </c>
      <c r="G2164" s="7">
        <v>0</v>
      </c>
      <c r="H2164" t="s">
        <v>2380</v>
      </c>
      <c r="I2164" t="str" cm="1">
        <f t="array" ref="I2164">_xlfn.IFS(B2164&gt;=30,"Obesity",AND(B2164&gt;=25,B2164&lt;=29.99),"Overweight ",AND(B2164&gt;=18.5,B2164&lt;=24.99),"Normal Weight ",B2164&lt;18.5,"Underweight ")</f>
        <v xml:space="preserve">Normal Weight </v>
      </c>
      <c r="J2164" t="str" cm="1">
        <f t="array" ref="J2164">_xlfn.IFS($C2164&gt;=6.5,"Diabetes",AND($C2164&gt;=5.7,$C2164&lt;=6.5),"Prediabetes",$C2164&lt;5.7,"Normal")</f>
        <v>Normal</v>
      </c>
    </row>
    <row r="2165" spans="1:10" x14ac:dyDescent="0.3">
      <c r="A2165" t="s">
        <v>199</v>
      </c>
      <c r="B2165">
        <v>27.06</v>
      </c>
      <c r="C2165">
        <v>6.14</v>
      </c>
      <c r="D2165" t="s">
        <v>2380</v>
      </c>
      <c r="E2165" t="s">
        <v>2382</v>
      </c>
      <c r="F2165" t="s">
        <v>2380</v>
      </c>
      <c r="G2165">
        <v>1</v>
      </c>
      <c r="H2165" t="s">
        <v>2380</v>
      </c>
      <c r="I2165" t="str" cm="1">
        <f t="array" ref="I2165">_xlfn.IFS(B2165&gt;=30,"Obesity",AND(B2165&gt;=25,B2165&lt;=29.99),"Overweight ",AND(B2165&gt;=18.5,B2165&lt;=24.99),"Normal Weight ",B2165&lt;18.5,"Underweight ")</f>
        <v xml:space="preserve">Overweight </v>
      </c>
      <c r="J2165" t="str" cm="1">
        <f t="array" ref="J2165">_xlfn.IFS($C2165&gt;=6.5,"Diabetes",AND($C2165&gt;=5.7,$C2165&lt;=6.5),"Prediabetes",$C2165&lt;5.7,"Normal")</f>
        <v>Prediabetes</v>
      </c>
    </row>
    <row r="2166" spans="1:10" x14ac:dyDescent="0.3">
      <c r="A2166" t="s">
        <v>198</v>
      </c>
      <c r="B2166">
        <v>20.49</v>
      </c>
      <c r="C2166">
        <v>4.87</v>
      </c>
      <c r="D2166" t="s">
        <v>2380</v>
      </c>
      <c r="E2166" t="s">
        <v>2380</v>
      </c>
      <c r="F2166" t="s">
        <v>2380</v>
      </c>
      <c r="G2166" s="7">
        <v>0</v>
      </c>
      <c r="H2166" t="s">
        <v>2380</v>
      </c>
      <c r="I2166" t="str" cm="1">
        <f t="array" ref="I2166">_xlfn.IFS(B2166&gt;=30,"Obesity",AND(B2166&gt;=25,B2166&lt;=29.99),"Overweight ",AND(B2166&gt;=18.5,B2166&lt;=24.99),"Normal Weight ",B2166&lt;18.5,"Underweight ")</f>
        <v xml:space="preserve">Normal Weight </v>
      </c>
      <c r="J2166" t="str" cm="1">
        <f t="array" ref="J2166">_xlfn.IFS($C2166&gt;=6.5,"Diabetes",AND($C2166&gt;=5.7,$C2166&lt;=6.5),"Prediabetes",$C2166&lt;5.7,"Normal")</f>
        <v>Normal</v>
      </c>
    </row>
    <row r="2167" spans="1:10" x14ac:dyDescent="0.3">
      <c r="A2167" t="s">
        <v>197</v>
      </c>
      <c r="B2167">
        <v>28.4</v>
      </c>
      <c r="C2167">
        <v>4.3</v>
      </c>
      <c r="D2167" t="s">
        <v>2380</v>
      </c>
      <c r="E2167" t="s">
        <v>2380</v>
      </c>
      <c r="F2167" t="s">
        <v>2383</v>
      </c>
      <c r="G2167">
        <v>1</v>
      </c>
      <c r="H2167" t="s">
        <v>2380</v>
      </c>
      <c r="I2167" t="str" cm="1">
        <f t="array" ref="I2167">_xlfn.IFS(B2167&gt;=30,"Obesity",AND(B2167&gt;=25,B2167&lt;=29.99),"Overweight ",AND(B2167&gt;=18.5,B2167&lt;=24.99),"Normal Weight ",B2167&lt;18.5,"Underweight ")</f>
        <v xml:space="preserve">Overweight </v>
      </c>
      <c r="J2167" t="str" cm="1">
        <f t="array" ref="J2167">_xlfn.IFS($C2167&gt;=6.5,"Diabetes",AND($C2167&gt;=5.7,$C2167&lt;=6.5),"Prediabetes",$C2167&lt;5.7,"Normal")</f>
        <v>Normal</v>
      </c>
    </row>
    <row r="2168" spans="1:10" x14ac:dyDescent="0.3">
      <c r="A2168" t="s">
        <v>196</v>
      </c>
      <c r="B2168">
        <v>41.91</v>
      </c>
      <c r="C2168">
        <v>6.19</v>
      </c>
      <c r="D2168" t="s">
        <v>2380</v>
      </c>
      <c r="E2168" t="s">
        <v>2380</v>
      </c>
      <c r="F2168" t="s">
        <v>2380</v>
      </c>
      <c r="G2168" s="7">
        <v>0</v>
      </c>
      <c r="H2168" t="s">
        <v>2380</v>
      </c>
      <c r="I2168" t="str" cm="1">
        <f t="array" ref="I2168">_xlfn.IFS(B2168&gt;=30,"Obesity",AND(B2168&gt;=25,B2168&lt;=29.99),"Overweight ",AND(B2168&gt;=18.5,B2168&lt;=24.99),"Normal Weight ",B2168&lt;18.5,"Underweight ")</f>
        <v>Obesity</v>
      </c>
      <c r="J2168" t="str" cm="1">
        <f t="array" ref="J2168">_xlfn.IFS($C2168&gt;=6.5,"Diabetes",AND($C2168&gt;=5.7,$C2168&lt;=6.5),"Prediabetes",$C2168&lt;5.7,"Normal")</f>
        <v>Prediabetes</v>
      </c>
    </row>
    <row r="2169" spans="1:10" x14ac:dyDescent="0.3">
      <c r="A2169" t="s">
        <v>195</v>
      </c>
      <c r="B2169">
        <v>24.6</v>
      </c>
      <c r="C2169">
        <v>6.19</v>
      </c>
      <c r="D2169" t="s">
        <v>2380</v>
      </c>
      <c r="E2169" t="s">
        <v>2380</v>
      </c>
      <c r="F2169" t="s">
        <v>2383</v>
      </c>
      <c r="G2169">
        <v>1</v>
      </c>
      <c r="H2169" t="s">
        <v>2380</v>
      </c>
      <c r="I2169" t="str" cm="1">
        <f t="array" ref="I2169">_xlfn.IFS(B2169&gt;=30,"Obesity",AND(B2169&gt;=25,B2169&lt;=29.99),"Overweight ",AND(B2169&gt;=18.5,B2169&lt;=24.99),"Normal Weight ",B2169&lt;18.5,"Underweight ")</f>
        <v xml:space="preserve">Normal Weight </v>
      </c>
      <c r="J2169" t="str" cm="1">
        <f t="array" ref="J2169">_xlfn.IFS($C2169&gt;=6.5,"Diabetes",AND($C2169&gt;=5.7,$C2169&lt;=6.5),"Prediabetes",$C2169&lt;5.7,"Normal")</f>
        <v>Prediabetes</v>
      </c>
    </row>
    <row r="2170" spans="1:10" x14ac:dyDescent="0.3">
      <c r="A2170" t="s">
        <v>194</v>
      </c>
      <c r="B2170">
        <v>20.9</v>
      </c>
      <c r="C2170">
        <v>5.12</v>
      </c>
      <c r="D2170" t="s">
        <v>2380</v>
      </c>
      <c r="E2170" t="s">
        <v>2380</v>
      </c>
      <c r="F2170" t="s">
        <v>2383</v>
      </c>
      <c r="G2170">
        <v>1</v>
      </c>
      <c r="H2170" t="s">
        <v>2380</v>
      </c>
      <c r="I2170" t="str" cm="1">
        <f t="array" ref="I2170">_xlfn.IFS(B2170&gt;=30,"Obesity",AND(B2170&gt;=25,B2170&lt;=29.99),"Overweight ",AND(B2170&gt;=18.5,B2170&lt;=24.99),"Normal Weight ",B2170&lt;18.5,"Underweight ")</f>
        <v xml:space="preserve">Normal Weight </v>
      </c>
      <c r="J2170" t="str" cm="1">
        <f t="array" ref="J2170">_xlfn.IFS($C2170&gt;=6.5,"Diabetes",AND($C2170&gt;=5.7,$C2170&lt;=6.5),"Prediabetes",$C2170&lt;5.7,"Normal")</f>
        <v>Normal</v>
      </c>
    </row>
    <row r="2171" spans="1:10" x14ac:dyDescent="0.3">
      <c r="A2171" t="s">
        <v>193</v>
      </c>
      <c r="B2171">
        <v>34.4</v>
      </c>
      <c r="C2171">
        <v>4.04</v>
      </c>
      <c r="D2171" t="s">
        <v>2380</v>
      </c>
      <c r="E2171" t="s">
        <v>2380</v>
      </c>
      <c r="F2171" t="s">
        <v>2380</v>
      </c>
      <c r="G2171" s="7">
        <v>0</v>
      </c>
      <c r="H2171" t="s">
        <v>2380</v>
      </c>
      <c r="I2171" t="str" cm="1">
        <f t="array" ref="I2171">_xlfn.IFS(B2171&gt;=30,"Obesity",AND(B2171&gt;=25,B2171&lt;=29.99),"Overweight ",AND(B2171&gt;=18.5,B2171&lt;=24.99),"Normal Weight ",B2171&lt;18.5,"Underweight ")</f>
        <v>Obesity</v>
      </c>
      <c r="J2171" t="str" cm="1">
        <f t="array" ref="J2171">_xlfn.IFS($C2171&gt;=6.5,"Diabetes",AND($C2171&gt;=5.7,$C2171&lt;=6.5),"Prediabetes",$C2171&lt;5.7,"Normal")</f>
        <v>Normal</v>
      </c>
    </row>
    <row r="2172" spans="1:10" x14ac:dyDescent="0.3">
      <c r="A2172" t="s">
        <v>192</v>
      </c>
      <c r="B2172">
        <v>32.56</v>
      </c>
      <c r="C2172">
        <v>5.36</v>
      </c>
      <c r="D2172" t="s">
        <v>2380</v>
      </c>
      <c r="E2172" t="s">
        <v>2380</v>
      </c>
      <c r="F2172" t="s">
        <v>2380</v>
      </c>
      <c r="G2172" s="7">
        <v>0</v>
      </c>
      <c r="H2172" t="s">
        <v>2380</v>
      </c>
      <c r="I2172" t="str" cm="1">
        <f t="array" ref="I2172">_xlfn.IFS(B2172&gt;=30,"Obesity",AND(B2172&gt;=25,B2172&lt;=29.99),"Overweight ",AND(B2172&gt;=18.5,B2172&lt;=24.99),"Normal Weight ",B2172&lt;18.5,"Underweight ")</f>
        <v>Obesity</v>
      </c>
      <c r="J2172" t="str" cm="1">
        <f t="array" ref="J2172">_xlfn.IFS($C2172&gt;=6.5,"Diabetes",AND($C2172&gt;=5.7,$C2172&lt;=6.5),"Prediabetes",$C2172&lt;5.7,"Normal")</f>
        <v>Normal</v>
      </c>
    </row>
    <row r="2173" spans="1:10" x14ac:dyDescent="0.3">
      <c r="A2173" t="s">
        <v>191</v>
      </c>
      <c r="B2173">
        <v>27.98</v>
      </c>
      <c r="C2173">
        <v>4.38</v>
      </c>
      <c r="D2173" t="s">
        <v>2380</v>
      </c>
      <c r="E2173" t="s">
        <v>2382</v>
      </c>
      <c r="F2173" t="s">
        <v>2380</v>
      </c>
      <c r="G2173">
        <v>1</v>
      </c>
      <c r="H2173" t="s">
        <v>2380</v>
      </c>
      <c r="I2173" t="str" cm="1">
        <f t="array" ref="I2173">_xlfn.IFS(B2173&gt;=30,"Obesity",AND(B2173&gt;=25,B2173&lt;=29.99),"Overweight ",AND(B2173&gt;=18.5,B2173&lt;=24.99),"Normal Weight ",B2173&lt;18.5,"Underweight ")</f>
        <v xml:space="preserve">Overweight </v>
      </c>
      <c r="J2173" t="str" cm="1">
        <f t="array" ref="J2173">_xlfn.IFS($C2173&gt;=6.5,"Diabetes",AND($C2173&gt;=5.7,$C2173&lt;=6.5),"Prediabetes",$C2173&lt;5.7,"Normal")</f>
        <v>Normal</v>
      </c>
    </row>
    <row r="2174" spans="1:10" x14ac:dyDescent="0.3">
      <c r="A2174" t="s">
        <v>190</v>
      </c>
      <c r="B2174">
        <v>26.51</v>
      </c>
      <c r="C2174">
        <v>4.58</v>
      </c>
      <c r="D2174" t="s">
        <v>2380</v>
      </c>
      <c r="E2174" t="s">
        <v>2380</v>
      </c>
      <c r="F2174" t="s">
        <v>2380</v>
      </c>
      <c r="G2174" s="7">
        <v>0</v>
      </c>
      <c r="H2174" t="s">
        <v>2380</v>
      </c>
      <c r="I2174" t="str" cm="1">
        <f t="array" ref="I2174">_xlfn.IFS(B2174&gt;=30,"Obesity",AND(B2174&gt;=25,B2174&lt;=29.99),"Overweight ",AND(B2174&gt;=18.5,B2174&lt;=24.99),"Normal Weight ",B2174&lt;18.5,"Underweight ")</f>
        <v xml:space="preserve">Overweight </v>
      </c>
      <c r="J2174" t="str" cm="1">
        <f t="array" ref="J2174">_xlfn.IFS($C2174&gt;=6.5,"Diabetes",AND($C2174&gt;=5.7,$C2174&lt;=6.5),"Prediabetes",$C2174&lt;5.7,"Normal")</f>
        <v>Normal</v>
      </c>
    </row>
    <row r="2175" spans="1:10" x14ac:dyDescent="0.3">
      <c r="A2175" t="s">
        <v>189</v>
      </c>
      <c r="B2175">
        <v>29.734999999999999</v>
      </c>
      <c r="C2175">
        <v>11.92</v>
      </c>
      <c r="D2175" t="s">
        <v>2380</v>
      </c>
      <c r="E2175" t="s">
        <v>2380</v>
      </c>
      <c r="F2175" t="s">
        <v>2380</v>
      </c>
      <c r="G2175" s="7">
        <v>0</v>
      </c>
      <c r="H2175" t="s">
        <v>2380</v>
      </c>
      <c r="I2175" t="str" cm="1">
        <f t="array" ref="I2175">_xlfn.IFS(B2175&gt;=30,"Obesity",AND(B2175&gt;=25,B2175&lt;=29.99),"Overweight ",AND(B2175&gt;=18.5,B2175&lt;=24.99),"Normal Weight ",B2175&lt;18.5,"Underweight ")</f>
        <v xml:space="preserve">Overweight </v>
      </c>
      <c r="J2175" t="str" cm="1">
        <f t="array" ref="J2175">_xlfn.IFS($C2175&gt;=6.5,"Diabetes",AND($C2175&gt;=5.7,$C2175&lt;=6.5),"Prediabetes",$C2175&lt;5.7,"Normal")</f>
        <v>Diabetes</v>
      </c>
    </row>
    <row r="2176" spans="1:10" x14ac:dyDescent="0.3">
      <c r="A2176" t="s">
        <v>188</v>
      </c>
      <c r="B2176">
        <v>40.5</v>
      </c>
      <c r="C2176">
        <v>5.4</v>
      </c>
      <c r="D2176" t="s">
        <v>2380</v>
      </c>
      <c r="E2176" t="s">
        <v>2380</v>
      </c>
      <c r="F2176" t="s">
        <v>2383</v>
      </c>
      <c r="G2176">
        <v>1</v>
      </c>
      <c r="H2176" t="s">
        <v>2380</v>
      </c>
      <c r="I2176" t="str" cm="1">
        <f t="array" ref="I2176">_xlfn.IFS(B2176&gt;=30,"Obesity",AND(B2176&gt;=25,B2176&lt;=29.99),"Overweight ",AND(B2176&gt;=18.5,B2176&lt;=24.99),"Normal Weight ",B2176&lt;18.5,"Underweight ")</f>
        <v>Obesity</v>
      </c>
      <c r="J2176" t="str" cm="1">
        <f t="array" ref="J2176">_xlfn.IFS($C2176&gt;=6.5,"Diabetes",AND($C2176&gt;=5.7,$C2176&lt;=6.5),"Prediabetes",$C2176&lt;5.7,"Normal")</f>
        <v>Normal</v>
      </c>
    </row>
    <row r="2177" spans="1:10" x14ac:dyDescent="0.3">
      <c r="A2177" t="s">
        <v>187</v>
      </c>
      <c r="B2177">
        <v>25.64</v>
      </c>
      <c r="C2177">
        <v>4.76</v>
      </c>
      <c r="D2177" t="s">
        <v>2380</v>
      </c>
      <c r="E2177" t="s">
        <v>2380</v>
      </c>
      <c r="F2177" t="s">
        <v>2380</v>
      </c>
      <c r="G2177">
        <v>1</v>
      </c>
      <c r="H2177" t="s">
        <v>2380</v>
      </c>
      <c r="I2177" t="str" cm="1">
        <f t="array" ref="I2177">_xlfn.IFS(B2177&gt;=30,"Obesity",AND(B2177&gt;=25,B2177&lt;=29.99),"Overweight ",AND(B2177&gt;=18.5,B2177&lt;=24.99),"Normal Weight ",B2177&lt;18.5,"Underweight ")</f>
        <v xml:space="preserve">Overweight </v>
      </c>
      <c r="J2177" t="str" cm="1">
        <f t="array" ref="J2177">_xlfn.IFS($C2177&gt;=6.5,"Diabetes",AND($C2177&gt;=5.7,$C2177&lt;=6.5),"Prediabetes",$C2177&lt;5.7,"Normal")</f>
        <v>Normal</v>
      </c>
    </row>
    <row r="2178" spans="1:10" x14ac:dyDescent="0.3">
      <c r="A2178" t="s">
        <v>186</v>
      </c>
      <c r="B2178">
        <v>32.9</v>
      </c>
      <c r="C2178">
        <v>4.78</v>
      </c>
      <c r="D2178" t="s">
        <v>2380</v>
      </c>
      <c r="E2178" t="s">
        <v>2380</v>
      </c>
      <c r="F2178" t="s">
        <v>2383</v>
      </c>
      <c r="G2178">
        <v>1</v>
      </c>
      <c r="H2178" t="s">
        <v>2380</v>
      </c>
      <c r="I2178" t="str" cm="1">
        <f t="array" ref="I2178">_xlfn.IFS(B2178&gt;=30,"Obesity",AND(B2178&gt;=25,B2178&lt;=29.99),"Overweight ",AND(B2178&gt;=18.5,B2178&lt;=24.99),"Normal Weight ",B2178&lt;18.5,"Underweight ")</f>
        <v>Obesity</v>
      </c>
      <c r="J2178" t="str" cm="1">
        <f t="array" ref="J2178">_xlfn.IFS($C2178&gt;=6.5,"Diabetes",AND($C2178&gt;=5.7,$C2178&lt;=6.5),"Prediabetes",$C2178&lt;5.7,"Normal")</f>
        <v>Normal</v>
      </c>
    </row>
    <row r="2179" spans="1:10" x14ac:dyDescent="0.3">
      <c r="A2179" t="s">
        <v>185</v>
      </c>
      <c r="B2179">
        <v>29.8</v>
      </c>
      <c r="C2179">
        <v>4.26</v>
      </c>
      <c r="D2179" t="s">
        <v>2380</v>
      </c>
      <c r="E2179" t="s">
        <v>2380</v>
      </c>
      <c r="F2179" t="s">
        <v>2383</v>
      </c>
      <c r="G2179">
        <v>1</v>
      </c>
      <c r="H2179" t="s">
        <v>2380</v>
      </c>
      <c r="I2179" t="str" cm="1">
        <f t="array" ref="I2179">_xlfn.IFS(B2179&gt;=30,"Obesity",AND(B2179&gt;=25,B2179&lt;=29.99),"Overweight ",AND(B2179&gt;=18.5,B2179&lt;=24.99),"Normal Weight ",B2179&lt;18.5,"Underweight ")</f>
        <v xml:space="preserve">Overweight </v>
      </c>
      <c r="J2179" t="str" cm="1">
        <f t="array" ref="J2179">_xlfn.IFS($C2179&gt;=6.5,"Diabetes",AND($C2179&gt;=5.7,$C2179&lt;=6.5),"Prediabetes",$C2179&lt;5.7,"Normal")</f>
        <v>Normal</v>
      </c>
    </row>
    <row r="2180" spans="1:10" x14ac:dyDescent="0.3">
      <c r="A2180" t="s">
        <v>184</v>
      </c>
      <c r="B2180">
        <v>28.9</v>
      </c>
      <c r="C2180">
        <v>5.85</v>
      </c>
      <c r="D2180" t="s">
        <v>2380</v>
      </c>
      <c r="E2180" t="s">
        <v>2380</v>
      </c>
      <c r="F2180" t="s">
        <v>2383</v>
      </c>
      <c r="G2180">
        <v>1</v>
      </c>
      <c r="H2180" t="s">
        <v>2380</v>
      </c>
      <c r="I2180" t="str" cm="1">
        <f t="array" ref="I2180">_xlfn.IFS(B2180&gt;=30,"Obesity",AND(B2180&gt;=25,B2180&lt;=29.99),"Overweight ",AND(B2180&gt;=18.5,B2180&lt;=24.99),"Normal Weight ",B2180&lt;18.5,"Underweight ")</f>
        <v xml:space="preserve">Overweight </v>
      </c>
      <c r="J2180" t="str" cm="1">
        <f t="array" ref="J2180">_xlfn.IFS($C2180&gt;=6.5,"Diabetes",AND($C2180&gt;=5.7,$C2180&lt;=6.5),"Prediabetes",$C2180&lt;5.7,"Normal")</f>
        <v>Prediabetes</v>
      </c>
    </row>
    <row r="2181" spans="1:10" x14ac:dyDescent="0.3">
      <c r="A2181" t="s">
        <v>183</v>
      </c>
      <c r="B2181">
        <v>24.7</v>
      </c>
      <c r="C2181">
        <v>5.32</v>
      </c>
      <c r="D2181" t="s">
        <v>2380</v>
      </c>
      <c r="E2181" t="s">
        <v>2380</v>
      </c>
      <c r="F2181" t="s">
        <v>2383</v>
      </c>
      <c r="G2181">
        <v>1</v>
      </c>
      <c r="H2181" t="s">
        <v>2380</v>
      </c>
      <c r="I2181" t="str" cm="1">
        <f t="array" ref="I2181">_xlfn.IFS(B2181&gt;=30,"Obesity",AND(B2181&gt;=25,B2181&lt;=29.99),"Overweight ",AND(B2181&gt;=18.5,B2181&lt;=24.99),"Normal Weight ",B2181&lt;18.5,"Underweight ")</f>
        <v xml:space="preserve">Normal Weight </v>
      </c>
      <c r="J2181" t="str" cm="1">
        <f t="array" ref="J2181">_xlfn.IFS($C2181&gt;=6.5,"Diabetes",AND($C2181&gt;=5.7,$C2181&lt;=6.5),"Prediabetes",$C2181&lt;5.7,"Normal")</f>
        <v>Normal</v>
      </c>
    </row>
    <row r="2182" spans="1:10" x14ac:dyDescent="0.3">
      <c r="A2182" t="s">
        <v>182</v>
      </c>
      <c r="B2182">
        <v>20.6</v>
      </c>
      <c r="C2182">
        <v>5.14</v>
      </c>
      <c r="D2182" t="s">
        <v>2380</v>
      </c>
      <c r="E2182" t="s">
        <v>2380</v>
      </c>
      <c r="F2182" t="s">
        <v>2383</v>
      </c>
      <c r="G2182">
        <v>1</v>
      </c>
      <c r="H2182" t="s">
        <v>2380</v>
      </c>
      <c r="I2182" t="str" cm="1">
        <f t="array" ref="I2182">_xlfn.IFS(B2182&gt;=30,"Obesity",AND(B2182&gt;=25,B2182&lt;=29.99),"Overweight ",AND(B2182&gt;=18.5,B2182&lt;=24.99),"Normal Weight ",B2182&lt;18.5,"Underweight ")</f>
        <v xml:space="preserve">Normal Weight </v>
      </c>
      <c r="J2182" t="str" cm="1">
        <f t="array" ref="J2182">_xlfn.IFS($C2182&gt;=6.5,"Diabetes",AND($C2182&gt;=5.7,$C2182&lt;=6.5),"Prediabetes",$C2182&lt;5.7,"Normal")</f>
        <v>Normal</v>
      </c>
    </row>
    <row r="2183" spans="1:10" x14ac:dyDescent="0.3">
      <c r="A2183" t="s">
        <v>181</v>
      </c>
      <c r="B2183">
        <v>18.600000000000001</v>
      </c>
      <c r="C2183">
        <v>5</v>
      </c>
      <c r="D2183" t="s">
        <v>2380</v>
      </c>
      <c r="E2183" t="s">
        <v>2380</v>
      </c>
      <c r="F2183" t="s">
        <v>2383</v>
      </c>
      <c r="G2183">
        <v>1</v>
      </c>
      <c r="H2183" t="s">
        <v>2380</v>
      </c>
      <c r="I2183" t="str" cm="1">
        <f t="array" ref="I2183">_xlfn.IFS(B2183&gt;=30,"Obesity",AND(B2183&gt;=25,B2183&lt;=29.99),"Overweight ",AND(B2183&gt;=18.5,B2183&lt;=24.99),"Normal Weight ",B2183&lt;18.5,"Underweight ")</f>
        <v xml:space="preserve">Normal Weight </v>
      </c>
      <c r="J2183" t="str" cm="1">
        <f t="array" ref="J2183">_xlfn.IFS($C2183&gt;=6.5,"Diabetes",AND($C2183&gt;=5.7,$C2183&lt;=6.5),"Prediabetes",$C2183&lt;5.7,"Normal")</f>
        <v>Normal</v>
      </c>
    </row>
    <row r="2184" spans="1:10" x14ac:dyDescent="0.3">
      <c r="A2184" t="s">
        <v>180</v>
      </c>
      <c r="B2184">
        <v>17.8</v>
      </c>
      <c r="C2184">
        <v>4.55</v>
      </c>
      <c r="D2184" t="s">
        <v>2380</v>
      </c>
      <c r="E2184" t="s">
        <v>2380</v>
      </c>
      <c r="F2184" t="s">
        <v>2383</v>
      </c>
      <c r="G2184">
        <v>1</v>
      </c>
      <c r="H2184" t="s">
        <v>2380</v>
      </c>
      <c r="I2184" t="str" cm="1">
        <f t="array" ref="I2184">_xlfn.IFS(B2184&gt;=30,"Obesity",AND(B2184&gt;=25,B2184&lt;=29.99),"Overweight ",AND(B2184&gt;=18.5,B2184&lt;=24.99),"Normal Weight ",B2184&lt;18.5,"Underweight ")</f>
        <v xml:space="preserve">Underweight </v>
      </c>
      <c r="J2184" t="str" cm="1">
        <f t="array" ref="J2184">_xlfn.IFS($C2184&gt;=6.5,"Diabetes",AND($C2184&gt;=5.7,$C2184&lt;=6.5),"Prediabetes",$C2184&lt;5.7,"Normal")</f>
        <v>Normal</v>
      </c>
    </row>
    <row r="2185" spans="1:10" x14ac:dyDescent="0.3">
      <c r="A2185" t="s">
        <v>179</v>
      </c>
      <c r="B2185">
        <v>35.200000000000003</v>
      </c>
      <c r="C2185">
        <v>5.97</v>
      </c>
      <c r="D2185" t="s">
        <v>2380</v>
      </c>
      <c r="E2185" t="s">
        <v>2382</v>
      </c>
      <c r="F2185" t="s">
        <v>2380</v>
      </c>
      <c r="G2185">
        <v>1</v>
      </c>
      <c r="H2185" t="s">
        <v>2380</v>
      </c>
      <c r="I2185" t="str" cm="1">
        <f t="array" ref="I2185">_xlfn.IFS(B2185&gt;=30,"Obesity",AND(B2185&gt;=25,B2185&lt;=29.99),"Overweight ",AND(B2185&gt;=18.5,B2185&lt;=24.99),"Normal Weight ",B2185&lt;18.5,"Underweight ")</f>
        <v>Obesity</v>
      </c>
      <c r="J2185" t="str" cm="1">
        <f t="array" ref="J2185">_xlfn.IFS($C2185&gt;=6.5,"Diabetes",AND($C2185&gt;=5.7,$C2185&lt;=6.5),"Prediabetes",$C2185&lt;5.7,"Normal")</f>
        <v>Prediabetes</v>
      </c>
    </row>
    <row r="2186" spans="1:10" x14ac:dyDescent="0.3">
      <c r="A2186" t="s">
        <v>178</v>
      </c>
      <c r="B2186">
        <v>33.770000000000003</v>
      </c>
      <c r="C2186">
        <v>4.0199999999999996</v>
      </c>
      <c r="D2186" t="s">
        <v>2380</v>
      </c>
      <c r="E2186" t="s">
        <v>2382</v>
      </c>
      <c r="F2186" t="s">
        <v>2380</v>
      </c>
      <c r="G2186">
        <v>1</v>
      </c>
      <c r="H2186" t="s">
        <v>2380</v>
      </c>
      <c r="I2186" t="str" cm="1">
        <f t="array" ref="I2186">_xlfn.IFS(B2186&gt;=30,"Obesity",AND(B2186&gt;=25,B2186&lt;=29.99),"Overweight ",AND(B2186&gt;=18.5,B2186&lt;=24.99),"Normal Weight ",B2186&lt;18.5,"Underweight ")</f>
        <v>Obesity</v>
      </c>
      <c r="J2186" t="str" cm="1">
        <f t="array" ref="J2186">_xlfn.IFS($C2186&gt;=6.5,"Diabetes",AND($C2186&gt;=5.7,$C2186&lt;=6.5),"Prediabetes",$C2186&lt;5.7,"Normal")</f>
        <v>Normal</v>
      </c>
    </row>
    <row r="2187" spans="1:10" x14ac:dyDescent="0.3">
      <c r="A2187" t="s">
        <v>177</v>
      </c>
      <c r="B2187">
        <v>30.03</v>
      </c>
      <c r="C2187">
        <v>4.04</v>
      </c>
      <c r="D2187" t="s">
        <v>2380</v>
      </c>
      <c r="E2187" t="s">
        <v>2382</v>
      </c>
      <c r="F2187" t="s">
        <v>2380</v>
      </c>
      <c r="G2187">
        <v>1</v>
      </c>
      <c r="H2187" t="s">
        <v>2380</v>
      </c>
      <c r="I2187" t="str" cm="1">
        <f t="array" ref="I2187">_xlfn.IFS(B2187&gt;=30,"Obesity",AND(B2187&gt;=25,B2187&lt;=29.99),"Overweight ",AND(B2187&gt;=18.5,B2187&lt;=24.99),"Normal Weight ",B2187&lt;18.5,"Underweight ")</f>
        <v>Obesity</v>
      </c>
      <c r="J2187" t="str" cm="1">
        <f t="array" ref="J2187">_xlfn.IFS($C2187&gt;=6.5,"Diabetes",AND($C2187&gt;=5.7,$C2187&lt;=6.5),"Prediabetes",$C2187&lt;5.7,"Normal")</f>
        <v>Normal</v>
      </c>
    </row>
    <row r="2188" spans="1:10" x14ac:dyDescent="0.3">
      <c r="A2188" t="s">
        <v>176</v>
      </c>
      <c r="B2188">
        <v>29.37</v>
      </c>
      <c r="C2188">
        <v>5.54</v>
      </c>
      <c r="D2188" t="s">
        <v>2380</v>
      </c>
      <c r="E2188" t="s">
        <v>2382</v>
      </c>
      <c r="F2188" t="s">
        <v>2380</v>
      </c>
      <c r="G2188">
        <v>1</v>
      </c>
      <c r="H2188" t="s">
        <v>2380</v>
      </c>
      <c r="I2188" t="str" cm="1">
        <f t="array" ref="I2188">_xlfn.IFS(B2188&gt;=30,"Obesity",AND(B2188&gt;=25,B2188&lt;=29.99),"Overweight ",AND(B2188&gt;=18.5,B2188&lt;=24.99),"Normal Weight ",B2188&lt;18.5,"Underweight ")</f>
        <v xml:space="preserve">Overweight </v>
      </c>
      <c r="J2188" t="str" cm="1">
        <f t="array" ref="J2188">_xlfn.IFS($C2188&gt;=6.5,"Diabetes",AND($C2188&gt;=5.7,$C2188&lt;=6.5),"Prediabetes",$C2188&lt;5.7,"Normal")</f>
        <v>Normal</v>
      </c>
    </row>
    <row r="2189" spans="1:10" x14ac:dyDescent="0.3">
      <c r="A2189" t="s">
        <v>175</v>
      </c>
      <c r="B2189">
        <v>28.5</v>
      </c>
      <c r="C2189">
        <v>4.03</v>
      </c>
      <c r="D2189" t="s">
        <v>2380</v>
      </c>
      <c r="E2189" t="s">
        <v>2382</v>
      </c>
      <c r="F2189" t="s">
        <v>2380</v>
      </c>
      <c r="G2189">
        <v>1</v>
      </c>
      <c r="H2189" t="s">
        <v>2380</v>
      </c>
      <c r="I2189" t="str" cm="1">
        <f t="array" ref="I2189">_xlfn.IFS(B2189&gt;=30,"Obesity",AND(B2189&gt;=25,B2189&lt;=29.99),"Overweight ",AND(B2189&gt;=18.5,B2189&lt;=24.99),"Normal Weight ",B2189&lt;18.5,"Underweight ")</f>
        <v xml:space="preserve">Overweight </v>
      </c>
      <c r="J2189" t="str" cm="1">
        <f t="array" ref="J2189">_xlfn.IFS($C2189&gt;=6.5,"Diabetes",AND($C2189&gt;=5.7,$C2189&lt;=6.5),"Prediabetes",$C2189&lt;5.7,"Normal")</f>
        <v>Normal</v>
      </c>
    </row>
    <row r="2190" spans="1:10" x14ac:dyDescent="0.3">
      <c r="A2190" t="s">
        <v>174</v>
      </c>
      <c r="B2190">
        <v>23.32</v>
      </c>
      <c r="C2190">
        <v>5.62</v>
      </c>
      <c r="D2190" t="s">
        <v>2380</v>
      </c>
      <c r="E2190" t="s">
        <v>2382</v>
      </c>
      <c r="F2190" t="s">
        <v>2380</v>
      </c>
      <c r="G2190">
        <v>1</v>
      </c>
      <c r="H2190" t="s">
        <v>2380</v>
      </c>
      <c r="I2190" t="str" cm="1">
        <f t="array" ref="I2190">_xlfn.IFS(B2190&gt;=30,"Obesity",AND(B2190&gt;=25,B2190&lt;=29.99),"Overweight ",AND(B2190&gt;=18.5,B2190&lt;=24.99),"Normal Weight ",B2190&lt;18.5,"Underweight ")</f>
        <v xml:space="preserve">Normal Weight </v>
      </c>
      <c r="J2190" t="str" cm="1">
        <f t="array" ref="J2190">_xlfn.IFS($C2190&gt;=6.5,"Diabetes",AND($C2190&gt;=5.7,$C2190&lt;=6.5),"Prediabetes",$C2190&lt;5.7,"Normal")</f>
        <v>Normal</v>
      </c>
    </row>
    <row r="2191" spans="1:10" x14ac:dyDescent="0.3">
      <c r="A2191" t="s">
        <v>173</v>
      </c>
      <c r="B2191">
        <v>26.125</v>
      </c>
      <c r="C2191">
        <v>5.27</v>
      </c>
      <c r="D2191" t="s">
        <v>2380</v>
      </c>
      <c r="E2191" t="s">
        <v>2382</v>
      </c>
      <c r="F2191" t="s">
        <v>2380</v>
      </c>
      <c r="G2191">
        <v>1</v>
      </c>
      <c r="H2191" t="s">
        <v>2380</v>
      </c>
      <c r="I2191" t="str" cm="1">
        <f t="array" ref="I2191">_xlfn.IFS(B2191&gt;=30,"Obesity",AND(B2191&gt;=25,B2191&lt;=29.99),"Overweight ",AND(B2191&gt;=18.5,B2191&lt;=24.99),"Normal Weight ",B2191&lt;18.5,"Underweight ")</f>
        <v xml:space="preserve">Overweight </v>
      </c>
      <c r="J2191" t="str" cm="1">
        <f t="array" ref="J2191">_xlfn.IFS($C2191&gt;=6.5,"Diabetes",AND($C2191&gt;=5.7,$C2191&lt;=6.5),"Prediabetes",$C2191&lt;5.7,"Normal")</f>
        <v>Normal</v>
      </c>
    </row>
    <row r="2192" spans="1:10" x14ac:dyDescent="0.3">
      <c r="A2192" t="s">
        <v>172</v>
      </c>
      <c r="B2192">
        <v>25.46</v>
      </c>
      <c r="C2192">
        <v>5.18</v>
      </c>
      <c r="D2192" t="s">
        <v>2380</v>
      </c>
      <c r="E2192" t="s">
        <v>2382</v>
      </c>
      <c r="F2192" t="s">
        <v>2380</v>
      </c>
      <c r="G2192">
        <v>1</v>
      </c>
      <c r="H2192" t="s">
        <v>2380</v>
      </c>
      <c r="I2192" t="str" cm="1">
        <f t="array" ref="I2192">_xlfn.IFS(B2192&gt;=30,"Obesity",AND(B2192&gt;=25,B2192&lt;=29.99),"Overweight ",AND(B2192&gt;=18.5,B2192&lt;=24.99),"Normal Weight ",B2192&lt;18.5,"Underweight ")</f>
        <v xml:space="preserve">Overweight </v>
      </c>
      <c r="J2192" t="str" cm="1">
        <f t="array" ref="J2192">_xlfn.IFS($C2192&gt;=6.5,"Diabetes",AND($C2192&gt;=5.7,$C2192&lt;=6.5),"Prediabetes",$C2192&lt;5.7,"Normal")</f>
        <v>Normal</v>
      </c>
    </row>
    <row r="2193" spans="1:10" x14ac:dyDescent="0.3">
      <c r="A2193" t="s">
        <v>171</v>
      </c>
      <c r="B2193">
        <v>23.75</v>
      </c>
      <c r="C2193">
        <v>5.27</v>
      </c>
      <c r="D2193" t="s">
        <v>2380</v>
      </c>
      <c r="E2193" t="s">
        <v>2382</v>
      </c>
      <c r="F2193" t="s">
        <v>2380</v>
      </c>
      <c r="G2193">
        <v>1</v>
      </c>
      <c r="H2193" t="s">
        <v>2380</v>
      </c>
      <c r="I2193" t="str" cm="1">
        <f t="array" ref="I2193">_xlfn.IFS(B2193&gt;=30,"Obesity",AND(B2193&gt;=25,B2193&lt;=29.99),"Overweight ",AND(B2193&gt;=18.5,B2193&lt;=24.99),"Normal Weight ",B2193&lt;18.5,"Underweight ")</f>
        <v xml:space="preserve">Normal Weight </v>
      </c>
      <c r="J2193" t="str" cm="1">
        <f t="array" ref="J2193">_xlfn.IFS($C2193&gt;=6.5,"Diabetes",AND($C2193&gt;=5.7,$C2193&lt;=6.5),"Prediabetes",$C2193&lt;5.7,"Normal")</f>
        <v>Normal</v>
      </c>
    </row>
    <row r="2194" spans="1:10" x14ac:dyDescent="0.3">
      <c r="A2194" t="s">
        <v>169</v>
      </c>
      <c r="B2194">
        <v>23.085000000000001</v>
      </c>
      <c r="C2194">
        <v>5.62</v>
      </c>
      <c r="D2194" t="s">
        <v>2380</v>
      </c>
      <c r="E2194" t="s">
        <v>2382</v>
      </c>
      <c r="F2194" t="s">
        <v>2380</v>
      </c>
      <c r="G2194">
        <v>1</v>
      </c>
      <c r="H2194" t="s">
        <v>2380</v>
      </c>
      <c r="I2194" t="str" cm="1">
        <f t="array" ref="I2194">_xlfn.IFS(B2194&gt;=30,"Obesity",AND(B2194&gt;=25,B2194&lt;=29.99),"Overweight ",AND(B2194&gt;=18.5,B2194&lt;=24.99),"Normal Weight ",B2194&lt;18.5,"Underweight ")</f>
        <v xml:space="preserve">Normal Weight </v>
      </c>
      <c r="J2194" t="str" cm="1">
        <f t="array" ref="J2194">_xlfn.IFS($C2194&gt;=6.5,"Diabetes",AND($C2194&gt;=5.7,$C2194&lt;=6.5),"Prediabetes",$C2194&lt;5.7,"Normal")</f>
        <v>Normal</v>
      </c>
    </row>
    <row r="2195" spans="1:10" x14ac:dyDescent="0.3">
      <c r="A2195" t="s">
        <v>167</v>
      </c>
      <c r="B2195">
        <v>22.99</v>
      </c>
      <c r="C2195">
        <v>5.0599999999999996</v>
      </c>
      <c r="D2195" t="s">
        <v>2380</v>
      </c>
      <c r="E2195" t="s">
        <v>2382</v>
      </c>
      <c r="F2195" t="s">
        <v>2380</v>
      </c>
      <c r="G2195">
        <v>1</v>
      </c>
      <c r="H2195" t="s">
        <v>2380</v>
      </c>
      <c r="I2195" t="str" cm="1">
        <f t="array" ref="I2195">_xlfn.IFS(B2195&gt;=30,"Obesity",AND(B2195&gt;=25,B2195&lt;=29.99),"Overweight ",AND(B2195&gt;=18.5,B2195&lt;=24.99),"Normal Weight ",B2195&lt;18.5,"Underweight ")</f>
        <v xml:space="preserve">Normal Weight </v>
      </c>
      <c r="J2195" t="str" cm="1">
        <f t="array" ref="J2195">_xlfn.IFS($C2195&gt;=6.5,"Diabetes",AND($C2195&gt;=5.7,$C2195&lt;=6.5),"Prediabetes",$C2195&lt;5.7,"Normal")</f>
        <v>Normal</v>
      </c>
    </row>
    <row r="2196" spans="1:10" x14ac:dyDescent="0.3">
      <c r="A2196" t="s">
        <v>165</v>
      </c>
      <c r="B2196">
        <v>21.47</v>
      </c>
      <c r="C2196">
        <v>4.6900000000000004</v>
      </c>
      <c r="D2196" t="s">
        <v>2380</v>
      </c>
      <c r="E2196" t="s">
        <v>2382</v>
      </c>
      <c r="F2196" t="s">
        <v>2380</v>
      </c>
      <c r="G2196">
        <v>1</v>
      </c>
      <c r="H2196" t="s">
        <v>2380</v>
      </c>
      <c r="I2196" t="str" cm="1">
        <f t="array" ref="I2196">_xlfn.IFS(B2196&gt;=30,"Obesity",AND(B2196&gt;=25,B2196&lt;=29.99),"Overweight ",AND(B2196&gt;=18.5,B2196&lt;=24.99),"Normal Weight ",B2196&lt;18.5,"Underweight ")</f>
        <v xml:space="preserve">Normal Weight </v>
      </c>
      <c r="J2196" t="str" cm="1">
        <f t="array" ref="J2196">_xlfn.IFS($C2196&gt;=6.5,"Diabetes",AND($C2196&gt;=5.7,$C2196&lt;=6.5),"Prediabetes",$C2196&lt;5.7,"Normal")</f>
        <v>Normal</v>
      </c>
    </row>
    <row r="2197" spans="1:10" x14ac:dyDescent="0.3">
      <c r="A2197" t="s">
        <v>163</v>
      </c>
      <c r="B2197">
        <v>15.96</v>
      </c>
      <c r="C2197">
        <v>5.44</v>
      </c>
      <c r="D2197" t="s">
        <v>2380</v>
      </c>
      <c r="E2197" t="s">
        <v>2382</v>
      </c>
      <c r="F2197" t="s">
        <v>2380</v>
      </c>
      <c r="G2197">
        <v>1</v>
      </c>
      <c r="H2197" t="s">
        <v>2380</v>
      </c>
      <c r="I2197" t="str" cm="1">
        <f t="array" ref="I2197">_xlfn.IFS(B2197&gt;=30,"Obesity",AND(B2197&gt;=25,B2197&lt;=29.99),"Overweight ",AND(B2197&gt;=18.5,B2197&lt;=24.99),"Normal Weight ",B2197&lt;18.5,"Underweight ")</f>
        <v xml:space="preserve">Underweight </v>
      </c>
      <c r="J2197" t="str" cm="1">
        <f t="array" ref="J2197">_xlfn.IFS($C2197&gt;=6.5,"Diabetes",AND($C2197&gt;=5.7,$C2197&lt;=6.5),"Prediabetes",$C2197&lt;5.7,"Normal")</f>
        <v>Normal</v>
      </c>
    </row>
    <row r="2198" spans="1:10" x14ac:dyDescent="0.3">
      <c r="A2198" t="s">
        <v>162</v>
      </c>
      <c r="B2198">
        <v>39.5</v>
      </c>
      <c r="C2198">
        <v>5.05</v>
      </c>
      <c r="D2198" t="s">
        <v>2380</v>
      </c>
      <c r="E2198" t="s">
        <v>2382</v>
      </c>
      <c r="F2198" t="s">
        <v>2380</v>
      </c>
      <c r="G2198">
        <v>1</v>
      </c>
      <c r="H2198" t="s">
        <v>2380</v>
      </c>
      <c r="I2198" t="str" cm="1">
        <f t="array" ref="I2198">_xlfn.IFS(B2198&gt;=30,"Obesity",AND(B2198&gt;=25,B2198&lt;=29.99),"Overweight ",AND(B2198&gt;=18.5,B2198&lt;=24.99),"Normal Weight ",B2198&lt;18.5,"Underweight ")</f>
        <v>Obesity</v>
      </c>
      <c r="J2198" t="str" cm="1">
        <f t="array" ref="J2198">_xlfn.IFS($C2198&gt;=6.5,"Diabetes",AND($C2198&gt;=5.7,$C2198&lt;=6.5),"Prediabetes",$C2198&lt;5.7,"Normal")</f>
        <v>Normal</v>
      </c>
    </row>
    <row r="2199" spans="1:10" x14ac:dyDescent="0.3">
      <c r="A2199" t="s">
        <v>161</v>
      </c>
      <c r="B2199">
        <v>33.770000000000003</v>
      </c>
      <c r="C2199">
        <v>6</v>
      </c>
      <c r="D2199" t="s">
        <v>2380</v>
      </c>
      <c r="E2199" t="s">
        <v>2382</v>
      </c>
      <c r="F2199" t="s">
        <v>2380</v>
      </c>
      <c r="G2199">
        <v>1</v>
      </c>
      <c r="H2199" t="s">
        <v>2380</v>
      </c>
      <c r="I2199" t="str" cm="1">
        <f t="array" ref="I2199">_xlfn.IFS(B2199&gt;=30,"Obesity",AND(B2199&gt;=25,B2199&lt;=29.99),"Overweight ",AND(B2199&gt;=18.5,B2199&lt;=24.99),"Normal Weight ",B2199&lt;18.5,"Underweight ")</f>
        <v>Obesity</v>
      </c>
      <c r="J2199" t="str" cm="1">
        <f t="array" ref="J2199">_xlfn.IFS($C2199&gt;=6.5,"Diabetes",AND($C2199&gt;=5.7,$C2199&lt;=6.5),"Prediabetes",$C2199&lt;5.7,"Normal")</f>
        <v>Prediabetes</v>
      </c>
    </row>
    <row r="2200" spans="1:10" x14ac:dyDescent="0.3">
      <c r="A2200" t="s">
        <v>160</v>
      </c>
      <c r="B2200">
        <v>26.84</v>
      </c>
      <c r="C2200">
        <v>5.99</v>
      </c>
      <c r="D2200" t="s">
        <v>2382</v>
      </c>
      <c r="E2200" t="s">
        <v>2382</v>
      </c>
      <c r="F2200" t="s">
        <v>2380</v>
      </c>
      <c r="G2200">
        <v>1</v>
      </c>
      <c r="H2200" t="s">
        <v>2380</v>
      </c>
      <c r="I2200" t="str" cm="1">
        <f t="array" ref="I2200">_xlfn.IFS(B2200&gt;=30,"Obesity",AND(B2200&gt;=25,B2200&lt;=29.99),"Overweight ",AND(B2200&gt;=18.5,B2200&lt;=24.99),"Normal Weight ",B2200&lt;18.5,"Underweight ")</f>
        <v xml:space="preserve">Overweight </v>
      </c>
      <c r="J2200" t="str" cm="1">
        <f t="array" ref="J2200">_xlfn.IFS($C2200&gt;=6.5,"Diabetes",AND($C2200&gt;=5.7,$C2200&lt;=6.5),"Prediabetes",$C2200&lt;5.7,"Normal")</f>
        <v>Prediabetes</v>
      </c>
    </row>
    <row r="2201" spans="1:10" x14ac:dyDescent="0.3">
      <c r="A2201" t="s">
        <v>159</v>
      </c>
      <c r="B2201">
        <v>35.53</v>
      </c>
      <c r="C2201">
        <v>4.3600000000000003</v>
      </c>
      <c r="D2201" t="s">
        <v>2380</v>
      </c>
      <c r="E2201" t="s">
        <v>2380</v>
      </c>
      <c r="F2201" t="s">
        <v>2383</v>
      </c>
      <c r="G2201">
        <v>1</v>
      </c>
      <c r="H2201" t="s">
        <v>2380</v>
      </c>
      <c r="I2201" t="str" cm="1">
        <f t="array" ref="I2201">_xlfn.IFS(B2201&gt;=30,"Obesity",AND(B2201&gt;=25,B2201&lt;=29.99),"Overweight ",AND(B2201&gt;=18.5,B2201&lt;=24.99),"Normal Weight ",B2201&lt;18.5,"Underweight ")</f>
        <v>Obesity</v>
      </c>
      <c r="J2201" t="str" cm="1">
        <f t="array" ref="J2201">_xlfn.IFS($C2201&gt;=6.5,"Diabetes",AND($C2201&gt;=5.7,$C2201&lt;=6.5),"Prediabetes",$C2201&lt;5.7,"Normal")</f>
        <v>Normal</v>
      </c>
    </row>
    <row r="2202" spans="1:10" x14ac:dyDescent="0.3">
      <c r="A2202" t="s">
        <v>158</v>
      </c>
      <c r="B2202">
        <v>30.59</v>
      </c>
      <c r="C2202">
        <v>4.41</v>
      </c>
      <c r="D2202" t="s">
        <v>2380</v>
      </c>
      <c r="E2202" t="s">
        <v>2380</v>
      </c>
      <c r="F2202" t="s">
        <v>2383</v>
      </c>
      <c r="G2202">
        <v>1</v>
      </c>
      <c r="H2202" t="s">
        <v>2380</v>
      </c>
      <c r="I2202" t="str" cm="1">
        <f t="array" ref="I2202">_xlfn.IFS(B2202&gt;=30,"Obesity",AND(B2202&gt;=25,B2202&lt;=29.99),"Overweight ",AND(B2202&gt;=18.5,B2202&lt;=24.99),"Normal Weight ",B2202&lt;18.5,"Underweight ")</f>
        <v>Obesity</v>
      </c>
      <c r="J2202" t="str" cm="1">
        <f t="array" ref="J2202">_xlfn.IFS($C2202&gt;=6.5,"Diabetes",AND($C2202&gt;=5.7,$C2202&lt;=6.5),"Prediabetes",$C2202&lt;5.7,"Normal")</f>
        <v>Normal</v>
      </c>
    </row>
    <row r="2203" spans="1:10" x14ac:dyDescent="0.3">
      <c r="A2203" t="s">
        <v>157</v>
      </c>
      <c r="B2203">
        <v>30.59</v>
      </c>
      <c r="C2203">
        <v>4.17</v>
      </c>
      <c r="D2203" t="s">
        <v>2380</v>
      </c>
      <c r="E2203" t="s">
        <v>2380</v>
      </c>
      <c r="F2203" t="s">
        <v>2383</v>
      </c>
      <c r="G2203">
        <v>1</v>
      </c>
      <c r="H2203" t="s">
        <v>2380</v>
      </c>
      <c r="I2203" t="str" cm="1">
        <f t="array" ref="I2203">_xlfn.IFS(B2203&gt;=30,"Obesity",AND(B2203&gt;=25,B2203&lt;=29.99),"Overweight ",AND(B2203&gt;=18.5,B2203&lt;=24.99),"Normal Weight ",B2203&lt;18.5,"Underweight ")</f>
        <v>Obesity</v>
      </c>
      <c r="J2203" t="str" cm="1">
        <f t="array" ref="J2203">_xlfn.IFS($C2203&gt;=6.5,"Diabetes",AND($C2203&gt;=5.7,$C2203&lt;=6.5),"Prediabetes",$C2203&lt;5.7,"Normal")</f>
        <v>Normal</v>
      </c>
    </row>
    <row r="2204" spans="1:10" x14ac:dyDescent="0.3">
      <c r="A2204" t="s">
        <v>156</v>
      </c>
      <c r="B2204">
        <v>27.835000000000001</v>
      </c>
      <c r="C2204">
        <v>4.4400000000000004</v>
      </c>
      <c r="D2204" t="s">
        <v>2380</v>
      </c>
      <c r="E2204" t="s">
        <v>2380</v>
      </c>
      <c r="F2204" t="s">
        <v>2383</v>
      </c>
      <c r="G2204">
        <v>1</v>
      </c>
      <c r="H2204" t="s">
        <v>2380</v>
      </c>
      <c r="I2204" t="str" cm="1">
        <f t="array" ref="I2204">_xlfn.IFS(B2204&gt;=30,"Obesity",AND(B2204&gt;=25,B2204&lt;=29.99),"Overweight ",AND(B2204&gt;=18.5,B2204&lt;=24.99),"Normal Weight ",B2204&lt;18.5,"Underweight ")</f>
        <v xml:space="preserve">Overweight </v>
      </c>
      <c r="J2204" t="str" cm="1">
        <f t="array" ref="J2204">_xlfn.IFS($C2204&gt;=6.5,"Diabetes",AND($C2204&gt;=5.7,$C2204&lt;=6.5),"Prediabetes",$C2204&lt;5.7,"Normal")</f>
        <v>Normal</v>
      </c>
    </row>
    <row r="2205" spans="1:10" x14ac:dyDescent="0.3">
      <c r="A2205" t="s">
        <v>155</v>
      </c>
      <c r="B2205">
        <v>40.26</v>
      </c>
      <c r="C2205">
        <v>5.52</v>
      </c>
      <c r="D2205" t="s">
        <v>2380</v>
      </c>
      <c r="E2205" t="s">
        <v>2382</v>
      </c>
      <c r="F2205" t="s">
        <v>2380</v>
      </c>
      <c r="G2205">
        <v>1</v>
      </c>
      <c r="H2205" t="s">
        <v>2380</v>
      </c>
      <c r="I2205" t="str" cm="1">
        <f t="array" ref="I2205">_xlfn.IFS(B2205&gt;=30,"Obesity",AND(B2205&gt;=25,B2205&lt;=29.99),"Overweight ",AND(B2205&gt;=18.5,B2205&lt;=24.99),"Normal Weight ",B2205&lt;18.5,"Underweight ")</f>
        <v>Obesity</v>
      </c>
      <c r="J2205" t="str" cm="1">
        <f t="array" ref="J2205">_xlfn.IFS($C2205&gt;=6.5,"Diabetes",AND($C2205&gt;=5.7,$C2205&lt;=6.5),"Prediabetes",$C2205&lt;5.7,"Normal")</f>
        <v>Normal</v>
      </c>
    </row>
    <row r="2206" spans="1:10" x14ac:dyDescent="0.3">
      <c r="A2206" t="s">
        <v>154</v>
      </c>
      <c r="B2206">
        <v>39.82</v>
      </c>
      <c r="C2206">
        <v>6.01</v>
      </c>
      <c r="D2206" t="s">
        <v>2380</v>
      </c>
      <c r="E2206" t="s">
        <v>2382</v>
      </c>
      <c r="F2206" t="s">
        <v>2380</v>
      </c>
      <c r="G2206">
        <v>1</v>
      </c>
      <c r="H2206" t="s">
        <v>2380</v>
      </c>
      <c r="I2206" t="str" cm="1">
        <f t="array" ref="I2206">_xlfn.IFS(B2206&gt;=30,"Obesity",AND(B2206&gt;=25,B2206&lt;=29.99),"Overweight ",AND(B2206&gt;=18.5,B2206&lt;=24.99),"Normal Weight ",B2206&lt;18.5,"Underweight ")</f>
        <v>Obesity</v>
      </c>
      <c r="J2206" t="str" cm="1">
        <f t="array" ref="J2206">_xlfn.IFS($C2206&gt;=6.5,"Diabetes",AND($C2206&gt;=5.7,$C2206&lt;=6.5),"Prediabetes",$C2206&lt;5.7,"Normal")</f>
        <v>Prediabetes</v>
      </c>
    </row>
    <row r="2207" spans="1:10" x14ac:dyDescent="0.3">
      <c r="A2207" t="s">
        <v>153</v>
      </c>
      <c r="B2207">
        <v>39.159999999999997</v>
      </c>
      <c r="C2207">
        <v>5.81</v>
      </c>
      <c r="D2207" t="s">
        <v>2380</v>
      </c>
      <c r="E2207" t="s">
        <v>2382</v>
      </c>
      <c r="F2207" t="s">
        <v>2380</v>
      </c>
      <c r="G2207">
        <v>1</v>
      </c>
      <c r="H2207" t="s">
        <v>2380</v>
      </c>
      <c r="I2207" t="str" cm="1">
        <f t="array" ref="I2207">_xlfn.IFS(B2207&gt;=30,"Obesity",AND(B2207&gt;=25,B2207&lt;=29.99),"Overweight ",AND(B2207&gt;=18.5,B2207&lt;=24.99),"Normal Weight ",B2207&lt;18.5,"Underweight ")</f>
        <v>Obesity</v>
      </c>
      <c r="J2207" t="str" cm="1">
        <f t="array" ref="J2207">_xlfn.IFS($C2207&gt;=6.5,"Diabetes",AND($C2207&gt;=5.7,$C2207&lt;=6.5),"Prediabetes",$C2207&lt;5.7,"Normal")</f>
        <v>Prediabetes</v>
      </c>
    </row>
    <row r="2208" spans="1:10" x14ac:dyDescent="0.3">
      <c r="A2208" t="s">
        <v>152</v>
      </c>
      <c r="B2208">
        <v>25.555</v>
      </c>
      <c r="C2208">
        <v>4.37</v>
      </c>
      <c r="D2208" t="s">
        <v>2380</v>
      </c>
      <c r="E2208" t="s">
        <v>2380</v>
      </c>
      <c r="F2208" t="s">
        <v>2383</v>
      </c>
      <c r="G2208">
        <v>1</v>
      </c>
      <c r="H2208" t="s">
        <v>2380</v>
      </c>
      <c r="I2208" t="str" cm="1">
        <f t="array" ref="I2208">_xlfn.IFS(B2208&gt;=30,"Obesity",AND(B2208&gt;=25,B2208&lt;=29.99),"Overweight ",AND(B2208&gt;=18.5,B2208&lt;=24.99),"Normal Weight ",B2208&lt;18.5,"Underweight ")</f>
        <v xml:space="preserve">Overweight </v>
      </c>
      <c r="J2208" t="str" cm="1">
        <f t="array" ref="J2208">_xlfn.IFS($C2208&gt;=6.5,"Diabetes",AND($C2208&gt;=5.7,$C2208&lt;=6.5),"Prediabetes",$C2208&lt;5.7,"Normal")</f>
        <v>Normal</v>
      </c>
    </row>
    <row r="2209" spans="1:10" x14ac:dyDescent="0.3">
      <c r="A2209" t="s">
        <v>151</v>
      </c>
      <c r="B2209">
        <v>25.175000000000001</v>
      </c>
      <c r="C2209">
        <v>5.74</v>
      </c>
      <c r="D2209" t="s">
        <v>2380</v>
      </c>
      <c r="E2209" t="s">
        <v>2380</v>
      </c>
      <c r="F2209" t="s">
        <v>2383</v>
      </c>
      <c r="G2209">
        <v>1</v>
      </c>
      <c r="H2209" t="s">
        <v>2380</v>
      </c>
      <c r="I2209" t="str" cm="1">
        <f t="array" ref="I2209">_xlfn.IFS(B2209&gt;=30,"Obesity",AND(B2209&gt;=25,B2209&lt;=29.99),"Overweight ",AND(B2209&gt;=18.5,B2209&lt;=24.99),"Normal Weight ",B2209&lt;18.5,"Underweight ")</f>
        <v xml:space="preserve">Overweight </v>
      </c>
      <c r="J2209" t="str" cm="1">
        <f t="array" ref="J2209">_xlfn.IFS($C2209&gt;=6.5,"Diabetes",AND($C2209&gt;=5.7,$C2209&lt;=6.5),"Prediabetes",$C2209&lt;5.7,"Normal")</f>
        <v>Prediabetes</v>
      </c>
    </row>
    <row r="2210" spans="1:10" x14ac:dyDescent="0.3">
      <c r="A2210" t="s">
        <v>150</v>
      </c>
      <c r="B2210">
        <v>38.28</v>
      </c>
      <c r="C2210">
        <v>5.39</v>
      </c>
      <c r="D2210" t="s">
        <v>2380</v>
      </c>
      <c r="E2210" t="s">
        <v>2382</v>
      </c>
      <c r="F2210" t="s">
        <v>2380</v>
      </c>
      <c r="G2210">
        <v>1</v>
      </c>
      <c r="H2210" t="s">
        <v>2380</v>
      </c>
      <c r="I2210" t="str" cm="1">
        <f t="array" ref="I2210">_xlfn.IFS(B2210&gt;=30,"Obesity",AND(B2210&gt;=25,B2210&lt;=29.99),"Overweight ",AND(B2210&gt;=18.5,B2210&lt;=24.99),"Normal Weight ",B2210&lt;18.5,"Underweight ")</f>
        <v>Obesity</v>
      </c>
      <c r="J2210" t="str" cm="1">
        <f t="array" ref="J2210">_xlfn.IFS($C2210&gt;=6.5,"Diabetes",AND($C2210&gt;=5.7,$C2210&lt;=6.5),"Prediabetes",$C2210&lt;5.7,"Normal")</f>
        <v>Normal</v>
      </c>
    </row>
    <row r="2211" spans="1:10" x14ac:dyDescent="0.3">
      <c r="A2211" t="s">
        <v>149</v>
      </c>
      <c r="B2211">
        <v>38.17</v>
      </c>
      <c r="C2211">
        <v>4.07</v>
      </c>
      <c r="D2211" t="s">
        <v>2380</v>
      </c>
      <c r="E2211" t="s">
        <v>2382</v>
      </c>
      <c r="F2211" t="s">
        <v>2380</v>
      </c>
      <c r="G2211">
        <v>1</v>
      </c>
      <c r="H2211" t="s">
        <v>2380</v>
      </c>
      <c r="I2211" t="str" cm="1">
        <f t="array" ref="I2211">_xlfn.IFS(B2211&gt;=30,"Obesity",AND(B2211&gt;=25,B2211&lt;=29.99),"Overweight ",AND(B2211&gt;=18.5,B2211&lt;=24.99),"Normal Weight ",B2211&lt;18.5,"Underweight ")</f>
        <v>Obesity</v>
      </c>
      <c r="J2211" t="str" cm="1">
        <f t="array" ref="J2211">_xlfn.IFS($C2211&gt;=6.5,"Diabetes",AND($C2211&gt;=5.7,$C2211&lt;=6.5),"Prediabetes",$C2211&lt;5.7,"Normal")</f>
        <v>Normal</v>
      </c>
    </row>
    <row r="2212" spans="1:10" x14ac:dyDescent="0.3">
      <c r="A2212" t="s">
        <v>148</v>
      </c>
      <c r="B2212">
        <v>36.85</v>
      </c>
      <c r="C2212">
        <v>5.49</v>
      </c>
      <c r="D2212" t="s">
        <v>2380</v>
      </c>
      <c r="E2212" t="s">
        <v>2382</v>
      </c>
      <c r="F2212" t="s">
        <v>2380</v>
      </c>
      <c r="G2212">
        <v>1</v>
      </c>
      <c r="H2212" t="s">
        <v>2380</v>
      </c>
      <c r="I2212" t="str" cm="1">
        <f t="array" ref="I2212">_xlfn.IFS(B2212&gt;=30,"Obesity",AND(B2212&gt;=25,B2212&lt;=29.99),"Overweight ",AND(B2212&gt;=18.5,B2212&lt;=24.99),"Normal Weight ",B2212&lt;18.5,"Underweight ")</f>
        <v>Obesity</v>
      </c>
      <c r="J2212" t="str" cm="1">
        <f t="array" ref="J2212">_xlfn.IFS($C2212&gt;=6.5,"Diabetes",AND($C2212&gt;=5.7,$C2212&lt;=6.5),"Prediabetes",$C2212&lt;5.7,"Normal")</f>
        <v>Normal</v>
      </c>
    </row>
    <row r="2213" spans="1:10" x14ac:dyDescent="0.3">
      <c r="A2213" t="s">
        <v>147</v>
      </c>
      <c r="B2213">
        <v>22.61</v>
      </c>
      <c r="C2213">
        <v>5.68</v>
      </c>
      <c r="D2213" t="s">
        <v>2380</v>
      </c>
      <c r="E2213" t="s">
        <v>2380</v>
      </c>
      <c r="F2213" t="s">
        <v>2383</v>
      </c>
      <c r="G2213">
        <v>1</v>
      </c>
      <c r="H2213" t="s">
        <v>2380</v>
      </c>
      <c r="I2213" t="str" cm="1">
        <f t="array" ref="I2213">_xlfn.IFS(B2213&gt;=30,"Obesity",AND(B2213&gt;=25,B2213&lt;=29.99),"Overweight ",AND(B2213&gt;=18.5,B2213&lt;=24.99),"Normal Weight ",B2213&lt;18.5,"Underweight ")</f>
        <v xml:space="preserve">Normal Weight </v>
      </c>
      <c r="J2213" t="str" cm="1">
        <f t="array" ref="J2213">_xlfn.IFS($C2213&gt;=6.5,"Diabetes",AND($C2213&gt;=5.7,$C2213&lt;=6.5),"Prediabetes",$C2213&lt;5.7,"Normal")</f>
        <v>Normal</v>
      </c>
    </row>
    <row r="2214" spans="1:10" x14ac:dyDescent="0.3">
      <c r="A2214" t="s">
        <v>146</v>
      </c>
      <c r="B2214">
        <v>21.754999999999999</v>
      </c>
      <c r="C2214">
        <v>6.09</v>
      </c>
      <c r="D2214" t="s">
        <v>2380</v>
      </c>
      <c r="E2214" t="s">
        <v>2380</v>
      </c>
      <c r="F2214" t="s">
        <v>2383</v>
      </c>
      <c r="G2214">
        <v>1</v>
      </c>
      <c r="H2214" t="s">
        <v>2380</v>
      </c>
      <c r="I2214" t="str" cm="1">
        <f t="array" ref="I2214">_xlfn.IFS(B2214&gt;=30,"Obesity",AND(B2214&gt;=25,B2214&lt;=29.99),"Overweight ",AND(B2214&gt;=18.5,B2214&lt;=24.99),"Normal Weight ",B2214&lt;18.5,"Underweight ")</f>
        <v xml:space="preserve">Normal Weight </v>
      </c>
      <c r="J2214" t="str" cm="1">
        <f t="array" ref="J2214">_xlfn.IFS($C2214&gt;=6.5,"Diabetes",AND($C2214&gt;=5.7,$C2214&lt;=6.5),"Prediabetes",$C2214&lt;5.7,"Normal")</f>
        <v>Prediabetes</v>
      </c>
    </row>
    <row r="2215" spans="1:10" x14ac:dyDescent="0.3">
      <c r="A2215" t="s">
        <v>145</v>
      </c>
      <c r="B2215">
        <v>20.425000000000001</v>
      </c>
      <c r="C2215">
        <v>5.53</v>
      </c>
      <c r="D2215" t="s">
        <v>2380</v>
      </c>
      <c r="E2215" t="s">
        <v>2380</v>
      </c>
      <c r="F2215" t="s">
        <v>2383</v>
      </c>
      <c r="G2215">
        <v>1</v>
      </c>
      <c r="H2215" t="s">
        <v>2380</v>
      </c>
      <c r="I2215" t="str" cm="1">
        <f t="array" ref="I2215">_xlfn.IFS(B2215&gt;=30,"Obesity",AND(B2215&gt;=25,B2215&lt;=29.99),"Overweight ",AND(B2215&gt;=18.5,B2215&lt;=24.99),"Normal Weight ",B2215&lt;18.5,"Underweight ")</f>
        <v xml:space="preserve">Normal Weight </v>
      </c>
      <c r="J2215" t="str" cm="1">
        <f t="array" ref="J2215">_xlfn.IFS($C2215&gt;=6.5,"Diabetes",AND($C2215&gt;=5.7,$C2215&lt;=6.5),"Prediabetes",$C2215&lt;5.7,"Normal")</f>
        <v>Normal</v>
      </c>
    </row>
    <row r="2216" spans="1:10" x14ac:dyDescent="0.3">
      <c r="A2216" t="s">
        <v>144</v>
      </c>
      <c r="B2216">
        <v>31.35</v>
      </c>
      <c r="C2216">
        <v>4.28</v>
      </c>
      <c r="D2216" t="s">
        <v>2380</v>
      </c>
      <c r="E2216" t="s">
        <v>2382</v>
      </c>
      <c r="F2216" t="s">
        <v>2380</v>
      </c>
      <c r="G2216">
        <v>1</v>
      </c>
      <c r="H2216" t="s">
        <v>2380</v>
      </c>
      <c r="I2216" t="str" cm="1">
        <f t="array" ref="I2216">_xlfn.IFS(B2216&gt;=30,"Obesity",AND(B2216&gt;=25,B2216&lt;=29.99),"Overweight ",AND(B2216&gt;=18.5,B2216&lt;=24.99),"Normal Weight ",B2216&lt;18.5,"Underweight ")</f>
        <v>Obesity</v>
      </c>
      <c r="J2216" t="str" cm="1">
        <f t="array" ref="J2216">_xlfn.IFS($C2216&gt;=6.5,"Diabetes",AND($C2216&gt;=5.7,$C2216&lt;=6.5),"Prediabetes",$C2216&lt;5.7,"Normal")</f>
        <v>Normal</v>
      </c>
    </row>
    <row r="2217" spans="1:10" x14ac:dyDescent="0.3">
      <c r="A2217" t="s">
        <v>143</v>
      </c>
      <c r="B2217">
        <v>31.13</v>
      </c>
      <c r="C2217">
        <v>6.01</v>
      </c>
      <c r="D2217" t="s">
        <v>2380</v>
      </c>
      <c r="E2217" t="s">
        <v>2382</v>
      </c>
      <c r="F2217" t="s">
        <v>2380</v>
      </c>
      <c r="G2217">
        <v>1</v>
      </c>
      <c r="H2217" t="s">
        <v>2380</v>
      </c>
      <c r="I2217" t="str" cm="1">
        <f t="array" ref="I2217">_xlfn.IFS(B2217&gt;=30,"Obesity",AND(B2217&gt;=25,B2217&lt;=29.99),"Overweight ",AND(B2217&gt;=18.5,B2217&lt;=24.99),"Normal Weight ",B2217&lt;18.5,"Underweight ")</f>
        <v>Obesity</v>
      </c>
      <c r="J2217" t="str" cm="1">
        <f t="array" ref="J2217">_xlfn.IFS($C2217&gt;=6.5,"Diabetes",AND($C2217&gt;=5.7,$C2217&lt;=6.5),"Prediabetes",$C2217&lt;5.7,"Normal")</f>
        <v>Prediabetes</v>
      </c>
    </row>
    <row r="2218" spans="1:10" x14ac:dyDescent="0.3">
      <c r="A2218" t="s">
        <v>142</v>
      </c>
      <c r="B2218">
        <v>17.48</v>
      </c>
      <c r="C2218">
        <v>4.59</v>
      </c>
      <c r="D2218" t="s">
        <v>2380</v>
      </c>
      <c r="E2218" t="s">
        <v>2380</v>
      </c>
      <c r="F2218" t="s">
        <v>2383</v>
      </c>
      <c r="G2218">
        <v>1</v>
      </c>
      <c r="H2218" t="s">
        <v>2380</v>
      </c>
      <c r="I2218" t="str" cm="1">
        <f t="array" ref="I2218">_xlfn.IFS(B2218&gt;=30,"Obesity",AND(B2218&gt;=25,B2218&lt;=29.99),"Overweight ",AND(B2218&gt;=18.5,B2218&lt;=24.99),"Normal Weight ",B2218&lt;18.5,"Underweight ")</f>
        <v xml:space="preserve">Underweight </v>
      </c>
      <c r="J2218" t="str" cm="1">
        <f t="array" ref="J2218">_xlfn.IFS($C2218&gt;=6.5,"Diabetes",AND($C2218&gt;=5.7,$C2218&lt;=6.5),"Prediabetes",$C2218&lt;5.7,"Normal")</f>
        <v>Normal</v>
      </c>
    </row>
    <row r="2219" spans="1:10" x14ac:dyDescent="0.3">
      <c r="A2219" t="s">
        <v>141</v>
      </c>
      <c r="B2219">
        <v>22.57</v>
      </c>
      <c r="C2219">
        <v>5.8</v>
      </c>
      <c r="D2219" t="s">
        <v>2382</v>
      </c>
      <c r="E2219" t="s">
        <v>2380</v>
      </c>
      <c r="F2219" t="s">
        <v>2380</v>
      </c>
      <c r="G2219">
        <v>1</v>
      </c>
      <c r="H2219" t="s">
        <v>2380</v>
      </c>
      <c r="I2219" t="str" cm="1">
        <f t="array" ref="I2219">_xlfn.IFS(B2219&gt;=30,"Obesity",AND(B2219&gt;=25,B2219&lt;=29.99),"Overweight ",AND(B2219&gt;=18.5,B2219&lt;=24.99),"Normal Weight ",B2219&lt;18.5,"Underweight ")</f>
        <v xml:space="preserve">Normal Weight </v>
      </c>
      <c r="J2219" t="str" cm="1">
        <f t="array" ref="J2219">_xlfn.IFS($C2219&gt;=6.5,"Diabetes",AND($C2219&gt;=5.7,$C2219&lt;=6.5),"Prediabetes",$C2219&lt;5.7,"Normal")</f>
        <v>Prediabetes</v>
      </c>
    </row>
    <row r="2220" spans="1:10" x14ac:dyDescent="0.3">
      <c r="A2220" t="s">
        <v>140</v>
      </c>
      <c r="B2220">
        <v>26.73</v>
      </c>
      <c r="C2220">
        <v>5.08</v>
      </c>
      <c r="D2220" t="s">
        <v>2380</v>
      </c>
      <c r="E2220" t="s">
        <v>2382</v>
      </c>
      <c r="F2220" t="s">
        <v>2380</v>
      </c>
      <c r="G2220">
        <v>1</v>
      </c>
      <c r="H2220" t="s">
        <v>2380</v>
      </c>
      <c r="I2220" t="str" cm="1">
        <f t="array" ref="I2220">_xlfn.IFS(B2220&gt;=30,"Obesity",AND(B2220&gt;=25,B2220&lt;=29.99),"Overweight ",AND(B2220&gt;=18.5,B2220&lt;=24.99),"Normal Weight ",B2220&lt;18.5,"Underweight ")</f>
        <v xml:space="preserve">Overweight </v>
      </c>
      <c r="J2220" t="str" cm="1">
        <f t="array" ref="J2220">_xlfn.IFS($C2220&gt;=6.5,"Diabetes",AND($C2220&gt;=5.7,$C2220&lt;=6.5),"Prediabetes",$C2220&lt;5.7,"Normal")</f>
        <v>Normal</v>
      </c>
    </row>
    <row r="2221" spans="1:10" x14ac:dyDescent="0.3">
      <c r="A2221" t="s">
        <v>139</v>
      </c>
      <c r="B2221">
        <v>20.79</v>
      </c>
      <c r="C2221">
        <v>5.84</v>
      </c>
      <c r="D2221" t="s">
        <v>2380</v>
      </c>
      <c r="E2221" t="s">
        <v>2382</v>
      </c>
      <c r="F2221" t="s">
        <v>2380</v>
      </c>
      <c r="G2221">
        <v>1</v>
      </c>
      <c r="H2221" t="s">
        <v>2380</v>
      </c>
      <c r="I2221" t="str" cm="1">
        <f t="array" ref="I2221">_xlfn.IFS(B2221&gt;=30,"Obesity",AND(B2221&gt;=25,B2221&lt;=29.99),"Overweight ",AND(B2221&gt;=18.5,B2221&lt;=24.99),"Normal Weight ",B2221&lt;18.5,"Underweight ")</f>
        <v xml:space="preserve">Normal Weight </v>
      </c>
      <c r="J2221" t="str" cm="1">
        <f t="array" ref="J2221">_xlfn.IFS($C2221&gt;=6.5,"Diabetes",AND($C2221&gt;=5.7,$C2221&lt;=6.5),"Prediabetes",$C2221&lt;5.7,"Normal")</f>
        <v>Prediabetes</v>
      </c>
    </row>
    <row r="2222" spans="1:10" x14ac:dyDescent="0.3">
      <c r="A2222" t="s">
        <v>138</v>
      </c>
      <c r="B2222">
        <v>20.149999999999999</v>
      </c>
      <c r="C2222">
        <v>4.1500000000000004</v>
      </c>
      <c r="D2222" t="s">
        <v>2380</v>
      </c>
      <c r="E2222" t="s">
        <v>2380</v>
      </c>
      <c r="F2222" t="s">
        <v>2380</v>
      </c>
      <c r="G2222">
        <v>1</v>
      </c>
      <c r="H2222" t="s">
        <v>2380</v>
      </c>
      <c r="I2222" t="str" cm="1">
        <f t="array" ref="I2222">_xlfn.IFS(B2222&gt;=30,"Obesity",AND(B2222&gt;=25,B2222&lt;=29.99),"Overweight ",AND(B2222&gt;=18.5,B2222&lt;=24.99),"Normal Weight ",B2222&lt;18.5,"Underweight ")</f>
        <v xml:space="preserve">Normal Weight </v>
      </c>
      <c r="J2222" t="str" cm="1">
        <f t="array" ref="J2222">_xlfn.IFS($C2222&gt;=6.5,"Diabetes",AND($C2222&gt;=5.7,$C2222&lt;=6.5),"Prediabetes",$C2222&lt;5.7,"Normal")</f>
        <v>Normal</v>
      </c>
    </row>
    <row r="2223" spans="1:10" x14ac:dyDescent="0.3">
      <c r="A2223" t="s">
        <v>137</v>
      </c>
      <c r="B2223">
        <v>36.85</v>
      </c>
      <c r="C2223">
        <v>4.3600000000000003</v>
      </c>
      <c r="D2223" t="s">
        <v>2382</v>
      </c>
      <c r="E2223" t="s">
        <v>2380</v>
      </c>
      <c r="F2223" t="s">
        <v>2380</v>
      </c>
      <c r="G2223" s="7">
        <v>0</v>
      </c>
      <c r="H2223" t="s">
        <v>2380</v>
      </c>
      <c r="I2223" t="str" cm="1">
        <f t="array" ref="I2223">_xlfn.IFS(B2223&gt;=30,"Obesity",AND(B2223&gt;=25,B2223&lt;=29.99),"Overweight ",AND(B2223&gt;=18.5,B2223&lt;=24.99),"Normal Weight ",B2223&lt;18.5,"Underweight ")</f>
        <v>Obesity</v>
      </c>
      <c r="J2223" t="str" cm="1">
        <f t="array" ref="J2223">_xlfn.IFS($C2223&gt;=6.5,"Diabetes",AND($C2223&gt;=5.7,$C2223&lt;=6.5),"Prediabetes",$C2223&lt;5.7,"Normal")</f>
        <v>Normal</v>
      </c>
    </row>
    <row r="2224" spans="1:10" x14ac:dyDescent="0.3">
      <c r="A2224" t="s">
        <v>136</v>
      </c>
      <c r="B2224">
        <v>35.53</v>
      </c>
      <c r="C2224">
        <v>4.55</v>
      </c>
      <c r="D2224" t="s">
        <v>2382</v>
      </c>
      <c r="E2224" t="s">
        <v>2380</v>
      </c>
      <c r="F2224" t="s">
        <v>2380</v>
      </c>
      <c r="G2224" s="7">
        <v>0</v>
      </c>
      <c r="H2224" t="s">
        <v>2380</v>
      </c>
      <c r="I2224" t="str" cm="1">
        <f t="array" ref="I2224">_xlfn.IFS(B2224&gt;=30,"Obesity",AND(B2224&gt;=25,B2224&lt;=29.99),"Overweight ",AND(B2224&gt;=18.5,B2224&lt;=24.99),"Normal Weight ",B2224&lt;18.5,"Underweight ")</f>
        <v>Obesity</v>
      </c>
      <c r="J2224" t="str" cm="1">
        <f t="array" ref="J2224">_xlfn.IFS($C2224&gt;=6.5,"Diabetes",AND($C2224&gt;=5.7,$C2224&lt;=6.5),"Prediabetes",$C2224&lt;5.7,"Normal")</f>
        <v>Normal</v>
      </c>
    </row>
    <row r="2225" spans="1:10" x14ac:dyDescent="0.3">
      <c r="A2225" t="s">
        <v>135</v>
      </c>
      <c r="B2225">
        <v>31.1</v>
      </c>
      <c r="C2225">
        <v>4.37</v>
      </c>
      <c r="D2225" t="s">
        <v>2382</v>
      </c>
      <c r="E2225" t="s">
        <v>2380</v>
      </c>
      <c r="F2225" t="s">
        <v>2380</v>
      </c>
      <c r="G2225" s="7">
        <v>0</v>
      </c>
      <c r="H2225" t="s">
        <v>2380</v>
      </c>
      <c r="I2225" t="str" cm="1">
        <f t="array" ref="I2225">_xlfn.IFS(B2225&gt;=30,"Obesity",AND(B2225&gt;=25,B2225&lt;=29.99),"Overweight ",AND(B2225&gt;=18.5,B2225&lt;=24.99),"Normal Weight ",B2225&lt;18.5,"Underweight ")</f>
        <v>Obesity</v>
      </c>
      <c r="J2225" t="str" cm="1">
        <f t="array" ref="J2225">_xlfn.IFS($C2225&gt;=6.5,"Diabetes",AND($C2225&gt;=5.7,$C2225&lt;=6.5),"Prediabetes",$C2225&lt;5.7,"Normal")</f>
        <v>Normal</v>
      </c>
    </row>
    <row r="2226" spans="1:10" x14ac:dyDescent="0.3">
      <c r="A2226" t="s">
        <v>134</v>
      </c>
      <c r="B2226">
        <v>23.21</v>
      </c>
      <c r="C2226">
        <v>5.24</v>
      </c>
      <c r="D2226" t="s">
        <v>2382</v>
      </c>
      <c r="E2226" t="s">
        <v>2380</v>
      </c>
      <c r="F2226" t="s">
        <v>2380</v>
      </c>
      <c r="G2226" s="7">
        <v>0</v>
      </c>
      <c r="H2226" t="s">
        <v>2380</v>
      </c>
      <c r="I2226" t="str" cm="1">
        <f t="array" ref="I2226">_xlfn.IFS(B2226&gt;=30,"Obesity",AND(B2226&gt;=25,B2226&lt;=29.99),"Overweight ",AND(B2226&gt;=18.5,B2226&lt;=24.99),"Normal Weight ",B2226&lt;18.5,"Underweight ")</f>
        <v xml:space="preserve">Normal Weight </v>
      </c>
      <c r="J2226" t="str" cm="1">
        <f t="array" ref="J2226">_xlfn.IFS($C2226&gt;=6.5,"Diabetes",AND($C2226&gt;=5.7,$C2226&lt;=6.5),"Prediabetes",$C2226&lt;5.7,"Normal")</f>
        <v>Normal</v>
      </c>
    </row>
    <row r="2227" spans="1:10" x14ac:dyDescent="0.3">
      <c r="A2227" t="s">
        <v>133</v>
      </c>
      <c r="B2227">
        <v>18.36</v>
      </c>
      <c r="C2227">
        <v>5.96</v>
      </c>
      <c r="D2227" t="s">
        <v>2380</v>
      </c>
      <c r="E2227" t="s">
        <v>2380</v>
      </c>
      <c r="F2227" t="s">
        <v>2380</v>
      </c>
      <c r="G2227">
        <v>1</v>
      </c>
      <c r="H2227" t="s">
        <v>2380</v>
      </c>
      <c r="I2227" t="str" cm="1">
        <f t="array" ref="I2227">_xlfn.IFS(B2227&gt;=30,"Obesity",AND(B2227&gt;=25,B2227&lt;=29.99),"Overweight ",AND(B2227&gt;=18.5,B2227&lt;=24.99),"Normal Weight ",B2227&lt;18.5,"Underweight ")</f>
        <v xml:space="preserve">Underweight </v>
      </c>
      <c r="J2227" t="str" cm="1">
        <f t="array" ref="J2227">_xlfn.IFS($C2227&gt;=6.5,"Diabetes",AND($C2227&gt;=5.7,$C2227&lt;=6.5),"Prediabetes",$C2227&lt;5.7,"Normal")</f>
        <v>Prediabetes</v>
      </c>
    </row>
    <row r="2228" spans="1:10" x14ac:dyDescent="0.3">
      <c r="A2228" t="s">
        <v>132</v>
      </c>
      <c r="B2228">
        <v>15.92</v>
      </c>
      <c r="C2228">
        <v>4.76</v>
      </c>
      <c r="D2228" t="s">
        <v>2382</v>
      </c>
      <c r="E2228" t="s">
        <v>2380</v>
      </c>
      <c r="F2228" t="s">
        <v>2380</v>
      </c>
      <c r="G2228">
        <v>1</v>
      </c>
      <c r="H2228" t="s">
        <v>2380</v>
      </c>
      <c r="I2228" t="str" cm="1">
        <f t="array" ref="I2228">_xlfn.IFS(B2228&gt;=30,"Obesity",AND(B2228&gt;=25,B2228&lt;=29.99),"Overweight ",AND(B2228&gt;=18.5,B2228&lt;=24.99),"Normal Weight ",B2228&lt;18.5,"Underweight ")</f>
        <v xml:space="preserve">Underweight </v>
      </c>
      <c r="J2228" t="str" cm="1">
        <f t="array" ref="J2228">_xlfn.IFS($C2228&gt;=6.5,"Diabetes",AND($C2228&gt;=5.7,$C2228&lt;=6.5),"Prediabetes",$C2228&lt;5.7,"Normal")</f>
        <v>Normal</v>
      </c>
    </row>
    <row r="2229" spans="1:10" x14ac:dyDescent="0.3">
      <c r="A2229" t="s">
        <v>131</v>
      </c>
      <c r="B2229">
        <v>15.17</v>
      </c>
      <c r="C2229">
        <v>4.3</v>
      </c>
      <c r="D2229" t="s">
        <v>2382</v>
      </c>
      <c r="E2229" t="s">
        <v>2380</v>
      </c>
      <c r="F2229" t="s">
        <v>2383</v>
      </c>
      <c r="G2229">
        <v>1</v>
      </c>
      <c r="H2229" t="s">
        <v>2380</v>
      </c>
      <c r="I2229" t="str" cm="1">
        <f t="array" ref="I2229">_xlfn.IFS(B2229&gt;=30,"Obesity",AND(B2229&gt;=25,B2229&lt;=29.99),"Overweight ",AND(B2229&gt;=18.5,B2229&lt;=24.99),"Normal Weight ",B2229&lt;18.5,"Underweight ")</f>
        <v xml:space="preserve">Underweight </v>
      </c>
      <c r="J2229" t="str" cm="1">
        <f t="array" ref="J2229">_xlfn.IFS($C2229&gt;=6.5,"Diabetes",AND($C2229&gt;=5.7,$C2229&lt;=6.5),"Prediabetes",$C2229&lt;5.7,"Normal")</f>
        <v>Normal</v>
      </c>
    </row>
    <row r="2230" spans="1:10" x14ac:dyDescent="0.3">
      <c r="A2230" t="s">
        <v>130</v>
      </c>
      <c r="B2230">
        <v>16.63</v>
      </c>
      <c r="C2230">
        <v>4.5</v>
      </c>
      <c r="D2230" t="s">
        <v>2380</v>
      </c>
      <c r="E2230" t="s">
        <v>2380</v>
      </c>
      <c r="F2230" t="s">
        <v>2380</v>
      </c>
      <c r="G2230">
        <v>1</v>
      </c>
      <c r="H2230" t="s">
        <v>2380</v>
      </c>
      <c r="I2230" t="str" cm="1">
        <f t="array" ref="I2230">_xlfn.IFS(B2230&gt;=30,"Obesity",AND(B2230&gt;=25,B2230&lt;=29.99),"Overweight ",AND(B2230&gt;=18.5,B2230&lt;=24.99),"Normal Weight ",B2230&lt;18.5,"Underweight ")</f>
        <v xml:space="preserve">Underweight </v>
      </c>
      <c r="J2230" t="str" cm="1">
        <f t="array" ref="J2230">_xlfn.IFS($C2230&gt;=6.5,"Diabetes",AND($C2230&gt;=5.7,$C2230&lt;=6.5),"Prediabetes",$C2230&lt;5.7,"Normal")</f>
        <v>Normal</v>
      </c>
    </row>
    <row r="2231" spans="1:10" x14ac:dyDescent="0.3">
      <c r="A2231" t="s">
        <v>129</v>
      </c>
      <c r="B2231">
        <v>19.39</v>
      </c>
      <c r="C2231">
        <v>5.59</v>
      </c>
      <c r="D2231" t="s">
        <v>2380</v>
      </c>
      <c r="E2231" t="s">
        <v>2380</v>
      </c>
      <c r="F2231" t="s">
        <v>2383</v>
      </c>
      <c r="G2231">
        <v>1</v>
      </c>
      <c r="H2231" t="s">
        <v>2380</v>
      </c>
      <c r="I2231" t="str" cm="1">
        <f t="array" ref="I2231">_xlfn.IFS(B2231&gt;=30,"Obesity",AND(B2231&gt;=25,B2231&lt;=29.99),"Overweight ",AND(B2231&gt;=18.5,B2231&lt;=24.99),"Normal Weight ",B2231&lt;18.5,"Underweight ")</f>
        <v xml:space="preserve">Normal Weight </v>
      </c>
      <c r="J2231" t="str" cm="1">
        <f t="array" ref="J2231">_xlfn.IFS($C2231&gt;=6.5,"Diabetes",AND($C2231&gt;=5.7,$C2231&lt;=6.5),"Prediabetes",$C2231&lt;5.7,"Normal")</f>
        <v>Normal</v>
      </c>
    </row>
    <row r="2232" spans="1:10" x14ac:dyDescent="0.3">
      <c r="A2232" t="s">
        <v>128</v>
      </c>
      <c r="B2232">
        <v>17.34</v>
      </c>
      <c r="C2232">
        <v>6.29</v>
      </c>
      <c r="D2232" t="s">
        <v>2382</v>
      </c>
      <c r="E2232" t="s">
        <v>2380</v>
      </c>
      <c r="F2232" t="s">
        <v>2383</v>
      </c>
      <c r="G2232">
        <v>1</v>
      </c>
      <c r="H2232" t="s">
        <v>2380</v>
      </c>
      <c r="I2232" t="str" cm="1">
        <f t="array" ref="I2232">_xlfn.IFS(B2232&gt;=30,"Obesity",AND(B2232&gt;=25,B2232&lt;=29.99),"Overweight ",AND(B2232&gt;=18.5,B2232&lt;=24.99),"Normal Weight ",B2232&lt;18.5,"Underweight ")</f>
        <v xml:space="preserve">Underweight </v>
      </c>
      <c r="J2232" t="str" cm="1">
        <f t="array" ref="J2232">_xlfn.IFS($C2232&gt;=6.5,"Diabetes",AND($C2232&gt;=5.7,$C2232&lt;=6.5),"Prediabetes",$C2232&lt;5.7,"Normal")</f>
        <v>Prediabetes</v>
      </c>
    </row>
    <row r="2233" spans="1:10" x14ac:dyDescent="0.3">
      <c r="A2233" t="s">
        <v>127</v>
      </c>
      <c r="B2233">
        <v>17.940000000000001</v>
      </c>
      <c r="C2233">
        <v>4.1900000000000004</v>
      </c>
      <c r="D2233" t="s">
        <v>2380</v>
      </c>
      <c r="E2233" t="s">
        <v>2382</v>
      </c>
      <c r="F2233" t="s">
        <v>2380</v>
      </c>
      <c r="G2233">
        <v>1</v>
      </c>
      <c r="H2233" t="s">
        <v>2380</v>
      </c>
      <c r="I2233" t="str" cm="1">
        <f t="array" ref="I2233">_xlfn.IFS(B2233&gt;=30,"Obesity",AND(B2233&gt;=25,B2233&lt;=29.99),"Overweight ",AND(B2233&gt;=18.5,B2233&lt;=24.99),"Normal Weight ",B2233&lt;18.5,"Underweight ")</f>
        <v xml:space="preserve">Underweight </v>
      </c>
      <c r="J2233" t="str" cm="1">
        <f t="array" ref="J2233">_xlfn.IFS($C2233&gt;=6.5,"Diabetes",AND($C2233&gt;=5.7,$C2233&lt;=6.5),"Prediabetes",$C2233&lt;5.7,"Normal")</f>
        <v>Normal</v>
      </c>
    </row>
    <row r="2234" spans="1:10" x14ac:dyDescent="0.3">
      <c r="A2234" t="s">
        <v>126</v>
      </c>
      <c r="B2234">
        <v>16.670000000000002</v>
      </c>
      <c r="C2234">
        <v>4.7</v>
      </c>
      <c r="D2234" t="s">
        <v>2382</v>
      </c>
      <c r="E2234" t="s">
        <v>2380</v>
      </c>
      <c r="F2234" t="s">
        <v>2383</v>
      </c>
      <c r="G2234">
        <v>1</v>
      </c>
      <c r="H2234" t="s">
        <v>2380</v>
      </c>
      <c r="I2234" t="str" cm="1">
        <f t="array" ref="I2234">_xlfn.IFS(B2234&gt;=30,"Obesity",AND(B2234&gt;=25,B2234&lt;=29.99),"Overweight ",AND(B2234&gt;=18.5,B2234&lt;=24.99),"Normal Weight ",B2234&lt;18.5,"Underweight ")</f>
        <v xml:space="preserve">Underweight </v>
      </c>
      <c r="J2234" t="str" cm="1">
        <f t="array" ref="J2234">_xlfn.IFS($C2234&gt;=6.5,"Diabetes",AND($C2234&gt;=5.7,$C2234&lt;=6.5),"Prediabetes",$C2234&lt;5.7,"Normal")</f>
        <v>Normal</v>
      </c>
    </row>
    <row r="2235" spans="1:10" x14ac:dyDescent="0.3">
      <c r="A2235" t="s">
        <v>125</v>
      </c>
      <c r="B2235">
        <v>20.58</v>
      </c>
      <c r="C2235">
        <v>5.64</v>
      </c>
      <c r="D2235" t="s">
        <v>2382</v>
      </c>
      <c r="E2235" t="s">
        <v>2380</v>
      </c>
      <c r="F2235" t="s">
        <v>2380</v>
      </c>
      <c r="G2235" s="7">
        <v>0</v>
      </c>
      <c r="H2235" t="s">
        <v>2380</v>
      </c>
      <c r="I2235" t="str" cm="1">
        <f t="array" ref="I2235">_xlfn.IFS(B2235&gt;=30,"Obesity",AND(B2235&gt;=25,B2235&lt;=29.99),"Overweight ",AND(B2235&gt;=18.5,B2235&lt;=24.99),"Normal Weight ",B2235&lt;18.5,"Underweight ")</f>
        <v xml:space="preserve">Normal Weight </v>
      </c>
      <c r="J2235" t="str" cm="1">
        <f t="array" ref="J2235">_xlfn.IFS($C2235&gt;=6.5,"Diabetes",AND($C2235&gt;=5.7,$C2235&lt;=6.5),"Prediabetes",$C2235&lt;5.7,"Normal")</f>
        <v>Normal</v>
      </c>
    </row>
    <row r="2236" spans="1:10" x14ac:dyDescent="0.3">
      <c r="A2236" t="s">
        <v>124</v>
      </c>
      <c r="B2236">
        <v>16.5</v>
      </c>
      <c r="C2236">
        <v>4.1100000000000003</v>
      </c>
      <c r="D2236" t="s">
        <v>2382</v>
      </c>
      <c r="E2236" t="s">
        <v>2380</v>
      </c>
      <c r="F2236" t="s">
        <v>2380</v>
      </c>
      <c r="G2236" s="7">
        <v>0</v>
      </c>
      <c r="H2236" t="s">
        <v>2380</v>
      </c>
      <c r="I2236" t="str" cm="1">
        <f t="array" ref="I2236">_xlfn.IFS(B2236&gt;=30,"Obesity",AND(B2236&gt;=25,B2236&lt;=29.99),"Overweight ",AND(B2236&gt;=18.5,B2236&lt;=24.99),"Normal Weight ",B2236&lt;18.5,"Underweight ")</f>
        <v xml:space="preserve">Underweight </v>
      </c>
      <c r="J2236" t="str" cm="1">
        <f t="array" ref="J2236">_xlfn.IFS($C2236&gt;=6.5,"Diabetes",AND($C2236&gt;=5.7,$C2236&lt;=6.5),"Prediabetes",$C2236&lt;5.7,"Normal")</f>
        <v>Normal</v>
      </c>
    </row>
    <row r="2237" spans="1:10" x14ac:dyDescent="0.3">
      <c r="A2237" t="s">
        <v>123</v>
      </c>
      <c r="B2237">
        <v>15.41</v>
      </c>
      <c r="C2237">
        <v>5.43</v>
      </c>
      <c r="D2237" t="s">
        <v>2382</v>
      </c>
      <c r="E2237" t="s">
        <v>2380</v>
      </c>
      <c r="F2237" t="s">
        <v>2383</v>
      </c>
      <c r="G2237">
        <v>1</v>
      </c>
      <c r="H2237" t="s">
        <v>2380</v>
      </c>
      <c r="I2237" t="str" cm="1">
        <f t="array" ref="I2237">_xlfn.IFS(B2237&gt;=30,"Obesity",AND(B2237&gt;=25,B2237&lt;=29.99),"Overweight ",AND(B2237&gt;=18.5,B2237&lt;=24.99),"Normal Weight ",B2237&lt;18.5,"Underweight ")</f>
        <v xml:space="preserve">Underweight </v>
      </c>
      <c r="J2237" t="str" cm="1">
        <f t="array" ref="J2237">_xlfn.IFS($C2237&gt;=6.5,"Diabetes",AND($C2237&gt;=5.7,$C2237&lt;=6.5),"Prediabetes",$C2237&lt;5.7,"Normal")</f>
        <v>Normal</v>
      </c>
    </row>
    <row r="2238" spans="1:10" x14ac:dyDescent="0.3">
      <c r="A2238" t="s">
        <v>122</v>
      </c>
      <c r="B2238">
        <v>24.59</v>
      </c>
      <c r="C2238">
        <v>4.38</v>
      </c>
      <c r="D2238" t="s">
        <v>2380</v>
      </c>
      <c r="E2238" t="s">
        <v>2380</v>
      </c>
      <c r="F2238" t="s">
        <v>2380</v>
      </c>
      <c r="G2238">
        <v>1</v>
      </c>
      <c r="H2238" t="s">
        <v>2380</v>
      </c>
      <c r="I2238" t="str" cm="1">
        <f t="array" ref="I2238">_xlfn.IFS(B2238&gt;=30,"Obesity",AND(B2238&gt;=25,B2238&lt;=29.99),"Overweight ",AND(B2238&gt;=18.5,B2238&lt;=24.99),"Normal Weight ",B2238&lt;18.5,"Underweight ")</f>
        <v xml:space="preserve">Normal Weight </v>
      </c>
      <c r="J2238" t="str" cm="1">
        <f t="array" ref="J2238">_xlfn.IFS($C2238&gt;=6.5,"Diabetes",AND($C2238&gt;=5.7,$C2238&lt;=6.5),"Prediabetes",$C2238&lt;5.7,"Normal")</f>
        <v>Normal</v>
      </c>
    </row>
    <row r="2239" spans="1:10" x14ac:dyDescent="0.3">
      <c r="A2239" t="s">
        <v>121</v>
      </c>
      <c r="B2239">
        <v>33.33</v>
      </c>
      <c r="C2239">
        <v>9.7899999999999991</v>
      </c>
      <c r="D2239" t="s">
        <v>2380</v>
      </c>
      <c r="E2239" t="s">
        <v>2380</v>
      </c>
      <c r="F2239" t="s">
        <v>2380</v>
      </c>
      <c r="G2239" s="7">
        <v>0</v>
      </c>
      <c r="H2239" t="s">
        <v>2380</v>
      </c>
      <c r="I2239" t="str" cm="1">
        <f t="array" ref="I2239">_xlfn.IFS(B2239&gt;=30,"Obesity",AND(B2239&gt;=25,B2239&lt;=29.99),"Overweight ",AND(B2239&gt;=18.5,B2239&lt;=24.99),"Normal Weight ",B2239&lt;18.5,"Underweight ")</f>
        <v>Obesity</v>
      </c>
      <c r="J2239" t="str" cm="1">
        <f t="array" ref="J2239">_xlfn.IFS($C2239&gt;=6.5,"Diabetes",AND($C2239&gt;=5.7,$C2239&lt;=6.5),"Prediabetes",$C2239&lt;5.7,"Normal")</f>
        <v>Diabetes</v>
      </c>
    </row>
    <row r="2240" spans="1:10" x14ac:dyDescent="0.3">
      <c r="A2240" t="s">
        <v>120</v>
      </c>
      <c r="B2240">
        <v>18.5</v>
      </c>
      <c r="C2240">
        <v>11.84</v>
      </c>
      <c r="D2240" t="s">
        <v>2380</v>
      </c>
      <c r="E2240" t="s">
        <v>2380</v>
      </c>
      <c r="F2240" t="s">
        <v>2380</v>
      </c>
      <c r="G2240" s="7">
        <v>0</v>
      </c>
      <c r="H2240" t="s">
        <v>2380</v>
      </c>
      <c r="I2240" t="str" cm="1">
        <f t="array" ref="I2240">_xlfn.IFS(B2240&gt;=30,"Obesity",AND(B2240&gt;=25,B2240&lt;=29.99),"Overweight ",AND(B2240&gt;=18.5,B2240&lt;=24.99),"Normal Weight ",B2240&lt;18.5,"Underweight ")</f>
        <v xml:space="preserve">Normal Weight </v>
      </c>
      <c r="J2240" t="str" cm="1">
        <f t="array" ref="J2240">_xlfn.IFS($C2240&gt;=6.5,"Diabetes",AND($C2240&gt;=5.7,$C2240&lt;=6.5),"Prediabetes",$C2240&lt;5.7,"Normal")</f>
        <v>Diabetes</v>
      </c>
    </row>
    <row r="2241" spans="1:10" x14ac:dyDescent="0.3">
      <c r="A2241" t="s">
        <v>119</v>
      </c>
      <c r="B2241">
        <v>18.579999999999998</v>
      </c>
      <c r="C2241">
        <v>6.22</v>
      </c>
      <c r="D2241" t="s">
        <v>2380</v>
      </c>
      <c r="E2241" t="s">
        <v>2380</v>
      </c>
      <c r="F2241" t="s">
        <v>2380</v>
      </c>
      <c r="G2241" s="7">
        <v>0</v>
      </c>
      <c r="H2241" t="s">
        <v>2380</v>
      </c>
      <c r="I2241" t="str" cm="1">
        <f t="array" ref="I2241">_xlfn.IFS(B2241&gt;=30,"Obesity",AND(B2241&gt;=25,B2241&lt;=29.99),"Overweight ",AND(B2241&gt;=18.5,B2241&lt;=24.99),"Normal Weight ",B2241&lt;18.5,"Underweight ")</f>
        <v xml:space="preserve">Normal Weight </v>
      </c>
      <c r="J2241" t="str" cm="1">
        <f t="array" ref="J2241">_xlfn.IFS($C2241&gt;=6.5,"Diabetes",AND($C2241&gt;=5.7,$C2241&lt;=6.5),"Prediabetes",$C2241&lt;5.7,"Normal")</f>
        <v>Prediabetes</v>
      </c>
    </row>
    <row r="2242" spans="1:10" x14ac:dyDescent="0.3">
      <c r="A2242" t="s">
        <v>118</v>
      </c>
      <c r="B2242">
        <v>16.64</v>
      </c>
      <c r="C2242">
        <v>10.01</v>
      </c>
      <c r="D2242" t="s">
        <v>2380</v>
      </c>
      <c r="E2242" t="s">
        <v>2380</v>
      </c>
      <c r="F2242" t="s">
        <v>2380</v>
      </c>
      <c r="G2242" s="7">
        <v>0</v>
      </c>
      <c r="H2242" t="s">
        <v>2380</v>
      </c>
      <c r="I2242" t="str" cm="1">
        <f t="array" ref="I2242">_xlfn.IFS(B2242&gt;=30,"Obesity",AND(B2242&gt;=25,B2242&lt;=29.99),"Overweight ",AND(B2242&gt;=18.5,B2242&lt;=24.99),"Normal Weight ",B2242&lt;18.5,"Underweight ")</f>
        <v xml:space="preserve">Underweight </v>
      </c>
      <c r="J2242" t="str" cm="1">
        <f t="array" ref="J2242">_xlfn.IFS($C2242&gt;=6.5,"Diabetes",AND($C2242&gt;=5.7,$C2242&lt;=6.5),"Prediabetes",$C2242&lt;5.7,"Normal")</f>
        <v>Diabetes</v>
      </c>
    </row>
    <row r="2243" spans="1:10" x14ac:dyDescent="0.3">
      <c r="A2243" t="s">
        <v>117</v>
      </c>
      <c r="B2243">
        <v>19.329999999999998</v>
      </c>
      <c r="C2243">
        <v>4.32</v>
      </c>
      <c r="D2243" t="s">
        <v>2380</v>
      </c>
      <c r="E2243" t="s">
        <v>2380</v>
      </c>
      <c r="F2243" t="s">
        <v>2380</v>
      </c>
      <c r="G2243">
        <v>1</v>
      </c>
      <c r="H2243" t="s">
        <v>2380</v>
      </c>
      <c r="I2243" t="str" cm="1">
        <f t="array" ref="I2243">_xlfn.IFS(B2243&gt;=30,"Obesity",AND(B2243&gt;=25,B2243&lt;=29.99),"Overweight ",AND(B2243&gt;=18.5,B2243&lt;=24.99),"Normal Weight ",B2243&lt;18.5,"Underweight ")</f>
        <v xml:space="preserve">Normal Weight </v>
      </c>
      <c r="J2243" t="str" cm="1">
        <f t="array" ref="J2243">_xlfn.IFS($C2243&gt;=6.5,"Diabetes",AND($C2243&gt;=5.7,$C2243&lt;=6.5),"Prediabetes",$C2243&lt;5.7,"Normal")</f>
        <v>Normal</v>
      </c>
    </row>
    <row r="2244" spans="1:10" x14ac:dyDescent="0.3">
      <c r="A2244" t="s">
        <v>116</v>
      </c>
      <c r="B2244">
        <v>21.26</v>
      </c>
      <c r="C2244">
        <v>5.65</v>
      </c>
      <c r="D2244" t="s">
        <v>2382</v>
      </c>
      <c r="E2244" t="s">
        <v>2380</v>
      </c>
      <c r="F2244" t="s">
        <v>2383</v>
      </c>
      <c r="G2244">
        <v>1</v>
      </c>
      <c r="H2244" t="s">
        <v>2380</v>
      </c>
      <c r="I2244" t="str" cm="1">
        <f t="array" ref="I2244">_xlfn.IFS(B2244&gt;=30,"Obesity",AND(B2244&gt;=25,B2244&lt;=29.99),"Overweight ",AND(B2244&gt;=18.5,B2244&lt;=24.99),"Normal Weight ",B2244&lt;18.5,"Underweight ")</f>
        <v xml:space="preserve">Normal Weight </v>
      </c>
      <c r="J2244" t="str" cm="1">
        <f t="array" ref="J2244">_xlfn.IFS($C2244&gt;=6.5,"Diabetes",AND($C2244&gt;=5.7,$C2244&lt;=6.5),"Prediabetes",$C2244&lt;5.7,"Normal")</f>
        <v>Normal</v>
      </c>
    </row>
    <row r="2245" spans="1:10" x14ac:dyDescent="0.3">
      <c r="A2245" t="s">
        <v>115</v>
      </c>
      <c r="B2245">
        <v>15.6</v>
      </c>
      <c r="C2245">
        <v>4.12</v>
      </c>
      <c r="D2245" t="s">
        <v>2382</v>
      </c>
      <c r="E2245" t="s">
        <v>2380</v>
      </c>
      <c r="F2245" t="s">
        <v>2380</v>
      </c>
      <c r="G2245">
        <v>1</v>
      </c>
      <c r="H2245" t="s">
        <v>2380</v>
      </c>
      <c r="I2245" t="str" cm="1">
        <f t="array" ref="I2245">_xlfn.IFS(B2245&gt;=30,"Obesity",AND(B2245&gt;=25,B2245&lt;=29.99),"Overweight ",AND(B2245&gt;=18.5,B2245&lt;=24.99),"Normal Weight ",B2245&lt;18.5,"Underweight ")</f>
        <v xml:space="preserve">Underweight </v>
      </c>
      <c r="J2245" t="str" cm="1">
        <f t="array" ref="J2245">_xlfn.IFS($C2245&gt;=6.5,"Diabetes",AND($C2245&gt;=5.7,$C2245&lt;=6.5),"Prediabetes",$C2245&lt;5.7,"Normal")</f>
        <v>Normal</v>
      </c>
    </row>
    <row r="2246" spans="1:10" x14ac:dyDescent="0.3">
      <c r="A2246" t="s">
        <v>114</v>
      </c>
      <c r="B2246">
        <v>24.39</v>
      </c>
      <c r="C2246">
        <v>6.24</v>
      </c>
      <c r="D2246" t="s">
        <v>2380</v>
      </c>
      <c r="E2246" t="s">
        <v>2380</v>
      </c>
      <c r="F2246" t="s">
        <v>2380</v>
      </c>
      <c r="G2246">
        <v>1</v>
      </c>
      <c r="H2246" t="s">
        <v>2380</v>
      </c>
      <c r="I2246" t="str" cm="1">
        <f t="array" ref="I2246">_xlfn.IFS(B2246&gt;=30,"Obesity",AND(B2246&gt;=25,B2246&lt;=29.99),"Overweight ",AND(B2246&gt;=18.5,B2246&lt;=24.99),"Normal Weight ",B2246&lt;18.5,"Underweight ")</f>
        <v xml:space="preserve">Normal Weight </v>
      </c>
      <c r="J2246" t="str" cm="1">
        <f t="array" ref="J2246">_xlfn.IFS($C2246&gt;=6.5,"Diabetes",AND($C2246&gt;=5.7,$C2246&lt;=6.5),"Prediabetes",$C2246&lt;5.7,"Normal")</f>
        <v>Prediabetes</v>
      </c>
    </row>
    <row r="2247" spans="1:10" x14ac:dyDescent="0.3">
      <c r="A2247" t="s">
        <v>113</v>
      </c>
      <c r="B2247">
        <v>24.75</v>
      </c>
      <c r="C2247">
        <v>4.83</v>
      </c>
      <c r="D2247" t="s">
        <v>2380</v>
      </c>
      <c r="E2247" t="s">
        <v>2380</v>
      </c>
      <c r="F2247" t="s">
        <v>2380</v>
      </c>
      <c r="G2247" s="7">
        <v>0</v>
      </c>
      <c r="H2247" t="s">
        <v>2380</v>
      </c>
      <c r="I2247" t="str" cm="1">
        <f t="array" ref="I2247">_xlfn.IFS(B2247&gt;=30,"Obesity",AND(B2247&gt;=25,B2247&lt;=29.99),"Overweight ",AND(B2247&gt;=18.5,B2247&lt;=24.99),"Normal Weight ",B2247&lt;18.5,"Underweight ")</f>
        <v xml:space="preserve">Normal Weight </v>
      </c>
      <c r="J2247" t="str" cm="1">
        <f t="array" ref="J2247">_xlfn.IFS($C2247&gt;=6.5,"Diabetes",AND($C2247&gt;=5.7,$C2247&lt;=6.5),"Prediabetes",$C2247&lt;5.7,"Normal")</f>
        <v>Normal</v>
      </c>
    </row>
    <row r="2248" spans="1:10" x14ac:dyDescent="0.3">
      <c r="A2248" t="s">
        <v>112</v>
      </c>
      <c r="B2248">
        <v>20.88</v>
      </c>
      <c r="C2248">
        <v>7.4</v>
      </c>
      <c r="D2248" t="s">
        <v>2380</v>
      </c>
      <c r="E2248" t="s">
        <v>2380</v>
      </c>
      <c r="F2248" t="s">
        <v>2380</v>
      </c>
      <c r="G2248" s="7">
        <v>0</v>
      </c>
      <c r="H2248" t="s">
        <v>2380</v>
      </c>
      <c r="I2248" t="str" cm="1">
        <f t="array" ref="I2248">_xlfn.IFS(B2248&gt;=30,"Obesity",AND(B2248&gt;=25,B2248&lt;=29.99),"Overweight ",AND(B2248&gt;=18.5,B2248&lt;=24.99),"Normal Weight ",B2248&lt;18.5,"Underweight ")</f>
        <v xml:space="preserve">Normal Weight </v>
      </c>
      <c r="J2248" t="str" cm="1">
        <f t="array" ref="J2248">_xlfn.IFS($C2248&gt;=6.5,"Diabetes",AND($C2248&gt;=5.7,$C2248&lt;=6.5),"Prediabetes",$C2248&lt;5.7,"Normal")</f>
        <v>Diabetes</v>
      </c>
    </row>
    <row r="2249" spans="1:10" x14ac:dyDescent="0.3">
      <c r="A2249" t="s">
        <v>111</v>
      </c>
      <c r="B2249">
        <v>20.43</v>
      </c>
      <c r="C2249">
        <v>4.54</v>
      </c>
      <c r="D2249" t="s">
        <v>2380</v>
      </c>
      <c r="E2249" t="s">
        <v>2380</v>
      </c>
      <c r="F2249" t="s">
        <v>2380</v>
      </c>
      <c r="G2249" s="7">
        <v>0</v>
      </c>
      <c r="H2249" t="s">
        <v>2380</v>
      </c>
      <c r="I2249" t="str" cm="1">
        <f t="array" ref="I2249">_xlfn.IFS(B2249&gt;=30,"Obesity",AND(B2249&gt;=25,B2249&lt;=29.99),"Overweight ",AND(B2249&gt;=18.5,B2249&lt;=24.99),"Normal Weight ",B2249&lt;18.5,"Underweight ")</f>
        <v xml:space="preserve">Normal Weight </v>
      </c>
      <c r="J2249" t="str" cm="1">
        <f t="array" ref="J2249">_xlfn.IFS($C2249&gt;=6.5,"Diabetes",AND($C2249&gt;=5.7,$C2249&lt;=6.5),"Prediabetes",$C2249&lt;5.7,"Normal")</f>
        <v>Normal</v>
      </c>
    </row>
    <row r="2250" spans="1:10" x14ac:dyDescent="0.3">
      <c r="A2250" t="s">
        <v>110</v>
      </c>
      <c r="B2250">
        <v>15.18</v>
      </c>
      <c r="C2250">
        <v>11.11</v>
      </c>
      <c r="D2250" t="s">
        <v>2380</v>
      </c>
      <c r="E2250" t="s">
        <v>2380</v>
      </c>
      <c r="F2250" t="s">
        <v>2380</v>
      </c>
      <c r="G2250" s="7">
        <v>0</v>
      </c>
      <c r="H2250" t="s">
        <v>2380</v>
      </c>
      <c r="I2250" t="str" cm="1">
        <f t="array" ref="I2250">_xlfn.IFS(B2250&gt;=30,"Obesity",AND(B2250&gt;=25,B2250&lt;=29.99),"Overweight ",AND(B2250&gt;=18.5,B2250&lt;=24.99),"Normal Weight ",B2250&lt;18.5,"Underweight ")</f>
        <v xml:space="preserve">Underweight </v>
      </c>
      <c r="J2250" t="str" cm="1">
        <f t="array" ref="J2250">_xlfn.IFS($C2250&gt;=6.5,"Diabetes",AND($C2250&gt;=5.7,$C2250&lt;=6.5),"Prediabetes",$C2250&lt;5.7,"Normal")</f>
        <v>Diabetes</v>
      </c>
    </row>
    <row r="2251" spans="1:10" x14ac:dyDescent="0.3">
      <c r="A2251" t="s">
        <v>109</v>
      </c>
      <c r="B2251">
        <v>15.12</v>
      </c>
      <c r="C2251">
        <v>4.03</v>
      </c>
      <c r="D2251" t="s">
        <v>2382</v>
      </c>
      <c r="E2251" t="s">
        <v>2380</v>
      </c>
      <c r="F2251" t="s">
        <v>2380</v>
      </c>
      <c r="G2251" s="7">
        <v>0</v>
      </c>
      <c r="H2251" t="s">
        <v>2380</v>
      </c>
      <c r="I2251" t="str" cm="1">
        <f t="array" ref="I2251">_xlfn.IFS(B2251&gt;=30,"Obesity",AND(B2251&gt;=25,B2251&lt;=29.99),"Overweight ",AND(B2251&gt;=18.5,B2251&lt;=24.99),"Normal Weight ",B2251&lt;18.5,"Underweight ")</f>
        <v xml:space="preserve">Underweight </v>
      </c>
      <c r="J2251" t="str" cm="1">
        <f t="array" ref="J2251">_xlfn.IFS($C2251&gt;=6.5,"Diabetes",AND($C2251&gt;=5.7,$C2251&lt;=6.5),"Prediabetes",$C2251&lt;5.7,"Normal")</f>
        <v>Normal</v>
      </c>
    </row>
    <row r="2252" spans="1:10" x14ac:dyDescent="0.3">
      <c r="A2252" t="s">
        <v>108</v>
      </c>
      <c r="B2252">
        <v>23.88</v>
      </c>
      <c r="C2252">
        <v>4.51</v>
      </c>
      <c r="D2252" t="s">
        <v>2380</v>
      </c>
      <c r="E2252" t="s">
        <v>2380</v>
      </c>
      <c r="F2252" t="s">
        <v>2380</v>
      </c>
      <c r="G2252">
        <v>1</v>
      </c>
      <c r="H2252" t="s">
        <v>2380</v>
      </c>
      <c r="I2252" t="str" cm="1">
        <f t="array" ref="I2252">_xlfn.IFS(B2252&gt;=30,"Obesity",AND(B2252&gt;=25,B2252&lt;=29.99),"Overweight ",AND(B2252&gt;=18.5,B2252&lt;=24.99),"Normal Weight ",B2252&lt;18.5,"Underweight ")</f>
        <v xml:space="preserve">Normal Weight </v>
      </c>
      <c r="J2252" t="str" cm="1">
        <f t="array" ref="J2252">_xlfn.IFS($C2252&gt;=6.5,"Diabetes",AND($C2252&gt;=5.7,$C2252&lt;=6.5),"Prediabetes",$C2252&lt;5.7,"Normal")</f>
        <v>Normal</v>
      </c>
    </row>
    <row r="2253" spans="1:10" x14ac:dyDescent="0.3">
      <c r="A2253" t="s">
        <v>107</v>
      </c>
      <c r="B2253">
        <v>16.13</v>
      </c>
      <c r="C2253">
        <v>5.56</v>
      </c>
      <c r="D2253" t="s">
        <v>2380</v>
      </c>
      <c r="E2253" t="s">
        <v>2382</v>
      </c>
      <c r="F2253" t="s">
        <v>2380</v>
      </c>
      <c r="G2253">
        <v>1</v>
      </c>
      <c r="H2253" t="s">
        <v>2380</v>
      </c>
      <c r="I2253" t="str" cm="1">
        <f t="array" ref="I2253">_xlfn.IFS(B2253&gt;=30,"Obesity",AND(B2253&gt;=25,B2253&lt;=29.99),"Overweight ",AND(B2253&gt;=18.5,B2253&lt;=24.99),"Normal Weight ",B2253&lt;18.5,"Underweight ")</f>
        <v xml:space="preserve">Underweight </v>
      </c>
      <c r="J2253" t="str" cm="1">
        <f t="array" ref="J2253">_xlfn.IFS($C2253&gt;=6.5,"Diabetes",AND($C2253&gt;=5.7,$C2253&lt;=6.5),"Prediabetes",$C2253&lt;5.7,"Normal")</f>
        <v>Normal</v>
      </c>
    </row>
    <row r="2254" spans="1:10" x14ac:dyDescent="0.3">
      <c r="A2254" t="s">
        <v>106</v>
      </c>
      <c r="B2254">
        <v>24.09</v>
      </c>
      <c r="C2254">
        <v>4.0999999999999996</v>
      </c>
      <c r="D2254" t="s">
        <v>2380</v>
      </c>
      <c r="E2254" t="s">
        <v>2382</v>
      </c>
      <c r="F2254" t="s">
        <v>2380</v>
      </c>
      <c r="G2254">
        <v>1</v>
      </c>
      <c r="H2254" t="s">
        <v>2380</v>
      </c>
      <c r="I2254" t="str" cm="1">
        <f t="array" ref="I2254">_xlfn.IFS(B2254&gt;=30,"Obesity",AND(B2254&gt;=25,B2254&lt;=29.99),"Overweight ",AND(B2254&gt;=18.5,B2254&lt;=24.99),"Normal Weight ",B2254&lt;18.5,"Underweight ")</f>
        <v xml:space="preserve">Normal Weight </v>
      </c>
      <c r="J2254" t="str" cm="1">
        <f t="array" ref="J2254">_xlfn.IFS($C2254&gt;=6.5,"Diabetes",AND($C2254&gt;=5.7,$C2254&lt;=6.5),"Prediabetes",$C2254&lt;5.7,"Normal")</f>
        <v>Normal</v>
      </c>
    </row>
    <row r="2255" spans="1:10" x14ac:dyDescent="0.3">
      <c r="A2255" t="s">
        <v>105</v>
      </c>
      <c r="B2255">
        <v>19.43</v>
      </c>
      <c r="C2255">
        <v>5.85</v>
      </c>
      <c r="D2255" t="s">
        <v>2380</v>
      </c>
      <c r="E2255" t="s">
        <v>2382</v>
      </c>
      <c r="F2255" t="s">
        <v>2380</v>
      </c>
      <c r="G2255">
        <v>1</v>
      </c>
      <c r="H2255" t="s">
        <v>2380</v>
      </c>
      <c r="I2255" t="str" cm="1">
        <f t="array" ref="I2255">_xlfn.IFS(B2255&gt;=30,"Obesity",AND(B2255&gt;=25,B2255&lt;=29.99),"Overweight ",AND(B2255&gt;=18.5,B2255&lt;=24.99),"Normal Weight ",B2255&lt;18.5,"Underweight ")</f>
        <v xml:space="preserve">Normal Weight </v>
      </c>
      <c r="J2255" t="str" cm="1">
        <f t="array" ref="J2255">_xlfn.IFS($C2255&gt;=6.5,"Diabetes",AND($C2255&gt;=5.7,$C2255&lt;=6.5),"Prediabetes",$C2255&lt;5.7,"Normal")</f>
        <v>Prediabetes</v>
      </c>
    </row>
    <row r="2256" spans="1:10" x14ac:dyDescent="0.3">
      <c r="A2256" t="s">
        <v>104</v>
      </c>
      <c r="B2256">
        <v>15.22</v>
      </c>
      <c r="C2256">
        <v>4.92</v>
      </c>
      <c r="D2256" t="s">
        <v>2382</v>
      </c>
      <c r="E2256" t="s">
        <v>2380</v>
      </c>
      <c r="F2256" t="s">
        <v>2383</v>
      </c>
      <c r="G2256">
        <v>1</v>
      </c>
      <c r="H2256" t="s">
        <v>2380</v>
      </c>
      <c r="I2256" t="str" cm="1">
        <f t="array" ref="I2256">_xlfn.IFS(B2256&gt;=30,"Obesity",AND(B2256&gt;=25,B2256&lt;=29.99),"Overweight ",AND(B2256&gt;=18.5,B2256&lt;=24.99),"Normal Weight ",B2256&lt;18.5,"Underweight ")</f>
        <v xml:space="preserve">Underweight </v>
      </c>
      <c r="J2256" t="str" cm="1">
        <f t="array" ref="J2256">_xlfn.IFS($C2256&gt;=6.5,"Diabetes",AND($C2256&gt;=5.7,$C2256&lt;=6.5),"Prediabetes",$C2256&lt;5.7,"Normal")</f>
        <v>Normal</v>
      </c>
    </row>
    <row r="2257" spans="1:10" x14ac:dyDescent="0.3">
      <c r="A2257" t="s">
        <v>103</v>
      </c>
      <c r="B2257">
        <v>20.72</v>
      </c>
      <c r="C2257">
        <v>9.4600000000000009</v>
      </c>
      <c r="D2257" t="s">
        <v>2380</v>
      </c>
      <c r="E2257" t="s">
        <v>2380</v>
      </c>
      <c r="F2257" t="s">
        <v>2380</v>
      </c>
      <c r="G2257" s="7">
        <v>0</v>
      </c>
      <c r="H2257" t="s">
        <v>2380</v>
      </c>
      <c r="I2257" t="str" cm="1">
        <f t="array" ref="I2257">_xlfn.IFS(B2257&gt;=30,"Obesity",AND(B2257&gt;=25,B2257&lt;=29.99),"Overweight ",AND(B2257&gt;=18.5,B2257&lt;=24.99),"Normal Weight ",B2257&lt;18.5,"Underweight ")</f>
        <v xml:space="preserve">Normal Weight </v>
      </c>
      <c r="J2257" t="str" cm="1">
        <f t="array" ref="J2257">_xlfn.IFS($C2257&gt;=6.5,"Diabetes",AND($C2257&gt;=5.7,$C2257&lt;=6.5),"Prediabetes",$C2257&lt;5.7,"Normal")</f>
        <v>Diabetes</v>
      </c>
    </row>
    <row r="2258" spans="1:10" x14ac:dyDescent="0.3">
      <c r="A2258" t="s">
        <v>102</v>
      </c>
      <c r="B2258">
        <v>35.4</v>
      </c>
      <c r="C2258">
        <v>5.94</v>
      </c>
      <c r="D2258" t="s">
        <v>2380</v>
      </c>
      <c r="E2258" t="s">
        <v>2380</v>
      </c>
      <c r="F2258" t="s">
        <v>2383</v>
      </c>
      <c r="G2258">
        <v>1</v>
      </c>
      <c r="H2258" t="s">
        <v>2380</v>
      </c>
      <c r="I2258" t="str" cm="1">
        <f t="array" ref="I2258">_xlfn.IFS(B2258&gt;=30,"Obesity",AND(B2258&gt;=25,B2258&lt;=29.99),"Overweight ",AND(B2258&gt;=18.5,B2258&lt;=24.99),"Normal Weight ",B2258&lt;18.5,"Underweight ")</f>
        <v>Obesity</v>
      </c>
      <c r="J2258" t="str" cm="1">
        <f t="array" ref="J2258">_xlfn.IFS($C2258&gt;=6.5,"Diabetes",AND($C2258&gt;=5.7,$C2258&lt;=6.5),"Prediabetes",$C2258&lt;5.7,"Normal")</f>
        <v>Prediabetes</v>
      </c>
    </row>
    <row r="2259" spans="1:10" x14ac:dyDescent="0.3">
      <c r="A2259" t="s">
        <v>101</v>
      </c>
      <c r="B2259">
        <v>34.4</v>
      </c>
      <c r="C2259">
        <v>5.7</v>
      </c>
      <c r="D2259" t="s">
        <v>2380</v>
      </c>
      <c r="E2259" t="s">
        <v>2380</v>
      </c>
      <c r="F2259" t="s">
        <v>2383</v>
      </c>
      <c r="G2259">
        <v>1</v>
      </c>
      <c r="H2259" t="s">
        <v>2380</v>
      </c>
      <c r="I2259" t="str" cm="1">
        <f t="array" ref="I2259">_xlfn.IFS(B2259&gt;=30,"Obesity",AND(B2259&gt;=25,B2259&lt;=29.99),"Overweight ",AND(B2259&gt;=18.5,B2259&lt;=24.99),"Normal Weight ",B2259&lt;18.5,"Underweight ")</f>
        <v>Obesity</v>
      </c>
      <c r="J2259" t="str" cm="1">
        <f t="array" ref="J2259">_xlfn.IFS($C2259&gt;=6.5,"Diabetes",AND($C2259&gt;=5.7,$C2259&lt;=6.5),"Prediabetes",$C2259&lt;5.7,"Normal")</f>
        <v>Prediabetes</v>
      </c>
    </row>
    <row r="2260" spans="1:10" x14ac:dyDescent="0.3">
      <c r="A2260" t="s">
        <v>100</v>
      </c>
      <c r="B2260">
        <v>34.1</v>
      </c>
      <c r="C2260">
        <v>4.13</v>
      </c>
      <c r="D2260" t="s">
        <v>2380</v>
      </c>
      <c r="E2260" t="s">
        <v>2380</v>
      </c>
      <c r="F2260" t="s">
        <v>2383</v>
      </c>
      <c r="G2260">
        <v>1</v>
      </c>
      <c r="H2260" t="s">
        <v>2380</v>
      </c>
      <c r="I2260" t="str" cm="1">
        <f t="array" ref="I2260">_xlfn.IFS(B2260&gt;=30,"Obesity",AND(B2260&gt;=25,B2260&lt;=29.99),"Overweight ",AND(B2260&gt;=18.5,B2260&lt;=24.99),"Normal Weight ",B2260&lt;18.5,"Underweight ")</f>
        <v>Obesity</v>
      </c>
      <c r="J2260" t="str" cm="1">
        <f t="array" ref="J2260">_xlfn.IFS($C2260&gt;=6.5,"Diabetes",AND($C2260&gt;=5.7,$C2260&lt;=6.5),"Prediabetes",$C2260&lt;5.7,"Normal")</f>
        <v>Normal</v>
      </c>
    </row>
    <row r="2261" spans="1:10" x14ac:dyDescent="0.3">
      <c r="A2261" t="s">
        <v>99</v>
      </c>
      <c r="B2261">
        <v>30.4</v>
      </c>
      <c r="C2261">
        <v>4.7699999999999996</v>
      </c>
      <c r="D2261" t="s">
        <v>2380</v>
      </c>
      <c r="E2261" t="s">
        <v>2380</v>
      </c>
      <c r="F2261" t="s">
        <v>2383</v>
      </c>
      <c r="G2261">
        <v>1</v>
      </c>
      <c r="H2261" t="s">
        <v>2380</v>
      </c>
      <c r="I2261" t="str" cm="1">
        <f t="array" ref="I2261">_xlfn.IFS(B2261&gt;=30,"Obesity",AND(B2261&gt;=25,B2261&lt;=29.99),"Overweight ",AND(B2261&gt;=18.5,B2261&lt;=24.99),"Normal Weight ",B2261&lt;18.5,"Underweight ")</f>
        <v>Obesity</v>
      </c>
      <c r="J2261" t="str" cm="1">
        <f t="array" ref="J2261">_xlfn.IFS($C2261&gt;=6.5,"Diabetes",AND($C2261&gt;=5.7,$C2261&lt;=6.5),"Prediabetes",$C2261&lt;5.7,"Normal")</f>
        <v>Normal</v>
      </c>
    </row>
    <row r="2262" spans="1:10" x14ac:dyDescent="0.3">
      <c r="A2262" t="s">
        <v>98</v>
      </c>
      <c r="B2262">
        <v>28.7</v>
      </c>
      <c r="C2262">
        <v>4.99</v>
      </c>
      <c r="D2262" t="s">
        <v>2380</v>
      </c>
      <c r="E2262" t="s">
        <v>2380</v>
      </c>
      <c r="F2262" t="s">
        <v>2383</v>
      </c>
      <c r="G2262">
        <v>1</v>
      </c>
      <c r="H2262" t="s">
        <v>2380</v>
      </c>
      <c r="I2262" t="str" cm="1">
        <f t="array" ref="I2262">_xlfn.IFS(B2262&gt;=30,"Obesity",AND(B2262&gt;=25,B2262&lt;=29.99),"Overweight ",AND(B2262&gt;=18.5,B2262&lt;=24.99),"Normal Weight ",B2262&lt;18.5,"Underweight ")</f>
        <v xml:space="preserve">Overweight </v>
      </c>
      <c r="J2262" t="str" cm="1">
        <f t="array" ref="J2262">_xlfn.IFS($C2262&gt;=6.5,"Diabetes",AND($C2262&gt;=5.7,$C2262&lt;=6.5),"Prediabetes",$C2262&lt;5.7,"Normal")</f>
        <v>Normal</v>
      </c>
    </row>
    <row r="2263" spans="1:10" x14ac:dyDescent="0.3">
      <c r="A2263" t="s">
        <v>97</v>
      </c>
      <c r="B2263">
        <v>17.440000000000001</v>
      </c>
      <c r="C2263">
        <v>4.42</v>
      </c>
      <c r="D2263" t="s">
        <v>2382</v>
      </c>
      <c r="E2263" t="s">
        <v>2380</v>
      </c>
      <c r="F2263" t="s">
        <v>2383</v>
      </c>
      <c r="G2263">
        <v>1</v>
      </c>
      <c r="H2263" t="s">
        <v>2380</v>
      </c>
      <c r="I2263" t="str" cm="1">
        <f t="array" ref="I2263">_xlfn.IFS(B2263&gt;=30,"Obesity",AND(B2263&gt;=25,B2263&lt;=29.99),"Overweight ",AND(B2263&gt;=18.5,B2263&lt;=24.99),"Normal Weight ",B2263&lt;18.5,"Underweight ")</f>
        <v xml:space="preserve">Underweight </v>
      </c>
      <c r="J2263" t="str" cm="1">
        <f t="array" ref="J2263">_xlfn.IFS($C2263&gt;=6.5,"Diabetes",AND($C2263&gt;=5.7,$C2263&lt;=6.5),"Prediabetes",$C2263&lt;5.7,"Normal")</f>
        <v>Normal</v>
      </c>
    </row>
    <row r="2264" spans="1:10" x14ac:dyDescent="0.3">
      <c r="A2264" t="s">
        <v>96</v>
      </c>
      <c r="B2264">
        <v>27.6</v>
      </c>
      <c r="C2264">
        <v>4.01</v>
      </c>
      <c r="D2264" t="s">
        <v>2380</v>
      </c>
      <c r="E2264" t="s">
        <v>2380</v>
      </c>
      <c r="F2264" t="s">
        <v>2383</v>
      </c>
      <c r="G2264">
        <v>1</v>
      </c>
      <c r="H2264" t="s">
        <v>2380</v>
      </c>
      <c r="I2264" t="str" cm="1">
        <f t="array" ref="I2264">_xlfn.IFS(B2264&gt;=30,"Obesity",AND(B2264&gt;=25,B2264&lt;=29.99),"Overweight ",AND(B2264&gt;=18.5,B2264&lt;=24.99),"Normal Weight ",B2264&lt;18.5,"Underweight ")</f>
        <v xml:space="preserve">Overweight </v>
      </c>
      <c r="J2264" t="str" cm="1">
        <f t="array" ref="J2264">_xlfn.IFS($C2264&gt;=6.5,"Diabetes",AND($C2264&gt;=5.7,$C2264&lt;=6.5),"Prediabetes",$C2264&lt;5.7,"Normal")</f>
        <v>Normal</v>
      </c>
    </row>
    <row r="2265" spans="1:10" x14ac:dyDescent="0.3">
      <c r="A2265" t="s">
        <v>95</v>
      </c>
      <c r="B2265">
        <v>20.7</v>
      </c>
      <c r="C2265">
        <v>4.49</v>
      </c>
      <c r="D2265" t="s">
        <v>2380</v>
      </c>
      <c r="E2265" t="s">
        <v>2380</v>
      </c>
      <c r="F2265" t="s">
        <v>2383</v>
      </c>
      <c r="G2265">
        <v>1</v>
      </c>
      <c r="H2265" t="s">
        <v>2380</v>
      </c>
      <c r="I2265" t="str" cm="1">
        <f t="array" ref="I2265">_xlfn.IFS(B2265&gt;=30,"Obesity",AND(B2265&gt;=25,B2265&lt;=29.99),"Overweight ",AND(B2265&gt;=18.5,B2265&lt;=24.99),"Normal Weight ",B2265&lt;18.5,"Underweight ")</f>
        <v xml:space="preserve">Normal Weight </v>
      </c>
      <c r="J2265" t="str" cm="1">
        <f t="array" ref="J2265">_xlfn.IFS($C2265&gt;=6.5,"Diabetes",AND($C2265&gt;=5.7,$C2265&lt;=6.5),"Prediabetes",$C2265&lt;5.7,"Normal")</f>
        <v>Normal</v>
      </c>
    </row>
    <row r="2266" spans="1:10" x14ac:dyDescent="0.3">
      <c r="A2266" t="s">
        <v>94</v>
      </c>
      <c r="B2266">
        <v>20.3</v>
      </c>
      <c r="C2266">
        <v>6.37</v>
      </c>
      <c r="D2266" t="s">
        <v>2380</v>
      </c>
      <c r="E2266" t="s">
        <v>2380</v>
      </c>
      <c r="F2266" t="s">
        <v>2383</v>
      </c>
      <c r="G2266">
        <v>1</v>
      </c>
      <c r="H2266" t="s">
        <v>2380</v>
      </c>
      <c r="I2266" t="str" cm="1">
        <f t="array" ref="I2266">_xlfn.IFS(B2266&gt;=30,"Obesity",AND(B2266&gt;=25,B2266&lt;=29.99),"Overweight ",AND(B2266&gt;=18.5,B2266&lt;=24.99),"Normal Weight ",B2266&lt;18.5,"Underweight ")</f>
        <v xml:space="preserve">Normal Weight </v>
      </c>
      <c r="J2266" t="str" cm="1">
        <f t="array" ref="J2266">_xlfn.IFS($C2266&gt;=6.5,"Diabetes",AND($C2266&gt;=5.7,$C2266&lt;=6.5),"Prediabetes",$C2266&lt;5.7,"Normal")</f>
        <v>Prediabetes</v>
      </c>
    </row>
    <row r="2267" spans="1:10" x14ac:dyDescent="0.3">
      <c r="A2267" t="s">
        <v>93</v>
      </c>
      <c r="B2267">
        <v>19.8</v>
      </c>
      <c r="C2267">
        <v>5.12</v>
      </c>
      <c r="D2267" t="s">
        <v>2380</v>
      </c>
      <c r="E2267" t="s">
        <v>2380</v>
      </c>
      <c r="F2267" t="s">
        <v>2383</v>
      </c>
      <c r="G2267">
        <v>1</v>
      </c>
      <c r="H2267" t="s">
        <v>2380</v>
      </c>
      <c r="I2267" t="str" cm="1">
        <f t="array" ref="I2267">_xlfn.IFS(B2267&gt;=30,"Obesity",AND(B2267&gt;=25,B2267&lt;=29.99),"Overweight ",AND(B2267&gt;=18.5,B2267&lt;=24.99),"Normal Weight ",B2267&lt;18.5,"Underweight ")</f>
        <v xml:space="preserve">Normal Weight </v>
      </c>
      <c r="J2267" t="str" cm="1">
        <f t="array" ref="J2267">_xlfn.IFS($C2267&gt;=6.5,"Diabetes",AND($C2267&gt;=5.7,$C2267&lt;=6.5),"Prediabetes",$C2267&lt;5.7,"Normal")</f>
        <v>Normal</v>
      </c>
    </row>
    <row r="2268" spans="1:10" x14ac:dyDescent="0.3">
      <c r="A2268" t="s">
        <v>92</v>
      </c>
      <c r="B2268">
        <v>21.87</v>
      </c>
      <c r="C2268">
        <v>8.59</v>
      </c>
      <c r="D2268" t="s">
        <v>2380</v>
      </c>
      <c r="E2268" t="s">
        <v>2380</v>
      </c>
      <c r="F2268" t="s">
        <v>2380</v>
      </c>
      <c r="G2268" s="7">
        <v>0</v>
      </c>
      <c r="H2268" t="s">
        <v>2380</v>
      </c>
      <c r="I2268" t="str" cm="1">
        <f t="array" ref="I2268">_xlfn.IFS(B2268&gt;=30,"Obesity",AND(B2268&gt;=25,B2268&lt;=29.99),"Overweight ",AND(B2268&gt;=18.5,B2268&lt;=24.99),"Normal Weight ",B2268&lt;18.5,"Underweight ")</f>
        <v xml:space="preserve">Normal Weight </v>
      </c>
      <c r="J2268" t="str" cm="1">
        <f t="array" ref="J2268">_xlfn.IFS($C2268&gt;=6.5,"Diabetes",AND($C2268&gt;=5.7,$C2268&lt;=6.5),"Prediabetes",$C2268&lt;5.7,"Normal")</f>
        <v>Diabetes</v>
      </c>
    </row>
    <row r="2269" spans="1:10" x14ac:dyDescent="0.3">
      <c r="A2269" t="s">
        <v>91</v>
      </c>
      <c r="B2269">
        <v>16.600000000000001</v>
      </c>
      <c r="C2269">
        <v>5.87</v>
      </c>
      <c r="D2269" t="s">
        <v>2380</v>
      </c>
      <c r="E2269" t="s">
        <v>2380</v>
      </c>
      <c r="F2269" t="s">
        <v>2380</v>
      </c>
      <c r="G2269">
        <v>1</v>
      </c>
      <c r="H2269" t="s">
        <v>2380</v>
      </c>
      <c r="I2269" t="str" cm="1">
        <f t="array" ref="I2269">_xlfn.IFS(B2269&gt;=30,"Obesity",AND(B2269&gt;=25,B2269&lt;=29.99),"Overweight ",AND(B2269&gt;=18.5,B2269&lt;=24.99),"Normal Weight ",B2269&lt;18.5,"Underweight ")</f>
        <v xml:space="preserve">Underweight </v>
      </c>
      <c r="J2269" t="str" cm="1">
        <f t="array" ref="J2269">_xlfn.IFS($C2269&gt;=6.5,"Diabetes",AND($C2269&gt;=5.7,$C2269&lt;=6.5),"Prediabetes",$C2269&lt;5.7,"Normal")</f>
        <v>Prediabetes</v>
      </c>
    </row>
    <row r="2270" spans="1:10" x14ac:dyDescent="0.3">
      <c r="A2270" t="s">
        <v>90</v>
      </c>
      <c r="B2270">
        <v>21.98</v>
      </c>
      <c r="C2270">
        <v>7.03</v>
      </c>
      <c r="D2270" t="s">
        <v>2380</v>
      </c>
      <c r="E2270" t="s">
        <v>2380</v>
      </c>
      <c r="F2270" t="s">
        <v>2380</v>
      </c>
      <c r="G2270" s="7">
        <v>0</v>
      </c>
      <c r="H2270" t="s">
        <v>2380</v>
      </c>
      <c r="I2270" t="str" cm="1">
        <f t="array" ref="I2270">_xlfn.IFS(B2270&gt;=30,"Obesity",AND(B2270&gt;=25,B2270&lt;=29.99),"Overweight ",AND(B2270&gt;=18.5,B2270&lt;=24.99),"Normal Weight ",B2270&lt;18.5,"Underweight ")</f>
        <v xml:space="preserve">Normal Weight </v>
      </c>
      <c r="J2270" t="str" cm="1">
        <f t="array" ref="J2270">_xlfn.IFS($C2270&gt;=6.5,"Diabetes",AND($C2270&gt;=5.7,$C2270&lt;=6.5),"Prediabetes",$C2270&lt;5.7,"Normal")</f>
        <v>Diabetes</v>
      </c>
    </row>
    <row r="2271" spans="1:10" x14ac:dyDescent="0.3">
      <c r="A2271" t="s">
        <v>89</v>
      </c>
      <c r="B2271">
        <v>19.7</v>
      </c>
      <c r="C2271">
        <v>5.51</v>
      </c>
      <c r="D2271" t="s">
        <v>2380</v>
      </c>
      <c r="E2271" t="s">
        <v>2380</v>
      </c>
      <c r="F2271" t="s">
        <v>2380</v>
      </c>
      <c r="G2271">
        <v>1</v>
      </c>
      <c r="H2271" t="s">
        <v>2380</v>
      </c>
      <c r="I2271" t="str" cm="1">
        <f t="array" ref="I2271">_xlfn.IFS(B2271&gt;=30,"Obesity",AND(B2271&gt;=25,B2271&lt;=29.99),"Overweight ",AND(B2271&gt;=18.5,B2271&lt;=24.99),"Normal Weight ",B2271&lt;18.5,"Underweight ")</f>
        <v xml:space="preserve">Normal Weight </v>
      </c>
      <c r="J2271" t="str" cm="1">
        <f t="array" ref="J2271">_xlfn.IFS($C2271&gt;=6.5,"Diabetes",AND($C2271&gt;=5.7,$C2271&lt;=6.5),"Prediabetes",$C2271&lt;5.7,"Normal")</f>
        <v>Normal</v>
      </c>
    </row>
    <row r="2272" spans="1:10" x14ac:dyDescent="0.3">
      <c r="A2272" t="s">
        <v>88</v>
      </c>
      <c r="B2272">
        <v>19.21</v>
      </c>
      <c r="C2272">
        <v>4.76</v>
      </c>
      <c r="D2272" t="s">
        <v>2380</v>
      </c>
      <c r="E2272" t="s">
        <v>2382</v>
      </c>
      <c r="F2272" t="s">
        <v>2380</v>
      </c>
      <c r="G2272">
        <v>1</v>
      </c>
      <c r="H2272" t="s">
        <v>2380</v>
      </c>
      <c r="I2272" t="str" cm="1">
        <f t="array" ref="I2272">_xlfn.IFS(B2272&gt;=30,"Obesity",AND(B2272&gt;=25,B2272&lt;=29.99),"Overweight ",AND(B2272&gt;=18.5,B2272&lt;=24.99),"Normal Weight ",B2272&lt;18.5,"Underweight ")</f>
        <v xml:space="preserve">Normal Weight </v>
      </c>
      <c r="J2272" t="str" cm="1">
        <f t="array" ref="J2272">_xlfn.IFS($C2272&gt;=6.5,"Diabetes",AND($C2272&gt;=5.7,$C2272&lt;=6.5),"Prediabetes",$C2272&lt;5.7,"Normal")</f>
        <v>Normal</v>
      </c>
    </row>
    <row r="2273" spans="1:10" x14ac:dyDescent="0.3">
      <c r="A2273" t="s">
        <v>87</v>
      </c>
      <c r="B2273">
        <v>19.3</v>
      </c>
      <c r="C2273">
        <v>4.7</v>
      </c>
      <c r="D2273" t="s">
        <v>2380</v>
      </c>
      <c r="E2273" t="s">
        <v>2382</v>
      </c>
      <c r="F2273" t="s">
        <v>2380</v>
      </c>
      <c r="G2273">
        <v>1</v>
      </c>
      <c r="H2273" t="s">
        <v>2380</v>
      </c>
      <c r="I2273" t="str" cm="1">
        <f t="array" ref="I2273">_xlfn.IFS(B2273&gt;=30,"Obesity",AND(B2273&gt;=25,B2273&lt;=29.99),"Overweight ",AND(B2273&gt;=18.5,B2273&lt;=24.99),"Normal Weight ",B2273&lt;18.5,"Underweight ")</f>
        <v xml:space="preserve">Normal Weight </v>
      </c>
      <c r="J2273" t="str" cm="1">
        <f t="array" ref="J2273">_xlfn.IFS($C2273&gt;=6.5,"Diabetes",AND($C2273&gt;=5.7,$C2273&lt;=6.5),"Prediabetes",$C2273&lt;5.7,"Normal")</f>
        <v>Normal</v>
      </c>
    </row>
    <row r="2274" spans="1:10" x14ac:dyDescent="0.3">
      <c r="A2274" t="s">
        <v>86</v>
      </c>
      <c r="B2274">
        <v>16.22</v>
      </c>
      <c r="C2274">
        <v>6.21</v>
      </c>
      <c r="D2274" t="s">
        <v>2382</v>
      </c>
      <c r="E2274" t="s">
        <v>2380</v>
      </c>
      <c r="F2274" t="s">
        <v>2380</v>
      </c>
      <c r="G2274" s="7">
        <v>0</v>
      </c>
      <c r="H2274" t="s">
        <v>2380</v>
      </c>
      <c r="I2274" t="str" cm="1">
        <f t="array" ref="I2274">_xlfn.IFS(B2274&gt;=30,"Obesity",AND(B2274&gt;=25,B2274&lt;=29.99),"Overweight ",AND(B2274&gt;=18.5,B2274&lt;=24.99),"Normal Weight ",B2274&lt;18.5,"Underweight ")</f>
        <v xml:space="preserve">Underweight </v>
      </c>
      <c r="J2274" t="str" cm="1">
        <f t="array" ref="J2274">_xlfn.IFS($C2274&gt;=6.5,"Diabetes",AND($C2274&gt;=5.7,$C2274&lt;=6.5),"Prediabetes",$C2274&lt;5.7,"Normal")</f>
        <v>Prediabetes</v>
      </c>
    </row>
    <row r="2275" spans="1:10" x14ac:dyDescent="0.3">
      <c r="A2275" t="s">
        <v>85</v>
      </c>
      <c r="B2275">
        <v>17.12</v>
      </c>
      <c r="C2275">
        <v>4.5199999999999996</v>
      </c>
      <c r="D2275" t="s">
        <v>2380</v>
      </c>
      <c r="E2275" t="s">
        <v>2382</v>
      </c>
      <c r="F2275" t="s">
        <v>2380</v>
      </c>
      <c r="G2275">
        <v>1</v>
      </c>
      <c r="H2275" t="s">
        <v>2380</v>
      </c>
      <c r="I2275" t="str" cm="1">
        <f t="array" ref="I2275">_xlfn.IFS(B2275&gt;=30,"Obesity",AND(B2275&gt;=25,B2275&lt;=29.99),"Overweight ",AND(B2275&gt;=18.5,B2275&lt;=24.99),"Normal Weight ",B2275&lt;18.5,"Underweight ")</f>
        <v xml:space="preserve">Underweight </v>
      </c>
      <c r="J2275" t="str" cm="1">
        <f t="array" ref="J2275">_xlfn.IFS($C2275&gt;=6.5,"Diabetes",AND($C2275&gt;=5.7,$C2275&lt;=6.5),"Prediabetes",$C2275&lt;5.7,"Normal")</f>
        <v>Normal</v>
      </c>
    </row>
    <row r="2276" spans="1:10" x14ac:dyDescent="0.3">
      <c r="A2276" t="s">
        <v>84</v>
      </c>
      <c r="B2276">
        <v>19.07</v>
      </c>
      <c r="C2276">
        <v>5.45</v>
      </c>
      <c r="D2276" t="s">
        <v>2380</v>
      </c>
      <c r="E2276" t="s">
        <v>2380</v>
      </c>
      <c r="F2276" t="s">
        <v>2380</v>
      </c>
      <c r="G2276">
        <v>1</v>
      </c>
      <c r="H2276" t="s">
        <v>2380</v>
      </c>
      <c r="I2276" t="str" cm="1">
        <f t="array" ref="I2276">_xlfn.IFS(B2276&gt;=30,"Obesity",AND(B2276&gt;=25,B2276&lt;=29.99),"Overweight ",AND(B2276&gt;=18.5,B2276&lt;=24.99),"Normal Weight ",B2276&lt;18.5,"Underweight ")</f>
        <v xml:space="preserve">Normal Weight </v>
      </c>
      <c r="J2276" t="str" cm="1">
        <f t="array" ref="J2276">_xlfn.IFS($C2276&gt;=6.5,"Diabetes",AND($C2276&gt;=5.7,$C2276&lt;=6.5),"Prediabetes",$C2276&lt;5.7,"Normal")</f>
        <v>Normal</v>
      </c>
    </row>
    <row r="2277" spans="1:10" x14ac:dyDescent="0.3">
      <c r="A2277" t="s">
        <v>83</v>
      </c>
      <c r="B2277">
        <v>15.56</v>
      </c>
      <c r="C2277">
        <v>4.42</v>
      </c>
      <c r="D2277" t="s">
        <v>2380</v>
      </c>
      <c r="E2277" t="s">
        <v>2380</v>
      </c>
      <c r="F2277" t="s">
        <v>2380</v>
      </c>
      <c r="G2277" s="7">
        <v>0</v>
      </c>
      <c r="H2277" t="s">
        <v>2380</v>
      </c>
      <c r="I2277" t="str" cm="1">
        <f t="array" ref="I2277">_xlfn.IFS(B2277&gt;=30,"Obesity",AND(B2277&gt;=25,B2277&lt;=29.99),"Overweight ",AND(B2277&gt;=18.5,B2277&lt;=24.99),"Normal Weight ",B2277&lt;18.5,"Underweight ")</f>
        <v xml:space="preserve">Underweight </v>
      </c>
      <c r="J2277" t="str" cm="1">
        <f t="array" ref="J2277">_xlfn.IFS($C2277&gt;=6.5,"Diabetes",AND($C2277&gt;=5.7,$C2277&lt;=6.5),"Prediabetes",$C2277&lt;5.7,"Normal")</f>
        <v>Normal</v>
      </c>
    </row>
    <row r="2278" spans="1:10" x14ac:dyDescent="0.3">
      <c r="A2278" t="s">
        <v>82</v>
      </c>
      <c r="B2278">
        <v>22.76</v>
      </c>
      <c r="C2278">
        <v>9.44</v>
      </c>
      <c r="D2278" t="s">
        <v>2380</v>
      </c>
      <c r="E2278" t="s">
        <v>2380</v>
      </c>
      <c r="F2278" t="s">
        <v>2380</v>
      </c>
      <c r="G2278" s="7">
        <v>0</v>
      </c>
      <c r="H2278" t="s">
        <v>2380</v>
      </c>
      <c r="I2278" t="str" cm="1">
        <f t="array" ref="I2278">_xlfn.IFS(B2278&gt;=30,"Obesity",AND(B2278&gt;=25,B2278&lt;=29.99),"Overweight ",AND(B2278&gt;=18.5,B2278&lt;=24.99),"Normal Weight ",B2278&lt;18.5,"Underweight ")</f>
        <v xml:space="preserve">Normal Weight </v>
      </c>
      <c r="J2278" t="str" cm="1">
        <f t="array" ref="J2278">_xlfn.IFS($C2278&gt;=6.5,"Diabetes",AND($C2278&gt;=5.7,$C2278&lt;=6.5),"Prediabetes",$C2278&lt;5.7,"Normal")</f>
        <v>Diabetes</v>
      </c>
    </row>
    <row r="2279" spans="1:10" x14ac:dyDescent="0.3">
      <c r="A2279" t="s">
        <v>81</v>
      </c>
      <c r="B2279">
        <v>22.79</v>
      </c>
      <c r="C2279">
        <v>6.15</v>
      </c>
      <c r="D2279" t="s">
        <v>2382</v>
      </c>
      <c r="E2279" t="s">
        <v>2380</v>
      </c>
      <c r="F2279" t="s">
        <v>2383</v>
      </c>
      <c r="G2279">
        <v>1</v>
      </c>
      <c r="H2279" t="s">
        <v>2380</v>
      </c>
      <c r="I2279" t="str" cm="1">
        <f t="array" ref="I2279">_xlfn.IFS(B2279&gt;=30,"Obesity",AND(B2279&gt;=25,B2279&lt;=29.99),"Overweight ",AND(B2279&gt;=18.5,B2279&lt;=24.99),"Normal Weight ",B2279&lt;18.5,"Underweight ")</f>
        <v xml:space="preserve">Normal Weight </v>
      </c>
      <c r="J2279" t="str" cm="1">
        <f t="array" ref="J2279">_xlfn.IFS($C2279&gt;=6.5,"Diabetes",AND($C2279&gt;=5.7,$C2279&lt;=6.5),"Prediabetes",$C2279&lt;5.7,"Normal")</f>
        <v>Prediabetes</v>
      </c>
    </row>
    <row r="2280" spans="1:10" x14ac:dyDescent="0.3">
      <c r="A2280" t="s">
        <v>80</v>
      </c>
      <c r="B2280">
        <v>17.41</v>
      </c>
      <c r="C2280">
        <v>5.13</v>
      </c>
      <c r="D2280" t="s">
        <v>2382</v>
      </c>
      <c r="E2280" t="s">
        <v>2380</v>
      </c>
      <c r="F2280" t="s">
        <v>2380</v>
      </c>
      <c r="G2280" s="7">
        <v>0</v>
      </c>
      <c r="H2280" t="s">
        <v>2380</v>
      </c>
      <c r="I2280" t="str" cm="1">
        <f t="array" ref="I2280">_xlfn.IFS(B2280&gt;=30,"Obesity",AND(B2280&gt;=25,B2280&lt;=29.99),"Overweight ",AND(B2280&gt;=18.5,B2280&lt;=24.99),"Normal Weight ",B2280&lt;18.5,"Underweight ")</f>
        <v xml:space="preserve">Underweight </v>
      </c>
      <c r="J2280" t="str" cm="1">
        <f t="array" ref="J2280">_xlfn.IFS($C2280&gt;=6.5,"Diabetes",AND($C2280&gt;=5.7,$C2280&lt;=6.5),"Prediabetes",$C2280&lt;5.7,"Normal")</f>
        <v>Normal</v>
      </c>
    </row>
    <row r="2281" spans="1:10" x14ac:dyDescent="0.3">
      <c r="A2281" t="s">
        <v>79</v>
      </c>
      <c r="B2281">
        <v>19.32</v>
      </c>
      <c r="C2281">
        <v>4.96</v>
      </c>
      <c r="D2281" t="s">
        <v>2382</v>
      </c>
      <c r="E2281" t="s">
        <v>2380</v>
      </c>
      <c r="F2281" t="s">
        <v>2380</v>
      </c>
      <c r="G2281" s="7">
        <v>0</v>
      </c>
      <c r="H2281" t="s">
        <v>2380</v>
      </c>
      <c r="I2281" t="str" cm="1">
        <f t="array" ref="I2281">_xlfn.IFS(B2281&gt;=30,"Obesity",AND(B2281&gt;=25,B2281&lt;=29.99),"Overweight ",AND(B2281&gt;=18.5,B2281&lt;=24.99),"Normal Weight ",B2281&lt;18.5,"Underweight ")</f>
        <v xml:space="preserve">Normal Weight </v>
      </c>
      <c r="J2281" t="str" cm="1">
        <f t="array" ref="J2281">_xlfn.IFS($C2281&gt;=6.5,"Diabetes",AND($C2281&gt;=5.7,$C2281&lt;=6.5),"Prediabetes",$C2281&lt;5.7,"Normal")</f>
        <v>Normal</v>
      </c>
    </row>
    <row r="2282" spans="1:10" x14ac:dyDescent="0.3">
      <c r="A2282" t="s">
        <v>78</v>
      </c>
      <c r="B2282">
        <v>18.25</v>
      </c>
      <c r="C2282">
        <v>10.95</v>
      </c>
      <c r="D2282" t="s">
        <v>2380</v>
      </c>
      <c r="E2282" t="s">
        <v>2380</v>
      </c>
      <c r="F2282" t="s">
        <v>2380</v>
      </c>
      <c r="G2282" s="7">
        <v>0</v>
      </c>
      <c r="H2282" t="s">
        <v>2380</v>
      </c>
      <c r="I2282" t="str" cm="1">
        <f t="array" ref="I2282">_xlfn.IFS(B2282&gt;=30,"Obesity",AND(B2282&gt;=25,B2282&lt;=29.99),"Overweight ",AND(B2282&gt;=18.5,B2282&lt;=24.99),"Normal Weight ",B2282&lt;18.5,"Underweight ")</f>
        <v xml:space="preserve">Underweight </v>
      </c>
      <c r="J2282" t="str" cm="1">
        <f t="array" ref="J2282">_xlfn.IFS($C2282&gt;=6.5,"Diabetes",AND($C2282&gt;=5.7,$C2282&lt;=6.5),"Prediabetes",$C2282&lt;5.7,"Normal")</f>
        <v>Diabetes</v>
      </c>
    </row>
    <row r="2283" spans="1:10" x14ac:dyDescent="0.3">
      <c r="A2283" t="s">
        <v>77</v>
      </c>
      <c r="B2283">
        <v>53.13</v>
      </c>
      <c r="C2283">
        <v>4.4400000000000004</v>
      </c>
      <c r="D2283" t="s">
        <v>2380</v>
      </c>
      <c r="E2283" t="s">
        <v>2382</v>
      </c>
      <c r="F2283" t="s">
        <v>2380</v>
      </c>
      <c r="G2283">
        <v>1</v>
      </c>
      <c r="H2283" t="s">
        <v>2380</v>
      </c>
      <c r="I2283" t="str" cm="1">
        <f t="array" ref="I2283">_xlfn.IFS(B2283&gt;=30,"Obesity",AND(B2283&gt;=25,B2283&lt;=29.99),"Overweight ",AND(B2283&gt;=18.5,B2283&lt;=24.99),"Normal Weight ",B2283&lt;18.5,"Underweight ")</f>
        <v>Obesity</v>
      </c>
      <c r="J2283" t="str" cm="1">
        <f t="array" ref="J2283">_xlfn.IFS($C2283&gt;=6.5,"Diabetes",AND($C2283&gt;=5.7,$C2283&lt;=6.5),"Prediabetes",$C2283&lt;5.7,"Normal")</f>
        <v>Normal</v>
      </c>
    </row>
    <row r="2284" spans="1:10" x14ac:dyDescent="0.3">
      <c r="A2284" t="s">
        <v>76</v>
      </c>
      <c r="B2284">
        <v>20.46</v>
      </c>
      <c r="C2284">
        <v>4.0199999999999996</v>
      </c>
      <c r="D2284" t="s">
        <v>2380</v>
      </c>
      <c r="E2284" t="s">
        <v>2380</v>
      </c>
      <c r="F2284" t="s">
        <v>2380</v>
      </c>
      <c r="G2284" s="7">
        <v>0</v>
      </c>
      <c r="H2284" t="s">
        <v>2380</v>
      </c>
      <c r="I2284" t="str" cm="1">
        <f t="array" ref="I2284">_xlfn.IFS(B2284&gt;=30,"Obesity",AND(B2284&gt;=25,B2284&lt;=29.99),"Overweight ",AND(B2284&gt;=18.5,B2284&lt;=24.99),"Normal Weight ",B2284&lt;18.5,"Underweight ")</f>
        <v xml:space="preserve">Normal Weight </v>
      </c>
      <c r="J2284" t="str" cm="1">
        <f t="array" ref="J2284">_xlfn.IFS($C2284&gt;=6.5,"Diabetes",AND($C2284&gt;=5.7,$C2284&lt;=6.5),"Prediabetes",$C2284&lt;5.7,"Normal")</f>
        <v>Normal</v>
      </c>
    </row>
    <row r="2285" spans="1:10" x14ac:dyDescent="0.3">
      <c r="A2285" t="s">
        <v>75</v>
      </c>
      <c r="B2285">
        <v>43.01</v>
      </c>
      <c r="C2285">
        <v>5.44</v>
      </c>
      <c r="D2285" t="s">
        <v>2380</v>
      </c>
      <c r="E2285" t="s">
        <v>2382</v>
      </c>
      <c r="F2285" t="s">
        <v>2380</v>
      </c>
      <c r="G2285">
        <v>1</v>
      </c>
      <c r="H2285" t="s">
        <v>2380</v>
      </c>
      <c r="I2285" t="str" cm="1">
        <f t="array" ref="I2285">_xlfn.IFS(B2285&gt;=30,"Obesity",AND(B2285&gt;=25,B2285&lt;=29.99),"Overweight ",AND(B2285&gt;=18.5,B2285&lt;=24.99),"Normal Weight ",B2285&lt;18.5,"Underweight ")</f>
        <v>Obesity</v>
      </c>
      <c r="J2285" t="str" cm="1">
        <f t="array" ref="J2285">_xlfn.IFS($C2285&gt;=6.5,"Diabetes",AND($C2285&gt;=5.7,$C2285&lt;=6.5),"Prediabetes",$C2285&lt;5.7,"Normal")</f>
        <v>Normal</v>
      </c>
    </row>
    <row r="2286" spans="1:10" x14ac:dyDescent="0.3">
      <c r="A2286" t="s">
        <v>74</v>
      </c>
      <c r="B2286">
        <v>15.01</v>
      </c>
      <c r="C2286">
        <v>4.1500000000000004</v>
      </c>
      <c r="D2286" t="s">
        <v>2380</v>
      </c>
      <c r="E2286" t="s">
        <v>2380</v>
      </c>
      <c r="F2286" t="s">
        <v>2383</v>
      </c>
      <c r="G2286">
        <v>1</v>
      </c>
      <c r="H2286" t="s">
        <v>2380</v>
      </c>
      <c r="I2286" t="str" cm="1">
        <f t="array" ref="I2286">_xlfn.IFS(B2286&gt;=30,"Obesity",AND(B2286&gt;=25,B2286&lt;=29.99),"Overweight ",AND(B2286&gt;=18.5,B2286&lt;=24.99),"Normal Weight ",B2286&lt;18.5,"Underweight ")</f>
        <v xml:space="preserve">Underweight </v>
      </c>
      <c r="J2286" t="str" cm="1">
        <f t="array" ref="J2286">_xlfn.IFS($C2286&gt;=6.5,"Diabetes",AND($C2286&gt;=5.7,$C2286&lt;=6.5),"Prediabetes",$C2286&lt;5.7,"Normal")</f>
        <v>Normal</v>
      </c>
    </row>
    <row r="2287" spans="1:10" x14ac:dyDescent="0.3">
      <c r="A2287" t="s">
        <v>73</v>
      </c>
      <c r="B2287">
        <v>41.14</v>
      </c>
      <c r="C2287">
        <v>6.02</v>
      </c>
      <c r="D2287" t="s">
        <v>2380</v>
      </c>
      <c r="E2287" t="s">
        <v>2382</v>
      </c>
      <c r="F2287" t="s">
        <v>2380</v>
      </c>
      <c r="G2287">
        <v>1</v>
      </c>
      <c r="H2287" t="s">
        <v>2380</v>
      </c>
      <c r="I2287" t="str" cm="1">
        <f t="array" ref="I2287">_xlfn.IFS(B2287&gt;=30,"Obesity",AND(B2287&gt;=25,B2287&lt;=29.99),"Overweight ",AND(B2287&gt;=18.5,B2287&lt;=24.99),"Normal Weight ",B2287&lt;18.5,"Underweight ")</f>
        <v>Obesity</v>
      </c>
      <c r="J2287" t="str" cm="1">
        <f t="array" ref="J2287">_xlfn.IFS($C2287&gt;=6.5,"Diabetes",AND($C2287&gt;=5.7,$C2287&lt;=6.5),"Prediabetes",$C2287&lt;5.7,"Normal")</f>
        <v>Prediabetes</v>
      </c>
    </row>
    <row r="2288" spans="1:10" x14ac:dyDescent="0.3">
      <c r="A2288" t="s">
        <v>72</v>
      </c>
      <c r="B2288">
        <v>16.55</v>
      </c>
      <c r="C2288">
        <v>7.73</v>
      </c>
      <c r="D2288" t="s">
        <v>2380</v>
      </c>
      <c r="E2288" t="s">
        <v>2380</v>
      </c>
      <c r="F2288" t="s">
        <v>2380</v>
      </c>
      <c r="G2288" s="7">
        <v>0</v>
      </c>
      <c r="H2288" t="s">
        <v>2380</v>
      </c>
      <c r="I2288" t="str" cm="1">
        <f t="array" ref="I2288">_xlfn.IFS(B2288&gt;=30,"Obesity",AND(B2288&gt;=25,B2288&lt;=29.99),"Overweight ",AND(B2288&gt;=18.5,B2288&lt;=24.99),"Normal Weight ",B2288&lt;18.5,"Underweight ")</f>
        <v xml:space="preserve">Underweight </v>
      </c>
      <c r="J2288" t="str" cm="1">
        <f t="array" ref="J2288">_xlfn.IFS($C2288&gt;=6.5,"Diabetes",AND($C2288&gt;=5.7,$C2288&lt;=6.5),"Prediabetes",$C2288&lt;5.7,"Normal")</f>
        <v>Diabetes</v>
      </c>
    </row>
    <row r="2289" spans="1:10" x14ac:dyDescent="0.3">
      <c r="A2289" t="s">
        <v>71</v>
      </c>
      <c r="B2289">
        <v>37.29</v>
      </c>
      <c r="C2289">
        <v>5.03</v>
      </c>
      <c r="D2289" t="s">
        <v>2380</v>
      </c>
      <c r="E2289" t="s">
        <v>2382</v>
      </c>
      <c r="F2289" t="s">
        <v>2380</v>
      </c>
      <c r="G2289">
        <v>1</v>
      </c>
      <c r="H2289" t="s">
        <v>2380</v>
      </c>
      <c r="I2289" t="str" cm="1">
        <f t="array" ref="I2289">_xlfn.IFS(B2289&gt;=30,"Obesity",AND(B2289&gt;=25,B2289&lt;=29.99),"Overweight ",AND(B2289&gt;=18.5,B2289&lt;=24.99),"Normal Weight ",B2289&lt;18.5,"Underweight ")</f>
        <v>Obesity</v>
      </c>
      <c r="J2289" t="str" cm="1">
        <f t="array" ref="J2289">_xlfn.IFS($C2289&gt;=6.5,"Diabetes",AND($C2289&gt;=5.7,$C2289&lt;=6.5),"Prediabetes",$C2289&lt;5.7,"Normal")</f>
        <v>Normal</v>
      </c>
    </row>
    <row r="2290" spans="1:10" x14ac:dyDescent="0.3">
      <c r="A2290" t="s">
        <v>70</v>
      </c>
      <c r="B2290">
        <v>16.739999999999998</v>
      </c>
      <c r="C2290">
        <v>4.08</v>
      </c>
      <c r="D2290" t="s">
        <v>2382</v>
      </c>
      <c r="E2290" t="s">
        <v>2380</v>
      </c>
      <c r="F2290" t="s">
        <v>2380</v>
      </c>
      <c r="G2290" s="7">
        <v>0</v>
      </c>
      <c r="H2290" t="s">
        <v>2380</v>
      </c>
      <c r="I2290" t="str" cm="1">
        <f t="array" ref="I2290">_xlfn.IFS(B2290&gt;=30,"Obesity",AND(B2290&gt;=25,B2290&lt;=29.99),"Overweight ",AND(B2290&gt;=18.5,B2290&lt;=24.99),"Normal Weight ",B2290&lt;18.5,"Underweight ")</f>
        <v xml:space="preserve">Underweight </v>
      </c>
      <c r="J2290" t="str" cm="1">
        <f t="array" ref="J2290">_xlfn.IFS($C2290&gt;=6.5,"Diabetes",AND($C2290&gt;=5.7,$C2290&lt;=6.5),"Prediabetes",$C2290&lt;5.7,"Normal")</f>
        <v>Normal</v>
      </c>
    </row>
    <row r="2291" spans="1:10" x14ac:dyDescent="0.3">
      <c r="A2291" t="s">
        <v>69</v>
      </c>
      <c r="B2291">
        <v>34.43</v>
      </c>
      <c r="C2291">
        <v>4.2699999999999996</v>
      </c>
      <c r="D2291" t="s">
        <v>2380</v>
      </c>
      <c r="E2291" t="s">
        <v>2382</v>
      </c>
      <c r="F2291" t="s">
        <v>2380</v>
      </c>
      <c r="G2291">
        <v>1</v>
      </c>
      <c r="H2291" t="s">
        <v>2380</v>
      </c>
      <c r="I2291" t="str" cm="1">
        <f t="array" ref="I2291">_xlfn.IFS(B2291&gt;=30,"Obesity",AND(B2291&gt;=25,B2291&lt;=29.99),"Overweight ",AND(B2291&gt;=18.5,B2291&lt;=24.99),"Normal Weight ",B2291&lt;18.5,"Underweight ")</f>
        <v>Obesity</v>
      </c>
      <c r="J2291" t="str" cm="1">
        <f t="array" ref="J2291">_xlfn.IFS($C2291&gt;=6.5,"Diabetes",AND($C2291&gt;=5.7,$C2291&lt;=6.5),"Prediabetes",$C2291&lt;5.7,"Normal")</f>
        <v>Normal</v>
      </c>
    </row>
    <row r="2292" spans="1:10" x14ac:dyDescent="0.3">
      <c r="A2292" t="s">
        <v>68</v>
      </c>
      <c r="B2292">
        <v>34.1</v>
      </c>
      <c r="C2292">
        <v>4.07</v>
      </c>
      <c r="D2292" t="s">
        <v>2380</v>
      </c>
      <c r="E2292" t="s">
        <v>2382</v>
      </c>
      <c r="F2292" t="s">
        <v>2380</v>
      </c>
      <c r="G2292">
        <v>1</v>
      </c>
      <c r="H2292" t="s">
        <v>2380</v>
      </c>
      <c r="I2292" t="str" cm="1">
        <f t="array" ref="I2292">_xlfn.IFS(B2292&gt;=30,"Obesity",AND(B2292&gt;=25,B2292&lt;=29.99),"Overweight ",AND(B2292&gt;=18.5,B2292&lt;=24.99),"Normal Weight ",B2292&lt;18.5,"Underweight ")</f>
        <v>Obesity</v>
      </c>
      <c r="J2292" t="str" cm="1">
        <f t="array" ref="J2292">_xlfn.IFS($C2292&gt;=6.5,"Diabetes",AND($C2292&gt;=5.7,$C2292&lt;=6.5),"Prediabetes",$C2292&lt;5.7,"Normal")</f>
        <v>Normal</v>
      </c>
    </row>
    <row r="2293" spans="1:10" x14ac:dyDescent="0.3">
      <c r="A2293" t="s">
        <v>67</v>
      </c>
      <c r="B2293">
        <v>19.3</v>
      </c>
      <c r="C2293">
        <v>10.36</v>
      </c>
      <c r="D2293" t="s">
        <v>2380</v>
      </c>
      <c r="E2293" t="s">
        <v>2380</v>
      </c>
      <c r="F2293" t="s">
        <v>2380</v>
      </c>
      <c r="G2293" s="7">
        <v>0</v>
      </c>
      <c r="H2293" t="s">
        <v>2380</v>
      </c>
      <c r="I2293" t="str" cm="1">
        <f t="array" ref="I2293">_xlfn.IFS(B2293&gt;=30,"Obesity",AND(B2293&gt;=25,B2293&lt;=29.99),"Overweight ",AND(B2293&gt;=18.5,B2293&lt;=24.99),"Normal Weight ",B2293&lt;18.5,"Underweight ")</f>
        <v xml:space="preserve">Normal Weight </v>
      </c>
      <c r="J2293" t="str" cm="1">
        <f t="array" ref="J2293">_xlfn.IFS($C2293&gt;=6.5,"Diabetes",AND($C2293&gt;=5.7,$C2293&lt;=6.5),"Prediabetes",$C2293&lt;5.7,"Normal")</f>
        <v>Diabetes</v>
      </c>
    </row>
    <row r="2294" spans="1:10" x14ac:dyDescent="0.3">
      <c r="A2294" t="s">
        <v>66</v>
      </c>
      <c r="B2294">
        <v>33.659999999999997</v>
      </c>
      <c r="C2294">
        <v>5.71</v>
      </c>
      <c r="D2294" t="s">
        <v>2380</v>
      </c>
      <c r="E2294" t="s">
        <v>2382</v>
      </c>
      <c r="F2294" t="s">
        <v>2380</v>
      </c>
      <c r="G2294">
        <v>1</v>
      </c>
      <c r="H2294" t="s">
        <v>2380</v>
      </c>
      <c r="I2294" t="str" cm="1">
        <f t="array" ref="I2294">_xlfn.IFS(B2294&gt;=30,"Obesity",AND(B2294&gt;=25,B2294&lt;=29.99),"Overweight ",AND(B2294&gt;=18.5,B2294&lt;=24.99),"Normal Weight ",B2294&lt;18.5,"Underweight ")</f>
        <v>Obesity</v>
      </c>
      <c r="J2294" t="str" cm="1">
        <f t="array" ref="J2294">_xlfn.IFS($C2294&gt;=6.5,"Diabetes",AND($C2294&gt;=5.7,$C2294&lt;=6.5),"Prediabetes",$C2294&lt;5.7,"Normal")</f>
        <v>Prediabetes</v>
      </c>
    </row>
    <row r="2295" spans="1:10" x14ac:dyDescent="0.3">
      <c r="A2295" t="s">
        <v>65</v>
      </c>
      <c r="B2295">
        <v>33.33</v>
      </c>
      <c r="C2295">
        <v>6.08</v>
      </c>
      <c r="D2295" t="s">
        <v>2380</v>
      </c>
      <c r="E2295" t="s">
        <v>2382</v>
      </c>
      <c r="F2295" t="s">
        <v>2380</v>
      </c>
      <c r="G2295">
        <v>1</v>
      </c>
      <c r="H2295" t="s">
        <v>2380</v>
      </c>
      <c r="I2295" t="str" cm="1">
        <f t="array" ref="I2295">_xlfn.IFS(B2295&gt;=30,"Obesity",AND(B2295&gt;=25,B2295&lt;=29.99),"Overweight ",AND(B2295&gt;=18.5,B2295&lt;=24.99),"Normal Weight ",B2295&lt;18.5,"Underweight ")</f>
        <v>Obesity</v>
      </c>
      <c r="J2295" t="str" cm="1">
        <f t="array" ref="J2295">_xlfn.IFS($C2295&gt;=6.5,"Diabetes",AND($C2295&gt;=5.7,$C2295&lt;=6.5),"Prediabetes",$C2295&lt;5.7,"Normal")</f>
        <v>Prediabetes</v>
      </c>
    </row>
    <row r="2296" spans="1:10" x14ac:dyDescent="0.3">
      <c r="A2296" t="s">
        <v>64</v>
      </c>
      <c r="B2296">
        <v>21.84</v>
      </c>
      <c r="C2296">
        <v>5.71</v>
      </c>
      <c r="D2296" t="s">
        <v>2380</v>
      </c>
      <c r="E2296" t="s">
        <v>2382</v>
      </c>
      <c r="F2296" t="s">
        <v>2380</v>
      </c>
      <c r="G2296">
        <v>1</v>
      </c>
      <c r="H2296" t="s">
        <v>2380</v>
      </c>
      <c r="I2296" t="str" cm="1">
        <f t="array" ref="I2296">_xlfn.IFS(B2296&gt;=30,"Obesity",AND(B2296&gt;=25,B2296&lt;=29.99),"Overweight ",AND(B2296&gt;=18.5,B2296&lt;=24.99),"Normal Weight ",B2296&lt;18.5,"Underweight ")</f>
        <v xml:space="preserve">Normal Weight </v>
      </c>
      <c r="J2296" t="str" cm="1">
        <f t="array" ref="J2296">_xlfn.IFS($C2296&gt;=6.5,"Diabetes",AND($C2296&gt;=5.7,$C2296&lt;=6.5),"Prediabetes",$C2296&lt;5.7,"Normal")</f>
        <v>Prediabetes</v>
      </c>
    </row>
    <row r="2297" spans="1:10" x14ac:dyDescent="0.3">
      <c r="A2297" t="s">
        <v>63</v>
      </c>
      <c r="B2297">
        <v>16.87</v>
      </c>
      <c r="C2297">
        <v>9.1300000000000008</v>
      </c>
      <c r="D2297" t="s">
        <v>2380</v>
      </c>
      <c r="E2297" t="s">
        <v>2380</v>
      </c>
      <c r="F2297" t="s">
        <v>2380</v>
      </c>
      <c r="G2297" s="7">
        <v>0</v>
      </c>
      <c r="H2297" t="s">
        <v>2380</v>
      </c>
      <c r="I2297" t="str" cm="1">
        <f t="array" ref="I2297">_xlfn.IFS(B2297&gt;=30,"Obesity",AND(B2297&gt;=25,B2297&lt;=29.99),"Overweight ",AND(B2297&gt;=18.5,B2297&lt;=24.99),"Normal Weight ",B2297&lt;18.5,"Underweight ")</f>
        <v xml:space="preserve">Underweight </v>
      </c>
      <c r="J2297" t="str" cm="1">
        <f t="array" ref="J2297">_xlfn.IFS($C2297&gt;=6.5,"Diabetes",AND($C2297&gt;=5.7,$C2297&lt;=6.5),"Prediabetes",$C2297&lt;5.7,"Normal")</f>
        <v>Diabetes</v>
      </c>
    </row>
    <row r="2298" spans="1:10" x14ac:dyDescent="0.3">
      <c r="A2298" t="s">
        <v>62</v>
      </c>
      <c r="B2298">
        <v>30.14</v>
      </c>
      <c r="C2298">
        <v>5.49</v>
      </c>
      <c r="D2298" t="s">
        <v>2380</v>
      </c>
      <c r="E2298" t="s">
        <v>2382</v>
      </c>
      <c r="F2298" t="s">
        <v>2380</v>
      </c>
      <c r="G2298">
        <v>1</v>
      </c>
      <c r="H2298" t="s">
        <v>2380</v>
      </c>
      <c r="I2298" t="str" cm="1">
        <f t="array" ref="I2298">_xlfn.IFS(B2298&gt;=30,"Obesity",AND(B2298&gt;=25,B2298&lt;=29.99),"Overweight ",AND(B2298&gt;=18.5,B2298&lt;=24.99),"Normal Weight ",B2298&lt;18.5,"Underweight ")</f>
        <v>Obesity</v>
      </c>
      <c r="J2298" t="str" cm="1">
        <f t="array" ref="J2298">_xlfn.IFS($C2298&gt;=6.5,"Diabetes",AND($C2298&gt;=5.7,$C2298&lt;=6.5),"Prediabetes",$C2298&lt;5.7,"Normal")</f>
        <v>Normal</v>
      </c>
    </row>
    <row r="2299" spans="1:10" x14ac:dyDescent="0.3">
      <c r="A2299" t="s">
        <v>61</v>
      </c>
      <c r="B2299">
        <v>23.21</v>
      </c>
      <c r="C2299">
        <v>4.37</v>
      </c>
      <c r="D2299" t="s">
        <v>2380</v>
      </c>
      <c r="E2299" t="s">
        <v>2382</v>
      </c>
      <c r="F2299" t="s">
        <v>2380</v>
      </c>
      <c r="G2299">
        <v>1</v>
      </c>
      <c r="H2299" t="s">
        <v>2380</v>
      </c>
      <c r="I2299" t="str" cm="1">
        <f t="array" ref="I2299">_xlfn.IFS(B2299&gt;=30,"Obesity",AND(B2299&gt;=25,B2299&lt;=29.99),"Overweight ",AND(B2299&gt;=18.5,B2299&lt;=24.99),"Normal Weight ",B2299&lt;18.5,"Underweight ")</f>
        <v xml:space="preserve">Normal Weight </v>
      </c>
      <c r="J2299" t="str" cm="1">
        <f t="array" ref="J2299">_xlfn.IFS($C2299&gt;=6.5,"Diabetes",AND($C2299&gt;=5.7,$C2299&lt;=6.5),"Prediabetes",$C2299&lt;5.7,"Normal")</f>
        <v>Normal</v>
      </c>
    </row>
    <row r="2300" spans="1:10" x14ac:dyDescent="0.3">
      <c r="A2300" t="s">
        <v>60</v>
      </c>
      <c r="B2300">
        <v>17.170000000000002</v>
      </c>
      <c r="C2300">
        <v>8.4600000000000009</v>
      </c>
      <c r="D2300" t="s">
        <v>2380</v>
      </c>
      <c r="E2300" t="s">
        <v>2380</v>
      </c>
      <c r="F2300" t="s">
        <v>2380</v>
      </c>
      <c r="G2300" s="7">
        <v>0</v>
      </c>
      <c r="H2300" t="s">
        <v>2380</v>
      </c>
      <c r="I2300" t="str" cm="1">
        <f t="array" ref="I2300">_xlfn.IFS(B2300&gt;=30,"Obesity",AND(B2300&gt;=25,B2300&lt;=29.99),"Overweight ",AND(B2300&gt;=18.5,B2300&lt;=24.99),"Normal Weight ",B2300&lt;18.5,"Underweight ")</f>
        <v xml:space="preserve">Underweight </v>
      </c>
      <c r="J2300" t="str" cm="1">
        <f t="array" ref="J2300">_xlfn.IFS($C2300&gt;=6.5,"Diabetes",AND($C2300&gt;=5.7,$C2300&lt;=6.5),"Prediabetes",$C2300&lt;5.7,"Normal")</f>
        <v>Diabetes</v>
      </c>
    </row>
    <row r="2301" spans="1:10" x14ac:dyDescent="0.3">
      <c r="A2301" t="s">
        <v>59</v>
      </c>
      <c r="B2301">
        <v>15.61</v>
      </c>
      <c r="C2301">
        <v>5.28</v>
      </c>
      <c r="D2301" t="s">
        <v>2380</v>
      </c>
      <c r="E2301" t="s">
        <v>2380</v>
      </c>
      <c r="F2301" t="s">
        <v>2380</v>
      </c>
      <c r="G2301">
        <v>1</v>
      </c>
      <c r="H2301" t="s">
        <v>2380</v>
      </c>
      <c r="I2301" t="str" cm="1">
        <f t="array" ref="I2301">_xlfn.IFS(B2301&gt;=30,"Obesity",AND(B2301&gt;=25,B2301&lt;=29.99),"Overweight ",AND(B2301&gt;=18.5,B2301&lt;=24.99),"Normal Weight ",B2301&lt;18.5,"Underweight ")</f>
        <v xml:space="preserve">Underweight </v>
      </c>
      <c r="J2301" t="str" cm="1">
        <f t="array" ref="J2301">_xlfn.IFS($C2301&gt;=6.5,"Diabetes",AND($C2301&gt;=5.7,$C2301&lt;=6.5),"Prediabetes",$C2301&lt;5.7,"Normal")</f>
        <v>Normal</v>
      </c>
    </row>
    <row r="2302" spans="1:10" x14ac:dyDescent="0.3">
      <c r="A2302" t="s">
        <v>58</v>
      </c>
      <c r="B2302">
        <v>17.98</v>
      </c>
      <c r="C2302">
        <v>5.33</v>
      </c>
      <c r="D2302" t="s">
        <v>2382</v>
      </c>
      <c r="E2302" t="s">
        <v>2380</v>
      </c>
      <c r="F2302" t="s">
        <v>2383</v>
      </c>
      <c r="G2302">
        <v>1</v>
      </c>
      <c r="H2302" t="s">
        <v>2380</v>
      </c>
      <c r="I2302" t="str" cm="1">
        <f t="array" ref="I2302">_xlfn.IFS(B2302&gt;=30,"Obesity",AND(B2302&gt;=25,B2302&lt;=29.99),"Overweight ",AND(B2302&gt;=18.5,B2302&lt;=24.99),"Normal Weight ",B2302&lt;18.5,"Underweight ")</f>
        <v xml:space="preserve">Underweight </v>
      </c>
      <c r="J2302" t="str" cm="1">
        <f t="array" ref="J2302">_xlfn.IFS($C2302&gt;=6.5,"Diabetes",AND($C2302&gt;=5.7,$C2302&lt;=6.5),"Prediabetes",$C2302&lt;5.7,"Normal")</f>
        <v>Normal</v>
      </c>
    </row>
    <row r="2303" spans="1:10" x14ac:dyDescent="0.3">
      <c r="A2303" t="s">
        <v>57</v>
      </c>
      <c r="B2303">
        <v>21.64</v>
      </c>
      <c r="C2303">
        <v>5.5</v>
      </c>
      <c r="D2303" t="s">
        <v>2380</v>
      </c>
      <c r="E2303" t="s">
        <v>2382</v>
      </c>
      <c r="F2303" t="s">
        <v>2380</v>
      </c>
      <c r="G2303">
        <v>1</v>
      </c>
      <c r="H2303" t="s">
        <v>2380</v>
      </c>
      <c r="I2303" t="str" cm="1">
        <f t="array" ref="I2303">_xlfn.IFS(B2303&gt;=30,"Obesity",AND(B2303&gt;=25,B2303&lt;=29.99),"Overweight ",AND(B2303&gt;=18.5,B2303&lt;=24.99),"Normal Weight ",B2303&lt;18.5,"Underweight ")</f>
        <v xml:space="preserve">Normal Weight </v>
      </c>
      <c r="J2303" t="str" cm="1">
        <f t="array" ref="J2303">_xlfn.IFS($C2303&gt;=6.5,"Diabetes",AND($C2303&gt;=5.7,$C2303&lt;=6.5),"Prediabetes",$C2303&lt;5.7,"Normal")</f>
        <v>Normal</v>
      </c>
    </row>
    <row r="2304" spans="1:10" x14ac:dyDescent="0.3">
      <c r="A2304" t="s">
        <v>56</v>
      </c>
      <c r="B2304">
        <v>16.399999999999999</v>
      </c>
      <c r="C2304">
        <v>5.4</v>
      </c>
      <c r="D2304" t="s">
        <v>2380</v>
      </c>
      <c r="E2304" t="s">
        <v>2380</v>
      </c>
      <c r="F2304" t="s">
        <v>2383</v>
      </c>
      <c r="G2304">
        <v>1</v>
      </c>
      <c r="H2304" t="s">
        <v>2380</v>
      </c>
      <c r="I2304" t="str" cm="1">
        <f t="array" ref="I2304">_xlfn.IFS(B2304&gt;=30,"Obesity",AND(B2304&gt;=25,B2304&lt;=29.99),"Overweight ",AND(B2304&gt;=18.5,B2304&lt;=24.99),"Normal Weight ",B2304&lt;18.5,"Underweight ")</f>
        <v xml:space="preserve">Underweight </v>
      </c>
      <c r="J2304" t="str" cm="1">
        <f t="array" ref="J2304">_xlfn.IFS($C2304&gt;=6.5,"Diabetes",AND($C2304&gt;=5.7,$C2304&lt;=6.5),"Prediabetes",$C2304&lt;5.7,"Normal")</f>
        <v>Normal</v>
      </c>
    </row>
    <row r="2305" spans="1:10" x14ac:dyDescent="0.3">
      <c r="A2305" t="s">
        <v>55</v>
      </c>
      <c r="B2305">
        <v>15.77</v>
      </c>
      <c r="C2305">
        <v>6.05</v>
      </c>
      <c r="D2305" t="s">
        <v>2382</v>
      </c>
      <c r="E2305" t="s">
        <v>2380</v>
      </c>
      <c r="F2305" t="s">
        <v>2380</v>
      </c>
      <c r="G2305">
        <v>1</v>
      </c>
      <c r="H2305" t="s">
        <v>2380</v>
      </c>
      <c r="I2305" t="str" cm="1">
        <f t="array" ref="I2305">_xlfn.IFS(B2305&gt;=30,"Obesity",AND(B2305&gt;=25,B2305&lt;=29.99),"Overweight ",AND(B2305&gt;=18.5,B2305&lt;=24.99),"Normal Weight ",B2305&lt;18.5,"Underweight ")</f>
        <v xml:space="preserve">Underweight </v>
      </c>
      <c r="J2305" t="str" cm="1">
        <f t="array" ref="J2305">_xlfn.IFS($C2305&gt;=6.5,"Diabetes",AND($C2305&gt;=5.7,$C2305&lt;=6.5),"Prediabetes",$C2305&lt;5.7,"Normal")</f>
        <v>Prediabetes</v>
      </c>
    </row>
    <row r="2306" spans="1:10" x14ac:dyDescent="0.3">
      <c r="A2306" t="s">
        <v>54</v>
      </c>
      <c r="B2306">
        <v>18.27</v>
      </c>
      <c r="C2306">
        <v>11.46</v>
      </c>
      <c r="D2306" t="s">
        <v>2380</v>
      </c>
      <c r="E2306" t="s">
        <v>2380</v>
      </c>
      <c r="F2306" t="s">
        <v>2380</v>
      </c>
      <c r="G2306" s="7">
        <v>0</v>
      </c>
      <c r="H2306" t="s">
        <v>2380</v>
      </c>
      <c r="I2306" t="str" cm="1">
        <f t="array" ref="I2306">_xlfn.IFS(B2306&gt;=30,"Obesity",AND(B2306&gt;=25,B2306&lt;=29.99),"Overweight ",AND(B2306&gt;=18.5,B2306&lt;=24.99),"Normal Weight ",B2306&lt;18.5,"Underweight ")</f>
        <v xml:space="preserve">Underweight </v>
      </c>
      <c r="J2306" t="str" cm="1">
        <f t="array" ref="J2306">_xlfn.IFS($C2306&gt;=6.5,"Diabetes",AND($C2306&gt;=5.7,$C2306&lt;=6.5),"Prediabetes",$C2306&lt;5.7,"Normal")</f>
        <v>Diabetes</v>
      </c>
    </row>
    <row r="2307" spans="1:10" x14ac:dyDescent="0.3">
      <c r="A2307" t="s">
        <v>53</v>
      </c>
      <c r="B2307">
        <v>16.489999999999998</v>
      </c>
      <c r="C2307">
        <v>8.48</v>
      </c>
      <c r="D2307" t="s">
        <v>2380</v>
      </c>
      <c r="E2307" t="s">
        <v>2380</v>
      </c>
      <c r="F2307" t="s">
        <v>2380</v>
      </c>
      <c r="G2307" s="7">
        <v>0</v>
      </c>
      <c r="H2307" t="s">
        <v>2380</v>
      </c>
      <c r="I2307" t="str" cm="1">
        <f t="array" ref="I2307">_xlfn.IFS(B2307&gt;=30,"Obesity",AND(B2307&gt;=25,B2307&lt;=29.99),"Overweight ",AND(B2307&gt;=18.5,B2307&lt;=24.99),"Normal Weight ",B2307&lt;18.5,"Underweight ")</f>
        <v xml:space="preserve">Underweight </v>
      </c>
      <c r="J2307" t="str" cm="1">
        <f t="array" ref="J2307">_xlfn.IFS($C2307&gt;=6.5,"Diabetes",AND($C2307&gt;=5.7,$C2307&lt;=6.5),"Prediabetes",$C2307&lt;5.7,"Normal")</f>
        <v>Diabetes</v>
      </c>
    </row>
    <row r="2308" spans="1:10" x14ac:dyDescent="0.3">
      <c r="A2308" t="s">
        <v>52</v>
      </c>
      <c r="B2308">
        <v>16.14</v>
      </c>
      <c r="C2308">
        <v>4.8600000000000003</v>
      </c>
      <c r="D2308" t="s">
        <v>2380</v>
      </c>
      <c r="E2308" t="s">
        <v>2380</v>
      </c>
      <c r="F2308" t="s">
        <v>2380</v>
      </c>
      <c r="G2308" s="7">
        <v>0</v>
      </c>
      <c r="H2308" t="s">
        <v>2380</v>
      </c>
      <c r="I2308" t="str" cm="1">
        <f t="array" ref="I2308">_xlfn.IFS(B2308&gt;=30,"Obesity",AND(B2308&gt;=25,B2308&lt;=29.99),"Overweight ",AND(B2308&gt;=18.5,B2308&lt;=24.99),"Normal Weight ",B2308&lt;18.5,"Underweight ")</f>
        <v xml:space="preserve">Underweight </v>
      </c>
      <c r="J2308" t="str" cm="1">
        <f t="array" ref="J2308">_xlfn.IFS($C2308&gt;=6.5,"Diabetes",AND($C2308&gt;=5.7,$C2308&lt;=6.5),"Prediabetes",$C2308&lt;5.7,"Normal")</f>
        <v>Normal</v>
      </c>
    </row>
    <row r="2309" spans="1:10" x14ac:dyDescent="0.3">
      <c r="A2309" t="s">
        <v>51</v>
      </c>
      <c r="B2309">
        <v>20.85</v>
      </c>
      <c r="C2309">
        <v>4.45</v>
      </c>
      <c r="D2309" t="s">
        <v>2382</v>
      </c>
      <c r="E2309" t="s">
        <v>2380</v>
      </c>
      <c r="F2309" t="s">
        <v>2380</v>
      </c>
      <c r="G2309">
        <v>1</v>
      </c>
      <c r="H2309" t="s">
        <v>2380</v>
      </c>
      <c r="I2309" t="str" cm="1">
        <f t="array" ref="I2309">_xlfn.IFS(B2309&gt;=30,"Obesity",AND(B2309&gt;=25,B2309&lt;=29.99),"Overweight ",AND(B2309&gt;=18.5,B2309&lt;=24.99),"Normal Weight ",B2309&lt;18.5,"Underweight ")</f>
        <v xml:space="preserve">Normal Weight </v>
      </c>
      <c r="J2309" t="str" cm="1">
        <f t="array" ref="J2309">_xlfn.IFS($C2309&gt;=6.5,"Diabetes",AND($C2309&gt;=5.7,$C2309&lt;=6.5),"Prediabetes",$C2309&lt;5.7,"Normal")</f>
        <v>Normal</v>
      </c>
    </row>
    <row r="2310" spans="1:10" x14ac:dyDescent="0.3">
      <c r="A2310" t="s">
        <v>50</v>
      </c>
      <c r="B2310">
        <v>15.88</v>
      </c>
      <c r="C2310">
        <v>4.3600000000000003</v>
      </c>
      <c r="D2310" t="s">
        <v>2380</v>
      </c>
      <c r="E2310" t="s">
        <v>2380</v>
      </c>
      <c r="F2310" t="s">
        <v>2380</v>
      </c>
      <c r="G2310" s="7">
        <v>0</v>
      </c>
      <c r="H2310" t="s">
        <v>2380</v>
      </c>
      <c r="I2310" t="str" cm="1">
        <f t="array" ref="I2310">_xlfn.IFS(B2310&gt;=30,"Obesity",AND(B2310&gt;=25,B2310&lt;=29.99),"Overweight ",AND(B2310&gt;=18.5,B2310&lt;=24.99),"Normal Weight ",B2310&lt;18.5,"Underweight ")</f>
        <v xml:space="preserve">Underweight </v>
      </c>
      <c r="J2310" t="str" cm="1">
        <f t="array" ref="J2310">_xlfn.IFS($C2310&gt;=6.5,"Diabetes",AND($C2310&gt;=5.7,$C2310&lt;=6.5),"Prediabetes",$C2310&lt;5.7,"Normal")</f>
        <v>Normal</v>
      </c>
    </row>
    <row r="2311" spans="1:10" x14ac:dyDescent="0.3">
      <c r="A2311" t="s">
        <v>49</v>
      </c>
      <c r="B2311">
        <v>20.66</v>
      </c>
      <c r="C2311">
        <v>5.8</v>
      </c>
      <c r="D2311" t="s">
        <v>2380</v>
      </c>
      <c r="E2311" t="s">
        <v>2382</v>
      </c>
      <c r="F2311" t="s">
        <v>2380</v>
      </c>
      <c r="G2311">
        <v>1</v>
      </c>
      <c r="H2311" t="s">
        <v>2380</v>
      </c>
      <c r="I2311" t="str" cm="1">
        <f t="array" ref="I2311">_xlfn.IFS(B2311&gt;=30,"Obesity",AND(B2311&gt;=25,B2311&lt;=29.99),"Overweight ",AND(B2311&gt;=18.5,B2311&lt;=24.99),"Normal Weight ",B2311&lt;18.5,"Underweight ")</f>
        <v xml:space="preserve">Normal Weight </v>
      </c>
      <c r="J2311" t="str" cm="1">
        <f t="array" ref="J2311">_xlfn.IFS($C2311&gt;=6.5,"Diabetes",AND($C2311&gt;=5.7,$C2311&lt;=6.5),"Prediabetes",$C2311&lt;5.7,"Normal")</f>
        <v>Prediabetes</v>
      </c>
    </row>
    <row r="2312" spans="1:10" x14ac:dyDescent="0.3">
      <c r="A2312" t="s">
        <v>48</v>
      </c>
      <c r="B2312">
        <v>20.399999999999999</v>
      </c>
      <c r="C2312">
        <v>5.27</v>
      </c>
      <c r="D2312" t="s">
        <v>2380</v>
      </c>
      <c r="E2312" t="s">
        <v>2380</v>
      </c>
      <c r="F2312" t="s">
        <v>2380</v>
      </c>
      <c r="G2312" s="7">
        <v>0</v>
      </c>
      <c r="H2312" t="s">
        <v>2380</v>
      </c>
      <c r="I2312" t="str" cm="1">
        <f t="array" ref="I2312">_xlfn.IFS(B2312&gt;=30,"Obesity",AND(B2312&gt;=25,B2312&lt;=29.99),"Overweight ",AND(B2312&gt;=18.5,B2312&lt;=24.99),"Normal Weight ",B2312&lt;18.5,"Underweight ")</f>
        <v xml:space="preserve">Normal Weight </v>
      </c>
      <c r="J2312" t="str" cm="1">
        <f t="array" ref="J2312">_xlfn.IFS($C2312&gt;=6.5,"Diabetes",AND($C2312&gt;=5.7,$C2312&lt;=6.5),"Prediabetes",$C2312&lt;5.7,"Normal")</f>
        <v>Normal</v>
      </c>
    </row>
    <row r="2313" spans="1:10" x14ac:dyDescent="0.3">
      <c r="A2313" t="s">
        <v>47</v>
      </c>
      <c r="B2313">
        <v>25.19</v>
      </c>
      <c r="C2313">
        <v>5.64</v>
      </c>
      <c r="D2313" t="s">
        <v>2382</v>
      </c>
      <c r="E2313" t="s">
        <v>2380</v>
      </c>
      <c r="F2313" t="s">
        <v>2380</v>
      </c>
      <c r="G2313" s="7">
        <v>0</v>
      </c>
      <c r="H2313" t="s">
        <v>2380</v>
      </c>
      <c r="I2313" t="str" cm="1">
        <f t="array" ref="I2313">_xlfn.IFS(B2313&gt;=30,"Obesity",AND(B2313&gt;=25,B2313&lt;=29.99),"Overweight ",AND(B2313&gt;=18.5,B2313&lt;=24.99),"Normal Weight ",B2313&lt;18.5,"Underweight ")</f>
        <v xml:space="preserve">Overweight </v>
      </c>
      <c r="J2313" t="str" cm="1">
        <f t="array" ref="J2313">_xlfn.IFS($C2313&gt;=6.5,"Diabetes",AND($C2313&gt;=5.7,$C2313&lt;=6.5),"Prediabetes",$C2313&lt;5.7,"Normal")</f>
        <v>Normal</v>
      </c>
    </row>
    <row r="2314" spans="1:10" x14ac:dyDescent="0.3">
      <c r="A2314" t="s">
        <v>46</v>
      </c>
      <c r="B2314">
        <v>20.54</v>
      </c>
      <c r="C2314">
        <v>4.2</v>
      </c>
      <c r="D2314" t="s">
        <v>2382</v>
      </c>
      <c r="E2314" t="s">
        <v>2380</v>
      </c>
      <c r="F2314" t="s">
        <v>2380</v>
      </c>
      <c r="G2314">
        <v>1</v>
      </c>
      <c r="H2314" t="s">
        <v>2380</v>
      </c>
      <c r="I2314" t="str" cm="1">
        <f t="array" ref="I2314">_xlfn.IFS(B2314&gt;=30,"Obesity",AND(B2314&gt;=25,B2314&lt;=29.99),"Overweight ",AND(B2314&gt;=18.5,B2314&lt;=24.99),"Normal Weight ",B2314&lt;18.5,"Underweight ")</f>
        <v xml:space="preserve">Normal Weight </v>
      </c>
      <c r="J2314" t="str" cm="1">
        <f t="array" ref="J2314">_xlfn.IFS($C2314&gt;=6.5,"Diabetes",AND($C2314&gt;=5.7,$C2314&lt;=6.5),"Prediabetes",$C2314&lt;5.7,"Normal")</f>
        <v>Normal</v>
      </c>
    </row>
    <row r="2315" spans="1:10" x14ac:dyDescent="0.3">
      <c r="A2315" t="s">
        <v>45</v>
      </c>
      <c r="B2315">
        <v>20.13</v>
      </c>
      <c r="C2315">
        <v>5.42</v>
      </c>
      <c r="D2315" t="s">
        <v>2380</v>
      </c>
      <c r="E2315" t="s">
        <v>2380</v>
      </c>
      <c r="F2315" t="s">
        <v>2380</v>
      </c>
      <c r="G2315" s="7">
        <v>0</v>
      </c>
      <c r="H2315" t="s">
        <v>2380</v>
      </c>
      <c r="I2315" t="str" cm="1">
        <f t="array" ref="I2315">_xlfn.IFS(B2315&gt;=30,"Obesity",AND(B2315&gt;=25,B2315&lt;=29.99),"Overweight ",AND(B2315&gt;=18.5,B2315&lt;=24.99),"Normal Weight ",B2315&lt;18.5,"Underweight ")</f>
        <v xml:space="preserve">Normal Weight </v>
      </c>
      <c r="J2315" t="str" cm="1">
        <f t="array" ref="J2315">_xlfn.IFS($C2315&gt;=6.5,"Diabetes",AND($C2315&gt;=5.7,$C2315&lt;=6.5),"Prediabetes",$C2315&lt;5.7,"Normal")</f>
        <v>Normal</v>
      </c>
    </row>
    <row r="2316" spans="1:10" x14ac:dyDescent="0.3">
      <c r="A2316" t="s">
        <v>44</v>
      </c>
      <c r="B2316">
        <v>18.93</v>
      </c>
      <c r="C2316">
        <v>6.11</v>
      </c>
      <c r="D2316" t="s">
        <v>2380</v>
      </c>
      <c r="E2316" t="s">
        <v>2380</v>
      </c>
      <c r="F2316" t="s">
        <v>2383</v>
      </c>
      <c r="G2316">
        <v>1</v>
      </c>
      <c r="H2316" t="s">
        <v>2380</v>
      </c>
      <c r="I2316" t="str" cm="1">
        <f t="array" ref="I2316">_xlfn.IFS(B2316&gt;=30,"Obesity",AND(B2316&gt;=25,B2316&lt;=29.99),"Overweight ",AND(B2316&gt;=18.5,B2316&lt;=24.99),"Normal Weight ",B2316&lt;18.5,"Underweight ")</f>
        <v xml:space="preserve">Normal Weight </v>
      </c>
      <c r="J2316" t="str" cm="1">
        <f t="array" ref="J2316">_xlfn.IFS($C2316&gt;=6.5,"Diabetes",AND($C2316&gt;=5.7,$C2316&lt;=6.5),"Prediabetes",$C2316&lt;5.7,"Normal")</f>
        <v>Prediabetes</v>
      </c>
    </row>
    <row r="2317" spans="1:10" x14ac:dyDescent="0.3">
      <c r="A2317" t="s">
        <v>43</v>
      </c>
      <c r="B2317">
        <v>24.14</v>
      </c>
      <c r="C2317">
        <v>5.29</v>
      </c>
      <c r="D2317" t="s">
        <v>2380</v>
      </c>
      <c r="E2317" t="s">
        <v>2382</v>
      </c>
      <c r="F2317" t="s">
        <v>2380</v>
      </c>
      <c r="G2317">
        <v>1</v>
      </c>
      <c r="H2317" t="s">
        <v>2380</v>
      </c>
      <c r="I2317" t="str" cm="1">
        <f t="array" ref="I2317">_xlfn.IFS(B2317&gt;=30,"Obesity",AND(B2317&gt;=25,B2317&lt;=29.99),"Overweight ",AND(B2317&gt;=18.5,B2317&lt;=24.99),"Normal Weight ",B2317&lt;18.5,"Underweight ")</f>
        <v xml:space="preserve">Normal Weight </v>
      </c>
      <c r="J2317" t="str" cm="1">
        <f t="array" ref="J2317">_xlfn.IFS($C2317&gt;=6.5,"Diabetes",AND($C2317&gt;=5.7,$C2317&lt;=6.5),"Prediabetes",$C2317&lt;5.7,"Normal")</f>
        <v>Normal</v>
      </c>
    </row>
    <row r="2318" spans="1:10" x14ac:dyDescent="0.3">
      <c r="A2318" t="s">
        <v>41</v>
      </c>
      <c r="B2318">
        <v>25.03</v>
      </c>
      <c r="C2318">
        <v>5.91</v>
      </c>
      <c r="D2318" t="s">
        <v>2380</v>
      </c>
      <c r="E2318" t="s">
        <v>2382</v>
      </c>
      <c r="F2318" t="s">
        <v>2380</v>
      </c>
      <c r="G2318">
        <v>1</v>
      </c>
      <c r="H2318" t="s">
        <v>2380</v>
      </c>
      <c r="I2318" t="str" cm="1">
        <f t="array" ref="I2318">_xlfn.IFS(B2318&gt;=30,"Obesity",AND(B2318&gt;=25,B2318&lt;=29.99),"Overweight ",AND(B2318&gt;=18.5,B2318&lt;=24.99),"Normal Weight ",B2318&lt;18.5,"Underweight ")</f>
        <v xml:space="preserve">Overweight </v>
      </c>
      <c r="J2318" t="str" cm="1">
        <f t="array" ref="J2318">_xlfn.IFS($C2318&gt;=6.5,"Diabetes",AND($C2318&gt;=5.7,$C2318&lt;=6.5),"Prediabetes",$C2318&lt;5.7,"Normal")</f>
        <v>Prediabetes</v>
      </c>
    </row>
    <row r="2319" spans="1:10" x14ac:dyDescent="0.3">
      <c r="A2319" t="s">
        <v>40</v>
      </c>
      <c r="B2319">
        <v>20.47</v>
      </c>
      <c r="C2319">
        <v>5.81</v>
      </c>
      <c r="D2319" t="s">
        <v>2382</v>
      </c>
      <c r="E2319" t="s">
        <v>2380</v>
      </c>
      <c r="F2319" t="s">
        <v>2380</v>
      </c>
      <c r="G2319">
        <v>1</v>
      </c>
      <c r="H2319" t="s">
        <v>2380</v>
      </c>
      <c r="I2319" t="str" cm="1">
        <f t="array" ref="I2319">_xlfn.IFS(B2319&gt;=30,"Obesity",AND(B2319&gt;=25,B2319&lt;=29.99),"Overweight ",AND(B2319&gt;=18.5,B2319&lt;=24.99),"Normal Weight ",B2319&lt;18.5,"Underweight ")</f>
        <v xml:space="preserve">Normal Weight </v>
      </c>
      <c r="J2319" t="str" cm="1">
        <f t="array" ref="J2319">_xlfn.IFS($C2319&gt;=6.5,"Diabetes",AND($C2319&gt;=5.7,$C2319&lt;=6.5),"Prediabetes",$C2319&lt;5.7,"Normal")</f>
        <v>Prediabetes</v>
      </c>
    </row>
    <row r="2320" spans="1:10" x14ac:dyDescent="0.3">
      <c r="A2320" t="s">
        <v>39</v>
      </c>
      <c r="B2320">
        <v>18.82</v>
      </c>
      <c r="C2320">
        <v>5.51</v>
      </c>
      <c r="D2320" t="s">
        <v>2382</v>
      </c>
      <c r="E2320" t="s">
        <v>2380</v>
      </c>
      <c r="F2320" t="s">
        <v>2380</v>
      </c>
      <c r="G2320" s="7">
        <v>0</v>
      </c>
      <c r="H2320" t="s">
        <v>2380</v>
      </c>
      <c r="I2320" t="str" cm="1">
        <f t="array" ref="I2320">_xlfn.IFS(B2320&gt;=30,"Obesity",AND(B2320&gt;=25,B2320&lt;=29.99),"Overweight ",AND(B2320&gt;=18.5,B2320&lt;=24.99),"Normal Weight ",B2320&lt;18.5,"Underweight ")</f>
        <v xml:space="preserve">Normal Weight </v>
      </c>
      <c r="J2320" t="str" cm="1">
        <f t="array" ref="J2320">_xlfn.IFS($C2320&gt;=6.5,"Diabetes",AND($C2320&gt;=5.7,$C2320&lt;=6.5),"Prediabetes",$C2320&lt;5.7,"Normal")</f>
        <v>Normal</v>
      </c>
    </row>
    <row r="2321" spans="1:10" x14ac:dyDescent="0.3">
      <c r="A2321" t="s">
        <v>38</v>
      </c>
      <c r="B2321">
        <v>17.079999999999998</v>
      </c>
      <c r="C2321">
        <v>5.73</v>
      </c>
      <c r="D2321" t="s">
        <v>2380</v>
      </c>
      <c r="E2321" t="s">
        <v>2380</v>
      </c>
      <c r="F2321" t="s">
        <v>2383</v>
      </c>
      <c r="G2321">
        <v>1</v>
      </c>
      <c r="H2321" t="s">
        <v>2380</v>
      </c>
      <c r="I2321" t="str" cm="1">
        <f t="array" ref="I2321">_xlfn.IFS(B2321&gt;=30,"Obesity",AND(B2321&gt;=25,B2321&lt;=29.99),"Overweight ",AND(B2321&gt;=18.5,B2321&lt;=24.99),"Normal Weight ",B2321&lt;18.5,"Underweight ")</f>
        <v xml:space="preserve">Underweight </v>
      </c>
      <c r="J2321" t="str" cm="1">
        <f t="array" ref="J2321">_xlfn.IFS($C2321&gt;=6.5,"Diabetes",AND($C2321&gt;=5.7,$C2321&lt;=6.5),"Prediabetes",$C2321&lt;5.7,"Normal")</f>
        <v>Prediabetes</v>
      </c>
    </row>
    <row r="2322" spans="1:10" x14ac:dyDescent="0.3">
      <c r="A2322" t="s">
        <v>36</v>
      </c>
      <c r="B2322">
        <v>19.21</v>
      </c>
      <c r="C2322">
        <v>5.53</v>
      </c>
      <c r="D2322" t="s">
        <v>2382</v>
      </c>
      <c r="E2322" t="s">
        <v>2380</v>
      </c>
      <c r="F2322" t="s">
        <v>2380</v>
      </c>
      <c r="G2322" s="7">
        <v>0</v>
      </c>
      <c r="H2322" t="s">
        <v>2380</v>
      </c>
      <c r="I2322" t="str" cm="1">
        <f t="array" ref="I2322">_xlfn.IFS(B2322&gt;=30,"Obesity",AND(B2322&gt;=25,B2322&lt;=29.99),"Overweight ",AND(B2322&gt;=18.5,B2322&lt;=24.99),"Normal Weight ",B2322&lt;18.5,"Underweight ")</f>
        <v xml:space="preserve">Normal Weight </v>
      </c>
      <c r="J2322" t="str" cm="1">
        <f t="array" ref="J2322">_xlfn.IFS($C2322&gt;=6.5,"Diabetes",AND($C2322&gt;=5.7,$C2322&lt;=6.5),"Prediabetes",$C2322&lt;5.7,"Normal")</f>
        <v>Normal</v>
      </c>
    </row>
    <row r="2323" spans="1:10" x14ac:dyDescent="0.3">
      <c r="A2323" t="s">
        <v>34</v>
      </c>
      <c r="B2323">
        <v>17.86</v>
      </c>
      <c r="C2323">
        <v>5.43</v>
      </c>
      <c r="D2323" t="s">
        <v>2380</v>
      </c>
      <c r="E2323" t="s">
        <v>2380</v>
      </c>
      <c r="F2323" t="s">
        <v>2383</v>
      </c>
      <c r="G2323">
        <v>1</v>
      </c>
      <c r="H2323" t="s">
        <v>2380</v>
      </c>
      <c r="I2323" t="str" cm="1">
        <f t="array" ref="I2323">_xlfn.IFS(B2323&gt;=30,"Obesity",AND(B2323&gt;=25,B2323&lt;=29.99),"Overweight ",AND(B2323&gt;=18.5,B2323&lt;=24.99),"Normal Weight ",B2323&lt;18.5,"Underweight ")</f>
        <v xml:space="preserve">Underweight </v>
      </c>
      <c r="J2323" t="str" cm="1">
        <f t="array" ref="J2323">_xlfn.IFS($C2323&gt;=6.5,"Diabetes",AND($C2323&gt;=5.7,$C2323&lt;=6.5),"Prediabetes",$C2323&lt;5.7,"Normal")</f>
        <v>Normal</v>
      </c>
    </row>
    <row r="2324" spans="1:10" x14ac:dyDescent="0.3">
      <c r="A2324" t="s">
        <v>33</v>
      </c>
      <c r="B2324">
        <v>21.38</v>
      </c>
      <c r="C2324">
        <v>8.01</v>
      </c>
      <c r="D2324" t="s">
        <v>2380</v>
      </c>
      <c r="E2324" t="s">
        <v>2380</v>
      </c>
      <c r="F2324" t="s">
        <v>2380</v>
      </c>
      <c r="G2324" s="7">
        <v>0</v>
      </c>
      <c r="H2324" t="s">
        <v>2380</v>
      </c>
      <c r="I2324" t="str" cm="1">
        <f t="array" ref="I2324">_xlfn.IFS(B2324&gt;=30,"Obesity",AND(B2324&gt;=25,B2324&lt;=29.99),"Overweight ",AND(B2324&gt;=18.5,B2324&lt;=24.99),"Normal Weight ",B2324&lt;18.5,"Underweight ")</f>
        <v xml:space="preserve">Normal Weight </v>
      </c>
      <c r="J2324" t="str" cm="1">
        <f t="array" ref="J2324">_xlfn.IFS($C2324&gt;=6.5,"Diabetes",AND($C2324&gt;=5.7,$C2324&lt;=6.5),"Prediabetes",$C2324&lt;5.7,"Normal")</f>
        <v>Diabetes</v>
      </c>
    </row>
    <row r="2325" spans="1:10" x14ac:dyDescent="0.3">
      <c r="A2325" t="s">
        <v>32</v>
      </c>
      <c r="B2325">
        <v>23.35</v>
      </c>
      <c r="C2325">
        <v>5.94</v>
      </c>
      <c r="D2325" t="s">
        <v>2380</v>
      </c>
      <c r="E2325" t="s">
        <v>2380</v>
      </c>
      <c r="F2325" t="s">
        <v>2380</v>
      </c>
      <c r="G2325" s="7">
        <v>0</v>
      </c>
      <c r="H2325" t="s">
        <v>2380</v>
      </c>
      <c r="I2325" t="str" cm="1">
        <f t="array" ref="I2325">_xlfn.IFS(B2325&gt;=30,"Obesity",AND(B2325&gt;=25,B2325&lt;=29.99),"Overweight ",AND(B2325&gt;=18.5,B2325&lt;=24.99),"Normal Weight ",B2325&lt;18.5,"Underweight ")</f>
        <v xml:space="preserve">Normal Weight </v>
      </c>
      <c r="J2325" t="str" cm="1">
        <f t="array" ref="J2325">_xlfn.IFS($C2325&gt;=6.5,"Diabetes",AND($C2325&gt;=5.7,$C2325&lt;=6.5),"Prediabetes",$C2325&lt;5.7,"Normal")</f>
        <v>Prediabetes</v>
      </c>
    </row>
    <row r="2326" spans="1:10" x14ac:dyDescent="0.3">
      <c r="A2326" t="s">
        <v>29</v>
      </c>
      <c r="B2326">
        <v>22.24</v>
      </c>
      <c r="C2326">
        <v>5.04</v>
      </c>
      <c r="D2326" t="s">
        <v>2380</v>
      </c>
      <c r="E2326" t="s">
        <v>2380</v>
      </c>
      <c r="F2326" t="s">
        <v>2380</v>
      </c>
      <c r="G2326" s="7">
        <v>0</v>
      </c>
      <c r="H2326" t="s">
        <v>2380</v>
      </c>
      <c r="I2326" t="str" cm="1">
        <f t="array" ref="I2326">_xlfn.IFS(B2326&gt;=30,"Obesity",AND(B2326&gt;=25,B2326&lt;=29.99),"Overweight ",AND(B2326&gt;=18.5,B2326&lt;=24.99),"Normal Weight ",B2326&lt;18.5,"Underweight ")</f>
        <v xml:space="preserve">Normal Weight </v>
      </c>
      <c r="J2326" t="str" cm="1">
        <f t="array" ref="J2326">_xlfn.IFS($C2326&gt;=6.5,"Diabetes",AND($C2326&gt;=5.7,$C2326&lt;=6.5),"Prediabetes",$C2326&lt;5.7,"Normal")</f>
        <v>Normal</v>
      </c>
    </row>
    <row r="2327" spans="1:10" x14ac:dyDescent="0.3">
      <c r="A2327" t="s">
        <v>28</v>
      </c>
      <c r="B2327">
        <v>24.76</v>
      </c>
      <c r="C2327">
        <v>4.54</v>
      </c>
      <c r="D2327" t="s">
        <v>2382</v>
      </c>
      <c r="E2327" t="s">
        <v>2380</v>
      </c>
      <c r="F2327" t="s">
        <v>2380</v>
      </c>
      <c r="G2327" s="7">
        <v>0</v>
      </c>
      <c r="H2327" t="s">
        <v>2380</v>
      </c>
      <c r="I2327" t="str" cm="1">
        <f t="array" ref="I2327">_xlfn.IFS(B2327&gt;=30,"Obesity",AND(B2327&gt;=25,B2327&lt;=29.99),"Overweight ",AND(B2327&gt;=18.5,B2327&lt;=24.99),"Normal Weight ",B2327&lt;18.5,"Underweight ")</f>
        <v xml:space="preserve">Normal Weight </v>
      </c>
      <c r="J2327" t="str" cm="1">
        <f t="array" ref="J2327">_xlfn.IFS($C2327&gt;=6.5,"Diabetes",AND($C2327&gt;=5.7,$C2327&lt;=6.5),"Prediabetes",$C2327&lt;5.7,"Normal")</f>
        <v>Normal</v>
      </c>
    </row>
    <row r="2328" spans="1:10" x14ac:dyDescent="0.3">
      <c r="A2328" t="s">
        <v>27</v>
      </c>
      <c r="B2328">
        <v>20.100000000000001</v>
      </c>
      <c r="C2328">
        <v>5.6</v>
      </c>
      <c r="D2328" t="s">
        <v>2382</v>
      </c>
      <c r="E2328" t="s">
        <v>2380</v>
      </c>
      <c r="F2328" t="s">
        <v>2383</v>
      </c>
      <c r="G2328">
        <v>1</v>
      </c>
      <c r="H2328" t="s">
        <v>2380</v>
      </c>
      <c r="I2328" t="str" cm="1">
        <f t="array" ref="I2328">_xlfn.IFS(B2328&gt;=30,"Obesity",AND(B2328&gt;=25,B2328&lt;=29.99),"Overweight ",AND(B2328&gt;=18.5,B2328&lt;=24.99),"Normal Weight ",B2328&lt;18.5,"Underweight ")</f>
        <v xml:space="preserve">Normal Weight </v>
      </c>
      <c r="J2328" t="str" cm="1">
        <f t="array" ref="J2328">_xlfn.IFS($C2328&gt;=6.5,"Diabetes",AND($C2328&gt;=5.7,$C2328&lt;=6.5),"Prediabetes",$C2328&lt;5.7,"Normal")</f>
        <v>Normal</v>
      </c>
    </row>
    <row r="2329" spans="1:10" x14ac:dyDescent="0.3">
      <c r="A2329" t="s">
        <v>26</v>
      </c>
      <c r="B2329">
        <v>21.77</v>
      </c>
      <c r="C2329">
        <v>10.67</v>
      </c>
      <c r="D2329" t="s">
        <v>2380</v>
      </c>
      <c r="E2329" t="s">
        <v>2380</v>
      </c>
      <c r="F2329" t="s">
        <v>2380</v>
      </c>
      <c r="G2329" s="7">
        <v>0</v>
      </c>
      <c r="H2329" t="s">
        <v>2380</v>
      </c>
      <c r="I2329" t="str" cm="1">
        <f t="array" ref="I2329">_xlfn.IFS(B2329&gt;=30,"Obesity",AND(B2329&gt;=25,B2329&lt;=29.99),"Overweight ",AND(B2329&gt;=18.5,B2329&lt;=24.99),"Normal Weight ",B2329&lt;18.5,"Underweight ")</f>
        <v xml:space="preserve">Normal Weight </v>
      </c>
      <c r="J2329" t="str" cm="1">
        <f t="array" ref="J2329">_xlfn.IFS($C2329&gt;=6.5,"Diabetes",AND($C2329&gt;=5.7,$C2329&lt;=6.5),"Prediabetes",$C2329&lt;5.7,"Normal")</f>
        <v>Diabetes</v>
      </c>
    </row>
    <row r="2330" spans="1:10" x14ac:dyDescent="0.3">
      <c r="A2330" t="s">
        <v>25</v>
      </c>
      <c r="B2330">
        <v>17.82</v>
      </c>
      <c r="C2330">
        <v>5.26</v>
      </c>
      <c r="D2330" t="s">
        <v>2382</v>
      </c>
      <c r="E2330" t="s">
        <v>2380</v>
      </c>
      <c r="F2330" t="s">
        <v>2380</v>
      </c>
      <c r="G2330">
        <v>1</v>
      </c>
      <c r="H2330" t="s">
        <v>2380</v>
      </c>
      <c r="I2330" t="str" cm="1">
        <f t="array" ref="I2330">_xlfn.IFS(B2330&gt;=30,"Obesity",AND(B2330&gt;=25,B2330&lt;=29.99),"Overweight ",AND(B2330&gt;=18.5,B2330&lt;=24.99),"Normal Weight ",B2330&lt;18.5,"Underweight ")</f>
        <v xml:space="preserve">Underweight </v>
      </c>
      <c r="J2330" t="str" cm="1">
        <f t="array" ref="J2330">_xlfn.IFS($C2330&gt;=6.5,"Diabetes",AND($C2330&gt;=5.7,$C2330&lt;=6.5),"Prediabetes",$C2330&lt;5.7,"Normal")</f>
        <v>Normal</v>
      </c>
    </row>
    <row r="2331" spans="1:10" x14ac:dyDescent="0.3">
      <c r="A2331" t="s">
        <v>24</v>
      </c>
      <c r="B2331">
        <v>17.07</v>
      </c>
      <c r="C2331">
        <v>5.22</v>
      </c>
      <c r="D2331" t="s">
        <v>2380</v>
      </c>
      <c r="E2331" t="s">
        <v>2380</v>
      </c>
      <c r="F2331" t="s">
        <v>2383</v>
      </c>
      <c r="G2331">
        <v>1</v>
      </c>
      <c r="H2331" t="s">
        <v>2380</v>
      </c>
      <c r="I2331" t="str" cm="1">
        <f t="array" ref="I2331">_xlfn.IFS(B2331&gt;=30,"Obesity",AND(B2331&gt;=25,B2331&lt;=29.99),"Overweight ",AND(B2331&gt;=18.5,B2331&lt;=24.99),"Normal Weight ",B2331&lt;18.5,"Underweight ")</f>
        <v xml:space="preserve">Underweight </v>
      </c>
      <c r="J2331" t="str" cm="1">
        <f t="array" ref="J2331">_xlfn.IFS($C2331&gt;=6.5,"Diabetes",AND($C2331&gt;=5.7,$C2331&lt;=6.5),"Prediabetes",$C2331&lt;5.7,"Normal")</f>
        <v>Normal</v>
      </c>
    </row>
    <row r="2332" spans="1:10" x14ac:dyDescent="0.3">
      <c r="A2332" t="s">
        <v>22</v>
      </c>
      <c r="B2332">
        <v>22.24</v>
      </c>
      <c r="C2332">
        <v>4.29</v>
      </c>
      <c r="D2332" t="s">
        <v>2382</v>
      </c>
      <c r="E2332" t="s">
        <v>2380</v>
      </c>
      <c r="F2332" t="s">
        <v>2380</v>
      </c>
      <c r="G2332" s="7">
        <v>0</v>
      </c>
      <c r="H2332" t="s">
        <v>2380</v>
      </c>
      <c r="I2332" t="str" cm="1">
        <f t="array" ref="I2332">_xlfn.IFS(B2332&gt;=30,"Obesity",AND(B2332&gt;=25,B2332&lt;=29.99),"Overweight ",AND(B2332&gt;=18.5,B2332&lt;=24.99),"Normal Weight ",B2332&lt;18.5,"Underweight ")</f>
        <v xml:space="preserve">Normal Weight </v>
      </c>
      <c r="J2332" t="str" cm="1">
        <f t="array" ref="J2332">_xlfn.IFS($C2332&gt;=6.5,"Diabetes",AND($C2332&gt;=5.7,$C2332&lt;=6.5),"Prediabetes",$C2332&lt;5.7,"Normal")</f>
        <v>Normal</v>
      </c>
    </row>
    <row r="2333" spans="1:10" x14ac:dyDescent="0.3">
      <c r="A2333" t="s">
        <v>21</v>
      </c>
      <c r="B2333">
        <v>22.34</v>
      </c>
      <c r="C2333">
        <v>5.57</v>
      </c>
      <c r="D2333" t="s">
        <v>2380</v>
      </c>
      <c r="E2333" t="s">
        <v>2380</v>
      </c>
      <c r="F2333" t="s">
        <v>2380</v>
      </c>
      <c r="G2333">
        <v>1</v>
      </c>
      <c r="H2333" t="s">
        <v>2380</v>
      </c>
      <c r="I2333" t="str" cm="1">
        <f t="array" ref="I2333">_xlfn.IFS(B2333&gt;=30,"Obesity",AND(B2333&gt;=25,B2333&lt;=29.99),"Overweight ",AND(B2333&gt;=18.5,B2333&lt;=24.99),"Normal Weight ",B2333&lt;18.5,"Underweight ")</f>
        <v xml:space="preserve">Normal Weight </v>
      </c>
      <c r="J2333" t="str" cm="1">
        <f t="array" ref="J2333">_xlfn.IFS($C2333&gt;=6.5,"Diabetes",AND($C2333&gt;=5.7,$C2333&lt;=6.5),"Prediabetes",$C2333&lt;5.7,"Normal")</f>
        <v>Normal</v>
      </c>
    </row>
    <row r="2334" spans="1:10" x14ac:dyDescent="0.3">
      <c r="A2334" t="s">
        <v>19</v>
      </c>
      <c r="B2334">
        <v>17.7</v>
      </c>
      <c r="C2334">
        <v>6.28</v>
      </c>
      <c r="D2334" t="s">
        <v>2380</v>
      </c>
      <c r="E2334" t="s">
        <v>2380</v>
      </c>
      <c r="F2334" t="s">
        <v>2380</v>
      </c>
      <c r="G2334">
        <v>1</v>
      </c>
      <c r="H2334" t="s">
        <v>2380</v>
      </c>
      <c r="I2334" t="str" cm="1">
        <f t="array" ref="I2334">_xlfn.IFS(B2334&gt;=30,"Obesity",AND(B2334&gt;=25,B2334&lt;=29.99),"Overweight ",AND(B2334&gt;=18.5,B2334&lt;=24.99),"Normal Weight ",B2334&lt;18.5,"Underweight ")</f>
        <v xml:space="preserve">Underweight </v>
      </c>
      <c r="J2334" t="str" cm="1">
        <f t="array" ref="J2334">_xlfn.IFS($C2334&gt;=6.5,"Diabetes",AND($C2334&gt;=5.7,$C2334&lt;=6.5),"Prediabetes",$C2334&lt;5.7,"Normal")</f>
        <v>Prediabetes</v>
      </c>
    </row>
    <row r="2335" spans="1:10" x14ac:dyDescent="0.3">
      <c r="A2335" t="s">
        <v>17</v>
      </c>
      <c r="B2335">
        <v>16.47</v>
      </c>
      <c r="C2335">
        <v>6.35</v>
      </c>
      <c r="D2335" t="s">
        <v>2380</v>
      </c>
      <c r="E2335" t="s">
        <v>2380</v>
      </c>
      <c r="F2335" t="s">
        <v>2383</v>
      </c>
      <c r="G2335">
        <v>1</v>
      </c>
      <c r="H2335" t="s">
        <v>2380</v>
      </c>
      <c r="I2335" t="str" cm="1">
        <f t="array" ref="I2335">_xlfn.IFS(B2335&gt;=30,"Obesity",AND(B2335&gt;=25,B2335&lt;=29.99),"Overweight ",AND(B2335&gt;=18.5,B2335&lt;=24.99),"Normal Weight ",B2335&lt;18.5,"Underweight ")</f>
        <v xml:space="preserve">Underweight </v>
      </c>
      <c r="J2335" t="str" cm="1">
        <f t="array" ref="J2335">_xlfn.IFS($C2335&gt;=6.5,"Diabetes",AND($C2335&gt;=5.7,$C2335&lt;=6.5),"Prediabetes",$C2335&lt;5.7,"Normal")</f>
        <v>Prediabetes</v>
      </c>
    </row>
    <row r="2336" spans="1:10" x14ac:dyDescent="0.3">
      <c r="A2336" t="s">
        <v>14</v>
      </c>
      <c r="B2336">
        <v>17.600000000000001</v>
      </c>
      <c r="C2336">
        <v>4.3899999999999997</v>
      </c>
      <c r="D2336" t="s">
        <v>2380</v>
      </c>
      <c r="E2336" t="s">
        <v>2380</v>
      </c>
      <c r="F2336" t="s">
        <v>2380</v>
      </c>
      <c r="G2336">
        <v>1</v>
      </c>
      <c r="H2336" t="s">
        <v>2380</v>
      </c>
      <c r="I2336" t="str" cm="1">
        <f t="array" ref="I2336">_xlfn.IFS(B2336&gt;=30,"Obesity",AND(B2336&gt;=25,B2336&lt;=29.99),"Overweight ",AND(B2336&gt;=18.5,B2336&lt;=24.99),"Normal Weight ",B2336&lt;18.5,"Underweight ")</f>
        <v xml:space="preserve">Underweight </v>
      </c>
      <c r="J2336" t="str" cm="1">
        <f t="array" ref="J2336">_xlfn.IFS($C2336&gt;=6.5,"Diabetes",AND($C2336&gt;=5.7,$C2336&lt;=6.5),"Prediabetes",$C2336&lt;5.7,"Normal")</f>
        <v>Normal</v>
      </c>
    </row>
    <row r="2337" spans="1:10" x14ac:dyDescent="0.3">
      <c r="A2337" t="s">
        <v>9</v>
      </c>
      <c r="B2337">
        <v>17.579999999999998</v>
      </c>
      <c r="C2337">
        <v>4.51</v>
      </c>
      <c r="D2337" t="s">
        <v>2380</v>
      </c>
      <c r="E2337" t="s">
        <v>2380</v>
      </c>
      <c r="F2337" t="s">
        <v>2380</v>
      </c>
      <c r="G2337">
        <v>1</v>
      </c>
      <c r="H2337" t="s">
        <v>2380</v>
      </c>
      <c r="I2337" t="str" cm="1">
        <f t="array" ref="I2337">_xlfn.IFS(B2337&gt;=30,"Obesity",AND(B2337&gt;=25,B2337&lt;=29.99),"Overweight ",AND(B2337&gt;=18.5,B2337&lt;=24.99),"Normal Weight ",B2337&lt;18.5,"Underweight ")</f>
        <v xml:space="preserve">Underweight </v>
      </c>
      <c r="J2337" t="str" cm="1">
        <f t="array" ref="J2337">_xlfn.IFS($C2337&gt;=6.5,"Diabetes",AND($C2337&gt;=5.7,$C2337&lt;=6.5),"Prediabetes",$C2337&lt;5.7,"Normal")</f>
        <v>Normal</v>
      </c>
    </row>
    <row r="2338" spans="1:10" x14ac:dyDescent="0.3">
      <c r="B2338">
        <v>29.9</v>
      </c>
      <c r="I2338" t="str" cm="1">
        <f t="array" ref="I2338">_xlfn.IFS(B2338&gt;=30,"Obesity",AND(B2338&gt;=25,B2338&lt;=29.99),"Overweight ",AND(B2338&gt;=18.5,B2338&lt;=24.99),"Normal Weight ",B2338&lt;18.5,"Underweight ")</f>
        <v xml:space="preserve">Overweight </v>
      </c>
      <c r="J2338" t="str" cm="1">
        <f t="array" ref="J2338">_xlfn.IFS($C2338&gt;=6.5,"Diabetes",AND($C2338&gt;=5.7,$C2338&lt;=6.5),"Prediabetes",$C2338&lt;5.7,"Normal")</f>
        <v>Normal</v>
      </c>
    </row>
  </sheetData>
  <autoFilter ref="A2:K2338" xr:uid="{00000000-0001-0000-0100-000000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9F230-9C8B-4EBB-8AF5-2622CC21A170}">
  <dimension ref="A1:L2345"/>
  <sheetViews>
    <sheetView workbookViewId="0">
      <pane ySplit="2" topLeftCell="A3" activePane="bottomLeft" state="frozen"/>
      <selection pane="bottomLeft" activeCell="B1" sqref="B1:K1"/>
    </sheetView>
  </sheetViews>
  <sheetFormatPr defaultRowHeight="14.4" x14ac:dyDescent="0.3"/>
  <cols>
    <col min="1" max="1" width="12.88671875" bestFit="1" customWidth="1"/>
    <col min="2" max="2" width="8.88671875" style="10"/>
    <col min="6" max="6" width="10.44140625" style="18" bestFit="1" customWidth="1"/>
    <col min="7" max="7" width="13.109375" bestFit="1" customWidth="1"/>
    <col min="8" max="8" width="10.6640625" customWidth="1"/>
    <col min="10" max="10" width="14.44140625" customWidth="1"/>
    <col min="11" max="11" width="24.77734375" bestFit="1" customWidth="1"/>
    <col min="12" max="12" width="14.77734375" bestFit="1" customWidth="1"/>
  </cols>
  <sheetData>
    <row r="1" spans="1:12" x14ac:dyDescent="0.3">
      <c r="A1">
        <v>1</v>
      </c>
      <c r="B1" s="10">
        <f>A1+1</f>
        <v>2</v>
      </c>
      <c r="C1" s="10">
        <f t="shared" ref="C1:K1" si="0">B1+1</f>
        <v>3</v>
      </c>
      <c r="D1" s="10">
        <f t="shared" si="0"/>
        <v>4</v>
      </c>
      <c r="E1" s="10">
        <f t="shared" si="0"/>
        <v>5</v>
      </c>
      <c r="F1" s="10">
        <f t="shared" si="0"/>
        <v>6</v>
      </c>
      <c r="G1" s="10">
        <f t="shared" si="0"/>
        <v>7</v>
      </c>
      <c r="H1" s="10">
        <f t="shared" si="0"/>
        <v>8</v>
      </c>
      <c r="I1" s="10">
        <f t="shared" si="0"/>
        <v>9</v>
      </c>
      <c r="J1" s="10">
        <f t="shared" si="0"/>
        <v>10</v>
      </c>
      <c r="K1" s="10">
        <f t="shared" si="0"/>
        <v>11</v>
      </c>
    </row>
    <row r="2" spans="1:12" s="2" customFormat="1" ht="18.899999999999999" customHeight="1" x14ac:dyDescent="0.3">
      <c r="A2" s="3" t="s">
        <v>0</v>
      </c>
      <c r="B2" s="9" t="s">
        <v>1</v>
      </c>
      <c r="C2" s="3" t="s">
        <v>2</v>
      </c>
      <c r="D2" s="3" t="s">
        <v>3</v>
      </c>
      <c r="E2" s="3" t="s">
        <v>4</v>
      </c>
      <c r="F2" s="17" t="s">
        <v>5</v>
      </c>
      <c r="G2" s="3" t="s">
        <v>6</v>
      </c>
      <c r="H2" s="3" t="s">
        <v>7</v>
      </c>
      <c r="I2" s="3" t="s">
        <v>8</v>
      </c>
      <c r="J2" s="14" t="s">
        <v>8357</v>
      </c>
      <c r="K2" s="2" t="s">
        <v>8358</v>
      </c>
      <c r="L2" s="16">
        <v>45085</v>
      </c>
    </row>
    <row r="3" spans="1:12" x14ac:dyDescent="0.3">
      <c r="A3" t="s">
        <v>9</v>
      </c>
      <c r="B3" s="10">
        <v>1992</v>
      </c>
      <c r="C3" s="15" t="s">
        <v>10</v>
      </c>
      <c r="D3">
        <v>9</v>
      </c>
      <c r="E3">
        <v>0</v>
      </c>
      <c r="F3" s="18">
        <v>563.84</v>
      </c>
      <c r="G3" t="s">
        <v>11</v>
      </c>
      <c r="H3" t="s">
        <v>12</v>
      </c>
      <c r="I3" t="s">
        <v>13</v>
      </c>
      <c r="J3" s="15" t="str">
        <f>_xlfn.CONCAT(D3,"-",C3,"-",B3)</f>
        <v>9-Jul-1992</v>
      </c>
      <c r="K3" s="8" t="str">
        <f>YEAR($L$2)-YEAR(J3)&amp;" Y "</f>
        <v xml:space="preserve">31 Y </v>
      </c>
    </row>
    <row r="4" spans="1:12" x14ac:dyDescent="0.3">
      <c r="A4" t="s">
        <v>14</v>
      </c>
      <c r="B4" s="10">
        <v>1992</v>
      </c>
      <c r="C4" t="s">
        <v>15</v>
      </c>
      <c r="D4">
        <v>30</v>
      </c>
      <c r="E4">
        <v>0</v>
      </c>
      <c r="F4" s="18">
        <v>570.62</v>
      </c>
      <c r="G4" t="s">
        <v>11</v>
      </c>
      <c r="H4" t="s">
        <v>16</v>
      </c>
      <c r="I4" t="s">
        <v>13</v>
      </c>
      <c r="J4" s="15" t="str">
        <f t="shared" ref="J4:J67" si="1">_xlfn.CONCAT(D4,"-",C4,"-",B4)</f>
        <v>30-Nov-1992</v>
      </c>
      <c r="K4" s="8" t="str">
        <f t="shared" ref="K4:K67" si="2">YEAR($L$2)-YEAR(J4)&amp;" Y "</f>
        <v xml:space="preserve">31 Y </v>
      </c>
    </row>
    <row r="5" spans="1:12" x14ac:dyDescent="0.3">
      <c r="A5" t="s">
        <v>17</v>
      </c>
      <c r="B5" s="10">
        <v>1993</v>
      </c>
      <c r="C5" t="s">
        <v>18</v>
      </c>
      <c r="D5">
        <v>30</v>
      </c>
      <c r="E5">
        <v>0</v>
      </c>
      <c r="F5" s="18">
        <v>600</v>
      </c>
      <c r="G5" t="s">
        <v>11</v>
      </c>
      <c r="H5" t="s">
        <v>16</v>
      </c>
      <c r="I5" t="s">
        <v>13</v>
      </c>
      <c r="J5" s="15" t="str">
        <f t="shared" si="1"/>
        <v>30-Jun-1993</v>
      </c>
      <c r="K5" s="8" t="str">
        <f t="shared" si="2"/>
        <v xml:space="preserve">30 Y </v>
      </c>
    </row>
    <row r="6" spans="1:12" x14ac:dyDescent="0.3">
      <c r="A6" t="s">
        <v>19</v>
      </c>
      <c r="B6" s="10">
        <v>1992</v>
      </c>
      <c r="C6" t="s">
        <v>20</v>
      </c>
      <c r="D6">
        <v>13</v>
      </c>
      <c r="E6">
        <v>0</v>
      </c>
      <c r="F6" s="18">
        <v>604.54</v>
      </c>
      <c r="G6" t="s">
        <v>12</v>
      </c>
      <c r="H6" t="s">
        <v>12</v>
      </c>
      <c r="I6" t="s">
        <v>13</v>
      </c>
      <c r="J6" s="15" t="str">
        <f t="shared" si="1"/>
        <v>13-Sep-1992</v>
      </c>
      <c r="K6" s="8" t="str">
        <f t="shared" si="2"/>
        <v xml:space="preserve">31 Y </v>
      </c>
    </row>
    <row r="7" spans="1:12" x14ac:dyDescent="0.3">
      <c r="A7" t="s">
        <v>21</v>
      </c>
      <c r="B7" s="10">
        <v>1998</v>
      </c>
      <c r="C7" t="s">
        <v>10</v>
      </c>
      <c r="D7">
        <v>27</v>
      </c>
      <c r="E7">
        <v>0</v>
      </c>
      <c r="F7" s="18">
        <v>637.26</v>
      </c>
      <c r="G7" t="s">
        <v>12</v>
      </c>
      <c r="H7" t="s">
        <v>12</v>
      </c>
      <c r="I7" t="s">
        <v>13</v>
      </c>
      <c r="J7" s="15" t="str">
        <f t="shared" si="1"/>
        <v>27-Jul-1998</v>
      </c>
      <c r="K7" s="8" t="str">
        <f t="shared" si="2"/>
        <v xml:space="preserve">25 Y </v>
      </c>
    </row>
    <row r="8" spans="1:12" x14ac:dyDescent="0.3">
      <c r="A8" t="s">
        <v>22</v>
      </c>
      <c r="B8" s="10">
        <v>2001</v>
      </c>
      <c r="C8" t="s">
        <v>15</v>
      </c>
      <c r="D8">
        <v>20</v>
      </c>
      <c r="E8">
        <v>0</v>
      </c>
      <c r="F8" s="18">
        <v>646.14</v>
      </c>
      <c r="G8" t="s">
        <v>12</v>
      </c>
      <c r="H8" t="s">
        <v>12</v>
      </c>
      <c r="I8" t="s">
        <v>23</v>
      </c>
      <c r="J8" s="15" t="str">
        <f t="shared" si="1"/>
        <v>20-Nov-2001</v>
      </c>
      <c r="K8" s="8" t="str">
        <f t="shared" si="2"/>
        <v xml:space="preserve">22 Y </v>
      </c>
    </row>
    <row r="9" spans="1:12" x14ac:dyDescent="0.3">
      <c r="A9" t="s">
        <v>24</v>
      </c>
      <c r="B9" s="10">
        <v>1993</v>
      </c>
      <c r="C9" t="s">
        <v>18</v>
      </c>
      <c r="D9">
        <v>1</v>
      </c>
      <c r="E9">
        <v>0</v>
      </c>
      <c r="F9" s="18">
        <v>650</v>
      </c>
      <c r="G9" t="s">
        <v>12</v>
      </c>
      <c r="H9" t="s">
        <v>12</v>
      </c>
      <c r="I9" t="s">
        <v>13</v>
      </c>
      <c r="J9" s="15" t="str">
        <f t="shared" si="1"/>
        <v>1-Jun-1993</v>
      </c>
      <c r="K9" s="8" t="str">
        <f t="shared" si="2"/>
        <v xml:space="preserve">30 Y </v>
      </c>
    </row>
    <row r="10" spans="1:12" x14ac:dyDescent="0.3">
      <c r="A10" t="s">
        <v>25</v>
      </c>
      <c r="B10" s="10">
        <v>1995</v>
      </c>
      <c r="C10" t="s">
        <v>10</v>
      </c>
      <c r="D10">
        <v>4</v>
      </c>
      <c r="E10">
        <v>0</v>
      </c>
      <c r="F10" s="18">
        <v>650</v>
      </c>
      <c r="G10" t="s">
        <v>12</v>
      </c>
      <c r="H10" t="s">
        <v>12</v>
      </c>
      <c r="I10" t="s">
        <v>13</v>
      </c>
      <c r="J10" s="15" t="str">
        <f t="shared" si="1"/>
        <v>4-Jul-1995</v>
      </c>
      <c r="K10" s="8" t="str">
        <f t="shared" si="2"/>
        <v xml:space="preserve">28 Y </v>
      </c>
    </row>
    <row r="11" spans="1:12" x14ac:dyDescent="0.3">
      <c r="A11" t="s">
        <v>26</v>
      </c>
      <c r="B11" s="10">
        <v>2002</v>
      </c>
      <c r="C11" t="s">
        <v>15</v>
      </c>
      <c r="D11">
        <v>29</v>
      </c>
      <c r="E11">
        <v>0</v>
      </c>
      <c r="F11" s="18">
        <v>668</v>
      </c>
      <c r="G11" t="s">
        <v>12</v>
      </c>
      <c r="H11" t="s">
        <v>11</v>
      </c>
      <c r="I11" t="s">
        <v>23</v>
      </c>
      <c r="J11" s="15" t="str">
        <f t="shared" si="1"/>
        <v>29-Nov-2002</v>
      </c>
      <c r="K11" s="8" t="str">
        <f t="shared" si="2"/>
        <v xml:space="preserve">21 Y </v>
      </c>
    </row>
    <row r="12" spans="1:12" x14ac:dyDescent="0.3">
      <c r="A12" t="s">
        <v>27</v>
      </c>
      <c r="B12" s="10">
        <v>1997</v>
      </c>
      <c r="C12" t="s">
        <v>15</v>
      </c>
      <c r="D12">
        <v>9</v>
      </c>
      <c r="E12">
        <v>0</v>
      </c>
      <c r="F12" s="18">
        <v>670</v>
      </c>
      <c r="G12" t="s">
        <v>12</v>
      </c>
      <c r="H12" t="s">
        <v>12</v>
      </c>
      <c r="I12" t="s">
        <v>13</v>
      </c>
      <c r="J12" s="15" t="str">
        <f t="shared" si="1"/>
        <v>9-Nov-1997</v>
      </c>
      <c r="K12" s="8" t="str">
        <f t="shared" si="2"/>
        <v xml:space="preserve">26 Y </v>
      </c>
    </row>
    <row r="13" spans="1:12" x14ac:dyDescent="0.3">
      <c r="A13" t="s">
        <v>28</v>
      </c>
      <c r="B13" s="10">
        <v>2001</v>
      </c>
      <c r="C13" t="s">
        <v>20</v>
      </c>
      <c r="D13">
        <v>12</v>
      </c>
      <c r="E13">
        <v>0</v>
      </c>
      <c r="F13" s="18">
        <v>687.54</v>
      </c>
      <c r="G13" t="s">
        <v>12</v>
      </c>
      <c r="H13" t="s">
        <v>11</v>
      </c>
      <c r="I13" t="s">
        <v>13</v>
      </c>
      <c r="J13" s="15" t="str">
        <f t="shared" si="1"/>
        <v>12-Sep-2001</v>
      </c>
      <c r="K13" s="8" t="str">
        <f t="shared" si="2"/>
        <v xml:space="preserve">22 Y </v>
      </c>
    </row>
    <row r="14" spans="1:12" x14ac:dyDescent="0.3">
      <c r="A14" t="s">
        <v>29</v>
      </c>
      <c r="B14" s="10">
        <v>1999</v>
      </c>
      <c r="C14" t="s">
        <v>30</v>
      </c>
      <c r="D14">
        <v>26</v>
      </c>
      <c r="E14">
        <v>0</v>
      </c>
      <c r="F14" s="18">
        <v>700</v>
      </c>
      <c r="G14" s="7" t="s">
        <v>11</v>
      </c>
      <c r="H14" t="s">
        <v>12</v>
      </c>
      <c r="I14" t="s">
        <v>13</v>
      </c>
      <c r="J14" s="15" t="str">
        <f t="shared" si="1"/>
        <v>26-Dec-1999</v>
      </c>
      <c r="K14" s="8" t="str">
        <f t="shared" si="2"/>
        <v xml:space="preserve">24 Y </v>
      </c>
    </row>
    <row r="15" spans="1:12" x14ac:dyDescent="0.3">
      <c r="A15" t="s">
        <v>32</v>
      </c>
      <c r="B15" s="10">
        <v>1999</v>
      </c>
      <c r="C15" t="s">
        <v>30</v>
      </c>
      <c r="D15">
        <v>14</v>
      </c>
      <c r="E15">
        <v>0</v>
      </c>
      <c r="F15" s="18">
        <v>722.99</v>
      </c>
      <c r="G15" t="s">
        <v>12</v>
      </c>
      <c r="H15" t="s">
        <v>16</v>
      </c>
      <c r="I15" t="s">
        <v>13</v>
      </c>
      <c r="J15" s="15" t="str">
        <f t="shared" si="1"/>
        <v>14-Dec-1999</v>
      </c>
      <c r="K15" s="8" t="str">
        <f t="shared" si="2"/>
        <v xml:space="preserve">24 Y </v>
      </c>
    </row>
    <row r="16" spans="1:12" x14ac:dyDescent="0.3">
      <c r="A16" t="s">
        <v>33</v>
      </c>
      <c r="B16" s="10">
        <v>2002</v>
      </c>
      <c r="C16" s="7" t="s">
        <v>20</v>
      </c>
      <c r="D16">
        <v>19</v>
      </c>
      <c r="E16">
        <v>0</v>
      </c>
      <c r="F16" s="18">
        <v>750</v>
      </c>
      <c r="G16" t="s">
        <v>12</v>
      </c>
      <c r="H16" t="s">
        <v>16</v>
      </c>
      <c r="I16" t="s">
        <v>23</v>
      </c>
      <c r="J16" s="15" t="str">
        <f t="shared" si="1"/>
        <v>19-Sep-2002</v>
      </c>
      <c r="K16" s="8" t="str">
        <f t="shared" si="2"/>
        <v xml:space="preserve">21 Y </v>
      </c>
    </row>
    <row r="17" spans="1:11" x14ac:dyDescent="0.3">
      <c r="A17" t="s">
        <v>34</v>
      </c>
      <c r="B17" s="10">
        <v>1993</v>
      </c>
      <c r="C17" t="s">
        <v>35</v>
      </c>
      <c r="D17">
        <v>9</v>
      </c>
      <c r="E17">
        <v>0</v>
      </c>
      <c r="F17" s="18">
        <v>760</v>
      </c>
      <c r="G17" t="s">
        <v>12</v>
      </c>
      <c r="H17" t="s">
        <v>16</v>
      </c>
      <c r="I17" t="s">
        <v>13</v>
      </c>
      <c r="J17" s="15" t="str">
        <f t="shared" si="1"/>
        <v>9-Aug-1993</v>
      </c>
      <c r="K17" s="8" t="str">
        <f t="shared" si="2"/>
        <v xml:space="preserve">30 Y </v>
      </c>
    </row>
    <row r="18" spans="1:11" x14ac:dyDescent="0.3">
      <c r="A18" t="s">
        <v>36</v>
      </c>
      <c r="B18" s="10">
        <v>1996</v>
      </c>
      <c r="C18" t="s">
        <v>37</v>
      </c>
      <c r="D18">
        <v>22</v>
      </c>
      <c r="E18">
        <v>0</v>
      </c>
      <c r="F18" s="18">
        <v>760</v>
      </c>
      <c r="G18" t="s">
        <v>12</v>
      </c>
      <c r="H18" t="s">
        <v>12</v>
      </c>
      <c r="I18" t="s">
        <v>13</v>
      </c>
      <c r="J18" s="15" t="str">
        <f t="shared" si="1"/>
        <v>22-Oct-1996</v>
      </c>
      <c r="K18" s="8" t="str">
        <f t="shared" si="2"/>
        <v xml:space="preserve">27 Y </v>
      </c>
    </row>
    <row r="19" spans="1:11" x14ac:dyDescent="0.3">
      <c r="A19" t="s">
        <v>38</v>
      </c>
      <c r="B19" s="10">
        <v>1993</v>
      </c>
      <c r="C19" t="s">
        <v>18</v>
      </c>
      <c r="D19">
        <v>28</v>
      </c>
      <c r="E19">
        <v>0</v>
      </c>
      <c r="F19" s="18">
        <v>770</v>
      </c>
      <c r="G19" t="s">
        <v>12</v>
      </c>
      <c r="H19" t="s">
        <v>12</v>
      </c>
      <c r="I19" t="s">
        <v>13</v>
      </c>
      <c r="J19" s="15" t="str">
        <f t="shared" si="1"/>
        <v>28-Jun-1993</v>
      </c>
      <c r="K19" s="8" t="str">
        <f t="shared" si="2"/>
        <v xml:space="preserve">30 Y </v>
      </c>
    </row>
    <row r="20" spans="1:11" x14ac:dyDescent="0.3">
      <c r="A20" t="s">
        <v>39</v>
      </c>
      <c r="B20" s="10">
        <v>1996</v>
      </c>
      <c r="C20" s="7" t="s">
        <v>20</v>
      </c>
      <c r="D20">
        <v>18</v>
      </c>
      <c r="E20">
        <v>0</v>
      </c>
      <c r="F20" s="18">
        <v>770.38</v>
      </c>
      <c r="G20" t="s">
        <v>12</v>
      </c>
      <c r="H20" s="7" t="s">
        <v>11</v>
      </c>
      <c r="I20" t="s">
        <v>23</v>
      </c>
      <c r="J20" s="15" t="str">
        <f t="shared" si="1"/>
        <v>18-Sep-1996</v>
      </c>
      <c r="K20" s="8" t="str">
        <f t="shared" si="2"/>
        <v xml:space="preserve">27 Y </v>
      </c>
    </row>
    <row r="21" spans="1:11" x14ac:dyDescent="0.3">
      <c r="A21" t="s">
        <v>40</v>
      </c>
      <c r="B21" s="10">
        <v>1995</v>
      </c>
      <c r="C21" t="s">
        <v>30</v>
      </c>
      <c r="D21">
        <v>7</v>
      </c>
      <c r="E21">
        <v>0</v>
      </c>
      <c r="F21" s="18">
        <v>773.54</v>
      </c>
      <c r="G21" t="s">
        <v>12</v>
      </c>
      <c r="H21" t="s">
        <v>11</v>
      </c>
      <c r="I21" t="s">
        <v>13</v>
      </c>
      <c r="J21" s="15" t="str">
        <f t="shared" si="1"/>
        <v>7-Dec-1995</v>
      </c>
      <c r="K21" s="8" t="str">
        <f t="shared" si="2"/>
        <v xml:space="preserve">28 Y </v>
      </c>
    </row>
    <row r="22" spans="1:11" x14ac:dyDescent="0.3">
      <c r="A22" t="s">
        <v>41</v>
      </c>
      <c r="B22" s="10">
        <v>2004</v>
      </c>
      <c r="C22" t="s">
        <v>37</v>
      </c>
      <c r="D22">
        <v>7</v>
      </c>
      <c r="E22">
        <v>0</v>
      </c>
      <c r="F22" s="18">
        <v>830.52</v>
      </c>
      <c r="G22" t="s">
        <v>12</v>
      </c>
      <c r="H22" t="s">
        <v>11</v>
      </c>
      <c r="I22" t="s">
        <v>42</v>
      </c>
      <c r="J22" s="15" t="str">
        <f t="shared" si="1"/>
        <v>7-Oct-2004</v>
      </c>
      <c r="K22" s="8" t="str">
        <f t="shared" si="2"/>
        <v xml:space="preserve">19 Y </v>
      </c>
    </row>
    <row r="23" spans="1:11" x14ac:dyDescent="0.3">
      <c r="A23" t="s">
        <v>43</v>
      </c>
      <c r="B23" s="10">
        <v>2000</v>
      </c>
      <c r="C23" t="s">
        <v>15</v>
      </c>
      <c r="D23">
        <v>18</v>
      </c>
      <c r="E23">
        <v>0</v>
      </c>
      <c r="F23" s="18">
        <v>865.41</v>
      </c>
      <c r="G23" t="s">
        <v>12</v>
      </c>
      <c r="H23" t="s">
        <v>16</v>
      </c>
      <c r="I23" t="s">
        <v>13</v>
      </c>
      <c r="J23" s="15" t="str">
        <f t="shared" si="1"/>
        <v>18-Nov-2000</v>
      </c>
      <c r="K23" s="8" t="str">
        <f t="shared" si="2"/>
        <v xml:space="preserve">23 Y </v>
      </c>
    </row>
    <row r="24" spans="1:11" x14ac:dyDescent="0.3">
      <c r="A24" t="s">
        <v>44</v>
      </c>
      <c r="B24" s="10">
        <v>1993</v>
      </c>
      <c r="C24" t="s">
        <v>15</v>
      </c>
      <c r="D24">
        <v>27</v>
      </c>
      <c r="E24">
        <v>0</v>
      </c>
      <c r="F24" s="18">
        <v>896.21</v>
      </c>
      <c r="G24" t="s">
        <v>12</v>
      </c>
      <c r="H24" t="s">
        <v>16</v>
      </c>
      <c r="I24" t="s">
        <v>13</v>
      </c>
      <c r="J24" s="15" t="str">
        <f t="shared" si="1"/>
        <v>27-Nov-1993</v>
      </c>
      <c r="K24" s="8" t="str">
        <f t="shared" si="2"/>
        <v xml:space="preserve">30 Y </v>
      </c>
    </row>
    <row r="25" spans="1:11" x14ac:dyDescent="0.3">
      <c r="A25" t="s">
        <v>45</v>
      </c>
      <c r="B25" s="10">
        <v>1994</v>
      </c>
      <c r="C25" t="s">
        <v>37</v>
      </c>
      <c r="D25">
        <v>30</v>
      </c>
      <c r="E25">
        <v>0</v>
      </c>
      <c r="F25" s="18">
        <v>915.07</v>
      </c>
      <c r="G25" t="s">
        <v>12</v>
      </c>
      <c r="H25" t="s">
        <v>16</v>
      </c>
      <c r="I25" t="s">
        <v>13</v>
      </c>
      <c r="J25" s="15" t="str">
        <f t="shared" si="1"/>
        <v>30-Oct-1994</v>
      </c>
      <c r="K25" s="8" t="str">
        <f t="shared" si="2"/>
        <v xml:space="preserve">29 Y </v>
      </c>
    </row>
    <row r="26" spans="1:11" x14ac:dyDescent="0.3">
      <c r="A26" t="s">
        <v>46</v>
      </c>
      <c r="B26" s="10">
        <v>1995</v>
      </c>
      <c r="C26" t="s">
        <v>37</v>
      </c>
      <c r="D26">
        <v>28</v>
      </c>
      <c r="E26">
        <v>0</v>
      </c>
      <c r="F26" s="18">
        <v>928.59</v>
      </c>
      <c r="G26" t="s">
        <v>12</v>
      </c>
      <c r="H26" t="s">
        <v>16</v>
      </c>
      <c r="I26" t="s">
        <v>13</v>
      </c>
      <c r="J26" s="15" t="str">
        <f t="shared" si="1"/>
        <v>28-Oct-1995</v>
      </c>
      <c r="K26" s="8" t="str">
        <f t="shared" si="2"/>
        <v xml:space="preserve">28 Y </v>
      </c>
    </row>
    <row r="27" spans="1:11" x14ac:dyDescent="0.3">
      <c r="A27" t="s">
        <v>47</v>
      </c>
      <c r="B27" s="10">
        <v>2001</v>
      </c>
      <c r="C27" t="s">
        <v>35</v>
      </c>
      <c r="D27">
        <v>19</v>
      </c>
      <c r="E27">
        <v>0</v>
      </c>
      <c r="F27" s="18">
        <v>964.71</v>
      </c>
      <c r="G27" t="s">
        <v>12</v>
      </c>
      <c r="H27" t="s">
        <v>11</v>
      </c>
      <c r="I27" t="s">
        <v>13</v>
      </c>
      <c r="J27" s="15" t="str">
        <f t="shared" si="1"/>
        <v>19-Aug-2001</v>
      </c>
      <c r="K27" s="8" t="str">
        <f t="shared" si="2"/>
        <v xml:space="preserve">22 Y </v>
      </c>
    </row>
    <row r="28" spans="1:11" x14ac:dyDescent="0.3">
      <c r="A28" t="s">
        <v>48</v>
      </c>
      <c r="B28" s="10">
        <v>1994</v>
      </c>
      <c r="C28" t="s">
        <v>15</v>
      </c>
      <c r="D28">
        <v>22</v>
      </c>
      <c r="E28">
        <v>0</v>
      </c>
      <c r="F28" s="18">
        <v>1006.65</v>
      </c>
      <c r="G28" t="s">
        <v>12</v>
      </c>
      <c r="H28" t="s">
        <v>11</v>
      </c>
      <c r="I28" t="s">
        <v>13</v>
      </c>
      <c r="J28" s="15" t="str">
        <f t="shared" si="1"/>
        <v>22-Nov-1994</v>
      </c>
      <c r="K28" s="8" t="str">
        <f t="shared" si="2"/>
        <v xml:space="preserve">29 Y </v>
      </c>
    </row>
    <row r="29" spans="1:11" x14ac:dyDescent="0.3">
      <c r="A29" t="s">
        <v>49</v>
      </c>
      <c r="B29" s="10">
        <v>2000</v>
      </c>
      <c r="C29" t="s">
        <v>37</v>
      </c>
      <c r="D29">
        <v>9</v>
      </c>
      <c r="E29">
        <v>0</v>
      </c>
      <c r="F29" s="18">
        <v>1012</v>
      </c>
      <c r="G29" t="s">
        <v>12</v>
      </c>
      <c r="H29" t="s">
        <v>11</v>
      </c>
      <c r="I29" t="s">
        <v>13</v>
      </c>
      <c r="J29" s="15" t="str">
        <f t="shared" si="1"/>
        <v>9-Oct-2000</v>
      </c>
      <c r="K29" s="8" t="str">
        <f t="shared" si="2"/>
        <v xml:space="preserve">23 Y </v>
      </c>
    </row>
    <row r="30" spans="1:11" x14ac:dyDescent="0.3">
      <c r="A30" t="s">
        <v>50</v>
      </c>
      <c r="B30" s="10">
        <v>1999</v>
      </c>
      <c r="C30" t="s">
        <v>35</v>
      </c>
      <c r="D30">
        <v>5</v>
      </c>
      <c r="E30">
        <v>0</v>
      </c>
      <c r="F30" s="18">
        <v>1019</v>
      </c>
      <c r="G30" t="s">
        <v>12</v>
      </c>
      <c r="H30" t="s">
        <v>11</v>
      </c>
      <c r="I30" t="s">
        <v>13</v>
      </c>
      <c r="J30" s="15" t="str">
        <f t="shared" si="1"/>
        <v>5-Aug-1999</v>
      </c>
      <c r="K30" s="8" t="str">
        <f t="shared" si="2"/>
        <v xml:space="preserve">24 Y </v>
      </c>
    </row>
    <row r="31" spans="1:11" x14ac:dyDescent="0.3">
      <c r="A31" t="s">
        <v>51</v>
      </c>
      <c r="B31" s="10">
        <v>1995</v>
      </c>
      <c r="C31" t="s">
        <v>37</v>
      </c>
      <c r="D31">
        <v>5</v>
      </c>
      <c r="E31">
        <v>0</v>
      </c>
      <c r="F31" s="18">
        <v>1033.74</v>
      </c>
      <c r="G31" t="s">
        <v>12</v>
      </c>
      <c r="H31" t="s">
        <v>16</v>
      </c>
      <c r="I31" t="s">
        <v>13</v>
      </c>
      <c r="J31" s="15" t="str">
        <f t="shared" si="1"/>
        <v>5-Oct-1995</v>
      </c>
      <c r="K31" s="8" t="str">
        <f t="shared" si="2"/>
        <v xml:space="preserve">28 Y </v>
      </c>
    </row>
    <row r="32" spans="1:11" x14ac:dyDescent="0.3">
      <c r="A32" t="s">
        <v>52</v>
      </c>
      <c r="B32" s="10">
        <v>1994</v>
      </c>
      <c r="C32" t="s">
        <v>15</v>
      </c>
      <c r="D32">
        <v>17</v>
      </c>
      <c r="E32">
        <v>0</v>
      </c>
      <c r="F32" s="18">
        <v>1044</v>
      </c>
      <c r="G32" t="s">
        <v>12</v>
      </c>
      <c r="H32" t="s">
        <v>11</v>
      </c>
      <c r="I32" t="s">
        <v>13</v>
      </c>
      <c r="J32" s="15" t="str">
        <f t="shared" si="1"/>
        <v>17-Nov-1994</v>
      </c>
      <c r="K32" s="8" t="str">
        <f t="shared" si="2"/>
        <v xml:space="preserve">29 Y </v>
      </c>
    </row>
    <row r="33" spans="1:11" x14ac:dyDescent="0.3">
      <c r="A33" t="s">
        <v>53</v>
      </c>
      <c r="B33" s="10">
        <v>2002</v>
      </c>
      <c r="C33" t="s">
        <v>10</v>
      </c>
      <c r="D33">
        <v>20</v>
      </c>
      <c r="E33">
        <v>0</v>
      </c>
      <c r="F33" s="18">
        <v>1047</v>
      </c>
      <c r="G33" t="s">
        <v>12</v>
      </c>
      <c r="H33" t="s">
        <v>16</v>
      </c>
      <c r="I33" t="s">
        <v>13</v>
      </c>
      <c r="J33" s="15" t="str">
        <f t="shared" si="1"/>
        <v>20-Jul-2002</v>
      </c>
      <c r="K33" s="8" t="str">
        <f t="shared" si="2"/>
        <v xml:space="preserve">21 Y </v>
      </c>
    </row>
    <row r="34" spans="1:11" x14ac:dyDescent="0.3">
      <c r="A34" t="s">
        <v>54</v>
      </c>
      <c r="B34" s="10">
        <v>2002</v>
      </c>
      <c r="C34" t="s">
        <v>10</v>
      </c>
      <c r="D34">
        <v>1</v>
      </c>
      <c r="E34">
        <v>0</v>
      </c>
      <c r="F34" s="18">
        <v>1049</v>
      </c>
      <c r="G34" t="s">
        <v>12</v>
      </c>
      <c r="H34" t="s">
        <v>11</v>
      </c>
      <c r="I34" t="s">
        <v>23</v>
      </c>
      <c r="J34" s="15" t="str">
        <f t="shared" si="1"/>
        <v>1-Jul-2002</v>
      </c>
      <c r="K34" s="8" t="str">
        <f t="shared" si="2"/>
        <v xml:space="preserve">21 Y </v>
      </c>
    </row>
    <row r="35" spans="1:11" x14ac:dyDescent="0.3">
      <c r="A35" t="s">
        <v>55</v>
      </c>
      <c r="B35" s="10">
        <v>1995</v>
      </c>
      <c r="C35" t="s">
        <v>18</v>
      </c>
      <c r="D35">
        <v>1</v>
      </c>
      <c r="E35">
        <v>0</v>
      </c>
      <c r="F35" s="18">
        <v>1056</v>
      </c>
      <c r="G35" t="s">
        <v>12</v>
      </c>
      <c r="H35" t="s">
        <v>11</v>
      </c>
      <c r="I35" t="s">
        <v>13</v>
      </c>
      <c r="J35" s="15" t="str">
        <f t="shared" si="1"/>
        <v>1-Jun-1995</v>
      </c>
      <c r="K35" s="8" t="str">
        <f t="shared" si="2"/>
        <v xml:space="preserve">28 Y </v>
      </c>
    </row>
    <row r="36" spans="1:11" x14ac:dyDescent="0.3">
      <c r="A36" t="s">
        <v>56</v>
      </c>
      <c r="B36" s="10">
        <v>1993</v>
      </c>
      <c r="C36" t="s">
        <v>20</v>
      </c>
      <c r="D36">
        <v>28</v>
      </c>
      <c r="E36">
        <v>0</v>
      </c>
      <c r="F36" s="18">
        <v>1068</v>
      </c>
      <c r="G36" t="s">
        <v>12</v>
      </c>
      <c r="H36" t="s">
        <v>16</v>
      </c>
      <c r="I36" t="s">
        <v>13</v>
      </c>
      <c r="J36" s="15" t="str">
        <f t="shared" si="1"/>
        <v>28-Sep-1993</v>
      </c>
      <c r="K36" s="8" t="str">
        <f t="shared" si="2"/>
        <v xml:space="preserve">30 Y </v>
      </c>
    </row>
    <row r="37" spans="1:11" x14ac:dyDescent="0.3">
      <c r="A37" t="s">
        <v>57</v>
      </c>
      <c r="B37" s="10">
        <v>2004</v>
      </c>
      <c r="C37" t="s">
        <v>35</v>
      </c>
      <c r="D37">
        <v>24</v>
      </c>
      <c r="E37">
        <v>0</v>
      </c>
      <c r="F37" s="18">
        <v>1070</v>
      </c>
      <c r="G37" t="s">
        <v>12</v>
      </c>
      <c r="H37" t="s">
        <v>12</v>
      </c>
      <c r="I37" t="s">
        <v>13</v>
      </c>
      <c r="J37" s="15" t="str">
        <f t="shared" si="1"/>
        <v>24-Aug-2004</v>
      </c>
      <c r="K37" s="8" t="str">
        <f t="shared" si="2"/>
        <v xml:space="preserve">19 Y </v>
      </c>
    </row>
    <row r="38" spans="1:11" x14ac:dyDescent="0.3">
      <c r="A38" t="s">
        <v>58</v>
      </c>
      <c r="B38" s="10">
        <v>1997</v>
      </c>
      <c r="C38" t="s">
        <v>35</v>
      </c>
      <c r="D38">
        <v>13</v>
      </c>
      <c r="E38">
        <v>0</v>
      </c>
      <c r="F38" s="18">
        <v>1071</v>
      </c>
      <c r="G38" t="s">
        <v>12</v>
      </c>
      <c r="H38" t="s">
        <v>12</v>
      </c>
      <c r="I38" t="s">
        <v>13</v>
      </c>
      <c r="J38" s="15" t="str">
        <f t="shared" si="1"/>
        <v>13-Aug-1997</v>
      </c>
      <c r="K38" s="8" t="str">
        <f t="shared" si="2"/>
        <v xml:space="preserve">26 Y </v>
      </c>
    </row>
    <row r="39" spans="1:11" x14ac:dyDescent="0.3">
      <c r="A39" t="s">
        <v>59</v>
      </c>
      <c r="B39" s="10">
        <v>1998</v>
      </c>
      <c r="C39" t="s">
        <v>30</v>
      </c>
      <c r="D39">
        <v>26</v>
      </c>
      <c r="E39">
        <v>0</v>
      </c>
      <c r="F39" s="18">
        <v>1082</v>
      </c>
      <c r="G39" t="s">
        <v>12</v>
      </c>
      <c r="H39" t="s">
        <v>11</v>
      </c>
      <c r="I39" t="s">
        <v>13</v>
      </c>
      <c r="J39" s="15" t="str">
        <f t="shared" si="1"/>
        <v>26-Dec-1998</v>
      </c>
      <c r="K39" s="8" t="str">
        <f t="shared" si="2"/>
        <v xml:space="preserve">25 Y </v>
      </c>
    </row>
    <row r="40" spans="1:11" x14ac:dyDescent="0.3">
      <c r="A40" t="s">
        <v>60</v>
      </c>
      <c r="B40" s="10">
        <v>2002</v>
      </c>
      <c r="C40" t="s">
        <v>35</v>
      </c>
      <c r="D40">
        <v>13</v>
      </c>
      <c r="E40">
        <v>0</v>
      </c>
      <c r="F40" s="18">
        <v>1086</v>
      </c>
      <c r="G40" t="s">
        <v>12</v>
      </c>
      <c r="H40" t="s">
        <v>12</v>
      </c>
      <c r="I40" t="s">
        <v>13</v>
      </c>
      <c r="J40" s="15" t="str">
        <f t="shared" si="1"/>
        <v>13-Aug-2002</v>
      </c>
      <c r="K40" s="8" t="str">
        <f t="shared" si="2"/>
        <v xml:space="preserve">21 Y </v>
      </c>
    </row>
    <row r="41" spans="1:11" x14ac:dyDescent="0.3">
      <c r="A41" t="s">
        <v>61</v>
      </c>
      <c r="B41" s="10">
        <v>2004</v>
      </c>
      <c r="C41" t="s">
        <v>15</v>
      </c>
      <c r="D41">
        <v>12</v>
      </c>
      <c r="E41">
        <v>0</v>
      </c>
      <c r="F41" s="18">
        <v>1121.8699999999999</v>
      </c>
      <c r="G41" t="s">
        <v>12</v>
      </c>
      <c r="H41" t="s">
        <v>16</v>
      </c>
      <c r="I41" t="s">
        <v>13</v>
      </c>
      <c r="J41" s="15" t="str">
        <f t="shared" si="1"/>
        <v>12-Nov-2004</v>
      </c>
      <c r="K41" s="8" t="str">
        <f t="shared" si="2"/>
        <v xml:space="preserve">19 Y </v>
      </c>
    </row>
    <row r="42" spans="1:11" x14ac:dyDescent="0.3">
      <c r="A42" t="s">
        <v>62</v>
      </c>
      <c r="B42" s="10">
        <v>2004</v>
      </c>
      <c r="C42" t="s">
        <v>18</v>
      </c>
      <c r="D42">
        <v>14</v>
      </c>
      <c r="E42">
        <v>0</v>
      </c>
      <c r="F42" s="18">
        <v>1131.51</v>
      </c>
      <c r="G42" t="s">
        <v>12</v>
      </c>
      <c r="H42" t="s">
        <v>16</v>
      </c>
      <c r="I42" t="s">
        <v>13</v>
      </c>
      <c r="J42" s="15" t="str">
        <f t="shared" si="1"/>
        <v>14-Jun-2004</v>
      </c>
      <c r="K42" s="8" t="str">
        <f t="shared" si="2"/>
        <v xml:space="preserve">19 Y </v>
      </c>
    </row>
    <row r="43" spans="1:11" x14ac:dyDescent="0.3">
      <c r="A43" t="s">
        <v>63</v>
      </c>
      <c r="B43" s="10">
        <v>2002</v>
      </c>
      <c r="C43" t="s">
        <v>10</v>
      </c>
      <c r="D43">
        <v>19</v>
      </c>
      <c r="E43">
        <v>0</v>
      </c>
      <c r="F43" s="18">
        <v>1132</v>
      </c>
      <c r="G43" t="s">
        <v>12</v>
      </c>
      <c r="H43" t="s">
        <v>16</v>
      </c>
      <c r="I43" t="s">
        <v>13</v>
      </c>
      <c r="J43" s="15" t="str">
        <f t="shared" si="1"/>
        <v>19-Jul-2002</v>
      </c>
      <c r="K43" s="8" t="str">
        <f t="shared" si="2"/>
        <v xml:space="preserve">21 Y </v>
      </c>
    </row>
    <row r="44" spans="1:11" x14ac:dyDescent="0.3">
      <c r="A44" t="s">
        <v>64</v>
      </c>
      <c r="B44" s="10">
        <v>2004</v>
      </c>
      <c r="C44" t="s">
        <v>37</v>
      </c>
      <c r="D44">
        <v>6</v>
      </c>
      <c r="E44">
        <v>0</v>
      </c>
      <c r="F44" s="18">
        <v>1135</v>
      </c>
      <c r="G44" t="s">
        <v>12</v>
      </c>
      <c r="H44" t="s">
        <v>12</v>
      </c>
      <c r="I44" t="s">
        <v>13</v>
      </c>
      <c r="J44" s="15" t="str">
        <f t="shared" si="1"/>
        <v>6-Oct-2004</v>
      </c>
      <c r="K44" s="8" t="str">
        <f t="shared" si="2"/>
        <v xml:space="preserve">19 Y </v>
      </c>
    </row>
    <row r="45" spans="1:11" x14ac:dyDescent="0.3">
      <c r="A45" t="s">
        <v>65</v>
      </c>
      <c r="B45" s="10">
        <v>2004</v>
      </c>
      <c r="C45" t="s">
        <v>18</v>
      </c>
      <c r="D45">
        <v>11</v>
      </c>
      <c r="E45">
        <v>0</v>
      </c>
      <c r="F45" s="18">
        <v>1135.94</v>
      </c>
      <c r="G45" t="s">
        <v>12</v>
      </c>
      <c r="H45" t="s">
        <v>12</v>
      </c>
      <c r="I45" t="s">
        <v>13</v>
      </c>
      <c r="J45" s="15" t="str">
        <f t="shared" si="1"/>
        <v>11-Jun-2004</v>
      </c>
      <c r="K45" s="8" t="str">
        <f t="shared" si="2"/>
        <v xml:space="preserve">19 Y </v>
      </c>
    </row>
    <row r="46" spans="1:11" x14ac:dyDescent="0.3">
      <c r="A46" t="s">
        <v>66</v>
      </c>
      <c r="B46" s="10">
        <v>2004</v>
      </c>
      <c r="C46" t="s">
        <v>15</v>
      </c>
      <c r="D46">
        <v>28</v>
      </c>
      <c r="E46">
        <v>0</v>
      </c>
      <c r="F46" s="18">
        <v>1136.4000000000001</v>
      </c>
      <c r="G46" t="s">
        <v>12</v>
      </c>
      <c r="H46" t="s">
        <v>12</v>
      </c>
      <c r="I46" t="s">
        <v>13</v>
      </c>
      <c r="J46" s="15" t="str">
        <f t="shared" si="1"/>
        <v>28-Nov-2004</v>
      </c>
      <c r="K46" s="8" t="str">
        <f t="shared" si="2"/>
        <v xml:space="preserve">19 Y </v>
      </c>
    </row>
    <row r="47" spans="1:11" x14ac:dyDescent="0.3">
      <c r="A47" t="s">
        <v>67</v>
      </c>
      <c r="B47" s="10">
        <v>2002</v>
      </c>
      <c r="C47" t="s">
        <v>35</v>
      </c>
      <c r="D47">
        <v>11</v>
      </c>
      <c r="E47">
        <v>0</v>
      </c>
      <c r="F47" s="18">
        <v>1137</v>
      </c>
      <c r="G47" t="s">
        <v>12</v>
      </c>
      <c r="H47" t="s">
        <v>16</v>
      </c>
      <c r="I47" t="s">
        <v>13</v>
      </c>
      <c r="J47" s="15" t="str">
        <f t="shared" si="1"/>
        <v>11-Aug-2002</v>
      </c>
      <c r="K47" s="8" t="str">
        <f t="shared" si="2"/>
        <v xml:space="preserve">21 Y </v>
      </c>
    </row>
    <row r="48" spans="1:11" x14ac:dyDescent="0.3">
      <c r="A48" t="s">
        <v>31</v>
      </c>
      <c r="B48" s="10">
        <v>2004</v>
      </c>
      <c r="C48" t="s">
        <v>15</v>
      </c>
      <c r="D48">
        <v>6</v>
      </c>
      <c r="E48">
        <v>0</v>
      </c>
      <c r="F48" s="18">
        <v>1137.01</v>
      </c>
      <c r="G48" t="s">
        <v>12</v>
      </c>
      <c r="H48" t="s">
        <v>16</v>
      </c>
      <c r="I48" t="s">
        <v>13</v>
      </c>
      <c r="J48" s="15" t="str">
        <f t="shared" si="1"/>
        <v>6-Nov-2004</v>
      </c>
      <c r="K48" s="8" t="str">
        <f t="shared" si="2"/>
        <v xml:space="preserve">19 Y </v>
      </c>
    </row>
    <row r="49" spans="1:11" x14ac:dyDescent="0.3">
      <c r="A49" t="s">
        <v>68</v>
      </c>
      <c r="B49" s="10">
        <v>2004</v>
      </c>
      <c r="C49" t="s">
        <v>37</v>
      </c>
      <c r="D49">
        <v>15</v>
      </c>
      <c r="E49">
        <v>0</v>
      </c>
      <c r="F49" s="18">
        <v>1137.01</v>
      </c>
      <c r="G49" t="s">
        <v>12</v>
      </c>
      <c r="H49" t="s">
        <v>16</v>
      </c>
      <c r="I49" t="s">
        <v>13</v>
      </c>
      <c r="J49" s="15" t="str">
        <f t="shared" si="1"/>
        <v>15-Oct-2004</v>
      </c>
      <c r="K49" s="8" t="str">
        <f t="shared" si="2"/>
        <v xml:space="preserve">19 Y </v>
      </c>
    </row>
    <row r="50" spans="1:11" x14ac:dyDescent="0.3">
      <c r="A50" t="s">
        <v>69</v>
      </c>
      <c r="B50" s="10">
        <v>2004</v>
      </c>
      <c r="C50" t="s">
        <v>15</v>
      </c>
      <c r="D50">
        <v>27</v>
      </c>
      <c r="E50">
        <v>0</v>
      </c>
      <c r="F50" s="18">
        <v>1137.47</v>
      </c>
      <c r="G50" t="s">
        <v>12</v>
      </c>
      <c r="H50" t="s">
        <v>11</v>
      </c>
      <c r="I50" t="s">
        <v>13</v>
      </c>
      <c r="J50" s="15" t="str">
        <f t="shared" si="1"/>
        <v>27-Nov-2004</v>
      </c>
      <c r="K50" s="8" t="str">
        <f t="shared" si="2"/>
        <v xml:space="preserve">19 Y </v>
      </c>
    </row>
    <row r="51" spans="1:11" x14ac:dyDescent="0.3">
      <c r="A51" t="s">
        <v>70</v>
      </c>
      <c r="B51" s="10">
        <v>2001</v>
      </c>
      <c r="C51" t="s">
        <v>37</v>
      </c>
      <c r="D51">
        <v>25</v>
      </c>
      <c r="E51">
        <v>0</v>
      </c>
      <c r="F51" s="18">
        <v>1141</v>
      </c>
      <c r="G51" t="s">
        <v>12</v>
      </c>
      <c r="H51" t="s">
        <v>16</v>
      </c>
      <c r="I51" t="s">
        <v>13</v>
      </c>
      <c r="J51" s="15" t="str">
        <f t="shared" si="1"/>
        <v>25-Oct-2001</v>
      </c>
      <c r="K51" s="8" t="str">
        <f t="shared" si="2"/>
        <v xml:space="preserve">22 Y </v>
      </c>
    </row>
    <row r="52" spans="1:11" x14ac:dyDescent="0.3">
      <c r="A52" t="s">
        <v>71</v>
      </c>
      <c r="B52" s="10">
        <v>2004</v>
      </c>
      <c r="C52" t="s">
        <v>20</v>
      </c>
      <c r="D52">
        <v>12</v>
      </c>
      <c r="E52">
        <v>0</v>
      </c>
      <c r="F52" s="18">
        <v>1141.45</v>
      </c>
      <c r="G52" t="s">
        <v>12</v>
      </c>
      <c r="H52" t="s">
        <v>12</v>
      </c>
      <c r="I52" t="s">
        <v>13</v>
      </c>
      <c r="J52" s="15" t="str">
        <f t="shared" si="1"/>
        <v>12-Sep-2004</v>
      </c>
      <c r="K52" s="8" t="str">
        <f t="shared" si="2"/>
        <v xml:space="preserve">19 Y </v>
      </c>
    </row>
    <row r="53" spans="1:11" x14ac:dyDescent="0.3">
      <c r="A53" t="s">
        <v>72</v>
      </c>
      <c r="B53" s="10">
        <v>2002</v>
      </c>
      <c r="C53" t="s">
        <v>37</v>
      </c>
      <c r="D53">
        <v>1</v>
      </c>
      <c r="E53">
        <v>0</v>
      </c>
      <c r="F53" s="18">
        <v>1142</v>
      </c>
      <c r="G53" t="s">
        <v>12</v>
      </c>
      <c r="H53" t="s">
        <v>11</v>
      </c>
      <c r="I53" t="s">
        <v>42</v>
      </c>
      <c r="J53" s="15" t="str">
        <f t="shared" si="1"/>
        <v>1-Oct-2002</v>
      </c>
      <c r="K53" s="8" t="str">
        <f t="shared" si="2"/>
        <v xml:space="preserve">21 Y </v>
      </c>
    </row>
    <row r="54" spans="1:11" x14ac:dyDescent="0.3">
      <c r="A54" t="s">
        <v>73</v>
      </c>
      <c r="B54" s="10">
        <v>2004</v>
      </c>
      <c r="C54" t="s">
        <v>18</v>
      </c>
      <c r="D54">
        <v>10</v>
      </c>
      <c r="E54">
        <v>0</v>
      </c>
      <c r="F54" s="18">
        <v>1146.8</v>
      </c>
      <c r="G54" t="s">
        <v>11</v>
      </c>
      <c r="H54" t="s">
        <v>11</v>
      </c>
      <c r="I54" t="s">
        <v>13</v>
      </c>
      <c r="J54" s="15" t="str">
        <f t="shared" si="1"/>
        <v>10-Jun-2004</v>
      </c>
      <c r="K54" s="8" t="str">
        <f t="shared" si="2"/>
        <v xml:space="preserve">19 Y </v>
      </c>
    </row>
    <row r="55" spans="1:11" x14ac:dyDescent="0.3">
      <c r="A55" t="s">
        <v>74</v>
      </c>
      <c r="B55" s="10">
        <v>2003</v>
      </c>
      <c r="C55" t="s">
        <v>18</v>
      </c>
      <c r="D55">
        <v>12</v>
      </c>
      <c r="E55">
        <v>0</v>
      </c>
      <c r="F55" s="18">
        <v>1149</v>
      </c>
      <c r="G55" t="s">
        <v>11</v>
      </c>
      <c r="H55" t="s">
        <v>16</v>
      </c>
      <c r="I55" t="s">
        <v>23</v>
      </c>
      <c r="J55" s="15" t="str">
        <f t="shared" si="1"/>
        <v>12-Jun-2003</v>
      </c>
      <c r="K55" s="8" t="str">
        <f t="shared" si="2"/>
        <v xml:space="preserve">20 Y </v>
      </c>
    </row>
    <row r="56" spans="1:11" x14ac:dyDescent="0.3">
      <c r="A56" t="s">
        <v>75</v>
      </c>
      <c r="B56" s="10">
        <v>2004</v>
      </c>
      <c r="C56" t="s">
        <v>10</v>
      </c>
      <c r="D56">
        <v>18</v>
      </c>
      <c r="E56">
        <v>0</v>
      </c>
      <c r="F56" s="18">
        <v>1149.4000000000001</v>
      </c>
      <c r="G56" t="s">
        <v>11</v>
      </c>
      <c r="H56" t="s">
        <v>11</v>
      </c>
      <c r="I56" t="s">
        <v>13</v>
      </c>
      <c r="J56" s="15" t="str">
        <f t="shared" si="1"/>
        <v>18-Jul-2004</v>
      </c>
      <c r="K56" s="8" t="str">
        <f t="shared" si="2"/>
        <v xml:space="preserve">19 Y </v>
      </c>
    </row>
    <row r="57" spans="1:11" x14ac:dyDescent="0.3">
      <c r="A57" t="s">
        <v>76</v>
      </c>
      <c r="B57" s="10">
        <v>1994</v>
      </c>
      <c r="C57" t="s">
        <v>10</v>
      </c>
      <c r="D57">
        <v>26</v>
      </c>
      <c r="E57">
        <v>0</v>
      </c>
      <c r="F57" s="18">
        <v>1158.32</v>
      </c>
      <c r="G57" t="s">
        <v>11</v>
      </c>
      <c r="H57" t="s">
        <v>16</v>
      </c>
      <c r="I57" t="s">
        <v>13</v>
      </c>
      <c r="J57" s="15" t="str">
        <f t="shared" si="1"/>
        <v>26-Jul-1994</v>
      </c>
      <c r="K57" s="8" t="str">
        <f t="shared" si="2"/>
        <v xml:space="preserve">29 Y </v>
      </c>
    </row>
    <row r="58" spans="1:11" x14ac:dyDescent="0.3">
      <c r="A58" t="s">
        <v>77</v>
      </c>
      <c r="B58" s="10">
        <v>2004</v>
      </c>
      <c r="C58" t="s">
        <v>15</v>
      </c>
      <c r="D58">
        <v>11</v>
      </c>
      <c r="E58">
        <v>0</v>
      </c>
      <c r="F58" s="18">
        <v>1163.46</v>
      </c>
      <c r="G58" t="s">
        <v>11</v>
      </c>
      <c r="H58" t="s">
        <v>12</v>
      </c>
      <c r="I58" t="s">
        <v>13</v>
      </c>
      <c r="J58" s="15" t="str">
        <f t="shared" si="1"/>
        <v>11-Nov-2004</v>
      </c>
      <c r="K58" s="8" t="str">
        <f t="shared" si="2"/>
        <v xml:space="preserve">19 Y </v>
      </c>
    </row>
    <row r="59" spans="1:11" x14ac:dyDescent="0.3">
      <c r="A59" t="s">
        <v>78</v>
      </c>
      <c r="B59" s="10">
        <v>2002</v>
      </c>
      <c r="C59" t="s">
        <v>18</v>
      </c>
      <c r="D59">
        <v>11</v>
      </c>
      <c r="E59">
        <v>0</v>
      </c>
      <c r="F59" s="18">
        <v>1165</v>
      </c>
      <c r="G59" t="s">
        <v>11</v>
      </c>
      <c r="H59" t="s">
        <v>12</v>
      </c>
      <c r="I59" t="s">
        <v>23</v>
      </c>
      <c r="J59" s="15" t="str">
        <f t="shared" si="1"/>
        <v>11-Jun-2002</v>
      </c>
      <c r="K59" s="8" t="str">
        <f t="shared" si="2"/>
        <v xml:space="preserve">21 Y </v>
      </c>
    </row>
    <row r="60" spans="1:11" x14ac:dyDescent="0.3">
      <c r="A60" t="s">
        <v>79</v>
      </c>
      <c r="B60" s="10">
        <v>2001</v>
      </c>
      <c r="C60" t="s">
        <v>15</v>
      </c>
      <c r="D60">
        <v>12</v>
      </c>
      <c r="E60">
        <v>0</v>
      </c>
      <c r="F60" s="18">
        <v>1167</v>
      </c>
      <c r="G60" t="s">
        <v>11</v>
      </c>
      <c r="H60" t="s">
        <v>16</v>
      </c>
      <c r="I60" t="s">
        <v>13</v>
      </c>
      <c r="J60" s="15" t="str">
        <f t="shared" si="1"/>
        <v>12-Nov-2001</v>
      </c>
      <c r="K60" s="8" t="str">
        <f t="shared" si="2"/>
        <v xml:space="preserve">22 Y </v>
      </c>
    </row>
    <row r="61" spans="1:11" x14ac:dyDescent="0.3">
      <c r="A61" t="s">
        <v>80</v>
      </c>
      <c r="B61" s="10">
        <v>1996</v>
      </c>
      <c r="C61" t="s">
        <v>35</v>
      </c>
      <c r="D61">
        <v>11</v>
      </c>
      <c r="E61">
        <v>0</v>
      </c>
      <c r="F61" s="18">
        <v>1178</v>
      </c>
      <c r="G61" t="s">
        <v>11</v>
      </c>
      <c r="H61" t="s">
        <v>12</v>
      </c>
      <c r="I61" t="s">
        <v>13</v>
      </c>
      <c r="J61" s="15" t="str">
        <f t="shared" si="1"/>
        <v>11-Aug-1996</v>
      </c>
      <c r="K61" s="8" t="str">
        <f t="shared" si="2"/>
        <v xml:space="preserve">27 Y </v>
      </c>
    </row>
    <row r="62" spans="1:11" x14ac:dyDescent="0.3">
      <c r="A62" t="s">
        <v>81</v>
      </c>
      <c r="B62" s="10">
        <v>1997</v>
      </c>
      <c r="C62" t="s">
        <v>18</v>
      </c>
      <c r="D62">
        <v>28</v>
      </c>
      <c r="E62">
        <v>0</v>
      </c>
      <c r="F62" s="18">
        <v>1178.07</v>
      </c>
      <c r="G62" t="s">
        <v>11</v>
      </c>
      <c r="H62" t="s">
        <v>11</v>
      </c>
      <c r="I62" t="s">
        <v>13</v>
      </c>
      <c r="J62" s="15" t="str">
        <f t="shared" si="1"/>
        <v>28-Jun-1997</v>
      </c>
      <c r="K62" s="8" t="str">
        <f t="shared" si="2"/>
        <v xml:space="preserve">26 Y </v>
      </c>
    </row>
    <row r="63" spans="1:11" x14ac:dyDescent="0.3">
      <c r="A63" t="s">
        <v>82</v>
      </c>
      <c r="B63" s="10">
        <v>2002</v>
      </c>
      <c r="C63" t="s">
        <v>35</v>
      </c>
      <c r="D63">
        <v>26</v>
      </c>
      <c r="E63">
        <v>0</v>
      </c>
      <c r="F63" s="18">
        <v>1191</v>
      </c>
      <c r="G63" t="s">
        <v>11</v>
      </c>
      <c r="H63" t="s">
        <v>16</v>
      </c>
      <c r="I63" t="s">
        <v>13</v>
      </c>
      <c r="J63" s="15" t="str">
        <f t="shared" si="1"/>
        <v>26-Aug-2002</v>
      </c>
      <c r="K63" s="8" t="str">
        <f t="shared" si="2"/>
        <v xml:space="preserve">21 Y </v>
      </c>
    </row>
    <row r="64" spans="1:11" x14ac:dyDescent="0.3">
      <c r="A64" t="s">
        <v>83</v>
      </c>
      <c r="B64" s="10">
        <v>1999</v>
      </c>
      <c r="C64" t="s">
        <v>18</v>
      </c>
      <c r="D64">
        <v>28</v>
      </c>
      <c r="E64">
        <v>0</v>
      </c>
      <c r="F64" s="18">
        <v>1200</v>
      </c>
      <c r="G64" t="s">
        <v>11</v>
      </c>
      <c r="H64" t="s">
        <v>12</v>
      </c>
      <c r="I64" t="s">
        <v>23</v>
      </c>
      <c r="J64" s="15" t="str">
        <f t="shared" si="1"/>
        <v>28-Jun-1999</v>
      </c>
      <c r="K64" s="8" t="str">
        <f t="shared" si="2"/>
        <v xml:space="preserve">24 Y </v>
      </c>
    </row>
    <row r="65" spans="1:11" x14ac:dyDescent="0.3">
      <c r="A65" t="s">
        <v>84</v>
      </c>
      <c r="B65" s="10">
        <v>1992</v>
      </c>
      <c r="C65" t="s">
        <v>37</v>
      </c>
      <c r="D65">
        <v>6</v>
      </c>
      <c r="E65">
        <v>0</v>
      </c>
      <c r="F65" s="18">
        <v>1200.55</v>
      </c>
      <c r="G65" t="s">
        <v>11</v>
      </c>
      <c r="H65" t="s">
        <v>12</v>
      </c>
      <c r="I65" t="s">
        <v>13</v>
      </c>
      <c r="J65" s="15" t="str">
        <f t="shared" si="1"/>
        <v>6-Oct-1992</v>
      </c>
      <c r="K65" s="8" t="str">
        <f t="shared" si="2"/>
        <v xml:space="preserve">31 Y </v>
      </c>
    </row>
    <row r="66" spans="1:11" x14ac:dyDescent="0.3">
      <c r="A66" t="s">
        <v>85</v>
      </c>
      <c r="B66" s="10">
        <v>2004</v>
      </c>
      <c r="C66" t="s">
        <v>18</v>
      </c>
      <c r="D66">
        <v>2</v>
      </c>
      <c r="E66">
        <v>0</v>
      </c>
      <c r="F66" s="18">
        <v>1210</v>
      </c>
      <c r="G66" t="s">
        <v>11</v>
      </c>
      <c r="H66" t="s">
        <v>16</v>
      </c>
      <c r="I66" t="s">
        <v>13</v>
      </c>
      <c r="J66" s="15" t="str">
        <f t="shared" si="1"/>
        <v>2-Jun-2004</v>
      </c>
      <c r="K66" s="8" t="str">
        <f t="shared" si="2"/>
        <v xml:space="preserve">19 Y </v>
      </c>
    </row>
    <row r="67" spans="1:11" x14ac:dyDescent="0.3">
      <c r="A67" t="s">
        <v>86</v>
      </c>
      <c r="B67" s="10">
        <v>1996</v>
      </c>
      <c r="C67" t="s">
        <v>15</v>
      </c>
      <c r="D67">
        <v>4</v>
      </c>
      <c r="E67">
        <v>0</v>
      </c>
      <c r="F67" s="18">
        <v>1220</v>
      </c>
      <c r="G67" t="s">
        <v>11</v>
      </c>
      <c r="H67" t="s">
        <v>12</v>
      </c>
      <c r="I67" t="s">
        <v>23</v>
      </c>
      <c r="J67" s="15" t="str">
        <f t="shared" si="1"/>
        <v>4-Nov-1996</v>
      </c>
      <c r="K67" s="8" t="str">
        <f t="shared" si="2"/>
        <v xml:space="preserve">27 Y </v>
      </c>
    </row>
    <row r="68" spans="1:11" x14ac:dyDescent="0.3">
      <c r="A68" t="s">
        <v>87</v>
      </c>
      <c r="B68" s="10">
        <v>2004</v>
      </c>
      <c r="C68" t="s">
        <v>10</v>
      </c>
      <c r="D68">
        <v>9</v>
      </c>
      <c r="E68">
        <v>0</v>
      </c>
      <c r="F68" s="18">
        <v>1224</v>
      </c>
      <c r="G68" t="s">
        <v>11</v>
      </c>
      <c r="H68" t="s">
        <v>16</v>
      </c>
      <c r="I68" t="s">
        <v>13</v>
      </c>
      <c r="J68" s="15" t="str">
        <f t="shared" ref="J68:J131" si="3">_xlfn.CONCAT(D68,"-",C68,"-",B68)</f>
        <v>9-Jul-2004</v>
      </c>
      <c r="K68" s="8" t="str">
        <f t="shared" ref="K68:K131" si="4">YEAR($L$2)-YEAR(J68)&amp;" Y "</f>
        <v xml:space="preserve">19 Y </v>
      </c>
    </row>
    <row r="69" spans="1:11" x14ac:dyDescent="0.3">
      <c r="A69" t="s">
        <v>88</v>
      </c>
      <c r="B69" s="10">
        <v>2004</v>
      </c>
      <c r="C69" t="s">
        <v>37</v>
      </c>
      <c r="D69">
        <v>16</v>
      </c>
      <c r="E69">
        <v>0</v>
      </c>
      <c r="F69" s="18">
        <v>1228</v>
      </c>
      <c r="G69" t="s">
        <v>11</v>
      </c>
      <c r="H69" t="s">
        <v>16</v>
      </c>
      <c r="I69" t="s">
        <v>23</v>
      </c>
      <c r="J69" s="15" t="str">
        <f t="shared" si="3"/>
        <v>16-Oct-2004</v>
      </c>
      <c r="K69" s="8" t="str">
        <f t="shared" si="4"/>
        <v xml:space="preserve">19 Y </v>
      </c>
    </row>
    <row r="70" spans="1:11" x14ac:dyDescent="0.3">
      <c r="A70" t="s">
        <v>89</v>
      </c>
      <c r="B70" s="10">
        <v>1998</v>
      </c>
      <c r="C70" t="s">
        <v>10</v>
      </c>
      <c r="D70">
        <v>13</v>
      </c>
      <c r="E70">
        <v>0</v>
      </c>
      <c r="F70" s="18">
        <v>1234</v>
      </c>
      <c r="G70" t="s">
        <v>11</v>
      </c>
      <c r="H70" t="s">
        <v>16</v>
      </c>
      <c r="I70" t="s">
        <v>13</v>
      </c>
      <c r="J70" s="15" t="str">
        <f t="shared" si="3"/>
        <v>13-Jul-1998</v>
      </c>
      <c r="K70" s="8" t="str">
        <f t="shared" si="4"/>
        <v xml:space="preserve">25 Y </v>
      </c>
    </row>
    <row r="71" spans="1:11" x14ac:dyDescent="0.3">
      <c r="A71" t="s">
        <v>90</v>
      </c>
      <c r="B71" s="10">
        <v>2002</v>
      </c>
      <c r="C71" t="s">
        <v>30</v>
      </c>
      <c r="D71">
        <v>12</v>
      </c>
      <c r="E71">
        <v>0</v>
      </c>
      <c r="F71" s="18">
        <v>1237</v>
      </c>
      <c r="G71" t="s">
        <v>11</v>
      </c>
      <c r="H71" t="s">
        <v>11</v>
      </c>
      <c r="I71" t="s">
        <v>13</v>
      </c>
      <c r="J71" s="15" t="str">
        <f t="shared" si="3"/>
        <v>12-Dec-2002</v>
      </c>
      <c r="K71" s="8" t="str">
        <f t="shared" si="4"/>
        <v xml:space="preserve">21 Y </v>
      </c>
    </row>
    <row r="72" spans="1:11" x14ac:dyDescent="0.3">
      <c r="A72" t="s">
        <v>91</v>
      </c>
      <c r="B72" s="10">
        <v>1998</v>
      </c>
      <c r="C72" t="s">
        <v>37</v>
      </c>
      <c r="D72">
        <v>11</v>
      </c>
      <c r="E72">
        <v>0</v>
      </c>
      <c r="F72" s="18">
        <v>1240</v>
      </c>
      <c r="G72" t="s">
        <v>11</v>
      </c>
      <c r="H72" t="s">
        <v>16</v>
      </c>
      <c r="I72" t="s">
        <v>23</v>
      </c>
      <c r="J72" s="15" t="str">
        <f t="shared" si="3"/>
        <v>11-Oct-1998</v>
      </c>
      <c r="K72" s="8" t="str">
        <f t="shared" si="4"/>
        <v xml:space="preserve">25 Y </v>
      </c>
    </row>
    <row r="73" spans="1:11" x14ac:dyDescent="0.3">
      <c r="A73" t="s">
        <v>92</v>
      </c>
      <c r="B73" s="10">
        <v>2002</v>
      </c>
      <c r="C73" t="s">
        <v>10</v>
      </c>
      <c r="D73">
        <v>1</v>
      </c>
      <c r="E73">
        <v>0</v>
      </c>
      <c r="F73" s="18">
        <v>1241</v>
      </c>
      <c r="G73" t="s">
        <v>11</v>
      </c>
      <c r="H73" t="s">
        <v>11</v>
      </c>
      <c r="I73" t="s">
        <v>13</v>
      </c>
      <c r="J73" s="15" t="str">
        <f t="shared" si="3"/>
        <v>1-Jul-2002</v>
      </c>
      <c r="K73" s="8" t="str">
        <f t="shared" si="4"/>
        <v xml:space="preserve">21 Y </v>
      </c>
    </row>
    <row r="74" spans="1:11" x14ac:dyDescent="0.3">
      <c r="A74" t="s">
        <v>93</v>
      </c>
      <c r="B74" s="10">
        <v>2003</v>
      </c>
      <c r="C74" t="s">
        <v>35</v>
      </c>
      <c r="D74">
        <v>2</v>
      </c>
      <c r="E74">
        <v>0</v>
      </c>
      <c r="F74" s="18">
        <v>1241.57</v>
      </c>
      <c r="G74" t="s">
        <v>11</v>
      </c>
      <c r="H74" t="s">
        <v>11</v>
      </c>
      <c r="I74" t="s">
        <v>42</v>
      </c>
      <c r="J74" s="15" t="str">
        <f t="shared" si="3"/>
        <v>2-Aug-2003</v>
      </c>
      <c r="K74" s="8" t="str">
        <f t="shared" si="4"/>
        <v xml:space="preserve">20 Y </v>
      </c>
    </row>
    <row r="75" spans="1:11" x14ac:dyDescent="0.3">
      <c r="A75" t="s">
        <v>94</v>
      </c>
      <c r="B75" s="10">
        <v>2003</v>
      </c>
      <c r="C75" t="s">
        <v>20</v>
      </c>
      <c r="D75">
        <v>15</v>
      </c>
      <c r="E75">
        <v>0</v>
      </c>
      <c r="F75" s="18">
        <v>1242.26</v>
      </c>
      <c r="G75" t="s">
        <v>11</v>
      </c>
      <c r="H75" t="s">
        <v>16</v>
      </c>
      <c r="I75" t="s">
        <v>42</v>
      </c>
      <c r="J75" s="15" t="str">
        <f t="shared" si="3"/>
        <v>15-Sep-2003</v>
      </c>
      <c r="K75" s="8" t="str">
        <f t="shared" si="4"/>
        <v xml:space="preserve">20 Y </v>
      </c>
    </row>
    <row r="76" spans="1:11" x14ac:dyDescent="0.3">
      <c r="A76" t="s">
        <v>95</v>
      </c>
      <c r="B76" s="10">
        <v>2003</v>
      </c>
      <c r="C76" t="s">
        <v>20</v>
      </c>
      <c r="D76">
        <v>8</v>
      </c>
      <c r="E76">
        <v>0</v>
      </c>
      <c r="F76" s="18">
        <v>1242.82</v>
      </c>
      <c r="G76" t="s">
        <v>11</v>
      </c>
      <c r="H76" t="s">
        <v>16</v>
      </c>
      <c r="I76" t="s">
        <v>42</v>
      </c>
      <c r="J76" s="15" t="str">
        <f t="shared" si="3"/>
        <v>8-Sep-2003</v>
      </c>
      <c r="K76" s="8" t="str">
        <f t="shared" si="4"/>
        <v xml:space="preserve">20 Y </v>
      </c>
    </row>
    <row r="77" spans="1:11" x14ac:dyDescent="0.3">
      <c r="A77" t="s">
        <v>96</v>
      </c>
      <c r="B77" s="10">
        <v>2003</v>
      </c>
      <c r="C77" t="s">
        <v>20</v>
      </c>
      <c r="D77">
        <v>15</v>
      </c>
      <c r="E77">
        <v>0</v>
      </c>
      <c r="F77" s="18">
        <v>1252.4100000000001</v>
      </c>
      <c r="G77" t="s">
        <v>11</v>
      </c>
      <c r="H77" t="s">
        <v>12</v>
      </c>
      <c r="I77" t="s">
        <v>42</v>
      </c>
      <c r="J77" s="15" t="str">
        <f t="shared" si="3"/>
        <v>15-Sep-2003</v>
      </c>
      <c r="K77" s="8" t="str">
        <f t="shared" si="4"/>
        <v xml:space="preserve">20 Y </v>
      </c>
    </row>
    <row r="78" spans="1:11" x14ac:dyDescent="0.3">
      <c r="A78" t="s">
        <v>97</v>
      </c>
      <c r="B78" s="10">
        <v>1997</v>
      </c>
      <c r="C78" t="s">
        <v>15</v>
      </c>
      <c r="D78">
        <v>4</v>
      </c>
      <c r="E78">
        <v>0</v>
      </c>
      <c r="F78" s="18">
        <v>1253</v>
      </c>
      <c r="G78" t="s">
        <v>11</v>
      </c>
      <c r="H78" t="s">
        <v>11</v>
      </c>
      <c r="I78" t="s">
        <v>13</v>
      </c>
      <c r="J78" s="15" t="str">
        <f t="shared" si="3"/>
        <v>4-Nov-1997</v>
      </c>
      <c r="K78" s="8" t="str">
        <f t="shared" si="4"/>
        <v xml:space="preserve">26 Y </v>
      </c>
    </row>
    <row r="79" spans="1:11" x14ac:dyDescent="0.3">
      <c r="A79" t="s">
        <v>98</v>
      </c>
      <c r="B79" s="10">
        <v>2003</v>
      </c>
      <c r="C79" t="s">
        <v>30</v>
      </c>
      <c r="D79">
        <v>10</v>
      </c>
      <c r="E79">
        <v>0</v>
      </c>
      <c r="F79" s="18">
        <v>1253.94</v>
      </c>
      <c r="G79" t="s">
        <v>11</v>
      </c>
      <c r="H79" t="s">
        <v>11</v>
      </c>
      <c r="I79" t="s">
        <v>42</v>
      </c>
      <c r="J79" s="15" t="str">
        <f t="shared" si="3"/>
        <v>10-Dec-2003</v>
      </c>
      <c r="K79" s="8" t="str">
        <f t="shared" si="4"/>
        <v xml:space="preserve">20 Y </v>
      </c>
    </row>
    <row r="80" spans="1:11" x14ac:dyDescent="0.3">
      <c r="A80" t="s">
        <v>99</v>
      </c>
      <c r="B80" s="10">
        <v>2003</v>
      </c>
      <c r="C80" t="s">
        <v>37</v>
      </c>
      <c r="D80">
        <v>13</v>
      </c>
      <c r="E80">
        <v>0</v>
      </c>
      <c r="F80" s="18">
        <v>1256.3</v>
      </c>
      <c r="G80" t="s">
        <v>11</v>
      </c>
      <c r="H80" t="s">
        <v>12</v>
      </c>
      <c r="I80" t="s">
        <v>42</v>
      </c>
      <c r="J80" s="15" t="str">
        <f t="shared" si="3"/>
        <v>13-Oct-2003</v>
      </c>
      <c r="K80" s="8" t="str">
        <f t="shared" si="4"/>
        <v xml:space="preserve">20 Y </v>
      </c>
    </row>
    <row r="81" spans="1:11" x14ac:dyDescent="0.3">
      <c r="A81" t="s">
        <v>100</v>
      </c>
      <c r="B81" s="10">
        <v>2003</v>
      </c>
      <c r="C81" t="s">
        <v>37</v>
      </c>
      <c r="D81">
        <v>30</v>
      </c>
      <c r="E81">
        <v>0</v>
      </c>
      <c r="F81" s="18">
        <v>1261.44</v>
      </c>
      <c r="G81" t="s">
        <v>11</v>
      </c>
      <c r="H81" t="s">
        <v>12</v>
      </c>
      <c r="I81" t="s">
        <v>42</v>
      </c>
      <c r="J81" s="15" t="str">
        <f t="shared" si="3"/>
        <v>30-Oct-2003</v>
      </c>
      <c r="K81" s="8" t="str">
        <f t="shared" si="4"/>
        <v xml:space="preserve">20 Y </v>
      </c>
    </row>
    <row r="82" spans="1:11" x14ac:dyDescent="0.3">
      <c r="A82" t="s">
        <v>101</v>
      </c>
      <c r="B82" s="10">
        <v>2003</v>
      </c>
      <c r="C82" t="s">
        <v>35</v>
      </c>
      <c r="D82">
        <v>15</v>
      </c>
      <c r="E82">
        <v>0</v>
      </c>
      <c r="F82" s="18">
        <v>1261.8599999999999</v>
      </c>
      <c r="G82" t="s">
        <v>11</v>
      </c>
      <c r="H82" t="s">
        <v>12</v>
      </c>
      <c r="I82" t="s">
        <v>42</v>
      </c>
      <c r="J82" s="15" t="str">
        <f t="shared" si="3"/>
        <v>15-Aug-2003</v>
      </c>
      <c r="K82" s="8" t="str">
        <f t="shared" si="4"/>
        <v xml:space="preserve">20 Y </v>
      </c>
    </row>
    <row r="83" spans="1:11" x14ac:dyDescent="0.3">
      <c r="A83" t="s">
        <v>102</v>
      </c>
      <c r="B83" s="10">
        <v>2003</v>
      </c>
      <c r="C83" t="s">
        <v>15</v>
      </c>
      <c r="D83">
        <v>21</v>
      </c>
      <c r="E83">
        <v>0</v>
      </c>
      <c r="F83" s="18">
        <v>1263.25</v>
      </c>
      <c r="G83" t="s">
        <v>11</v>
      </c>
      <c r="H83" t="s">
        <v>12</v>
      </c>
      <c r="I83" t="s">
        <v>42</v>
      </c>
      <c r="J83" s="15" t="str">
        <f t="shared" si="3"/>
        <v>21-Nov-2003</v>
      </c>
      <c r="K83" s="8" t="str">
        <f t="shared" si="4"/>
        <v xml:space="preserve">20 Y </v>
      </c>
    </row>
    <row r="84" spans="1:11" x14ac:dyDescent="0.3">
      <c r="A84" t="s">
        <v>103</v>
      </c>
      <c r="B84" s="10">
        <v>2002</v>
      </c>
      <c r="C84" t="s">
        <v>30</v>
      </c>
      <c r="D84">
        <v>4</v>
      </c>
      <c r="E84">
        <v>0</v>
      </c>
      <c r="F84" s="18">
        <v>1267</v>
      </c>
      <c r="G84" t="s">
        <v>11</v>
      </c>
      <c r="H84" t="s">
        <v>16</v>
      </c>
      <c r="I84" t="s">
        <v>13</v>
      </c>
      <c r="J84" s="15" t="str">
        <f t="shared" si="3"/>
        <v>4-Dec-2002</v>
      </c>
      <c r="K84" s="8" t="str">
        <f t="shared" si="4"/>
        <v xml:space="preserve">21 Y </v>
      </c>
    </row>
    <row r="85" spans="1:11" x14ac:dyDescent="0.3">
      <c r="A85" t="s">
        <v>104</v>
      </c>
      <c r="B85" s="10">
        <v>1997</v>
      </c>
      <c r="C85" t="s">
        <v>37</v>
      </c>
      <c r="D85">
        <v>26</v>
      </c>
      <c r="E85">
        <v>0</v>
      </c>
      <c r="F85" s="18">
        <v>1276</v>
      </c>
      <c r="G85" t="s">
        <v>11</v>
      </c>
      <c r="H85" t="s">
        <v>11</v>
      </c>
      <c r="I85" t="s">
        <v>23</v>
      </c>
      <c r="J85" s="15" t="str">
        <f t="shared" si="3"/>
        <v>26-Oct-1997</v>
      </c>
      <c r="K85" s="8" t="str">
        <f t="shared" si="4"/>
        <v xml:space="preserve">26 Y </v>
      </c>
    </row>
    <row r="86" spans="1:11" x14ac:dyDescent="0.3">
      <c r="A86" t="s">
        <v>105</v>
      </c>
      <c r="B86" s="10">
        <v>2004</v>
      </c>
      <c r="C86" t="s">
        <v>20</v>
      </c>
      <c r="D86">
        <v>30</v>
      </c>
      <c r="E86">
        <v>0</v>
      </c>
      <c r="F86" s="18">
        <v>1283</v>
      </c>
      <c r="G86" t="s">
        <v>11</v>
      </c>
      <c r="H86" t="s">
        <v>16</v>
      </c>
      <c r="I86" t="s">
        <v>13</v>
      </c>
      <c r="J86" s="15" t="str">
        <f t="shared" si="3"/>
        <v>30-Sep-2004</v>
      </c>
      <c r="K86" s="8" t="str">
        <f t="shared" si="4"/>
        <v xml:space="preserve">19 Y </v>
      </c>
    </row>
    <row r="87" spans="1:11" x14ac:dyDescent="0.3">
      <c r="A87" t="s">
        <v>106</v>
      </c>
      <c r="B87" s="10">
        <v>2004</v>
      </c>
      <c r="C87" t="s">
        <v>10</v>
      </c>
      <c r="D87">
        <v>28</v>
      </c>
      <c r="E87">
        <v>0</v>
      </c>
      <c r="F87" s="18">
        <v>1285</v>
      </c>
      <c r="G87" t="s">
        <v>11</v>
      </c>
      <c r="H87" t="s">
        <v>12</v>
      </c>
      <c r="I87" t="s">
        <v>13</v>
      </c>
      <c r="J87" s="15" t="str">
        <f t="shared" si="3"/>
        <v>28-Jul-2004</v>
      </c>
      <c r="K87" s="8" t="str">
        <f t="shared" si="4"/>
        <v xml:space="preserve">19 Y </v>
      </c>
    </row>
    <row r="88" spans="1:11" x14ac:dyDescent="0.3">
      <c r="A88" t="s">
        <v>107</v>
      </c>
      <c r="B88" s="10">
        <v>2000</v>
      </c>
      <c r="C88" t="s">
        <v>18</v>
      </c>
      <c r="D88">
        <v>26</v>
      </c>
      <c r="E88">
        <v>0</v>
      </c>
      <c r="F88" s="18">
        <v>1286</v>
      </c>
      <c r="G88" t="s">
        <v>11</v>
      </c>
      <c r="H88" t="s">
        <v>11</v>
      </c>
      <c r="I88" t="s">
        <v>13</v>
      </c>
      <c r="J88" s="15" t="str">
        <f t="shared" si="3"/>
        <v>26-Jun-2000</v>
      </c>
      <c r="K88" s="8" t="str">
        <f t="shared" si="4"/>
        <v xml:space="preserve">23 Y </v>
      </c>
    </row>
    <row r="89" spans="1:11" x14ac:dyDescent="0.3">
      <c r="A89" t="s">
        <v>108</v>
      </c>
      <c r="B89" s="10">
        <v>1998</v>
      </c>
      <c r="C89" t="s">
        <v>18</v>
      </c>
      <c r="D89">
        <v>4</v>
      </c>
      <c r="E89">
        <v>0</v>
      </c>
      <c r="F89" s="18">
        <v>1290.93</v>
      </c>
      <c r="G89" t="s">
        <v>11</v>
      </c>
      <c r="H89" t="s">
        <v>11</v>
      </c>
      <c r="I89" t="s">
        <v>13</v>
      </c>
      <c r="J89" s="15" t="str">
        <f t="shared" si="3"/>
        <v>4-Jun-1998</v>
      </c>
      <c r="K89" s="8" t="str">
        <f t="shared" si="4"/>
        <v xml:space="preserve">25 Y </v>
      </c>
    </row>
    <row r="90" spans="1:11" x14ac:dyDescent="0.3">
      <c r="A90" t="s">
        <v>109</v>
      </c>
      <c r="B90" s="10">
        <v>2001</v>
      </c>
      <c r="C90" t="s">
        <v>15</v>
      </c>
      <c r="D90">
        <v>29</v>
      </c>
      <c r="E90">
        <v>0</v>
      </c>
      <c r="F90" s="18">
        <v>1293</v>
      </c>
      <c r="G90" t="s">
        <v>11</v>
      </c>
      <c r="H90" t="s">
        <v>12</v>
      </c>
      <c r="I90" t="s">
        <v>23</v>
      </c>
      <c r="J90" s="15" t="str">
        <f t="shared" si="3"/>
        <v>29-Nov-2001</v>
      </c>
      <c r="K90" s="8" t="str">
        <f t="shared" si="4"/>
        <v xml:space="preserve">22 Y </v>
      </c>
    </row>
    <row r="91" spans="1:11" x14ac:dyDescent="0.3">
      <c r="A91" t="s">
        <v>110</v>
      </c>
      <c r="B91" s="10">
        <v>2002</v>
      </c>
      <c r="C91" t="s">
        <v>30</v>
      </c>
      <c r="D91">
        <v>10</v>
      </c>
      <c r="E91">
        <v>0</v>
      </c>
      <c r="F91" s="18">
        <v>1304</v>
      </c>
      <c r="G91" t="s">
        <v>11</v>
      </c>
      <c r="H91" t="s">
        <v>11</v>
      </c>
      <c r="I91" t="s">
        <v>23</v>
      </c>
      <c r="J91" s="15" t="str">
        <f t="shared" si="3"/>
        <v>10-Dec-2002</v>
      </c>
      <c r="K91" s="8" t="str">
        <f t="shared" si="4"/>
        <v xml:space="preserve">21 Y </v>
      </c>
    </row>
    <row r="92" spans="1:11" x14ac:dyDescent="0.3">
      <c r="A92" t="s">
        <v>111</v>
      </c>
      <c r="B92" s="10">
        <v>1999</v>
      </c>
      <c r="C92" t="s">
        <v>30</v>
      </c>
      <c r="D92">
        <v>2</v>
      </c>
      <c r="E92">
        <v>0</v>
      </c>
      <c r="F92" s="18">
        <v>1304</v>
      </c>
      <c r="G92" t="s">
        <v>11</v>
      </c>
      <c r="H92" t="s">
        <v>11</v>
      </c>
      <c r="I92" t="s">
        <v>13</v>
      </c>
      <c r="J92" s="15" t="str">
        <f t="shared" si="3"/>
        <v>2-Dec-1999</v>
      </c>
      <c r="K92" s="8" t="str">
        <f t="shared" si="4"/>
        <v xml:space="preserve">24 Y </v>
      </c>
    </row>
    <row r="93" spans="1:11" x14ac:dyDescent="0.3">
      <c r="A93" t="s">
        <v>112</v>
      </c>
      <c r="B93" s="10">
        <v>2002</v>
      </c>
      <c r="C93" t="s">
        <v>37</v>
      </c>
      <c r="D93">
        <v>13</v>
      </c>
      <c r="E93">
        <v>0</v>
      </c>
      <c r="F93" s="18">
        <v>1315</v>
      </c>
      <c r="G93" t="s">
        <v>11</v>
      </c>
      <c r="H93" t="s">
        <v>11</v>
      </c>
      <c r="I93" t="s">
        <v>13</v>
      </c>
      <c r="J93" s="15" t="str">
        <f t="shared" si="3"/>
        <v>13-Oct-2002</v>
      </c>
      <c r="K93" s="8" t="str">
        <f t="shared" si="4"/>
        <v xml:space="preserve">21 Y </v>
      </c>
    </row>
    <row r="94" spans="1:11" x14ac:dyDescent="0.3">
      <c r="A94" t="s">
        <v>113</v>
      </c>
      <c r="B94" s="10">
        <v>1999</v>
      </c>
      <c r="C94" t="s">
        <v>37</v>
      </c>
      <c r="D94">
        <v>14</v>
      </c>
      <c r="E94">
        <v>0</v>
      </c>
      <c r="F94" s="18">
        <v>1329.17</v>
      </c>
      <c r="G94" t="s">
        <v>11</v>
      </c>
      <c r="H94" t="s">
        <v>12</v>
      </c>
      <c r="I94" t="s">
        <v>13</v>
      </c>
      <c r="J94" s="15" t="str">
        <f t="shared" si="3"/>
        <v>14-Oct-1999</v>
      </c>
      <c r="K94" s="8" t="str">
        <f t="shared" si="4"/>
        <v xml:space="preserve">24 Y </v>
      </c>
    </row>
    <row r="95" spans="1:11" x14ac:dyDescent="0.3">
      <c r="A95" t="s">
        <v>114</v>
      </c>
      <c r="B95" s="10">
        <v>1998</v>
      </c>
      <c r="C95" t="s">
        <v>10</v>
      </c>
      <c r="D95">
        <v>12</v>
      </c>
      <c r="E95">
        <v>0</v>
      </c>
      <c r="F95" s="18">
        <v>1332.61</v>
      </c>
      <c r="G95" t="s">
        <v>11</v>
      </c>
      <c r="H95" t="s">
        <v>12</v>
      </c>
      <c r="I95" t="s">
        <v>13</v>
      </c>
      <c r="J95" s="15" t="str">
        <f t="shared" si="3"/>
        <v>12-Jul-1998</v>
      </c>
      <c r="K95" s="8" t="str">
        <f t="shared" si="4"/>
        <v xml:space="preserve">25 Y </v>
      </c>
    </row>
    <row r="96" spans="1:11" x14ac:dyDescent="0.3">
      <c r="A96" t="s">
        <v>115</v>
      </c>
      <c r="B96" s="10">
        <v>1995</v>
      </c>
      <c r="C96" t="s">
        <v>10</v>
      </c>
      <c r="D96">
        <v>30</v>
      </c>
      <c r="E96">
        <v>0</v>
      </c>
      <c r="F96" s="18">
        <v>1338</v>
      </c>
      <c r="G96" t="s">
        <v>11</v>
      </c>
      <c r="H96" t="s">
        <v>12</v>
      </c>
      <c r="I96" t="s">
        <v>23</v>
      </c>
      <c r="J96" s="15" t="str">
        <f t="shared" si="3"/>
        <v>30-Jul-1995</v>
      </c>
      <c r="K96" s="8" t="str">
        <f t="shared" si="4"/>
        <v xml:space="preserve">28 Y </v>
      </c>
    </row>
    <row r="97" spans="1:11" x14ac:dyDescent="0.3">
      <c r="A97" t="s">
        <v>116</v>
      </c>
      <c r="B97" s="10">
        <v>1997</v>
      </c>
      <c r="C97" t="s">
        <v>15</v>
      </c>
      <c r="D97">
        <v>7</v>
      </c>
      <c r="E97">
        <v>0</v>
      </c>
      <c r="F97" s="18">
        <v>1341.16</v>
      </c>
      <c r="G97" t="s">
        <v>11</v>
      </c>
      <c r="H97" t="s">
        <v>11</v>
      </c>
      <c r="I97" t="s">
        <v>23</v>
      </c>
      <c r="J97" s="15" t="str">
        <f t="shared" si="3"/>
        <v>7-Nov-1997</v>
      </c>
      <c r="K97" s="8" t="str">
        <f t="shared" si="4"/>
        <v xml:space="preserve">26 Y </v>
      </c>
    </row>
    <row r="98" spans="1:11" x14ac:dyDescent="0.3">
      <c r="A98" t="s">
        <v>117</v>
      </c>
      <c r="B98" s="10">
        <v>1998</v>
      </c>
      <c r="C98" t="s">
        <v>30</v>
      </c>
      <c r="D98">
        <v>3</v>
      </c>
      <c r="E98">
        <v>0</v>
      </c>
      <c r="F98" s="18">
        <v>1359</v>
      </c>
      <c r="G98" t="s">
        <v>11</v>
      </c>
      <c r="H98" t="s">
        <v>16</v>
      </c>
      <c r="I98" t="s">
        <v>13</v>
      </c>
      <c r="J98" s="15" t="str">
        <f t="shared" si="3"/>
        <v>3-Dec-1998</v>
      </c>
      <c r="K98" s="8" t="str">
        <f t="shared" si="4"/>
        <v xml:space="preserve">25 Y </v>
      </c>
    </row>
    <row r="99" spans="1:11" x14ac:dyDescent="0.3">
      <c r="A99" t="s">
        <v>118</v>
      </c>
      <c r="B99" s="10">
        <v>2002</v>
      </c>
      <c r="C99" t="s">
        <v>35</v>
      </c>
      <c r="D99">
        <v>15</v>
      </c>
      <c r="E99">
        <v>0</v>
      </c>
      <c r="F99" s="18">
        <v>1382</v>
      </c>
      <c r="G99" t="s">
        <v>11</v>
      </c>
      <c r="H99" t="s">
        <v>16</v>
      </c>
      <c r="I99" t="s">
        <v>13</v>
      </c>
      <c r="J99" s="15" t="str">
        <f t="shared" si="3"/>
        <v>15-Aug-2002</v>
      </c>
      <c r="K99" s="8" t="str">
        <f t="shared" si="4"/>
        <v xml:space="preserve">21 Y </v>
      </c>
    </row>
    <row r="100" spans="1:11" x14ac:dyDescent="0.3">
      <c r="A100" t="s">
        <v>119</v>
      </c>
      <c r="B100" s="10">
        <v>1999</v>
      </c>
      <c r="C100" t="s">
        <v>10</v>
      </c>
      <c r="D100">
        <v>6</v>
      </c>
      <c r="E100">
        <v>0</v>
      </c>
      <c r="F100" s="18">
        <v>1389</v>
      </c>
      <c r="G100" t="s">
        <v>11</v>
      </c>
      <c r="H100" t="s">
        <v>11</v>
      </c>
      <c r="I100" t="s">
        <v>13</v>
      </c>
      <c r="J100" s="15" t="str">
        <f t="shared" si="3"/>
        <v>6-Jul-1999</v>
      </c>
      <c r="K100" s="8" t="str">
        <f t="shared" si="4"/>
        <v xml:space="preserve">24 Y </v>
      </c>
    </row>
    <row r="101" spans="1:11" x14ac:dyDescent="0.3">
      <c r="A101" t="s">
        <v>120</v>
      </c>
      <c r="B101" s="10">
        <v>2002</v>
      </c>
      <c r="C101" t="s">
        <v>15</v>
      </c>
      <c r="D101">
        <v>14</v>
      </c>
      <c r="E101">
        <v>0</v>
      </c>
      <c r="F101" s="18">
        <v>1390</v>
      </c>
      <c r="G101" t="s">
        <v>11</v>
      </c>
      <c r="H101" t="s">
        <v>11</v>
      </c>
      <c r="I101" t="s">
        <v>13</v>
      </c>
      <c r="J101" s="15" t="str">
        <f t="shared" si="3"/>
        <v>14-Nov-2002</v>
      </c>
      <c r="K101" s="8" t="str">
        <f t="shared" si="4"/>
        <v xml:space="preserve">21 Y </v>
      </c>
    </row>
    <row r="102" spans="1:11" x14ac:dyDescent="0.3">
      <c r="A102" t="s">
        <v>121</v>
      </c>
      <c r="B102" s="10">
        <v>2002</v>
      </c>
      <c r="C102" t="s">
        <v>30</v>
      </c>
      <c r="D102">
        <v>22</v>
      </c>
      <c r="E102">
        <v>0</v>
      </c>
      <c r="F102" s="18">
        <v>1391.53</v>
      </c>
      <c r="G102" t="s">
        <v>11</v>
      </c>
      <c r="H102" t="s">
        <v>16</v>
      </c>
      <c r="I102" t="s">
        <v>13</v>
      </c>
      <c r="J102" s="15" t="str">
        <f t="shared" si="3"/>
        <v>22-Dec-2002</v>
      </c>
      <c r="K102" s="8" t="str">
        <f t="shared" si="4"/>
        <v xml:space="preserve">21 Y </v>
      </c>
    </row>
    <row r="103" spans="1:11" x14ac:dyDescent="0.3">
      <c r="A103" t="s">
        <v>122</v>
      </c>
      <c r="B103" s="10">
        <v>1998</v>
      </c>
      <c r="C103" t="s">
        <v>20</v>
      </c>
      <c r="D103">
        <v>5</v>
      </c>
      <c r="E103">
        <v>0</v>
      </c>
      <c r="F103" s="18">
        <v>1400.44</v>
      </c>
      <c r="G103" t="s">
        <v>11</v>
      </c>
      <c r="H103" t="s">
        <v>11</v>
      </c>
      <c r="I103" t="s">
        <v>13</v>
      </c>
      <c r="J103" s="15" t="str">
        <f t="shared" si="3"/>
        <v>5-Sep-1998</v>
      </c>
      <c r="K103" s="8" t="str">
        <f t="shared" si="4"/>
        <v xml:space="preserve">25 Y </v>
      </c>
    </row>
    <row r="104" spans="1:11" x14ac:dyDescent="0.3">
      <c r="A104" t="s">
        <v>123</v>
      </c>
      <c r="B104" s="10">
        <v>1997</v>
      </c>
      <c r="C104" t="s">
        <v>37</v>
      </c>
      <c r="D104">
        <v>27</v>
      </c>
      <c r="E104">
        <v>0</v>
      </c>
      <c r="F104" s="18">
        <v>1402</v>
      </c>
      <c r="G104" t="s">
        <v>11</v>
      </c>
      <c r="H104" t="s">
        <v>12</v>
      </c>
      <c r="I104" t="s">
        <v>42</v>
      </c>
      <c r="J104" s="15" t="str">
        <f t="shared" si="3"/>
        <v>27-Oct-1997</v>
      </c>
      <c r="K104" s="8" t="str">
        <f t="shared" si="4"/>
        <v xml:space="preserve">26 Y </v>
      </c>
    </row>
    <row r="105" spans="1:11" x14ac:dyDescent="0.3">
      <c r="A105" t="s">
        <v>124</v>
      </c>
      <c r="B105" s="10">
        <v>1996</v>
      </c>
      <c r="C105" t="s">
        <v>18</v>
      </c>
      <c r="D105">
        <v>23</v>
      </c>
      <c r="E105">
        <v>0</v>
      </c>
      <c r="F105" s="18">
        <v>1417</v>
      </c>
      <c r="G105" t="s">
        <v>11</v>
      </c>
      <c r="H105" t="s">
        <v>12</v>
      </c>
      <c r="I105" t="s">
        <v>13</v>
      </c>
      <c r="J105" s="15" t="str">
        <f t="shared" si="3"/>
        <v>23-Jun-1996</v>
      </c>
      <c r="K105" s="8" t="str">
        <f t="shared" si="4"/>
        <v xml:space="preserve">27 Y </v>
      </c>
    </row>
    <row r="106" spans="1:11" x14ac:dyDescent="0.3">
      <c r="A106" t="s">
        <v>125</v>
      </c>
      <c r="B106" s="10">
        <v>2001</v>
      </c>
      <c r="C106" t="s">
        <v>35</v>
      </c>
      <c r="D106">
        <v>23</v>
      </c>
      <c r="E106">
        <v>0</v>
      </c>
      <c r="F106" s="18">
        <v>1421</v>
      </c>
      <c r="G106" t="s">
        <v>11</v>
      </c>
      <c r="H106" t="s">
        <v>11</v>
      </c>
      <c r="I106" t="s">
        <v>13</v>
      </c>
      <c r="J106" s="15" t="str">
        <f t="shared" si="3"/>
        <v>23-Aug-2001</v>
      </c>
      <c r="K106" s="8" t="str">
        <f t="shared" si="4"/>
        <v xml:space="preserve">22 Y </v>
      </c>
    </row>
    <row r="107" spans="1:11" x14ac:dyDescent="0.3">
      <c r="A107" t="s">
        <v>126</v>
      </c>
      <c r="B107" s="10">
        <v>1997</v>
      </c>
      <c r="C107" t="s">
        <v>30</v>
      </c>
      <c r="D107">
        <v>5</v>
      </c>
      <c r="E107">
        <v>0</v>
      </c>
      <c r="F107" s="18">
        <v>1422</v>
      </c>
      <c r="G107" t="s">
        <v>11</v>
      </c>
      <c r="H107" t="s">
        <v>11</v>
      </c>
      <c r="I107" t="s">
        <v>13</v>
      </c>
      <c r="J107" s="15" t="str">
        <f t="shared" si="3"/>
        <v>5-Dec-1997</v>
      </c>
      <c r="K107" s="8" t="str">
        <f t="shared" si="4"/>
        <v xml:space="preserve">26 Y </v>
      </c>
    </row>
    <row r="108" spans="1:11" x14ac:dyDescent="0.3">
      <c r="A108" t="s">
        <v>127</v>
      </c>
      <c r="B108" s="10">
        <v>2000</v>
      </c>
      <c r="C108" t="s">
        <v>20</v>
      </c>
      <c r="D108">
        <v>1</v>
      </c>
      <c r="E108">
        <v>0</v>
      </c>
      <c r="F108" s="18">
        <v>1438</v>
      </c>
      <c r="G108" t="s">
        <v>11</v>
      </c>
      <c r="H108" t="s">
        <v>11</v>
      </c>
      <c r="I108" t="s">
        <v>13</v>
      </c>
      <c r="J108" s="15" t="str">
        <f t="shared" si="3"/>
        <v>1-Sep-2000</v>
      </c>
      <c r="K108" s="8" t="str">
        <f t="shared" si="4"/>
        <v xml:space="preserve">23 Y </v>
      </c>
    </row>
    <row r="109" spans="1:11" x14ac:dyDescent="0.3">
      <c r="A109" t="s">
        <v>128</v>
      </c>
      <c r="B109" s="10">
        <v>1997</v>
      </c>
      <c r="C109" t="s">
        <v>18</v>
      </c>
      <c r="D109">
        <v>19</v>
      </c>
      <c r="E109">
        <v>0</v>
      </c>
      <c r="F109" s="18">
        <v>1445</v>
      </c>
      <c r="G109" t="s">
        <v>11</v>
      </c>
      <c r="H109" t="s">
        <v>16</v>
      </c>
      <c r="I109" t="s">
        <v>13</v>
      </c>
      <c r="J109" s="15" t="str">
        <f t="shared" si="3"/>
        <v>19-Jun-1997</v>
      </c>
      <c r="K109" s="8" t="str">
        <f t="shared" si="4"/>
        <v xml:space="preserve">26 Y </v>
      </c>
    </row>
    <row r="110" spans="1:11" x14ac:dyDescent="0.3">
      <c r="A110" t="s">
        <v>129</v>
      </c>
      <c r="B110" s="10">
        <v>2003</v>
      </c>
      <c r="C110" t="s">
        <v>18</v>
      </c>
      <c r="D110">
        <v>20</v>
      </c>
      <c r="E110">
        <v>0</v>
      </c>
      <c r="F110" s="18">
        <v>1467</v>
      </c>
      <c r="G110" t="s">
        <v>11</v>
      </c>
      <c r="H110" t="s">
        <v>11</v>
      </c>
      <c r="I110" t="s">
        <v>13</v>
      </c>
      <c r="J110" s="15" t="str">
        <f t="shared" si="3"/>
        <v>20-Jun-2003</v>
      </c>
      <c r="K110" s="8" t="str">
        <f t="shared" si="4"/>
        <v xml:space="preserve">20 Y </v>
      </c>
    </row>
    <row r="111" spans="1:11" x14ac:dyDescent="0.3">
      <c r="A111" t="s">
        <v>130</v>
      </c>
      <c r="B111" s="10">
        <v>1998</v>
      </c>
      <c r="C111" t="s">
        <v>30</v>
      </c>
      <c r="D111">
        <v>7</v>
      </c>
      <c r="E111">
        <v>0</v>
      </c>
      <c r="F111" s="18">
        <v>1477</v>
      </c>
      <c r="G111" t="s">
        <v>11</v>
      </c>
      <c r="H111" t="s">
        <v>16</v>
      </c>
      <c r="I111" t="s">
        <v>13</v>
      </c>
      <c r="J111" s="15" t="str">
        <f t="shared" si="3"/>
        <v>7-Dec-1998</v>
      </c>
      <c r="K111" s="8" t="str">
        <f t="shared" si="4"/>
        <v xml:space="preserve">25 Y </v>
      </c>
    </row>
    <row r="112" spans="1:11" x14ac:dyDescent="0.3">
      <c r="A112" t="s">
        <v>131</v>
      </c>
      <c r="B112" s="10">
        <v>1997</v>
      </c>
      <c r="C112" t="s">
        <v>18</v>
      </c>
      <c r="D112">
        <v>9</v>
      </c>
      <c r="E112">
        <v>0</v>
      </c>
      <c r="F112" s="18">
        <v>1481</v>
      </c>
      <c r="G112" t="s">
        <v>11</v>
      </c>
      <c r="H112" t="s">
        <v>16</v>
      </c>
      <c r="I112" t="s">
        <v>23</v>
      </c>
      <c r="J112" s="15" t="str">
        <f t="shared" si="3"/>
        <v>9-Jun-1997</v>
      </c>
      <c r="K112" s="8" t="str">
        <f t="shared" si="4"/>
        <v xml:space="preserve">26 Y </v>
      </c>
    </row>
    <row r="113" spans="1:11" x14ac:dyDescent="0.3">
      <c r="A113" t="s">
        <v>132</v>
      </c>
      <c r="B113" s="10">
        <v>1995</v>
      </c>
      <c r="C113" t="s">
        <v>37</v>
      </c>
      <c r="D113">
        <v>7</v>
      </c>
      <c r="E113">
        <v>0</v>
      </c>
      <c r="F113" s="18">
        <v>1493</v>
      </c>
      <c r="G113" t="s">
        <v>11</v>
      </c>
      <c r="H113" t="s">
        <v>12</v>
      </c>
      <c r="I113" t="s">
        <v>13</v>
      </c>
      <c r="J113" s="15" t="str">
        <f t="shared" si="3"/>
        <v>7-Oct-1995</v>
      </c>
      <c r="K113" s="8" t="str">
        <f t="shared" si="4"/>
        <v xml:space="preserve">28 Y </v>
      </c>
    </row>
    <row r="114" spans="1:11" x14ac:dyDescent="0.3">
      <c r="A114" t="s">
        <v>133</v>
      </c>
      <c r="B114" s="10">
        <v>1998</v>
      </c>
      <c r="C114" t="s">
        <v>18</v>
      </c>
      <c r="D114">
        <v>19</v>
      </c>
      <c r="E114">
        <v>0</v>
      </c>
      <c r="F114" s="18">
        <v>1497</v>
      </c>
      <c r="G114" t="s">
        <v>11</v>
      </c>
      <c r="H114" t="s">
        <v>11</v>
      </c>
      <c r="I114" t="s">
        <v>13</v>
      </c>
      <c r="J114" s="15" t="str">
        <f t="shared" si="3"/>
        <v>19-Jun-1998</v>
      </c>
      <c r="K114" s="8" t="str">
        <f t="shared" si="4"/>
        <v xml:space="preserve">25 Y </v>
      </c>
    </row>
    <row r="115" spans="1:11" x14ac:dyDescent="0.3">
      <c r="A115" t="s">
        <v>134</v>
      </c>
      <c r="B115" s="10">
        <v>2001</v>
      </c>
      <c r="C115" t="s">
        <v>35</v>
      </c>
      <c r="D115">
        <v>25</v>
      </c>
      <c r="E115">
        <v>0</v>
      </c>
      <c r="F115" s="18">
        <v>1515.34</v>
      </c>
      <c r="G115" t="s">
        <v>11</v>
      </c>
      <c r="H115" t="s">
        <v>12</v>
      </c>
      <c r="I115" t="s">
        <v>13</v>
      </c>
      <c r="J115" s="15" t="str">
        <f t="shared" si="3"/>
        <v>25-Aug-2001</v>
      </c>
      <c r="K115" s="8" t="str">
        <f t="shared" si="4"/>
        <v xml:space="preserve">22 Y </v>
      </c>
    </row>
    <row r="116" spans="1:11" x14ac:dyDescent="0.3">
      <c r="A116" t="s">
        <v>135</v>
      </c>
      <c r="B116" s="10">
        <v>2001</v>
      </c>
      <c r="C116" t="s">
        <v>10</v>
      </c>
      <c r="D116">
        <v>7</v>
      </c>
      <c r="E116">
        <v>0</v>
      </c>
      <c r="F116" s="18">
        <v>1526.31</v>
      </c>
      <c r="G116" t="s">
        <v>11</v>
      </c>
      <c r="H116" t="s">
        <v>12</v>
      </c>
      <c r="I116" t="s">
        <v>42</v>
      </c>
      <c r="J116" s="15" t="str">
        <f t="shared" si="3"/>
        <v>7-Jul-2001</v>
      </c>
      <c r="K116" s="8" t="str">
        <f t="shared" si="4"/>
        <v xml:space="preserve">22 Y </v>
      </c>
    </row>
    <row r="117" spans="1:11" x14ac:dyDescent="0.3">
      <c r="A117" t="s">
        <v>136</v>
      </c>
      <c r="B117" s="10">
        <v>2001</v>
      </c>
      <c r="C117" t="s">
        <v>18</v>
      </c>
      <c r="D117">
        <v>2</v>
      </c>
      <c r="E117">
        <v>0</v>
      </c>
      <c r="F117" s="18">
        <v>1532.47</v>
      </c>
      <c r="G117" t="s">
        <v>11</v>
      </c>
      <c r="H117" t="s">
        <v>11</v>
      </c>
      <c r="I117" t="s">
        <v>13</v>
      </c>
      <c r="J117" s="15" t="str">
        <f t="shared" si="3"/>
        <v>2-Jun-2001</v>
      </c>
      <c r="K117" s="8" t="str">
        <f t="shared" si="4"/>
        <v xml:space="preserve">22 Y </v>
      </c>
    </row>
    <row r="118" spans="1:11" x14ac:dyDescent="0.3">
      <c r="A118" t="s">
        <v>137</v>
      </c>
      <c r="B118" s="10">
        <v>2001</v>
      </c>
      <c r="C118" t="s">
        <v>30</v>
      </c>
      <c r="D118">
        <v>5</v>
      </c>
      <c r="E118">
        <v>0</v>
      </c>
      <c r="F118" s="18">
        <v>1534.3</v>
      </c>
      <c r="G118" t="s">
        <v>11</v>
      </c>
      <c r="H118" t="s">
        <v>11</v>
      </c>
      <c r="I118" t="s">
        <v>13</v>
      </c>
      <c r="J118" s="15" t="str">
        <f t="shared" si="3"/>
        <v>5-Dec-2001</v>
      </c>
      <c r="K118" s="8" t="str">
        <f t="shared" si="4"/>
        <v xml:space="preserve">22 Y </v>
      </c>
    </row>
    <row r="119" spans="1:11" x14ac:dyDescent="0.3">
      <c r="A119" t="s">
        <v>138</v>
      </c>
      <c r="B119" s="10">
        <v>1992</v>
      </c>
      <c r="C119" t="s">
        <v>20</v>
      </c>
      <c r="D119">
        <v>22</v>
      </c>
      <c r="E119">
        <v>0</v>
      </c>
      <c r="F119" s="18">
        <v>1566.88</v>
      </c>
      <c r="G119" t="s">
        <v>11</v>
      </c>
      <c r="H119" t="s">
        <v>16</v>
      </c>
      <c r="I119" t="s">
        <v>13</v>
      </c>
      <c r="J119" s="15" t="str">
        <f t="shared" si="3"/>
        <v>22-Sep-1992</v>
      </c>
      <c r="K119" s="8" t="str">
        <f t="shared" si="4"/>
        <v xml:space="preserve">31 Y </v>
      </c>
    </row>
    <row r="120" spans="1:11" x14ac:dyDescent="0.3">
      <c r="A120" t="s">
        <v>139</v>
      </c>
      <c r="B120" s="10">
        <v>2004</v>
      </c>
      <c r="C120" t="s">
        <v>15</v>
      </c>
      <c r="D120">
        <v>19</v>
      </c>
      <c r="E120">
        <v>0</v>
      </c>
      <c r="F120" s="18">
        <v>1607.51</v>
      </c>
      <c r="G120" t="s">
        <v>11</v>
      </c>
      <c r="H120" t="s">
        <v>12</v>
      </c>
      <c r="I120" t="s">
        <v>13</v>
      </c>
      <c r="J120" s="15" t="str">
        <f t="shared" si="3"/>
        <v>19-Nov-2004</v>
      </c>
      <c r="K120" s="8" t="str">
        <f t="shared" si="4"/>
        <v xml:space="preserve">19 Y </v>
      </c>
    </row>
    <row r="121" spans="1:11" x14ac:dyDescent="0.3">
      <c r="A121" t="s">
        <v>140</v>
      </c>
      <c r="B121" s="10">
        <v>2004</v>
      </c>
      <c r="C121" t="s">
        <v>10</v>
      </c>
      <c r="D121">
        <v>22</v>
      </c>
      <c r="E121">
        <v>0</v>
      </c>
      <c r="F121" s="18">
        <v>1615.77</v>
      </c>
      <c r="G121" t="s">
        <v>11</v>
      </c>
      <c r="H121" t="s">
        <v>16</v>
      </c>
      <c r="I121" t="s">
        <v>13</v>
      </c>
      <c r="J121" s="15" t="str">
        <f t="shared" si="3"/>
        <v>22-Jul-2004</v>
      </c>
      <c r="K121" s="8" t="str">
        <f t="shared" si="4"/>
        <v xml:space="preserve">19 Y </v>
      </c>
    </row>
    <row r="122" spans="1:11" x14ac:dyDescent="0.3">
      <c r="A122" t="s">
        <v>141</v>
      </c>
      <c r="B122" s="10">
        <v>1995</v>
      </c>
      <c r="C122" t="s">
        <v>35</v>
      </c>
      <c r="D122">
        <v>5</v>
      </c>
      <c r="E122">
        <v>0</v>
      </c>
      <c r="F122" s="18">
        <v>1617.16</v>
      </c>
      <c r="G122" t="s">
        <v>11</v>
      </c>
      <c r="H122" t="s">
        <v>16</v>
      </c>
      <c r="I122" t="s">
        <v>13</v>
      </c>
      <c r="J122" s="15" t="str">
        <f t="shared" si="3"/>
        <v>5-Aug-1995</v>
      </c>
      <c r="K122" s="8" t="str">
        <f t="shared" si="4"/>
        <v xml:space="preserve">28 Y </v>
      </c>
    </row>
    <row r="123" spans="1:11" x14ac:dyDescent="0.3">
      <c r="A123" t="s">
        <v>142</v>
      </c>
      <c r="B123" s="10">
        <v>2003</v>
      </c>
      <c r="C123" t="s">
        <v>20</v>
      </c>
      <c r="D123">
        <v>14</v>
      </c>
      <c r="E123">
        <v>0</v>
      </c>
      <c r="F123" s="18">
        <v>1621.34</v>
      </c>
      <c r="G123" t="s">
        <v>11</v>
      </c>
      <c r="H123" t="s">
        <v>11</v>
      </c>
      <c r="I123" t="s">
        <v>23</v>
      </c>
      <c r="J123" s="15" t="str">
        <f t="shared" si="3"/>
        <v>14-Sep-2003</v>
      </c>
      <c r="K123" s="8" t="str">
        <f t="shared" si="4"/>
        <v xml:space="preserve">20 Y </v>
      </c>
    </row>
    <row r="124" spans="1:11" x14ac:dyDescent="0.3">
      <c r="A124" t="s">
        <v>143</v>
      </c>
      <c r="B124" s="10">
        <v>2004</v>
      </c>
      <c r="C124" t="s">
        <v>35</v>
      </c>
      <c r="D124">
        <v>21</v>
      </c>
      <c r="E124">
        <v>0</v>
      </c>
      <c r="F124" s="18">
        <v>1621.88</v>
      </c>
      <c r="G124" t="s">
        <v>11</v>
      </c>
      <c r="H124" t="s">
        <v>11</v>
      </c>
      <c r="I124" t="s">
        <v>13</v>
      </c>
      <c r="J124" s="15" t="str">
        <f t="shared" si="3"/>
        <v>21-Aug-2004</v>
      </c>
      <c r="K124" s="8" t="str">
        <f t="shared" si="4"/>
        <v xml:space="preserve">19 Y </v>
      </c>
    </row>
    <row r="125" spans="1:11" x14ac:dyDescent="0.3">
      <c r="A125" t="s">
        <v>144</v>
      </c>
      <c r="B125" s="10">
        <v>2004</v>
      </c>
      <c r="C125" t="s">
        <v>10</v>
      </c>
      <c r="D125">
        <v>25</v>
      </c>
      <c r="E125">
        <v>0</v>
      </c>
      <c r="F125" s="18">
        <v>1622.19</v>
      </c>
      <c r="G125" t="s">
        <v>11</v>
      </c>
      <c r="H125" t="s">
        <v>16</v>
      </c>
      <c r="I125" t="s">
        <v>13</v>
      </c>
      <c r="J125" s="15" t="str">
        <f t="shared" si="3"/>
        <v>25-Jul-2004</v>
      </c>
      <c r="K125" s="8" t="str">
        <f t="shared" si="4"/>
        <v xml:space="preserve">19 Y </v>
      </c>
    </row>
    <row r="126" spans="1:11" x14ac:dyDescent="0.3">
      <c r="A126" t="s">
        <v>145</v>
      </c>
      <c r="B126" s="10">
        <v>2003</v>
      </c>
      <c r="C126" t="s">
        <v>20</v>
      </c>
      <c r="D126">
        <v>9</v>
      </c>
      <c r="E126">
        <v>0</v>
      </c>
      <c r="F126" s="18">
        <v>1625.43</v>
      </c>
      <c r="G126" t="s">
        <v>11</v>
      </c>
      <c r="H126" t="s">
        <v>12</v>
      </c>
      <c r="I126" t="s">
        <v>23</v>
      </c>
      <c r="J126" s="15" t="str">
        <f t="shared" si="3"/>
        <v>9-Sep-2003</v>
      </c>
      <c r="K126" s="8" t="str">
        <f t="shared" si="4"/>
        <v xml:space="preserve">20 Y </v>
      </c>
    </row>
    <row r="127" spans="1:11" x14ac:dyDescent="0.3">
      <c r="A127" t="s">
        <v>146</v>
      </c>
      <c r="B127" s="10">
        <v>2003</v>
      </c>
      <c r="C127" t="s">
        <v>30</v>
      </c>
      <c r="D127">
        <v>4</v>
      </c>
      <c r="E127">
        <v>0</v>
      </c>
      <c r="F127" s="18">
        <v>1627.28</v>
      </c>
      <c r="G127" t="s">
        <v>11</v>
      </c>
      <c r="H127" t="s">
        <v>11</v>
      </c>
      <c r="I127" t="s">
        <v>23</v>
      </c>
      <c r="J127" s="15" t="str">
        <f t="shared" si="3"/>
        <v>4-Dec-2003</v>
      </c>
      <c r="K127" s="8" t="str">
        <f t="shared" si="4"/>
        <v xml:space="preserve">20 Y </v>
      </c>
    </row>
    <row r="128" spans="1:11" x14ac:dyDescent="0.3">
      <c r="A128" t="s">
        <v>147</v>
      </c>
      <c r="B128" s="10">
        <v>2003</v>
      </c>
      <c r="C128" t="s">
        <v>10</v>
      </c>
      <c r="D128">
        <v>17</v>
      </c>
      <c r="E128">
        <v>0</v>
      </c>
      <c r="F128" s="18">
        <v>1628.47</v>
      </c>
      <c r="G128" t="s">
        <v>11</v>
      </c>
      <c r="H128" t="s">
        <v>16</v>
      </c>
      <c r="I128" t="s">
        <v>23</v>
      </c>
      <c r="J128" s="15" t="str">
        <f t="shared" si="3"/>
        <v>17-Jul-2003</v>
      </c>
      <c r="K128" s="8" t="str">
        <f t="shared" si="4"/>
        <v xml:space="preserve">20 Y </v>
      </c>
    </row>
    <row r="129" spans="1:11" x14ac:dyDescent="0.3">
      <c r="A129" t="s">
        <v>148</v>
      </c>
      <c r="B129" s="10">
        <v>2004</v>
      </c>
      <c r="C129" t="s">
        <v>37</v>
      </c>
      <c r="D129">
        <v>4</v>
      </c>
      <c r="E129">
        <v>0</v>
      </c>
      <c r="F129" s="18">
        <v>1629.83</v>
      </c>
      <c r="G129" t="s">
        <v>11</v>
      </c>
      <c r="H129" t="s">
        <v>11</v>
      </c>
      <c r="I129" t="s">
        <v>13</v>
      </c>
      <c r="J129" s="15" t="str">
        <f t="shared" si="3"/>
        <v>4-Oct-2004</v>
      </c>
      <c r="K129" s="8" t="str">
        <f t="shared" si="4"/>
        <v xml:space="preserve">19 Y </v>
      </c>
    </row>
    <row r="130" spans="1:11" x14ac:dyDescent="0.3">
      <c r="A130" t="s">
        <v>149</v>
      </c>
      <c r="B130" s="10">
        <v>2004</v>
      </c>
      <c r="C130" t="s">
        <v>30</v>
      </c>
      <c r="D130">
        <v>5</v>
      </c>
      <c r="E130">
        <v>0</v>
      </c>
      <c r="F130" s="18">
        <v>1631.67</v>
      </c>
      <c r="G130" t="s">
        <v>11</v>
      </c>
      <c r="H130" t="s">
        <v>12</v>
      </c>
      <c r="I130" t="s">
        <v>13</v>
      </c>
      <c r="J130" s="15" t="str">
        <f t="shared" si="3"/>
        <v>5-Dec-2004</v>
      </c>
      <c r="K130" s="8" t="str">
        <f t="shared" si="4"/>
        <v xml:space="preserve">19 Y </v>
      </c>
    </row>
    <row r="131" spans="1:11" x14ac:dyDescent="0.3">
      <c r="A131" t="s">
        <v>150</v>
      </c>
      <c r="B131" s="10">
        <v>2004</v>
      </c>
      <c r="C131" t="s">
        <v>10</v>
      </c>
      <c r="D131">
        <v>9</v>
      </c>
      <c r="E131">
        <v>0</v>
      </c>
      <c r="F131" s="18">
        <v>1631.82</v>
      </c>
      <c r="G131" t="s">
        <v>11</v>
      </c>
      <c r="H131" t="s">
        <v>16</v>
      </c>
      <c r="I131" t="s">
        <v>13</v>
      </c>
      <c r="J131" s="15" t="str">
        <f t="shared" si="3"/>
        <v>9-Jul-2004</v>
      </c>
      <c r="K131" s="8" t="str">
        <f t="shared" si="4"/>
        <v xml:space="preserve">19 Y </v>
      </c>
    </row>
    <row r="132" spans="1:11" x14ac:dyDescent="0.3">
      <c r="A132" t="s">
        <v>151</v>
      </c>
      <c r="B132" s="10">
        <v>2003</v>
      </c>
      <c r="C132" t="s">
        <v>37</v>
      </c>
      <c r="D132">
        <v>3</v>
      </c>
      <c r="E132">
        <v>0</v>
      </c>
      <c r="F132" s="18">
        <v>1632.04</v>
      </c>
      <c r="G132" t="s">
        <v>11</v>
      </c>
      <c r="H132" t="s">
        <v>11</v>
      </c>
      <c r="I132" t="s">
        <v>23</v>
      </c>
      <c r="J132" s="15" t="str">
        <f t="shared" ref="J132:J195" si="5">_xlfn.CONCAT(D132,"-",C132,"-",B132)</f>
        <v>3-Oct-2003</v>
      </c>
      <c r="K132" s="8" t="str">
        <f t="shared" ref="K132:K195" si="6">YEAR($L$2)-YEAR(J132)&amp;" Y "</f>
        <v xml:space="preserve">20 Y </v>
      </c>
    </row>
    <row r="133" spans="1:11" x14ac:dyDescent="0.3">
      <c r="A133" t="s">
        <v>152</v>
      </c>
      <c r="B133" s="10">
        <v>2003</v>
      </c>
      <c r="C133" t="s">
        <v>20</v>
      </c>
      <c r="D133">
        <v>16</v>
      </c>
      <c r="E133">
        <v>0</v>
      </c>
      <c r="F133" s="18">
        <v>1632.56</v>
      </c>
      <c r="G133" t="s">
        <v>11</v>
      </c>
      <c r="H133" t="s">
        <v>11</v>
      </c>
      <c r="I133" t="s">
        <v>23</v>
      </c>
      <c r="J133" s="15" t="str">
        <f t="shared" si="5"/>
        <v>16-Sep-2003</v>
      </c>
      <c r="K133" s="8" t="str">
        <f t="shared" si="6"/>
        <v xml:space="preserve">20 Y </v>
      </c>
    </row>
    <row r="134" spans="1:11" x14ac:dyDescent="0.3">
      <c r="A134" t="s">
        <v>153</v>
      </c>
      <c r="B134" s="10">
        <v>2004</v>
      </c>
      <c r="C134" t="s">
        <v>30</v>
      </c>
      <c r="D134">
        <v>13</v>
      </c>
      <c r="E134">
        <v>0</v>
      </c>
      <c r="F134" s="18">
        <v>1633.04</v>
      </c>
      <c r="G134" t="s">
        <v>11</v>
      </c>
      <c r="H134" t="s">
        <v>11</v>
      </c>
      <c r="I134" t="s">
        <v>13</v>
      </c>
      <c r="J134" s="15" t="str">
        <f t="shared" si="5"/>
        <v>13-Dec-2004</v>
      </c>
      <c r="K134" s="8" t="str">
        <f t="shared" si="6"/>
        <v xml:space="preserve">19 Y </v>
      </c>
    </row>
    <row r="135" spans="1:11" x14ac:dyDescent="0.3">
      <c r="A135" t="s">
        <v>154</v>
      </c>
      <c r="B135" s="10">
        <v>2004</v>
      </c>
      <c r="C135" t="s">
        <v>35</v>
      </c>
      <c r="D135">
        <v>8</v>
      </c>
      <c r="E135">
        <v>0</v>
      </c>
      <c r="F135" s="18">
        <v>1633.96</v>
      </c>
      <c r="G135" t="s">
        <v>11</v>
      </c>
      <c r="H135" t="s">
        <v>16</v>
      </c>
      <c r="I135" t="s">
        <v>13</v>
      </c>
      <c r="J135" s="15" t="str">
        <f t="shared" si="5"/>
        <v>8-Aug-2004</v>
      </c>
      <c r="K135" s="8" t="str">
        <f t="shared" si="6"/>
        <v xml:space="preserve">19 Y </v>
      </c>
    </row>
    <row r="136" spans="1:11" x14ac:dyDescent="0.3">
      <c r="A136" t="s">
        <v>155</v>
      </c>
      <c r="B136" s="10">
        <v>2004</v>
      </c>
      <c r="C136" t="s">
        <v>18</v>
      </c>
      <c r="D136">
        <v>13</v>
      </c>
      <c r="E136">
        <v>0</v>
      </c>
      <c r="F136" s="18">
        <v>1634.57</v>
      </c>
      <c r="G136" t="s">
        <v>11</v>
      </c>
      <c r="H136" t="s">
        <v>11</v>
      </c>
      <c r="I136" t="s">
        <v>13</v>
      </c>
      <c r="J136" s="15" t="str">
        <f t="shared" si="5"/>
        <v>13-Jun-2004</v>
      </c>
      <c r="K136" s="8" t="str">
        <f t="shared" si="6"/>
        <v xml:space="preserve">19 Y </v>
      </c>
    </row>
    <row r="137" spans="1:11" x14ac:dyDescent="0.3">
      <c r="A137" t="s">
        <v>156</v>
      </c>
      <c r="B137" s="10">
        <v>2003</v>
      </c>
      <c r="C137" t="s">
        <v>30</v>
      </c>
      <c r="D137">
        <v>30</v>
      </c>
      <c r="E137">
        <v>0</v>
      </c>
      <c r="F137" s="18">
        <v>1635.73</v>
      </c>
      <c r="G137" t="s">
        <v>11</v>
      </c>
      <c r="H137" t="s">
        <v>12</v>
      </c>
      <c r="I137" t="s">
        <v>23</v>
      </c>
      <c r="J137" s="15" t="str">
        <f t="shared" si="5"/>
        <v>30-Dec-2003</v>
      </c>
      <c r="K137" s="8" t="str">
        <f t="shared" si="6"/>
        <v xml:space="preserve">20 Y </v>
      </c>
    </row>
    <row r="138" spans="1:11" x14ac:dyDescent="0.3">
      <c r="A138" t="s">
        <v>157</v>
      </c>
      <c r="B138" s="10">
        <v>2003</v>
      </c>
      <c r="C138" t="s">
        <v>20</v>
      </c>
      <c r="D138">
        <v>16</v>
      </c>
      <c r="E138">
        <v>0</v>
      </c>
      <c r="F138" s="18">
        <v>1639.56</v>
      </c>
      <c r="G138" t="s">
        <v>11</v>
      </c>
      <c r="H138" t="s">
        <v>11</v>
      </c>
      <c r="I138" t="s">
        <v>23</v>
      </c>
      <c r="J138" s="15" t="str">
        <f t="shared" si="5"/>
        <v>16-Sep-2003</v>
      </c>
      <c r="K138" s="8" t="str">
        <f t="shared" si="6"/>
        <v xml:space="preserve">20 Y </v>
      </c>
    </row>
    <row r="139" spans="1:11" x14ac:dyDescent="0.3">
      <c r="A139" t="s">
        <v>158</v>
      </c>
      <c r="B139" s="10">
        <v>2003</v>
      </c>
      <c r="C139" t="s">
        <v>35</v>
      </c>
      <c r="D139">
        <v>21</v>
      </c>
      <c r="E139">
        <v>0</v>
      </c>
      <c r="F139" s="18">
        <v>1639.56</v>
      </c>
      <c r="G139" t="s">
        <v>11</v>
      </c>
      <c r="H139" t="s">
        <v>11</v>
      </c>
      <c r="I139" t="s">
        <v>23</v>
      </c>
      <c r="J139" s="15" t="str">
        <f t="shared" si="5"/>
        <v>21-Aug-2003</v>
      </c>
      <c r="K139" s="8" t="str">
        <f t="shared" si="6"/>
        <v xml:space="preserve">20 Y </v>
      </c>
    </row>
    <row r="140" spans="1:11" x14ac:dyDescent="0.3">
      <c r="A140" t="s">
        <v>159</v>
      </c>
      <c r="B140" s="10">
        <v>2003</v>
      </c>
      <c r="C140" t="s">
        <v>30</v>
      </c>
      <c r="D140">
        <v>30</v>
      </c>
      <c r="E140">
        <v>0</v>
      </c>
      <c r="F140" s="18">
        <v>1646.43</v>
      </c>
      <c r="G140" t="s">
        <v>11</v>
      </c>
      <c r="H140" t="s">
        <v>16</v>
      </c>
      <c r="I140" t="s">
        <v>23</v>
      </c>
      <c r="J140" s="15" t="str">
        <f t="shared" si="5"/>
        <v>30-Dec-2003</v>
      </c>
      <c r="K140" s="8" t="str">
        <f t="shared" si="6"/>
        <v xml:space="preserve">20 Y </v>
      </c>
    </row>
    <row r="141" spans="1:11" x14ac:dyDescent="0.3">
      <c r="A141" t="s">
        <v>160</v>
      </c>
      <c r="B141" s="10">
        <v>2000</v>
      </c>
      <c r="C141" t="s">
        <v>37</v>
      </c>
      <c r="D141">
        <v>23</v>
      </c>
      <c r="E141">
        <v>0</v>
      </c>
      <c r="F141" s="18">
        <v>1665</v>
      </c>
      <c r="G141" t="s">
        <v>11</v>
      </c>
      <c r="H141" t="s">
        <v>11</v>
      </c>
      <c r="I141" t="s">
        <v>13</v>
      </c>
      <c r="J141" s="15" t="str">
        <f t="shared" si="5"/>
        <v>23-Oct-2000</v>
      </c>
      <c r="K141" s="8" t="str">
        <f t="shared" si="6"/>
        <v xml:space="preserve">23 Y </v>
      </c>
    </row>
    <row r="142" spans="1:11" x14ac:dyDescent="0.3">
      <c r="A142" t="s">
        <v>161</v>
      </c>
      <c r="B142" s="10">
        <v>2000</v>
      </c>
      <c r="C142" t="s">
        <v>18</v>
      </c>
      <c r="D142">
        <v>10</v>
      </c>
      <c r="E142">
        <v>0</v>
      </c>
      <c r="F142" s="18">
        <v>1674.63</v>
      </c>
      <c r="G142" t="s">
        <v>11</v>
      </c>
      <c r="H142" t="s">
        <v>11</v>
      </c>
      <c r="I142" t="s">
        <v>13</v>
      </c>
      <c r="J142" s="15" t="str">
        <f t="shared" si="5"/>
        <v>10-Jun-2000</v>
      </c>
      <c r="K142" s="8" t="str">
        <f t="shared" si="6"/>
        <v xml:space="preserve">23 Y </v>
      </c>
    </row>
    <row r="143" spans="1:11" x14ac:dyDescent="0.3">
      <c r="A143" t="s">
        <v>162</v>
      </c>
      <c r="B143" s="10">
        <v>2000</v>
      </c>
      <c r="C143" t="s">
        <v>37</v>
      </c>
      <c r="D143">
        <v>21</v>
      </c>
      <c r="E143">
        <v>0</v>
      </c>
      <c r="F143" s="18">
        <v>1682.6</v>
      </c>
      <c r="G143" t="s">
        <v>11</v>
      </c>
      <c r="H143" t="s">
        <v>11</v>
      </c>
      <c r="I143" t="s">
        <v>42</v>
      </c>
      <c r="J143" s="15" t="str">
        <f t="shared" si="5"/>
        <v>21-Oct-2000</v>
      </c>
      <c r="K143" s="8" t="str">
        <f t="shared" si="6"/>
        <v xml:space="preserve">23 Y </v>
      </c>
    </row>
    <row r="144" spans="1:11" x14ac:dyDescent="0.3">
      <c r="A144" t="s">
        <v>163</v>
      </c>
      <c r="B144" s="10">
        <v>2004</v>
      </c>
      <c r="C144" t="s">
        <v>15</v>
      </c>
      <c r="D144">
        <v>17</v>
      </c>
      <c r="E144">
        <v>0</v>
      </c>
      <c r="F144" s="18">
        <v>1694.8</v>
      </c>
      <c r="G144" t="s">
        <v>11</v>
      </c>
      <c r="H144" t="s">
        <v>11</v>
      </c>
      <c r="I144" t="s">
        <v>164</v>
      </c>
      <c r="J144" s="15" t="str">
        <f t="shared" si="5"/>
        <v>17-Nov-2004</v>
      </c>
      <c r="K144" s="8" t="str">
        <f t="shared" si="6"/>
        <v xml:space="preserve">19 Y </v>
      </c>
    </row>
    <row r="145" spans="1:11" x14ac:dyDescent="0.3">
      <c r="A145" t="s">
        <v>165</v>
      </c>
      <c r="B145" s="10">
        <v>2004</v>
      </c>
      <c r="C145" t="s">
        <v>30</v>
      </c>
      <c r="D145">
        <v>10</v>
      </c>
      <c r="E145">
        <v>0</v>
      </c>
      <c r="F145" s="18">
        <v>1702.46</v>
      </c>
      <c r="G145" t="s">
        <v>11</v>
      </c>
      <c r="H145" t="s">
        <v>12</v>
      </c>
      <c r="I145" t="s">
        <v>166</v>
      </c>
      <c r="J145" s="15" t="str">
        <f t="shared" si="5"/>
        <v>10-Dec-2004</v>
      </c>
      <c r="K145" s="8" t="str">
        <f t="shared" si="6"/>
        <v xml:space="preserve">19 Y </v>
      </c>
    </row>
    <row r="146" spans="1:11" x14ac:dyDescent="0.3">
      <c r="A146" t="s">
        <v>167</v>
      </c>
      <c r="B146" s="10">
        <v>2004</v>
      </c>
      <c r="C146" t="s">
        <v>15</v>
      </c>
      <c r="D146">
        <v>7</v>
      </c>
      <c r="E146">
        <v>0</v>
      </c>
      <c r="F146" s="18">
        <v>1704.57</v>
      </c>
      <c r="G146" t="s">
        <v>11</v>
      </c>
      <c r="H146" t="s">
        <v>16</v>
      </c>
      <c r="I146" t="s">
        <v>168</v>
      </c>
      <c r="J146" s="15" t="str">
        <f t="shared" si="5"/>
        <v>7-Nov-2004</v>
      </c>
      <c r="K146" s="8" t="str">
        <f t="shared" si="6"/>
        <v xml:space="preserve">19 Y </v>
      </c>
    </row>
    <row r="147" spans="1:11" x14ac:dyDescent="0.3">
      <c r="A147" t="s">
        <v>169</v>
      </c>
      <c r="B147" s="10">
        <v>2004</v>
      </c>
      <c r="C147" t="s">
        <v>30</v>
      </c>
      <c r="D147">
        <v>14</v>
      </c>
      <c r="E147">
        <v>0</v>
      </c>
      <c r="F147" s="18">
        <v>1704.7</v>
      </c>
      <c r="G147" t="s">
        <v>11</v>
      </c>
      <c r="H147" t="s">
        <v>12</v>
      </c>
      <c r="I147" t="s">
        <v>170</v>
      </c>
      <c r="J147" s="15" t="str">
        <f t="shared" si="5"/>
        <v>14-Dec-2004</v>
      </c>
      <c r="K147" s="8" t="str">
        <f t="shared" si="6"/>
        <v xml:space="preserve">19 Y </v>
      </c>
    </row>
    <row r="148" spans="1:11" x14ac:dyDescent="0.3">
      <c r="A148" t="s">
        <v>171</v>
      </c>
      <c r="B148" s="10">
        <v>2004</v>
      </c>
      <c r="C148" t="s">
        <v>30</v>
      </c>
      <c r="D148">
        <v>6</v>
      </c>
      <c r="E148">
        <v>0</v>
      </c>
      <c r="F148" s="18">
        <v>1705.62</v>
      </c>
      <c r="G148" t="s">
        <v>11</v>
      </c>
      <c r="H148" t="s">
        <v>11</v>
      </c>
      <c r="I148" t="s">
        <v>164</v>
      </c>
      <c r="J148" s="15" t="str">
        <f t="shared" si="5"/>
        <v>6-Dec-2004</v>
      </c>
      <c r="K148" s="8" t="str">
        <f t="shared" si="6"/>
        <v xml:space="preserve">19 Y </v>
      </c>
    </row>
    <row r="149" spans="1:11" x14ac:dyDescent="0.3">
      <c r="A149" t="s">
        <v>172</v>
      </c>
      <c r="B149" s="10">
        <v>2004</v>
      </c>
      <c r="C149" t="s">
        <v>37</v>
      </c>
      <c r="D149">
        <v>17</v>
      </c>
      <c r="E149">
        <v>0</v>
      </c>
      <c r="F149" s="18">
        <v>1708</v>
      </c>
      <c r="G149" t="s">
        <v>12</v>
      </c>
      <c r="H149" t="s">
        <v>11</v>
      </c>
      <c r="I149" t="s">
        <v>168</v>
      </c>
      <c r="J149" s="15" t="str">
        <f t="shared" si="5"/>
        <v>17-Oct-2004</v>
      </c>
      <c r="K149" s="8" t="str">
        <f t="shared" si="6"/>
        <v xml:space="preserve">19 Y </v>
      </c>
    </row>
    <row r="150" spans="1:11" x14ac:dyDescent="0.3">
      <c r="A150" t="s">
        <v>173</v>
      </c>
      <c r="B150" s="10">
        <v>2004</v>
      </c>
      <c r="C150" t="s">
        <v>30</v>
      </c>
      <c r="D150">
        <v>12</v>
      </c>
      <c r="E150">
        <v>0</v>
      </c>
      <c r="F150" s="18">
        <v>1708.93</v>
      </c>
      <c r="G150" t="s">
        <v>12</v>
      </c>
      <c r="H150" t="s">
        <v>16</v>
      </c>
      <c r="I150" t="s">
        <v>166</v>
      </c>
      <c r="J150" s="15" t="str">
        <f t="shared" si="5"/>
        <v>12-Dec-2004</v>
      </c>
      <c r="K150" s="8" t="str">
        <f t="shared" si="6"/>
        <v xml:space="preserve">19 Y </v>
      </c>
    </row>
    <row r="151" spans="1:11" x14ac:dyDescent="0.3">
      <c r="A151" t="s">
        <v>174</v>
      </c>
      <c r="B151" s="10">
        <v>2004</v>
      </c>
      <c r="C151" t="s">
        <v>20</v>
      </c>
      <c r="D151">
        <v>19</v>
      </c>
      <c r="E151">
        <v>1</v>
      </c>
      <c r="F151" s="18">
        <v>1711.03</v>
      </c>
      <c r="G151" t="s">
        <v>12</v>
      </c>
      <c r="H151" t="s">
        <v>12</v>
      </c>
      <c r="I151" t="s">
        <v>13</v>
      </c>
      <c r="J151" s="15" t="str">
        <f t="shared" si="5"/>
        <v>19-Sep-2004</v>
      </c>
      <c r="K151" s="8" t="str">
        <f t="shared" si="6"/>
        <v xml:space="preserve">19 Y </v>
      </c>
    </row>
    <row r="152" spans="1:11" x14ac:dyDescent="0.3">
      <c r="A152" t="s">
        <v>175</v>
      </c>
      <c r="B152" s="10">
        <v>2004</v>
      </c>
      <c r="C152" t="s">
        <v>20</v>
      </c>
      <c r="D152">
        <v>21</v>
      </c>
      <c r="E152">
        <v>0</v>
      </c>
      <c r="F152" s="18">
        <v>1712.23</v>
      </c>
      <c r="G152" t="s">
        <v>12</v>
      </c>
      <c r="H152" t="s">
        <v>16</v>
      </c>
      <c r="I152" t="s">
        <v>168</v>
      </c>
      <c r="J152" s="15" t="str">
        <f t="shared" si="5"/>
        <v>21-Sep-2004</v>
      </c>
      <c r="K152" s="8" t="str">
        <f t="shared" si="6"/>
        <v xml:space="preserve">19 Y </v>
      </c>
    </row>
    <row r="153" spans="1:11" x14ac:dyDescent="0.3">
      <c r="A153" t="s">
        <v>176</v>
      </c>
      <c r="B153" s="10">
        <v>2004</v>
      </c>
      <c r="C153" t="s">
        <v>18</v>
      </c>
      <c r="D153">
        <v>10</v>
      </c>
      <c r="E153">
        <v>1</v>
      </c>
      <c r="F153" s="18">
        <v>1719.44</v>
      </c>
      <c r="G153" t="s">
        <v>12</v>
      </c>
      <c r="H153" t="s">
        <v>12</v>
      </c>
      <c r="I153" t="s">
        <v>13</v>
      </c>
      <c r="J153" s="15" t="str">
        <f t="shared" si="5"/>
        <v>10-Jun-2004</v>
      </c>
      <c r="K153" s="8" t="str">
        <f t="shared" si="6"/>
        <v xml:space="preserve">19 Y </v>
      </c>
    </row>
    <row r="154" spans="1:11" x14ac:dyDescent="0.3">
      <c r="A154" t="s">
        <v>177</v>
      </c>
      <c r="B154" s="10">
        <v>2004</v>
      </c>
      <c r="C154" t="s">
        <v>20</v>
      </c>
      <c r="D154">
        <v>11</v>
      </c>
      <c r="E154">
        <v>1</v>
      </c>
      <c r="F154" s="18">
        <v>1720.35</v>
      </c>
      <c r="G154" t="s">
        <v>12</v>
      </c>
      <c r="H154" t="s">
        <v>12</v>
      </c>
      <c r="I154" t="s">
        <v>13</v>
      </c>
      <c r="J154" s="15" t="str">
        <f t="shared" si="5"/>
        <v>11-Sep-2004</v>
      </c>
      <c r="K154" s="8" t="str">
        <f t="shared" si="6"/>
        <v xml:space="preserve">19 Y </v>
      </c>
    </row>
    <row r="155" spans="1:11" x14ac:dyDescent="0.3">
      <c r="A155" t="s">
        <v>178</v>
      </c>
      <c r="B155" s="10">
        <v>2004</v>
      </c>
      <c r="C155" t="s">
        <v>37</v>
      </c>
      <c r="D155">
        <v>21</v>
      </c>
      <c r="E155">
        <v>1</v>
      </c>
      <c r="F155" s="18">
        <v>1725.55</v>
      </c>
      <c r="G155" t="s">
        <v>12</v>
      </c>
      <c r="H155" t="s">
        <v>11</v>
      </c>
      <c r="I155" t="s">
        <v>13</v>
      </c>
      <c r="J155" s="15" t="str">
        <f t="shared" si="5"/>
        <v>21-Oct-2004</v>
      </c>
      <c r="K155" s="8" t="str">
        <f t="shared" si="6"/>
        <v xml:space="preserve">19 Y </v>
      </c>
    </row>
    <row r="156" spans="1:11" x14ac:dyDescent="0.3">
      <c r="A156" t="s">
        <v>179</v>
      </c>
      <c r="B156" s="10">
        <v>2004</v>
      </c>
      <c r="C156" t="s">
        <v>20</v>
      </c>
      <c r="D156">
        <v>9</v>
      </c>
      <c r="E156">
        <v>1</v>
      </c>
      <c r="F156" s="18">
        <v>1727.54</v>
      </c>
      <c r="G156" t="s">
        <v>12</v>
      </c>
      <c r="H156" t="s">
        <v>16</v>
      </c>
      <c r="I156" t="s">
        <v>13</v>
      </c>
      <c r="J156" s="15" t="str">
        <f t="shared" si="5"/>
        <v>9-Sep-2004</v>
      </c>
      <c r="K156" s="8" t="str">
        <f t="shared" si="6"/>
        <v xml:space="preserve">19 Y </v>
      </c>
    </row>
    <row r="157" spans="1:11" x14ac:dyDescent="0.3">
      <c r="A157" t="s">
        <v>180</v>
      </c>
      <c r="B157" s="10">
        <v>2003</v>
      </c>
      <c r="C157" t="s">
        <v>15</v>
      </c>
      <c r="D157">
        <v>21</v>
      </c>
      <c r="E157">
        <v>0</v>
      </c>
      <c r="F157" s="18">
        <v>1727.79</v>
      </c>
      <c r="G157" t="s">
        <v>12</v>
      </c>
      <c r="H157" t="s">
        <v>12</v>
      </c>
      <c r="I157" t="s">
        <v>42</v>
      </c>
      <c r="J157" s="15" t="str">
        <f t="shared" si="5"/>
        <v>21-Nov-2003</v>
      </c>
      <c r="K157" s="8" t="str">
        <f t="shared" si="6"/>
        <v xml:space="preserve">20 Y </v>
      </c>
    </row>
    <row r="158" spans="1:11" x14ac:dyDescent="0.3">
      <c r="A158" t="s">
        <v>181</v>
      </c>
      <c r="B158" s="10">
        <v>2003</v>
      </c>
      <c r="C158" t="s">
        <v>20</v>
      </c>
      <c r="D158">
        <v>1</v>
      </c>
      <c r="E158">
        <v>0</v>
      </c>
      <c r="F158" s="18">
        <v>1728.9</v>
      </c>
      <c r="G158" t="s">
        <v>12</v>
      </c>
      <c r="H158" t="s">
        <v>11</v>
      </c>
      <c r="I158" t="s">
        <v>42</v>
      </c>
      <c r="J158" s="15" t="str">
        <f t="shared" si="5"/>
        <v>1-Sep-2003</v>
      </c>
      <c r="K158" s="8" t="str">
        <f t="shared" si="6"/>
        <v xml:space="preserve">20 Y </v>
      </c>
    </row>
    <row r="159" spans="1:11" x14ac:dyDescent="0.3">
      <c r="A159" t="s">
        <v>182</v>
      </c>
      <c r="B159" s="10">
        <v>2003</v>
      </c>
      <c r="C159" t="s">
        <v>15</v>
      </c>
      <c r="D159">
        <v>9</v>
      </c>
      <c r="E159">
        <v>0</v>
      </c>
      <c r="F159" s="18">
        <v>1731.68</v>
      </c>
      <c r="G159" t="s">
        <v>12</v>
      </c>
      <c r="H159" t="s">
        <v>11</v>
      </c>
      <c r="I159" t="s">
        <v>42</v>
      </c>
      <c r="J159" s="15" t="str">
        <f t="shared" si="5"/>
        <v>9-Nov-2003</v>
      </c>
      <c r="K159" s="8" t="str">
        <f t="shared" si="6"/>
        <v xml:space="preserve">20 Y </v>
      </c>
    </row>
    <row r="160" spans="1:11" x14ac:dyDescent="0.3">
      <c r="A160" t="s">
        <v>183</v>
      </c>
      <c r="B160" s="10">
        <v>2003</v>
      </c>
      <c r="C160" t="s">
        <v>15</v>
      </c>
      <c r="D160">
        <v>14</v>
      </c>
      <c r="E160">
        <v>0</v>
      </c>
      <c r="F160" s="18">
        <v>1737.38</v>
      </c>
      <c r="G160" t="s">
        <v>12</v>
      </c>
      <c r="H160" t="s">
        <v>11</v>
      </c>
      <c r="I160" t="s">
        <v>42</v>
      </c>
      <c r="J160" s="15" t="str">
        <f t="shared" si="5"/>
        <v>14-Nov-2003</v>
      </c>
      <c r="K160" s="8" t="str">
        <f t="shared" si="6"/>
        <v xml:space="preserve">20 Y </v>
      </c>
    </row>
    <row r="161" spans="1:11" x14ac:dyDescent="0.3">
      <c r="A161" t="s">
        <v>184</v>
      </c>
      <c r="B161" s="10">
        <v>2003</v>
      </c>
      <c r="C161" t="s">
        <v>10</v>
      </c>
      <c r="D161">
        <v>25</v>
      </c>
      <c r="E161">
        <v>0</v>
      </c>
      <c r="F161" s="18">
        <v>1743.21</v>
      </c>
      <c r="G161" t="s">
        <v>12</v>
      </c>
      <c r="H161" t="s">
        <v>16</v>
      </c>
      <c r="I161" t="s">
        <v>42</v>
      </c>
      <c r="J161" s="15" t="str">
        <f t="shared" si="5"/>
        <v>25-Jul-2003</v>
      </c>
      <c r="K161" s="8" t="str">
        <f t="shared" si="6"/>
        <v xml:space="preserve">20 Y </v>
      </c>
    </row>
    <row r="162" spans="1:11" x14ac:dyDescent="0.3">
      <c r="A162" t="s">
        <v>185</v>
      </c>
      <c r="B162" s="10">
        <v>2003</v>
      </c>
      <c r="C162" t="s">
        <v>10</v>
      </c>
      <c r="D162">
        <v>28</v>
      </c>
      <c r="E162">
        <v>0</v>
      </c>
      <c r="F162" s="18">
        <v>1744.47</v>
      </c>
      <c r="G162" t="s">
        <v>12</v>
      </c>
      <c r="H162" t="s">
        <v>16</v>
      </c>
      <c r="I162" t="s">
        <v>42</v>
      </c>
      <c r="J162" s="15" t="str">
        <f t="shared" si="5"/>
        <v>28-Jul-2003</v>
      </c>
      <c r="K162" s="8" t="str">
        <f t="shared" si="6"/>
        <v xml:space="preserve">20 Y </v>
      </c>
    </row>
    <row r="163" spans="1:11" x14ac:dyDescent="0.3">
      <c r="A163" t="s">
        <v>186</v>
      </c>
      <c r="B163" s="10">
        <v>2003</v>
      </c>
      <c r="C163" t="s">
        <v>20</v>
      </c>
      <c r="D163">
        <v>26</v>
      </c>
      <c r="E163">
        <v>0</v>
      </c>
      <c r="F163" s="18">
        <v>1748.77</v>
      </c>
      <c r="G163" t="s">
        <v>12</v>
      </c>
      <c r="H163" t="s">
        <v>16</v>
      </c>
      <c r="I163" t="s">
        <v>42</v>
      </c>
      <c r="J163" s="15" t="str">
        <f t="shared" si="5"/>
        <v>26-Sep-2003</v>
      </c>
      <c r="K163" s="8" t="str">
        <f t="shared" si="6"/>
        <v xml:space="preserve">20 Y </v>
      </c>
    </row>
    <row r="164" spans="1:11" x14ac:dyDescent="0.3">
      <c r="A164" t="s">
        <v>187</v>
      </c>
      <c r="B164" s="10">
        <v>1998</v>
      </c>
      <c r="C164" t="s">
        <v>37</v>
      </c>
      <c r="D164">
        <v>7</v>
      </c>
      <c r="E164">
        <v>0</v>
      </c>
      <c r="F164" s="18">
        <v>1756.6</v>
      </c>
      <c r="G164" t="s">
        <v>12</v>
      </c>
      <c r="H164" t="s">
        <v>12</v>
      </c>
      <c r="I164" t="s">
        <v>13</v>
      </c>
      <c r="J164" s="15" t="str">
        <f t="shared" si="5"/>
        <v>7-Oct-1998</v>
      </c>
      <c r="K164" s="8" t="str">
        <f t="shared" si="6"/>
        <v xml:space="preserve">25 Y </v>
      </c>
    </row>
    <row r="165" spans="1:11" x14ac:dyDescent="0.3">
      <c r="A165" t="s">
        <v>188</v>
      </c>
      <c r="B165" s="10">
        <v>2003</v>
      </c>
      <c r="C165" t="s">
        <v>15</v>
      </c>
      <c r="D165">
        <v>19</v>
      </c>
      <c r="E165">
        <v>0</v>
      </c>
      <c r="F165" s="18">
        <v>1759.34</v>
      </c>
      <c r="G165" t="s">
        <v>12</v>
      </c>
      <c r="H165" t="s">
        <v>16</v>
      </c>
      <c r="I165" t="s">
        <v>42</v>
      </c>
      <c r="J165" s="15" t="str">
        <f t="shared" si="5"/>
        <v>19-Nov-2003</v>
      </c>
      <c r="K165" s="8" t="str">
        <f t="shared" si="6"/>
        <v xml:space="preserve">20 Y </v>
      </c>
    </row>
    <row r="166" spans="1:11" x14ac:dyDescent="0.3">
      <c r="A166" t="s">
        <v>189</v>
      </c>
      <c r="B166" s="10">
        <v>2002</v>
      </c>
      <c r="C166" t="s">
        <v>30</v>
      </c>
      <c r="D166">
        <v>13</v>
      </c>
      <c r="E166">
        <v>0</v>
      </c>
      <c r="F166" s="18">
        <v>1769.53</v>
      </c>
      <c r="G166" t="s">
        <v>12</v>
      </c>
      <c r="H166" t="s">
        <v>12</v>
      </c>
      <c r="I166" t="s">
        <v>23</v>
      </c>
      <c r="J166" s="15" t="str">
        <f t="shared" si="5"/>
        <v>13-Dec-2002</v>
      </c>
      <c r="K166" s="8" t="str">
        <f t="shared" si="6"/>
        <v xml:space="preserve">21 Y </v>
      </c>
    </row>
    <row r="167" spans="1:11" x14ac:dyDescent="0.3">
      <c r="A167" t="s">
        <v>190</v>
      </c>
      <c r="B167" s="10">
        <v>1999</v>
      </c>
      <c r="C167" t="s">
        <v>20</v>
      </c>
      <c r="D167">
        <v>25</v>
      </c>
      <c r="E167">
        <v>0</v>
      </c>
      <c r="F167" s="18">
        <v>1815.88</v>
      </c>
      <c r="G167" t="s">
        <v>12</v>
      </c>
      <c r="H167" t="s">
        <v>12</v>
      </c>
      <c r="I167" t="s">
        <v>13</v>
      </c>
      <c r="J167" s="15" t="str">
        <f t="shared" si="5"/>
        <v>25-Sep-1999</v>
      </c>
      <c r="K167" s="8" t="str">
        <f t="shared" si="6"/>
        <v xml:space="preserve">24 Y </v>
      </c>
    </row>
    <row r="168" spans="1:11" x14ac:dyDescent="0.3">
      <c r="A168" t="s">
        <v>191</v>
      </c>
      <c r="B168" s="10">
        <v>2004</v>
      </c>
      <c r="C168" t="s">
        <v>35</v>
      </c>
      <c r="D168">
        <v>19</v>
      </c>
      <c r="E168">
        <v>0</v>
      </c>
      <c r="F168" s="18">
        <v>1822.54</v>
      </c>
      <c r="G168" t="s">
        <v>12</v>
      </c>
      <c r="H168" t="s">
        <v>16</v>
      </c>
      <c r="I168" t="s">
        <v>23</v>
      </c>
      <c r="J168" s="15" t="str">
        <f t="shared" si="5"/>
        <v>19-Aug-2004</v>
      </c>
      <c r="K168" s="8" t="str">
        <f t="shared" si="6"/>
        <v xml:space="preserve">19 Y </v>
      </c>
    </row>
    <row r="169" spans="1:11" x14ac:dyDescent="0.3">
      <c r="A169" t="s">
        <v>192</v>
      </c>
      <c r="B169" s="10">
        <v>1999</v>
      </c>
      <c r="C169" t="s">
        <v>15</v>
      </c>
      <c r="D169">
        <v>17</v>
      </c>
      <c r="E169">
        <v>0</v>
      </c>
      <c r="F169" s="18">
        <v>1824.29</v>
      </c>
      <c r="G169" t="s">
        <v>12</v>
      </c>
      <c r="H169" t="s">
        <v>12</v>
      </c>
      <c r="I169" t="s">
        <v>13</v>
      </c>
      <c r="J169" s="15" t="str">
        <f t="shared" si="5"/>
        <v>17-Nov-1999</v>
      </c>
      <c r="K169" s="8" t="str">
        <f t="shared" si="6"/>
        <v xml:space="preserve">24 Y </v>
      </c>
    </row>
    <row r="170" spans="1:11" x14ac:dyDescent="0.3">
      <c r="A170" t="s">
        <v>193</v>
      </c>
      <c r="B170" s="10">
        <v>1999</v>
      </c>
      <c r="C170" t="s">
        <v>37</v>
      </c>
      <c r="D170">
        <v>1</v>
      </c>
      <c r="E170">
        <v>0</v>
      </c>
      <c r="F170" s="18">
        <v>1826.84</v>
      </c>
      <c r="G170" t="s">
        <v>12</v>
      </c>
      <c r="H170" t="s">
        <v>11</v>
      </c>
      <c r="I170" t="s">
        <v>42</v>
      </c>
      <c r="J170" s="15" t="str">
        <f t="shared" si="5"/>
        <v>1-Oct-1999</v>
      </c>
      <c r="K170" s="8" t="str">
        <f t="shared" si="6"/>
        <v xml:space="preserve">24 Y </v>
      </c>
    </row>
    <row r="171" spans="1:11" x14ac:dyDescent="0.3">
      <c r="A171" t="s">
        <v>194</v>
      </c>
      <c r="B171" s="10">
        <v>2003</v>
      </c>
      <c r="C171" t="s">
        <v>35</v>
      </c>
      <c r="D171">
        <v>11</v>
      </c>
      <c r="E171">
        <v>1</v>
      </c>
      <c r="F171" s="18">
        <v>1832.09</v>
      </c>
      <c r="G171" t="s">
        <v>12</v>
      </c>
      <c r="H171" t="s">
        <v>12</v>
      </c>
      <c r="I171" t="s">
        <v>42</v>
      </c>
      <c r="J171" s="15" t="str">
        <f t="shared" si="5"/>
        <v>11-Aug-2003</v>
      </c>
      <c r="K171" s="8" t="str">
        <f t="shared" si="6"/>
        <v xml:space="preserve">20 Y </v>
      </c>
    </row>
    <row r="172" spans="1:11" x14ac:dyDescent="0.3">
      <c r="A172" t="s">
        <v>195</v>
      </c>
      <c r="B172" s="10">
        <v>2003</v>
      </c>
      <c r="C172" t="s">
        <v>35</v>
      </c>
      <c r="D172">
        <v>4</v>
      </c>
      <c r="E172">
        <v>1</v>
      </c>
      <c r="F172" s="18">
        <v>1837.24</v>
      </c>
      <c r="G172" t="s">
        <v>12</v>
      </c>
      <c r="H172" t="s">
        <v>11</v>
      </c>
      <c r="I172" t="s">
        <v>42</v>
      </c>
      <c r="J172" s="15" t="str">
        <f t="shared" si="5"/>
        <v>4-Aug-2003</v>
      </c>
      <c r="K172" s="8" t="str">
        <f t="shared" si="6"/>
        <v xml:space="preserve">20 Y </v>
      </c>
    </row>
    <row r="173" spans="1:11" x14ac:dyDescent="0.3">
      <c r="A173" t="s">
        <v>196</v>
      </c>
      <c r="B173" s="10">
        <v>1999</v>
      </c>
      <c r="C173" t="s">
        <v>30</v>
      </c>
      <c r="D173">
        <v>12</v>
      </c>
      <c r="E173">
        <v>0</v>
      </c>
      <c r="F173" s="18">
        <v>1837.28</v>
      </c>
      <c r="G173" t="s">
        <v>12</v>
      </c>
      <c r="H173" t="s">
        <v>11</v>
      </c>
      <c r="I173" t="s">
        <v>13</v>
      </c>
      <c r="J173" s="15" t="str">
        <f t="shared" si="5"/>
        <v>12-Dec-1999</v>
      </c>
      <c r="K173" s="8" t="str">
        <f t="shared" si="6"/>
        <v xml:space="preserve">24 Y </v>
      </c>
    </row>
    <row r="174" spans="1:11" x14ac:dyDescent="0.3">
      <c r="A174" t="s">
        <v>197</v>
      </c>
      <c r="B174" s="10">
        <v>2003</v>
      </c>
      <c r="C174" t="s">
        <v>10</v>
      </c>
      <c r="D174">
        <v>20</v>
      </c>
      <c r="E174">
        <v>1</v>
      </c>
      <c r="F174" s="18">
        <v>1842.52</v>
      </c>
      <c r="G174" t="s">
        <v>12</v>
      </c>
      <c r="H174" t="s">
        <v>11</v>
      </c>
      <c r="I174" t="s">
        <v>42</v>
      </c>
      <c r="J174" s="15" t="str">
        <f t="shared" si="5"/>
        <v>20-Jul-2003</v>
      </c>
      <c r="K174" s="8" t="str">
        <f t="shared" si="6"/>
        <v xml:space="preserve">20 Y </v>
      </c>
    </row>
    <row r="175" spans="1:11" x14ac:dyDescent="0.3">
      <c r="A175" t="s">
        <v>198</v>
      </c>
      <c r="B175" s="10">
        <v>1994</v>
      </c>
      <c r="C175" t="s">
        <v>30</v>
      </c>
      <c r="D175">
        <v>6</v>
      </c>
      <c r="E175">
        <v>0</v>
      </c>
      <c r="F175" s="18">
        <v>1850.55</v>
      </c>
      <c r="G175" t="s">
        <v>12</v>
      </c>
      <c r="H175" t="s">
        <v>11</v>
      </c>
      <c r="I175" t="s">
        <v>23</v>
      </c>
      <c r="J175" s="15" t="str">
        <f t="shared" si="5"/>
        <v>6-Dec-1994</v>
      </c>
      <c r="K175" s="8" t="str">
        <f t="shared" si="6"/>
        <v xml:space="preserve">29 Y </v>
      </c>
    </row>
    <row r="176" spans="1:11" x14ac:dyDescent="0.3">
      <c r="A176" t="s">
        <v>199</v>
      </c>
      <c r="B176" s="10">
        <v>2004</v>
      </c>
      <c r="C176" t="s">
        <v>30</v>
      </c>
      <c r="D176">
        <v>27</v>
      </c>
      <c r="E176">
        <v>0</v>
      </c>
      <c r="F176" s="18">
        <v>1863.45</v>
      </c>
      <c r="G176" t="s">
        <v>12</v>
      </c>
      <c r="H176" t="s">
        <v>16</v>
      </c>
      <c r="I176" t="s">
        <v>200</v>
      </c>
      <c r="J176" s="15" t="str">
        <f t="shared" si="5"/>
        <v>27-Dec-2004</v>
      </c>
      <c r="K176" s="8" t="str">
        <f t="shared" si="6"/>
        <v xml:space="preserve">19 Y </v>
      </c>
    </row>
    <row r="177" spans="1:11" x14ac:dyDescent="0.3">
      <c r="A177" t="s">
        <v>201</v>
      </c>
      <c r="B177" s="10">
        <v>1996</v>
      </c>
      <c r="C177" t="s">
        <v>10</v>
      </c>
      <c r="D177">
        <v>2</v>
      </c>
      <c r="E177">
        <v>0</v>
      </c>
      <c r="F177" s="18">
        <v>1865.98</v>
      </c>
      <c r="G177" t="s">
        <v>12</v>
      </c>
      <c r="H177" t="s">
        <v>12</v>
      </c>
      <c r="I177" t="s">
        <v>23</v>
      </c>
      <c r="J177" s="15" t="str">
        <f t="shared" si="5"/>
        <v>2-Jul-1996</v>
      </c>
      <c r="K177" s="8" t="str">
        <f t="shared" si="6"/>
        <v xml:space="preserve">27 Y </v>
      </c>
    </row>
    <row r="178" spans="1:11" x14ac:dyDescent="0.3">
      <c r="A178" t="s">
        <v>202</v>
      </c>
      <c r="B178" s="10">
        <v>2002</v>
      </c>
      <c r="C178" t="s">
        <v>20</v>
      </c>
      <c r="D178">
        <v>22</v>
      </c>
      <c r="E178">
        <v>0</v>
      </c>
      <c r="F178" s="18">
        <v>1875.34</v>
      </c>
      <c r="G178" t="s">
        <v>12</v>
      </c>
      <c r="H178" t="s">
        <v>11</v>
      </c>
      <c r="I178" t="s">
        <v>42</v>
      </c>
      <c r="J178" s="15" t="str">
        <f t="shared" si="5"/>
        <v>22-Sep-2002</v>
      </c>
      <c r="K178" s="8" t="str">
        <f t="shared" si="6"/>
        <v xml:space="preserve">21 Y </v>
      </c>
    </row>
    <row r="179" spans="1:11" x14ac:dyDescent="0.3">
      <c r="A179" t="s">
        <v>203</v>
      </c>
      <c r="B179" s="10">
        <v>2002</v>
      </c>
      <c r="C179" t="s">
        <v>37</v>
      </c>
      <c r="D179">
        <v>29</v>
      </c>
      <c r="E179">
        <v>0</v>
      </c>
      <c r="F179" s="18">
        <v>1877.93</v>
      </c>
      <c r="G179" t="s">
        <v>12</v>
      </c>
      <c r="H179" t="s">
        <v>16</v>
      </c>
      <c r="I179" t="s">
        <v>13</v>
      </c>
      <c r="J179" s="15" t="str">
        <f t="shared" si="5"/>
        <v>29-Oct-2002</v>
      </c>
      <c r="K179" s="8" t="str">
        <f t="shared" si="6"/>
        <v xml:space="preserve">21 Y </v>
      </c>
    </row>
    <row r="180" spans="1:11" x14ac:dyDescent="0.3">
      <c r="A180" t="s">
        <v>204</v>
      </c>
      <c r="B180" s="10">
        <v>2002</v>
      </c>
      <c r="C180" t="s">
        <v>35</v>
      </c>
      <c r="D180">
        <v>29</v>
      </c>
      <c r="E180">
        <v>0</v>
      </c>
      <c r="F180" s="18">
        <v>1880.07</v>
      </c>
      <c r="G180" t="s">
        <v>12</v>
      </c>
      <c r="H180" t="s">
        <v>11</v>
      </c>
      <c r="I180" t="s">
        <v>13</v>
      </c>
      <c r="J180" s="15" t="str">
        <f t="shared" si="5"/>
        <v>29-Aug-2002</v>
      </c>
      <c r="K180" s="8" t="str">
        <f t="shared" si="6"/>
        <v xml:space="preserve">21 Y </v>
      </c>
    </row>
    <row r="181" spans="1:11" x14ac:dyDescent="0.3">
      <c r="A181" t="s">
        <v>205</v>
      </c>
      <c r="B181" s="10">
        <v>2002</v>
      </c>
      <c r="C181" t="s">
        <v>35</v>
      </c>
      <c r="D181">
        <v>21</v>
      </c>
      <c r="E181">
        <v>0</v>
      </c>
      <c r="F181" s="18">
        <v>1880.49</v>
      </c>
      <c r="G181" t="s">
        <v>12</v>
      </c>
      <c r="H181" t="s">
        <v>16</v>
      </c>
      <c r="I181" t="s">
        <v>42</v>
      </c>
      <c r="J181" s="15" t="str">
        <f t="shared" si="5"/>
        <v>21-Aug-2002</v>
      </c>
      <c r="K181" s="8" t="str">
        <f t="shared" si="6"/>
        <v xml:space="preserve">21 Y </v>
      </c>
    </row>
    <row r="182" spans="1:11" x14ac:dyDescent="0.3">
      <c r="A182" t="s">
        <v>206</v>
      </c>
      <c r="B182" s="10">
        <v>2001</v>
      </c>
      <c r="C182" t="s">
        <v>35</v>
      </c>
      <c r="D182">
        <v>10</v>
      </c>
      <c r="E182">
        <v>0</v>
      </c>
      <c r="F182" s="18">
        <v>1906.36</v>
      </c>
      <c r="G182" t="s">
        <v>12</v>
      </c>
      <c r="H182" t="s">
        <v>16</v>
      </c>
      <c r="I182" t="s">
        <v>23</v>
      </c>
      <c r="J182" s="15" t="str">
        <f t="shared" si="5"/>
        <v>10-Aug-2001</v>
      </c>
      <c r="K182" s="8" t="str">
        <f t="shared" si="6"/>
        <v xml:space="preserve">22 Y </v>
      </c>
    </row>
    <row r="183" spans="1:11" x14ac:dyDescent="0.3">
      <c r="A183" t="s">
        <v>207</v>
      </c>
      <c r="B183" s="10">
        <v>1994</v>
      </c>
      <c r="C183" t="s">
        <v>37</v>
      </c>
      <c r="D183">
        <v>6</v>
      </c>
      <c r="E183">
        <v>0</v>
      </c>
      <c r="F183" s="18">
        <v>1908.9</v>
      </c>
      <c r="G183" t="s">
        <v>12</v>
      </c>
      <c r="H183" t="s">
        <v>12</v>
      </c>
      <c r="I183" t="s">
        <v>13</v>
      </c>
      <c r="J183" s="15" t="str">
        <f t="shared" si="5"/>
        <v>6-Oct-1994</v>
      </c>
      <c r="K183" s="8" t="str">
        <f t="shared" si="6"/>
        <v xml:space="preserve">29 Y </v>
      </c>
    </row>
    <row r="184" spans="1:11" x14ac:dyDescent="0.3">
      <c r="A184" t="s">
        <v>208</v>
      </c>
      <c r="B184" s="10">
        <v>2001</v>
      </c>
      <c r="C184" t="s">
        <v>35</v>
      </c>
      <c r="D184">
        <v>3</v>
      </c>
      <c r="E184">
        <v>0</v>
      </c>
      <c r="F184" s="18">
        <v>1909.53</v>
      </c>
      <c r="G184" t="s">
        <v>12</v>
      </c>
      <c r="H184" t="s">
        <v>12</v>
      </c>
      <c r="I184" t="s">
        <v>23</v>
      </c>
      <c r="J184" s="15" t="str">
        <f t="shared" si="5"/>
        <v>3-Aug-2001</v>
      </c>
      <c r="K184" s="8" t="str">
        <f t="shared" si="6"/>
        <v xml:space="preserve">22 Y </v>
      </c>
    </row>
    <row r="185" spans="1:11" x14ac:dyDescent="0.3">
      <c r="A185" t="s">
        <v>209</v>
      </c>
      <c r="B185" s="10">
        <v>2001</v>
      </c>
      <c r="C185" t="s">
        <v>30</v>
      </c>
      <c r="D185">
        <v>9</v>
      </c>
      <c r="E185">
        <v>0</v>
      </c>
      <c r="F185" s="18">
        <v>1917.32</v>
      </c>
      <c r="G185" t="s">
        <v>12</v>
      </c>
      <c r="H185" t="s">
        <v>11</v>
      </c>
      <c r="I185" t="s">
        <v>23</v>
      </c>
      <c r="J185" s="15" t="str">
        <f t="shared" si="5"/>
        <v>9-Dec-2001</v>
      </c>
      <c r="K185" s="8" t="str">
        <f t="shared" si="6"/>
        <v xml:space="preserve">22 Y </v>
      </c>
    </row>
    <row r="186" spans="1:11" x14ac:dyDescent="0.3">
      <c r="A186" t="s">
        <v>210</v>
      </c>
      <c r="B186" s="10">
        <v>2002</v>
      </c>
      <c r="C186" t="s">
        <v>20</v>
      </c>
      <c r="D186">
        <v>7</v>
      </c>
      <c r="E186">
        <v>1</v>
      </c>
      <c r="F186" s="18">
        <v>1964.78</v>
      </c>
      <c r="G186" t="s">
        <v>12</v>
      </c>
      <c r="H186" t="s">
        <v>16</v>
      </c>
      <c r="I186" t="s">
        <v>42</v>
      </c>
      <c r="J186" s="15" t="str">
        <f t="shared" si="5"/>
        <v>7-Sep-2002</v>
      </c>
      <c r="K186" s="8" t="str">
        <f t="shared" si="6"/>
        <v xml:space="preserve">21 Y </v>
      </c>
    </row>
    <row r="187" spans="1:11" x14ac:dyDescent="0.3">
      <c r="A187" t="s">
        <v>211</v>
      </c>
      <c r="B187" s="10">
        <v>2002</v>
      </c>
      <c r="C187" t="s">
        <v>10</v>
      </c>
      <c r="D187">
        <v>29</v>
      </c>
      <c r="E187">
        <v>0</v>
      </c>
      <c r="F187" s="18">
        <v>1967.02</v>
      </c>
      <c r="G187" t="s">
        <v>12</v>
      </c>
      <c r="H187" t="s">
        <v>11</v>
      </c>
      <c r="I187" t="s">
        <v>168</v>
      </c>
      <c r="J187" s="15" t="str">
        <f t="shared" si="5"/>
        <v>29-Jul-2002</v>
      </c>
      <c r="K187" s="8" t="str">
        <f t="shared" si="6"/>
        <v xml:space="preserve">21 Y </v>
      </c>
    </row>
    <row r="188" spans="1:11" x14ac:dyDescent="0.3">
      <c r="A188" t="s">
        <v>212</v>
      </c>
      <c r="B188" s="10">
        <v>1998</v>
      </c>
      <c r="C188" t="s">
        <v>20</v>
      </c>
      <c r="D188">
        <v>28</v>
      </c>
      <c r="E188">
        <v>0</v>
      </c>
      <c r="F188" s="18">
        <v>1969.61</v>
      </c>
      <c r="G188" t="s">
        <v>12</v>
      </c>
      <c r="H188" t="s">
        <v>12</v>
      </c>
      <c r="I188" t="s">
        <v>42</v>
      </c>
      <c r="J188" s="15" t="str">
        <f t="shared" si="5"/>
        <v>28-Sep-1998</v>
      </c>
      <c r="K188" s="8" t="str">
        <f t="shared" si="6"/>
        <v xml:space="preserve">25 Y </v>
      </c>
    </row>
    <row r="189" spans="1:11" x14ac:dyDescent="0.3">
      <c r="A189" t="s">
        <v>213</v>
      </c>
      <c r="B189" s="10">
        <v>1998</v>
      </c>
      <c r="C189" t="s">
        <v>37</v>
      </c>
      <c r="D189">
        <v>5</v>
      </c>
      <c r="E189">
        <v>0</v>
      </c>
      <c r="F189" s="18">
        <v>1972.95</v>
      </c>
      <c r="G189" t="s">
        <v>12</v>
      </c>
      <c r="H189" t="s">
        <v>16</v>
      </c>
      <c r="I189" t="s">
        <v>42</v>
      </c>
      <c r="J189" s="15" t="str">
        <f t="shared" si="5"/>
        <v>5-Oct-1998</v>
      </c>
      <c r="K189" s="8" t="str">
        <f t="shared" si="6"/>
        <v xml:space="preserve">25 Y </v>
      </c>
    </row>
    <row r="190" spans="1:11" x14ac:dyDescent="0.3">
      <c r="A190" t="s">
        <v>214</v>
      </c>
      <c r="B190" s="10">
        <v>1998</v>
      </c>
      <c r="C190" t="s">
        <v>20</v>
      </c>
      <c r="D190">
        <v>29</v>
      </c>
      <c r="E190">
        <v>0</v>
      </c>
      <c r="F190" s="18">
        <v>1977.82</v>
      </c>
      <c r="G190" t="s">
        <v>12</v>
      </c>
      <c r="H190" t="s">
        <v>16</v>
      </c>
      <c r="I190" t="s">
        <v>42</v>
      </c>
      <c r="J190" s="15" t="str">
        <f t="shared" si="5"/>
        <v>29-Sep-1998</v>
      </c>
      <c r="K190" s="8" t="str">
        <f t="shared" si="6"/>
        <v xml:space="preserve">25 Y </v>
      </c>
    </row>
    <row r="191" spans="1:11" x14ac:dyDescent="0.3">
      <c r="A191" t="s">
        <v>215</v>
      </c>
      <c r="B191" s="10">
        <v>2002</v>
      </c>
      <c r="C191" t="s">
        <v>10</v>
      </c>
      <c r="D191">
        <v>16</v>
      </c>
      <c r="E191">
        <v>1</v>
      </c>
      <c r="F191" s="18">
        <v>1980.07</v>
      </c>
      <c r="G191" t="s">
        <v>12</v>
      </c>
      <c r="H191" t="s">
        <v>12</v>
      </c>
      <c r="I191" t="s">
        <v>42</v>
      </c>
      <c r="J191" s="15" t="str">
        <f t="shared" si="5"/>
        <v>16-Jul-2002</v>
      </c>
      <c r="K191" s="8" t="str">
        <f t="shared" si="6"/>
        <v xml:space="preserve">21 Y </v>
      </c>
    </row>
    <row r="192" spans="1:11" x14ac:dyDescent="0.3">
      <c r="A192" t="s">
        <v>216</v>
      </c>
      <c r="B192" s="10">
        <v>1998</v>
      </c>
      <c r="C192" t="s">
        <v>30</v>
      </c>
      <c r="D192">
        <v>29</v>
      </c>
      <c r="E192">
        <v>0</v>
      </c>
      <c r="F192" s="18">
        <v>1981.58</v>
      </c>
      <c r="G192" t="s">
        <v>12</v>
      </c>
      <c r="H192" t="s">
        <v>16</v>
      </c>
      <c r="I192" t="s">
        <v>13</v>
      </c>
      <c r="J192" s="15" t="str">
        <f t="shared" si="5"/>
        <v>29-Dec-1998</v>
      </c>
      <c r="K192" s="8" t="str">
        <f t="shared" si="6"/>
        <v xml:space="preserve">25 Y </v>
      </c>
    </row>
    <row r="193" spans="1:11" x14ac:dyDescent="0.3">
      <c r="A193" t="s">
        <v>217</v>
      </c>
      <c r="B193" s="10">
        <v>2002</v>
      </c>
      <c r="C193" t="s">
        <v>20</v>
      </c>
      <c r="D193">
        <v>29</v>
      </c>
      <c r="E193">
        <v>0</v>
      </c>
      <c r="F193" s="18">
        <v>1984.45</v>
      </c>
      <c r="G193" t="s">
        <v>12</v>
      </c>
      <c r="H193" t="s">
        <v>12</v>
      </c>
      <c r="I193" t="s">
        <v>168</v>
      </c>
      <c r="J193" s="15" t="str">
        <f t="shared" si="5"/>
        <v>29-Sep-2002</v>
      </c>
      <c r="K193" s="8" t="str">
        <f t="shared" si="6"/>
        <v xml:space="preserve">21 Y </v>
      </c>
    </row>
    <row r="194" spans="1:11" x14ac:dyDescent="0.3">
      <c r="A194" t="s">
        <v>218</v>
      </c>
      <c r="B194" s="10">
        <v>1998</v>
      </c>
      <c r="C194" t="s">
        <v>20</v>
      </c>
      <c r="D194">
        <v>14</v>
      </c>
      <c r="E194">
        <v>0</v>
      </c>
      <c r="F194" s="18">
        <v>1986.93</v>
      </c>
      <c r="G194" t="s">
        <v>12</v>
      </c>
      <c r="H194" t="s">
        <v>11</v>
      </c>
      <c r="I194" t="s">
        <v>13</v>
      </c>
      <c r="J194" s="15" t="str">
        <f t="shared" si="5"/>
        <v>14-Sep-1998</v>
      </c>
      <c r="K194" s="8" t="str">
        <f t="shared" si="6"/>
        <v xml:space="preserve">25 Y </v>
      </c>
    </row>
    <row r="195" spans="1:11" x14ac:dyDescent="0.3">
      <c r="A195" t="s">
        <v>219</v>
      </c>
      <c r="B195" s="10">
        <v>2001</v>
      </c>
      <c r="C195" t="s">
        <v>35</v>
      </c>
      <c r="D195">
        <v>14</v>
      </c>
      <c r="E195">
        <v>0</v>
      </c>
      <c r="F195" s="18">
        <v>2007.95</v>
      </c>
      <c r="G195" t="s">
        <v>12</v>
      </c>
      <c r="H195" t="s">
        <v>11</v>
      </c>
      <c r="I195" t="s">
        <v>42</v>
      </c>
      <c r="J195" s="15" t="str">
        <f t="shared" si="5"/>
        <v>14-Aug-2001</v>
      </c>
      <c r="K195" s="8" t="str">
        <f t="shared" si="6"/>
        <v xml:space="preserve">22 Y </v>
      </c>
    </row>
    <row r="196" spans="1:11" x14ac:dyDescent="0.3">
      <c r="A196" t="s">
        <v>220</v>
      </c>
      <c r="B196" s="10">
        <v>2001</v>
      </c>
      <c r="C196" t="s">
        <v>10</v>
      </c>
      <c r="D196">
        <v>1</v>
      </c>
      <c r="E196">
        <v>0</v>
      </c>
      <c r="F196" s="18">
        <v>2020.18</v>
      </c>
      <c r="G196" t="s">
        <v>12</v>
      </c>
      <c r="H196" t="s">
        <v>16</v>
      </c>
      <c r="I196" t="s">
        <v>42</v>
      </c>
      <c r="J196" s="15" t="str">
        <f t="shared" ref="J196:J259" si="7">_xlfn.CONCAT(D196,"-",C196,"-",B196)</f>
        <v>1-Jul-2001</v>
      </c>
      <c r="K196" s="8" t="str">
        <f t="shared" ref="K196:K259" si="8">YEAR($L$2)-YEAR(J196)&amp;" Y "</f>
        <v xml:space="preserve">22 Y </v>
      </c>
    </row>
    <row r="197" spans="1:11" x14ac:dyDescent="0.3">
      <c r="A197" t="s">
        <v>221</v>
      </c>
      <c r="B197" s="10">
        <v>2001</v>
      </c>
      <c r="C197" t="s">
        <v>20</v>
      </c>
      <c r="D197">
        <v>6</v>
      </c>
      <c r="E197">
        <v>0</v>
      </c>
      <c r="F197" s="18">
        <v>2020.55</v>
      </c>
      <c r="G197" t="s">
        <v>12</v>
      </c>
      <c r="H197" t="s">
        <v>11</v>
      </c>
      <c r="I197" t="s">
        <v>13</v>
      </c>
      <c r="J197" s="15" t="str">
        <f t="shared" si="7"/>
        <v>6-Sep-2001</v>
      </c>
      <c r="K197" s="8" t="str">
        <f t="shared" si="8"/>
        <v xml:space="preserve">22 Y </v>
      </c>
    </row>
    <row r="198" spans="1:11" x14ac:dyDescent="0.3">
      <c r="A198" t="s">
        <v>222</v>
      </c>
      <c r="B198" s="10">
        <v>2001</v>
      </c>
      <c r="C198" t="s">
        <v>35</v>
      </c>
      <c r="D198">
        <v>4</v>
      </c>
      <c r="E198">
        <v>0</v>
      </c>
      <c r="F198" s="18">
        <v>2026.97</v>
      </c>
      <c r="G198" t="s">
        <v>12</v>
      </c>
      <c r="H198" t="s">
        <v>11</v>
      </c>
      <c r="I198" t="s">
        <v>13</v>
      </c>
      <c r="J198" s="15" t="str">
        <f t="shared" si="7"/>
        <v>4-Aug-2001</v>
      </c>
      <c r="K198" s="8" t="str">
        <f t="shared" si="8"/>
        <v xml:space="preserve">22 Y </v>
      </c>
    </row>
    <row r="199" spans="1:11" x14ac:dyDescent="0.3">
      <c r="A199" t="s">
        <v>223</v>
      </c>
      <c r="B199" s="10">
        <v>2000</v>
      </c>
      <c r="C199" t="s">
        <v>20</v>
      </c>
      <c r="D199">
        <v>2</v>
      </c>
      <c r="E199">
        <v>0</v>
      </c>
      <c r="F199" s="18">
        <v>2045.69</v>
      </c>
      <c r="G199" t="s">
        <v>12</v>
      </c>
      <c r="H199" t="s">
        <v>12</v>
      </c>
      <c r="I199" t="s">
        <v>23</v>
      </c>
      <c r="J199" s="15" t="str">
        <f t="shared" si="7"/>
        <v>2-Sep-2000</v>
      </c>
      <c r="K199" s="8" t="str">
        <f t="shared" si="8"/>
        <v xml:space="preserve">23 Y </v>
      </c>
    </row>
    <row r="200" spans="1:11" x14ac:dyDescent="0.3">
      <c r="A200" t="s">
        <v>224</v>
      </c>
      <c r="B200" s="10">
        <v>2000</v>
      </c>
      <c r="C200" t="s">
        <v>10</v>
      </c>
      <c r="D200">
        <v>26</v>
      </c>
      <c r="E200">
        <v>0</v>
      </c>
      <c r="F200" s="18">
        <v>2055.3200000000002</v>
      </c>
      <c r="G200" t="s">
        <v>12</v>
      </c>
      <c r="H200" t="s">
        <v>12</v>
      </c>
      <c r="I200" t="s">
        <v>23</v>
      </c>
      <c r="J200" s="15" t="str">
        <f t="shared" si="7"/>
        <v>26-Jul-2000</v>
      </c>
      <c r="K200" s="8" t="str">
        <f t="shared" si="8"/>
        <v xml:space="preserve">23 Y </v>
      </c>
    </row>
    <row r="201" spans="1:11" x14ac:dyDescent="0.3">
      <c r="A201" t="s">
        <v>225</v>
      </c>
      <c r="B201" s="10">
        <v>2004</v>
      </c>
      <c r="C201" t="s">
        <v>18</v>
      </c>
      <c r="D201">
        <v>12</v>
      </c>
      <c r="E201">
        <v>0</v>
      </c>
      <c r="F201" s="18">
        <v>2094.1</v>
      </c>
      <c r="G201" t="s">
        <v>12</v>
      </c>
      <c r="H201" t="s">
        <v>11</v>
      </c>
      <c r="I201" t="s">
        <v>200</v>
      </c>
      <c r="J201" s="15" t="str">
        <f t="shared" si="7"/>
        <v>12-Jun-2004</v>
      </c>
      <c r="K201" s="8" t="str">
        <f t="shared" si="8"/>
        <v xml:space="preserve">19 Y </v>
      </c>
    </row>
    <row r="202" spans="1:11" x14ac:dyDescent="0.3">
      <c r="A202" t="s">
        <v>226</v>
      </c>
      <c r="B202" s="10">
        <v>2001</v>
      </c>
      <c r="C202" t="s">
        <v>35</v>
      </c>
      <c r="D202">
        <v>14</v>
      </c>
      <c r="E202">
        <v>0</v>
      </c>
      <c r="F202" s="18">
        <v>2102.2600000000002</v>
      </c>
      <c r="G202" t="s">
        <v>12</v>
      </c>
      <c r="H202" t="s">
        <v>11</v>
      </c>
      <c r="I202" t="s">
        <v>166</v>
      </c>
      <c r="J202" s="15" t="str">
        <f t="shared" si="7"/>
        <v>14-Aug-2001</v>
      </c>
      <c r="K202" s="8" t="str">
        <f t="shared" si="8"/>
        <v xml:space="preserve">22 Y </v>
      </c>
    </row>
    <row r="203" spans="1:11" x14ac:dyDescent="0.3">
      <c r="A203" t="s">
        <v>227</v>
      </c>
      <c r="B203" s="10">
        <v>2001</v>
      </c>
      <c r="C203" t="s">
        <v>18</v>
      </c>
      <c r="D203">
        <v>22</v>
      </c>
      <c r="E203">
        <v>1</v>
      </c>
      <c r="F203" s="18">
        <v>2103.08</v>
      </c>
      <c r="G203" t="s">
        <v>12</v>
      </c>
      <c r="H203" t="s">
        <v>11</v>
      </c>
      <c r="I203" t="s">
        <v>42</v>
      </c>
      <c r="J203" s="15" t="str">
        <f t="shared" si="7"/>
        <v>22-Jun-2001</v>
      </c>
      <c r="K203" s="8" t="str">
        <f t="shared" si="8"/>
        <v xml:space="preserve">22 Y </v>
      </c>
    </row>
    <row r="204" spans="1:11" x14ac:dyDescent="0.3">
      <c r="A204" t="s">
        <v>228</v>
      </c>
      <c r="B204" s="10">
        <v>2001</v>
      </c>
      <c r="C204" t="s">
        <v>15</v>
      </c>
      <c r="D204">
        <v>28</v>
      </c>
      <c r="E204">
        <v>0</v>
      </c>
      <c r="F204" s="18">
        <v>2104.11</v>
      </c>
      <c r="G204" t="s">
        <v>11</v>
      </c>
      <c r="H204" t="s">
        <v>16</v>
      </c>
      <c r="I204" t="s">
        <v>168</v>
      </c>
      <c r="J204" s="15" t="str">
        <f t="shared" si="7"/>
        <v>28-Nov-2001</v>
      </c>
      <c r="K204" s="8" t="str">
        <f t="shared" si="8"/>
        <v xml:space="preserve">22 Y </v>
      </c>
    </row>
    <row r="205" spans="1:11" x14ac:dyDescent="0.3">
      <c r="A205" t="s">
        <v>229</v>
      </c>
      <c r="B205" s="10">
        <v>1989</v>
      </c>
      <c r="C205" t="s">
        <v>10</v>
      </c>
      <c r="D205">
        <v>21</v>
      </c>
      <c r="E205">
        <v>3</v>
      </c>
      <c r="F205" s="18">
        <v>2106.2600000000002</v>
      </c>
      <c r="G205" t="s">
        <v>11</v>
      </c>
      <c r="H205" t="s">
        <v>11</v>
      </c>
      <c r="I205" t="s">
        <v>13</v>
      </c>
      <c r="J205" s="15" t="str">
        <f t="shared" si="7"/>
        <v>21-Jul-1989</v>
      </c>
      <c r="K205" s="8" t="str">
        <f t="shared" si="8"/>
        <v xml:space="preserve">34 Y </v>
      </c>
    </row>
    <row r="206" spans="1:11" x14ac:dyDescent="0.3">
      <c r="A206" t="s">
        <v>230</v>
      </c>
      <c r="B206" s="10">
        <v>2003</v>
      </c>
      <c r="C206" t="s">
        <v>20</v>
      </c>
      <c r="D206">
        <v>30</v>
      </c>
      <c r="E206">
        <v>0</v>
      </c>
      <c r="F206" s="18">
        <v>2117.34</v>
      </c>
      <c r="G206" t="s">
        <v>11</v>
      </c>
      <c r="H206" t="s">
        <v>12</v>
      </c>
      <c r="I206" t="s">
        <v>23</v>
      </c>
      <c r="J206" s="15" t="str">
        <f t="shared" si="7"/>
        <v>30-Sep-2003</v>
      </c>
      <c r="K206" s="8" t="str">
        <f t="shared" si="8"/>
        <v xml:space="preserve">20 Y </v>
      </c>
    </row>
    <row r="207" spans="1:11" x14ac:dyDescent="0.3">
      <c r="A207" t="s">
        <v>231</v>
      </c>
      <c r="B207" s="10">
        <v>2004</v>
      </c>
      <c r="C207" t="s">
        <v>15</v>
      </c>
      <c r="D207">
        <v>4</v>
      </c>
      <c r="E207">
        <v>0</v>
      </c>
      <c r="F207" s="18">
        <v>2118.61</v>
      </c>
      <c r="G207" t="s">
        <v>11</v>
      </c>
      <c r="H207" t="s">
        <v>16</v>
      </c>
      <c r="I207" t="s">
        <v>23</v>
      </c>
      <c r="J207" s="15" t="str">
        <f t="shared" si="7"/>
        <v>4-Nov-2004</v>
      </c>
      <c r="K207" s="8" t="str">
        <f t="shared" si="8"/>
        <v xml:space="preserve">19 Y </v>
      </c>
    </row>
    <row r="208" spans="1:11" x14ac:dyDescent="0.3">
      <c r="A208" t="s">
        <v>232</v>
      </c>
      <c r="B208" s="10">
        <v>2003</v>
      </c>
      <c r="C208" t="s">
        <v>35</v>
      </c>
      <c r="D208">
        <v>30</v>
      </c>
      <c r="E208">
        <v>0</v>
      </c>
      <c r="F208" s="18">
        <v>2128.4299999999998</v>
      </c>
      <c r="G208" t="s">
        <v>11</v>
      </c>
      <c r="H208" t="s">
        <v>16</v>
      </c>
      <c r="I208" t="s">
        <v>23</v>
      </c>
      <c r="J208" s="15" t="str">
        <f t="shared" si="7"/>
        <v>30-Aug-2003</v>
      </c>
      <c r="K208" s="8" t="str">
        <f t="shared" si="8"/>
        <v xml:space="preserve">20 Y </v>
      </c>
    </row>
    <row r="209" spans="1:11" x14ac:dyDescent="0.3">
      <c r="A209" t="s">
        <v>233</v>
      </c>
      <c r="B209" s="10">
        <v>2003</v>
      </c>
      <c r="C209" t="s">
        <v>30</v>
      </c>
      <c r="D209">
        <v>22</v>
      </c>
      <c r="E209">
        <v>0</v>
      </c>
      <c r="F209" s="18">
        <v>2130.6799999999998</v>
      </c>
      <c r="G209" t="s">
        <v>11</v>
      </c>
      <c r="H209" t="s">
        <v>12</v>
      </c>
      <c r="I209" t="s">
        <v>23</v>
      </c>
      <c r="J209" s="15" t="str">
        <f t="shared" si="7"/>
        <v>22-Dec-2003</v>
      </c>
      <c r="K209" s="8" t="str">
        <f t="shared" si="8"/>
        <v xml:space="preserve">20 Y </v>
      </c>
    </row>
    <row r="210" spans="1:11" x14ac:dyDescent="0.3">
      <c r="A210" t="s">
        <v>234</v>
      </c>
      <c r="B210" s="10">
        <v>2003</v>
      </c>
      <c r="C210" t="s">
        <v>20</v>
      </c>
      <c r="D210">
        <v>1</v>
      </c>
      <c r="E210">
        <v>0</v>
      </c>
      <c r="F210" s="18">
        <v>2134.9</v>
      </c>
      <c r="G210" t="s">
        <v>11</v>
      </c>
      <c r="H210" t="s">
        <v>12</v>
      </c>
      <c r="I210" t="s">
        <v>23</v>
      </c>
      <c r="J210" s="15" t="str">
        <f t="shared" si="7"/>
        <v>1-Sep-2003</v>
      </c>
      <c r="K210" s="8" t="str">
        <f t="shared" si="8"/>
        <v xml:space="preserve">20 Y </v>
      </c>
    </row>
    <row r="211" spans="1:11" x14ac:dyDescent="0.3">
      <c r="A211" t="s">
        <v>235</v>
      </c>
      <c r="B211" s="10">
        <v>2003</v>
      </c>
      <c r="C211" t="s">
        <v>20</v>
      </c>
      <c r="D211">
        <v>26</v>
      </c>
      <c r="E211">
        <v>0</v>
      </c>
      <c r="F211" s="18">
        <v>2136.88</v>
      </c>
      <c r="G211" t="s">
        <v>11</v>
      </c>
      <c r="H211" t="s">
        <v>11</v>
      </c>
      <c r="I211" t="s">
        <v>23</v>
      </c>
      <c r="J211" s="15" t="str">
        <f t="shared" si="7"/>
        <v>26-Sep-2003</v>
      </c>
      <c r="K211" s="8" t="str">
        <f t="shared" si="8"/>
        <v xml:space="preserve">20 Y </v>
      </c>
    </row>
    <row r="212" spans="1:11" x14ac:dyDescent="0.3">
      <c r="A212" t="s">
        <v>236</v>
      </c>
      <c r="B212" s="10">
        <v>1997</v>
      </c>
      <c r="C212" t="s">
        <v>20</v>
      </c>
      <c r="D212">
        <v>3</v>
      </c>
      <c r="E212">
        <v>0</v>
      </c>
      <c r="F212" s="18">
        <v>2137.65</v>
      </c>
      <c r="G212" t="s">
        <v>12</v>
      </c>
      <c r="H212" t="s">
        <v>16</v>
      </c>
      <c r="I212" t="s">
        <v>13</v>
      </c>
      <c r="J212" s="15" t="str">
        <f t="shared" si="7"/>
        <v>3-Sep-1997</v>
      </c>
      <c r="K212" s="8" t="str">
        <f t="shared" si="8"/>
        <v xml:space="preserve">26 Y </v>
      </c>
    </row>
    <row r="213" spans="1:11" x14ac:dyDescent="0.3">
      <c r="A213" t="s">
        <v>237</v>
      </c>
      <c r="B213" s="10">
        <v>2003</v>
      </c>
      <c r="C213" t="s">
        <v>35</v>
      </c>
      <c r="D213">
        <v>19</v>
      </c>
      <c r="E213">
        <v>0</v>
      </c>
      <c r="F213" s="18">
        <v>2138.0700000000002</v>
      </c>
      <c r="G213" t="s">
        <v>11</v>
      </c>
      <c r="H213" t="s">
        <v>16</v>
      </c>
      <c r="I213" t="s">
        <v>23</v>
      </c>
      <c r="J213" s="15" t="str">
        <f t="shared" si="7"/>
        <v>19-Aug-2003</v>
      </c>
      <c r="K213" s="8" t="str">
        <f t="shared" si="8"/>
        <v xml:space="preserve">20 Y </v>
      </c>
    </row>
    <row r="214" spans="1:11" x14ac:dyDescent="0.3">
      <c r="A214" t="s">
        <v>238</v>
      </c>
      <c r="B214" s="10">
        <v>2004</v>
      </c>
      <c r="C214" t="s">
        <v>37</v>
      </c>
      <c r="D214">
        <v>4</v>
      </c>
      <c r="E214">
        <v>0</v>
      </c>
      <c r="F214" s="18">
        <v>2144.85</v>
      </c>
      <c r="G214" t="s">
        <v>11</v>
      </c>
      <c r="H214" t="s">
        <v>16</v>
      </c>
      <c r="I214" t="s">
        <v>42</v>
      </c>
      <c r="J214" s="15" t="str">
        <f t="shared" si="7"/>
        <v>4-Oct-2004</v>
      </c>
      <c r="K214" s="8" t="str">
        <f t="shared" si="8"/>
        <v xml:space="preserve">19 Y </v>
      </c>
    </row>
    <row r="215" spans="1:11" x14ac:dyDescent="0.3">
      <c r="A215" t="s">
        <v>239</v>
      </c>
      <c r="B215" s="10">
        <v>2000</v>
      </c>
      <c r="C215" t="s">
        <v>30</v>
      </c>
      <c r="D215">
        <v>27</v>
      </c>
      <c r="E215">
        <v>0</v>
      </c>
      <c r="F215" s="18">
        <v>2150.4699999999998</v>
      </c>
      <c r="G215" t="s">
        <v>11</v>
      </c>
      <c r="H215" t="s">
        <v>12</v>
      </c>
      <c r="I215" t="s">
        <v>42</v>
      </c>
      <c r="J215" s="15" t="str">
        <f t="shared" si="7"/>
        <v>27-Dec-2000</v>
      </c>
      <c r="K215" s="8" t="str">
        <f t="shared" si="8"/>
        <v xml:space="preserve">23 Y </v>
      </c>
    </row>
    <row r="216" spans="1:11" x14ac:dyDescent="0.3">
      <c r="A216" t="s">
        <v>240</v>
      </c>
      <c r="B216" s="10">
        <v>2000</v>
      </c>
      <c r="C216" t="s">
        <v>37</v>
      </c>
      <c r="D216">
        <v>22</v>
      </c>
      <c r="E216">
        <v>0</v>
      </c>
      <c r="F216" s="18">
        <v>2154.36</v>
      </c>
      <c r="G216" t="s">
        <v>11</v>
      </c>
      <c r="H216" t="s">
        <v>11</v>
      </c>
      <c r="I216" t="s">
        <v>42</v>
      </c>
      <c r="J216" s="15" t="str">
        <f t="shared" si="7"/>
        <v>22-Oct-2000</v>
      </c>
      <c r="K216" s="8" t="str">
        <f t="shared" si="8"/>
        <v xml:space="preserve">23 Y </v>
      </c>
    </row>
    <row r="217" spans="1:11" x14ac:dyDescent="0.3">
      <c r="A217" t="s">
        <v>241</v>
      </c>
      <c r="B217" s="10">
        <v>2000</v>
      </c>
      <c r="C217" t="s">
        <v>15</v>
      </c>
      <c r="D217">
        <v>29</v>
      </c>
      <c r="E217">
        <v>0</v>
      </c>
      <c r="F217" s="18">
        <v>2155.6799999999998</v>
      </c>
      <c r="G217" t="s">
        <v>11</v>
      </c>
      <c r="H217" t="s">
        <v>12</v>
      </c>
      <c r="I217" t="s">
        <v>13</v>
      </c>
      <c r="J217" s="15" t="str">
        <f t="shared" si="7"/>
        <v>29-Nov-2000</v>
      </c>
      <c r="K217" s="8" t="str">
        <f t="shared" si="8"/>
        <v xml:space="preserve">23 Y </v>
      </c>
    </row>
    <row r="218" spans="1:11" x14ac:dyDescent="0.3">
      <c r="A218" t="s">
        <v>242</v>
      </c>
      <c r="B218" s="10">
        <v>2000</v>
      </c>
      <c r="C218" t="s">
        <v>30</v>
      </c>
      <c r="D218">
        <v>10</v>
      </c>
      <c r="E218">
        <v>0</v>
      </c>
      <c r="F218" s="18">
        <v>2156.75</v>
      </c>
      <c r="G218" t="s">
        <v>11</v>
      </c>
      <c r="H218" t="s">
        <v>11</v>
      </c>
      <c r="I218" t="s">
        <v>13</v>
      </c>
      <c r="J218" s="15" t="str">
        <f t="shared" si="7"/>
        <v>10-Dec-2000</v>
      </c>
      <c r="K218" s="8" t="str">
        <f t="shared" si="8"/>
        <v xml:space="preserve">23 Y </v>
      </c>
    </row>
    <row r="219" spans="1:11" x14ac:dyDescent="0.3">
      <c r="A219" t="s">
        <v>243</v>
      </c>
      <c r="B219" s="10">
        <v>2000</v>
      </c>
      <c r="C219" t="s">
        <v>35</v>
      </c>
      <c r="D219">
        <v>23</v>
      </c>
      <c r="E219">
        <v>0</v>
      </c>
      <c r="F219" s="18">
        <v>2166.73</v>
      </c>
      <c r="G219" t="s">
        <v>11</v>
      </c>
      <c r="H219" t="s">
        <v>11</v>
      </c>
      <c r="I219" t="s">
        <v>42</v>
      </c>
      <c r="J219" s="15" t="str">
        <f t="shared" si="7"/>
        <v>23-Aug-2000</v>
      </c>
      <c r="K219" s="8" t="str">
        <f t="shared" si="8"/>
        <v xml:space="preserve">23 Y </v>
      </c>
    </row>
    <row r="220" spans="1:11" x14ac:dyDescent="0.3">
      <c r="A220" t="s">
        <v>244</v>
      </c>
      <c r="B220" s="10">
        <v>1994</v>
      </c>
      <c r="C220" t="s">
        <v>20</v>
      </c>
      <c r="D220">
        <v>27</v>
      </c>
      <c r="E220">
        <v>0</v>
      </c>
      <c r="F220" s="18">
        <v>2170.08</v>
      </c>
      <c r="G220" t="s">
        <v>11</v>
      </c>
      <c r="H220" t="s">
        <v>11</v>
      </c>
      <c r="I220" t="s">
        <v>13</v>
      </c>
      <c r="J220" s="15" t="str">
        <f t="shared" si="7"/>
        <v>27-Sep-1994</v>
      </c>
      <c r="K220" s="8" t="str">
        <f t="shared" si="8"/>
        <v xml:space="preserve">29 Y </v>
      </c>
    </row>
    <row r="221" spans="1:11" x14ac:dyDescent="0.3">
      <c r="A221" t="s">
        <v>245</v>
      </c>
      <c r="B221" s="10">
        <v>1991</v>
      </c>
      <c r="C221" t="s">
        <v>30</v>
      </c>
      <c r="D221">
        <v>16</v>
      </c>
      <c r="E221">
        <v>3</v>
      </c>
      <c r="F221" s="18">
        <v>2193.1999999999998</v>
      </c>
      <c r="G221" t="s">
        <v>11</v>
      </c>
      <c r="H221" t="s">
        <v>11</v>
      </c>
      <c r="I221" t="s">
        <v>23</v>
      </c>
      <c r="J221" s="15" t="str">
        <f t="shared" si="7"/>
        <v>16-Dec-1991</v>
      </c>
      <c r="K221" s="8" t="str">
        <f t="shared" si="8"/>
        <v xml:space="preserve">32 Y </v>
      </c>
    </row>
    <row r="222" spans="1:11" x14ac:dyDescent="0.3">
      <c r="A222" t="s">
        <v>246</v>
      </c>
      <c r="B222" s="10">
        <v>2004</v>
      </c>
      <c r="C222" t="s">
        <v>30</v>
      </c>
      <c r="D222">
        <v>7</v>
      </c>
      <c r="E222">
        <v>0</v>
      </c>
      <c r="F222" s="18">
        <v>2196.4699999999998</v>
      </c>
      <c r="G222" t="s">
        <v>11</v>
      </c>
      <c r="H222" t="s">
        <v>12</v>
      </c>
      <c r="I222" t="s">
        <v>247</v>
      </c>
      <c r="J222" s="15" t="str">
        <f t="shared" si="7"/>
        <v>7-Dec-2004</v>
      </c>
      <c r="K222" s="8" t="str">
        <f t="shared" si="8"/>
        <v xml:space="preserve">19 Y </v>
      </c>
    </row>
    <row r="223" spans="1:11" x14ac:dyDescent="0.3">
      <c r="A223" t="s">
        <v>248</v>
      </c>
      <c r="B223" s="10">
        <v>2004</v>
      </c>
      <c r="C223" t="s">
        <v>20</v>
      </c>
      <c r="D223">
        <v>3</v>
      </c>
      <c r="E223">
        <v>0</v>
      </c>
      <c r="F223" s="18">
        <v>2198.19</v>
      </c>
      <c r="G223" t="s">
        <v>11</v>
      </c>
      <c r="H223" t="s">
        <v>16</v>
      </c>
      <c r="I223" t="s">
        <v>249</v>
      </c>
      <c r="J223" s="15" t="str">
        <f t="shared" si="7"/>
        <v>3-Sep-2004</v>
      </c>
      <c r="K223" s="8" t="str">
        <f t="shared" si="8"/>
        <v xml:space="preserve">19 Y </v>
      </c>
    </row>
    <row r="224" spans="1:11" x14ac:dyDescent="0.3">
      <c r="A224" t="s">
        <v>250</v>
      </c>
      <c r="B224" s="10">
        <v>2004</v>
      </c>
      <c r="C224" t="s">
        <v>20</v>
      </c>
      <c r="D224">
        <v>12</v>
      </c>
      <c r="E224">
        <v>0</v>
      </c>
      <c r="F224" s="18">
        <v>2200.83</v>
      </c>
      <c r="G224" t="s">
        <v>11</v>
      </c>
      <c r="H224" t="s">
        <v>11</v>
      </c>
      <c r="I224" t="s">
        <v>247</v>
      </c>
      <c r="J224" s="15" t="str">
        <f t="shared" si="7"/>
        <v>12-Sep-2004</v>
      </c>
      <c r="K224" s="8" t="str">
        <f t="shared" si="8"/>
        <v xml:space="preserve">19 Y </v>
      </c>
    </row>
    <row r="225" spans="1:11" x14ac:dyDescent="0.3">
      <c r="A225" t="s">
        <v>251</v>
      </c>
      <c r="B225" s="10">
        <v>2004</v>
      </c>
      <c r="C225" t="s">
        <v>10</v>
      </c>
      <c r="D225">
        <v>27</v>
      </c>
      <c r="E225">
        <v>1</v>
      </c>
      <c r="F225" s="18">
        <v>2201.1</v>
      </c>
      <c r="G225" t="s">
        <v>11</v>
      </c>
      <c r="H225" t="s">
        <v>12</v>
      </c>
      <c r="I225" t="s">
        <v>13</v>
      </c>
      <c r="J225" s="15" t="str">
        <f t="shared" si="7"/>
        <v>27-Jul-2004</v>
      </c>
      <c r="K225" s="8" t="str">
        <f t="shared" si="8"/>
        <v xml:space="preserve">19 Y </v>
      </c>
    </row>
    <row r="226" spans="1:11" x14ac:dyDescent="0.3">
      <c r="A226" t="s">
        <v>252</v>
      </c>
      <c r="B226" s="10">
        <v>2004</v>
      </c>
      <c r="C226" t="s">
        <v>35</v>
      </c>
      <c r="D226">
        <v>6</v>
      </c>
      <c r="E226">
        <v>0</v>
      </c>
      <c r="F226" s="18">
        <v>2203.4699999999998</v>
      </c>
      <c r="G226" t="s">
        <v>11</v>
      </c>
      <c r="H226" t="s">
        <v>11</v>
      </c>
      <c r="I226" t="s">
        <v>247</v>
      </c>
      <c r="J226" s="15" t="str">
        <f t="shared" si="7"/>
        <v>6-Aug-2004</v>
      </c>
      <c r="K226" s="8" t="str">
        <f t="shared" si="8"/>
        <v xml:space="preserve">19 Y </v>
      </c>
    </row>
    <row r="227" spans="1:11" x14ac:dyDescent="0.3">
      <c r="A227" t="s">
        <v>253</v>
      </c>
      <c r="B227" s="10">
        <v>2004</v>
      </c>
      <c r="C227" t="s">
        <v>37</v>
      </c>
      <c r="D227">
        <v>28</v>
      </c>
      <c r="E227">
        <v>0</v>
      </c>
      <c r="F227" s="18">
        <v>2203.7399999999998</v>
      </c>
      <c r="G227" t="s">
        <v>11</v>
      </c>
      <c r="H227" t="s">
        <v>11</v>
      </c>
      <c r="I227" t="s">
        <v>247</v>
      </c>
      <c r="J227" s="15" t="str">
        <f t="shared" si="7"/>
        <v>28-Oct-2004</v>
      </c>
      <c r="K227" s="8" t="str">
        <f t="shared" si="8"/>
        <v xml:space="preserve">19 Y </v>
      </c>
    </row>
    <row r="228" spans="1:11" x14ac:dyDescent="0.3">
      <c r="A228" t="s">
        <v>254</v>
      </c>
      <c r="B228" s="10">
        <v>2004</v>
      </c>
      <c r="C228" t="s">
        <v>15</v>
      </c>
      <c r="D228">
        <v>13</v>
      </c>
      <c r="E228">
        <v>0</v>
      </c>
      <c r="F228" s="18">
        <v>2205.98</v>
      </c>
      <c r="G228" t="s">
        <v>11</v>
      </c>
      <c r="H228" t="s">
        <v>12</v>
      </c>
      <c r="I228" t="s">
        <v>247</v>
      </c>
      <c r="J228" s="15" t="str">
        <f t="shared" si="7"/>
        <v>13-Nov-2004</v>
      </c>
      <c r="K228" s="8" t="str">
        <f t="shared" si="8"/>
        <v xml:space="preserve">19 Y </v>
      </c>
    </row>
    <row r="229" spans="1:11" x14ac:dyDescent="0.3">
      <c r="A229" t="s">
        <v>255</v>
      </c>
      <c r="B229" s="10">
        <v>2004</v>
      </c>
      <c r="C229" t="s">
        <v>35</v>
      </c>
      <c r="D229">
        <v>6</v>
      </c>
      <c r="E229">
        <v>0</v>
      </c>
      <c r="F229" s="18">
        <v>2207.6999999999998</v>
      </c>
      <c r="G229" t="s">
        <v>11</v>
      </c>
      <c r="H229" t="s">
        <v>11</v>
      </c>
      <c r="I229" t="s">
        <v>247</v>
      </c>
      <c r="J229" s="15" t="str">
        <f t="shared" si="7"/>
        <v>6-Aug-2004</v>
      </c>
      <c r="K229" s="8" t="str">
        <f t="shared" si="8"/>
        <v xml:space="preserve">19 Y </v>
      </c>
    </row>
    <row r="230" spans="1:11" x14ac:dyDescent="0.3">
      <c r="A230" t="s">
        <v>256</v>
      </c>
      <c r="B230" s="10">
        <v>2004</v>
      </c>
      <c r="C230" t="s">
        <v>10</v>
      </c>
      <c r="D230">
        <v>27</v>
      </c>
      <c r="E230">
        <v>0</v>
      </c>
      <c r="F230" s="18">
        <v>2211.13</v>
      </c>
      <c r="G230" t="s">
        <v>11</v>
      </c>
      <c r="H230" t="s">
        <v>11</v>
      </c>
      <c r="I230" t="s">
        <v>247</v>
      </c>
      <c r="J230" s="15" t="str">
        <f t="shared" si="7"/>
        <v>27-Jul-2004</v>
      </c>
      <c r="K230" s="8" t="str">
        <f t="shared" si="8"/>
        <v xml:space="preserve">19 Y </v>
      </c>
    </row>
    <row r="231" spans="1:11" x14ac:dyDescent="0.3">
      <c r="A231" t="s">
        <v>257</v>
      </c>
      <c r="B231" s="10">
        <v>1994</v>
      </c>
      <c r="C231" t="s">
        <v>15</v>
      </c>
      <c r="D231">
        <v>17</v>
      </c>
      <c r="E231">
        <v>0</v>
      </c>
      <c r="F231" s="18">
        <v>2213.21</v>
      </c>
      <c r="G231" t="s">
        <v>11</v>
      </c>
      <c r="H231" t="s">
        <v>11</v>
      </c>
      <c r="I231" t="s">
        <v>13</v>
      </c>
      <c r="J231" s="15" t="str">
        <f t="shared" si="7"/>
        <v>17-Nov-1994</v>
      </c>
      <c r="K231" s="8" t="str">
        <f t="shared" si="8"/>
        <v xml:space="preserve">29 Y </v>
      </c>
    </row>
    <row r="232" spans="1:11" x14ac:dyDescent="0.3">
      <c r="A232" t="s">
        <v>258</v>
      </c>
      <c r="B232" s="10">
        <v>2004</v>
      </c>
      <c r="C232" t="s">
        <v>18</v>
      </c>
      <c r="D232">
        <v>13</v>
      </c>
      <c r="E232">
        <v>0</v>
      </c>
      <c r="F232" s="18">
        <v>2217.4699999999998</v>
      </c>
      <c r="G232" t="s">
        <v>11</v>
      </c>
      <c r="H232" t="s">
        <v>16</v>
      </c>
      <c r="I232" t="s">
        <v>247</v>
      </c>
      <c r="J232" s="15" t="str">
        <f t="shared" si="7"/>
        <v>13-Jun-2004</v>
      </c>
      <c r="K232" s="8" t="str">
        <f t="shared" si="8"/>
        <v xml:space="preserve">19 Y </v>
      </c>
    </row>
    <row r="233" spans="1:11" x14ac:dyDescent="0.3">
      <c r="A233" t="s">
        <v>259</v>
      </c>
      <c r="B233" s="10">
        <v>2004</v>
      </c>
      <c r="C233" t="s">
        <v>20</v>
      </c>
      <c r="D233">
        <v>25</v>
      </c>
      <c r="E233">
        <v>0</v>
      </c>
      <c r="F233" s="18">
        <v>2217.6</v>
      </c>
      <c r="G233" t="s">
        <v>11</v>
      </c>
      <c r="H233" t="s">
        <v>16</v>
      </c>
      <c r="I233" t="s">
        <v>247</v>
      </c>
      <c r="J233" s="15" t="str">
        <f t="shared" si="7"/>
        <v>25-Sep-2004</v>
      </c>
      <c r="K233" s="8" t="str">
        <f t="shared" si="8"/>
        <v xml:space="preserve">19 Y </v>
      </c>
    </row>
    <row r="234" spans="1:11" x14ac:dyDescent="0.3">
      <c r="A234" t="s">
        <v>260</v>
      </c>
      <c r="B234" s="10">
        <v>2004</v>
      </c>
      <c r="C234" t="s">
        <v>30</v>
      </c>
      <c r="D234">
        <v>12</v>
      </c>
      <c r="E234">
        <v>1</v>
      </c>
      <c r="F234" s="18">
        <v>2219.4499999999998</v>
      </c>
      <c r="G234" t="s">
        <v>11</v>
      </c>
      <c r="H234" t="s">
        <v>16</v>
      </c>
      <c r="I234" t="s">
        <v>13</v>
      </c>
      <c r="J234" s="15" t="str">
        <f t="shared" si="7"/>
        <v>12-Dec-2004</v>
      </c>
      <c r="K234" s="8" t="str">
        <f t="shared" si="8"/>
        <v xml:space="preserve">19 Y </v>
      </c>
    </row>
    <row r="235" spans="1:11" x14ac:dyDescent="0.3">
      <c r="A235" t="s">
        <v>261</v>
      </c>
      <c r="B235" s="10">
        <v>2003</v>
      </c>
      <c r="C235" t="s">
        <v>30</v>
      </c>
      <c r="D235">
        <v>10</v>
      </c>
      <c r="E235">
        <v>1</v>
      </c>
      <c r="F235" s="18">
        <v>2221.56</v>
      </c>
      <c r="G235" t="s">
        <v>11</v>
      </c>
      <c r="H235" t="s">
        <v>12</v>
      </c>
      <c r="I235" t="s">
        <v>23</v>
      </c>
      <c r="J235" s="15" t="str">
        <f t="shared" si="7"/>
        <v>10-Dec-2003</v>
      </c>
      <c r="K235" s="8" t="str">
        <f t="shared" si="8"/>
        <v xml:space="preserve">20 Y </v>
      </c>
    </row>
    <row r="236" spans="1:11" x14ac:dyDescent="0.3">
      <c r="A236" t="s">
        <v>262</v>
      </c>
      <c r="B236" s="10">
        <v>2000</v>
      </c>
      <c r="C236" t="s">
        <v>18</v>
      </c>
      <c r="D236">
        <v>30</v>
      </c>
      <c r="E236">
        <v>0</v>
      </c>
      <c r="F236" s="18">
        <v>2250.84</v>
      </c>
      <c r="G236" t="s">
        <v>11</v>
      </c>
      <c r="H236" t="s">
        <v>11</v>
      </c>
      <c r="I236" t="s">
        <v>170</v>
      </c>
      <c r="J236" s="15" t="str">
        <f t="shared" si="7"/>
        <v>30-Jun-2000</v>
      </c>
      <c r="K236" s="8" t="str">
        <f t="shared" si="8"/>
        <v xml:space="preserve">23 Y </v>
      </c>
    </row>
    <row r="237" spans="1:11" x14ac:dyDescent="0.3">
      <c r="A237" t="s">
        <v>263</v>
      </c>
      <c r="B237" s="10">
        <v>2000</v>
      </c>
      <c r="C237" t="s">
        <v>30</v>
      </c>
      <c r="D237">
        <v>11</v>
      </c>
      <c r="E237">
        <v>0</v>
      </c>
      <c r="F237" s="18">
        <v>2254.8000000000002</v>
      </c>
      <c r="G237" t="s">
        <v>11</v>
      </c>
      <c r="H237" t="s">
        <v>12</v>
      </c>
      <c r="I237" t="s">
        <v>168</v>
      </c>
      <c r="J237" s="15" t="str">
        <f t="shared" si="7"/>
        <v>11-Dec-2000</v>
      </c>
      <c r="K237" s="8" t="str">
        <f t="shared" si="8"/>
        <v xml:space="preserve">23 Y </v>
      </c>
    </row>
    <row r="238" spans="1:11" x14ac:dyDescent="0.3">
      <c r="A238" t="s">
        <v>264</v>
      </c>
      <c r="B238" s="10">
        <v>2002</v>
      </c>
      <c r="C238" t="s">
        <v>10</v>
      </c>
      <c r="D238">
        <v>15</v>
      </c>
      <c r="E238">
        <v>0</v>
      </c>
      <c r="F238" s="18">
        <v>2257.48</v>
      </c>
      <c r="G238" t="s">
        <v>11</v>
      </c>
      <c r="H238" t="s">
        <v>16</v>
      </c>
      <c r="I238" t="s">
        <v>23</v>
      </c>
      <c r="J238" s="15" t="str">
        <f t="shared" si="7"/>
        <v>15-Jul-2002</v>
      </c>
      <c r="K238" s="8" t="str">
        <f t="shared" si="8"/>
        <v xml:space="preserve">21 Y </v>
      </c>
    </row>
    <row r="239" spans="1:11" x14ac:dyDescent="0.3">
      <c r="A239" t="s">
        <v>265</v>
      </c>
      <c r="B239" s="10">
        <v>2002</v>
      </c>
      <c r="C239" t="s">
        <v>15</v>
      </c>
      <c r="D239">
        <v>12</v>
      </c>
      <c r="E239">
        <v>0</v>
      </c>
      <c r="F239" s="18">
        <v>2261.5700000000002</v>
      </c>
      <c r="G239" t="s">
        <v>11</v>
      </c>
      <c r="H239" t="s">
        <v>16</v>
      </c>
      <c r="I239" t="s">
        <v>23</v>
      </c>
      <c r="J239" s="15" t="str">
        <f t="shared" si="7"/>
        <v>12-Nov-2002</v>
      </c>
      <c r="K239" s="8" t="str">
        <f t="shared" si="8"/>
        <v xml:space="preserve">21 Y </v>
      </c>
    </row>
    <row r="240" spans="1:11" x14ac:dyDescent="0.3">
      <c r="A240" t="s">
        <v>266</v>
      </c>
      <c r="B240" s="10">
        <v>1991</v>
      </c>
      <c r="C240" t="s">
        <v>18</v>
      </c>
      <c r="D240">
        <v>16</v>
      </c>
      <c r="E240">
        <v>3</v>
      </c>
      <c r="F240" s="18">
        <v>2277.7199999999998</v>
      </c>
      <c r="G240" t="s">
        <v>11</v>
      </c>
      <c r="H240" t="s">
        <v>16</v>
      </c>
      <c r="I240" t="s">
        <v>13</v>
      </c>
      <c r="J240" s="15" t="str">
        <f t="shared" si="7"/>
        <v>16-Jun-1991</v>
      </c>
      <c r="K240" s="8" t="str">
        <f t="shared" si="8"/>
        <v xml:space="preserve">32 Y </v>
      </c>
    </row>
    <row r="241" spans="1:11" x14ac:dyDescent="0.3">
      <c r="A241" t="s">
        <v>267</v>
      </c>
      <c r="B241" s="10">
        <v>1989</v>
      </c>
      <c r="C241" t="s">
        <v>37</v>
      </c>
      <c r="D241">
        <v>5</v>
      </c>
      <c r="E241">
        <v>3</v>
      </c>
      <c r="F241" s="18">
        <v>2295.2399999999998</v>
      </c>
      <c r="G241" t="s">
        <v>11</v>
      </c>
      <c r="H241" t="s">
        <v>16</v>
      </c>
      <c r="I241" t="s">
        <v>13</v>
      </c>
      <c r="J241" s="15" t="str">
        <f t="shared" si="7"/>
        <v>5-Oct-1989</v>
      </c>
      <c r="K241" s="8" t="str">
        <f t="shared" si="8"/>
        <v xml:space="preserve">34 Y </v>
      </c>
    </row>
    <row r="242" spans="1:11" x14ac:dyDescent="0.3">
      <c r="A242" t="s">
        <v>268</v>
      </c>
      <c r="B242" s="10">
        <v>1996</v>
      </c>
      <c r="C242" t="s">
        <v>15</v>
      </c>
      <c r="D242">
        <v>28</v>
      </c>
      <c r="E242">
        <v>0</v>
      </c>
      <c r="F242" s="18">
        <v>2302.3000000000002</v>
      </c>
      <c r="G242" t="s">
        <v>16</v>
      </c>
      <c r="H242" t="s">
        <v>11</v>
      </c>
      <c r="I242" t="s">
        <v>42</v>
      </c>
      <c r="J242" s="15" t="str">
        <f t="shared" si="7"/>
        <v>28-Nov-1996</v>
      </c>
      <c r="K242" s="8" t="str">
        <f t="shared" si="8"/>
        <v xml:space="preserve">27 Y </v>
      </c>
    </row>
    <row r="243" spans="1:11" x14ac:dyDescent="0.3">
      <c r="A243" t="s">
        <v>269</v>
      </c>
      <c r="B243" s="10">
        <v>2004</v>
      </c>
      <c r="C243" t="s">
        <v>20</v>
      </c>
      <c r="D243">
        <v>6</v>
      </c>
      <c r="E243">
        <v>2</v>
      </c>
      <c r="F243" s="18">
        <v>2304</v>
      </c>
      <c r="G243" t="s">
        <v>11</v>
      </c>
      <c r="H243" t="s">
        <v>12</v>
      </c>
      <c r="I243" t="s">
        <v>13</v>
      </c>
      <c r="J243" s="15" t="str">
        <f t="shared" si="7"/>
        <v>6-Sep-2004</v>
      </c>
      <c r="K243" s="8" t="str">
        <f t="shared" si="8"/>
        <v xml:space="preserve">19 Y </v>
      </c>
    </row>
    <row r="244" spans="1:11" x14ac:dyDescent="0.3">
      <c r="A244" t="s">
        <v>270</v>
      </c>
      <c r="B244" s="10">
        <v>1996</v>
      </c>
      <c r="C244" t="s">
        <v>30</v>
      </c>
      <c r="D244">
        <v>17</v>
      </c>
      <c r="E244">
        <v>0</v>
      </c>
      <c r="F244" s="18">
        <v>2322.62</v>
      </c>
      <c r="G244" t="s">
        <v>11</v>
      </c>
      <c r="H244" t="s">
        <v>16</v>
      </c>
      <c r="I244" t="s">
        <v>13</v>
      </c>
      <c r="J244" s="15" t="str">
        <f t="shared" si="7"/>
        <v>17-Dec-1996</v>
      </c>
      <c r="K244" s="8" t="str">
        <f t="shared" si="8"/>
        <v xml:space="preserve">27 Y </v>
      </c>
    </row>
    <row r="245" spans="1:11" x14ac:dyDescent="0.3">
      <c r="A245" t="s">
        <v>271</v>
      </c>
      <c r="B245" s="10">
        <v>2003</v>
      </c>
      <c r="C245" t="s">
        <v>15</v>
      </c>
      <c r="D245">
        <v>18</v>
      </c>
      <c r="E245">
        <v>1</v>
      </c>
      <c r="F245" s="18">
        <v>2331.52</v>
      </c>
      <c r="G245" t="s">
        <v>11</v>
      </c>
      <c r="H245" t="s">
        <v>12</v>
      </c>
      <c r="I245" t="s">
        <v>42</v>
      </c>
      <c r="J245" s="15" t="str">
        <f t="shared" si="7"/>
        <v>18-Nov-2003</v>
      </c>
      <c r="K245" s="8" t="str">
        <f t="shared" si="8"/>
        <v xml:space="preserve">20 Y </v>
      </c>
    </row>
    <row r="246" spans="1:11" x14ac:dyDescent="0.3">
      <c r="A246" t="s">
        <v>272</v>
      </c>
      <c r="B246" s="10">
        <v>1998</v>
      </c>
      <c r="C246" t="s">
        <v>37</v>
      </c>
      <c r="D246">
        <v>21</v>
      </c>
      <c r="E246">
        <v>0</v>
      </c>
      <c r="F246" s="18">
        <v>2352.9699999999998</v>
      </c>
      <c r="G246" t="s">
        <v>12</v>
      </c>
      <c r="H246" t="s">
        <v>12</v>
      </c>
      <c r="I246" t="s">
        <v>23</v>
      </c>
      <c r="J246" s="15" t="str">
        <f t="shared" si="7"/>
        <v>21-Oct-1998</v>
      </c>
      <c r="K246" s="8" t="str">
        <f t="shared" si="8"/>
        <v xml:space="preserve">25 Y </v>
      </c>
    </row>
    <row r="247" spans="1:11" x14ac:dyDescent="0.3">
      <c r="A247" t="s">
        <v>273</v>
      </c>
      <c r="B247" s="10">
        <v>2002</v>
      </c>
      <c r="C247" t="s">
        <v>15</v>
      </c>
      <c r="D247">
        <v>5</v>
      </c>
      <c r="E247">
        <v>1</v>
      </c>
      <c r="F247" s="18">
        <v>2362.23</v>
      </c>
      <c r="G247" t="s">
        <v>11</v>
      </c>
      <c r="H247" t="s">
        <v>16</v>
      </c>
      <c r="I247" t="s">
        <v>23</v>
      </c>
      <c r="J247" s="15" t="str">
        <f t="shared" si="7"/>
        <v>5-Nov-2002</v>
      </c>
      <c r="K247" s="8" t="str">
        <f t="shared" si="8"/>
        <v xml:space="preserve">21 Y </v>
      </c>
    </row>
    <row r="248" spans="1:11" x14ac:dyDescent="0.3">
      <c r="A248" t="s">
        <v>274</v>
      </c>
      <c r="B248" s="10">
        <v>1988</v>
      </c>
      <c r="C248" t="s">
        <v>30</v>
      </c>
      <c r="D248">
        <v>12</v>
      </c>
      <c r="E248">
        <v>3</v>
      </c>
      <c r="F248" s="18">
        <v>2373.3000000000002</v>
      </c>
      <c r="G248" t="s">
        <v>11</v>
      </c>
      <c r="H248" t="s">
        <v>11</v>
      </c>
      <c r="I248" t="s">
        <v>13</v>
      </c>
      <c r="J248" s="15" t="str">
        <f t="shared" si="7"/>
        <v>12-Dec-1988</v>
      </c>
      <c r="K248" s="8" t="str">
        <f t="shared" si="8"/>
        <v xml:space="preserve">35 Y </v>
      </c>
    </row>
    <row r="249" spans="1:11" x14ac:dyDescent="0.3">
      <c r="A249" t="s">
        <v>275</v>
      </c>
      <c r="B249" s="10">
        <v>1999</v>
      </c>
      <c r="C249" t="s">
        <v>30</v>
      </c>
      <c r="D249">
        <v>17</v>
      </c>
      <c r="E249">
        <v>0</v>
      </c>
      <c r="F249" s="18">
        <v>2395.17</v>
      </c>
      <c r="G249" t="s">
        <v>11</v>
      </c>
      <c r="H249" t="s">
        <v>16</v>
      </c>
      <c r="I249" t="s">
        <v>276</v>
      </c>
      <c r="J249" s="15" t="str">
        <f t="shared" si="7"/>
        <v>17-Dec-1999</v>
      </c>
      <c r="K249" s="8" t="str">
        <f t="shared" si="8"/>
        <v xml:space="preserve">24 Y </v>
      </c>
    </row>
    <row r="250" spans="1:11" x14ac:dyDescent="0.3">
      <c r="A250" t="s">
        <v>277</v>
      </c>
      <c r="B250" s="10">
        <v>1999</v>
      </c>
      <c r="C250" t="s">
        <v>35</v>
      </c>
      <c r="D250">
        <v>10</v>
      </c>
      <c r="E250">
        <v>0</v>
      </c>
      <c r="F250" s="18">
        <v>2396.1</v>
      </c>
      <c r="G250" t="s">
        <v>11</v>
      </c>
      <c r="H250" t="s">
        <v>16</v>
      </c>
      <c r="I250" t="s">
        <v>166</v>
      </c>
      <c r="J250" s="15" t="str">
        <f t="shared" si="7"/>
        <v>10-Aug-1999</v>
      </c>
      <c r="K250" s="8" t="str">
        <f t="shared" si="8"/>
        <v xml:space="preserve">24 Y </v>
      </c>
    </row>
    <row r="251" spans="1:11" x14ac:dyDescent="0.3">
      <c r="A251" t="s">
        <v>278</v>
      </c>
      <c r="B251" s="10">
        <v>2001</v>
      </c>
      <c r="C251" t="s">
        <v>18</v>
      </c>
      <c r="D251">
        <v>3</v>
      </c>
      <c r="E251">
        <v>0</v>
      </c>
      <c r="F251" s="18">
        <v>2404.73</v>
      </c>
      <c r="G251" t="s">
        <v>11</v>
      </c>
      <c r="H251" t="s">
        <v>12</v>
      </c>
      <c r="I251" t="s">
        <v>23</v>
      </c>
      <c r="J251" s="15" t="str">
        <f t="shared" si="7"/>
        <v>3-Jun-2001</v>
      </c>
      <c r="K251" s="8" t="str">
        <f t="shared" si="8"/>
        <v xml:space="preserve">22 Y </v>
      </c>
    </row>
    <row r="252" spans="1:11" x14ac:dyDescent="0.3">
      <c r="A252" t="s">
        <v>279</v>
      </c>
      <c r="B252" s="10">
        <v>1999</v>
      </c>
      <c r="C252" t="s">
        <v>15</v>
      </c>
      <c r="D252">
        <v>12</v>
      </c>
      <c r="E252">
        <v>1</v>
      </c>
      <c r="F252" s="18">
        <v>2416.96</v>
      </c>
      <c r="G252" t="s">
        <v>11</v>
      </c>
      <c r="H252" t="s">
        <v>11</v>
      </c>
      <c r="I252" t="s">
        <v>42</v>
      </c>
      <c r="J252" s="15" t="str">
        <f t="shared" si="7"/>
        <v>12-Nov-1999</v>
      </c>
      <c r="K252" s="8" t="str">
        <f t="shared" si="8"/>
        <v xml:space="preserve">24 Y </v>
      </c>
    </row>
    <row r="253" spans="1:11" x14ac:dyDescent="0.3">
      <c r="A253" t="s">
        <v>280</v>
      </c>
      <c r="B253" s="10">
        <v>1999</v>
      </c>
      <c r="C253" t="s">
        <v>15</v>
      </c>
      <c r="D253">
        <v>21</v>
      </c>
      <c r="E253">
        <v>1</v>
      </c>
      <c r="F253" s="18">
        <v>2438.06</v>
      </c>
      <c r="G253" t="s">
        <v>11</v>
      </c>
      <c r="H253" t="s">
        <v>11</v>
      </c>
      <c r="I253" t="s">
        <v>13</v>
      </c>
      <c r="J253" s="15" t="str">
        <f t="shared" si="7"/>
        <v>21-Nov-1999</v>
      </c>
      <c r="K253" s="8" t="str">
        <f t="shared" si="8"/>
        <v xml:space="preserve">24 Y </v>
      </c>
    </row>
    <row r="254" spans="1:11" x14ac:dyDescent="0.3">
      <c r="A254" t="s">
        <v>281</v>
      </c>
      <c r="B254" s="10">
        <v>2002</v>
      </c>
      <c r="C254" t="s">
        <v>10</v>
      </c>
      <c r="D254">
        <v>29</v>
      </c>
      <c r="E254">
        <v>0</v>
      </c>
      <c r="F254" s="18">
        <v>2457.21</v>
      </c>
      <c r="G254" t="s">
        <v>11</v>
      </c>
      <c r="H254" t="s">
        <v>16</v>
      </c>
      <c r="I254" t="s">
        <v>247</v>
      </c>
      <c r="J254" s="15" t="str">
        <f t="shared" si="7"/>
        <v>29-Jul-2002</v>
      </c>
      <c r="K254" s="8" t="str">
        <f t="shared" si="8"/>
        <v xml:space="preserve">21 Y </v>
      </c>
    </row>
    <row r="255" spans="1:11" x14ac:dyDescent="0.3">
      <c r="A255" t="s">
        <v>282</v>
      </c>
      <c r="B255" s="10">
        <v>1998</v>
      </c>
      <c r="C255" t="s">
        <v>15</v>
      </c>
      <c r="D255">
        <v>19</v>
      </c>
      <c r="E255">
        <v>0</v>
      </c>
      <c r="F255" s="18">
        <v>2457.5</v>
      </c>
      <c r="G255" t="s">
        <v>11</v>
      </c>
      <c r="H255" t="s">
        <v>16</v>
      </c>
      <c r="I255" t="s">
        <v>42</v>
      </c>
      <c r="J255" s="15" t="str">
        <f t="shared" si="7"/>
        <v>19-Nov-1998</v>
      </c>
      <c r="K255" s="8" t="str">
        <f t="shared" si="8"/>
        <v xml:space="preserve">25 Y </v>
      </c>
    </row>
    <row r="256" spans="1:11" x14ac:dyDescent="0.3">
      <c r="A256" t="s">
        <v>283</v>
      </c>
      <c r="B256" s="10">
        <v>2002</v>
      </c>
      <c r="C256" t="s">
        <v>10</v>
      </c>
      <c r="D256">
        <v>11</v>
      </c>
      <c r="E256">
        <v>0</v>
      </c>
      <c r="F256" s="18">
        <v>2459.7199999999998</v>
      </c>
      <c r="G256" t="s">
        <v>11</v>
      </c>
      <c r="H256" t="s">
        <v>11</v>
      </c>
      <c r="I256" t="s">
        <v>247</v>
      </c>
      <c r="J256" s="15" t="str">
        <f t="shared" si="7"/>
        <v>11-Jul-2002</v>
      </c>
      <c r="K256" s="8" t="str">
        <f t="shared" si="8"/>
        <v xml:space="preserve">21 Y </v>
      </c>
    </row>
    <row r="257" spans="1:11" x14ac:dyDescent="0.3">
      <c r="A257" t="s">
        <v>284</v>
      </c>
      <c r="B257" s="10">
        <v>1998</v>
      </c>
      <c r="C257" t="s">
        <v>35</v>
      </c>
      <c r="D257">
        <v>17</v>
      </c>
      <c r="E257">
        <v>0</v>
      </c>
      <c r="F257" s="18">
        <v>2464.62</v>
      </c>
      <c r="G257" t="s">
        <v>11</v>
      </c>
      <c r="H257" t="s">
        <v>12</v>
      </c>
      <c r="I257" t="s">
        <v>13</v>
      </c>
      <c r="J257" s="15" t="str">
        <f t="shared" si="7"/>
        <v>17-Aug-1998</v>
      </c>
      <c r="K257" s="8" t="str">
        <f t="shared" si="8"/>
        <v xml:space="preserve">25 Y </v>
      </c>
    </row>
    <row r="258" spans="1:11" x14ac:dyDescent="0.3">
      <c r="A258" t="s">
        <v>285</v>
      </c>
      <c r="B258" s="10">
        <v>1998</v>
      </c>
      <c r="C258" t="s">
        <v>10</v>
      </c>
      <c r="D258">
        <v>2</v>
      </c>
      <c r="E258">
        <v>0</v>
      </c>
      <c r="F258" s="18">
        <v>2473.33</v>
      </c>
      <c r="G258" t="s">
        <v>11</v>
      </c>
      <c r="H258" t="s">
        <v>12</v>
      </c>
      <c r="I258" t="s">
        <v>13</v>
      </c>
      <c r="J258" s="15" t="str">
        <f t="shared" si="7"/>
        <v>2-Jul-1998</v>
      </c>
      <c r="K258" s="8" t="str">
        <f t="shared" si="8"/>
        <v xml:space="preserve">25 Y </v>
      </c>
    </row>
    <row r="259" spans="1:11" x14ac:dyDescent="0.3">
      <c r="A259" t="s">
        <v>286</v>
      </c>
      <c r="B259" s="10">
        <v>1998</v>
      </c>
      <c r="C259" t="s">
        <v>18</v>
      </c>
      <c r="D259">
        <v>20</v>
      </c>
      <c r="E259">
        <v>0</v>
      </c>
      <c r="F259" s="18">
        <v>2480.98</v>
      </c>
      <c r="G259" t="s">
        <v>11</v>
      </c>
      <c r="H259" t="s">
        <v>11</v>
      </c>
      <c r="I259" t="s">
        <v>13</v>
      </c>
      <c r="J259" s="15" t="str">
        <f t="shared" si="7"/>
        <v>20-Jun-1998</v>
      </c>
      <c r="K259" s="8" t="str">
        <f t="shared" si="8"/>
        <v xml:space="preserve">25 Y </v>
      </c>
    </row>
    <row r="260" spans="1:11" x14ac:dyDescent="0.3">
      <c r="A260" t="s">
        <v>287</v>
      </c>
      <c r="B260" s="10">
        <v>1995</v>
      </c>
      <c r="C260" t="s">
        <v>15</v>
      </c>
      <c r="D260">
        <v>6</v>
      </c>
      <c r="E260">
        <v>0</v>
      </c>
      <c r="F260" s="18">
        <v>2483.7399999999998</v>
      </c>
      <c r="G260" t="s">
        <v>12</v>
      </c>
      <c r="H260" t="s">
        <v>11</v>
      </c>
      <c r="I260" t="s">
        <v>13</v>
      </c>
      <c r="J260" s="15" t="str">
        <f t="shared" ref="J260:J323" si="9">_xlfn.CONCAT(D260,"-",C260,"-",B260)</f>
        <v>6-Nov-1995</v>
      </c>
      <c r="K260" s="8" t="str">
        <f t="shared" ref="K260:K323" si="10">YEAR($L$2)-YEAR(J260)&amp;" Y "</f>
        <v xml:space="preserve">28 Y </v>
      </c>
    </row>
    <row r="261" spans="1:11" x14ac:dyDescent="0.3">
      <c r="A261" t="s">
        <v>288</v>
      </c>
      <c r="B261" s="10">
        <v>1995</v>
      </c>
      <c r="C261" t="s">
        <v>37</v>
      </c>
      <c r="D261">
        <v>14</v>
      </c>
      <c r="E261">
        <v>0</v>
      </c>
      <c r="F261" s="18">
        <v>2494.02</v>
      </c>
      <c r="G261" t="s">
        <v>12</v>
      </c>
      <c r="H261" t="s">
        <v>16</v>
      </c>
      <c r="I261" t="s">
        <v>42</v>
      </c>
      <c r="J261" s="15" t="str">
        <f t="shared" si="9"/>
        <v>14-Oct-1995</v>
      </c>
      <c r="K261" s="8" t="str">
        <f t="shared" si="10"/>
        <v xml:space="preserve">28 Y </v>
      </c>
    </row>
    <row r="262" spans="1:11" x14ac:dyDescent="0.3">
      <c r="A262" t="s">
        <v>289</v>
      </c>
      <c r="B262" s="10">
        <v>1995</v>
      </c>
      <c r="C262" t="s">
        <v>10</v>
      </c>
      <c r="D262">
        <v>9</v>
      </c>
      <c r="E262">
        <v>0</v>
      </c>
      <c r="F262" s="18">
        <v>2497.04</v>
      </c>
      <c r="G262" t="s">
        <v>12</v>
      </c>
      <c r="H262" t="s">
        <v>12</v>
      </c>
      <c r="I262" t="s">
        <v>13</v>
      </c>
      <c r="J262" s="15" t="str">
        <f t="shared" si="9"/>
        <v>9-Jul-1995</v>
      </c>
      <c r="K262" s="8" t="str">
        <f t="shared" si="10"/>
        <v xml:space="preserve">28 Y </v>
      </c>
    </row>
    <row r="263" spans="1:11" x14ac:dyDescent="0.3">
      <c r="A263" t="s">
        <v>290</v>
      </c>
      <c r="B263" s="10">
        <v>1995</v>
      </c>
      <c r="C263" t="s">
        <v>37</v>
      </c>
      <c r="D263">
        <v>15</v>
      </c>
      <c r="E263">
        <v>0</v>
      </c>
      <c r="F263" s="18">
        <v>2498.41</v>
      </c>
      <c r="G263" t="s">
        <v>12</v>
      </c>
      <c r="H263" t="s">
        <v>12</v>
      </c>
      <c r="I263" t="s">
        <v>13</v>
      </c>
      <c r="J263" s="15" t="str">
        <f t="shared" si="9"/>
        <v>15-Oct-1995</v>
      </c>
      <c r="K263" s="8" t="str">
        <f t="shared" si="10"/>
        <v xml:space="preserve">28 Y </v>
      </c>
    </row>
    <row r="264" spans="1:11" x14ac:dyDescent="0.3">
      <c r="A264" t="s">
        <v>291</v>
      </c>
      <c r="B264" s="10">
        <v>2004</v>
      </c>
      <c r="C264" t="s">
        <v>20</v>
      </c>
      <c r="D264">
        <v>6</v>
      </c>
      <c r="E264">
        <v>0</v>
      </c>
      <c r="F264" s="18">
        <v>2500.9299999999998</v>
      </c>
      <c r="G264" t="s">
        <v>11</v>
      </c>
      <c r="H264" t="s">
        <v>11</v>
      </c>
      <c r="I264" t="s">
        <v>23</v>
      </c>
      <c r="J264" s="15" t="str">
        <f t="shared" si="9"/>
        <v>6-Sep-2004</v>
      </c>
      <c r="K264" s="8" t="str">
        <f t="shared" si="10"/>
        <v xml:space="preserve">19 Y </v>
      </c>
    </row>
    <row r="265" spans="1:11" x14ac:dyDescent="0.3">
      <c r="A265" t="s">
        <v>292</v>
      </c>
      <c r="B265" s="10">
        <v>1991</v>
      </c>
      <c r="C265" t="s">
        <v>35</v>
      </c>
      <c r="D265">
        <v>5</v>
      </c>
      <c r="E265">
        <v>3</v>
      </c>
      <c r="F265" s="18">
        <v>2510.79</v>
      </c>
      <c r="G265" t="s">
        <v>11</v>
      </c>
      <c r="H265" t="s">
        <v>16</v>
      </c>
      <c r="I265" t="s">
        <v>13</v>
      </c>
      <c r="J265" s="15" t="str">
        <f t="shared" si="9"/>
        <v>5-Aug-1991</v>
      </c>
      <c r="K265" s="8" t="str">
        <f t="shared" si="10"/>
        <v xml:space="preserve">32 Y </v>
      </c>
    </row>
    <row r="266" spans="1:11" x14ac:dyDescent="0.3">
      <c r="A266" t="s">
        <v>293</v>
      </c>
      <c r="B266" s="10">
        <v>1997</v>
      </c>
      <c r="C266" t="s">
        <v>15</v>
      </c>
      <c r="D266">
        <v>2</v>
      </c>
      <c r="E266">
        <v>0</v>
      </c>
      <c r="F266" s="18">
        <v>2523.17</v>
      </c>
      <c r="G266" t="s">
        <v>12</v>
      </c>
      <c r="H266" t="s">
        <v>16</v>
      </c>
      <c r="I266" t="s">
        <v>23</v>
      </c>
      <c r="J266" s="15" t="str">
        <f t="shared" si="9"/>
        <v>2-Nov-1997</v>
      </c>
      <c r="K266" s="8" t="str">
        <f t="shared" si="10"/>
        <v xml:space="preserve">26 Y </v>
      </c>
    </row>
    <row r="267" spans="1:11" x14ac:dyDescent="0.3">
      <c r="A267" t="s">
        <v>294</v>
      </c>
      <c r="B267" s="10">
        <v>2000</v>
      </c>
      <c r="C267" t="s">
        <v>35</v>
      </c>
      <c r="D267">
        <v>25</v>
      </c>
      <c r="E267">
        <v>0</v>
      </c>
      <c r="F267" s="18">
        <v>2527.8200000000002</v>
      </c>
      <c r="G267" t="s">
        <v>11</v>
      </c>
      <c r="H267" t="s">
        <v>12</v>
      </c>
      <c r="I267" t="s">
        <v>23</v>
      </c>
      <c r="J267" s="15" t="str">
        <f t="shared" si="9"/>
        <v>25-Aug-2000</v>
      </c>
      <c r="K267" s="8" t="str">
        <f t="shared" si="10"/>
        <v xml:space="preserve">23 Y </v>
      </c>
    </row>
    <row r="268" spans="1:11" x14ac:dyDescent="0.3">
      <c r="A268" t="s">
        <v>295</v>
      </c>
      <c r="B268" s="10">
        <v>1997</v>
      </c>
      <c r="C268" t="s">
        <v>10</v>
      </c>
      <c r="D268">
        <v>28</v>
      </c>
      <c r="E268">
        <v>0</v>
      </c>
      <c r="F268" s="18">
        <v>2534.39</v>
      </c>
      <c r="G268" t="s">
        <v>12</v>
      </c>
      <c r="H268" t="s">
        <v>12</v>
      </c>
      <c r="I268" t="s">
        <v>23</v>
      </c>
      <c r="J268" s="15" t="str">
        <f t="shared" si="9"/>
        <v>28-Jul-1997</v>
      </c>
      <c r="K268" s="8" t="str">
        <f t="shared" si="10"/>
        <v xml:space="preserve">26 Y </v>
      </c>
    </row>
    <row r="269" spans="1:11" x14ac:dyDescent="0.3">
      <c r="A269" t="s">
        <v>296</v>
      </c>
      <c r="B269" s="10">
        <v>1990</v>
      </c>
      <c r="C269" t="s">
        <v>37</v>
      </c>
      <c r="D269">
        <v>1</v>
      </c>
      <c r="E269">
        <v>3</v>
      </c>
      <c r="F269" s="18">
        <v>2540.39</v>
      </c>
      <c r="G269" t="s">
        <v>11</v>
      </c>
      <c r="H269" t="s">
        <v>11</v>
      </c>
      <c r="I269" t="s">
        <v>13</v>
      </c>
      <c r="J269" s="15" t="str">
        <f t="shared" si="9"/>
        <v>1-Oct-1990</v>
      </c>
      <c r="K269" s="8" t="str">
        <f t="shared" si="10"/>
        <v xml:space="preserve">33 Y </v>
      </c>
    </row>
    <row r="270" spans="1:11" x14ac:dyDescent="0.3">
      <c r="A270" t="s">
        <v>297</v>
      </c>
      <c r="B270" s="10">
        <v>1991</v>
      </c>
      <c r="C270" t="s">
        <v>15</v>
      </c>
      <c r="D270">
        <v>17</v>
      </c>
      <c r="E270">
        <v>3</v>
      </c>
      <c r="F270" s="18">
        <v>2545.6799999999998</v>
      </c>
      <c r="G270" t="s">
        <v>11</v>
      </c>
      <c r="H270" t="s">
        <v>16</v>
      </c>
      <c r="I270" t="s">
        <v>13</v>
      </c>
      <c r="J270" s="15" t="str">
        <f t="shared" si="9"/>
        <v>17-Nov-1991</v>
      </c>
      <c r="K270" s="8" t="str">
        <f t="shared" si="10"/>
        <v xml:space="preserve">32 Y </v>
      </c>
    </row>
    <row r="271" spans="1:11" x14ac:dyDescent="0.3">
      <c r="A271" t="s">
        <v>298</v>
      </c>
      <c r="B271" s="10">
        <v>2002</v>
      </c>
      <c r="C271" t="s">
        <v>37</v>
      </c>
      <c r="D271">
        <v>11</v>
      </c>
      <c r="E271">
        <v>2</v>
      </c>
      <c r="F271" s="18">
        <v>2566.4699999999998</v>
      </c>
      <c r="G271" t="s">
        <v>11</v>
      </c>
      <c r="H271" t="s">
        <v>12</v>
      </c>
      <c r="I271" t="s">
        <v>13</v>
      </c>
      <c r="J271" s="15" t="str">
        <f t="shared" si="9"/>
        <v>11-Oct-2002</v>
      </c>
      <c r="K271" s="8" t="str">
        <f t="shared" si="10"/>
        <v xml:space="preserve">21 Y </v>
      </c>
    </row>
    <row r="272" spans="1:11" x14ac:dyDescent="0.3">
      <c r="A272" t="s">
        <v>299</v>
      </c>
      <c r="B272" s="10">
        <v>2002</v>
      </c>
      <c r="C272" t="s">
        <v>10</v>
      </c>
      <c r="D272">
        <v>20</v>
      </c>
      <c r="E272">
        <v>0</v>
      </c>
      <c r="F272" s="18">
        <v>2585.04</v>
      </c>
      <c r="G272" t="s">
        <v>11</v>
      </c>
      <c r="H272" t="s">
        <v>11</v>
      </c>
      <c r="I272" t="s">
        <v>300</v>
      </c>
      <c r="J272" s="15" t="str">
        <f t="shared" si="9"/>
        <v>20-Jul-2002</v>
      </c>
      <c r="K272" s="8" t="str">
        <f t="shared" si="10"/>
        <v xml:space="preserve">21 Y </v>
      </c>
    </row>
    <row r="273" spans="1:11" x14ac:dyDescent="0.3">
      <c r="A273" t="s">
        <v>301</v>
      </c>
      <c r="B273" s="10">
        <v>2001</v>
      </c>
      <c r="C273" t="s">
        <v>37</v>
      </c>
      <c r="D273">
        <v>15</v>
      </c>
      <c r="E273">
        <v>1</v>
      </c>
      <c r="F273" s="18">
        <v>2585.27</v>
      </c>
      <c r="G273" t="s">
        <v>11</v>
      </c>
      <c r="H273" t="s">
        <v>12</v>
      </c>
      <c r="I273" t="s">
        <v>42</v>
      </c>
      <c r="J273" s="15" t="str">
        <f t="shared" si="9"/>
        <v>15-Oct-2001</v>
      </c>
      <c r="K273" s="8" t="str">
        <f t="shared" si="10"/>
        <v xml:space="preserve">22 Y </v>
      </c>
    </row>
    <row r="274" spans="1:11" x14ac:dyDescent="0.3">
      <c r="A274" t="s">
        <v>302</v>
      </c>
      <c r="B274" s="10">
        <v>2001</v>
      </c>
      <c r="C274" t="s">
        <v>10</v>
      </c>
      <c r="D274">
        <v>28</v>
      </c>
      <c r="E274">
        <v>0</v>
      </c>
      <c r="F274" s="18">
        <v>2585.85</v>
      </c>
      <c r="G274" t="s">
        <v>11</v>
      </c>
      <c r="H274" t="s">
        <v>11</v>
      </c>
      <c r="I274" t="s">
        <v>247</v>
      </c>
      <c r="J274" s="15" t="str">
        <f t="shared" si="9"/>
        <v>28-Jul-2001</v>
      </c>
      <c r="K274" s="8" t="str">
        <f t="shared" si="10"/>
        <v xml:space="preserve">22 Y </v>
      </c>
    </row>
    <row r="275" spans="1:11" x14ac:dyDescent="0.3">
      <c r="A275" t="s">
        <v>303</v>
      </c>
      <c r="B275" s="10">
        <v>2001</v>
      </c>
      <c r="C275" t="s">
        <v>35</v>
      </c>
      <c r="D275">
        <v>26</v>
      </c>
      <c r="E275">
        <v>1</v>
      </c>
      <c r="F275" s="18">
        <v>2597.7800000000002</v>
      </c>
      <c r="G275" t="s">
        <v>11</v>
      </c>
      <c r="H275" t="s">
        <v>16</v>
      </c>
      <c r="I275" t="s">
        <v>42</v>
      </c>
      <c r="J275" s="15" t="str">
        <f t="shared" si="9"/>
        <v>26-Aug-2001</v>
      </c>
      <c r="K275" s="8" t="str">
        <f t="shared" si="10"/>
        <v xml:space="preserve">22 Y </v>
      </c>
    </row>
    <row r="276" spans="1:11" x14ac:dyDescent="0.3">
      <c r="A276" t="s">
        <v>304</v>
      </c>
      <c r="B276" s="10">
        <v>1997</v>
      </c>
      <c r="C276" t="s">
        <v>35</v>
      </c>
      <c r="D276">
        <v>26</v>
      </c>
      <c r="E276">
        <v>0</v>
      </c>
      <c r="F276" s="18">
        <v>2632.99</v>
      </c>
      <c r="G276" t="s">
        <v>11</v>
      </c>
      <c r="H276" t="s">
        <v>16</v>
      </c>
      <c r="I276" t="s">
        <v>42</v>
      </c>
      <c r="J276" s="15" t="str">
        <f t="shared" si="9"/>
        <v>26-Aug-1997</v>
      </c>
      <c r="K276" s="8" t="str">
        <f t="shared" si="10"/>
        <v xml:space="preserve">26 Y </v>
      </c>
    </row>
    <row r="277" spans="1:11" x14ac:dyDescent="0.3">
      <c r="A277" t="s">
        <v>305</v>
      </c>
      <c r="B277" s="10">
        <v>2000</v>
      </c>
      <c r="C277" t="s">
        <v>18</v>
      </c>
      <c r="D277">
        <v>24</v>
      </c>
      <c r="E277">
        <v>1</v>
      </c>
      <c r="F277" s="18">
        <v>2639.04</v>
      </c>
      <c r="G277" t="s">
        <v>11</v>
      </c>
      <c r="H277" t="s">
        <v>11</v>
      </c>
      <c r="I277" t="s">
        <v>23</v>
      </c>
      <c r="J277" s="15" t="str">
        <f t="shared" si="9"/>
        <v>24-Jun-2000</v>
      </c>
      <c r="K277" s="8" t="str">
        <f t="shared" si="10"/>
        <v xml:space="preserve">23 Y </v>
      </c>
    </row>
    <row r="278" spans="1:11" x14ac:dyDescent="0.3">
      <c r="A278" t="s">
        <v>306</v>
      </c>
      <c r="B278" s="10">
        <v>2000</v>
      </c>
      <c r="C278" t="s">
        <v>30</v>
      </c>
      <c r="D278">
        <v>9</v>
      </c>
      <c r="E278">
        <v>1</v>
      </c>
      <c r="F278" s="18">
        <v>2643.27</v>
      </c>
      <c r="G278" t="s">
        <v>11</v>
      </c>
      <c r="H278" t="s">
        <v>16</v>
      </c>
      <c r="I278" t="s">
        <v>23</v>
      </c>
      <c r="J278" s="15" t="str">
        <f t="shared" si="9"/>
        <v>9-Dec-2000</v>
      </c>
      <c r="K278" s="8" t="str">
        <f t="shared" si="10"/>
        <v xml:space="preserve">23 Y </v>
      </c>
    </row>
    <row r="279" spans="1:11" x14ac:dyDescent="0.3">
      <c r="A279" t="s">
        <v>307</v>
      </c>
      <c r="B279" s="10">
        <v>1996</v>
      </c>
      <c r="C279" t="s">
        <v>35</v>
      </c>
      <c r="D279">
        <v>5</v>
      </c>
      <c r="E279">
        <v>0</v>
      </c>
      <c r="F279" s="18">
        <v>2680.95</v>
      </c>
      <c r="G279" t="s">
        <v>12</v>
      </c>
      <c r="H279" t="s">
        <v>11</v>
      </c>
      <c r="I279" t="s">
        <v>23</v>
      </c>
      <c r="J279" s="15" t="str">
        <f t="shared" si="9"/>
        <v>5-Aug-1996</v>
      </c>
      <c r="K279" s="8" t="str">
        <f t="shared" si="10"/>
        <v xml:space="preserve">27 Y </v>
      </c>
    </row>
    <row r="280" spans="1:11" x14ac:dyDescent="0.3">
      <c r="A280" t="s">
        <v>308</v>
      </c>
      <c r="B280" s="10">
        <v>1994</v>
      </c>
      <c r="C280" t="s">
        <v>20</v>
      </c>
      <c r="D280">
        <v>17</v>
      </c>
      <c r="E280">
        <v>0</v>
      </c>
      <c r="F280" s="18">
        <v>2684.69</v>
      </c>
      <c r="G280" t="s">
        <v>11</v>
      </c>
      <c r="H280" t="s">
        <v>11</v>
      </c>
      <c r="I280" t="s">
        <v>13</v>
      </c>
      <c r="J280" s="15" t="str">
        <f t="shared" si="9"/>
        <v>17-Sep-1994</v>
      </c>
      <c r="K280" s="8" t="str">
        <f t="shared" si="10"/>
        <v xml:space="preserve">29 Y </v>
      </c>
    </row>
    <row r="281" spans="1:11" x14ac:dyDescent="0.3">
      <c r="A281" t="s">
        <v>309</v>
      </c>
      <c r="B281" s="10">
        <v>1994</v>
      </c>
      <c r="C281" t="s">
        <v>37</v>
      </c>
      <c r="D281">
        <v>2</v>
      </c>
      <c r="E281">
        <v>0</v>
      </c>
      <c r="F281" s="18">
        <v>2689.5</v>
      </c>
      <c r="G281" t="s">
        <v>12</v>
      </c>
      <c r="H281" t="s">
        <v>11</v>
      </c>
      <c r="I281" t="s">
        <v>13</v>
      </c>
      <c r="J281" s="15" t="str">
        <f t="shared" si="9"/>
        <v>2-Oct-1994</v>
      </c>
      <c r="K281" s="8" t="str">
        <f t="shared" si="10"/>
        <v xml:space="preserve">29 Y </v>
      </c>
    </row>
    <row r="282" spans="1:11" x14ac:dyDescent="0.3">
      <c r="A282" t="s">
        <v>310</v>
      </c>
      <c r="B282" s="10">
        <v>1999</v>
      </c>
      <c r="C282" t="s">
        <v>18</v>
      </c>
      <c r="D282">
        <v>11</v>
      </c>
      <c r="E282">
        <v>0</v>
      </c>
      <c r="F282" s="18">
        <v>2690.11</v>
      </c>
      <c r="G282" t="s">
        <v>11</v>
      </c>
      <c r="H282" t="s">
        <v>11</v>
      </c>
      <c r="I282" t="s">
        <v>23</v>
      </c>
      <c r="J282" s="15" t="str">
        <f t="shared" si="9"/>
        <v>11-Jun-1999</v>
      </c>
      <c r="K282" s="8" t="str">
        <f t="shared" si="10"/>
        <v xml:space="preserve">24 Y </v>
      </c>
    </row>
    <row r="283" spans="1:11" x14ac:dyDescent="0.3">
      <c r="A283" t="s">
        <v>311</v>
      </c>
      <c r="B283" s="10">
        <v>1996</v>
      </c>
      <c r="C283" t="s">
        <v>18</v>
      </c>
      <c r="D283">
        <v>13</v>
      </c>
      <c r="E283">
        <v>0</v>
      </c>
      <c r="F283" s="18">
        <v>2699.57</v>
      </c>
      <c r="G283" t="s">
        <v>11</v>
      </c>
      <c r="H283" t="s">
        <v>16</v>
      </c>
      <c r="I283" t="s">
        <v>23</v>
      </c>
      <c r="J283" s="15" t="str">
        <f t="shared" si="9"/>
        <v>13-Jun-1996</v>
      </c>
      <c r="K283" s="8" t="str">
        <f t="shared" si="10"/>
        <v xml:space="preserve">27 Y </v>
      </c>
    </row>
    <row r="284" spans="1:11" x14ac:dyDescent="0.3">
      <c r="A284" t="s">
        <v>312</v>
      </c>
      <c r="B284" s="10">
        <v>2003</v>
      </c>
      <c r="C284" t="s">
        <v>10</v>
      </c>
      <c r="D284">
        <v>17</v>
      </c>
      <c r="E284">
        <v>1</v>
      </c>
      <c r="F284" s="18">
        <v>2709.11</v>
      </c>
      <c r="G284" t="s">
        <v>11</v>
      </c>
      <c r="H284" t="s">
        <v>11</v>
      </c>
      <c r="I284" t="s">
        <v>23</v>
      </c>
      <c r="J284" s="15" t="str">
        <f t="shared" si="9"/>
        <v>17-Jul-2003</v>
      </c>
      <c r="K284" s="8" t="str">
        <f t="shared" si="10"/>
        <v xml:space="preserve">20 Y </v>
      </c>
    </row>
    <row r="285" spans="1:11" x14ac:dyDescent="0.3">
      <c r="A285" t="s">
        <v>313</v>
      </c>
      <c r="B285" s="10">
        <v>2003</v>
      </c>
      <c r="C285" t="s">
        <v>15</v>
      </c>
      <c r="D285">
        <v>21</v>
      </c>
      <c r="E285">
        <v>1</v>
      </c>
      <c r="F285" s="18">
        <v>2709.24</v>
      </c>
      <c r="G285" t="s">
        <v>11</v>
      </c>
      <c r="H285" t="s">
        <v>11</v>
      </c>
      <c r="I285" t="s">
        <v>23</v>
      </c>
      <c r="J285" s="15" t="str">
        <f t="shared" si="9"/>
        <v>21-Nov-2003</v>
      </c>
      <c r="K285" s="8" t="str">
        <f t="shared" si="10"/>
        <v xml:space="preserve">20 Y </v>
      </c>
    </row>
    <row r="286" spans="1:11" x14ac:dyDescent="0.3">
      <c r="A286" t="s">
        <v>314</v>
      </c>
      <c r="B286" s="10">
        <v>2003</v>
      </c>
      <c r="C286" t="s">
        <v>30</v>
      </c>
      <c r="D286">
        <v>1</v>
      </c>
      <c r="E286">
        <v>1</v>
      </c>
      <c r="F286" s="18">
        <v>2710.83</v>
      </c>
      <c r="G286" t="s">
        <v>11</v>
      </c>
      <c r="H286" t="s">
        <v>12</v>
      </c>
      <c r="I286" t="s">
        <v>23</v>
      </c>
      <c r="J286" s="15" t="str">
        <f t="shared" si="9"/>
        <v>1-Dec-2003</v>
      </c>
      <c r="K286" s="8" t="str">
        <f t="shared" si="10"/>
        <v xml:space="preserve">20 Y </v>
      </c>
    </row>
    <row r="287" spans="1:11" x14ac:dyDescent="0.3">
      <c r="A287" t="s">
        <v>315</v>
      </c>
      <c r="B287" s="10">
        <v>2003</v>
      </c>
      <c r="C287" t="s">
        <v>35</v>
      </c>
      <c r="D287">
        <v>6</v>
      </c>
      <c r="E287">
        <v>1</v>
      </c>
      <c r="F287" s="18">
        <v>2719.28</v>
      </c>
      <c r="G287" t="s">
        <v>11</v>
      </c>
      <c r="H287" t="s">
        <v>11</v>
      </c>
      <c r="I287" t="s">
        <v>23</v>
      </c>
      <c r="J287" s="15" t="str">
        <f t="shared" si="9"/>
        <v>6-Aug-2003</v>
      </c>
      <c r="K287" s="8" t="str">
        <f t="shared" si="10"/>
        <v xml:space="preserve">20 Y </v>
      </c>
    </row>
    <row r="288" spans="1:11" x14ac:dyDescent="0.3">
      <c r="A288" t="s">
        <v>316</v>
      </c>
      <c r="B288" s="10">
        <v>1997</v>
      </c>
      <c r="C288" t="s">
        <v>37</v>
      </c>
      <c r="D288">
        <v>30</v>
      </c>
      <c r="E288">
        <v>0</v>
      </c>
      <c r="F288" s="18">
        <v>2721.32</v>
      </c>
      <c r="G288" t="s">
        <v>16</v>
      </c>
      <c r="H288" t="s">
        <v>12</v>
      </c>
      <c r="I288" t="s">
        <v>276</v>
      </c>
      <c r="J288" s="15" t="str">
        <f t="shared" si="9"/>
        <v>30-Oct-1997</v>
      </c>
      <c r="K288" s="8" t="str">
        <f t="shared" si="10"/>
        <v xml:space="preserve">26 Y </v>
      </c>
    </row>
    <row r="289" spans="1:11" x14ac:dyDescent="0.3">
      <c r="A289" t="s">
        <v>317</v>
      </c>
      <c r="B289" s="10">
        <v>1988</v>
      </c>
      <c r="C289" t="s">
        <v>35</v>
      </c>
      <c r="D289">
        <v>20</v>
      </c>
      <c r="E289">
        <v>3</v>
      </c>
      <c r="F289" s="18">
        <v>2726.06</v>
      </c>
      <c r="G289" t="s">
        <v>11</v>
      </c>
      <c r="H289" t="s">
        <v>11</v>
      </c>
      <c r="I289" t="s">
        <v>13</v>
      </c>
      <c r="J289" s="15" t="str">
        <f t="shared" si="9"/>
        <v>20-Aug-1988</v>
      </c>
      <c r="K289" s="8" t="str">
        <f t="shared" si="10"/>
        <v xml:space="preserve">35 Y </v>
      </c>
    </row>
    <row r="290" spans="1:11" x14ac:dyDescent="0.3">
      <c r="A290" t="s">
        <v>318</v>
      </c>
      <c r="B290" s="10">
        <v>1997</v>
      </c>
      <c r="C290" t="s">
        <v>37</v>
      </c>
      <c r="D290">
        <v>6</v>
      </c>
      <c r="E290">
        <v>0</v>
      </c>
      <c r="F290" s="18">
        <v>2727.4</v>
      </c>
      <c r="G290" t="s">
        <v>12</v>
      </c>
      <c r="H290" t="s">
        <v>12</v>
      </c>
      <c r="I290" t="s">
        <v>168</v>
      </c>
      <c r="J290" s="15" t="str">
        <f t="shared" si="9"/>
        <v>6-Oct-1997</v>
      </c>
      <c r="K290" s="8" t="str">
        <f t="shared" si="10"/>
        <v xml:space="preserve">26 Y </v>
      </c>
    </row>
    <row r="291" spans="1:11" x14ac:dyDescent="0.3">
      <c r="A291" t="s">
        <v>319</v>
      </c>
      <c r="B291" s="10">
        <v>2003</v>
      </c>
      <c r="C291" t="s">
        <v>30</v>
      </c>
      <c r="D291">
        <v>3</v>
      </c>
      <c r="E291">
        <v>1</v>
      </c>
      <c r="F291" s="18">
        <v>2730.11</v>
      </c>
      <c r="G291" t="s">
        <v>11</v>
      </c>
      <c r="H291" t="s">
        <v>12</v>
      </c>
      <c r="I291" t="s">
        <v>23</v>
      </c>
      <c r="J291" s="15" t="str">
        <f t="shared" si="9"/>
        <v>3-Dec-2003</v>
      </c>
      <c r="K291" s="8" t="str">
        <f t="shared" si="10"/>
        <v xml:space="preserve">20 Y </v>
      </c>
    </row>
    <row r="292" spans="1:11" x14ac:dyDescent="0.3">
      <c r="A292" t="s">
        <v>320</v>
      </c>
      <c r="B292" s="10">
        <v>2000</v>
      </c>
      <c r="C292" t="s">
        <v>30</v>
      </c>
      <c r="D292">
        <v>17</v>
      </c>
      <c r="E292">
        <v>0</v>
      </c>
      <c r="F292" s="18">
        <v>2731.91</v>
      </c>
      <c r="G292" t="s">
        <v>11</v>
      </c>
      <c r="H292" t="s">
        <v>12</v>
      </c>
      <c r="I292" t="s">
        <v>247</v>
      </c>
      <c r="J292" s="15" t="str">
        <f t="shared" si="9"/>
        <v>17-Dec-2000</v>
      </c>
      <c r="K292" s="8" t="str">
        <f t="shared" si="10"/>
        <v xml:space="preserve">23 Y </v>
      </c>
    </row>
    <row r="293" spans="1:11" x14ac:dyDescent="0.3">
      <c r="A293" t="s">
        <v>321</v>
      </c>
      <c r="B293" s="10">
        <v>2000</v>
      </c>
      <c r="C293" t="s">
        <v>37</v>
      </c>
      <c r="D293">
        <v>3</v>
      </c>
      <c r="E293">
        <v>0</v>
      </c>
      <c r="F293" s="18">
        <v>2741.95</v>
      </c>
      <c r="G293" t="s">
        <v>11</v>
      </c>
      <c r="H293" t="s">
        <v>12</v>
      </c>
      <c r="I293" t="s">
        <v>247</v>
      </c>
      <c r="J293" s="15" t="str">
        <f t="shared" si="9"/>
        <v>3-Oct-2000</v>
      </c>
      <c r="K293" s="8" t="str">
        <f t="shared" si="10"/>
        <v xml:space="preserve">23 Y </v>
      </c>
    </row>
    <row r="294" spans="1:11" x14ac:dyDescent="0.3">
      <c r="A294" t="s">
        <v>322</v>
      </c>
      <c r="B294" s="10">
        <v>2000</v>
      </c>
      <c r="C294" t="s">
        <v>37</v>
      </c>
      <c r="D294">
        <v>11</v>
      </c>
      <c r="E294">
        <v>0</v>
      </c>
      <c r="F294" s="18">
        <v>2755.02</v>
      </c>
      <c r="G294" t="s">
        <v>11</v>
      </c>
      <c r="H294" t="s">
        <v>16</v>
      </c>
      <c r="I294" t="s">
        <v>247</v>
      </c>
      <c r="J294" s="15" t="str">
        <f t="shared" si="9"/>
        <v>11-Oct-2000</v>
      </c>
      <c r="K294" s="8" t="str">
        <f t="shared" si="10"/>
        <v xml:space="preserve">23 Y </v>
      </c>
    </row>
    <row r="295" spans="1:11" x14ac:dyDescent="0.3">
      <c r="A295" t="s">
        <v>323</v>
      </c>
      <c r="B295" s="10">
        <v>1997</v>
      </c>
      <c r="C295" t="s">
        <v>35</v>
      </c>
      <c r="D295">
        <v>10</v>
      </c>
      <c r="E295">
        <v>0</v>
      </c>
      <c r="F295" s="18">
        <v>2758.99</v>
      </c>
      <c r="G295" t="s">
        <v>11</v>
      </c>
      <c r="H295" t="s">
        <v>16</v>
      </c>
      <c r="I295" t="s">
        <v>23</v>
      </c>
      <c r="J295" s="15" t="str">
        <f t="shared" si="9"/>
        <v>10-Aug-1997</v>
      </c>
      <c r="K295" s="8" t="str">
        <f t="shared" si="10"/>
        <v xml:space="preserve">26 Y </v>
      </c>
    </row>
    <row r="296" spans="1:11" x14ac:dyDescent="0.3">
      <c r="A296" t="s">
        <v>324</v>
      </c>
      <c r="B296" s="10">
        <v>2004</v>
      </c>
      <c r="C296" t="s">
        <v>15</v>
      </c>
      <c r="D296">
        <v>14</v>
      </c>
      <c r="E296">
        <v>0</v>
      </c>
      <c r="F296" s="18">
        <v>2773.46</v>
      </c>
      <c r="G296" t="s">
        <v>11</v>
      </c>
      <c r="H296" t="s">
        <v>16</v>
      </c>
      <c r="I296" t="s">
        <v>300</v>
      </c>
      <c r="J296" s="15" t="str">
        <f t="shared" si="9"/>
        <v>14-Nov-2004</v>
      </c>
      <c r="K296" s="8" t="str">
        <f t="shared" si="10"/>
        <v xml:space="preserve">19 Y </v>
      </c>
    </row>
    <row r="297" spans="1:11" x14ac:dyDescent="0.3">
      <c r="A297" t="s">
        <v>31</v>
      </c>
      <c r="B297" s="10">
        <v>1999</v>
      </c>
      <c r="C297" t="s">
        <v>18</v>
      </c>
      <c r="D297">
        <v>9</v>
      </c>
      <c r="E297">
        <v>1</v>
      </c>
      <c r="F297" s="18">
        <v>2775.19</v>
      </c>
      <c r="G297" t="s">
        <v>11</v>
      </c>
      <c r="H297" t="s">
        <v>16</v>
      </c>
      <c r="I297" t="s">
        <v>23</v>
      </c>
      <c r="J297" s="15" t="str">
        <f t="shared" si="9"/>
        <v>9-Jun-1999</v>
      </c>
      <c r="K297" s="8" t="str">
        <f t="shared" si="10"/>
        <v xml:space="preserve">24 Y </v>
      </c>
    </row>
    <row r="298" spans="1:11" x14ac:dyDescent="0.3">
      <c r="A298" t="s">
        <v>325</v>
      </c>
      <c r="B298" s="10">
        <v>1999</v>
      </c>
      <c r="C298" t="s">
        <v>35</v>
      </c>
      <c r="D298">
        <v>29</v>
      </c>
      <c r="E298">
        <v>1</v>
      </c>
      <c r="F298" s="18">
        <v>2775.19</v>
      </c>
      <c r="G298" t="s">
        <v>11</v>
      </c>
      <c r="H298" t="s">
        <v>16</v>
      </c>
      <c r="I298" t="s">
        <v>23</v>
      </c>
      <c r="J298" s="15" t="str">
        <f t="shared" si="9"/>
        <v>29-Aug-1999</v>
      </c>
      <c r="K298" s="8" t="str">
        <f t="shared" si="10"/>
        <v xml:space="preserve">24 Y </v>
      </c>
    </row>
    <row r="299" spans="1:11" x14ac:dyDescent="0.3">
      <c r="A299" t="s">
        <v>326</v>
      </c>
      <c r="B299" s="10">
        <v>1999</v>
      </c>
      <c r="C299" t="s">
        <v>30</v>
      </c>
      <c r="D299">
        <v>24</v>
      </c>
      <c r="E299">
        <v>1</v>
      </c>
      <c r="F299" s="18">
        <v>2789.06</v>
      </c>
      <c r="G299" t="s">
        <v>11</v>
      </c>
      <c r="H299" t="s">
        <v>12</v>
      </c>
      <c r="I299" t="s">
        <v>23</v>
      </c>
      <c r="J299" s="15" t="str">
        <f t="shared" si="9"/>
        <v>24-Dec-1999</v>
      </c>
      <c r="K299" s="8" t="str">
        <f t="shared" si="10"/>
        <v xml:space="preserve">24 Y </v>
      </c>
    </row>
    <row r="300" spans="1:11" x14ac:dyDescent="0.3">
      <c r="A300" t="s">
        <v>327</v>
      </c>
      <c r="B300" s="10">
        <v>2004</v>
      </c>
      <c r="C300" t="s">
        <v>35</v>
      </c>
      <c r="D300">
        <v>4</v>
      </c>
      <c r="E300">
        <v>2</v>
      </c>
      <c r="F300" s="18">
        <v>2801.26</v>
      </c>
      <c r="G300" t="s">
        <v>11</v>
      </c>
      <c r="H300" t="s">
        <v>12</v>
      </c>
      <c r="I300" t="s">
        <v>13</v>
      </c>
      <c r="J300" s="15" t="str">
        <f t="shared" si="9"/>
        <v>4-Aug-2004</v>
      </c>
      <c r="K300" s="8" t="str">
        <f t="shared" si="10"/>
        <v xml:space="preserve">19 Y </v>
      </c>
    </row>
    <row r="301" spans="1:11" x14ac:dyDescent="0.3">
      <c r="A301" t="s">
        <v>328</v>
      </c>
      <c r="B301" s="10">
        <v>2003</v>
      </c>
      <c r="C301" t="s">
        <v>20</v>
      </c>
      <c r="D301">
        <v>23</v>
      </c>
      <c r="E301">
        <v>2</v>
      </c>
      <c r="F301" s="18">
        <v>2803.7</v>
      </c>
      <c r="G301" t="s">
        <v>11</v>
      </c>
      <c r="H301" t="s">
        <v>16</v>
      </c>
      <c r="I301" t="s">
        <v>23</v>
      </c>
      <c r="J301" s="15" t="str">
        <f t="shared" si="9"/>
        <v>23-Sep-2003</v>
      </c>
      <c r="K301" s="8" t="str">
        <f t="shared" si="10"/>
        <v xml:space="preserve">20 Y </v>
      </c>
    </row>
    <row r="302" spans="1:11" x14ac:dyDescent="0.3">
      <c r="A302" t="s">
        <v>329</v>
      </c>
      <c r="B302" s="10">
        <v>2000</v>
      </c>
      <c r="C302" t="s">
        <v>37</v>
      </c>
      <c r="D302">
        <v>1</v>
      </c>
      <c r="E302">
        <v>0</v>
      </c>
      <c r="F302" s="18">
        <v>2819.51</v>
      </c>
      <c r="G302" t="s">
        <v>11</v>
      </c>
      <c r="H302" t="s">
        <v>12</v>
      </c>
      <c r="I302" t="s">
        <v>42</v>
      </c>
      <c r="J302" s="15" t="str">
        <f t="shared" si="9"/>
        <v>1-Oct-2000</v>
      </c>
      <c r="K302" s="8" t="str">
        <f t="shared" si="10"/>
        <v xml:space="preserve">23 Y </v>
      </c>
    </row>
    <row r="303" spans="1:11" x14ac:dyDescent="0.3">
      <c r="A303" t="s">
        <v>330</v>
      </c>
      <c r="B303" s="10">
        <v>1998</v>
      </c>
      <c r="C303" t="s">
        <v>15</v>
      </c>
      <c r="D303">
        <v>15</v>
      </c>
      <c r="E303">
        <v>0</v>
      </c>
      <c r="F303" s="18">
        <v>2842.76</v>
      </c>
      <c r="G303" t="s">
        <v>11</v>
      </c>
      <c r="H303" t="s">
        <v>12</v>
      </c>
      <c r="I303" t="s">
        <v>23</v>
      </c>
      <c r="J303" s="15" t="str">
        <f t="shared" si="9"/>
        <v>15-Nov-1998</v>
      </c>
      <c r="K303" s="8" t="str">
        <f t="shared" si="10"/>
        <v xml:space="preserve">25 Y </v>
      </c>
    </row>
    <row r="304" spans="1:11" x14ac:dyDescent="0.3">
      <c r="A304" t="s">
        <v>331</v>
      </c>
      <c r="B304" s="10">
        <v>1998</v>
      </c>
      <c r="C304" t="s">
        <v>18</v>
      </c>
      <c r="D304">
        <v>17</v>
      </c>
      <c r="E304">
        <v>0</v>
      </c>
      <c r="F304" s="18">
        <v>2850.68</v>
      </c>
      <c r="G304" t="s">
        <v>11</v>
      </c>
      <c r="H304" t="s">
        <v>12</v>
      </c>
      <c r="I304" t="s">
        <v>23</v>
      </c>
      <c r="J304" s="15" t="str">
        <f t="shared" si="9"/>
        <v>17-Jun-1998</v>
      </c>
      <c r="K304" s="8" t="str">
        <f t="shared" si="10"/>
        <v xml:space="preserve">25 Y </v>
      </c>
    </row>
    <row r="305" spans="1:11" x14ac:dyDescent="0.3">
      <c r="A305" t="s">
        <v>332</v>
      </c>
      <c r="B305" s="10">
        <v>1998</v>
      </c>
      <c r="C305" t="s">
        <v>20</v>
      </c>
      <c r="D305">
        <v>4</v>
      </c>
      <c r="E305">
        <v>0</v>
      </c>
      <c r="F305" s="18">
        <v>2855.44</v>
      </c>
      <c r="G305" t="s">
        <v>11</v>
      </c>
      <c r="H305" t="s">
        <v>12</v>
      </c>
      <c r="I305" t="s">
        <v>23</v>
      </c>
      <c r="J305" s="15" t="str">
        <f t="shared" si="9"/>
        <v>4-Sep-1998</v>
      </c>
      <c r="K305" s="8" t="str">
        <f t="shared" si="10"/>
        <v xml:space="preserve">25 Y </v>
      </c>
    </row>
    <row r="306" spans="1:11" x14ac:dyDescent="0.3">
      <c r="A306" t="s">
        <v>333</v>
      </c>
      <c r="B306" s="10">
        <v>1993</v>
      </c>
      <c r="C306" t="s">
        <v>15</v>
      </c>
      <c r="D306">
        <v>1</v>
      </c>
      <c r="E306">
        <v>0</v>
      </c>
      <c r="F306" s="18">
        <v>2866.09</v>
      </c>
      <c r="G306" t="s">
        <v>12</v>
      </c>
      <c r="H306" t="s">
        <v>12</v>
      </c>
      <c r="I306" t="s">
        <v>42</v>
      </c>
      <c r="J306" s="15" t="str">
        <f t="shared" si="9"/>
        <v>1-Nov-1993</v>
      </c>
      <c r="K306" s="8" t="str">
        <f t="shared" si="10"/>
        <v xml:space="preserve">30 Y </v>
      </c>
    </row>
    <row r="307" spans="1:11" x14ac:dyDescent="0.3">
      <c r="A307" t="s">
        <v>334</v>
      </c>
      <c r="B307" s="10">
        <v>1993</v>
      </c>
      <c r="C307" t="s">
        <v>35</v>
      </c>
      <c r="D307">
        <v>12</v>
      </c>
      <c r="E307">
        <v>0</v>
      </c>
      <c r="F307" s="18">
        <v>2867.12</v>
      </c>
      <c r="G307" t="s">
        <v>16</v>
      </c>
      <c r="H307" t="s">
        <v>12</v>
      </c>
      <c r="I307" t="s">
        <v>13</v>
      </c>
      <c r="J307" s="15" t="str">
        <f t="shared" si="9"/>
        <v>12-Aug-1993</v>
      </c>
      <c r="K307" s="8" t="str">
        <f t="shared" si="10"/>
        <v xml:space="preserve">30 Y </v>
      </c>
    </row>
    <row r="308" spans="1:11" x14ac:dyDescent="0.3">
      <c r="A308" t="s">
        <v>335</v>
      </c>
      <c r="B308" s="10">
        <v>1996</v>
      </c>
      <c r="C308" t="s">
        <v>18</v>
      </c>
      <c r="D308">
        <v>21</v>
      </c>
      <c r="E308">
        <v>0</v>
      </c>
      <c r="F308" s="18">
        <v>2897.32</v>
      </c>
      <c r="G308" t="s">
        <v>12</v>
      </c>
      <c r="H308" t="s">
        <v>12</v>
      </c>
      <c r="I308" t="s">
        <v>168</v>
      </c>
      <c r="J308" s="15" t="str">
        <f t="shared" si="9"/>
        <v>21-Jun-1996</v>
      </c>
      <c r="K308" s="8" t="str">
        <f t="shared" si="10"/>
        <v xml:space="preserve">27 Y </v>
      </c>
    </row>
    <row r="309" spans="1:11" x14ac:dyDescent="0.3">
      <c r="A309" t="s">
        <v>336</v>
      </c>
      <c r="B309" s="10">
        <v>2000</v>
      </c>
      <c r="C309" t="s">
        <v>10</v>
      </c>
      <c r="D309">
        <v>14</v>
      </c>
      <c r="E309">
        <v>0</v>
      </c>
      <c r="F309" s="18">
        <v>2897.46</v>
      </c>
      <c r="G309" t="s">
        <v>11</v>
      </c>
      <c r="H309" t="s">
        <v>16</v>
      </c>
      <c r="I309" t="s">
        <v>23</v>
      </c>
      <c r="J309" s="15" t="str">
        <f t="shared" si="9"/>
        <v>14-Jul-2000</v>
      </c>
      <c r="K309" s="8" t="str">
        <f t="shared" si="10"/>
        <v xml:space="preserve">23 Y </v>
      </c>
    </row>
    <row r="310" spans="1:11" x14ac:dyDescent="0.3">
      <c r="A310" t="s">
        <v>337</v>
      </c>
      <c r="B310" s="10">
        <v>1999</v>
      </c>
      <c r="C310" t="s">
        <v>15</v>
      </c>
      <c r="D310">
        <v>1</v>
      </c>
      <c r="E310">
        <v>0</v>
      </c>
      <c r="F310" s="18">
        <v>2899.49</v>
      </c>
      <c r="G310" t="s">
        <v>11</v>
      </c>
      <c r="H310" t="s">
        <v>11</v>
      </c>
      <c r="I310" t="s">
        <v>247</v>
      </c>
      <c r="J310" s="15" t="str">
        <f t="shared" si="9"/>
        <v>1-Nov-1999</v>
      </c>
      <c r="K310" s="8" t="str">
        <f t="shared" si="10"/>
        <v xml:space="preserve">24 Y </v>
      </c>
    </row>
    <row r="311" spans="1:11" x14ac:dyDescent="0.3">
      <c r="A311" t="s">
        <v>338</v>
      </c>
      <c r="B311" s="10">
        <v>1996</v>
      </c>
      <c r="C311" t="s">
        <v>37</v>
      </c>
      <c r="D311">
        <v>24</v>
      </c>
      <c r="E311">
        <v>1</v>
      </c>
      <c r="F311" s="18">
        <v>2902.91</v>
      </c>
      <c r="G311" t="s">
        <v>11</v>
      </c>
      <c r="H311" t="s">
        <v>11</v>
      </c>
      <c r="I311" t="s">
        <v>13</v>
      </c>
      <c r="J311" s="15" t="str">
        <f t="shared" si="9"/>
        <v>24-Oct-1996</v>
      </c>
      <c r="K311" s="8" t="str">
        <f t="shared" si="10"/>
        <v xml:space="preserve">27 Y </v>
      </c>
    </row>
    <row r="312" spans="1:11" x14ac:dyDescent="0.3">
      <c r="A312" t="s">
        <v>339</v>
      </c>
      <c r="B312" s="10">
        <v>1996</v>
      </c>
      <c r="C312" t="s">
        <v>18</v>
      </c>
      <c r="D312">
        <v>13</v>
      </c>
      <c r="E312">
        <v>1</v>
      </c>
      <c r="F312" s="18">
        <v>2904.09</v>
      </c>
      <c r="G312" t="s">
        <v>11</v>
      </c>
      <c r="H312" t="s">
        <v>11</v>
      </c>
      <c r="I312" t="s">
        <v>42</v>
      </c>
      <c r="J312" s="15" t="str">
        <f t="shared" si="9"/>
        <v>13-Jun-1996</v>
      </c>
      <c r="K312" s="8" t="str">
        <f t="shared" si="10"/>
        <v xml:space="preserve">27 Y </v>
      </c>
    </row>
    <row r="313" spans="1:11" x14ac:dyDescent="0.3">
      <c r="A313" t="s">
        <v>340</v>
      </c>
      <c r="B313" s="10">
        <v>2003</v>
      </c>
      <c r="C313" t="s">
        <v>18</v>
      </c>
      <c r="D313">
        <v>5</v>
      </c>
      <c r="E313">
        <v>2</v>
      </c>
      <c r="F313" s="18">
        <v>2913.57</v>
      </c>
      <c r="G313" t="s">
        <v>11</v>
      </c>
      <c r="H313" t="s">
        <v>11</v>
      </c>
      <c r="I313" t="s">
        <v>42</v>
      </c>
      <c r="J313" s="15" t="str">
        <f t="shared" si="9"/>
        <v>5-Jun-2003</v>
      </c>
      <c r="K313" s="8" t="str">
        <f t="shared" si="10"/>
        <v xml:space="preserve">20 Y </v>
      </c>
    </row>
    <row r="314" spans="1:11" x14ac:dyDescent="0.3">
      <c r="A314" t="s">
        <v>341</v>
      </c>
      <c r="B314" s="10">
        <v>1996</v>
      </c>
      <c r="C314" t="s">
        <v>18</v>
      </c>
      <c r="D314">
        <v>30</v>
      </c>
      <c r="E314">
        <v>1</v>
      </c>
      <c r="F314" s="18">
        <v>2927.06</v>
      </c>
      <c r="G314" t="s">
        <v>11</v>
      </c>
      <c r="H314" t="s">
        <v>11</v>
      </c>
      <c r="I314" t="s">
        <v>13</v>
      </c>
      <c r="J314" s="15" t="str">
        <f t="shared" si="9"/>
        <v>30-Jun-1996</v>
      </c>
      <c r="K314" s="8" t="str">
        <f t="shared" si="10"/>
        <v xml:space="preserve">27 Y </v>
      </c>
    </row>
    <row r="315" spans="1:11" x14ac:dyDescent="0.3">
      <c r="A315" t="s">
        <v>342</v>
      </c>
      <c r="B315" s="10">
        <v>2002</v>
      </c>
      <c r="C315" t="s">
        <v>20</v>
      </c>
      <c r="D315">
        <v>30</v>
      </c>
      <c r="E315">
        <v>0</v>
      </c>
      <c r="F315" s="18">
        <v>2943.41</v>
      </c>
      <c r="G315" t="s">
        <v>11</v>
      </c>
      <c r="H315" t="s">
        <v>12</v>
      </c>
      <c r="I315" t="s">
        <v>23</v>
      </c>
      <c r="J315" s="15" t="str">
        <f t="shared" si="9"/>
        <v>30-Sep-2002</v>
      </c>
      <c r="K315" s="8" t="str">
        <f t="shared" si="10"/>
        <v xml:space="preserve">21 Y </v>
      </c>
    </row>
    <row r="316" spans="1:11" x14ac:dyDescent="0.3">
      <c r="A316" t="s">
        <v>343</v>
      </c>
      <c r="B316" s="10">
        <v>1995</v>
      </c>
      <c r="C316" t="s">
        <v>20</v>
      </c>
      <c r="D316">
        <v>24</v>
      </c>
      <c r="E316">
        <v>0</v>
      </c>
      <c r="F316" s="18">
        <v>2974.13</v>
      </c>
      <c r="G316" t="s">
        <v>11</v>
      </c>
      <c r="H316" t="s">
        <v>16</v>
      </c>
      <c r="I316" t="s">
        <v>42</v>
      </c>
      <c r="J316" s="15" t="str">
        <f t="shared" si="9"/>
        <v>24-Sep-1995</v>
      </c>
      <c r="K316" s="8" t="str">
        <f t="shared" si="10"/>
        <v xml:space="preserve">28 Y </v>
      </c>
    </row>
    <row r="317" spans="1:11" x14ac:dyDescent="0.3">
      <c r="A317" t="s">
        <v>344</v>
      </c>
      <c r="B317" s="10">
        <v>1987</v>
      </c>
      <c r="C317" t="s">
        <v>18</v>
      </c>
      <c r="D317">
        <v>18</v>
      </c>
      <c r="E317">
        <v>3</v>
      </c>
      <c r="F317" s="18">
        <v>2979.52</v>
      </c>
      <c r="G317" t="s">
        <v>11</v>
      </c>
      <c r="H317" t="s">
        <v>12</v>
      </c>
      <c r="I317" t="s">
        <v>13</v>
      </c>
      <c r="J317" s="15" t="str">
        <f t="shared" si="9"/>
        <v>18-Jun-1987</v>
      </c>
      <c r="K317" s="8" t="str">
        <f t="shared" si="10"/>
        <v xml:space="preserve">36 Y </v>
      </c>
    </row>
    <row r="318" spans="1:11" x14ac:dyDescent="0.3">
      <c r="A318" t="s">
        <v>345</v>
      </c>
      <c r="B318" s="10">
        <v>1991</v>
      </c>
      <c r="C318" t="s">
        <v>15</v>
      </c>
      <c r="D318">
        <v>20</v>
      </c>
      <c r="E318">
        <v>3</v>
      </c>
      <c r="F318" s="18">
        <v>2985.67</v>
      </c>
      <c r="G318" t="s">
        <v>11</v>
      </c>
      <c r="H318" t="s">
        <v>11</v>
      </c>
      <c r="I318" t="s">
        <v>13</v>
      </c>
      <c r="J318" s="15" t="str">
        <f t="shared" si="9"/>
        <v>20-Nov-1991</v>
      </c>
      <c r="K318" s="8" t="str">
        <f t="shared" si="10"/>
        <v xml:space="preserve">32 Y </v>
      </c>
    </row>
    <row r="319" spans="1:11" x14ac:dyDescent="0.3">
      <c r="A319" t="s">
        <v>346</v>
      </c>
      <c r="B319" s="10">
        <v>2002</v>
      </c>
      <c r="C319" t="s">
        <v>30</v>
      </c>
      <c r="D319">
        <v>15</v>
      </c>
      <c r="E319">
        <v>0</v>
      </c>
      <c r="F319" s="18">
        <v>3012.22</v>
      </c>
      <c r="G319" t="s">
        <v>11</v>
      </c>
      <c r="H319" t="s">
        <v>12</v>
      </c>
      <c r="I319" t="s">
        <v>23</v>
      </c>
      <c r="J319" s="15" t="str">
        <f t="shared" si="9"/>
        <v>15-Dec-2002</v>
      </c>
      <c r="K319" s="8" t="str">
        <f t="shared" si="10"/>
        <v xml:space="preserve">21 Y </v>
      </c>
    </row>
    <row r="320" spans="1:11" x14ac:dyDescent="0.3">
      <c r="A320" t="s">
        <v>347</v>
      </c>
      <c r="B320" s="10">
        <v>1988</v>
      </c>
      <c r="C320" t="s">
        <v>20</v>
      </c>
      <c r="D320">
        <v>28</v>
      </c>
      <c r="E320">
        <v>3</v>
      </c>
      <c r="F320" s="18">
        <v>3018.04</v>
      </c>
      <c r="G320" t="s">
        <v>11</v>
      </c>
      <c r="H320" t="s">
        <v>11</v>
      </c>
      <c r="I320" t="s">
        <v>23</v>
      </c>
      <c r="J320" s="15" t="str">
        <f t="shared" si="9"/>
        <v>28-Sep-1988</v>
      </c>
      <c r="K320" s="8" t="str">
        <f t="shared" si="10"/>
        <v xml:space="preserve">35 Y </v>
      </c>
    </row>
    <row r="321" spans="1:11" x14ac:dyDescent="0.3">
      <c r="A321" t="s">
        <v>348</v>
      </c>
      <c r="B321" s="10">
        <v>1997</v>
      </c>
      <c r="C321" t="s">
        <v>30</v>
      </c>
      <c r="D321">
        <v>19</v>
      </c>
      <c r="E321">
        <v>0</v>
      </c>
      <c r="F321" s="18">
        <v>3021.81</v>
      </c>
      <c r="G321" t="s">
        <v>11</v>
      </c>
      <c r="H321" t="s">
        <v>12</v>
      </c>
      <c r="I321" t="s">
        <v>23</v>
      </c>
      <c r="J321" s="15" t="str">
        <f t="shared" si="9"/>
        <v>19-Dec-1997</v>
      </c>
      <c r="K321" s="8" t="str">
        <f t="shared" si="10"/>
        <v xml:space="preserve">26 Y </v>
      </c>
    </row>
    <row r="322" spans="1:11" x14ac:dyDescent="0.3">
      <c r="A322" t="s">
        <v>349</v>
      </c>
      <c r="B322" s="10">
        <v>1998</v>
      </c>
      <c r="C322" t="s">
        <v>20</v>
      </c>
      <c r="D322">
        <v>15</v>
      </c>
      <c r="E322">
        <v>0</v>
      </c>
      <c r="F322" s="18">
        <v>3044.21</v>
      </c>
      <c r="G322" t="s">
        <v>11</v>
      </c>
      <c r="H322" t="s">
        <v>12</v>
      </c>
      <c r="I322" t="s">
        <v>247</v>
      </c>
      <c r="J322" s="15" t="str">
        <f t="shared" si="9"/>
        <v>15-Sep-1998</v>
      </c>
      <c r="K322" s="8" t="str">
        <f t="shared" si="10"/>
        <v xml:space="preserve">25 Y </v>
      </c>
    </row>
    <row r="323" spans="1:11" x14ac:dyDescent="0.3">
      <c r="A323" t="s">
        <v>350</v>
      </c>
      <c r="B323" s="10">
        <v>1998</v>
      </c>
      <c r="C323" t="s">
        <v>35</v>
      </c>
      <c r="D323">
        <v>9</v>
      </c>
      <c r="E323">
        <v>0</v>
      </c>
      <c r="F323" s="18">
        <v>3046.06</v>
      </c>
      <c r="G323" t="s">
        <v>11</v>
      </c>
      <c r="H323" t="s">
        <v>16</v>
      </c>
      <c r="I323" t="s">
        <v>249</v>
      </c>
      <c r="J323" s="15" t="str">
        <f t="shared" si="9"/>
        <v>9-Aug-1998</v>
      </c>
      <c r="K323" s="8" t="str">
        <f t="shared" si="10"/>
        <v xml:space="preserve">25 Y </v>
      </c>
    </row>
    <row r="324" spans="1:11" x14ac:dyDescent="0.3">
      <c r="A324" t="s">
        <v>351</v>
      </c>
      <c r="B324" s="10">
        <v>1997</v>
      </c>
      <c r="C324" t="s">
        <v>30</v>
      </c>
      <c r="D324">
        <v>22</v>
      </c>
      <c r="E324">
        <v>0</v>
      </c>
      <c r="F324" s="18">
        <v>3051.73</v>
      </c>
      <c r="G324" t="s">
        <v>11</v>
      </c>
      <c r="H324" t="s">
        <v>11</v>
      </c>
      <c r="I324" t="s">
        <v>42</v>
      </c>
      <c r="J324" s="15" t="str">
        <f t="shared" ref="J324:J387" si="11">_xlfn.CONCAT(D324,"-",C324,"-",B324)</f>
        <v>22-Dec-1997</v>
      </c>
      <c r="K324" s="8" t="str">
        <f t="shared" ref="K324:K387" si="12">YEAR($L$2)-YEAR(J324)&amp;" Y "</f>
        <v xml:space="preserve">26 Y </v>
      </c>
    </row>
    <row r="325" spans="1:11" x14ac:dyDescent="0.3">
      <c r="A325" t="s">
        <v>352</v>
      </c>
      <c r="B325" s="10">
        <v>2002</v>
      </c>
      <c r="C325" t="s">
        <v>18</v>
      </c>
      <c r="D325">
        <v>21</v>
      </c>
      <c r="E325">
        <v>2</v>
      </c>
      <c r="F325" s="18">
        <v>3056.39</v>
      </c>
      <c r="G325" t="s">
        <v>11</v>
      </c>
      <c r="H325" t="s">
        <v>12</v>
      </c>
      <c r="I325" t="s">
        <v>13</v>
      </c>
      <c r="J325" s="15" t="str">
        <f t="shared" si="11"/>
        <v>21-Jun-2002</v>
      </c>
      <c r="K325" s="8" t="str">
        <f t="shared" si="12"/>
        <v xml:space="preserve">21 Y </v>
      </c>
    </row>
    <row r="326" spans="1:11" x14ac:dyDescent="0.3">
      <c r="A326" t="s">
        <v>353</v>
      </c>
      <c r="B326" s="10">
        <v>1994</v>
      </c>
      <c r="C326" t="s">
        <v>20</v>
      </c>
      <c r="D326">
        <v>26</v>
      </c>
      <c r="E326">
        <v>0</v>
      </c>
      <c r="F326" s="18">
        <v>3062.51</v>
      </c>
      <c r="G326" t="s">
        <v>12</v>
      </c>
      <c r="H326" t="s">
        <v>16</v>
      </c>
      <c r="I326" t="s">
        <v>23</v>
      </c>
      <c r="J326" s="15" t="str">
        <f t="shared" si="11"/>
        <v>26-Sep-1994</v>
      </c>
      <c r="K326" s="8" t="str">
        <f t="shared" si="12"/>
        <v xml:space="preserve">29 Y </v>
      </c>
    </row>
    <row r="327" spans="1:11" x14ac:dyDescent="0.3">
      <c r="A327" t="s">
        <v>354</v>
      </c>
      <c r="B327" s="10">
        <v>1989</v>
      </c>
      <c r="C327" t="s">
        <v>37</v>
      </c>
      <c r="D327">
        <v>1</v>
      </c>
      <c r="E327">
        <v>3</v>
      </c>
      <c r="F327" s="18">
        <v>3065.49</v>
      </c>
      <c r="G327" t="s">
        <v>11</v>
      </c>
      <c r="H327" t="s">
        <v>16</v>
      </c>
      <c r="I327" t="s">
        <v>23</v>
      </c>
      <c r="J327" s="15" t="str">
        <f t="shared" si="11"/>
        <v>1-Oct-1989</v>
      </c>
      <c r="K327" s="8" t="str">
        <f t="shared" si="12"/>
        <v xml:space="preserve">34 Y </v>
      </c>
    </row>
    <row r="328" spans="1:11" x14ac:dyDescent="0.3">
      <c r="A328" t="s">
        <v>355</v>
      </c>
      <c r="B328" s="10">
        <v>1995</v>
      </c>
      <c r="C328" t="s">
        <v>20</v>
      </c>
      <c r="D328">
        <v>10</v>
      </c>
      <c r="E328">
        <v>0</v>
      </c>
      <c r="F328" s="18">
        <v>3070.81</v>
      </c>
      <c r="G328" t="s">
        <v>12</v>
      </c>
      <c r="H328" t="s">
        <v>16</v>
      </c>
      <c r="I328" t="s">
        <v>356</v>
      </c>
      <c r="J328" s="15" t="str">
        <f t="shared" si="11"/>
        <v>10-Sep-1995</v>
      </c>
      <c r="K328" s="8" t="str">
        <f t="shared" si="12"/>
        <v xml:space="preserve">28 Y </v>
      </c>
    </row>
    <row r="329" spans="1:11" x14ac:dyDescent="0.3">
      <c r="A329" t="s">
        <v>357</v>
      </c>
      <c r="B329" s="10">
        <v>2001</v>
      </c>
      <c r="C329" t="s">
        <v>37</v>
      </c>
      <c r="D329">
        <v>13</v>
      </c>
      <c r="E329">
        <v>2</v>
      </c>
      <c r="F329" s="18">
        <v>3077.1</v>
      </c>
      <c r="G329" t="s">
        <v>11</v>
      </c>
      <c r="H329" t="s">
        <v>16</v>
      </c>
      <c r="I329" t="s">
        <v>23</v>
      </c>
      <c r="J329" s="15" t="str">
        <f t="shared" si="11"/>
        <v>13-Oct-2001</v>
      </c>
      <c r="K329" s="8" t="str">
        <f t="shared" si="12"/>
        <v xml:space="preserve">22 Y </v>
      </c>
    </row>
    <row r="330" spans="1:11" x14ac:dyDescent="0.3">
      <c r="A330" t="s">
        <v>358</v>
      </c>
      <c r="B330" s="10">
        <v>1987</v>
      </c>
      <c r="C330" t="s">
        <v>35</v>
      </c>
      <c r="D330">
        <v>1</v>
      </c>
      <c r="E330">
        <v>3</v>
      </c>
      <c r="F330" s="18">
        <v>3088.06</v>
      </c>
      <c r="G330" t="s">
        <v>11</v>
      </c>
      <c r="H330" t="s">
        <v>11</v>
      </c>
      <c r="I330" t="s">
        <v>13</v>
      </c>
      <c r="J330" s="15" t="str">
        <f t="shared" si="11"/>
        <v>1-Aug-1987</v>
      </c>
      <c r="K330" s="8" t="str">
        <f t="shared" si="12"/>
        <v xml:space="preserve">36 Y </v>
      </c>
    </row>
    <row r="331" spans="1:11" x14ac:dyDescent="0.3">
      <c r="A331" t="s">
        <v>359</v>
      </c>
      <c r="B331" s="10">
        <v>1999</v>
      </c>
      <c r="C331" t="s">
        <v>18</v>
      </c>
      <c r="D331">
        <v>25</v>
      </c>
      <c r="E331">
        <v>0</v>
      </c>
      <c r="F331" s="18">
        <v>3128.35</v>
      </c>
      <c r="G331" t="s">
        <v>11</v>
      </c>
      <c r="H331" t="s">
        <v>12</v>
      </c>
      <c r="I331" t="s">
        <v>300</v>
      </c>
      <c r="J331" s="15" t="str">
        <f t="shared" si="11"/>
        <v>25-Jun-1999</v>
      </c>
      <c r="K331" s="8" t="str">
        <f t="shared" si="12"/>
        <v xml:space="preserve">24 Y </v>
      </c>
    </row>
    <row r="332" spans="1:11" x14ac:dyDescent="0.3">
      <c r="A332" t="s">
        <v>360</v>
      </c>
      <c r="B332" s="10">
        <v>1994</v>
      </c>
      <c r="C332" t="s">
        <v>10</v>
      </c>
      <c r="D332">
        <v>10</v>
      </c>
      <c r="E332">
        <v>0</v>
      </c>
      <c r="F332" s="18">
        <v>3161.45</v>
      </c>
      <c r="G332" t="s">
        <v>11</v>
      </c>
      <c r="H332" t="s">
        <v>16</v>
      </c>
      <c r="I332" t="s">
        <v>42</v>
      </c>
      <c r="J332" s="15" t="str">
        <f t="shared" si="11"/>
        <v>10-Jul-1994</v>
      </c>
      <c r="K332" s="8" t="str">
        <f t="shared" si="12"/>
        <v xml:space="preserve">29 Y </v>
      </c>
    </row>
    <row r="333" spans="1:11" x14ac:dyDescent="0.3">
      <c r="A333" t="s">
        <v>361</v>
      </c>
      <c r="B333" s="10">
        <v>1993</v>
      </c>
      <c r="C333" t="s">
        <v>20</v>
      </c>
      <c r="D333">
        <v>25</v>
      </c>
      <c r="E333">
        <v>0</v>
      </c>
      <c r="F333" s="18">
        <v>3162.02</v>
      </c>
      <c r="G333" t="s">
        <v>11</v>
      </c>
      <c r="H333" t="s">
        <v>12</v>
      </c>
      <c r="I333" t="s">
        <v>13</v>
      </c>
      <c r="J333" s="15" t="str">
        <f t="shared" si="11"/>
        <v>25-Sep-1993</v>
      </c>
      <c r="K333" s="8" t="str">
        <f t="shared" si="12"/>
        <v xml:space="preserve">30 Y </v>
      </c>
    </row>
    <row r="334" spans="1:11" x14ac:dyDescent="0.3">
      <c r="A334" t="s">
        <v>362</v>
      </c>
      <c r="B334" s="10">
        <v>2001</v>
      </c>
      <c r="C334" t="s">
        <v>35</v>
      </c>
      <c r="D334">
        <v>29</v>
      </c>
      <c r="E334">
        <v>1</v>
      </c>
      <c r="F334" s="18">
        <v>3167.46</v>
      </c>
      <c r="G334" t="s">
        <v>11</v>
      </c>
      <c r="H334" t="s">
        <v>12</v>
      </c>
      <c r="I334" t="s">
        <v>247</v>
      </c>
      <c r="J334" s="15" t="str">
        <f t="shared" si="11"/>
        <v>29-Aug-2001</v>
      </c>
      <c r="K334" s="8" t="str">
        <f t="shared" si="12"/>
        <v xml:space="preserve">22 Y </v>
      </c>
    </row>
    <row r="335" spans="1:11" x14ac:dyDescent="0.3">
      <c r="A335" t="s">
        <v>363</v>
      </c>
      <c r="B335" s="10">
        <v>1994</v>
      </c>
      <c r="C335" t="s">
        <v>37</v>
      </c>
      <c r="D335">
        <v>25</v>
      </c>
      <c r="E335">
        <v>0</v>
      </c>
      <c r="F335" s="18">
        <v>3171.61</v>
      </c>
      <c r="G335" t="s">
        <v>11</v>
      </c>
      <c r="H335" t="s">
        <v>12</v>
      </c>
      <c r="I335" t="s">
        <v>13</v>
      </c>
      <c r="J335" s="15" t="str">
        <f t="shared" si="11"/>
        <v>25-Oct-1994</v>
      </c>
      <c r="K335" s="8" t="str">
        <f t="shared" si="12"/>
        <v xml:space="preserve">29 Y </v>
      </c>
    </row>
    <row r="336" spans="1:11" x14ac:dyDescent="0.3">
      <c r="A336" t="s">
        <v>364</v>
      </c>
      <c r="B336" s="10">
        <v>1994</v>
      </c>
      <c r="C336" t="s">
        <v>10</v>
      </c>
      <c r="D336">
        <v>6</v>
      </c>
      <c r="E336">
        <v>0</v>
      </c>
      <c r="F336" s="18">
        <v>3172.02</v>
      </c>
      <c r="G336" t="s">
        <v>11</v>
      </c>
      <c r="H336" t="s">
        <v>16</v>
      </c>
      <c r="I336" t="s">
        <v>42</v>
      </c>
      <c r="J336" s="15" t="str">
        <f t="shared" si="11"/>
        <v>6-Jul-1994</v>
      </c>
      <c r="K336" s="8" t="str">
        <f t="shared" si="12"/>
        <v xml:space="preserve">29 Y </v>
      </c>
    </row>
    <row r="337" spans="1:11" x14ac:dyDescent="0.3">
      <c r="A337" t="s">
        <v>365</v>
      </c>
      <c r="B337" s="10">
        <v>1996</v>
      </c>
      <c r="C337" t="s">
        <v>35</v>
      </c>
      <c r="D337">
        <v>14</v>
      </c>
      <c r="E337">
        <v>0</v>
      </c>
      <c r="F337" s="18">
        <v>3176.29</v>
      </c>
      <c r="G337" t="s">
        <v>11</v>
      </c>
      <c r="H337" t="s">
        <v>11</v>
      </c>
      <c r="I337" t="s">
        <v>23</v>
      </c>
      <c r="J337" s="15" t="str">
        <f t="shared" si="11"/>
        <v>14-Aug-1996</v>
      </c>
      <c r="K337" s="8" t="str">
        <f t="shared" si="12"/>
        <v xml:space="preserve">27 Y </v>
      </c>
    </row>
    <row r="338" spans="1:11" x14ac:dyDescent="0.3">
      <c r="A338" t="s">
        <v>366</v>
      </c>
      <c r="B338" s="10">
        <v>1996</v>
      </c>
      <c r="C338" t="s">
        <v>10</v>
      </c>
      <c r="D338">
        <v>3</v>
      </c>
      <c r="E338">
        <v>0</v>
      </c>
      <c r="F338" s="18">
        <v>3176.82</v>
      </c>
      <c r="G338" t="s">
        <v>11</v>
      </c>
      <c r="H338" t="s">
        <v>16</v>
      </c>
      <c r="I338" t="s">
        <v>23</v>
      </c>
      <c r="J338" s="15" t="str">
        <f t="shared" si="11"/>
        <v>3-Jul-1996</v>
      </c>
      <c r="K338" s="8" t="str">
        <f t="shared" si="12"/>
        <v xml:space="preserve">27 Y </v>
      </c>
    </row>
    <row r="339" spans="1:11" x14ac:dyDescent="0.3">
      <c r="A339" t="s">
        <v>367</v>
      </c>
      <c r="B339" s="10">
        <v>2000</v>
      </c>
      <c r="C339" t="s">
        <v>20</v>
      </c>
      <c r="D339">
        <v>23</v>
      </c>
      <c r="E339">
        <v>0</v>
      </c>
      <c r="F339" s="18">
        <v>3179.96</v>
      </c>
      <c r="G339" t="s">
        <v>11</v>
      </c>
      <c r="H339" t="s">
        <v>11</v>
      </c>
      <c r="I339" t="s">
        <v>23</v>
      </c>
      <c r="J339" s="15" t="str">
        <f t="shared" si="11"/>
        <v>23-Sep-2000</v>
      </c>
      <c r="K339" s="8" t="str">
        <f t="shared" si="12"/>
        <v xml:space="preserve">23 Y </v>
      </c>
    </row>
    <row r="340" spans="1:11" x14ac:dyDescent="0.3">
      <c r="A340" t="s">
        <v>368</v>
      </c>
      <c r="B340" s="10">
        <v>2001</v>
      </c>
      <c r="C340" t="s">
        <v>20</v>
      </c>
      <c r="D340">
        <v>2</v>
      </c>
      <c r="E340">
        <v>2</v>
      </c>
      <c r="F340" s="18">
        <v>3180.51</v>
      </c>
      <c r="G340" t="s">
        <v>11</v>
      </c>
      <c r="H340" t="s">
        <v>11</v>
      </c>
      <c r="I340" t="s">
        <v>13</v>
      </c>
      <c r="J340" s="15" t="str">
        <f t="shared" si="11"/>
        <v>2-Sep-2001</v>
      </c>
      <c r="K340" s="8" t="str">
        <f t="shared" si="12"/>
        <v xml:space="preserve">22 Y </v>
      </c>
    </row>
    <row r="341" spans="1:11" x14ac:dyDescent="0.3">
      <c r="A341" t="s">
        <v>369</v>
      </c>
      <c r="B341" s="10">
        <v>1996</v>
      </c>
      <c r="C341" t="s">
        <v>37</v>
      </c>
      <c r="D341">
        <v>11</v>
      </c>
      <c r="E341">
        <v>0</v>
      </c>
      <c r="F341" s="18">
        <v>3201.25</v>
      </c>
      <c r="G341" t="s">
        <v>11</v>
      </c>
      <c r="H341" t="s">
        <v>12</v>
      </c>
      <c r="I341" t="s">
        <v>23</v>
      </c>
      <c r="J341" s="15" t="str">
        <f t="shared" si="11"/>
        <v>11-Oct-1996</v>
      </c>
      <c r="K341" s="8" t="str">
        <f t="shared" si="12"/>
        <v xml:space="preserve">27 Y </v>
      </c>
    </row>
    <row r="342" spans="1:11" x14ac:dyDescent="0.3">
      <c r="A342" t="s">
        <v>370</v>
      </c>
      <c r="B342" s="10">
        <v>1997</v>
      </c>
      <c r="C342" t="s">
        <v>10</v>
      </c>
      <c r="D342">
        <v>5</v>
      </c>
      <c r="E342">
        <v>0</v>
      </c>
      <c r="F342" s="18">
        <v>3206.49</v>
      </c>
      <c r="G342" t="s">
        <v>11</v>
      </c>
      <c r="H342" t="s">
        <v>12</v>
      </c>
      <c r="I342" t="s">
        <v>247</v>
      </c>
      <c r="J342" s="15" t="str">
        <f t="shared" si="11"/>
        <v>5-Jul-1997</v>
      </c>
      <c r="K342" s="8" t="str">
        <f t="shared" si="12"/>
        <v xml:space="preserve">26 Y </v>
      </c>
    </row>
    <row r="343" spans="1:11" x14ac:dyDescent="0.3">
      <c r="A343" t="s">
        <v>371</v>
      </c>
      <c r="B343" s="10">
        <v>1997</v>
      </c>
      <c r="C343" t="s">
        <v>30</v>
      </c>
      <c r="D343">
        <v>22</v>
      </c>
      <c r="E343">
        <v>1</v>
      </c>
      <c r="F343" s="18">
        <v>3208.79</v>
      </c>
      <c r="G343" t="s">
        <v>11</v>
      </c>
      <c r="H343" t="s">
        <v>12</v>
      </c>
      <c r="I343" t="s">
        <v>42</v>
      </c>
      <c r="J343" s="15" t="str">
        <f t="shared" si="11"/>
        <v>22-Dec-1997</v>
      </c>
      <c r="K343" s="8" t="str">
        <f t="shared" si="12"/>
        <v xml:space="preserve">26 Y </v>
      </c>
    </row>
    <row r="344" spans="1:11" x14ac:dyDescent="0.3">
      <c r="A344" t="s">
        <v>372</v>
      </c>
      <c r="B344" s="10">
        <v>1997</v>
      </c>
      <c r="C344" t="s">
        <v>10</v>
      </c>
      <c r="D344">
        <v>6</v>
      </c>
      <c r="E344">
        <v>0</v>
      </c>
      <c r="F344" s="18">
        <v>3213.62</v>
      </c>
      <c r="G344" t="s">
        <v>11</v>
      </c>
      <c r="H344" t="s">
        <v>11</v>
      </c>
      <c r="I344" t="s">
        <v>247</v>
      </c>
      <c r="J344" s="15" t="str">
        <f t="shared" si="11"/>
        <v>6-Jul-1997</v>
      </c>
      <c r="K344" s="8" t="str">
        <f t="shared" si="12"/>
        <v xml:space="preserve">26 Y </v>
      </c>
    </row>
    <row r="345" spans="1:11" x14ac:dyDescent="0.3">
      <c r="A345" t="s">
        <v>373</v>
      </c>
      <c r="B345" s="10">
        <v>1997</v>
      </c>
      <c r="C345" t="s">
        <v>35</v>
      </c>
      <c r="D345">
        <v>2</v>
      </c>
      <c r="E345">
        <v>1</v>
      </c>
      <c r="F345" s="18">
        <v>3227.12</v>
      </c>
      <c r="G345" t="s">
        <v>11</v>
      </c>
      <c r="H345" t="s">
        <v>12</v>
      </c>
      <c r="I345" t="s">
        <v>13</v>
      </c>
      <c r="J345" s="15" t="str">
        <f t="shared" si="11"/>
        <v>2-Aug-1997</v>
      </c>
      <c r="K345" s="8" t="str">
        <f t="shared" si="12"/>
        <v xml:space="preserve">26 Y </v>
      </c>
    </row>
    <row r="346" spans="1:11" x14ac:dyDescent="0.3">
      <c r="A346" t="s">
        <v>374</v>
      </c>
      <c r="B346" s="10">
        <v>1997</v>
      </c>
      <c r="C346" t="s">
        <v>20</v>
      </c>
      <c r="D346">
        <v>2</v>
      </c>
      <c r="E346">
        <v>1</v>
      </c>
      <c r="F346" s="18">
        <v>3238.44</v>
      </c>
      <c r="G346" t="s">
        <v>11</v>
      </c>
      <c r="H346" t="s">
        <v>12</v>
      </c>
      <c r="I346" t="s">
        <v>13</v>
      </c>
      <c r="J346" s="15" t="str">
        <f t="shared" si="11"/>
        <v>2-Sep-1997</v>
      </c>
      <c r="K346" s="8" t="str">
        <f t="shared" si="12"/>
        <v xml:space="preserve">26 Y </v>
      </c>
    </row>
    <row r="347" spans="1:11" x14ac:dyDescent="0.3">
      <c r="A347" t="s">
        <v>375</v>
      </c>
      <c r="B347" s="10">
        <v>1991</v>
      </c>
      <c r="C347" t="s">
        <v>15</v>
      </c>
      <c r="D347">
        <v>13</v>
      </c>
      <c r="E347">
        <v>0</v>
      </c>
      <c r="F347" s="18">
        <v>3260.2</v>
      </c>
      <c r="G347" t="s">
        <v>12</v>
      </c>
      <c r="H347" t="s">
        <v>11</v>
      </c>
      <c r="I347" t="s">
        <v>42</v>
      </c>
      <c r="J347" s="15" t="str">
        <f t="shared" si="11"/>
        <v>13-Nov-1991</v>
      </c>
      <c r="K347" s="8" t="str">
        <f t="shared" si="12"/>
        <v xml:space="preserve">32 Y </v>
      </c>
    </row>
    <row r="348" spans="1:11" x14ac:dyDescent="0.3">
      <c r="A348" t="s">
        <v>376</v>
      </c>
      <c r="B348" s="10">
        <v>1994</v>
      </c>
      <c r="C348" t="s">
        <v>30</v>
      </c>
      <c r="D348">
        <v>2</v>
      </c>
      <c r="E348">
        <v>0</v>
      </c>
      <c r="F348" s="18">
        <v>3268.85</v>
      </c>
      <c r="G348" t="s">
        <v>12</v>
      </c>
      <c r="H348" t="s">
        <v>16</v>
      </c>
      <c r="I348" t="s">
        <v>168</v>
      </c>
      <c r="J348" s="15" t="str">
        <f t="shared" si="11"/>
        <v>2-Dec-1994</v>
      </c>
      <c r="K348" s="8" t="str">
        <f t="shared" si="12"/>
        <v xml:space="preserve">29 Y </v>
      </c>
    </row>
    <row r="349" spans="1:11" x14ac:dyDescent="0.3">
      <c r="A349" t="s">
        <v>377</v>
      </c>
      <c r="B349" s="10">
        <v>1994</v>
      </c>
      <c r="C349" t="s">
        <v>10</v>
      </c>
      <c r="D349">
        <v>1</v>
      </c>
      <c r="E349">
        <v>1</v>
      </c>
      <c r="F349" s="18">
        <v>3277.16</v>
      </c>
      <c r="G349" t="s">
        <v>11</v>
      </c>
      <c r="H349" t="s">
        <v>12</v>
      </c>
      <c r="I349" t="s">
        <v>42</v>
      </c>
      <c r="J349" s="15" t="str">
        <f t="shared" si="11"/>
        <v>1-Jul-1994</v>
      </c>
      <c r="K349" s="8" t="str">
        <f t="shared" si="12"/>
        <v xml:space="preserve">29 Y </v>
      </c>
    </row>
    <row r="350" spans="1:11" x14ac:dyDescent="0.3">
      <c r="A350" t="s">
        <v>378</v>
      </c>
      <c r="B350" s="10">
        <v>2001</v>
      </c>
      <c r="C350" t="s">
        <v>37</v>
      </c>
      <c r="D350">
        <v>6</v>
      </c>
      <c r="E350">
        <v>2</v>
      </c>
      <c r="F350" s="18">
        <v>3279.87</v>
      </c>
      <c r="G350" t="s">
        <v>11</v>
      </c>
      <c r="H350" t="s">
        <v>16</v>
      </c>
      <c r="I350" t="s">
        <v>356</v>
      </c>
      <c r="J350" s="15" t="str">
        <f t="shared" si="11"/>
        <v>6-Oct-2001</v>
      </c>
      <c r="K350" s="8" t="str">
        <f t="shared" si="12"/>
        <v xml:space="preserve">22 Y </v>
      </c>
    </row>
    <row r="351" spans="1:11" x14ac:dyDescent="0.3">
      <c r="A351" t="s">
        <v>379</v>
      </c>
      <c r="B351" s="10">
        <v>2003</v>
      </c>
      <c r="C351" t="s">
        <v>10</v>
      </c>
      <c r="D351">
        <v>3</v>
      </c>
      <c r="E351">
        <v>0</v>
      </c>
      <c r="F351" s="18">
        <v>3280.22</v>
      </c>
      <c r="G351" t="s">
        <v>11</v>
      </c>
      <c r="H351" t="s">
        <v>12</v>
      </c>
      <c r="I351" t="s">
        <v>42</v>
      </c>
      <c r="J351" s="15" t="str">
        <f t="shared" si="11"/>
        <v>3-Jul-2003</v>
      </c>
      <c r="K351" s="8" t="str">
        <f t="shared" si="12"/>
        <v xml:space="preserve">20 Y </v>
      </c>
    </row>
    <row r="352" spans="1:11" x14ac:dyDescent="0.3">
      <c r="A352" t="s">
        <v>380</v>
      </c>
      <c r="B352" s="10">
        <v>1996</v>
      </c>
      <c r="C352" t="s">
        <v>15</v>
      </c>
      <c r="D352">
        <v>17</v>
      </c>
      <c r="E352">
        <v>1</v>
      </c>
      <c r="F352" s="18">
        <v>3292.53</v>
      </c>
      <c r="G352" t="s">
        <v>11</v>
      </c>
      <c r="H352" t="s">
        <v>11</v>
      </c>
      <c r="I352" t="s">
        <v>23</v>
      </c>
      <c r="J352" s="15" t="str">
        <f t="shared" si="11"/>
        <v>17-Nov-1996</v>
      </c>
      <c r="K352" s="8" t="str">
        <f t="shared" si="12"/>
        <v xml:space="preserve">27 Y </v>
      </c>
    </row>
    <row r="353" spans="1:11" x14ac:dyDescent="0.3">
      <c r="A353" t="s">
        <v>381</v>
      </c>
      <c r="B353" s="10">
        <v>2003</v>
      </c>
      <c r="C353" t="s">
        <v>30</v>
      </c>
      <c r="D353">
        <v>5</v>
      </c>
      <c r="E353">
        <v>0</v>
      </c>
      <c r="F353" s="18">
        <v>3300.7</v>
      </c>
      <c r="G353" t="s">
        <v>11</v>
      </c>
      <c r="H353" t="s">
        <v>11</v>
      </c>
      <c r="I353" t="s">
        <v>200</v>
      </c>
      <c r="J353" s="15" t="str">
        <f t="shared" si="11"/>
        <v>5-Dec-2003</v>
      </c>
      <c r="K353" s="8" t="str">
        <f t="shared" si="12"/>
        <v xml:space="preserve">20 Y </v>
      </c>
    </row>
    <row r="354" spans="1:11" x14ac:dyDescent="0.3">
      <c r="A354" t="s">
        <v>382</v>
      </c>
      <c r="B354" s="10">
        <v>2003</v>
      </c>
      <c r="C354" t="s">
        <v>15</v>
      </c>
      <c r="D354">
        <v>18</v>
      </c>
      <c r="E354">
        <v>0</v>
      </c>
      <c r="F354" s="18">
        <v>3308.46</v>
      </c>
      <c r="G354" t="s">
        <v>11</v>
      </c>
      <c r="H354" t="s">
        <v>16</v>
      </c>
      <c r="I354" t="s">
        <v>300</v>
      </c>
      <c r="J354" s="15" t="str">
        <f t="shared" si="11"/>
        <v>18-Nov-2003</v>
      </c>
      <c r="K354" s="8" t="str">
        <f t="shared" si="12"/>
        <v xml:space="preserve">20 Y </v>
      </c>
    </row>
    <row r="355" spans="1:11" x14ac:dyDescent="0.3">
      <c r="A355" t="s">
        <v>383</v>
      </c>
      <c r="B355" s="10">
        <v>1997</v>
      </c>
      <c r="C355" t="s">
        <v>18</v>
      </c>
      <c r="D355">
        <v>20</v>
      </c>
      <c r="E355">
        <v>1</v>
      </c>
      <c r="F355" s="18">
        <v>3309.79</v>
      </c>
      <c r="G355" t="s">
        <v>12</v>
      </c>
      <c r="H355" t="s">
        <v>12</v>
      </c>
      <c r="I355" t="s">
        <v>356</v>
      </c>
      <c r="J355" s="15" t="str">
        <f t="shared" si="11"/>
        <v>20-Jun-1997</v>
      </c>
      <c r="K355" s="8" t="str">
        <f t="shared" si="12"/>
        <v xml:space="preserve">26 Y </v>
      </c>
    </row>
    <row r="356" spans="1:11" x14ac:dyDescent="0.3">
      <c r="A356" t="s">
        <v>384</v>
      </c>
      <c r="B356" s="10">
        <v>1991</v>
      </c>
      <c r="C356" t="s">
        <v>20</v>
      </c>
      <c r="D356">
        <v>1</v>
      </c>
      <c r="E356">
        <v>3</v>
      </c>
      <c r="F356" s="18">
        <v>3342.79</v>
      </c>
      <c r="G356" t="s">
        <v>11</v>
      </c>
      <c r="H356" t="s">
        <v>16</v>
      </c>
      <c r="I356" t="s">
        <v>13</v>
      </c>
      <c r="J356" s="15" t="str">
        <f t="shared" si="11"/>
        <v>1-Sep-1991</v>
      </c>
      <c r="K356" s="8" t="str">
        <f t="shared" si="12"/>
        <v xml:space="preserve">32 Y </v>
      </c>
    </row>
    <row r="357" spans="1:11" x14ac:dyDescent="0.3">
      <c r="A357" t="s">
        <v>385</v>
      </c>
      <c r="B357" s="10">
        <v>1993</v>
      </c>
      <c r="C357" t="s">
        <v>37</v>
      </c>
      <c r="D357">
        <v>28</v>
      </c>
      <c r="E357">
        <v>0</v>
      </c>
      <c r="F357" s="18">
        <v>3353.28</v>
      </c>
      <c r="G357" t="s">
        <v>11</v>
      </c>
      <c r="H357" t="s">
        <v>16</v>
      </c>
      <c r="I357" t="s">
        <v>42</v>
      </c>
      <c r="J357" s="15" t="str">
        <f t="shared" si="11"/>
        <v>28-Oct-1993</v>
      </c>
      <c r="K357" s="8" t="str">
        <f t="shared" si="12"/>
        <v xml:space="preserve">30 Y </v>
      </c>
    </row>
    <row r="358" spans="1:11" x14ac:dyDescent="0.3">
      <c r="A358" t="s">
        <v>386</v>
      </c>
      <c r="B358" s="10">
        <v>1995</v>
      </c>
      <c r="C358" t="s">
        <v>18</v>
      </c>
      <c r="D358">
        <v>23</v>
      </c>
      <c r="E358">
        <v>0</v>
      </c>
      <c r="F358" s="18">
        <v>3353.47</v>
      </c>
      <c r="G358" t="s">
        <v>11</v>
      </c>
      <c r="H358" t="s">
        <v>12</v>
      </c>
      <c r="I358" t="s">
        <v>23</v>
      </c>
      <c r="J358" s="15" t="str">
        <f t="shared" si="11"/>
        <v>23-Jun-1995</v>
      </c>
      <c r="K358" s="8" t="str">
        <f t="shared" si="12"/>
        <v xml:space="preserve">28 Y </v>
      </c>
    </row>
    <row r="359" spans="1:11" x14ac:dyDescent="0.3">
      <c r="A359" t="s">
        <v>387</v>
      </c>
      <c r="B359" s="10">
        <v>1993</v>
      </c>
      <c r="C359" t="s">
        <v>37</v>
      </c>
      <c r="D359">
        <v>7</v>
      </c>
      <c r="E359">
        <v>0</v>
      </c>
      <c r="F359" s="18">
        <v>3366.67</v>
      </c>
      <c r="G359" t="s">
        <v>11</v>
      </c>
      <c r="H359" t="s">
        <v>11</v>
      </c>
      <c r="I359" t="s">
        <v>13</v>
      </c>
      <c r="J359" s="15" t="str">
        <f t="shared" si="11"/>
        <v>7-Oct-1993</v>
      </c>
      <c r="K359" s="8" t="str">
        <f t="shared" si="12"/>
        <v xml:space="preserve">30 Y </v>
      </c>
    </row>
    <row r="360" spans="1:11" x14ac:dyDescent="0.3">
      <c r="A360" t="s">
        <v>388</v>
      </c>
      <c r="B360" s="10">
        <v>1996</v>
      </c>
      <c r="C360" t="s">
        <v>30</v>
      </c>
      <c r="D360">
        <v>14</v>
      </c>
      <c r="E360">
        <v>1</v>
      </c>
      <c r="F360" s="18">
        <v>3378.91</v>
      </c>
      <c r="G360" t="s">
        <v>11</v>
      </c>
      <c r="H360" t="s">
        <v>16</v>
      </c>
      <c r="I360" t="s">
        <v>42</v>
      </c>
      <c r="J360" s="15" t="str">
        <f t="shared" si="11"/>
        <v>14-Dec-1996</v>
      </c>
      <c r="K360" s="8" t="str">
        <f t="shared" si="12"/>
        <v xml:space="preserve">27 Y </v>
      </c>
    </row>
    <row r="361" spans="1:11" x14ac:dyDescent="0.3">
      <c r="A361" t="s">
        <v>389</v>
      </c>
      <c r="B361" s="10">
        <v>1996</v>
      </c>
      <c r="C361" t="s">
        <v>15</v>
      </c>
      <c r="D361">
        <v>13</v>
      </c>
      <c r="E361">
        <v>0</v>
      </c>
      <c r="F361" s="18">
        <v>3385.4</v>
      </c>
      <c r="G361" t="s">
        <v>11</v>
      </c>
      <c r="H361" t="s">
        <v>11</v>
      </c>
      <c r="I361" t="s">
        <v>247</v>
      </c>
      <c r="J361" s="15" t="str">
        <f t="shared" si="11"/>
        <v>13-Nov-1996</v>
      </c>
      <c r="K361" s="8" t="str">
        <f t="shared" si="12"/>
        <v xml:space="preserve">27 Y </v>
      </c>
    </row>
    <row r="362" spans="1:11" x14ac:dyDescent="0.3">
      <c r="A362" t="s">
        <v>390</v>
      </c>
      <c r="B362" s="10">
        <v>1996</v>
      </c>
      <c r="C362" t="s">
        <v>35</v>
      </c>
      <c r="D362">
        <v>10</v>
      </c>
      <c r="E362">
        <v>1</v>
      </c>
      <c r="F362" s="18">
        <v>3392.37</v>
      </c>
      <c r="G362" t="s">
        <v>11</v>
      </c>
      <c r="H362" t="s">
        <v>12</v>
      </c>
      <c r="I362" t="s">
        <v>13</v>
      </c>
      <c r="J362" s="15" t="str">
        <f t="shared" si="11"/>
        <v>10-Aug-1996</v>
      </c>
      <c r="K362" s="8" t="str">
        <f t="shared" si="12"/>
        <v xml:space="preserve">27 Y </v>
      </c>
    </row>
    <row r="363" spans="1:11" x14ac:dyDescent="0.3">
      <c r="A363" t="s">
        <v>391</v>
      </c>
      <c r="B363" s="10">
        <v>1996</v>
      </c>
      <c r="C363" t="s">
        <v>37</v>
      </c>
      <c r="D363">
        <v>27</v>
      </c>
      <c r="E363">
        <v>1</v>
      </c>
      <c r="F363" s="18">
        <v>3392.98</v>
      </c>
      <c r="G363" t="s">
        <v>11</v>
      </c>
      <c r="H363" t="s">
        <v>12</v>
      </c>
      <c r="I363" t="s">
        <v>13</v>
      </c>
      <c r="J363" s="15" t="str">
        <f t="shared" si="11"/>
        <v>27-Oct-1996</v>
      </c>
      <c r="K363" s="8" t="str">
        <f t="shared" si="12"/>
        <v xml:space="preserve">27 Y </v>
      </c>
    </row>
    <row r="364" spans="1:11" x14ac:dyDescent="0.3">
      <c r="A364" t="s">
        <v>392</v>
      </c>
      <c r="B364" s="10">
        <v>2004</v>
      </c>
      <c r="C364" t="s">
        <v>10</v>
      </c>
      <c r="D364">
        <v>16</v>
      </c>
      <c r="E364">
        <v>2</v>
      </c>
      <c r="F364" s="18">
        <v>3393.36</v>
      </c>
      <c r="G364" t="s">
        <v>11</v>
      </c>
      <c r="H364" t="s">
        <v>11</v>
      </c>
      <c r="I364" t="s">
        <v>249</v>
      </c>
      <c r="J364" s="15" t="str">
        <f t="shared" si="11"/>
        <v>16-Jul-2004</v>
      </c>
      <c r="K364" s="8" t="str">
        <f t="shared" si="12"/>
        <v xml:space="preserve">19 Y </v>
      </c>
    </row>
    <row r="365" spans="1:11" x14ac:dyDescent="0.3">
      <c r="A365" t="s">
        <v>393</v>
      </c>
      <c r="B365" s="10">
        <v>1996</v>
      </c>
      <c r="C365" t="s">
        <v>30</v>
      </c>
      <c r="D365">
        <v>19</v>
      </c>
      <c r="E365">
        <v>1</v>
      </c>
      <c r="F365" s="18">
        <v>3410.32</v>
      </c>
      <c r="G365" t="s">
        <v>11</v>
      </c>
      <c r="H365" t="s">
        <v>11</v>
      </c>
      <c r="I365" t="s">
        <v>42</v>
      </c>
      <c r="J365" s="15" t="str">
        <f t="shared" si="11"/>
        <v>19-Dec-1996</v>
      </c>
      <c r="K365" s="8" t="str">
        <f t="shared" si="12"/>
        <v xml:space="preserve">27 Y </v>
      </c>
    </row>
    <row r="366" spans="1:11" x14ac:dyDescent="0.3">
      <c r="A366" t="s">
        <v>394</v>
      </c>
      <c r="B366" s="10">
        <v>2001</v>
      </c>
      <c r="C366" t="s">
        <v>30</v>
      </c>
      <c r="D366">
        <v>26</v>
      </c>
      <c r="E366">
        <v>0</v>
      </c>
      <c r="F366" s="18">
        <v>3434.38</v>
      </c>
      <c r="G366" t="s">
        <v>11</v>
      </c>
      <c r="H366" t="s">
        <v>11</v>
      </c>
      <c r="I366" t="s">
        <v>42</v>
      </c>
      <c r="J366" s="15" t="str">
        <f t="shared" si="11"/>
        <v>26-Dec-2001</v>
      </c>
      <c r="K366" s="8" t="str">
        <f t="shared" si="12"/>
        <v xml:space="preserve">22 Y </v>
      </c>
    </row>
    <row r="367" spans="1:11" x14ac:dyDescent="0.3">
      <c r="A367" t="s">
        <v>395</v>
      </c>
      <c r="B367" s="10">
        <v>1986</v>
      </c>
      <c r="C367" t="s">
        <v>35</v>
      </c>
      <c r="D367">
        <v>27</v>
      </c>
      <c r="E367">
        <v>3</v>
      </c>
      <c r="F367" s="18">
        <v>3436.5</v>
      </c>
      <c r="G367" t="s">
        <v>11</v>
      </c>
      <c r="H367" t="s">
        <v>16</v>
      </c>
      <c r="I367" t="s">
        <v>13</v>
      </c>
      <c r="J367" s="15" t="str">
        <f t="shared" si="11"/>
        <v>27-Aug-1986</v>
      </c>
      <c r="K367" s="8" t="str">
        <f t="shared" si="12"/>
        <v xml:space="preserve">37 Y </v>
      </c>
    </row>
    <row r="368" spans="1:11" x14ac:dyDescent="0.3">
      <c r="A368" t="s">
        <v>396</v>
      </c>
      <c r="B368" s="10">
        <v>2000</v>
      </c>
      <c r="C368" t="s">
        <v>18</v>
      </c>
      <c r="D368">
        <v>20</v>
      </c>
      <c r="E368">
        <v>3</v>
      </c>
      <c r="F368" s="18">
        <v>3443.06</v>
      </c>
      <c r="G368" t="s">
        <v>11</v>
      </c>
      <c r="H368" t="s">
        <v>16</v>
      </c>
      <c r="I368" t="s">
        <v>42</v>
      </c>
      <c r="J368" s="15" t="str">
        <f t="shared" si="11"/>
        <v>20-Jun-2000</v>
      </c>
      <c r="K368" s="8" t="str">
        <f t="shared" si="12"/>
        <v xml:space="preserve">23 Y </v>
      </c>
    </row>
    <row r="369" spans="1:11" x14ac:dyDescent="0.3">
      <c r="A369" t="s">
        <v>397</v>
      </c>
      <c r="B369" s="10">
        <v>1987</v>
      </c>
      <c r="C369" t="s">
        <v>20</v>
      </c>
      <c r="D369">
        <v>14</v>
      </c>
      <c r="E369">
        <v>3</v>
      </c>
      <c r="F369" s="18">
        <v>3453.77</v>
      </c>
      <c r="G369" t="s">
        <v>11</v>
      </c>
      <c r="H369" t="s">
        <v>16</v>
      </c>
      <c r="I369" t="s">
        <v>42</v>
      </c>
      <c r="J369" s="15" t="str">
        <f t="shared" si="11"/>
        <v>14-Sep-1987</v>
      </c>
      <c r="K369" s="8" t="str">
        <f t="shared" si="12"/>
        <v xml:space="preserve">36 Y </v>
      </c>
    </row>
    <row r="370" spans="1:11" x14ac:dyDescent="0.3">
      <c r="A370" t="s">
        <v>398</v>
      </c>
      <c r="B370" s="10">
        <v>2003</v>
      </c>
      <c r="C370" t="s">
        <v>10</v>
      </c>
      <c r="D370">
        <v>29</v>
      </c>
      <c r="E370">
        <v>0</v>
      </c>
      <c r="F370" s="18">
        <v>3463.51</v>
      </c>
      <c r="G370" t="s">
        <v>11</v>
      </c>
      <c r="H370" t="s">
        <v>16</v>
      </c>
      <c r="I370" t="s">
        <v>200</v>
      </c>
      <c r="J370" s="15" t="str">
        <f t="shared" si="11"/>
        <v>29-Jul-2003</v>
      </c>
      <c r="K370" s="8" t="str">
        <f t="shared" si="12"/>
        <v xml:space="preserve">20 Y </v>
      </c>
    </row>
    <row r="371" spans="1:11" x14ac:dyDescent="0.3">
      <c r="A371" t="s">
        <v>399</v>
      </c>
      <c r="B371" s="10">
        <v>1993</v>
      </c>
      <c r="C371" t="s">
        <v>37</v>
      </c>
      <c r="D371">
        <v>12</v>
      </c>
      <c r="E371">
        <v>1</v>
      </c>
      <c r="F371" s="18">
        <v>3471.41</v>
      </c>
      <c r="G371" t="s">
        <v>11</v>
      </c>
      <c r="H371" t="s">
        <v>11</v>
      </c>
      <c r="I371" t="s">
        <v>13</v>
      </c>
      <c r="J371" s="15" t="str">
        <f t="shared" si="11"/>
        <v>12-Oct-1993</v>
      </c>
      <c r="K371" s="8" t="str">
        <f t="shared" si="12"/>
        <v xml:space="preserve">30 Y </v>
      </c>
    </row>
    <row r="372" spans="1:11" x14ac:dyDescent="0.3">
      <c r="A372" t="s">
        <v>400</v>
      </c>
      <c r="B372" s="10">
        <v>2004</v>
      </c>
      <c r="C372" t="s">
        <v>18</v>
      </c>
      <c r="D372">
        <v>26</v>
      </c>
      <c r="E372">
        <v>3</v>
      </c>
      <c r="F372" s="18">
        <v>3481.87</v>
      </c>
      <c r="G372" t="s">
        <v>11</v>
      </c>
      <c r="H372" t="s">
        <v>12</v>
      </c>
      <c r="I372" t="s">
        <v>168</v>
      </c>
      <c r="J372" s="15" t="str">
        <f t="shared" si="11"/>
        <v>26-Jun-2004</v>
      </c>
      <c r="K372" s="8" t="str">
        <f t="shared" si="12"/>
        <v xml:space="preserve">19 Y </v>
      </c>
    </row>
    <row r="373" spans="1:11" x14ac:dyDescent="0.3">
      <c r="A373" t="s">
        <v>401</v>
      </c>
      <c r="B373" s="10">
        <v>1996</v>
      </c>
      <c r="C373" t="s">
        <v>20</v>
      </c>
      <c r="D373">
        <v>19</v>
      </c>
      <c r="E373">
        <v>2</v>
      </c>
      <c r="F373" s="18">
        <v>3484.33</v>
      </c>
      <c r="G373" t="s">
        <v>12</v>
      </c>
      <c r="H373" t="s">
        <v>12</v>
      </c>
      <c r="I373" t="s">
        <v>42</v>
      </c>
      <c r="J373" s="15" t="str">
        <f t="shared" si="11"/>
        <v>19-Sep-1996</v>
      </c>
      <c r="K373" s="8" t="str">
        <f t="shared" si="12"/>
        <v xml:space="preserve">27 Y </v>
      </c>
    </row>
    <row r="374" spans="1:11" x14ac:dyDescent="0.3">
      <c r="A374" t="s">
        <v>402</v>
      </c>
      <c r="B374" s="10">
        <v>1996</v>
      </c>
      <c r="C374" t="s">
        <v>20</v>
      </c>
      <c r="D374">
        <v>18</v>
      </c>
      <c r="E374">
        <v>1</v>
      </c>
      <c r="F374" s="18">
        <v>3490.55</v>
      </c>
      <c r="G374" t="s">
        <v>16</v>
      </c>
      <c r="H374" t="s">
        <v>11</v>
      </c>
      <c r="I374" t="s">
        <v>164</v>
      </c>
      <c r="J374" s="15" t="str">
        <f t="shared" si="11"/>
        <v>18-Sep-1996</v>
      </c>
      <c r="K374" s="8" t="str">
        <f t="shared" si="12"/>
        <v xml:space="preserve">27 Y </v>
      </c>
    </row>
    <row r="375" spans="1:11" x14ac:dyDescent="0.3">
      <c r="A375" t="s">
        <v>403</v>
      </c>
      <c r="B375" s="10">
        <v>1999</v>
      </c>
      <c r="C375" t="s">
        <v>20</v>
      </c>
      <c r="D375">
        <v>22</v>
      </c>
      <c r="E375">
        <v>2</v>
      </c>
      <c r="F375" s="18">
        <v>3500.61</v>
      </c>
      <c r="G375" t="s">
        <v>11</v>
      </c>
      <c r="H375" t="s">
        <v>11</v>
      </c>
      <c r="I375" t="s">
        <v>13</v>
      </c>
      <c r="J375" s="15" t="str">
        <f t="shared" si="11"/>
        <v>22-Sep-1999</v>
      </c>
      <c r="K375" s="8" t="str">
        <f t="shared" si="12"/>
        <v xml:space="preserve">24 Y </v>
      </c>
    </row>
    <row r="376" spans="1:11" x14ac:dyDescent="0.3">
      <c r="A376" t="s">
        <v>404</v>
      </c>
      <c r="B376" s="10">
        <v>1998</v>
      </c>
      <c r="C376" t="s">
        <v>20</v>
      </c>
      <c r="D376">
        <v>16</v>
      </c>
      <c r="E376">
        <v>2</v>
      </c>
      <c r="F376" s="18">
        <v>3537.7</v>
      </c>
      <c r="G376" t="s">
        <v>12</v>
      </c>
      <c r="H376" t="s">
        <v>12</v>
      </c>
      <c r="I376" t="s">
        <v>23</v>
      </c>
      <c r="J376" s="15" t="str">
        <f t="shared" si="11"/>
        <v>16-Sep-1998</v>
      </c>
      <c r="K376" s="8" t="str">
        <f t="shared" si="12"/>
        <v xml:space="preserve">25 Y </v>
      </c>
    </row>
    <row r="377" spans="1:11" x14ac:dyDescent="0.3">
      <c r="A377" t="s">
        <v>405</v>
      </c>
      <c r="B377" s="10">
        <v>2003</v>
      </c>
      <c r="C377" t="s">
        <v>35</v>
      </c>
      <c r="D377">
        <v>24</v>
      </c>
      <c r="E377">
        <v>0</v>
      </c>
      <c r="F377" s="18">
        <v>3538.9</v>
      </c>
      <c r="G377" t="s">
        <v>11</v>
      </c>
      <c r="H377" t="s">
        <v>11</v>
      </c>
      <c r="I377" t="s">
        <v>23</v>
      </c>
      <c r="J377" s="15" t="str">
        <f t="shared" si="11"/>
        <v>24-Aug-2003</v>
      </c>
      <c r="K377" s="8" t="str">
        <f t="shared" si="12"/>
        <v xml:space="preserve">20 Y </v>
      </c>
    </row>
    <row r="378" spans="1:11" x14ac:dyDescent="0.3">
      <c r="A378" t="s">
        <v>406</v>
      </c>
      <c r="B378" s="10">
        <v>1988</v>
      </c>
      <c r="C378" t="s">
        <v>37</v>
      </c>
      <c r="D378">
        <v>15</v>
      </c>
      <c r="E378">
        <v>3</v>
      </c>
      <c r="F378" s="18">
        <v>3540.12</v>
      </c>
      <c r="G378" t="s">
        <v>11</v>
      </c>
      <c r="H378" t="s">
        <v>16</v>
      </c>
      <c r="I378" t="s">
        <v>13</v>
      </c>
      <c r="J378" s="15" t="str">
        <f t="shared" si="11"/>
        <v>15-Oct-1988</v>
      </c>
      <c r="K378" s="8" t="str">
        <f t="shared" si="12"/>
        <v xml:space="preserve">35 Y </v>
      </c>
    </row>
    <row r="379" spans="1:11" x14ac:dyDescent="0.3">
      <c r="A379" t="s">
        <v>407</v>
      </c>
      <c r="B379" s="10">
        <v>1992</v>
      </c>
      <c r="C379" t="s">
        <v>30</v>
      </c>
      <c r="D379">
        <v>22</v>
      </c>
      <c r="E379">
        <v>0</v>
      </c>
      <c r="F379" s="18">
        <v>3554.2</v>
      </c>
      <c r="G379" t="s">
        <v>11</v>
      </c>
      <c r="H379" t="s">
        <v>12</v>
      </c>
      <c r="I379" t="s">
        <v>42</v>
      </c>
      <c r="J379" s="15" t="str">
        <f t="shared" si="11"/>
        <v>22-Dec-1992</v>
      </c>
      <c r="K379" s="8" t="str">
        <f t="shared" si="12"/>
        <v xml:space="preserve">31 Y </v>
      </c>
    </row>
    <row r="380" spans="1:11" x14ac:dyDescent="0.3">
      <c r="A380" t="s">
        <v>408</v>
      </c>
      <c r="B380" s="10">
        <v>1994</v>
      </c>
      <c r="C380" t="s">
        <v>20</v>
      </c>
      <c r="D380">
        <v>24</v>
      </c>
      <c r="E380">
        <v>0</v>
      </c>
      <c r="F380" s="18">
        <v>3556.92</v>
      </c>
      <c r="G380" t="s">
        <v>11</v>
      </c>
      <c r="H380" t="s">
        <v>12</v>
      </c>
      <c r="I380" t="s">
        <v>23</v>
      </c>
      <c r="J380" s="15" t="str">
        <f t="shared" si="11"/>
        <v>24-Sep-1994</v>
      </c>
      <c r="K380" s="8" t="str">
        <f t="shared" si="12"/>
        <v xml:space="preserve">29 Y </v>
      </c>
    </row>
    <row r="381" spans="1:11" x14ac:dyDescent="0.3">
      <c r="A381" t="s">
        <v>409</v>
      </c>
      <c r="B381" s="10">
        <v>1995</v>
      </c>
      <c r="C381" t="s">
        <v>37</v>
      </c>
      <c r="D381">
        <v>9</v>
      </c>
      <c r="E381">
        <v>0</v>
      </c>
      <c r="F381" s="18">
        <v>3558.62</v>
      </c>
      <c r="G381" t="s">
        <v>11</v>
      </c>
      <c r="H381" t="s">
        <v>12</v>
      </c>
      <c r="I381" t="s">
        <v>247</v>
      </c>
      <c r="J381" s="15" t="str">
        <f t="shared" si="11"/>
        <v>9-Oct-1995</v>
      </c>
      <c r="K381" s="8" t="str">
        <f t="shared" si="12"/>
        <v xml:space="preserve">28 Y </v>
      </c>
    </row>
    <row r="382" spans="1:11" x14ac:dyDescent="0.3">
      <c r="A382" t="s">
        <v>410</v>
      </c>
      <c r="B382" s="10">
        <v>1995</v>
      </c>
      <c r="C382" t="s">
        <v>18</v>
      </c>
      <c r="D382">
        <v>16</v>
      </c>
      <c r="E382">
        <v>1</v>
      </c>
      <c r="F382" s="18">
        <v>3561.89</v>
      </c>
      <c r="G382" t="s">
        <v>11</v>
      </c>
      <c r="H382" t="s">
        <v>16</v>
      </c>
      <c r="I382" t="s">
        <v>13</v>
      </c>
      <c r="J382" s="15" t="str">
        <f t="shared" si="11"/>
        <v>16-Jun-1995</v>
      </c>
      <c r="K382" s="8" t="str">
        <f t="shared" si="12"/>
        <v xml:space="preserve">28 Y </v>
      </c>
    </row>
    <row r="383" spans="1:11" x14ac:dyDescent="0.3">
      <c r="A383" t="s">
        <v>411</v>
      </c>
      <c r="B383" s="10">
        <v>1981</v>
      </c>
      <c r="C383" t="s">
        <v>37</v>
      </c>
      <c r="D383">
        <v>10</v>
      </c>
      <c r="E383">
        <v>1</v>
      </c>
      <c r="F383" s="18">
        <v>3562.87</v>
      </c>
      <c r="G383" t="s">
        <v>11</v>
      </c>
      <c r="H383" t="s">
        <v>16</v>
      </c>
      <c r="I383" t="s">
        <v>13</v>
      </c>
      <c r="J383" s="15" t="str">
        <f t="shared" si="11"/>
        <v>10-Oct-1981</v>
      </c>
      <c r="K383" s="8" t="str">
        <f t="shared" si="12"/>
        <v xml:space="preserve">42 Y </v>
      </c>
    </row>
    <row r="384" spans="1:11" x14ac:dyDescent="0.3">
      <c r="A384" t="s">
        <v>412</v>
      </c>
      <c r="B384" s="10">
        <v>1988</v>
      </c>
      <c r="C384" t="s">
        <v>35</v>
      </c>
      <c r="D384">
        <v>18</v>
      </c>
      <c r="E384">
        <v>3</v>
      </c>
      <c r="F384" s="18">
        <v>3569.96</v>
      </c>
      <c r="G384" t="s">
        <v>11</v>
      </c>
      <c r="H384" t="s">
        <v>16</v>
      </c>
      <c r="I384" t="s">
        <v>23</v>
      </c>
      <c r="J384" s="15" t="str">
        <f t="shared" si="11"/>
        <v>18-Aug-1988</v>
      </c>
      <c r="K384" s="8" t="str">
        <f t="shared" si="12"/>
        <v xml:space="preserve">35 Y </v>
      </c>
    </row>
    <row r="385" spans="1:11" x14ac:dyDescent="0.3">
      <c r="A385" t="s">
        <v>413</v>
      </c>
      <c r="B385" s="10">
        <v>1995</v>
      </c>
      <c r="C385" t="s">
        <v>35</v>
      </c>
      <c r="D385">
        <v>23</v>
      </c>
      <c r="E385">
        <v>1</v>
      </c>
      <c r="F385" s="18">
        <v>3578</v>
      </c>
      <c r="G385" t="s">
        <v>11</v>
      </c>
      <c r="H385" t="s">
        <v>12</v>
      </c>
      <c r="I385" t="s">
        <v>42</v>
      </c>
      <c r="J385" s="15" t="str">
        <f t="shared" si="11"/>
        <v>23-Aug-1995</v>
      </c>
      <c r="K385" s="8" t="str">
        <f t="shared" si="12"/>
        <v xml:space="preserve">28 Y </v>
      </c>
    </row>
    <row r="386" spans="1:11" x14ac:dyDescent="0.3">
      <c r="A386" t="s">
        <v>414</v>
      </c>
      <c r="B386" s="10">
        <v>2001</v>
      </c>
      <c r="C386" t="s">
        <v>15</v>
      </c>
      <c r="D386">
        <v>11</v>
      </c>
      <c r="E386">
        <v>2</v>
      </c>
      <c r="F386" s="18">
        <v>3579.83</v>
      </c>
      <c r="G386" t="s">
        <v>11</v>
      </c>
      <c r="H386" t="s">
        <v>11</v>
      </c>
      <c r="I386" t="s">
        <v>23</v>
      </c>
      <c r="J386" s="15" t="str">
        <f t="shared" si="11"/>
        <v>11-Nov-2001</v>
      </c>
      <c r="K386" s="8" t="str">
        <f t="shared" si="12"/>
        <v xml:space="preserve">22 Y </v>
      </c>
    </row>
    <row r="387" spans="1:11" x14ac:dyDescent="0.3">
      <c r="A387" t="s">
        <v>415</v>
      </c>
      <c r="B387" s="10">
        <v>1986</v>
      </c>
      <c r="C387" t="s">
        <v>30</v>
      </c>
      <c r="D387">
        <v>27</v>
      </c>
      <c r="E387">
        <v>3</v>
      </c>
      <c r="F387" s="18">
        <v>3589.14</v>
      </c>
      <c r="G387" t="s">
        <v>11</v>
      </c>
      <c r="H387" t="s">
        <v>11</v>
      </c>
      <c r="I387" t="s">
        <v>13</v>
      </c>
      <c r="J387" s="15" t="str">
        <f t="shared" si="11"/>
        <v>27-Dec-1986</v>
      </c>
      <c r="K387" s="8" t="str">
        <f t="shared" si="12"/>
        <v xml:space="preserve">37 Y </v>
      </c>
    </row>
    <row r="388" spans="1:11" x14ac:dyDescent="0.3">
      <c r="A388" t="s">
        <v>416</v>
      </c>
      <c r="B388" s="10">
        <v>1999</v>
      </c>
      <c r="C388" t="s">
        <v>18</v>
      </c>
      <c r="D388">
        <v>6</v>
      </c>
      <c r="E388">
        <v>3</v>
      </c>
      <c r="F388" s="18">
        <v>3591.48</v>
      </c>
      <c r="G388" t="s">
        <v>11</v>
      </c>
      <c r="H388" t="s">
        <v>12</v>
      </c>
      <c r="I388" t="s">
        <v>42</v>
      </c>
      <c r="J388" s="15" t="str">
        <f t="shared" ref="J388:J451" si="13">_xlfn.CONCAT(D388,"-",C388,"-",B388)</f>
        <v>6-Jun-1999</v>
      </c>
      <c r="K388" s="8" t="str">
        <f t="shared" ref="K388:K451" si="14">YEAR($L$2)-YEAR(J388)&amp;" Y "</f>
        <v xml:space="preserve">24 Y </v>
      </c>
    </row>
    <row r="389" spans="1:11" x14ac:dyDescent="0.3">
      <c r="A389" t="s">
        <v>417</v>
      </c>
      <c r="B389" s="10">
        <v>1997</v>
      </c>
      <c r="C389" t="s">
        <v>15</v>
      </c>
      <c r="D389">
        <v>4</v>
      </c>
      <c r="E389">
        <v>1</v>
      </c>
      <c r="F389" s="18">
        <v>3594.17</v>
      </c>
      <c r="G389" t="s">
        <v>11</v>
      </c>
      <c r="H389" t="s">
        <v>11</v>
      </c>
      <c r="I389" t="s">
        <v>23</v>
      </c>
      <c r="J389" s="15" t="str">
        <f t="shared" si="13"/>
        <v>4-Nov-1997</v>
      </c>
      <c r="K389" s="8" t="str">
        <f t="shared" si="14"/>
        <v xml:space="preserve">26 Y </v>
      </c>
    </row>
    <row r="390" spans="1:11" x14ac:dyDescent="0.3">
      <c r="A390" t="s">
        <v>418</v>
      </c>
      <c r="B390" s="10">
        <v>1999</v>
      </c>
      <c r="C390" t="s">
        <v>35</v>
      </c>
      <c r="D390">
        <v>12</v>
      </c>
      <c r="E390">
        <v>3</v>
      </c>
      <c r="F390" s="18">
        <v>3597.6</v>
      </c>
      <c r="G390" t="s">
        <v>11</v>
      </c>
      <c r="H390" t="s">
        <v>11</v>
      </c>
      <c r="I390" t="s">
        <v>42</v>
      </c>
      <c r="J390" s="15" t="str">
        <f t="shared" si="13"/>
        <v>12-Aug-1999</v>
      </c>
      <c r="K390" s="8" t="str">
        <f t="shared" si="14"/>
        <v xml:space="preserve">24 Y </v>
      </c>
    </row>
    <row r="391" spans="1:11" x14ac:dyDescent="0.3">
      <c r="A391" t="s">
        <v>419</v>
      </c>
      <c r="B391" s="10">
        <v>1988</v>
      </c>
      <c r="C391" t="s">
        <v>15</v>
      </c>
      <c r="D391">
        <v>4</v>
      </c>
      <c r="E391">
        <v>3</v>
      </c>
      <c r="F391" s="18">
        <v>3603.6</v>
      </c>
      <c r="G391" t="s">
        <v>11</v>
      </c>
      <c r="H391" t="s">
        <v>16</v>
      </c>
      <c r="I391" t="s">
        <v>13</v>
      </c>
      <c r="J391" s="15" t="str">
        <f t="shared" si="13"/>
        <v>4-Nov-1988</v>
      </c>
      <c r="K391" s="8" t="str">
        <f t="shared" si="14"/>
        <v xml:space="preserve">35 Y </v>
      </c>
    </row>
    <row r="392" spans="1:11" x14ac:dyDescent="0.3">
      <c r="A392" t="s">
        <v>420</v>
      </c>
      <c r="B392" s="10">
        <v>1990</v>
      </c>
      <c r="C392" t="s">
        <v>37</v>
      </c>
      <c r="D392">
        <v>11</v>
      </c>
      <c r="E392">
        <v>3</v>
      </c>
      <c r="F392" s="18">
        <v>3606.43</v>
      </c>
      <c r="G392" t="s">
        <v>11</v>
      </c>
      <c r="H392" t="s">
        <v>16</v>
      </c>
      <c r="I392" t="s">
        <v>13</v>
      </c>
      <c r="J392" s="15" t="str">
        <f t="shared" si="13"/>
        <v>11-Oct-1990</v>
      </c>
      <c r="K392" s="8" t="str">
        <f t="shared" si="14"/>
        <v xml:space="preserve">33 Y </v>
      </c>
    </row>
    <row r="393" spans="1:11" x14ac:dyDescent="0.3">
      <c r="A393" t="s">
        <v>421</v>
      </c>
      <c r="B393" s="10">
        <v>1985</v>
      </c>
      <c r="C393" t="s">
        <v>18</v>
      </c>
      <c r="D393">
        <v>14</v>
      </c>
      <c r="E393">
        <v>3</v>
      </c>
      <c r="F393" s="18">
        <v>3622.13</v>
      </c>
      <c r="G393" t="s">
        <v>11</v>
      </c>
      <c r="H393" t="s">
        <v>16</v>
      </c>
      <c r="I393" t="s">
        <v>13</v>
      </c>
      <c r="J393" s="15" t="str">
        <f t="shared" si="13"/>
        <v>14-Jun-1985</v>
      </c>
      <c r="K393" s="8" t="str">
        <f t="shared" si="14"/>
        <v xml:space="preserve">38 Y </v>
      </c>
    </row>
    <row r="394" spans="1:11" x14ac:dyDescent="0.3">
      <c r="A394" t="s">
        <v>422</v>
      </c>
      <c r="B394" s="10">
        <v>1992</v>
      </c>
      <c r="C394" t="s">
        <v>15</v>
      </c>
      <c r="D394">
        <v>17</v>
      </c>
      <c r="E394">
        <v>0</v>
      </c>
      <c r="F394" s="18">
        <v>3645.09</v>
      </c>
      <c r="G394" t="s">
        <v>16</v>
      </c>
      <c r="H394" t="s">
        <v>11</v>
      </c>
      <c r="I394" t="s">
        <v>276</v>
      </c>
      <c r="J394" s="15" t="str">
        <f t="shared" si="13"/>
        <v>17-Nov-1992</v>
      </c>
      <c r="K394" s="8" t="str">
        <f t="shared" si="14"/>
        <v xml:space="preserve">31 Y </v>
      </c>
    </row>
    <row r="395" spans="1:11" x14ac:dyDescent="0.3">
      <c r="A395" t="s">
        <v>423</v>
      </c>
      <c r="B395" s="10">
        <v>1990</v>
      </c>
      <c r="C395" t="s">
        <v>15</v>
      </c>
      <c r="D395">
        <v>8</v>
      </c>
      <c r="E395">
        <v>3</v>
      </c>
      <c r="F395" s="18">
        <v>3653.29</v>
      </c>
      <c r="G395" t="s">
        <v>11</v>
      </c>
      <c r="H395" t="s">
        <v>12</v>
      </c>
      <c r="I395" t="s">
        <v>42</v>
      </c>
      <c r="J395" s="15" t="str">
        <f t="shared" si="13"/>
        <v>8-Nov-1990</v>
      </c>
      <c r="K395" s="8" t="str">
        <f t="shared" si="14"/>
        <v xml:space="preserve">33 Y </v>
      </c>
    </row>
    <row r="396" spans="1:11" x14ac:dyDescent="0.3">
      <c r="A396" t="s">
        <v>424</v>
      </c>
      <c r="B396" s="10">
        <v>1992</v>
      </c>
      <c r="C396" t="s">
        <v>20</v>
      </c>
      <c r="D396">
        <v>14</v>
      </c>
      <c r="E396">
        <v>1</v>
      </c>
      <c r="F396" s="18">
        <v>3659.35</v>
      </c>
      <c r="G396" t="s">
        <v>12</v>
      </c>
      <c r="H396" t="s">
        <v>16</v>
      </c>
      <c r="I396" t="s">
        <v>42</v>
      </c>
      <c r="J396" s="15" t="str">
        <f t="shared" si="13"/>
        <v>14-Sep-1992</v>
      </c>
      <c r="K396" s="8" t="str">
        <f t="shared" si="14"/>
        <v xml:space="preserve">31 Y </v>
      </c>
    </row>
    <row r="397" spans="1:11" x14ac:dyDescent="0.3">
      <c r="A397" t="s">
        <v>425</v>
      </c>
      <c r="B397" s="10">
        <v>1984</v>
      </c>
      <c r="C397" t="s">
        <v>10</v>
      </c>
      <c r="D397">
        <v>6</v>
      </c>
      <c r="E397">
        <v>3</v>
      </c>
      <c r="F397" s="18">
        <v>3678.86</v>
      </c>
      <c r="G397" t="s">
        <v>11</v>
      </c>
      <c r="H397" t="s">
        <v>12</v>
      </c>
      <c r="I397" t="s">
        <v>13</v>
      </c>
      <c r="J397" s="15" t="str">
        <f t="shared" si="13"/>
        <v>6-Jul-1984</v>
      </c>
      <c r="K397" s="8" t="str">
        <f t="shared" si="14"/>
        <v xml:space="preserve">39 Y </v>
      </c>
    </row>
    <row r="398" spans="1:11" x14ac:dyDescent="0.3">
      <c r="A398" t="s">
        <v>426</v>
      </c>
      <c r="B398" s="10">
        <v>2003</v>
      </c>
      <c r="C398" t="s">
        <v>10</v>
      </c>
      <c r="D398">
        <v>10</v>
      </c>
      <c r="E398">
        <v>0</v>
      </c>
      <c r="F398" s="18">
        <v>3688.35</v>
      </c>
      <c r="G398" t="s">
        <v>11</v>
      </c>
      <c r="H398" t="s">
        <v>11</v>
      </c>
      <c r="I398" t="s">
        <v>300</v>
      </c>
      <c r="J398" s="15" t="str">
        <f t="shared" si="13"/>
        <v>10-Jul-2003</v>
      </c>
      <c r="K398" s="8" t="str">
        <f t="shared" si="14"/>
        <v xml:space="preserve">20 Y </v>
      </c>
    </row>
    <row r="399" spans="1:11" x14ac:dyDescent="0.3">
      <c r="A399" t="s">
        <v>427</v>
      </c>
      <c r="B399" s="10">
        <v>1981</v>
      </c>
      <c r="C399" t="s">
        <v>30</v>
      </c>
      <c r="D399">
        <v>14</v>
      </c>
      <c r="E399">
        <v>1</v>
      </c>
      <c r="F399" s="18">
        <v>3688.38</v>
      </c>
      <c r="G399" t="s">
        <v>11</v>
      </c>
      <c r="H399" t="s">
        <v>11</v>
      </c>
      <c r="I399" t="s">
        <v>13</v>
      </c>
      <c r="J399" s="15" t="str">
        <f t="shared" si="13"/>
        <v>14-Dec-1981</v>
      </c>
      <c r="K399" s="8" t="str">
        <f t="shared" si="14"/>
        <v xml:space="preserve">42 Y </v>
      </c>
    </row>
    <row r="400" spans="1:11" x14ac:dyDescent="0.3">
      <c r="A400" t="s">
        <v>428</v>
      </c>
      <c r="B400" s="10">
        <v>1995</v>
      </c>
      <c r="C400" t="s">
        <v>37</v>
      </c>
      <c r="D400">
        <v>21</v>
      </c>
      <c r="E400">
        <v>2</v>
      </c>
      <c r="F400" s="18">
        <v>3693.43</v>
      </c>
      <c r="G400" t="s">
        <v>11</v>
      </c>
      <c r="H400" t="s">
        <v>12</v>
      </c>
      <c r="I400" t="s">
        <v>42</v>
      </c>
      <c r="J400" s="15" t="str">
        <f t="shared" si="13"/>
        <v>21-Oct-1995</v>
      </c>
      <c r="K400" s="8" t="str">
        <f t="shared" si="14"/>
        <v xml:space="preserve">28 Y </v>
      </c>
    </row>
    <row r="401" spans="1:11" x14ac:dyDescent="0.3">
      <c r="A401" t="s">
        <v>429</v>
      </c>
      <c r="B401" s="10">
        <v>1988</v>
      </c>
      <c r="C401" t="s">
        <v>35</v>
      </c>
      <c r="D401">
        <v>18</v>
      </c>
      <c r="E401">
        <v>3</v>
      </c>
      <c r="F401" s="18">
        <v>3699.54</v>
      </c>
      <c r="G401" t="s">
        <v>11</v>
      </c>
      <c r="H401" t="s">
        <v>12</v>
      </c>
      <c r="I401" t="s">
        <v>13</v>
      </c>
      <c r="J401" s="15" t="str">
        <f t="shared" si="13"/>
        <v>18-Aug-1988</v>
      </c>
      <c r="K401" s="8" t="str">
        <f t="shared" si="14"/>
        <v xml:space="preserve">35 Y </v>
      </c>
    </row>
    <row r="402" spans="1:11" x14ac:dyDescent="0.3">
      <c r="A402" t="s">
        <v>430</v>
      </c>
      <c r="B402" s="10">
        <v>1989</v>
      </c>
      <c r="C402" t="s">
        <v>30</v>
      </c>
      <c r="D402">
        <v>2</v>
      </c>
      <c r="E402">
        <v>0</v>
      </c>
      <c r="F402" s="18">
        <v>3704.35</v>
      </c>
      <c r="G402" t="s">
        <v>11</v>
      </c>
      <c r="H402" t="s">
        <v>11</v>
      </c>
      <c r="I402" t="s">
        <v>13</v>
      </c>
      <c r="J402" s="15" t="str">
        <f t="shared" si="13"/>
        <v>2-Dec-1989</v>
      </c>
      <c r="K402" s="8" t="str">
        <f t="shared" si="14"/>
        <v xml:space="preserve">34 Y </v>
      </c>
    </row>
    <row r="403" spans="1:11" x14ac:dyDescent="0.3">
      <c r="A403" t="s">
        <v>431</v>
      </c>
      <c r="B403" s="10">
        <v>2004</v>
      </c>
      <c r="C403" t="s">
        <v>15</v>
      </c>
      <c r="D403">
        <v>5</v>
      </c>
      <c r="E403">
        <v>0</v>
      </c>
      <c r="F403" s="18">
        <v>3722.23</v>
      </c>
      <c r="G403" t="s">
        <v>11</v>
      </c>
      <c r="H403" t="s">
        <v>11</v>
      </c>
      <c r="I403" t="s">
        <v>200</v>
      </c>
      <c r="J403" s="15" t="str">
        <f t="shared" si="13"/>
        <v>5-Nov-2004</v>
      </c>
      <c r="K403" s="8" t="str">
        <f t="shared" si="14"/>
        <v xml:space="preserve">19 Y </v>
      </c>
    </row>
    <row r="404" spans="1:11" x14ac:dyDescent="0.3">
      <c r="A404" t="s">
        <v>432</v>
      </c>
      <c r="B404" s="10">
        <v>1986</v>
      </c>
      <c r="C404" t="s">
        <v>30</v>
      </c>
      <c r="D404">
        <v>1</v>
      </c>
      <c r="E404">
        <v>3</v>
      </c>
      <c r="F404" s="18">
        <v>3731.6</v>
      </c>
      <c r="G404" t="s">
        <v>11</v>
      </c>
      <c r="H404" t="s">
        <v>11</v>
      </c>
      <c r="I404" t="s">
        <v>13</v>
      </c>
      <c r="J404" s="15" t="str">
        <f t="shared" si="13"/>
        <v>1-Dec-1986</v>
      </c>
      <c r="K404" s="8" t="str">
        <f t="shared" si="14"/>
        <v xml:space="preserve">37 Y </v>
      </c>
    </row>
    <row r="405" spans="1:11" x14ac:dyDescent="0.3">
      <c r="A405" t="s">
        <v>433</v>
      </c>
      <c r="B405" s="10">
        <v>1994</v>
      </c>
      <c r="C405" t="s">
        <v>35</v>
      </c>
      <c r="D405">
        <v>22</v>
      </c>
      <c r="E405">
        <v>0</v>
      </c>
      <c r="F405" s="18">
        <v>3732.63</v>
      </c>
      <c r="G405" t="s">
        <v>11</v>
      </c>
      <c r="H405" t="s">
        <v>12</v>
      </c>
      <c r="I405" t="s">
        <v>247</v>
      </c>
      <c r="J405" s="15" t="str">
        <f t="shared" si="13"/>
        <v>22-Aug-1994</v>
      </c>
      <c r="K405" s="8" t="str">
        <f t="shared" si="14"/>
        <v xml:space="preserve">29 Y </v>
      </c>
    </row>
    <row r="406" spans="1:11" x14ac:dyDescent="0.3">
      <c r="A406" t="s">
        <v>434</v>
      </c>
      <c r="B406" s="10">
        <v>1993</v>
      </c>
      <c r="C406" t="s">
        <v>18</v>
      </c>
      <c r="D406">
        <v>22</v>
      </c>
      <c r="E406">
        <v>0</v>
      </c>
      <c r="F406" s="18">
        <v>3736.46</v>
      </c>
      <c r="G406" t="s">
        <v>11</v>
      </c>
      <c r="H406" t="s">
        <v>11</v>
      </c>
      <c r="I406" t="s">
        <v>23</v>
      </c>
      <c r="J406" s="15" t="str">
        <f t="shared" si="13"/>
        <v>22-Jun-1993</v>
      </c>
      <c r="K406" s="8" t="str">
        <f t="shared" si="14"/>
        <v xml:space="preserve">30 Y </v>
      </c>
    </row>
    <row r="407" spans="1:11" x14ac:dyDescent="0.3">
      <c r="A407" t="s">
        <v>435</v>
      </c>
      <c r="B407" s="10">
        <v>1986</v>
      </c>
      <c r="C407" t="s">
        <v>20</v>
      </c>
      <c r="D407">
        <v>9</v>
      </c>
      <c r="E407">
        <v>3</v>
      </c>
      <c r="F407" s="18">
        <v>3748.56</v>
      </c>
      <c r="G407" t="s">
        <v>11</v>
      </c>
      <c r="H407" t="s">
        <v>11</v>
      </c>
      <c r="I407" t="s">
        <v>13</v>
      </c>
      <c r="J407" s="15" t="str">
        <f t="shared" si="13"/>
        <v>9-Sep-1986</v>
      </c>
      <c r="K407" s="8" t="str">
        <f t="shared" si="14"/>
        <v xml:space="preserve">37 Y </v>
      </c>
    </row>
    <row r="408" spans="1:11" x14ac:dyDescent="0.3">
      <c r="A408" t="s">
        <v>436</v>
      </c>
      <c r="B408" s="10">
        <v>1991</v>
      </c>
      <c r="C408" t="s">
        <v>37</v>
      </c>
      <c r="D408">
        <v>28</v>
      </c>
      <c r="E408">
        <v>0</v>
      </c>
      <c r="F408" s="18">
        <v>3756.62</v>
      </c>
      <c r="G408" t="s">
        <v>11</v>
      </c>
      <c r="H408" t="s">
        <v>11</v>
      </c>
      <c r="I408" t="s">
        <v>13</v>
      </c>
      <c r="J408" s="15" t="str">
        <f t="shared" si="13"/>
        <v>28-Oct-1991</v>
      </c>
      <c r="K408" s="8" t="str">
        <f t="shared" si="14"/>
        <v xml:space="preserve">32 Y </v>
      </c>
    </row>
    <row r="409" spans="1:11" x14ac:dyDescent="0.3">
      <c r="A409" t="s">
        <v>437</v>
      </c>
      <c r="B409" s="10">
        <v>1991</v>
      </c>
      <c r="C409" t="s">
        <v>35</v>
      </c>
      <c r="D409">
        <v>25</v>
      </c>
      <c r="E409">
        <v>0</v>
      </c>
      <c r="F409" s="18">
        <v>3757.84</v>
      </c>
      <c r="G409" t="s">
        <v>11</v>
      </c>
      <c r="H409" t="s">
        <v>16</v>
      </c>
      <c r="I409" t="s">
        <v>13</v>
      </c>
      <c r="J409" s="15" t="str">
        <f t="shared" si="13"/>
        <v>25-Aug-1991</v>
      </c>
      <c r="K409" s="8" t="str">
        <f t="shared" si="14"/>
        <v xml:space="preserve">32 Y </v>
      </c>
    </row>
    <row r="410" spans="1:11" x14ac:dyDescent="0.3">
      <c r="A410" t="s">
        <v>438</v>
      </c>
      <c r="B410" s="10">
        <v>1991</v>
      </c>
      <c r="C410" t="s">
        <v>37</v>
      </c>
      <c r="D410">
        <v>24</v>
      </c>
      <c r="E410">
        <v>0</v>
      </c>
      <c r="F410" s="18">
        <v>3761.29</v>
      </c>
      <c r="G410" t="s">
        <v>11</v>
      </c>
      <c r="H410" t="s">
        <v>12</v>
      </c>
      <c r="I410" t="s">
        <v>42</v>
      </c>
      <c r="J410" s="15" t="str">
        <f t="shared" si="13"/>
        <v>24-Oct-1991</v>
      </c>
      <c r="K410" s="8" t="str">
        <f t="shared" si="14"/>
        <v xml:space="preserve">32 Y </v>
      </c>
    </row>
    <row r="411" spans="1:11" x14ac:dyDescent="0.3">
      <c r="A411" t="s">
        <v>439</v>
      </c>
      <c r="B411" s="10">
        <v>1994</v>
      </c>
      <c r="C411" t="s">
        <v>15</v>
      </c>
      <c r="D411">
        <v>21</v>
      </c>
      <c r="E411">
        <v>1</v>
      </c>
      <c r="F411" s="18">
        <v>3766.88</v>
      </c>
      <c r="G411" t="s">
        <v>11</v>
      </c>
      <c r="H411" t="s">
        <v>16</v>
      </c>
      <c r="I411" t="s">
        <v>13</v>
      </c>
      <c r="J411" s="15" t="str">
        <f t="shared" si="13"/>
        <v>21-Nov-1994</v>
      </c>
      <c r="K411" s="8" t="str">
        <f t="shared" si="14"/>
        <v xml:space="preserve">29 Y </v>
      </c>
    </row>
    <row r="412" spans="1:11" x14ac:dyDescent="0.3">
      <c r="A412" t="s">
        <v>440</v>
      </c>
      <c r="B412" s="10">
        <v>1987</v>
      </c>
      <c r="C412" t="s">
        <v>37</v>
      </c>
      <c r="D412">
        <v>24</v>
      </c>
      <c r="E412">
        <v>3</v>
      </c>
      <c r="F412" s="18">
        <v>3773.23</v>
      </c>
      <c r="G412" t="s">
        <v>11</v>
      </c>
      <c r="H412" t="s">
        <v>12</v>
      </c>
      <c r="I412" t="s">
        <v>13</v>
      </c>
      <c r="J412" s="15" t="str">
        <f t="shared" si="13"/>
        <v>24-Oct-1987</v>
      </c>
      <c r="K412" s="8" t="str">
        <f t="shared" si="14"/>
        <v xml:space="preserve">36 Y </v>
      </c>
    </row>
    <row r="413" spans="1:11" x14ac:dyDescent="0.3">
      <c r="A413" t="s">
        <v>441</v>
      </c>
      <c r="B413" s="10">
        <v>1981</v>
      </c>
      <c r="C413" t="s">
        <v>30</v>
      </c>
      <c r="D413">
        <v>13</v>
      </c>
      <c r="E413">
        <v>1</v>
      </c>
      <c r="F413" s="18">
        <v>3785.77</v>
      </c>
      <c r="G413" t="s">
        <v>11</v>
      </c>
      <c r="H413" t="s">
        <v>16</v>
      </c>
      <c r="I413" t="s">
        <v>13</v>
      </c>
      <c r="J413" s="15" t="str">
        <f t="shared" si="13"/>
        <v>13-Dec-1981</v>
      </c>
      <c r="K413" s="8" t="str">
        <f t="shared" si="14"/>
        <v xml:space="preserve">42 Y </v>
      </c>
    </row>
    <row r="414" spans="1:11" x14ac:dyDescent="0.3">
      <c r="A414" t="s">
        <v>442</v>
      </c>
      <c r="B414" s="10">
        <v>1988</v>
      </c>
      <c r="C414" t="s">
        <v>35</v>
      </c>
      <c r="D414">
        <v>28</v>
      </c>
      <c r="E414">
        <v>3</v>
      </c>
      <c r="F414" s="18">
        <v>3793.55</v>
      </c>
      <c r="G414" t="s">
        <v>11</v>
      </c>
      <c r="H414" t="s">
        <v>12</v>
      </c>
      <c r="I414" t="s">
        <v>13</v>
      </c>
      <c r="J414" s="15" t="str">
        <f t="shared" si="13"/>
        <v>28-Aug-1988</v>
      </c>
      <c r="K414" s="8" t="str">
        <f t="shared" si="14"/>
        <v xml:space="preserve">35 Y </v>
      </c>
    </row>
    <row r="415" spans="1:11" x14ac:dyDescent="0.3">
      <c r="A415" t="s">
        <v>443</v>
      </c>
      <c r="B415" s="10">
        <v>1999</v>
      </c>
      <c r="C415" t="s">
        <v>18</v>
      </c>
      <c r="D415">
        <v>24</v>
      </c>
      <c r="E415">
        <v>0</v>
      </c>
      <c r="F415" s="18">
        <v>3796.36</v>
      </c>
      <c r="G415" t="s">
        <v>11</v>
      </c>
      <c r="H415" t="s">
        <v>12</v>
      </c>
      <c r="I415" t="s">
        <v>23</v>
      </c>
      <c r="J415" s="15" t="str">
        <f t="shared" si="13"/>
        <v>24-Jun-1999</v>
      </c>
      <c r="K415" s="8" t="str">
        <f t="shared" si="14"/>
        <v xml:space="preserve">24 Y </v>
      </c>
    </row>
    <row r="416" spans="1:11" x14ac:dyDescent="0.3">
      <c r="A416" t="s">
        <v>444</v>
      </c>
      <c r="B416" s="10">
        <v>1981</v>
      </c>
      <c r="C416" t="s">
        <v>20</v>
      </c>
      <c r="D416">
        <v>29</v>
      </c>
      <c r="E416">
        <v>1</v>
      </c>
      <c r="F416" s="18">
        <v>3797.2</v>
      </c>
      <c r="G416" t="s">
        <v>11</v>
      </c>
      <c r="H416" t="s">
        <v>12</v>
      </c>
      <c r="I416" t="s">
        <v>23</v>
      </c>
      <c r="J416" s="15" t="str">
        <f t="shared" si="13"/>
        <v>29-Sep-1981</v>
      </c>
      <c r="K416" s="8" t="str">
        <f t="shared" si="14"/>
        <v xml:space="preserve">42 Y </v>
      </c>
    </row>
    <row r="417" spans="1:11" x14ac:dyDescent="0.3">
      <c r="A417" t="s">
        <v>445</v>
      </c>
      <c r="B417" s="10">
        <v>1994</v>
      </c>
      <c r="C417" t="s">
        <v>35</v>
      </c>
      <c r="D417">
        <v>12</v>
      </c>
      <c r="E417">
        <v>2</v>
      </c>
      <c r="F417" s="18">
        <v>3847.67</v>
      </c>
      <c r="G417" t="s">
        <v>12</v>
      </c>
      <c r="H417" t="s">
        <v>11</v>
      </c>
      <c r="I417" t="s">
        <v>42</v>
      </c>
      <c r="J417" s="15" t="str">
        <f t="shared" si="13"/>
        <v>12-Aug-1994</v>
      </c>
      <c r="K417" s="8" t="str">
        <f t="shared" si="14"/>
        <v xml:space="preserve">29 Y </v>
      </c>
    </row>
    <row r="418" spans="1:11" x14ac:dyDescent="0.3">
      <c r="A418" t="s">
        <v>446</v>
      </c>
      <c r="B418" s="10">
        <v>1991</v>
      </c>
      <c r="C418" t="s">
        <v>35</v>
      </c>
      <c r="D418">
        <v>19</v>
      </c>
      <c r="E418">
        <v>0</v>
      </c>
      <c r="F418" s="18">
        <v>3857.76</v>
      </c>
      <c r="G418" t="s">
        <v>12</v>
      </c>
      <c r="H418" t="s">
        <v>16</v>
      </c>
      <c r="I418" t="s">
        <v>168</v>
      </c>
      <c r="J418" s="15" t="str">
        <f t="shared" si="13"/>
        <v>19-Aug-1991</v>
      </c>
      <c r="K418" s="8" t="str">
        <f t="shared" si="14"/>
        <v xml:space="preserve">32 Y </v>
      </c>
    </row>
    <row r="419" spans="1:11" x14ac:dyDescent="0.3">
      <c r="A419" t="s">
        <v>447</v>
      </c>
      <c r="B419" s="10">
        <v>2001</v>
      </c>
      <c r="C419" t="s">
        <v>18</v>
      </c>
      <c r="D419">
        <v>6</v>
      </c>
      <c r="E419">
        <v>0</v>
      </c>
      <c r="F419" s="18">
        <v>3858.51</v>
      </c>
      <c r="G419" t="s">
        <v>11</v>
      </c>
      <c r="H419" t="s">
        <v>12</v>
      </c>
      <c r="I419" t="s">
        <v>200</v>
      </c>
      <c r="J419" s="15" t="str">
        <f t="shared" si="13"/>
        <v>6-Jun-2001</v>
      </c>
      <c r="K419" s="8" t="str">
        <f t="shared" si="14"/>
        <v xml:space="preserve">22 Y </v>
      </c>
    </row>
    <row r="420" spans="1:11" x14ac:dyDescent="0.3">
      <c r="A420" t="s">
        <v>448</v>
      </c>
      <c r="B420" s="10">
        <v>2001</v>
      </c>
      <c r="C420" t="s">
        <v>37</v>
      </c>
      <c r="D420">
        <v>18</v>
      </c>
      <c r="E420">
        <v>3</v>
      </c>
      <c r="F420" s="18">
        <v>3861.21</v>
      </c>
      <c r="G420" t="s">
        <v>11</v>
      </c>
      <c r="H420" t="s">
        <v>11</v>
      </c>
      <c r="I420" t="s">
        <v>168</v>
      </c>
      <c r="J420" s="15" t="str">
        <f t="shared" si="13"/>
        <v>18-Oct-2001</v>
      </c>
      <c r="K420" s="8" t="str">
        <f t="shared" si="14"/>
        <v xml:space="preserve">22 Y </v>
      </c>
    </row>
    <row r="421" spans="1:11" x14ac:dyDescent="0.3">
      <c r="A421" t="s">
        <v>449</v>
      </c>
      <c r="B421" s="10">
        <v>1990</v>
      </c>
      <c r="C421" t="s">
        <v>18</v>
      </c>
      <c r="D421">
        <v>24</v>
      </c>
      <c r="E421">
        <v>0</v>
      </c>
      <c r="F421" s="18">
        <v>3866.86</v>
      </c>
      <c r="G421" t="s">
        <v>16</v>
      </c>
      <c r="H421" t="s">
        <v>16</v>
      </c>
      <c r="I421" t="s">
        <v>23</v>
      </c>
      <c r="J421" s="15" t="str">
        <f t="shared" si="13"/>
        <v>24-Jun-1990</v>
      </c>
      <c r="K421" s="8" t="str">
        <f t="shared" si="14"/>
        <v xml:space="preserve">33 Y </v>
      </c>
    </row>
    <row r="422" spans="1:11" x14ac:dyDescent="0.3">
      <c r="A422" t="s">
        <v>450</v>
      </c>
      <c r="B422" s="10">
        <v>1991</v>
      </c>
      <c r="C422" t="s">
        <v>10</v>
      </c>
      <c r="D422">
        <v>25</v>
      </c>
      <c r="E422">
        <v>1</v>
      </c>
      <c r="F422" s="18">
        <v>3875.73</v>
      </c>
      <c r="G422" t="s">
        <v>11</v>
      </c>
      <c r="H422" t="s">
        <v>12</v>
      </c>
      <c r="I422" t="s">
        <v>13</v>
      </c>
      <c r="J422" s="15" t="str">
        <f t="shared" si="13"/>
        <v>25-Jul-1991</v>
      </c>
      <c r="K422" s="8" t="str">
        <f t="shared" si="14"/>
        <v xml:space="preserve">32 Y </v>
      </c>
    </row>
    <row r="423" spans="1:11" x14ac:dyDescent="0.3">
      <c r="A423" t="s">
        <v>451</v>
      </c>
      <c r="B423" s="10">
        <v>1996</v>
      </c>
      <c r="C423" t="s">
        <v>37</v>
      </c>
      <c r="D423">
        <v>23</v>
      </c>
      <c r="E423">
        <v>2</v>
      </c>
      <c r="F423" s="18">
        <v>3877.3</v>
      </c>
      <c r="G423" t="s">
        <v>16</v>
      </c>
      <c r="H423" t="s">
        <v>12</v>
      </c>
      <c r="I423" t="s">
        <v>23</v>
      </c>
      <c r="J423" s="15" t="str">
        <f t="shared" si="13"/>
        <v>23-Oct-1996</v>
      </c>
      <c r="K423" s="8" t="str">
        <f t="shared" si="14"/>
        <v xml:space="preserve">27 Y </v>
      </c>
    </row>
    <row r="424" spans="1:11" x14ac:dyDescent="0.3">
      <c r="A424" t="s">
        <v>452</v>
      </c>
      <c r="B424" s="10">
        <v>2004</v>
      </c>
      <c r="C424" t="s">
        <v>10</v>
      </c>
      <c r="D424">
        <v>13</v>
      </c>
      <c r="E424">
        <v>0</v>
      </c>
      <c r="F424" s="18">
        <v>3889.2</v>
      </c>
      <c r="G424" t="s">
        <v>11</v>
      </c>
      <c r="H424" t="s">
        <v>11</v>
      </c>
      <c r="I424" t="s">
        <v>23</v>
      </c>
      <c r="J424" s="15" t="str">
        <f t="shared" si="13"/>
        <v>13-Jul-2004</v>
      </c>
      <c r="K424" s="8" t="str">
        <f t="shared" si="14"/>
        <v xml:space="preserve">19 Y </v>
      </c>
    </row>
    <row r="425" spans="1:11" x14ac:dyDescent="0.3">
      <c r="A425" t="s">
        <v>453</v>
      </c>
      <c r="B425" s="10">
        <v>1993</v>
      </c>
      <c r="C425" t="s">
        <v>20</v>
      </c>
      <c r="D425">
        <v>14</v>
      </c>
      <c r="E425">
        <v>0</v>
      </c>
      <c r="F425" s="18">
        <v>3898.35</v>
      </c>
      <c r="G425" t="s">
        <v>11</v>
      </c>
      <c r="H425" t="s">
        <v>11</v>
      </c>
      <c r="I425" t="s">
        <v>23</v>
      </c>
      <c r="J425" s="15" t="str">
        <f t="shared" si="13"/>
        <v>14-Sep-1993</v>
      </c>
      <c r="K425" s="8" t="str">
        <f t="shared" si="14"/>
        <v xml:space="preserve">30 Y </v>
      </c>
    </row>
    <row r="426" spans="1:11" x14ac:dyDescent="0.3">
      <c r="A426" t="s">
        <v>454</v>
      </c>
      <c r="B426" s="10">
        <v>1981</v>
      </c>
      <c r="C426" t="s">
        <v>35</v>
      </c>
      <c r="D426">
        <v>27</v>
      </c>
      <c r="E426">
        <v>1</v>
      </c>
      <c r="F426" s="18">
        <v>3902.07</v>
      </c>
      <c r="G426" t="s">
        <v>11</v>
      </c>
      <c r="H426" t="s">
        <v>11</v>
      </c>
      <c r="I426" t="s">
        <v>13</v>
      </c>
      <c r="J426" s="15" t="str">
        <f t="shared" si="13"/>
        <v>27-Aug-1981</v>
      </c>
      <c r="K426" s="8" t="str">
        <f t="shared" si="14"/>
        <v xml:space="preserve">42 Y </v>
      </c>
    </row>
    <row r="427" spans="1:11" x14ac:dyDescent="0.3">
      <c r="A427" t="s">
        <v>455</v>
      </c>
      <c r="B427" s="10">
        <v>1997</v>
      </c>
      <c r="C427" t="s">
        <v>15</v>
      </c>
      <c r="D427">
        <v>24</v>
      </c>
      <c r="E427">
        <v>3</v>
      </c>
      <c r="F427" s="18">
        <v>3906.13</v>
      </c>
      <c r="G427" t="s">
        <v>12</v>
      </c>
      <c r="H427" t="s">
        <v>12</v>
      </c>
      <c r="I427" t="s">
        <v>42</v>
      </c>
      <c r="J427" s="15" t="str">
        <f t="shared" si="13"/>
        <v>24-Nov-1997</v>
      </c>
      <c r="K427" s="8" t="str">
        <f t="shared" si="14"/>
        <v xml:space="preserve">26 Y </v>
      </c>
    </row>
    <row r="428" spans="1:11" x14ac:dyDescent="0.3">
      <c r="A428" t="s">
        <v>456</v>
      </c>
      <c r="B428" s="10">
        <v>1985</v>
      </c>
      <c r="C428" t="s">
        <v>10</v>
      </c>
      <c r="D428">
        <v>5</v>
      </c>
      <c r="E428">
        <v>3</v>
      </c>
      <c r="F428" s="18">
        <v>3910.44</v>
      </c>
      <c r="G428" t="s">
        <v>11</v>
      </c>
      <c r="H428" t="s">
        <v>11</v>
      </c>
      <c r="I428" t="s">
        <v>13</v>
      </c>
      <c r="J428" s="15" t="str">
        <f t="shared" si="13"/>
        <v>5-Jul-1985</v>
      </c>
      <c r="K428" s="8" t="str">
        <f t="shared" si="14"/>
        <v xml:space="preserve">38 Y </v>
      </c>
    </row>
    <row r="429" spans="1:11" x14ac:dyDescent="0.3">
      <c r="A429" t="s">
        <v>457</v>
      </c>
      <c r="B429" s="10">
        <v>2000</v>
      </c>
      <c r="C429" t="s">
        <v>10</v>
      </c>
      <c r="D429">
        <v>10</v>
      </c>
      <c r="E429">
        <v>2</v>
      </c>
      <c r="F429" s="18">
        <v>3925.76</v>
      </c>
      <c r="G429" t="s">
        <v>11</v>
      </c>
      <c r="H429" t="s">
        <v>11</v>
      </c>
      <c r="I429" t="s">
        <v>247</v>
      </c>
      <c r="J429" s="15" t="str">
        <f t="shared" si="13"/>
        <v>10-Jul-2000</v>
      </c>
      <c r="K429" s="8" t="str">
        <f t="shared" si="14"/>
        <v xml:space="preserve">23 Y </v>
      </c>
    </row>
    <row r="430" spans="1:11" x14ac:dyDescent="0.3">
      <c r="A430" t="s">
        <v>458</v>
      </c>
      <c r="B430" s="10">
        <v>2002</v>
      </c>
      <c r="C430" t="s">
        <v>18</v>
      </c>
      <c r="D430">
        <v>15</v>
      </c>
      <c r="E430">
        <v>0</v>
      </c>
      <c r="F430" s="18">
        <v>3931.51</v>
      </c>
      <c r="G430" t="s">
        <v>11</v>
      </c>
      <c r="H430" t="s">
        <v>12</v>
      </c>
      <c r="I430" t="s">
        <v>42</v>
      </c>
      <c r="J430" s="15" t="str">
        <f t="shared" si="13"/>
        <v>15-Jun-2002</v>
      </c>
      <c r="K430" s="8" t="str">
        <f t="shared" si="14"/>
        <v xml:space="preserve">21 Y </v>
      </c>
    </row>
    <row r="431" spans="1:11" x14ac:dyDescent="0.3">
      <c r="A431" t="s">
        <v>459</v>
      </c>
      <c r="B431" s="10">
        <v>1988</v>
      </c>
      <c r="C431" t="s">
        <v>37</v>
      </c>
      <c r="D431">
        <v>24</v>
      </c>
      <c r="E431">
        <v>0</v>
      </c>
      <c r="F431" s="18">
        <v>3935.18</v>
      </c>
      <c r="G431" t="s">
        <v>12</v>
      </c>
      <c r="H431" t="s">
        <v>16</v>
      </c>
      <c r="I431" t="s">
        <v>13</v>
      </c>
      <c r="J431" s="15" t="str">
        <f t="shared" si="13"/>
        <v>24-Oct-1988</v>
      </c>
      <c r="K431" s="8" t="str">
        <f t="shared" si="14"/>
        <v xml:space="preserve">35 Y </v>
      </c>
    </row>
    <row r="432" spans="1:11" x14ac:dyDescent="0.3">
      <c r="A432" t="s">
        <v>460</v>
      </c>
      <c r="B432" s="10">
        <v>1993</v>
      </c>
      <c r="C432" t="s">
        <v>20</v>
      </c>
      <c r="D432">
        <v>29</v>
      </c>
      <c r="E432">
        <v>0</v>
      </c>
      <c r="F432" s="18">
        <v>3943.6</v>
      </c>
      <c r="G432" t="s">
        <v>11</v>
      </c>
      <c r="H432" t="s">
        <v>12</v>
      </c>
      <c r="I432" t="s">
        <v>247</v>
      </c>
      <c r="J432" s="15" t="str">
        <f t="shared" si="13"/>
        <v>29-Sep-1993</v>
      </c>
      <c r="K432" s="8" t="str">
        <f t="shared" si="14"/>
        <v xml:space="preserve">30 Y </v>
      </c>
    </row>
    <row r="433" spans="1:11" x14ac:dyDescent="0.3">
      <c r="A433" t="s">
        <v>461</v>
      </c>
      <c r="B433" s="10">
        <v>1993</v>
      </c>
      <c r="C433" t="s">
        <v>15</v>
      </c>
      <c r="D433">
        <v>11</v>
      </c>
      <c r="E433">
        <v>1</v>
      </c>
      <c r="F433" s="18">
        <v>3947.41</v>
      </c>
      <c r="G433" t="s">
        <v>11</v>
      </c>
      <c r="H433" t="s">
        <v>11</v>
      </c>
      <c r="I433" t="s">
        <v>13</v>
      </c>
      <c r="J433" s="15" t="str">
        <f t="shared" si="13"/>
        <v>11-Nov-1993</v>
      </c>
      <c r="K433" s="8" t="str">
        <f t="shared" si="14"/>
        <v xml:space="preserve">30 Y </v>
      </c>
    </row>
    <row r="434" spans="1:11" x14ac:dyDescent="0.3">
      <c r="A434" t="s">
        <v>462</v>
      </c>
      <c r="B434" s="10">
        <v>1999</v>
      </c>
      <c r="C434" t="s">
        <v>10</v>
      </c>
      <c r="D434">
        <v>10</v>
      </c>
      <c r="E434">
        <v>0</v>
      </c>
      <c r="F434" s="18">
        <v>3955.98</v>
      </c>
      <c r="G434" t="s">
        <v>11</v>
      </c>
      <c r="H434" t="s">
        <v>12</v>
      </c>
      <c r="I434" t="s">
        <v>300</v>
      </c>
      <c r="J434" s="15" t="str">
        <f t="shared" si="13"/>
        <v>10-Jul-1999</v>
      </c>
      <c r="K434" s="8" t="str">
        <f t="shared" si="14"/>
        <v xml:space="preserve">24 Y </v>
      </c>
    </row>
    <row r="435" spans="1:11" x14ac:dyDescent="0.3">
      <c r="A435" t="s">
        <v>463</v>
      </c>
      <c r="B435" s="10">
        <v>1995</v>
      </c>
      <c r="C435" t="s">
        <v>10</v>
      </c>
      <c r="D435">
        <v>11</v>
      </c>
      <c r="E435">
        <v>1</v>
      </c>
      <c r="F435" s="18">
        <v>3956.07</v>
      </c>
      <c r="G435" t="s">
        <v>11</v>
      </c>
      <c r="H435" t="s">
        <v>11</v>
      </c>
      <c r="I435" t="s">
        <v>23</v>
      </c>
      <c r="J435" s="15" t="str">
        <f t="shared" si="13"/>
        <v>11-Jul-1995</v>
      </c>
      <c r="K435" s="8" t="str">
        <f t="shared" si="14"/>
        <v xml:space="preserve">28 Y </v>
      </c>
    </row>
    <row r="436" spans="1:11" x14ac:dyDescent="0.3">
      <c r="A436" t="s">
        <v>464</v>
      </c>
      <c r="B436" s="10">
        <v>1990</v>
      </c>
      <c r="C436" t="s">
        <v>10</v>
      </c>
      <c r="D436">
        <v>29</v>
      </c>
      <c r="E436">
        <v>0</v>
      </c>
      <c r="F436" s="18">
        <v>3972.92</v>
      </c>
      <c r="G436" t="s">
        <v>11</v>
      </c>
      <c r="H436" t="s">
        <v>12</v>
      </c>
      <c r="I436" t="s">
        <v>13</v>
      </c>
      <c r="J436" s="15" t="str">
        <f t="shared" si="13"/>
        <v>29-Jul-1990</v>
      </c>
      <c r="K436" s="8" t="str">
        <f t="shared" si="14"/>
        <v xml:space="preserve">33 Y </v>
      </c>
    </row>
    <row r="437" spans="1:11" x14ac:dyDescent="0.3">
      <c r="A437" t="s">
        <v>465</v>
      </c>
      <c r="B437" s="10">
        <v>1996</v>
      </c>
      <c r="C437" t="s">
        <v>35</v>
      </c>
      <c r="D437">
        <v>17</v>
      </c>
      <c r="E437">
        <v>2</v>
      </c>
      <c r="F437" s="18">
        <v>3981.98</v>
      </c>
      <c r="G437" t="s">
        <v>11</v>
      </c>
      <c r="H437" t="s">
        <v>11</v>
      </c>
      <c r="I437" t="s">
        <v>13</v>
      </c>
      <c r="J437" s="15" t="str">
        <f t="shared" si="13"/>
        <v>17-Aug-1996</v>
      </c>
      <c r="K437" s="8" t="str">
        <f t="shared" si="14"/>
        <v xml:space="preserve">27 Y </v>
      </c>
    </row>
    <row r="438" spans="1:11" x14ac:dyDescent="0.3">
      <c r="A438" t="s">
        <v>466</v>
      </c>
      <c r="B438" s="10">
        <v>1996</v>
      </c>
      <c r="C438" t="s">
        <v>20</v>
      </c>
      <c r="D438">
        <v>8</v>
      </c>
      <c r="E438">
        <v>2</v>
      </c>
      <c r="F438" s="18">
        <v>3987.93</v>
      </c>
      <c r="G438" t="s">
        <v>11</v>
      </c>
      <c r="H438" t="s">
        <v>11</v>
      </c>
      <c r="I438" t="s">
        <v>42</v>
      </c>
      <c r="J438" s="15" t="str">
        <f t="shared" si="13"/>
        <v>8-Sep-1996</v>
      </c>
      <c r="K438" s="8" t="str">
        <f t="shared" si="14"/>
        <v xml:space="preserve">27 Y </v>
      </c>
    </row>
    <row r="439" spans="1:11" x14ac:dyDescent="0.3">
      <c r="A439" t="s">
        <v>467</v>
      </c>
      <c r="B439" s="10">
        <v>1990</v>
      </c>
      <c r="C439" t="s">
        <v>15</v>
      </c>
      <c r="D439">
        <v>22</v>
      </c>
      <c r="E439">
        <v>0</v>
      </c>
      <c r="F439" s="18">
        <v>3989.84</v>
      </c>
      <c r="G439" t="s">
        <v>11</v>
      </c>
      <c r="H439" t="s">
        <v>11</v>
      </c>
      <c r="I439" t="s">
        <v>42</v>
      </c>
      <c r="J439" s="15" t="str">
        <f t="shared" si="13"/>
        <v>22-Nov-1990</v>
      </c>
      <c r="K439" s="8" t="str">
        <f t="shared" si="14"/>
        <v xml:space="preserve">33 Y </v>
      </c>
    </row>
    <row r="440" spans="1:11" x14ac:dyDescent="0.3">
      <c r="A440" t="s">
        <v>468</v>
      </c>
      <c r="B440" s="10">
        <v>1990</v>
      </c>
      <c r="C440" t="s">
        <v>15</v>
      </c>
      <c r="D440">
        <v>1</v>
      </c>
      <c r="E440">
        <v>0</v>
      </c>
      <c r="F440" s="18">
        <v>3994.18</v>
      </c>
      <c r="G440" t="s">
        <v>11</v>
      </c>
      <c r="H440" t="s">
        <v>11</v>
      </c>
      <c r="I440" t="s">
        <v>13</v>
      </c>
      <c r="J440" s="15" t="str">
        <f t="shared" si="13"/>
        <v>1-Nov-1990</v>
      </c>
      <c r="K440" s="8" t="str">
        <f t="shared" si="14"/>
        <v xml:space="preserve">33 Y </v>
      </c>
    </row>
    <row r="441" spans="1:11" x14ac:dyDescent="0.3">
      <c r="A441" t="s">
        <v>469</v>
      </c>
      <c r="B441" s="10">
        <v>1989</v>
      </c>
      <c r="C441" t="s">
        <v>10</v>
      </c>
      <c r="D441">
        <v>10</v>
      </c>
      <c r="E441">
        <v>3</v>
      </c>
      <c r="F441" s="18">
        <v>4002.36</v>
      </c>
      <c r="G441" t="s">
        <v>11</v>
      </c>
      <c r="H441" t="s">
        <v>16</v>
      </c>
      <c r="I441" t="s">
        <v>13</v>
      </c>
      <c r="J441" s="15" t="str">
        <f t="shared" si="13"/>
        <v>10-Jul-1989</v>
      </c>
      <c r="K441" s="8" t="str">
        <f t="shared" si="14"/>
        <v xml:space="preserve">34 Y </v>
      </c>
    </row>
    <row r="442" spans="1:11" x14ac:dyDescent="0.3">
      <c r="A442" t="s">
        <v>470</v>
      </c>
      <c r="B442" s="10">
        <v>2000</v>
      </c>
      <c r="C442" t="s">
        <v>20</v>
      </c>
      <c r="D442">
        <v>13</v>
      </c>
      <c r="E442">
        <v>3</v>
      </c>
      <c r="F442" s="18">
        <v>4005.42</v>
      </c>
      <c r="G442" t="s">
        <v>11</v>
      </c>
      <c r="H442" t="s">
        <v>16</v>
      </c>
      <c r="I442" t="s">
        <v>164</v>
      </c>
      <c r="J442" s="15" t="str">
        <f t="shared" si="13"/>
        <v>13-Sep-2000</v>
      </c>
      <c r="K442" s="8" t="str">
        <f t="shared" si="14"/>
        <v xml:space="preserve">23 Y </v>
      </c>
    </row>
    <row r="443" spans="1:11" x14ac:dyDescent="0.3">
      <c r="A443" t="s">
        <v>471</v>
      </c>
      <c r="B443" s="10">
        <v>1992</v>
      </c>
      <c r="C443" t="s">
        <v>37</v>
      </c>
      <c r="D443">
        <v>11</v>
      </c>
      <c r="E443">
        <v>1</v>
      </c>
      <c r="F443" s="18">
        <v>4032.24</v>
      </c>
      <c r="G443" t="s">
        <v>12</v>
      </c>
      <c r="H443" t="s">
        <v>12</v>
      </c>
      <c r="I443" t="s">
        <v>23</v>
      </c>
      <c r="J443" s="15" t="str">
        <f t="shared" si="13"/>
        <v>11-Oct-1992</v>
      </c>
      <c r="K443" s="8" t="str">
        <f t="shared" si="14"/>
        <v xml:space="preserve">31 Y </v>
      </c>
    </row>
    <row r="444" spans="1:11" x14ac:dyDescent="0.3">
      <c r="A444" t="s">
        <v>472</v>
      </c>
      <c r="B444" s="10">
        <v>1984</v>
      </c>
      <c r="C444" t="s">
        <v>10</v>
      </c>
      <c r="D444">
        <v>7</v>
      </c>
      <c r="E444">
        <v>3</v>
      </c>
      <c r="F444" s="18">
        <v>4038.41</v>
      </c>
      <c r="G444" t="s">
        <v>11</v>
      </c>
      <c r="H444" t="s">
        <v>16</v>
      </c>
      <c r="I444" t="s">
        <v>13</v>
      </c>
      <c r="J444" s="15" t="str">
        <f t="shared" si="13"/>
        <v>7-Jul-1984</v>
      </c>
      <c r="K444" s="8" t="str">
        <f t="shared" si="14"/>
        <v xml:space="preserve">39 Y </v>
      </c>
    </row>
    <row r="445" spans="1:11" x14ac:dyDescent="0.3">
      <c r="A445" t="s">
        <v>473</v>
      </c>
      <c r="B445" s="10">
        <v>1983</v>
      </c>
      <c r="C445" t="s">
        <v>15</v>
      </c>
      <c r="D445">
        <v>10</v>
      </c>
      <c r="E445">
        <v>3</v>
      </c>
      <c r="F445" s="18">
        <v>4039.9</v>
      </c>
      <c r="G445" t="s">
        <v>11</v>
      </c>
      <c r="H445" t="s">
        <v>16</v>
      </c>
      <c r="I445" t="s">
        <v>13</v>
      </c>
      <c r="J445" s="15" t="str">
        <f t="shared" si="13"/>
        <v>10-Nov-1983</v>
      </c>
      <c r="K445" s="8" t="str">
        <f t="shared" si="14"/>
        <v xml:space="preserve">40 Y </v>
      </c>
    </row>
    <row r="446" spans="1:11" x14ac:dyDescent="0.3">
      <c r="A446" t="s">
        <v>474</v>
      </c>
      <c r="B446" s="10">
        <v>1993</v>
      </c>
      <c r="C446" t="s">
        <v>30</v>
      </c>
      <c r="D446">
        <v>26</v>
      </c>
      <c r="E446">
        <v>1</v>
      </c>
      <c r="F446" s="18">
        <v>4040.56</v>
      </c>
      <c r="G446" t="s">
        <v>12</v>
      </c>
      <c r="H446" t="s">
        <v>12</v>
      </c>
      <c r="I446" t="s">
        <v>164</v>
      </c>
      <c r="J446" s="15" t="str">
        <f t="shared" si="13"/>
        <v>26-Dec-1993</v>
      </c>
      <c r="K446" s="8" t="str">
        <f t="shared" si="14"/>
        <v xml:space="preserve">30 Y </v>
      </c>
    </row>
    <row r="447" spans="1:11" x14ac:dyDescent="0.3">
      <c r="A447" t="s">
        <v>475</v>
      </c>
      <c r="B447" s="10">
        <v>1988</v>
      </c>
      <c r="C447" t="s">
        <v>15</v>
      </c>
      <c r="D447">
        <v>30</v>
      </c>
      <c r="E447">
        <v>3</v>
      </c>
      <c r="F447" s="18">
        <v>4047.94</v>
      </c>
      <c r="G447" t="s">
        <v>11</v>
      </c>
      <c r="H447" t="s">
        <v>16</v>
      </c>
      <c r="I447" t="s">
        <v>13</v>
      </c>
      <c r="J447" s="15" t="str">
        <f t="shared" si="13"/>
        <v>30-Nov-1988</v>
      </c>
      <c r="K447" s="8" t="str">
        <f t="shared" si="14"/>
        <v xml:space="preserve">35 Y </v>
      </c>
    </row>
    <row r="448" spans="1:11" x14ac:dyDescent="0.3">
      <c r="A448" t="s">
        <v>476</v>
      </c>
      <c r="B448" s="10">
        <v>1993</v>
      </c>
      <c r="C448" t="s">
        <v>35</v>
      </c>
      <c r="D448">
        <v>13</v>
      </c>
      <c r="E448">
        <v>2</v>
      </c>
      <c r="F448" s="18">
        <v>4058.12</v>
      </c>
      <c r="G448" t="s">
        <v>11</v>
      </c>
      <c r="H448" t="s">
        <v>16</v>
      </c>
      <c r="I448" t="s">
        <v>13</v>
      </c>
      <c r="J448" s="15" t="str">
        <f t="shared" si="13"/>
        <v>13-Aug-1993</v>
      </c>
      <c r="K448" s="8" t="str">
        <f t="shared" si="14"/>
        <v xml:space="preserve">30 Y </v>
      </c>
    </row>
    <row r="449" spans="1:11" x14ac:dyDescent="0.3">
      <c r="A449" t="s">
        <v>477</v>
      </c>
      <c r="B449" s="10">
        <v>1995</v>
      </c>
      <c r="C449" t="s">
        <v>20</v>
      </c>
      <c r="D449">
        <v>14</v>
      </c>
      <c r="E449">
        <v>2</v>
      </c>
      <c r="F449" s="18">
        <v>4058.71</v>
      </c>
      <c r="G449" t="s">
        <v>12</v>
      </c>
      <c r="H449" t="s">
        <v>12</v>
      </c>
      <c r="I449" t="s">
        <v>23</v>
      </c>
      <c r="J449" s="15" t="str">
        <f t="shared" si="13"/>
        <v>14-Sep-1995</v>
      </c>
      <c r="K449" s="8" t="str">
        <f t="shared" si="14"/>
        <v xml:space="preserve">28 Y </v>
      </c>
    </row>
    <row r="450" spans="1:11" x14ac:dyDescent="0.3">
      <c r="A450" t="s">
        <v>478</v>
      </c>
      <c r="B450" s="10">
        <v>1983</v>
      </c>
      <c r="C450" t="s">
        <v>20</v>
      </c>
      <c r="D450">
        <v>16</v>
      </c>
      <c r="E450">
        <v>3</v>
      </c>
      <c r="F450" s="18">
        <v>4070.42</v>
      </c>
      <c r="G450" t="s">
        <v>11</v>
      </c>
      <c r="H450" t="s">
        <v>16</v>
      </c>
      <c r="I450" t="s">
        <v>13</v>
      </c>
      <c r="J450" s="15" t="str">
        <f t="shared" si="13"/>
        <v>16-Sep-1983</v>
      </c>
      <c r="K450" s="8" t="str">
        <f t="shared" si="14"/>
        <v xml:space="preserve">40 Y </v>
      </c>
    </row>
    <row r="451" spans="1:11" x14ac:dyDescent="0.3">
      <c r="A451" t="s">
        <v>479</v>
      </c>
      <c r="B451" s="10">
        <v>2002</v>
      </c>
      <c r="C451" t="s">
        <v>37</v>
      </c>
      <c r="D451">
        <v>18</v>
      </c>
      <c r="E451">
        <v>0</v>
      </c>
      <c r="F451" s="18">
        <v>4070.51</v>
      </c>
      <c r="G451" t="s">
        <v>11</v>
      </c>
      <c r="H451" t="s">
        <v>16</v>
      </c>
      <c r="I451" t="s">
        <v>23</v>
      </c>
      <c r="J451" s="15" t="str">
        <f t="shared" si="13"/>
        <v>18-Oct-2002</v>
      </c>
      <c r="K451" s="8" t="str">
        <f t="shared" si="14"/>
        <v xml:space="preserve">21 Y </v>
      </c>
    </row>
    <row r="452" spans="1:11" x14ac:dyDescent="0.3">
      <c r="A452" t="s">
        <v>480</v>
      </c>
      <c r="B452" s="10">
        <v>1990</v>
      </c>
      <c r="C452" t="s">
        <v>30</v>
      </c>
      <c r="D452">
        <v>1</v>
      </c>
      <c r="E452">
        <v>1</v>
      </c>
      <c r="F452" s="18">
        <v>4074.45</v>
      </c>
      <c r="G452" t="s">
        <v>12</v>
      </c>
      <c r="H452" t="s">
        <v>11</v>
      </c>
      <c r="I452" t="s">
        <v>13</v>
      </c>
      <c r="J452" s="15" t="str">
        <f t="shared" ref="J452:J515" si="15">_xlfn.CONCAT(D452,"-",C452,"-",B452)</f>
        <v>1-Dec-1990</v>
      </c>
      <c r="K452" s="8" t="str">
        <f t="shared" ref="K452:K515" si="16">YEAR($L$2)-YEAR(J452)&amp;" Y "</f>
        <v xml:space="preserve">33 Y </v>
      </c>
    </row>
    <row r="453" spans="1:11" x14ac:dyDescent="0.3">
      <c r="A453" t="s">
        <v>481</v>
      </c>
      <c r="B453" s="10">
        <v>1990</v>
      </c>
      <c r="C453" t="s">
        <v>30</v>
      </c>
      <c r="D453">
        <v>14</v>
      </c>
      <c r="E453">
        <v>1</v>
      </c>
      <c r="F453" s="18">
        <v>4076.5</v>
      </c>
      <c r="G453" t="s">
        <v>11</v>
      </c>
      <c r="H453" t="s">
        <v>12</v>
      </c>
      <c r="I453" t="s">
        <v>42</v>
      </c>
      <c r="J453" s="15" t="str">
        <f t="shared" si="15"/>
        <v>14-Dec-1990</v>
      </c>
      <c r="K453" s="8" t="str">
        <f t="shared" si="16"/>
        <v xml:space="preserve">33 Y </v>
      </c>
    </row>
    <row r="454" spans="1:11" x14ac:dyDescent="0.3">
      <c r="A454" t="s">
        <v>482</v>
      </c>
      <c r="B454" s="10">
        <v>1994</v>
      </c>
      <c r="C454" t="s">
        <v>35</v>
      </c>
      <c r="D454">
        <v>21</v>
      </c>
      <c r="E454">
        <v>1</v>
      </c>
      <c r="F454" s="18">
        <v>4133.6400000000003</v>
      </c>
      <c r="G454" t="s">
        <v>11</v>
      </c>
      <c r="H454" t="s">
        <v>12</v>
      </c>
      <c r="I454" t="s">
        <v>23</v>
      </c>
      <c r="J454" s="15" t="str">
        <f t="shared" si="15"/>
        <v>21-Aug-1994</v>
      </c>
      <c r="K454" s="8" t="str">
        <f t="shared" si="16"/>
        <v xml:space="preserve">29 Y </v>
      </c>
    </row>
    <row r="455" spans="1:11" x14ac:dyDescent="0.3">
      <c r="A455" t="s">
        <v>483</v>
      </c>
      <c r="B455" s="10">
        <v>1991</v>
      </c>
      <c r="C455" t="s">
        <v>35</v>
      </c>
      <c r="D455">
        <v>6</v>
      </c>
      <c r="E455">
        <v>0</v>
      </c>
      <c r="F455" s="18">
        <v>4134.08</v>
      </c>
      <c r="G455" t="s">
        <v>11</v>
      </c>
      <c r="H455" t="s">
        <v>16</v>
      </c>
      <c r="I455" t="s">
        <v>23</v>
      </c>
      <c r="J455" s="15" t="str">
        <f t="shared" si="15"/>
        <v>6-Aug-1991</v>
      </c>
      <c r="K455" s="8" t="str">
        <f t="shared" si="16"/>
        <v xml:space="preserve">32 Y </v>
      </c>
    </row>
    <row r="456" spans="1:11" x14ac:dyDescent="0.3">
      <c r="A456" t="s">
        <v>484</v>
      </c>
      <c r="B456" s="10">
        <v>1992</v>
      </c>
      <c r="C456" t="s">
        <v>18</v>
      </c>
      <c r="D456">
        <v>18</v>
      </c>
      <c r="E456">
        <v>0</v>
      </c>
      <c r="F456" s="18">
        <v>4137.5200000000004</v>
      </c>
      <c r="G456" t="s">
        <v>11</v>
      </c>
      <c r="H456" t="s">
        <v>12</v>
      </c>
      <c r="I456" t="s">
        <v>247</v>
      </c>
      <c r="J456" s="15" t="str">
        <f t="shared" si="15"/>
        <v>18-Jun-1992</v>
      </c>
      <c r="K456" s="8" t="str">
        <f t="shared" si="16"/>
        <v xml:space="preserve">31 Y </v>
      </c>
    </row>
    <row r="457" spans="1:11" x14ac:dyDescent="0.3">
      <c r="A457" t="s">
        <v>485</v>
      </c>
      <c r="B457" s="10">
        <v>1992</v>
      </c>
      <c r="C457" t="s">
        <v>18</v>
      </c>
      <c r="D457">
        <v>28</v>
      </c>
      <c r="E457">
        <v>1</v>
      </c>
      <c r="F457" s="18">
        <v>4149.74</v>
      </c>
      <c r="G457" t="s">
        <v>11</v>
      </c>
      <c r="H457" t="s">
        <v>16</v>
      </c>
      <c r="I457" t="s">
        <v>42</v>
      </c>
      <c r="J457" s="15" t="str">
        <f t="shared" si="15"/>
        <v>28-Jun-1992</v>
      </c>
      <c r="K457" s="8" t="str">
        <f t="shared" si="16"/>
        <v xml:space="preserve">31 Y </v>
      </c>
    </row>
    <row r="458" spans="1:11" x14ac:dyDescent="0.3">
      <c r="A458" t="s">
        <v>486</v>
      </c>
      <c r="B458" s="10">
        <v>1992</v>
      </c>
      <c r="C458" t="s">
        <v>35</v>
      </c>
      <c r="D458">
        <v>4</v>
      </c>
      <c r="E458">
        <v>1</v>
      </c>
      <c r="F458" s="18">
        <v>4151.03</v>
      </c>
      <c r="G458" t="s">
        <v>11</v>
      </c>
      <c r="H458" t="s">
        <v>11</v>
      </c>
      <c r="I458" t="s">
        <v>13</v>
      </c>
      <c r="J458" s="15" t="str">
        <f t="shared" si="15"/>
        <v>4-Aug-1992</v>
      </c>
      <c r="K458" s="8" t="str">
        <f t="shared" si="16"/>
        <v xml:space="preserve">31 Y </v>
      </c>
    </row>
    <row r="459" spans="1:11" x14ac:dyDescent="0.3">
      <c r="A459" t="s">
        <v>487</v>
      </c>
      <c r="B459" s="10">
        <v>1998</v>
      </c>
      <c r="C459" t="s">
        <v>15</v>
      </c>
      <c r="D459">
        <v>26</v>
      </c>
      <c r="E459">
        <v>0</v>
      </c>
      <c r="F459" s="18">
        <v>4154.97</v>
      </c>
      <c r="G459" t="s">
        <v>11</v>
      </c>
      <c r="H459" t="s">
        <v>16</v>
      </c>
      <c r="I459" t="s">
        <v>23</v>
      </c>
      <c r="J459" s="15" t="str">
        <f t="shared" si="15"/>
        <v>26-Nov-1998</v>
      </c>
      <c r="K459" s="8" t="str">
        <f t="shared" si="16"/>
        <v xml:space="preserve">25 Y </v>
      </c>
    </row>
    <row r="460" spans="1:11" x14ac:dyDescent="0.3">
      <c r="A460" t="s">
        <v>488</v>
      </c>
      <c r="B460" s="10">
        <v>1984</v>
      </c>
      <c r="C460" t="s">
        <v>20</v>
      </c>
      <c r="D460">
        <v>16</v>
      </c>
      <c r="E460">
        <v>3</v>
      </c>
      <c r="F460" s="18">
        <v>4163.21</v>
      </c>
      <c r="G460" t="s">
        <v>11</v>
      </c>
      <c r="H460" t="s">
        <v>11</v>
      </c>
      <c r="I460" t="s">
        <v>23</v>
      </c>
      <c r="J460" s="15" t="str">
        <f t="shared" si="15"/>
        <v>16-Sep-1984</v>
      </c>
      <c r="K460" s="8" t="str">
        <f t="shared" si="16"/>
        <v xml:space="preserve">39 Y </v>
      </c>
    </row>
    <row r="461" spans="1:11" x14ac:dyDescent="0.3">
      <c r="A461" t="s">
        <v>489</v>
      </c>
      <c r="B461" s="10">
        <v>1989</v>
      </c>
      <c r="C461" t="s">
        <v>18</v>
      </c>
      <c r="D461">
        <v>25</v>
      </c>
      <c r="E461">
        <v>0</v>
      </c>
      <c r="F461" s="18">
        <v>4185.1000000000004</v>
      </c>
      <c r="G461" t="s">
        <v>11</v>
      </c>
      <c r="H461" t="s">
        <v>12</v>
      </c>
      <c r="I461" t="s">
        <v>13</v>
      </c>
      <c r="J461" s="15" t="str">
        <f t="shared" si="15"/>
        <v>25-Jun-1989</v>
      </c>
      <c r="K461" s="8" t="str">
        <f t="shared" si="16"/>
        <v xml:space="preserve">34 Y </v>
      </c>
    </row>
    <row r="462" spans="1:11" x14ac:dyDescent="0.3">
      <c r="A462" t="s">
        <v>490</v>
      </c>
      <c r="B462" s="10">
        <v>1995</v>
      </c>
      <c r="C462" t="s">
        <v>37</v>
      </c>
      <c r="D462">
        <v>3</v>
      </c>
      <c r="E462">
        <v>0</v>
      </c>
      <c r="F462" s="18">
        <v>4188.7299999999996</v>
      </c>
      <c r="G462" t="s">
        <v>11</v>
      </c>
      <c r="H462" t="s">
        <v>11</v>
      </c>
      <c r="I462" t="s">
        <v>200</v>
      </c>
      <c r="J462" s="15" t="str">
        <f t="shared" si="15"/>
        <v>3-Oct-1995</v>
      </c>
      <c r="K462" s="8" t="str">
        <f t="shared" si="16"/>
        <v xml:space="preserve">28 Y </v>
      </c>
    </row>
    <row r="463" spans="1:11" x14ac:dyDescent="0.3">
      <c r="A463" t="s">
        <v>491</v>
      </c>
      <c r="B463" s="10">
        <v>1997</v>
      </c>
      <c r="C463" t="s">
        <v>20</v>
      </c>
      <c r="D463">
        <v>6</v>
      </c>
      <c r="E463">
        <v>2</v>
      </c>
      <c r="F463" s="18">
        <v>4189.1099999999997</v>
      </c>
      <c r="G463" t="s">
        <v>11</v>
      </c>
      <c r="H463" t="s">
        <v>11</v>
      </c>
      <c r="I463" t="s">
        <v>23</v>
      </c>
      <c r="J463" s="15" t="str">
        <f t="shared" si="15"/>
        <v>6-Sep-1997</v>
      </c>
      <c r="K463" s="8" t="str">
        <f t="shared" si="16"/>
        <v xml:space="preserve">26 Y </v>
      </c>
    </row>
    <row r="464" spans="1:11" x14ac:dyDescent="0.3">
      <c r="A464" t="s">
        <v>492</v>
      </c>
      <c r="B464" s="10">
        <v>1998</v>
      </c>
      <c r="C464" t="s">
        <v>30</v>
      </c>
      <c r="D464">
        <v>14</v>
      </c>
      <c r="E464">
        <v>3</v>
      </c>
      <c r="F464" s="18">
        <v>4234.93</v>
      </c>
      <c r="G464" t="s">
        <v>11</v>
      </c>
      <c r="H464" t="s">
        <v>16</v>
      </c>
      <c r="I464" t="s">
        <v>42</v>
      </c>
      <c r="J464" s="15" t="str">
        <f t="shared" si="15"/>
        <v>14-Dec-1998</v>
      </c>
      <c r="K464" s="8" t="str">
        <f t="shared" si="16"/>
        <v xml:space="preserve">25 Y </v>
      </c>
    </row>
    <row r="465" spans="1:11" x14ac:dyDescent="0.3">
      <c r="A465" t="s">
        <v>493</v>
      </c>
      <c r="B465" s="10">
        <v>1992</v>
      </c>
      <c r="C465" t="s">
        <v>18</v>
      </c>
      <c r="D465">
        <v>27</v>
      </c>
      <c r="E465">
        <v>1</v>
      </c>
      <c r="F465" s="18">
        <v>4237.13</v>
      </c>
      <c r="G465" t="s">
        <v>12</v>
      </c>
      <c r="H465" t="s">
        <v>16</v>
      </c>
      <c r="I465" t="s">
        <v>168</v>
      </c>
      <c r="J465" s="15" t="str">
        <f t="shared" si="15"/>
        <v>27-Jun-1992</v>
      </c>
      <c r="K465" s="8" t="str">
        <f t="shared" si="16"/>
        <v xml:space="preserve">31 Y </v>
      </c>
    </row>
    <row r="466" spans="1:11" x14ac:dyDescent="0.3">
      <c r="A466" t="s">
        <v>494</v>
      </c>
      <c r="B466" s="10">
        <v>1991</v>
      </c>
      <c r="C466" t="s">
        <v>15</v>
      </c>
      <c r="D466">
        <v>3</v>
      </c>
      <c r="E466">
        <v>1</v>
      </c>
      <c r="F466" s="18">
        <v>4239.8900000000003</v>
      </c>
      <c r="G466" t="s">
        <v>11</v>
      </c>
      <c r="H466" t="s">
        <v>11</v>
      </c>
      <c r="I466" t="s">
        <v>23</v>
      </c>
      <c r="J466" s="15" t="str">
        <f t="shared" si="15"/>
        <v>3-Nov-1991</v>
      </c>
      <c r="K466" s="8" t="str">
        <f t="shared" si="16"/>
        <v xml:space="preserve">32 Y </v>
      </c>
    </row>
    <row r="467" spans="1:11" x14ac:dyDescent="0.3">
      <c r="A467" t="s">
        <v>495</v>
      </c>
      <c r="B467" s="10">
        <v>1991</v>
      </c>
      <c r="C467" t="s">
        <v>30</v>
      </c>
      <c r="D467">
        <v>1</v>
      </c>
      <c r="E467">
        <v>1</v>
      </c>
      <c r="F467" s="18">
        <v>4243.59</v>
      </c>
      <c r="G467" t="s">
        <v>12</v>
      </c>
      <c r="H467" t="s">
        <v>16</v>
      </c>
      <c r="I467" t="s">
        <v>23</v>
      </c>
      <c r="J467" s="15" t="str">
        <f t="shared" si="15"/>
        <v>1-Dec-1991</v>
      </c>
      <c r="K467" s="8" t="str">
        <f t="shared" si="16"/>
        <v xml:space="preserve">32 Y </v>
      </c>
    </row>
    <row r="468" spans="1:11" x14ac:dyDescent="0.3">
      <c r="A468" t="s">
        <v>496</v>
      </c>
      <c r="B468" s="10">
        <v>1982</v>
      </c>
      <c r="C468" t="s">
        <v>18</v>
      </c>
      <c r="D468">
        <v>16</v>
      </c>
      <c r="E468">
        <v>3</v>
      </c>
      <c r="F468" s="18">
        <v>4250.24</v>
      </c>
      <c r="G468" t="s">
        <v>11</v>
      </c>
      <c r="H468" t="s">
        <v>12</v>
      </c>
      <c r="I468" t="s">
        <v>13</v>
      </c>
      <c r="J468" s="15" t="str">
        <f t="shared" si="15"/>
        <v>16-Jun-1982</v>
      </c>
      <c r="K468" s="8" t="str">
        <f t="shared" si="16"/>
        <v xml:space="preserve">41 Y </v>
      </c>
    </row>
    <row r="469" spans="1:11" x14ac:dyDescent="0.3">
      <c r="A469" t="s">
        <v>497</v>
      </c>
      <c r="B469" s="10">
        <v>1995</v>
      </c>
      <c r="C469" t="s">
        <v>37</v>
      </c>
      <c r="D469">
        <v>14</v>
      </c>
      <c r="E469">
        <v>3</v>
      </c>
      <c r="F469" s="18">
        <v>4260.74</v>
      </c>
      <c r="G469" t="s">
        <v>12</v>
      </c>
      <c r="H469" t="s">
        <v>11</v>
      </c>
      <c r="I469" t="s">
        <v>42</v>
      </c>
      <c r="J469" s="15" t="str">
        <f t="shared" si="15"/>
        <v>14-Oct-1995</v>
      </c>
      <c r="K469" s="8" t="str">
        <f t="shared" si="16"/>
        <v xml:space="preserve">28 Y </v>
      </c>
    </row>
    <row r="470" spans="1:11" x14ac:dyDescent="0.3">
      <c r="A470" t="s">
        <v>498</v>
      </c>
      <c r="B470" s="10">
        <v>1983</v>
      </c>
      <c r="C470" t="s">
        <v>15</v>
      </c>
      <c r="D470">
        <v>20</v>
      </c>
      <c r="E470">
        <v>3</v>
      </c>
      <c r="F470" s="18">
        <v>4265.01</v>
      </c>
      <c r="G470" t="s">
        <v>11</v>
      </c>
      <c r="H470" t="s">
        <v>16</v>
      </c>
      <c r="I470" t="s">
        <v>23</v>
      </c>
      <c r="J470" s="15" t="str">
        <f t="shared" si="15"/>
        <v>20-Nov-1983</v>
      </c>
      <c r="K470" s="8" t="str">
        <f t="shared" si="16"/>
        <v xml:space="preserve">40 Y </v>
      </c>
    </row>
    <row r="471" spans="1:11" x14ac:dyDescent="0.3">
      <c r="A471" t="s">
        <v>499</v>
      </c>
      <c r="B471" s="10">
        <v>1992</v>
      </c>
      <c r="C471" t="s">
        <v>18</v>
      </c>
      <c r="D471">
        <v>18</v>
      </c>
      <c r="E471">
        <v>2</v>
      </c>
      <c r="F471" s="18">
        <v>4266.17</v>
      </c>
      <c r="G471" t="s">
        <v>12</v>
      </c>
      <c r="H471" t="s">
        <v>11</v>
      </c>
      <c r="I471" t="s">
        <v>13</v>
      </c>
      <c r="J471" s="15" t="str">
        <f t="shared" si="15"/>
        <v>18-Jun-1992</v>
      </c>
      <c r="K471" s="8" t="str">
        <f t="shared" si="16"/>
        <v xml:space="preserve">31 Y </v>
      </c>
    </row>
    <row r="472" spans="1:11" x14ac:dyDescent="0.3">
      <c r="A472" t="s">
        <v>500</v>
      </c>
      <c r="B472" s="10">
        <v>2003</v>
      </c>
      <c r="C472" t="s">
        <v>18</v>
      </c>
      <c r="D472">
        <v>8</v>
      </c>
      <c r="E472">
        <v>0</v>
      </c>
      <c r="F472" s="18">
        <v>4278.55</v>
      </c>
      <c r="G472" t="s">
        <v>11</v>
      </c>
      <c r="H472" t="s">
        <v>16</v>
      </c>
      <c r="I472" t="s">
        <v>300</v>
      </c>
      <c r="J472" s="15" t="str">
        <f t="shared" si="15"/>
        <v>8-Jun-2003</v>
      </c>
      <c r="K472" s="8" t="str">
        <f t="shared" si="16"/>
        <v xml:space="preserve">20 Y </v>
      </c>
    </row>
    <row r="473" spans="1:11" x14ac:dyDescent="0.3">
      <c r="A473" t="s">
        <v>501</v>
      </c>
      <c r="B473" s="10">
        <v>2000</v>
      </c>
      <c r="C473" t="s">
        <v>15</v>
      </c>
      <c r="D473">
        <v>25</v>
      </c>
      <c r="E473">
        <v>3</v>
      </c>
      <c r="F473" s="18">
        <v>4296.2700000000004</v>
      </c>
      <c r="G473" t="s">
        <v>11</v>
      </c>
      <c r="H473" t="s">
        <v>12</v>
      </c>
      <c r="I473" t="s">
        <v>23</v>
      </c>
      <c r="J473" s="15" t="str">
        <f t="shared" si="15"/>
        <v>25-Nov-2000</v>
      </c>
      <c r="K473" s="8" t="str">
        <f t="shared" si="16"/>
        <v xml:space="preserve">23 Y </v>
      </c>
    </row>
    <row r="474" spans="1:11" x14ac:dyDescent="0.3">
      <c r="A474" t="s">
        <v>502</v>
      </c>
      <c r="B474" s="10">
        <v>1988</v>
      </c>
      <c r="C474" t="s">
        <v>30</v>
      </c>
      <c r="D474">
        <v>19</v>
      </c>
      <c r="E474">
        <v>0</v>
      </c>
      <c r="F474" s="18">
        <v>4320.41</v>
      </c>
      <c r="G474" t="s">
        <v>11</v>
      </c>
      <c r="H474" t="s">
        <v>16</v>
      </c>
      <c r="I474" t="s">
        <v>23</v>
      </c>
      <c r="J474" s="15" t="str">
        <f t="shared" si="15"/>
        <v>19-Dec-1988</v>
      </c>
      <c r="K474" s="8" t="str">
        <f t="shared" si="16"/>
        <v xml:space="preserve">35 Y </v>
      </c>
    </row>
    <row r="475" spans="1:11" x14ac:dyDescent="0.3">
      <c r="A475" t="s">
        <v>503</v>
      </c>
      <c r="B475" s="10">
        <v>1994</v>
      </c>
      <c r="C475" t="s">
        <v>15</v>
      </c>
      <c r="D475">
        <v>2</v>
      </c>
      <c r="E475">
        <v>1</v>
      </c>
      <c r="F475" s="18">
        <v>4337.74</v>
      </c>
      <c r="G475" t="s">
        <v>11</v>
      </c>
      <c r="H475" t="s">
        <v>16</v>
      </c>
      <c r="I475" t="s">
        <v>247</v>
      </c>
      <c r="J475" s="15" t="str">
        <f t="shared" si="15"/>
        <v>2-Nov-1994</v>
      </c>
      <c r="K475" s="8" t="str">
        <f t="shared" si="16"/>
        <v xml:space="preserve">29 Y </v>
      </c>
    </row>
    <row r="476" spans="1:11" x14ac:dyDescent="0.3">
      <c r="A476" t="s">
        <v>504</v>
      </c>
      <c r="B476" s="10">
        <v>1994</v>
      </c>
      <c r="C476" t="s">
        <v>37</v>
      </c>
      <c r="D476">
        <v>26</v>
      </c>
      <c r="E476">
        <v>2</v>
      </c>
      <c r="F476" s="18">
        <v>4340.4399999999996</v>
      </c>
      <c r="G476" t="s">
        <v>11</v>
      </c>
      <c r="H476" t="s">
        <v>16</v>
      </c>
      <c r="I476" t="s">
        <v>13</v>
      </c>
      <c r="J476" s="15" t="str">
        <f t="shared" si="15"/>
        <v>26-Oct-1994</v>
      </c>
      <c r="K476" s="8" t="str">
        <f t="shared" si="16"/>
        <v xml:space="preserve">29 Y </v>
      </c>
    </row>
    <row r="477" spans="1:11" x14ac:dyDescent="0.3">
      <c r="A477" t="s">
        <v>505</v>
      </c>
      <c r="B477" s="10">
        <v>1991</v>
      </c>
      <c r="C477" t="s">
        <v>18</v>
      </c>
      <c r="D477">
        <v>1</v>
      </c>
      <c r="E477">
        <v>0</v>
      </c>
      <c r="F477" s="18">
        <v>4347.0200000000004</v>
      </c>
      <c r="G477" t="s">
        <v>11</v>
      </c>
      <c r="H477" t="s">
        <v>16</v>
      </c>
      <c r="I477" t="s">
        <v>247</v>
      </c>
      <c r="J477" s="15" t="str">
        <f t="shared" si="15"/>
        <v>1-Jun-1991</v>
      </c>
      <c r="K477" s="8" t="str">
        <f t="shared" si="16"/>
        <v xml:space="preserve">32 Y </v>
      </c>
    </row>
    <row r="478" spans="1:11" x14ac:dyDescent="0.3">
      <c r="A478" t="s">
        <v>506</v>
      </c>
      <c r="B478" s="10">
        <v>1994</v>
      </c>
      <c r="C478" t="s">
        <v>15</v>
      </c>
      <c r="D478">
        <v>1</v>
      </c>
      <c r="E478">
        <v>2</v>
      </c>
      <c r="F478" s="18">
        <v>4349.46</v>
      </c>
      <c r="G478" t="s">
        <v>11</v>
      </c>
      <c r="H478" t="s">
        <v>11</v>
      </c>
      <c r="I478" t="s">
        <v>13</v>
      </c>
      <c r="J478" s="15" t="str">
        <f t="shared" si="15"/>
        <v>1-Nov-1994</v>
      </c>
      <c r="K478" s="8" t="str">
        <f t="shared" si="16"/>
        <v xml:space="preserve">29 Y </v>
      </c>
    </row>
    <row r="479" spans="1:11" x14ac:dyDescent="0.3">
      <c r="A479" t="s">
        <v>507</v>
      </c>
      <c r="B479" s="10">
        <v>1991</v>
      </c>
      <c r="C479" t="s">
        <v>20</v>
      </c>
      <c r="D479">
        <v>13</v>
      </c>
      <c r="E479">
        <v>1</v>
      </c>
      <c r="F479" s="18">
        <v>4350.51</v>
      </c>
      <c r="G479" t="s">
        <v>11</v>
      </c>
      <c r="H479" t="s">
        <v>11</v>
      </c>
      <c r="I479" t="s">
        <v>13</v>
      </c>
      <c r="J479" s="15" t="str">
        <f t="shared" si="15"/>
        <v>13-Sep-1991</v>
      </c>
      <c r="K479" s="8" t="str">
        <f t="shared" si="16"/>
        <v xml:space="preserve">32 Y </v>
      </c>
    </row>
    <row r="480" spans="1:11" x14ac:dyDescent="0.3">
      <c r="A480" t="s">
        <v>508</v>
      </c>
      <c r="B480" s="10">
        <v>1990</v>
      </c>
      <c r="C480" t="s">
        <v>35</v>
      </c>
      <c r="D480">
        <v>28</v>
      </c>
      <c r="E480">
        <v>0</v>
      </c>
      <c r="F480" s="18">
        <v>4357.04</v>
      </c>
      <c r="G480" t="s">
        <v>11</v>
      </c>
      <c r="H480" t="s">
        <v>12</v>
      </c>
      <c r="I480" t="s">
        <v>23</v>
      </c>
      <c r="J480" s="15" t="str">
        <f t="shared" si="15"/>
        <v>28-Aug-1990</v>
      </c>
      <c r="K480" s="8" t="str">
        <f t="shared" si="16"/>
        <v xml:space="preserve">33 Y </v>
      </c>
    </row>
    <row r="481" spans="1:11" x14ac:dyDescent="0.3">
      <c r="A481" t="s">
        <v>509</v>
      </c>
      <c r="B481" s="10">
        <v>1997</v>
      </c>
      <c r="C481" t="s">
        <v>15</v>
      </c>
      <c r="D481">
        <v>29</v>
      </c>
      <c r="E481">
        <v>3</v>
      </c>
      <c r="F481" s="18">
        <v>4391.6499999999996</v>
      </c>
      <c r="G481" t="s">
        <v>11</v>
      </c>
      <c r="H481" t="s">
        <v>11</v>
      </c>
      <c r="I481" t="s">
        <v>42</v>
      </c>
      <c r="J481" s="15" t="str">
        <f t="shared" si="15"/>
        <v>29-Nov-1997</v>
      </c>
      <c r="K481" s="8" t="str">
        <f t="shared" si="16"/>
        <v xml:space="preserve">26 Y </v>
      </c>
    </row>
    <row r="482" spans="1:11" x14ac:dyDescent="0.3">
      <c r="A482" t="s">
        <v>510</v>
      </c>
      <c r="B482" s="10">
        <v>1982</v>
      </c>
      <c r="C482" t="s">
        <v>18</v>
      </c>
      <c r="D482">
        <v>29</v>
      </c>
      <c r="E482">
        <v>3</v>
      </c>
      <c r="F482" s="18">
        <v>4392.7</v>
      </c>
      <c r="G482" t="s">
        <v>11</v>
      </c>
      <c r="H482" t="s">
        <v>11</v>
      </c>
      <c r="I482" t="s">
        <v>13</v>
      </c>
      <c r="J482" s="15" t="str">
        <f t="shared" si="15"/>
        <v>29-Jun-1982</v>
      </c>
      <c r="K482" s="8" t="str">
        <f t="shared" si="16"/>
        <v xml:space="preserve">41 Y </v>
      </c>
    </row>
    <row r="483" spans="1:11" x14ac:dyDescent="0.3">
      <c r="A483" t="s">
        <v>511</v>
      </c>
      <c r="B483" s="10">
        <v>1988</v>
      </c>
      <c r="C483" t="s">
        <v>10</v>
      </c>
      <c r="D483">
        <v>18</v>
      </c>
      <c r="E483">
        <v>3</v>
      </c>
      <c r="F483" s="18">
        <v>4397.3100000000004</v>
      </c>
      <c r="G483" t="s">
        <v>11</v>
      </c>
      <c r="H483" t="s">
        <v>11</v>
      </c>
      <c r="I483" t="s">
        <v>13</v>
      </c>
      <c r="J483" s="15" t="str">
        <f t="shared" si="15"/>
        <v>18-Jul-1988</v>
      </c>
      <c r="K483" s="8" t="str">
        <f t="shared" si="16"/>
        <v xml:space="preserve">35 Y </v>
      </c>
    </row>
    <row r="484" spans="1:11" x14ac:dyDescent="0.3">
      <c r="A484" t="s">
        <v>512</v>
      </c>
      <c r="B484" s="10">
        <v>1986</v>
      </c>
      <c r="C484" t="s">
        <v>35</v>
      </c>
      <c r="D484">
        <v>11</v>
      </c>
      <c r="E484">
        <v>0</v>
      </c>
      <c r="F484" s="18">
        <v>4399.7299999999996</v>
      </c>
      <c r="G484" t="s">
        <v>12</v>
      </c>
      <c r="H484" t="s">
        <v>11</v>
      </c>
      <c r="I484" t="s">
        <v>13</v>
      </c>
      <c r="J484" s="15" t="str">
        <f t="shared" si="15"/>
        <v>11-Aug-1986</v>
      </c>
      <c r="K484" s="8" t="str">
        <f t="shared" si="16"/>
        <v xml:space="preserve">37 Y </v>
      </c>
    </row>
    <row r="485" spans="1:11" x14ac:dyDescent="0.3">
      <c r="A485" t="s">
        <v>513</v>
      </c>
      <c r="B485" s="10">
        <v>1986</v>
      </c>
      <c r="C485" t="s">
        <v>10</v>
      </c>
      <c r="D485">
        <v>13</v>
      </c>
      <c r="E485">
        <v>0</v>
      </c>
      <c r="F485" s="18">
        <v>4402.2299999999996</v>
      </c>
      <c r="G485" t="s">
        <v>11</v>
      </c>
      <c r="H485" t="s">
        <v>11</v>
      </c>
      <c r="I485" t="s">
        <v>42</v>
      </c>
      <c r="J485" s="15" t="str">
        <f t="shared" si="15"/>
        <v>13-Jul-1986</v>
      </c>
      <c r="K485" s="8" t="str">
        <f t="shared" si="16"/>
        <v xml:space="preserve">37 Y </v>
      </c>
    </row>
    <row r="486" spans="1:11" x14ac:dyDescent="0.3">
      <c r="A486" t="s">
        <v>514</v>
      </c>
      <c r="B486" s="10">
        <v>1988</v>
      </c>
      <c r="C486" t="s">
        <v>20</v>
      </c>
      <c r="D486">
        <v>16</v>
      </c>
      <c r="E486">
        <v>0</v>
      </c>
      <c r="F486" s="18">
        <v>4415.16</v>
      </c>
      <c r="G486" t="s">
        <v>11</v>
      </c>
      <c r="H486" t="s">
        <v>16</v>
      </c>
      <c r="I486" t="s">
        <v>13</v>
      </c>
      <c r="J486" s="15" t="str">
        <f t="shared" si="15"/>
        <v>16-Sep-1988</v>
      </c>
      <c r="K486" s="8" t="str">
        <f t="shared" si="16"/>
        <v xml:space="preserve">35 Y </v>
      </c>
    </row>
    <row r="487" spans="1:11" x14ac:dyDescent="0.3">
      <c r="A487" t="s">
        <v>515</v>
      </c>
      <c r="B487" s="10">
        <v>1992</v>
      </c>
      <c r="C487" t="s">
        <v>35</v>
      </c>
      <c r="D487">
        <v>15</v>
      </c>
      <c r="E487">
        <v>0</v>
      </c>
      <c r="F487" s="18">
        <v>4420.95</v>
      </c>
      <c r="G487" t="s">
        <v>11</v>
      </c>
      <c r="H487" t="s">
        <v>12</v>
      </c>
      <c r="I487" t="s">
        <v>516</v>
      </c>
      <c r="J487" s="15" t="str">
        <f t="shared" si="15"/>
        <v>15-Aug-1992</v>
      </c>
      <c r="K487" s="8" t="str">
        <f t="shared" si="16"/>
        <v xml:space="preserve">31 Y </v>
      </c>
    </row>
    <row r="488" spans="1:11" x14ac:dyDescent="0.3">
      <c r="A488" t="s">
        <v>517</v>
      </c>
      <c r="B488" s="10">
        <v>1994</v>
      </c>
      <c r="C488" t="s">
        <v>30</v>
      </c>
      <c r="D488">
        <v>29</v>
      </c>
      <c r="E488">
        <v>2</v>
      </c>
      <c r="F488" s="18">
        <v>4428.8900000000003</v>
      </c>
      <c r="G488" t="s">
        <v>12</v>
      </c>
      <c r="H488" t="s">
        <v>16</v>
      </c>
      <c r="I488" t="s">
        <v>356</v>
      </c>
      <c r="J488" s="15" t="str">
        <f t="shared" si="15"/>
        <v>29-Dec-1994</v>
      </c>
      <c r="K488" s="8" t="str">
        <f t="shared" si="16"/>
        <v xml:space="preserve">29 Y </v>
      </c>
    </row>
    <row r="489" spans="1:11" x14ac:dyDescent="0.3">
      <c r="A489" t="s">
        <v>518</v>
      </c>
      <c r="B489" s="10">
        <v>1993</v>
      </c>
      <c r="C489" t="s">
        <v>20</v>
      </c>
      <c r="D489">
        <v>4</v>
      </c>
      <c r="E489">
        <v>2</v>
      </c>
      <c r="F489" s="18">
        <v>4433.3900000000003</v>
      </c>
      <c r="G489" t="s">
        <v>11</v>
      </c>
      <c r="H489" t="s">
        <v>12</v>
      </c>
      <c r="I489" t="s">
        <v>23</v>
      </c>
      <c r="J489" s="15" t="str">
        <f t="shared" si="15"/>
        <v>4-Sep-1993</v>
      </c>
      <c r="K489" s="8" t="str">
        <f t="shared" si="16"/>
        <v xml:space="preserve">30 Y </v>
      </c>
    </row>
    <row r="490" spans="1:11" x14ac:dyDescent="0.3">
      <c r="A490" t="s">
        <v>519</v>
      </c>
      <c r="B490" s="10">
        <v>1993</v>
      </c>
      <c r="C490" t="s">
        <v>30</v>
      </c>
      <c r="D490">
        <v>23</v>
      </c>
      <c r="E490">
        <v>2</v>
      </c>
      <c r="F490" s="18">
        <v>4433.92</v>
      </c>
      <c r="G490" t="s">
        <v>11</v>
      </c>
      <c r="H490" t="s">
        <v>11</v>
      </c>
      <c r="I490" t="s">
        <v>23</v>
      </c>
      <c r="J490" s="15" t="str">
        <f t="shared" si="15"/>
        <v>23-Dec-1993</v>
      </c>
      <c r="K490" s="8" t="str">
        <f t="shared" si="16"/>
        <v xml:space="preserve">30 Y </v>
      </c>
    </row>
    <row r="491" spans="1:11" x14ac:dyDescent="0.3">
      <c r="A491" t="s">
        <v>520</v>
      </c>
      <c r="B491" s="10">
        <v>1994</v>
      </c>
      <c r="C491" t="s">
        <v>37</v>
      </c>
      <c r="D491">
        <v>8</v>
      </c>
      <c r="E491">
        <v>2</v>
      </c>
      <c r="F491" s="18">
        <v>4435.09</v>
      </c>
      <c r="G491" t="s">
        <v>12</v>
      </c>
      <c r="H491" t="s">
        <v>11</v>
      </c>
      <c r="I491" t="s">
        <v>168</v>
      </c>
      <c r="J491" s="15" t="str">
        <f t="shared" si="15"/>
        <v>8-Oct-1994</v>
      </c>
      <c r="K491" s="8" t="str">
        <f t="shared" si="16"/>
        <v xml:space="preserve">29 Y </v>
      </c>
    </row>
    <row r="492" spans="1:11" x14ac:dyDescent="0.3">
      <c r="A492" t="s">
        <v>521</v>
      </c>
      <c r="B492" s="10">
        <v>1994</v>
      </c>
      <c r="C492" t="s">
        <v>37</v>
      </c>
      <c r="D492">
        <v>24</v>
      </c>
      <c r="E492">
        <v>2</v>
      </c>
      <c r="F492" s="18">
        <v>4438.26</v>
      </c>
      <c r="G492" t="s">
        <v>11</v>
      </c>
      <c r="H492" t="s">
        <v>12</v>
      </c>
      <c r="I492" t="s">
        <v>356</v>
      </c>
      <c r="J492" s="15" t="str">
        <f t="shared" si="15"/>
        <v>24-Oct-1994</v>
      </c>
      <c r="K492" s="8" t="str">
        <f t="shared" si="16"/>
        <v xml:space="preserve">29 Y </v>
      </c>
    </row>
    <row r="493" spans="1:11" x14ac:dyDescent="0.3">
      <c r="A493" t="s">
        <v>522</v>
      </c>
      <c r="B493" s="10">
        <v>1991</v>
      </c>
      <c r="C493" t="s">
        <v>20</v>
      </c>
      <c r="D493">
        <v>3</v>
      </c>
      <c r="E493">
        <v>1</v>
      </c>
      <c r="F493" s="18">
        <v>4441.21</v>
      </c>
      <c r="G493" t="s">
        <v>16</v>
      </c>
      <c r="H493" t="s">
        <v>11</v>
      </c>
      <c r="I493" t="s">
        <v>276</v>
      </c>
      <c r="J493" s="15" t="str">
        <f t="shared" si="15"/>
        <v>3-Sep-1991</v>
      </c>
      <c r="K493" s="8" t="str">
        <f t="shared" si="16"/>
        <v xml:space="preserve">32 Y </v>
      </c>
    </row>
    <row r="494" spans="1:11" x14ac:dyDescent="0.3">
      <c r="A494" t="s">
        <v>523</v>
      </c>
      <c r="B494" s="10">
        <v>1994</v>
      </c>
      <c r="C494" t="s">
        <v>18</v>
      </c>
      <c r="D494">
        <v>28</v>
      </c>
      <c r="E494">
        <v>3</v>
      </c>
      <c r="F494" s="18">
        <v>4449.46</v>
      </c>
      <c r="G494" t="s">
        <v>16</v>
      </c>
      <c r="H494" t="s">
        <v>11</v>
      </c>
      <c r="I494" t="s">
        <v>13</v>
      </c>
      <c r="J494" s="15" t="str">
        <f t="shared" si="15"/>
        <v>28-Jun-1994</v>
      </c>
      <c r="K494" s="8" t="str">
        <f t="shared" si="16"/>
        <v xml:space="preserve">29 Y </v>
      </c>
    </row>
    <row r="495" spans="1:11" x14ac:dyDescent="0.3">
      <c r="A495" t="s">
        <v>524</v>
      </c>
      <c r="B495" s="10">
        <v>1990</v>
      </c>
      <c r="C495" t="s">
        <v>35</v>
      </c>
      <c r="D495">
        <v>8</v>
      </c>
      <c r="E495">
        <v>1</v>
      </c>
      <c r="F495" s="18">
        <v>4454.3999999999996</v>
      </c>
      <c r="G495" t="s">
        <v>11</v>
      </c>
      <c r="H495" t="s">
        <v>12</v>
      </c>
      <c r="I495" t="s">
        <v>23</v>
      </c>
      <c r="J495" s="15" t="str">
        <f t="shared" si="15"/>
        <v>8-Aug-1990</v>
      </c>
      <c r="K495" s="8" t="str">
        <f t="shared" si="16"/>
        <v xml:space="preserve">33 Y </v>
      </c>
    </row>
    <row r="496" spans="1:11" x14ac:dyDescent="0.3">
      <c r="A496" t="s">
        <v>525</v>
      </c>
      <c r="B496" s="10">
        <v>1990</v>
      </c>
      <c r="C496" t="s">
        <v>10</v>
      </c>
      <c r="D496">
        <v>15</v>
      </c>
      <c r="E496">
        <v>1</v>
      </c>
      <c r="F496" s="18">
        <v>4462.72</v>
      </c>
      <c r="G496" t="s">
        <v>11</v>
      </c>
      <c r="H496" t="s">
        <v>12</v>
      </c>
      <c r="I496" t="s">
        <v>23</v>
      </c>
      <c r="J496" s="15" t="str">
        <f t="shared" si="15"/>
        <v>15-Jul-1990</v>
      </c>
      <c r="K496" s="8" t="str">
        <f t="shared" si="16"/>
        <v xml:space="preserve">33 Y </v>
      </c>
    </row>
    <row r="497" spans="1:11" x14ac:dyDescent="0.3">
      <c r="A497" t="s">
        <v>526</v>
      </c>
      <c r="B497" s="10">
        <v>1991</v>
      </c>
      <c r="C497" t="s">
        <v>10</v>
      </c>
      <c r="D497">
        <v>4</v>
      </c>
      <c r="E497">
        <v>2</v>
      </c>
      <c r="F497" s="18">
        <v>4463.21</v>
      </c>
      <c r="G497" t="s">
        <v>12</v>
      </c>
      <c r="H497" t="s">
        <v>12</v>
      </c>
      <c r="I497" t="s">
        <v>13</v>
      </c>
      <c r="J497" s="15" t="str">
        <f t="shared" si="15"/>
        <v>4-Jul-1991</v>
      </c>
      <c r="K497" s="8" t="str">
        <f t="shared" si="16"/>
        <v xml:space="preserve">32 Y </v>
      </c>
    </row>
    <row r="498" spans="1:11" x14ac:dyDescent="0.3">
      <c r="A498" t="s">
        <v>527</v>
      </c>
      <c r="B498" s="10">
        <v>1999</v>
      </c>
      <c r="C498" t="s">
        <v>15</v>
      </c>
      <c r="D498">
        <v>20</v>
      </c>
      <c r="E498">
        <v>3</v>
      </c>
      <c r="F498" s="18">
        <v>4466.62</v>
      </c>
      <c r="G498" t="s">
        <v>11</v>
      </c>
      <c r="H498" t="s">
        <v>11</v>
      </c>
      <c r="I498" t="s">
        <v>23</v>
      </c>
      <c r="J498" s="15" t="str">
        <f t="shared" si="15"/>
        <v>20-Nov-1999</v>
      </c>
      <c r="K498" s="8" t="str">
        <f t="shared" si="16"/>
        <v xml:space="preserve">24 Y </v>
      </c>
    </row>
    <row r="499" spans="1:11" x14ac:dyDescent="0.3">
      <c r="A499" t="s">
        <v>528</v>
      </c>
      <c r="B499" s="10">
        <v>2004</v>
      </c>
      <c r="C499" t="s">
        <v>10</v>
      </c>
      <c r="D499">
        <v>18</v>
      </c>
      <c r="E499">
        <v>0</v>
      </c>
      <c r="F499" s="18">
        <v>4468.25</v>
      </c>
      <c r="G499" t="s">
        <v>11</v>
      </c>
      <c r="H499" t="s">
        <v>11</v>
      </c>
      <c r="I499" t="s">
        <v>23</v>
      </c>
      <c r="J499" s="15" t="str">
        <f t="shared" si="15"/>
        <v>18-Jul-2004</v>
      </c>
      <c r="K499" s="8" t="str">
        <f t="shared" si="16"/>
        <v xml:space="preserve">19 Y </v>
      </c>
    </row>
    <row r="500" spans="1:11" x14ac:dyDescent="0.3">
      <c r="A500" t="s">
        <v>529</v>
      </c>
      <c r="B500" s="10">
        <v>1992</v>
      </c>
      <c r="C500" t="s">
        <v>10</v>
      </c>
      <c r="D500">
        <v>12</v>
      </c>
      <c r="E500">
        <v>0</v>
      </c>
      <c r="F500" s="18">
        <v>4488.58</v>
      </c>
      <c r="G500" t="s">
        <v>11</v>
      </c>
      <c r="H500" t="s">
        <v>12</v>
      </c>
      <c r="I500" t="s">
        <v>23</v>
      </c>
      <c r="J500" s="15" t="str">
        <f t="shared" si="15"/>
        <v>12-Jul-1992</v>
      </c>
      <c r="K500" s="8" t="str">
        <f t="shared" si="16"/>
        <v xml:space="preserve">31 Y </v>
      </c>
    </row>
    <row r="501" spans="1:11" x14ac:dyDescent="0.3">
      <c r="A501" t="s">
        <v>530</v>
      </c>
      <c r="B501" s="10">
        <v>1988</v>
      </c>
      <c r="C501" t="s">
        <v>18</v>
      </c>
      <c r="D501">
        <v>26</v>
      </c>
      <c r="E501">
        <v>0</v>
      </c>
      <c r="F501" s="18">
        <v>4500.34</v>
      </c>
      <c r="G501" t="s">
        <v>11</v>
      </c>
      <c r="H501" t="s">
        <v>16</v>
      </c>
      <c r="I501" t="s">
        <v>356</v>
      </c>
      <c r="J501" s="15" t="str">
        <f t="shared" si="15"/>
        <v>26-Jun-1988</v>
      </c>
      <c r="K501" s="8" t="str">
        <f t="shared" si="16"/>
        <v xml:space="preserve">35 Y </v>
      </c>
    </row>
    <row r="502" spans="1:11" x14ac:dyDescent="0.3">
      <c r="A502" t="s">
        <v>531</v>
      </c>
      <c r="B502" s="10">
        <v>1997</v>
      </c>
      <c r="C502" t="s">
        <v>37</v>
      </c>
      <c r="D502">
        <v>13</v>
      </c>
      <c r="E502">
        <v>4</v>
      </c>
      <c r="F502" s="18">
        <v>4504.66</v>
      </c>
      <c r="G502" t="s">
        <v>16</v>
      </c>
      <c r="H502" t="s">
        <v>11</v>
      </c>
      <c r="I502" t="s">
        <v>13</v>
      </c>
      <c r="J502" s="15" t="str">
        <f t="shared" si="15"/>
        <v>13-Oct-1997</v>
      </c>
      <c r="K502" s="8" t="str">
        <f t="shared" si="16"/>
        <v xml:space="preserve">26 Y </v>
      </c>
    </row>
    <row r="503" spans="1:11" x14ac:dyDescent="0.3">
      <c r="A503" t="s">
        <v>532</v>
      </c>
      <c r="B503" s="10">
        <v>1982</v>
      </c>
      <c r="C503" t="s">
        <v>20</v>
      </c>
      <c r="D503">
        <v>27</v>
      </c>
      <c r="E503">
        <v>3</v>
      </c>
      <c r="F503" s="18">
        <v>4511.41</v>
      </c>
      <c r="G503" t="s">
        <v>11</v>
      </c>
      <c r="H503" t="s">
        <v>12</v>
      </c>
      <c r="I503" t="s">
        <v>13</v>
      </c>
      <c r="J503" s="15" t="str">
        <f t="shared" si="15"/>
        <v>27-Sep-1982</v>
      </c>
      <c r="K503" s="8" t="str">
        <f t="shared" si="16"/>
        <v xml:space="preserve">41 Y </v>
      </c>
    </row>
    <row r="504" spans="1:11" x14ac:dyDescent="0.3">
      <c r="A504" t="s">
        <v>533</v>
      </c>
      <c r="B504" s="10">
        <v>1980</v>
      </c>
      <c r="C504" t="s">
        <v>18</v>
      </c>
      <c r="D504">
        <v>16</v>
      </c>
      <c r="E504">
        <v>2</v>
      </c>
      <c r="F504" s="18">
        <v>4515.71</v>
      </c>
      <c r="G504" t="s">
        <v>11</v>
      </c>
      <c r="H504" t="s">
        <v>12</v>
      </c>
      <c r="I504" t="s">
        <v>13</v>
      </c>
      <c r="J504" s="15" t="str">
        <f t="shared" si="15"/>
        <v>16-Jun-1980</v>
      </c>
      <c r="K504" s="8" t="str">
        <f t="shared" si="16"/>
        <v xml:space="preserve">43 Y </v>
      </c>
    </row>
    <row r="505" spans="1:11" x14ac:dyDescent="0.3">
      <c r="A505" t="s">
        <v>534</v>
      </c>
      <c r="B505" s="10">
        <v>2003</v>
      </c>
      <c r="C505" t="s">
        <v>37</v>
      </c>
      <c r="D505">
        <v>2</v>
      </c>
      <c r="E505">
        <v>0</v>
      </c>
      <c r="F505" s="18">
        <v>4518.3999999999996</v>
      </c>
      <c r="G505" t="s">
        <v>11</v>
      </c>
      <c r="H505" t="s">
        <v>12</v>
      </c>
      <c r="I505" t="s">
        <v>535</v>
      </c>
      <c r="J505" s="15" t="str">
        <f t="shared" si="15"/>
        <v>2-Oct-2003</v>
      </c>
      <c r="K505" s="8" t="str">
        <f t="shared" si="16"/>
        <v xml:space="preserve">20 Y </v>
      </c>
    </row>
    <row r="506" spans="1:11" x14ac:dyDescent="0.3">
      <c r="A506" t="s">
        <v>536</v>
      </c>
      <c r="B506" s="10">
        <v>1987</v>
      </c>
      <c r="C506" t="s">
        <v>30</v>
      </c>
      <c r="D506">
        <v>5</v>
      </c>
      <c r="E506">
        <v>3</v>
      </c>
      <c r="F506" s="18">
        <v>4518.7700000000004</v>
      </c>
      <c r="G506" t="s">
        <v>11</v>
      </c>
      <c r="H506" t="s">
        <v>12</v>
      </c>
      <c r="I506" t="s">
        <v>23</v>
      </c>
      <c r="J506" s="15" t="str">
        <f t="shared" si="15"/>
        <v>5-Dec-1987</v>
      </c>
      <c r="K506" s="8" t="str">
        <f t="shared" si="16"/>
        <v xml:space="preserve">36 Y </v>
      </c>
    </row>
    <row r="507" spans="1:11" x14ac:dyDescent="0.3">
      <c r="A507" t="s">
        <v>537</v>
      </c>
      <c r="B507" s="10">
        <v>1988</v>
      </c>
      <c r="C507" t="s">
        <v>30</v>
      </c>
      <c r="D507">
        <v>21</v>
      </c>
      <c r="E507">
        <v>0</v>
      </c>
      <c r="F507" s="18">
        <v>4518.83</v>
      </c>
      <c r="G507" t="s">
        <v>11</v>
      </c>
      <c r="H507" t="s">
        <v>11</v>
      </c>
      <c r="I507" t="s">
        <v>356</v>
      </c>
      <c r="J507" s="15" t="str">
        <f t="shared" si="15"/>
        <v>21-Dec-1988</v>
      </c>
      <c r="K507" s="8" t="str">
        <f t="shared" si="16"/>
        <v xml:space="preserve">35 Y </v>
      </c>
    </row>
    <row r="508" spans="1:11" x14ac:dyDescent="0.3">
      <c r="A508" t="s">
        <v>538</v>
      </c>
      <c r="B508" s="10">
        <v>1992</v>
      </c>
      <c r="C508" t="s">
        <v>35</v>
      </c>
      <c r="D508">
        <v>13</v>
      </c>
      <c r="E508">
        <v>1</v>
      </c>
      <c r="F508" s="18">
        <v>4527.18</v>
      </c>
      <c r="G508" t="s">
        <v>11</v>
      </c>
      <c r="H508" t="s">
        <v>11</v>
      </c>
      <c r="I508" t="s">
        <v>23</v>
      </c>
      <c r="J508" s="15" t="str">
        <f t="shared" si="15"/>
        <v>13-Aug-1992</v>
      </c>
      <c r="K508" s="8" t="str">
        <f t="shared" si="16"/>
        <v xml:space="preserve">31 Y </v>
      </c>
    </row>
    <row r="509" spans="1:11" x14ac:dyDescent="0.3">
      <c r="A509" t="s">
        <v>539</v>
      </c>
      <c r="B509" s="10">
        <v>1993</v>
      </c>
      <c r="C509" t="s">
        <v>18</v>
      </c>
      <c r="D509">
        <v>29</v>
      </c>
      <c r="E509">
        <v>2</v>
      </c>
      <c r="F509" s="18">
        <v>4529.4799999999996</v>
      </c>
      <c r="G509" t="s">
        <v>11</v>
      </c>
      <c r="H509" t="s">
        <v>16</v>
      </c>
      <c r="I509" t="s">
        <v>42</v>
      </c>
      <c r="J509" s="15" t="str">
        <f t="shared" si="15"/>
        <v>29-Jun-1993</v>
      </c>
      <c r="K509" s="8" t="str">
        <f t="shared" si="16"/>
        <v xml:space="preserve">30 Y </v>
      </c>
    </row>
    <row r="510" spans="1:11" x14ac:dyDescent="0.3">
      <c r="A510" t="s">
        <v>540</v>
      </c>
      <c r="B510" s="10">
        <v>1988</v>
      </c>
      <c r="C510" t="s">
        <v>18</v>
      </c>
      <c r="D510">
        <v>13</v>
      </c>
      <c r="E510">
        <v>1</v>
      </c>
      <c r="F510" s="18">
        <v>4536.26</v>
      </c>
      <c r="G510" t="s">
        <v>11</v>
      </c>
      <c r="H510" t="s">
        <v>11</v>
      </c>
      <c r="I510" t="s">
        <v>42</v>
      </c>
      <c r="J510" s="15" t="str">
        <f t="shared" si="15"/>
        <v>13-Jun-1988</v>
      </c>
      <c r="K510" s="8" t="str">
        <f t="shared" si="16"/>
        <v xml:space="preserve">35 Y </v>
      </c>
    </row>
    <row r="511" spans="1:11" x14ac:dyDescent="0.3">
      <c r="A511" t="s">
        <v>541</v>
      </c>
      <c r="B511" s="10">
        <v>1990</v>
      </c>
      <c r="C511" t="s">
        <v>15</v>
      </c>
      <c r="D511">
        <v>17</v>
      </c>
      <c r="E511">
        <v>0</v>
      </c>
      <c r="F511" s="18">
        <v>4544.2299999999996</v>
      </c>
      <c r="G511" t="s">
        <v>11</v>
      </c>
      <c r="H511" t="s">
        <v>16</v>
      </c>
      <c r="I511" t="s">
        <v>247</v>
      </c>
      <c r="J511" s="15" t="str">
        <f t="shared" si="15"/>
        <v>17-Nov-1990</v>
      </c>
      <c r="K511" s="8" t="str">
        <f t="shared" si="16"/>
        <v xml:space="preserve">33 Y </v>
      </c>
    </row>
    <row r="512" spans="1:11" x14ac:dyDescent="0.3">
      <c r="A512" t="s">
        <v>542</v>
      </c>
      <c r="B512" s="10">
        <v>2004</v>
      </c>
      <c r="C512" t="s">
        <v>30</v>
      </c>
      <c r="D512">
        <v>22</v>
      </c>
      <c r="E512">
        <v>4</v>
      </c>
      <c r="F512" s="18">
        <v>4561.1899999999996</v>
      </c>
      <c r="G512" t="s">
        <v>11</v>
      </c>
      <c r="H512" t="s">
        <v>11</v>
      </c>
      <c r="I512" t="s">
        <v>247</v>
      </c>
      <c r="J512" s="15" t="str">
        <f t="shared" si="15"/>
        <v>22-Dec-2004</v>
      </c>
      <c r="K512" s="8" t="str">
        <f t="shared" si="16"/>
        <v xml:space="preserve">19 Y </v>
      </c>
    </row>
    <row r="513" spans="1:11" x14ac:dyDescent="0.3">
      <c r="A513" t="s">
        <v>543</v>
      </c>
      <c r="B513" s="10">
        <v>1990</v>
      </c>
      <c r="C513" t="s">
        <v>20</v>
      </c>
      <c r="D513">
        <v>20</v>
      </c>
      <c r="E513">
        <v>1</v>
      </c>
      <c r="F513" s="18">
        <v>4562.84</v>
      </c>
      <c r="G513" t="s">
        <v>11</v>
      </c>
      <c r="H513" t="s">
        <v>11</v>
      </c>
      <c r="I513" t="s">
        <v>13</v>
      </c>
      <c r="J513" s="15" t="str">
        <f t="shared" si="15"/>
        <v>20-Sep-1990</v>
      </c>
      <c r="K513" s="8" t="str">
        <f t="shared" si="16"/>
        <v xml:space="preserve">33 Y </v>
      </c>
    </row>
    <row r="514" spans="1:11" x14ac:dyDescent="0.3">
      <c r="A514" t="s">
        <v>544</v>
      </c>
      <c r="B514" s="10">
        <v>1996</v>
      </c>
      <c r="C514" t="s">
        <v>30</v>
      </c>
      <c r="D514">
        <v>25</v>
      </c>
      <c r="E514">
        <v>2</v>
      </c>
      <c r="F514" s="18">
        <v>4564.1899999999996</v>
      </c>
      <c r="G514" t="s">
        <v>11</v>
      </c>
      <c r="H514" t="s">
        <v>11</v>
      </c>
      <c r="I514" t="s">
        <v>247</v>
      </c>
      <c r="J514" s="15" t="str">
        <f t="shared" si="15"/>
        <v>25-Dec-1996</v>
      </c>
      <c r="K514" s="8" t="str">
        <f t="shared" si="16"/>
        <v xml:space="preserve">27 Y </v>
      </c>
    </row>
    <row r="515" spans="1:11" x14ac:dyDescent="0.3">
      <c r="A515" t="s">
        <v>545</v>
      </c>
      <c r="B515" s="10">
        <v>1989</v>
      </c>
      <c r="C515" t="s">
        <v>20</v>
      </c>
      <c r="D515">
        <v>18</v>
      </c>
      <c r="E515">
        <v>0</v>
      </c>
      <c r="F515" s="18">
        <v>4571.41</v>
      </c>
      <c r="G515" t="s">
        <v>11</v>
      </c>
      <c r="H515" t="s">
        <v>11</v>
      </c>
      <c r="I515" t="s">
        <v>23</v>
      </c>
      <c r="J515" s="15" t="str">
        <f t="shared" si="15"/>
        <v>18-Sep-1989</v>
      </c>
      <c r="K515" s="8" t="str">
        <f t="shared" si="16"/>
        <v xml:space="preserve">34 Y </v>
      </c>
    </row>
    <row r="516" spans="1:11" x14ac:dyDescent="0.3">
      <c r="A516" t="s">
        <v>546</v>
      </c>
      <c r="B516" s="10">
        <v>2000</v>
      </c>
      <c r="C516" t="s">
        <v>10</v>
      </c>
      <c r="D516">
        <v>2</v>
      </c>
      <c r="E516">
        <v>0</v>
      </c>
      <c r="F516" s="18">
        <v>4608.03</v>
      </c>
      <c r="G516" t="s">
        <v>11</v>
      </c>
      <c r="H516" t="s">
        <v>12</v>
      </c>
      <c r="I516" t="s">
        <v>42</v>
      </c>
      <c r="J516" s="15" t="str">
        <f t="shared" ref="J516:J579" si="17">_xlfn.CONCAT(D516,"-",C516,"-",B516)</f>
        <v>2-Jul-2000</v>
      </c>
      <c r="K516" s="8" t="str">
        <f t="shared" ref="K516:K579" si="18">YEAR($L$2)-YEAR(J516)&amp;" Y "</f>
        <v xml:space="preserve">23 Y </v>
      </c>
    </row>
    <row r="517" spans="1:11" x14ac:dyDescent="0.3">
      <c r="A517" t="s">
        <v>547</v>
      </c>
      <c r="B517" s="10">
        <v>1998</v>
      </c>
      <c r="C517" t="s">
        <v>18</v>
      </c>
      <c r="D517">
        <v>29</v>
      </c>
      <c r="E517">
        <v>3</v>
      </c>
      <c r="F517" s="18">
        <v>4618.08</v>
      </c>
      <c r="G517" t="s">
        <v>11</v>
      </c>
      <c r="H517" t="s">
        <v>16</v>
      </c>
      <c r="I517" t="s">
        <v>23</v>
      </c>
      <c r="J517" s="15" t="str">
        <f t="shared" si="17"/>
        <v>29-Jun-1998</v>
      </c>
      <c r="K517" s="8" t="str">
        <f t="shared" si="18"/>
        <v xml:space="preserve">25 Y </v>
      </c>
    </row>
    <row r="518" spans="1:11" x14ac:dyDescent="0.3">
      <c r="A518" t="s">
        <v>548</v>
      </c>
      <c r="B518" s="10">
        <v>1985</v>
      </c>
      <c r="C518" t="s">
        <v>18</v>
      </c>
      <c r="D518">
        <v>22</v>
      </c>
      <c r="E518">
        <v>0</v>
      </c>
      <c r="F518" s="18">
        <v>4646.76</v>
      </c>
      <c r="G518" t="s">
        <v>16</v>
      </c>
      <c r="H518" t="s">
        <v>16</v>
      </c>
      <c r="I518" t="s">
        <v>42</v>
      </c>
      <c r="J518" s="15" t="str">
        <f t="shared" si="17"/>
        <v>22-Jun-1985</v>
      </c>
      <c r="K518" s="8" t="str">
        <f t="shared" si="18"/>
        <v xml:space="preserve">38 Y </v>
      </c>
    </row>
    <row r="519" spans="1:11" x14ac:dyDescent="0.3">
      <c r="A519" t="s">
        <v>549</v>
      </c>
      <c r="B519" s="10">
        <v>1996</v>
      </c>
      <c r="C519" t="s">
        <v>37</v>
      </c>
      <c r="D519">
        <v>25</v>
      </c>
      <c r="E519">
        <v>3</v>
      </c>
      <c r="F519" s="18">
        <v>4661.29</v>
      </c>
      <c r="G519" t="s">
        <v>11</v>
      </c>
      <c r="H519" t="s">
        <v>16</v>
      </c>
      <c r="I519" t="s">
        <v>356</v>
      </c>
      <c r="J519" s="15" t="str">
        <f t="shared" si="17"/>
        <v>25-Oct-1996</v>
      </c>
      <c r="K519" s="8" t="str">
        <f t="shared" si="18"/>
        <v xml:space="preserve">27 Y </v>
      </c>
    </row>
    <row r="520" spans="1:11" x14ac:dyDescent="0.3">
      <c r="A520" t="s">
        <v>550</v>
      </c>
      <c r="B520" s="10">
        <v>1990</v>
      </c>
      <c r="C520" t="s">
        <v>35</v>
      </c>
      <c r="D520">
        <v>5</v>
      </c>
      <c r="E520">
        <v>1</v>
      </c>
      <c r="F520" s="18">
        <v>4667.6099999999997</v>
      </c>
      <c r="G520" t="s">
        <v>12</v>
      </c>
      <c r="H520" t="s">
        <v>12</v>
      </c>
      <c r="I520" t="s">
        <v>168</v>
      </c>
      <c r="J520" s="15" t="str">
        <f t="shared" si="17"/>
        <v>5-Aug-1990</v>
      </c>
      <c r="K520" s="8" t="str">
        <f t="shared" si="18"/>
        <v xml:space="preserve">33 Y </v>
      </c>
    </row>
    <row r="521" spans="1:11" x14ac:dyDescent="0.3">
      <c r="A521" t="s">
        <v>551</v>
      </c>
      <c r="B521" s="10">
        <v>1990</v>
      </c>
      <c r="C521" t="s">
        <v>20</v>
      </c>
      <c r="D521">
        <v>26</v>
      </c>
      <c r="E521">
        <v>2</v>
      </c>
      <c r="F521" s="18">
        <v>4670.6400000000003</v>
      </c>
      <c r="G521" t="s">
        <v>11</v>
      </c>
      <c r="H521" t="s">
        <v>11</v>
      </c>
      <c r="I521" t="s">
        <v>42</v>
      </c>
      <c r="J521" s="15" t="str">
        <f t="shared" si="17"/>
        <v>26-Sep-1990</v>
      </c>
      <c r="K521" s="8" t="str">
        <f t="shared" si="18"/>
        <v xml:space="preserve">33 Y </v>
      </c>
    </row>
    <row r="522" spans="1:11" x14ac:dyDescent="0.3">
      <c r="A522" t="s">
        <v>552</v>
      </c>
      <c r="B522" s="10">
        <v>1990</v>
      </c>
      <c r="C522" t="s">
        <v>10</v>
      </c>
      <c r="D522">
        <v>13</v>
      </c>
      <c r="E522">
        <v>2</v>
      </c>
      <c r="F522" s="18">
        <v>4673.3900000000003</v>
      </c>
      <c r="G522" t="s">
        <v>11</v>
      </c>
      <c r="H522" t="s">
        <v>16</v>
      </c>
      <c r="I522" t="s">
        <v>13</v>
      </c>
      <c r="J522" s="15" t="str">
        <f t="shared" si="17"/>
        <v>13-Jul-1990</v>
      </c>
      <c r="K522" s="8" t="str">
        <f t="shared" si="18"/>
        <v xml:space="preserve">33 Y </v>
      </c>
    </row>
    <row r="523" spans="1:11" x14ac:dyDescent="0.3">
      <c r="A523" t="s">
        <v>553</v>
      </c>
      <c r="B523" s="10">
        <v>1979</v>
      </c>
      <c r="C523" t="s">
        <v>37</v>
      </c>
      <c r="D523">
        <v>18</v>
      </c>
      <c r="E523">
        <v>2</v>
      </c>
      <c r="F523" s="18">
        <v>4674.2</v>
      </c>
      <c r="G523" t="s">
        <v>11</v>
      </c>
      <c r="H523" t="s">
        <v>16</v>
      </c>
      <c r="I523" t="s">
        <v>13</v>
      </c>
      <c r="J523" s="15" t="str">
        <f t="shared" si="17"/>
        <v>18-Oct-1979</v>
      </c>
      <c r="K523" s="8" t="str">
        <f t="shared" si="18"/>
        <v xml:space="preserve">44 Y </v>
      </c>
    </row>
    <row r="524" spans="1:11" x14ac:dyDescent="0.3">
      <c r="A524" t="s">
        <v>554</v>
      </c>
      <c r="B524" s="10">
        <v>2003</v>
      </c>
      <c r="C524" t="s">
        <v>37</v>
      </c>
      <c r="D524">
        <v>4</v>
      </c>
      <c r="E524">
        <v>0</v>
      </c>
      <c r="F524" s="18">
        <v>4678.8</v>
      </c>
      <c r="G524" t="s">
        <v>11</v>
      </c>
      <c r="H524" t="s">
        <v>16</v>
      </c>
      <c r="I524" t="s">
        <v>300</v>
      </c>
      <c r="J524" s="15" t="str">
        <f t="shared" si="17"/>
        <v>4-Oct-2003</v>
      </c>
      <c r="K524" s="8" t="str">
        <f t="shared" si="18"/>
        <v xml:space="preserve">20 Y </v>
      </c>
    </row>
    <row r="525" spans="1:11" x14ac:dyDescent="0.3">
      <c r="A525" t="s">
        <v>555</v>
      </c>
      <c r="B525" s="10">
        <v>1990</v>
      </c>
      <c r="C525" t="s">
        <v>20</v>
      </c>
      <c r="D525">
        <v>4</v>
      </c>
      <c r="E525">
        <v>2</v>
      </c>
      <c r="F525" s="18">
        <v>4686.3900000000003</v>
      </c>
      <c r="G525" t="s">
        <v>12</v>
      </c>
      <c r="H525" t="s">
        <v>12</v>
      </c>
      <c r="I525" t="s">
        <v>13</v>
      </c>
      <c r="J525" s="15" t="str">
        <f t="shared" si="17"/>
        <v>4-Sep-1990</v>
      </c>
      <c r="K525" s="8" t="str">
        <f t="shared" si="18"/>
        <v xml:space="preserve">33 Y </v>
      </c>
    </row>
    <row r="526" spans="1:11" x14ac:dyDescent="0.3">
      <c r="A526" t="s">
        <v>556</v>
      </c>
      <c r="B526" s="10">
        <v>2003</v>
      </c>
      <c r="C526" t="s">
        <v>18</v>
      </c>
      <c r="D526">
        <v>22</v>
      </c>
      <c r="E526">
        <v>5</v>
      </c>
      <c r="F526" s="18">
        <v>4687.8</v>
      </c>
      <c r="G526" t="s">
        <v>11</v>
      </c>
      <c r="H526" t="s">
        <v>12</v>
      </c>
      <c r="I526" t="s">
        <v>42</v>
      </c>
      <c r="J526" s="15" t="str">
        <f t="shared" si="17"/>
        <v>22-Jun-2003</v>
      </c>
      <c r="K526" s="8" t="str">
        <f t="shared" si="18"/>
        <v xml:space="preserve">20 Y </v>
      </c>
    </row>
    <row r="527" spans="1:11" x14ac:dyDescent="0.3">
      <c r="A527" t="s">
        <v>557</v>
      </c>
      <c r="B527" s="10">
        <v>1977</v>
      </c>
      <c r="C527" t="s">
        <v>30</v>
      </c>
      <c r="D527">
        <v>4</v>
      </c>
      <c r="E527">
        <v>2</v>
      </c>
      <c r="F527" s="18">
        <v>4699.47</v>
      </c>
      <c r="G527" t="s">
        <v>11</v>
      </c>
      <c r="H527" t="s">
        <v>12</v>
      </c>
      <c r="I527" t="s">
        <v>13</v>
      </c>
      <c r="J527" s="15" t="str">
        <f t="shared" si="17"/>
        <v>4-Dec-1977</v>
      </c>
      <c r="K527" s="8" t="str">
        <f t="shared" si="18"/>
        <v xml:space="preserve">46 Y </v>
      </c>
    </row>
    <row r="528" spans="1:11" x14ac:dyDescent="0.3">
      <c r="A528" t="s">
        <v>558</v>
      </c>
      <c r="B528" s="10">
        <v>1981</v>
      </c>
      <c r="C528" t="s">
        <v>35</v>
      </c>
      <c r="D528">
        <v>12</v>
      </c>
      <c r="E528">
        <v>1</v>
      </c>
      <c r="F528" s="18">
        <v>4712.12</v>
      </c>
      <c r="G528" t="s">
        <v>11</v>
      </c>
      <c r="H528" t="s">
        <v>12</v>
      </c>
      <c r="I528" t="s">
        <v>42</v>
      </c>
      <c r="J528" s="15" t="str">
        <f t="shared" si="17"/>
        <v>12-Aug-1981</v>
      </c>
      <c r="K528" s="8" t="str">
        <f t="shared" si="18"/>
        <v xml:space="preserve">42 Y </v>
      </c>
    </row>
    <row r="529" spans="1:11" x14ac:dyDescent="0.3">
      <c r="A529" t="s">
        <v>559</v>
      </c>
      <c r="B529" s="10">
        <v>1992</v>
      </c>
      <c r="C529" t="s">
        <v>37</v>
      </c>
      <c r="D529">
        <v>9</v>
      </c>
      <c r="E529">
        <v>1</v>
      </c>
      <c r="F529" s="18">
        <v>4718.2</v>
      </c>
      <c r="G529" t="s">
        <v>11</v>
      </c>
      <c r="H529" t="s">
        <v>12</v>
      </c>
      <c r="I529" t="s">
        <v>247</v>
      </c>
      <c r="J529" s="15" t="str">
        <f t="shared" si="17"/>
        <v>9-Oct-1992</v>
      </c>
      <c r="K529" s="8" t="str">
        <f t="shared" si="18"/>
        <v xml:space="preserve">31 Y </v>
      </c>
    </row>
    <row r="530" spans="1:11" x14ac:dyDescent="0.3">
      <c r="A530" t="s">
        <v>560</v>
      </c>
      <c r="B530" s="10">
        <v>1992</v>
      </c>
      <c r="C530" t="s">
        <v>20</v>
      </c>
      <c r="D530">
        <v>28</v>
      </c>
      <c r="E530">
        <v>1</v>
      </c>
      <c r="F530" s="18">
        <v>4719.5200000000004</v>
      </c>
      <c r="G530" t="s">
        <v>11</v>
      </c>
      <c r="H530" t="s">
        <v>11</v>
      </c>
      <c r="I530" t="s">
        <v>247</v>
      </c>
      <c r="J530" s="15" t="str">
        <f t="shared" si="17"/>
        <v>28-Sep-1992</v>
      </c>
      <c r="K530" s="8" t="str">
        <f t="shared" si="18"/>
        <v xml:space="preserve">31 Y </v>
      </c>
    </row>
    <row r="531" spans="1:11" x14ac:dyDescent="0.3">
      <c r="A531" t="s">
        <v>561</v>
      </c>
      <c r="B531" s="10">
        <v>1994</v>
      </c>
      <c r="C531" t="s">
        <v>35</v>
      </c>
      <c r="D531">
        <v>12</v>
      </c>
      <c r="E531">
        <v>2</v>
      </c>
      <c r="F531" s="18">
        <v>4719.74</v>
      </c>
      <c r="G531" t="s">
        <v>11</v>
      </c>
      <c r="H531" t="s">
        <v>16</v>
      </c>
      <c r="I531" t="s">
        <v>23</v>
      </c>
      <c r="J531" s="15" t="str">
        <f t="shared" si="17"/>
        <v>12-Aug-1994</v>
      </c>
      <c r="K531" s="8" t="str">
        <f t="shared" si="18"/>
        <v xml:space="preserve">29 Y </v>
      </c>
    </row>
    <row r="532" spans="1:11" x14ac:dyDescent="0.3">
      <c r="A532" t="s">
        <v>562</v>
      </c>
      <c r="B532" s="10">
        <v>1980</v>
      </c>
      <c r="C532" t="s">
        <v>10</v>
      </c>
      <c r="D532">
        <v>2</v>
      </c>
      <c r="E532">
        <v>2</v>
      </c>
      <c r="F532" s="18">
        <v>4728.71</v>
      </c>
      <c r="G532" t="s">
        <v>11</v>
      </c>
      <c r="H532" t="s">
        <v>12</v>
      </c>
      <c r="I532" t="s">
        <v>23</v>
      </c>
      <c r="J532" s="15" t="str">
        <f t="shared" si="17"/>
        <v>2-Jul-1980</v>
      </c>
      <c r="K532" s="8" t="str">
        <f t="shared" si="18"/>
        <v xml:space="preserve">43 Y </v>
      </c>
    </row>
    <row r="533" spans="1:11" x14ac:dyDescent="0.3">
      <c r="A533" t="s">
        <v>563</v>
      </c>
      <c r="B533" s="10">
        <v>1986</v>
      </c>
      <c r="C533" t="s">
        <v>20</v>
      </c>
      <c r="D533">
        <v>5</v>
      </c>
      <c r="E533">
        <v>3</v>
      </c>
      <c r="F533" s="18">
        <v>4734.6400000000003</v>
      </c>
      <c r="G533" t="s">
        <v>11</v>
      </c>
      <c r="H533" t="s">
        <v>16</v>
      </c>
      <c r="I533" t="s">
        <v>13</v>
      </c>
      <c r="J533" s="15" t="str">
        <f t="shared" si="17"/>
        <v>5-Sep-1986</v>
      </c>
      <c r="K533" s="8" t="str">
        <f t="shared" si="18"/>
        <v xml:space="preserve">37 Y </v>
      </c>
    </row>
    <row r="534" spans="1:11" x14ac:dyDescent="0.3">
      <c r="A534" t="s">
        <v>564</v>
      </c>
      <c r="B534" s="10">
        <v>1991</v>
      </c>
      <c r="C534" t="s">
        <v>37</v>
      </c>
      <c r="D534">
        <v>12</v>
      </c>
      <c r="E534">
        <v>1</v>
      </c>
      <c r="F534" s="18">
        <v>4738.2700000000004</v>
      </c>
      <c r="G534" t="s">
        <v>11</v>
      </c>
      <c r="H534" t="s">
        <v>12</v>
      </c>
      <c r="I534" t="s">
        <v>23</v>
      </c>
      <c r="J534" s="15" t="str">
        <f t="shared" si="17"/>
        <v>12-Oct-1991</v>
      </c>
      <c r="K534" s="8" t="str">
        <f t="shared" si="18"/>
        <v xml:space="preserve">32 Y </v>
      </c>
    </row>
    <row r="535" spans="1:11" x14ac:dyDescent="0.3">
      <c r="A535" t="s">
        <v>565</v>
      </c>
      <c r="B535" s="10">
        <v>2004</v>
      </c>
      <c r="C535" t="s">
        <v>15</v>
      </c>
      <c r="D535">
        <v>24</v>
      </c>
      <c r="E535">
        <v>0</v>
      </c>
      <c r="F535" s="18">
        <v>4740.78</v>
      </c>
      <c r="G535" t="s">
        <v>11</v>
      </c>
      <c r="H535" t="s">
        <v>12</v>
      </c>
      <c r="I535" t="s">
        <v>300</v>
      </c>
      <c r="J535" s="15" t="str">
        <f t="shared" si="17"/>
        <v>24-Nov-2004</v>
      </c>
      <c r="K535" s="8" t="str">
        <f t="shared" si="18"/>
        <v xml:space="preserve">19 Y </v>
      </c>
    </row>
    <row r="536" spans="1:11" x14ac:dyDescent="0.3">
      <c r="A536" t="s">
        <v>566</v>
      </c>
      <c r="B536" s="10">
        <v>1987</v>
      </c>
      <c r="C536" t="s">
        <v>18</v>
      </c>
      <c r="D536">
        <v>5</v>
      </c>
      <c r="E536">
        <v>1</v>
      </c>
      <c r="F536" s="18">
        <v>4746.34</v>
      </c>
      <c r="G536" t="s">
        <v>11</v>
      </c>
      <c r="H536" t="s">
        <v>11</v>
      </c>
      <c r="I536" t="s">
        <v>42</v>
      </c>
      <c r="J536" s="15" t="str">
        <f t="shared" si="17"/>
        <v>5-Jun-1987</v>
      </c>
      <c r="K536" s="8" t="str">
        <f t="shared" si="18"/>
        <v xml:space="preserve">36 Y </v>
      </c>
    </row>
    <row r="537" spans="1:11" x14ac:dyDescent="0.3">
      <c r="A537" t="s">
        <v>567</v>
      </c>
      <c r="B537" s="10">
        <v>1987</v>
      </c>
      <c r="C537" t="s">
        <v>20</v>
      </c>
      <c r="D537">
        <v>2</v>
      </c>
      <c r="E537">
        <v>1</v>
      </c>
      <c r="F537" s="18">
        <v>4747.05</v>
      </c>
      <c r="G537" t="s">
        <v>11</v>
      </c>
      <c r="H537" t="s">
        <v>11</v>
      </c>
      <c r="I537" t="s">
        <v>13</v>
      </c>
      <c r="J537" s="15" t="str">
        <f t="shared" si="17"/>
        <v>2-Sep-1987</v>
      </c>
      <c r="K537" s="8" t="str">
        <f t="shared" si="18"/>
        <v xml:space="preserve">36 Y </v>
      </c>
    </row>
    <row r="538" spans="1:11" x14ac:dyDescent="0.3">
      <c r="A538" t="s">
        <v>568</v>
      </c>
      <c r="B538" s="10">
        <v>1987</v>
      </c>
      <c r="C538" t="s">
        <v>15</v>
      </c>
      <c r="D538">
        <v>22</v>
      </c>
      <c r="E538">
        <v>1</v>
      </c>
      <c r="F538" s="18">
        <v>4751.07</v>
      </c>
      <c r="G538" t="s">
        <v>12</v>
      </c>
      <c r="H538" t="s">
        <v>16</v>
      </c>
      <c r="I538" t="s">
        <v>42</v>
      </c>
      <c r="J538" s="15" t="str">
        <f t="shared" si="17"/>
        <v>22-Nov-1987</v>
      </c>
      <c r="K538" s="8" t="str">
        <f t="shared" si="18"/>
        <v xml:space="preserve">36 Y </v>
      </c>
    </row>
    <row r="539" spans="1:11" x14ac:dyDescent="0.3">
      <c r="A539" t="s">
        <v>569</v>
      </c>
      <c r="B539" s="10">
        <v>1992</v>
      </c>
      <c r="C539" t="s">
        <v>35</v>
      </c>
      <c r="D539">
        <v>16</v>
      </c>
      <c r="E539">
        <v>2</v>
      </c>
      <c r="F539" s="18">
        <v>4753.6400000000003</v>
      </c>
      <c r="G539" t="s">
        <v>11</v>
      </c>
      <c r="H539" t="s">
        <v>12</v>
      </c>
      <c r="I539" t="s">
        <v>13</v>
      </c>
      <c r="J539" s="15" t="str">
        <f t="shared" si="17"/>
        <v>16-Aug-1992</v>
      </c>
      <c r="K539" s="8" t="str">
        <f t="shared" si="18"/>
        <v xml:space="preserve">31 Y </v>
      </c>
    </row>
    <row r="540" spans="1:11" x14ac:dyDescent="0.3">
      <c r="A540" t="s">
        <v>570</v>
      </c>
      <c r="B540" s="10">
        <v>1987</v>
      </c>
      <c r="C540" t="s">
        <v>20</v>
      </c>
      <c r="D540">
        <v>27</v>
      </c>
      <c r="E540">
        <v>1</v>
      </c>
      <c r="F540" s="18">
        <v>4762.33</v>
      </c>
      <c r="G540" t="s">
        <v>12</v>
      </c>
      <c r="H540" t="s">
        <v>12</v>
      </c>
      <c r="I540" t="s">
        <v>42</v>
      </c>
      <c r="J540" s="15" t="str">
        <f t="shared" si="17"/>
        <v>27-Sep-1987</v>
      </c>
      <c r="K540" s="8" t="str">
        <f t="shared" si="18"/>
        <v xml:space="preserve">36 Y </v>
      </c>
    </row>
    <row r="541" spans="1:11" x14ac:dyDescent="0.3">
      <c r="A541" t="s">
        <v>571</v>
      </c>
      <c r="B541" s="10">
        <v>1989</v>
      </c>
      <c r="C541" t="s">
        <v>35</v>
      </c>
      <c r="D541">
        <v>1</v>
      </c>
      <c r="E541">
        <v>1</v>
      </c>
      <c r="F541" s="18">
        <v>4766.0200000000004</v>
      </c>
      <c r="G541" t="s">
        <v>11</v>
      </c>
      <c r="H541" t="s">
        <v>12</v>
      </c>
      <c r="I541" t="s">
        <v>42</v>
      </c>
      <c r="J541" s="15" t="str">
        <f t="shared" si="17"/>
        <v>1-Aug-1989</v>
      </c>
      <c r="K541" s="8" t="str">
        <f t="shared" si="18"/>
        <v xml:space="preserve">34 Y </v>
      </c>
    </row>
    <row r="542" spans="1:11" x14ac:dyDescent="0.3">
      <c r="A542" t="s">
        <v>572</v>
      </c>
      <c r="B542" s="10">
        <v>1989</v>
      </c>
      <c r="C542" t="s">
        <v>30</v>
      </c>
      <c r="D542">
        <v>9</v>
      </c>
      <c r="E542">
        <v>1</v>
      </c>
      <c r="F542" s="18">
        <v>4779.6000000000004</v>
      </c>
      <c r="G542" t="s">
        <v>11</v>
      </c>
      <c r="H542" t="s">
        <v>12</v>
      </c>
      <c r="I542" t="s">
        <v>13</v>
      </c>
      <c r="J542" s="15" t="str">
        <f t="shared" si="17"/>
        <v>9-Dec-1989</v>
      </c>
      <c r="K542" s="8" t="str">
        <f t="shared" si="18"/>
        <v xml:space="preserve">34 Y </v>
      </c>
    </row>
    <row r="543" spans="1:11" x14ac:dyDescent="0.3">
      <c r="A543" t="s">
        <v>573</v>
      </c>
      <c r="B543" s="10">
        <v>1987</v>
      </c>
      <c r="C543" t="s">
        <v>18</v>
      </c>
      <c r="D543">
        <v>22</v>
      </c>
      <c r="E543">
        <v>3</v>
      </c>
      <c r="F543" s="18">
        <v>4787.42</v>
      </c>
      <c r="G543" t="s">
        <v>11</v>
      </c>
      <c r="H543" t="s">
        <v>12</v>
      </c>
      <c r="I543" t="s">
        <v>13</v>
      </c>
      <c r="J543" s="15" t="str">
        <f t="shared" si="17"/>
        <v>22-Jun-1987</v>
      </c>
      <c r="K543" s="8" t="str">
        <f t="shared" si="18"/>
        <v xml:space="preserve">36 Y </v>
      </c>
    </row>
    <row r="544" spans="1:11" x14ac:dyDescent="0.3">
      <c r="A544" t="s">
        <v>574</v>
      </c>
      <c r="B544" s="10">
        <v>1989</v>
      </c>
      <c r="C544" t="s">
        <v>30</v>
      </c>
      <c r="D544">
        <v>16</v>
      </c>
      <c r="E544">
        <v>1</v>
      </c>
      <c r="F544" s="18">
        <v>4795.66</v>
      </c>
      <c r="G544" t="s">
        <v>11</v>
      </c>
      <c r="H544" t="s">
        <v>16</v>
      </c>
      <c r="I544" t="s">
        <v>13</v>
      </c>
      <c r="J544" s="15" t="str">
        <f t="shared" si="17"/>
        <v>16-Dec-1989</v>
      </c>
      <c r="K544" s="8" t="str">
        <f t="shared" si="18"/>
        <v xml:space="preserve">34 Y </v>
      </c>
    </row>
    <row r="545" spans="1:11" x14ac:dyDescent="0.3">
      <c r="A545" t="s">
        <v>575</v>
      </c>
      <c r="B545" s="10">
        <v>1978</v>
      </c>
      <c r="C545" t="s">
        <v>37</v>
      </c>
      <c r="D545">
        <v>3</v>
      </c>
      <c r="E545">
        <v>2</v>
      </c>
      <c r="F545" s="18">
        <v>4812.34</v>
      </c>
      <c r="G545" t="s">
        <v>11</v>
      </c>
      <c r="H545" t="s">
        <v>12</v>
      </c>
      <c r="I545" t="s">
        <v>13</v>
      </c>
      <c r="J545" s="15" t="str">
        <f t="shared" si="17"/>
        <v>3-Oct-1978</v>
      </c>
      <c r="K545" s="8" t="str">
        <f t="shared" si="18"/>
        <v xml:space="preserve">45 Y </v>
      </c>
    </row>
    <row r="546" spans="1:11" x14ac:dyDescent="0.3">
      <c r="A546" t="s">
        <v>576</v>
      </c>
      <c r="B546" s="10">
        <v>1981</v>
      </c>
      <c r="C546" t="s">
        <v>10</v>
      </c>
      <c r="D546">
        <v>3</v>
      </c>
      <c r="E546">
        <v>1</v>
      </c>
      <c r="F546" s="18">
        <v>4827.1000000000004</v>
      </c>
      <c r="G546" t="s">
        <v>11</v>
      </c>
      <c r="H546" t="s">
        <v>16</v>
      </c>
      <c r="I546" t="s">
        <v>13</v>
      </c>
      <c r="J546" s="15" t="str">
        <f t="shared" si="17"/>
        <v>3-Jul-1981</v>
      </c>
      <c r="K546" s="8" t="str">
        <f t="shared" si="18"/>
        <v xml:space="preserve">42 Y </v>
      </c>
    </row>
    <row r="547" spans="1:11" x14ac:dyDescent="0.3">
      <c r="A547" t="s">
        <v>577</v>
      </c>
      <c r="B547" s="10">
        <v>1995</v>
      </c>
      <c r="C547" t="s">
        <v>30</v>
      </c>
      <c r="D547">
        <v>1</v>
      </c>
      <c r="E547">
        <v>3</v>
      </c>
      <c r="F547" s="18">
        <v>4827.8999999999996</v>
      </c>
      <c r="G547" t="s">
        <v>16</v>
      </c>
      <c r="H547" t="s">
        <v>11</v>
      </c>
      <c r="I547" s="7" t="s">
        <v>4720</v>
      </c>
      <c r="J547" s="15" t="str">
        <f t="shared" si="17"/>
        <v>1-Dec-1995</v>
      </c>
      <c r="K547" s="8" t="str">
        <f t="shared" si="18"/>
        <v xml:space="preserve">28 Y </v>
      </c>
    </row>
    <row r="548" spans="1:11" x14ac:dyDescent="0.3">
      <c r="A548" t="s">
        <v>578</v>
      </c>
      <c r="B548" s="10">
        <v>2002</v>
      </c>
      <c r="C548" t="s">
        <v>18</v>
      </c>
      <c r="D548">
        <v>27</v>
      </c>
      <c r="E548">
        <v>5</v>
      </c>
      <c r="F548" s="18">
        <v>4830.63</v>
      </c>
      <c r="G548" t="s">
        <v>11</v>
      </c>
      <c r="H548" t="s">
        <v>16</v>
      </c>
      <c r="I548" t="s">
        <v>42</v>
      </c>
      <c r="J548" s="15" t="str">
        <f t="shared" si="17"/>
        <v>27-Jun-2002</v>
      </c>
      <c r="K548" s="8" t="str">
        <f t="shared" si="18"/>
        <v xml:space="preserve">21 Y </v>
      </c>
    </row>
    <row r="549" spans="1:11" x14ac:dyDescent="0.3">
      <c r="A549" t="s">
        <v>579</v>
      </c>
      <c r="B549" s="10">
        <v>2000</v>
      </c>
      <c r="C549" t="s">
        <v>30</v>
      </c>
      <c r="D549">
        <v>11</v>
      </c>
      <c r="E549">
        <v>0</v>
      </c>
      <c r="F549" s="18">
        <v>4835.43</v>
      </c>
      <c r="G549" t="s">
        <v>11</v>
      </c>
      <c r="H549" t="s">
        <v>11</v>
      </c>
      <c r="I549" t="s">
        <v>300</v>
      </c>
      <c r="J549" s="15" t="str">
        <f t="shared" si="17"/>
        <v>11-Dec-2000</v>
      </c>
      <c r="K549" s="8" t="str">
        <f t="shared" si="18"/>
        <v xml:space="preserve">23 Y </v>
      </c>
    </row>
    <row r="550" spans="1:11" x14ac:dyDescent="0.3">
      <c r="A550" t="s">
        <v>580</v>
      </c>
      <c r="B550" s="10">
        <v>1992</v>
      </c>
      <c r="C550" t="s">
        <v>20</v>
      </c>
      <c r="D550">
        <v>10</v>
      </c>
      <c r="E550">
        <v>3</v>
      </c>
      <c r="F550" s="18">
        <v>4837.58</v>
      </c>
      <c r="G550" t="s">
        <v>12</v>
      </c>
      <c r="H550" t="s">
        <v>11</v>
      </c>
      <c r="I550" t="s">
        <v>13</v>
      </c>
      <c r="J550" s="15" t="str">
        <f t="shared" si="17"/>
        <v>10-Sep-1992</v>
      </c>
      <c r="K550" s="8" t="str">
        <f t="shared" si="18"/>
        <v xml:space="preserve">31 Y </v>
      </c>
    </row>
    <row r="551" spans="1:11" x14ac:dyDescent="0.3">
      <c r="A551" t="s">
        <v>581</v>
      </c>
      <c r="B551" s="10">
        <v>1984</v>
      </c>
      <c r="C551" t="s">
        <v>37</v>
      </c>
      <c r="D551">
        <v>15</v>
      </c>
      <c r="E551">
        <v>3</v>
      </c>
      <c r="F551" s="18">
        <v>4839.18</v>
      </c>
      <c r="G551" t="s">
        <v>11</v>
      </c>
      <c r="H551" t="s">
        <v>16</v>
      </c>
      <c r="I551" t="s">
        <v>23</v>
      </c>
      <c r="J551" s="15" t="str">
        <f t="shared" si="17"/>
        <v>15-Oct-1984</v>
      </c>
      <c r="K551" s="8" t="str">
        <f t="shared" si="18"/>
        <v xml:space="preserve">39 Y </v>
      </c>
    </row>
    <row r="552" spans="1:11" x14ac:dyDescent="0.3">
      <c r="A552" t="s">
        <v>582</v>
      </c>
      <c r="B552" s="10">
        <v>1995</v>
      </c>
      <c r="C552" t="s">
        <v>20</v>
      </c>
      <c r="D552">
        <v>29</v>
      </c>
      <c r="E552">
        <v>0</v>
      </c>
      <c r="F552" s="18">
        <v>4840.95</v>
      </c>
      <c r="G552" t="s">
        <v>11</v>
      </c>
      <c r="H552" t="s">
        <v>16</v>
      </c>
      <c r="I552" t="s">
        <v>300</v>
      </c>
      <c r="J552" s="15" t="str">
        <f t="shared" si="17"/>
        <v>29-Sep-1995</v>
      </c>
      <c r="K552" s="8" t="str">
        <f t="shared" si="18"/>
        <v xml:space="preserve">28 Y </v>
      </c>
    </row>
    <row r="553" spans="1:11" x14ac:dyDescent="0.3">
      <c r="A553" t="s">
        <v>583</v>
      </c>
      <c r="B553" s="10">
        <v>1979</v>
      </c>
      <c r="C553" t="s">
        <v>30</v>
      </c>
      <c r="D553">
        <v>13</v>
      </c>
      <c r="E553">
        <v>2</v>
      </c>
      <c r="F553" s="18">
        <v>4843.79</v>
      </c>
      <c r="G553" t="s">
        <v>11</v>
      </c>
      <c r="H553" t="s">
        <v>12</v>
      </c>
      <c r="I553" t="s">
        <v>13</v>
      </c>
      <c r="J553" s="15" t="str">
        <f t="shared" si="17"/>
        <v>13-Dec-1979</v>
      </c>
      <c r="K553" s="8" t="str">
        <f t="shared" si="18"/>
        <v xml:space="preserve">44 Y </v>
      </c>
    </row>
    <row r="554" spans="1:11" x14ac:dyDescent="0.3">
      <c r="A554" t="s">
        <v>584</v>
      </c>
      <c r="B554" s="10">
        <v>1974</v>
      </c>
      <c r="C554" t="s">
        <v>20</v>
      </c>
      <c r="D554">
        <v>11</v>
      </c>
      <c r="E554">
        <v>0</v>
      </c>
      <c r="F554" s="18">
        <v>4844.67</v>
      </c>
      <c r="G554" t="s">
        <v>11</v>
      </c>
      <c r="H554" t="s">
        <v>11</v>
      </c>
      <c r="I554" t="s">
        <v>13</v>
      </c>
      <c r="J554" s="15" t="str">
        <f t="shared" si="17"/>
        <v>11-Sep-1974</v>
      </c>
      <c r="K554" s="8" t="str">
        <f t="shared" si="18"/>
        <v xml:space="preserve">49 Y </v>
      </c>
    </row>
    <row r="555" spans="1:11" x14ac:dyDescent="0.3">
      <c r="A555" t="s">
        <v>585</v>
      </c>
      <c r="B555" s="10">
        <v>2001</v>
      </c>
      <c r="C555" t="s">
        <v>18</v>
      </c>
      <c r="D555">
        <v>7</v>
      </c>
      <c r="E555">
        <v>0</v>
      </c>
      <c r="F555" s="18">
        <v>4846.53</v>
      </c>
      <c r="G555" t="s">
        <v>11</v>
      </c>
      <c r="H555" t="s">
        <v>12</v>
      </c>
      <c r="I555" t="s">
        <v>300</v>
      </c>
      <c r="J555" s="15" t="str">
        <f t="shared" si="17"/>
        <v>7-Jun-2001</v>
      </c>
      <c r="K555" s="8" t="str">
        <f t="shared" si="18"/>
        <v xml:space="preserve">22 Y </v>
      </c>
    </row>
    <row r="556" spans="1:11" x14ac:dyDescent="0.3">
      <c r="A556" t="s">
        <v>586</v>
      </c>
      <c r="B556" s="10">
        <v>1995</v>
      </c>
      <c r="C556" t="s">
        <v>30</v>
      </c>
      <c r="D556">
        <v>27</v>
      </c>
      <c r="E556">
        <v>3</v>
      </c>
      <c r="F556" s="18">
        <v>4846.92</v>
      </c>
      <c r="G556" t="s">
        <v>11</v>
      </c>
      <c r="H556" t="s">
        <v>12</v>
      </c>
      <c r="I556" t="s">
        <v>356</v>
      </c>
      <c r="J556" s="15" t="str">
        <f t="shared" si="17"/>
        <v>27-Dec-1995</v>
      </c>
      <c r="K556" s="8" t="str">
        <f t="shared" si="18"/>
        <v xml:space="preserve">28 Y </v>
      </c>
    </row>
    <row r="557" spans="1:11" x14ac:dyDescent="0.3">
      <c r="A557" t="s">
        <v>587</v>
      </c>
      <c r="B557" s="10">
        <v>1989</v>
      </c>
      <c r="C557" t="s">
        <v>20</v>
      </c>
      <c r="D557">
        <v>1</v>
      </c>
      <c r="E557">
        <v>3</v>
      </c>
      <c r="F557" s="18">
        <v>4859.8900000000003</v>
      </c>
      <c r="G557" t="s">
        <v>11</v>
      </c>
      <c r="H557" t="s">
        <v>12</v>
      </c>
      <c r="I557" t="s">
        <v>42</v>
      </c>
      <c r="J557" s="15" t="str">
        <f t="shared" si="17"/>
        <v>1-Sep-1989</v>
      </c>
      <c r="K557" s="8" t="str">
        <f t="shared" si="18"/>
        <v xml:space="preserve">34 Y </v>
      </c>
    </row>
    <row r="558" spans="1:11" x14ac:dyDescent="0.3">
      <c r="A558" t="s">
        <v>588</v>
      </c>
      <c r="B558" s="10">
        <v>1997</v>
      </c>
      <c r="C558" t="s">
        <v>20</v>
      </c>
      <c r="D558">
        <v>29</v>
      </c>
      <c r="E558">
        <v>4</v>
      </c>
      <c r="F558" s="18">
        <v>4877.9799999999996</v>
      </c>
      <c r="G558" t="s">
        <v>11</v>
      </c>
      <c r="H558" t="s">
        <v>12</v>
      </c>
      <c r="I558" t="s">
        <v>23</v>
      </c>
      <c r="J558" s="15" t="str">
        <f t="shared" si="17"/>
        <v>29-Sep-1997</v>
      </c>
      <c r="K558" s="8" t="str">
        <f t="shared" si="18"/>
        <v xml:space="preserve">26 Y </v>
      </c>
    </row>
    <row r="559" spans="1:11" x14ac:dyDescent="0.3">
      <c r="A559" t="s">
        <v>589</v>
      </c>
      <c r="B559" s="10">
        <v>1986</v>
      </c>
      <c r="C559" t="s">
        <v>30</v>
      </c>
      <c r="D559">
        <v>23</v>
      </c>
      <c r="E559">
        <v>0</v>
      </c>
      <c r="F559" s="18">
        <v>4883.87</v>
      </c>
      <c r="G559" t="s">
        <v>11</v>
      </c>
      <c r="H559" t="s">
        <v>16</v>
      </c>
      <c r="I559" t="s">
        <v>42</v>
      </c>
      <c r="J559" s="15" t="str">
        <f t="shared" si="17"/>
        <v>23-Dec-1986</v>
      </c>
      <c r="K559" s="8" t="str">
        <f t="shared" si="18"/>
        <v xml:space="preserve">37 Y </v>
      </c>
    </row>
    <row r="560" spans="1:11" x14ac:dyDescent="0.3">
      <c r="A560" t="s">
        <v>590</v>
      </c>
      <c r="B560" s="10">
        <v>1986</v>
      </c>
      <c r="C560" t="s">
        <v>37</v>
      </c>
      <c r="D560">
        <v>27</v>
      </c>
      <c r="E560">
        <v>0</v>
      </c>
      <c r="F560" s="18">
        <v>4889.04</v>
      </c>
      <c r="G560" t="s">
        <v>11</v>
      </c>
      <c r="H560" t="s">
        <v>16</v>
      </c>
      <c r="I560" t="s">
        <v>13</v>
      </c>
      <c r="J560" s="15" t="str">
        <f t="shared" si="17"/>
        <v>27-Oct-1986</v>
      </c>
      <c r="K560" s="8" t="str">
        <f t="shared" si="18"/>
        <v xml:space="preserve">37 Y </v>
      </c>
    </row>
    <row r="561" spans="1:11" x14ac:dyDescent="0.3">
      <c r="A561" t="s">
        <v>591</v>
      </c>
      <c r="B561" s="10">
        <v>1989</v>
      </c>
      <c r="C561" t="s">
        <v>10</v>
      </c>
      <c r="D561">
        <v>10</v>
      </c>
      <c r="E561">
        <v>2</v>
      </c>
      <c r="F561" s="18">
        <v>4890</v>
      </c>
      <c r="G561" t="s">
        <v>12</v>
      </c>
      <c r="H561" t="s">
        <v>11</v>
      </c>
      <c r="I561" t="s">
        <v>13</v>
      </c>
      <c r="J561" s="15" t="str">
        <f t="shared" si="17"/>
        <v>10-Jul-1989</v>
      </c>
      <c r="K561" s="8" t="str">
        <f t="shared" si="18"/>
        <v xml:space="preserve">34 Y </v>
      </c>
    </row>
    <row r="562" spans="1:11" x14ac:dyDescent="0.3">
      <c r="A562" t="s">
        <v>592</v>
      </c>
      <c r="B562" s="10">
        <v>1990</v>
      </c>
      <c r="C562" t="s">
        <v>15</v>
      </c>
      <c r="D562">
        <v>28</v>
      </c>
      <c r="E562">
        <v>3</v>
      </c>
      <c r="F562" s="18">
        <v>4894.3900000000003</v>
      </c>
      <c r="G562" t="s">
        <v>11</v>
      </c>
      <c r="H562" t="s">
        <v>12</v>
      </c>
      <c r="I562" t="s">
        <v>13</v>
      </c>
      <c r="J562" s="15" t="str">
        <f t="shared" si="17"/>
        <v>28-Nov-1990</v>
      </c>
      <c r="K562" s="8" t="str">
        <f t="shared" si="18"/>
        <v xml:space="preserve">33 Y </v>
      </c>
    </row>
    <row r="563" spans="1:11" x14ac:dyDescent="0.3">
      <c r="A563" t="s">
        <v>593</v>
      </c>
      <c r="B563" s="10">
        <v>1988</v>
      </c>
      <c r="C563" t="s">
        <v>20</v>
      </c>
      <c r="D563">
        <v>23</v>
      </c>
      <c r="E563">
        <v>1</v>
      </c>
      <c r="F563" s="18">
        <v>4894.75</v>
      </c>
      <c r="G563" t="s">
        <v>12</v>
      </c>
      <c r="H563" t="s">
        <v>12</v>
      </c>
      <c r="I563" t="s">
        <v>23</v>
      </c>
      <c r="J563" s="15" t="str">
        <f t="shared" si="17"/>
        <v>23-Sep-1988</v>
      </c>
      <c r="K563" s="8" t="str">
        <f t="shared" si="18"/>
        <v xml:space="preserve">35 Y </v>
      </c>
    </row>
    <row r="564" spans="1:11" x14ac:dyDescent="0.3">
      <c r="A564" t="s">
        <v>594</v>
      </c>
      <c r="B564" s="10">
        <v>1993</v>
      </c>
      <c r="C564" t="s">
        <v>10</v>
      </c>
      <c r="D564">
        <v>10</v>
      </c>
      <c r="E564">
        <v>2</v>
      </c>
      <c r="F564" s="18">
        <v>4906.41</v>
      </c>
      <c r="G564" t="s">
        <v>11</v>
      </c>
      <c r="H564" t="s">
        <v>16</v>
      </c>
      <c r="I564" t="s">
        <v>23</v>
      </c>
      <c r="J564" s="15" t="str">
        <f t="shared" si="17"/>
        <v>10-Jul-1993</v>
      </c>
      <c r="K564" s="8" t="str">
        <f t="shared" si="18"/>
        <v xml:space="preserve">30 Y </v>
      </c>
    </row>
    <row r="565" spans="1:11" x14ac:dyDescent="0.3">
      <c r="A565" t="s">
        <v>595</v>
      </c>
      <c r="B565" s="10">
        <v>1981</v>
      </c>
      <c r="C565" t="s">
        <v>37</v>
      </c>
      <c r="D565">
        <v>18</v>
      </c>
      <c r="E565">
        <v>1</v>
      </c>
      <c r="F565" s="18">
        <v>4911.8900000000003</v>
      </c>
      <c r="G565" t="s">
        <v>11</v>
      </c>
      <c r="H565" t="s">
        <v>12</v>
      </c>
      <c r="I565" t="s">
        <v>13</v>
      </c>
      <c r="J565" s="15" t="str">
        <f t="shared" si="17"/>
        <v>18-Oct-1981</v>
      </c>
      <c r="K565" s="8" t="str">
        <f t="shared" si="18"/>
        <v xml:space="preserve">42 Y </v>
      </c>
    </row>
    <row r="566" spans="1:11" x14ac:dyDescent="0.3">
      <c r="A566" t="s">
        <v>596</v>
      </c>
      <c r="B566" s="10">
        <v>2002</v>
      </c>
      <c r="C566" t="s">
        <v>35</v>
      </c>
      <c r="D566">
        <v>21</v>
      </c>
      <c r="E566">
        <v>5</v>
      </c>
      <c r="F566" s="18">
        <v>4915.0600000000004</v>
      </c>
      <c r="G566" t="s">
        <v>11</v>
      </c>
      <c r="H566" t="s">
        <v>16</v>
      </c>
      <c r="I566" t="s">
        <v>356</v>
      </c>
      <c r="J566" s="15" t="str">
        <f t="shared" si="17"/>
        <v>21-Aug-2002</v>
      </c>
      <c r="K566" s="8" t="str">
        <f t="shared" si="18"/>
        <v xml:space="preserve">21 Y </v>
      </c>
    </row>
    <row r="567" spans="1:11" x14ac:dyDescent="0.3">
      <c r="A567" t="s">
        <v>597</v>
      </c>
      <c r="B567" s="10">
        <v>1993</v>
      </c>
      <c r="C567" t="s">
        <v>35</v>
      </c>
      <c r="D567">
        <v>10</v>
      </c>
      <c r="E567">
        <v>2</v>
      </c>
      <c r="F567" s="18">
        <v>4922.92</v>
      </c>
      <c r="G567" t="s">
        <v>11</v>
      </c>
      <c r="H567" t="s">
        <v>11</v>
      </c>
      <c r="I567" t="s">
        <v>23</v>
      </c>
      <c r="J567" s="15" t="str">
        <f t="shared" si="17"/>
        <v>10-Aug-1993</v>
      </c>
      <c r="K567" s="8" t="str">
        <f t="shared" si="18"/>
        <v xml:space="preserve">30 Y </v>
      </c>
    </row>
    <row r="568" spans="1:11" x14ac:dyDescent="0.3">
      <c r="A568" t="s">
        <v>598</v>
      </c>
      <c r="B568" s="10">
        <v>1991</v>
      </c>
      <c r="C568" t="s">
        <v>35</v>
      </c>
      <c r="D568">
        <v>23</v>
      </c>
      <c r="E568">
        <v>2</v>
      </c>
      <c r="F568" s="18">
        <v>4931.6499999999996</v>
      </c>
      <c r="G568" t="s">
        <v>11</v>
      </c>
      <c r="H568" t="s">
        <v>12</v>
      </c>
      <c r="I568" t="s">
        <v>42</v>
      </c>
      <c r="J568" s="15" t="str">
        <f t="shared" si="17"/>
        <v>23-Aug-1991</v>
      </c>
      <c r="K568" s="8" t="str">
        <f t="shared" si="18"/>
        <v xml:space="preserve">32 Y </v>
      </c>
    </row>
    <row r="569" spans="1:11" x14ac:dyDescent="0.3">
      <c r="A569" t="s">
        <v>599</v>
      </c>
      <c r="B569" s="10">
        <v>1991</v>
      </c>
      <c r="C569" t="s">
        <v>15</v>
      </c>
      <c r="D569">
        <v>27</v>
      </c>
      <c r="E569">
        <v>2</v>
      </c>
      <c r="F569" s="18">
        <v>4934.71</v>
      </c>
      <c r="G569" t="s">
        <v>11</v>
      </c>
      <c r="H569" t="s">
        <v>12</v>
      </c>
      <c r="I569" t="s">
        <v>42</v>
      </c>
      <c r="J569" s="15" t="str">
        <f t="shared" si="17"/>
        <v>27-Nov-1991</v>
      </c>
      <c r="K569" s="8" t="str">
        <f t="shared" si="18"/>
        <v xml:space="preserve">32 Y </v>
      </c>
    </row>
    <row r="570" spans="1:11" x14ac:dyDescent="0.3">
      <c r="A570" t="s">
        <v>600</v>
      </c>
      <c r="B570" s="10">
        <v>1974</v>
      </c>
      <c r="C570" t="s">
        <v>18</v>
      </c>
      <c r="D570">
        <v>26</v>
      </c>
      <c r="E570">
        <v>0</v>
      </c>
      <c r="F570" s="18">
        <v>4942.0600000000004</v>
      </c>
      <c r="G570" t="s">
        <v>11</v>
      </c>
      <c r="H570" t="s">
        <v>11</v>
      </c>
      <c r="I570" t="s">
        <v>13</v>
      </c>
      <c r="J570" s="15" t="str">
        <f t="shared" si="17"/>
        <v>26-Jun-1974</v>
      </c>
      <c r="K570" s="8" t="str">
        <f t="shared" si="18"/>
        <v xml:space="preserve">49 Y </v>
      </c>
    </row>
    <row r="571" spans="1:11" x14ac:dyDescent="0.3">
      <c r="A571" t="s">
        <v>601</v>
      </c>
      <c r="B571" s="10">
        <v>1991</v>
      </c>
      <c r="C571" t="s">
        <v>35</v>
      </c>
      <c r="D571">
        <v>30</v>
      </c>
      <c r="E571">
        <v>2</v>
      </c>
      <c r="F571" s="18">
        <v>4949.76</v>
      </c>
      <c r="G571" t="s">
        <v>11</v>
      </c>
      <c r="H571" t="s">
        <v>16</v>
      </c>
      <c r="I571" t="s">
        <v>13</v>
      </c>
      <c r="J571" s="15" t="str">
        <f t="shared" si="17"/>
        <v>30-Aug-1991</v>
      </c>
      <c r="K571" s="8" t="str">
        <f t="shared" si="18"/>
        <v xml:space="preserve">32 Y </v>
      </c>
    </row>
    <row r="572" spans="1:11" x14ac:dyDescent="0.3">
      <c r="A572" t="s">
        <v>602</v>
      </c>
      <c r="B572" s="10">
        <v>1973</v>
      </c>
      <c r="C572" t="s">
        <v>15</v>
      </c>
      <c r="D572">
        <v>7</v>
      </c>
      <c r="E572">
        <v>0</v>
      </c>
      <c r="F572" s="18">
        <v>4985.22</v>
      </c>
      <c r="G572" t="s">
        <v>11</v>
      </c>
      <c r="H572" t="s">
        <v>12</v>
      </c>
      <c r="I572" t="s">
        <v>13</v>
      </c>
      <c r="J572" s="15" t="str">
        <f t="shared" si="17"/>
        <v>7-Nov-1973</v>
      </c>
      <c r="K572" s="8" t="str">
        <f t="shared" si="18"/>
        <v xml:space="preserve">50 Y </v>
      </c>
    </row>
    <row r="573" spans="1:11" x14ac:dyDescent="0.3">
      <c r="A573" t="s">
        <v>603</v>
      </c>
      <c r="B573" s="10">
        <v>1988</v>
      </c>
      <c r="C573" t="s">
        <v>18</v>
      </c>
      <c r="D573">
        <v>24</v>
      </c>
      <c r="E573">
        <v>0</v>
      </c>
      <c r="F573" s="18">
        <v>4992.38</v>
      </c>
      <c r="G573" t="s">
        <v>11</v>
      </c>
      <c r="H573" t="s">
        <v>12</v>
      </c>
      <c r="I573" t="s">
        <v>247</v>
      </c>
      <c r="J573" s="15" t="str">
        <f t="shared" si="17"/>
        <v>24-Jun-1988</v>
      </c>
      <c r="K573" s="8" t="str">
        <f t="shared" si="18"/>
        <v xml:space="preserve">35 Y </v>
      </c>
    </row>
    <row r="574" spans="1:11" x14ac:dyDescent="0.3">
      <c r="A574" t="s">
        <v>604</v>
      </c>
      <c r="B574" s="10">
        <v>2001</v>
      </c>
      <c r="C574" t="s">
        <v>37</v>
      </c>
      <c r="D574">
        <v>5</v>
      </c>
      <c r="E574">
        <v>0</v>
      </c>
      <c r="F574" s="18">
        <v>4999.04</v>
      </c>
      <c r="G574" t="s">
        <v>11</v>
      </c>
      <c r="H574" t="s">
        <v>11</v>
      </c>
      <c r="I574" t="s">
        <v>42</v>
      </c>
      <c r="J574" s="15" t="str">
        <f t="shared" si="17"/>
        <v>5-Oct-2001</v>
      </c>
      <c r="K574" s="8" t="str">
        <f t="shared" si="18"/>
        <v xml:space="preserve">22 Y </v>
      </c>
    </row>
    <row r="575" spans="1:11" x14ac:dyDescent="0.3">
      <c r="A575" t="s">
        <v>605</v>
      </c>
      <c r="B575" s="10">
        <v>1988</v>
      </c>
      <c r="C575" t="s">
        <v>20</v>
      </c>
      <c r="D575">
        <v>4</v>
      </c>
      <c r="E575">
        <v>1</v>
      </c>
      <c r="F575" s="18">
        <v>5002.78</v>
      </c>
      <c r="G575" t="s">
        <v>11</v>
      </c>
      <c r="H575" t="s">
        <v>11</v>
      </c>
      <c r="I575" t="s">
        <v>13</v>
      </c>
      <c r="J575" s="15" t="str">
        <f t="shared" si="17"/>
        <v>4-Sep-1988</v>
      </c>
      <c r="K575" s="8" t="str">
        <f t="shared" si="18"/>
        <v xml:space="preserve">35 Y </v>
      </c>
    </row>
    <row r="576" spans="1:11" x14ac:dyDescent="0.3">
      <c r="A576" t="s">
        <v>606</v>
      </c>
      <c r="B576" s="10">
        <v>1977</v>
      </c>
      <c r="C576" t="s">
        <v>18</v>
      </c>
      <c r="D576">
        <v>9</v>
      </c>
      <c r="E576">
        <v>2</v>
      </c>
      <c r="F576" s="18">
        <v>5003.7700000000004</v>
      </c>
      <c r="G576" t="s">
        <v>11</v>
      </c>
      <c r="H576" t="s">
        <v>12</v>
      </c>
      <c r="I576" t="s">
        <v>13</v>
      </c>
      <c r="J576" s="15" t="str">
        <f t="shared" si="17"/>
        <v>9-Jun-1977</v>
      </c>
      <c r="K576" s="8" t="str">
        <f t="shared" si="18"/>
        <v xml:space="preserve">46 Y </v>
      </c>
    </row>
    <row r="577" spans="1:11" x14ac:dyDescent="0.3">
      <c r="A577" t="s">
        <v>607</v>
      </c>
      <c r="B577" s="10">
        <v>1988</v>
      </c>
      <c r="C577" t="s">
        <v>10</v>
      </c>
      <c r="D577">
        <v>8</v>
      </c>
      <c r="E577">
        <v>1</v>
      </c>
      <c r="F577" s="18">
        <v>5003.8500000000004</v>
      </c>
      <c r="G577" t="s">
        <v>11</v>
      </c>
      <c r="H577" t="s">
        <v>12</v>
      </c>
      <c r="I577" t="s">
        <v>42</v>
      </c>
      <c r="J577" s="15" t="str">
        <f t="shared" si="17"/>
        <v>8-Jul-1988</v>
      </c>
      <c r="K577" s="8" t="str">
        <f t="shared" si="18"/>
        <v xml:space="preserve">35 Y </v>
      </c>
    </row>
    <row r="578" spans="1:11" x14ac:dyDescent="0.3">
      <c r="A578" t="s">
        <v>608</v>
      </c>
      <c r="B578" s="10">
        <v>1988</v>
      </c>
      <c r="C578" t="s">
        <v>15</v>
      </c>
      <c r="D578">
        <v>9</v>
      </c>
      <c r="E578">
        <v>1</v>
      </c>
      <c r="F578" s="18">
        <v>5012.47</v>
      </c>
      <c r="G578" t="s">
        <v>11</v>
      </c>
      <c r="H578" t="s">
        <v>12</v>
      </c>
      <c r="I578" t="s">
        <v>42</v>
      </c>
      <c r="J578" s="15" t="str">
        <f t="shared" si="17"/>
        <v>9-Nov-1988</v>
      </c>
      <c r="K578" s="8" t="str">
        <f t="shared" si="18"/>
        <v xml:space="preserve">35 Y </v>
      </c>
    </row>
    <row r="579" spans="1:11" x14ac:dyDescent="0.3">
      <c r="A579" t="s">
        <v>609</v>
      </c>
      <c r="B579" s="10">
        <v>1985</v>
      </c>
      <c r="C579" t="s">
        <v>30</v>
      </c>
      <c r="D579">
        <v>28</v>
      </c>
      <c r="E579">
        <v>0</v>
      </c>
      <c r="F579" s="18">
        <v>5028.1499999999996</v>
      </c>
      <c r="G579" t="s">
        <v>16</v>
      </c>
      <c r="H579" t="s">
        <v>11</v>
      </c>
      <c r="I579" t="s">
        <v>23</v>
      </c>
      <c r="J579" s="15" t="str">
        <f t="shared" si="17"/>
        <v>28-Dec-1985</v>
      </c>
      <c r="K579" s="8" t="str">
        <f t="shared" si="18"/>
        <v xml:space="preserve">38 Y </v>
      </c>
    </row>
    <row r="580" spans="1:11" x14ac:dyDescent="0.3">
      <c r="A580" t="s">
        <v>610</v>
      </c>
      <c r="B580" s="10">
        <v>1991</v>
      </c>
      <c r="C580" t="s">
        <v>20</v>
      </c>
      <c r="D580">
        <v>10</v>
      </c>
      <c r="E580">
        <v>2</v>
      </c>
      <c r="F580" s="18">
        <v>5031.2700000000004</v>
      </c>
      <c r="G580" t="s">
        <v>12</v>
      </c>
      <c r="H580" t="s">
        <v>16</v>
      </c>
      <c r="I580" t="s">
        <v>168</v>
      </c>
      <c r="J580" s="15" t="str">
        <f t="shared" ref="J580:J643" si="19">_xlfn.CONCAT(D580,"-",C580,"-",B580)</f>
        <v>10-Sep-1991</v>
      </c>
      <c r="K580" s="8" t="str">
        <f t="shared" ref="K580:K643" si="20">YEAR($L$2)-YEAR(J580)&amp;" Y "</f>
        <v xml:space="preserve">32 Y </v>
      </c>
    </row>
    <row r="581" spans="1:11" x14ac:dyDescent="0.3">
      <c r="A581" t="s">
        <v>611</v>
      </c>
      <c r="B581" s="10">
        <v>1986</v>
      </c>
      <c r="C581" t="s">
        <v>18</v>
      </c>
      <c r="D581">
        <v>29</v>
      </c>
      <c r="E581">
        <v>3</v>
      </c>
      <c r="F581" s="18">
        <v>5034.1000000000004</v>
      </c>
      <c r="G581" t="s">
        <v>11</v>
      </c>
      <c r="H581" t="s">
        <v>11</v>
      </c>
      <c r="I581" t="s">
        <v>13</v>
      </c>
      <c r="J581" s="15" t="str">
        <f t="shared" si="19"/>
        <v>29-Jun-1986</v>
      </c>
      <c r="K581" s="8" t="str">
        <f t="shared" si="20"/>
        <v xml:space="preserve">37 Y </v>
      </c>
    </row>
    <row r="582" spans="1:11" x14ac:dyDescent="0.3">
      <c r="A582" t="s">
        <v>612</v>
      </c>
      <c r="B582" s="10">
        <v>1997</v>
      </c>
      <c r="C582" t="s">
        <v>30</v>
      </c>
      <c r="D582">
        <v>4</v>
      </c>
      <c r="E582">
        <v>0</v>
      </c>
      <c r="F582" s="18">
        <v>5038.57</v>
      </c>
      <c r="G582" t="s">
        <v>11</v>
      </c>
      <c r="H582" t="s">
        <v>11</v>
      </c>
      <c r="I582" t="s">
        <v>200</v>
      </c>
      <c r="J582" s="15" t="str">
        <f t="shared" si="19"/>
        <v>4-Dec-1997</v>
      </c>
      <c r="K582" s="8" t="str">
        <f t="shared" si="20"/>
        <v xml:space="preserve">26 Y </v>
      </c>
    </row>
    <row r="583" spans="1:11" x14ac:dyDescent="0.3">
      <c r="A583" t="s">
        <v>613</v>
      </c>
      <c r="B583" s="10">
        <v>2001</v>
      </c>
      <c r="C583" t="s">
        <v>37</v>
      </c>
      <c r="D583">
        <v>16</v>
      </c>
      <c r="E583">
        <v>0</v>
      </c>
      <c r="F583" s="18">
        <v>5043.13</v>
      </c>
      <c r="G583" t="s">
        <v>11</v>
      </c>
      <c r="H583" t="s">
        <v>12</v>
      </c>
      <c r="I583" t="s">
        <v>42</v>
      </c>
      <c r="J583" s="15" t="str">
        <f t="shared" si="19"/>
        <v>16-Oct-2001</v>
      </c>
      <c r="K583" s="8" t="str">
        <f t="shared" si="20"/>
        <v xml:space="preserve">22 Y </v>
      </c>
    </row>
    <row r="584" spans="1:11" x14ac:dyDescent="0.3">
      <c r="A584" t="s">
        <v>614</v>
      </c>
      <c r="B584" s="10">
        <v>1997</v>
      </c>
      <c r="C584" t="s">
        <v>10</v>
      </c>
      <c r="D584">
        <v>29</v>
      </c>
      <c r="E584">
        <v>0</v>
      </c>
      <c r="F584" s="18">
        <v>5045.1499999999996</v>
      </c>
      <c r="G584" t="s">
        <v>11</v>
      </c>
      <c r="H584" t="s">
        <v>11</v>
      </c>
      <c r="I584" t="s">
        <v>23</v>
      </c>
      <c r="J584" s="15" t="str">
        <f t="shared" si="19"/>
        <v>29-Jul-1997</v>
      </c>
      <c r="K584" s="8" t="str">
        <f t="shared" si="20"/>
        <v xml:space="preserve">26 Y </v>
      </c>
    </row>
    <row r="585" spans="1:11" x14ac:dyDescent="0.3">
      <c r="A585" t="s">
        <v>615</v>
      </c>
      <c r="B585" s="10">
        <v>1980</v>
      </c>
      <c r="C585" t="s">
        <v>20</v>
      </c>
      <c r="D585">
        <v>7</v>
      </c>
      <c r="E585">
        <v>2</v>
      </c>
      <c r="F585" s="18">
        <v>5054.05</v>
      </c>
      <c r="G585" t="s">
        <v>11</v>
      </c>
      <c r="H585" t="s">
        <v>11</v>
      </c>
      <c r="I585" t="s">
        <v>13</v>
      </c>
      <c r="J585" s="15" t="str">
        <f t="shared" si="19"/>
        <v>7-Sep-1980</v>
      </c>
      <c r="K585" s="8" t="str">
        <f t="shared" si="20"/>
        <v xml:space="preserve">43 Y </v>
      </c>
    </row>
    <row r="586" spans="1:11" x14ac:dyDescent="0.3">
      <c r="A586" t="s">
        <v>616</v>
      </c>
      <c r="B586" s="10">
        <v>1993</v>
      </c>
      <c r="C586" t="s">
        <v>18</v>
      </c>
      <c r="D586">
        <v>11</v>
      </c>
      <c r="E586">
        <v>0</v>
      </c>
      <c r="F586" s="18">
        <v>5059.5600000000004</v>
      </c>
      <c r="G586" t="s">
        <v>11</v>
      </c>
      <c r="H586" t="s">
        <v>16</v>
      </c>
      <c r="I586" t="s">
        <v>300</v>
      </c>
      <c r="J586" s="15" t="str">
        <f t="shared" si="19"/>
        <v>11-Jun-1993</v>
      </c>
      <c r="K586" s="8" t="str">
        <f t="shared" si="20"/>
        <v xml:space="preserve">30 Y </v>
      </c>
    </row>
    <row r="587" spans="1:11" x14ac:dyDescent="0.3">
      <c r="A587" t="s">
        <v>617</v>
      </c>
      <c r="B587" s="10">
        <v>1978</v>
      </c>
      <c r="C587" t="s">
        <v>15</v>
      </c>
      <c r="D587">
        <v>22</v>
      </c>
      <c r="E587">
        <v>2</v>
      </c>
      <c r="F587" s="18">
        <v>5077.1899999999996</v>
      </c>
      <c r="G587" t="s">
        <v>11</v>
      </c>
      <c r="H587" t="s">
        <v>12</v>
      </c>
      <c r="I587" t="s">
        <v>23</v>
      </c>
      <c r="J587" s="15" t="str">
        <f t="shared" si="19"/>
        <v>22-Nov-1978</v>
      </c>
      <c r="K587" s="8" t="str">
        <f t="shared" si="20"/>
        <v xml:space="preserve">45 Y </v>
      </c>
    </row>
    <row r="588" spans="1:11" x14ac:dyDescent="0.3">
      <c r="A588" t="s">
        <v>618</v>
      </c>
      <c r="B588" s="10">
        <v>1997</v>
      </c>
      <c r="C588" t="s">
        <v>10</v>
      </c>
      <c r="D588">
        <v>14</v>
      </c>
      <c r="E588">
        <v>5</v>
      </c>
      <c r="F588" s="18">
        <v>5080.1000000000004</v>
      </c>
      <c r="G588" t="s">
        <v>12</v>
      </c>
      <c r="H588" t="s">
        <v>11</v>
      </c>
      <c r="I588" t="s">
        <v>42</v>
      </c>
      <c r="J588" s="15" t="str">
        <f t="shared" si="19"/>
        <v>14-Jul-1997</v>
      </c>
      <c r="K588" s="8" t="str">
        <f t="shared" si="20"/>
        <v xml:space="preserve">26 Y </v>
      </c>
    </row>
    <row r="589" spans="1:11" x14ac:dyDescent="0.3">
      <c r="A589" t="s">
        <v>619</v>
      </c>
      <c r="B589" s="10">
        <v>1999</v>
      </c>
      <c r="C589" t="s">
        <v>18</v>
      </c>
      <c r="D589">
        <v>19</v>
      </c>
      <c r="E589">
        <v>0</v>
      </c>
      <c r="F589" s="18">
        <v>5087.92</v>
      </c>
      <c r="G589" t="s">
        <v>11</v>
      </c>
      <c r="H589" t="s">
        <v>11</v>
      </c>
      <c r="I589" t="s">
        <v>535</v>
      </c>
      <c r="J589" s="15" t="str">
        <f t="shared" si="19"/>
        <v>19-Jun-1999</v>
      </c>
      <c r="K589" s="8" t="str">
        <f t="shared" si="20"/>
        <v xml:space="preserve">24 Y </v>
      </c>
    </row>
    <row r="590" spans="1:11" x14ac:dyDescent="0.3">
      <c r="A590" t="s">
        <v>620</v>
      </c>
      <c r="B590" s="10">
        <v>1987</v>
      </c>
      <c r="C590" t="s">
        <v>15</v>
      </c>
      <c r="D590">
        <v>18</v>
      </c>
      <c r="E590">
        <v>1</v>
      </c>
      <c r="F590" s="18">
        <v>5116.5</v>
      </c>
      <c r="G590" t="s">
        <v>11</v>
      </c>
      <c r="H590" t="s">
        <v>11</v>
      </c>
      <c r="I590" t="s">
        <v>23</v>
      </c>
      <c r="J590" s="15" t="str">
        <f t="shared" si="19"/>
        <v>18-Nov-1987</v>
      </c>
      <c r="K590" s="8" t="str">
        <f t="shared" si="20"/>
        <v xml:space="preserve">36 Y </v>
      </c>
    </row>
    <row r="591" spans="1:11" x14ac:dyDescent="0.3">
      <c r="A591" t="s">
        <v>621</v>
      </c>
      <c r="B591" s="10">
        <v>1988</v>
      </c>
      <c r="C591" t="s">
        <v>15</v>
      </c>
      <c r="D591">
        <v>1</v>
      </c>
      <c r="E591">
        <v>2</v>
      </c>
      <c r="F591" s="18">
        <v>5124.1899999999996</v>
      </c>
      <c r="G591" t="s">
        <v>11</v>
      </c>
      <c r="H591" t="s">
        <v>12</v>
      </c>
      <c r="I591" t="s">
        <v>13</v>
      </c>
      <c r="J591" s="15" t="str">
        <f t="shared" si="19"/>
        <v>1-Nov-1988</v>
      </c>
      <c r="K591" s="8" t="str">
        <f t="shared" si="20"/>
        <v xml:space="preserve">35 Y </v>
      </c>
    </row>
    <row r="592" spans="1:11" x14ac:dyDescent="0.3">
      <c r="A592" t="s">
        <v>622</v>
      </c>
      <c r="B592" s="10">
        <v>1987</v>
      </c>
      <c r="C592" t="s">
        <v>20</v>
      </c>
      <c r="D592">
        <v>13</v>
      </c>
      <c r="E592">
        <v>1</v>
      </c>
      <c r="F592" s="18">
        <v>5125.22</v>
      </c>
      <c r="G592" t="s">
        <v>16</v>
      </c>
      <c r="H592" t="s">
        <v>11</v>
      </c>
      <c r="I592" t="s">
        <v>23</v>
      </c>
      <c r="J592" s="15" t="str">
        <f t="shared" si="19"/>
        <v>13-Sep-1987</v>
      </c>
      <c r="K592" s="8" t="str">
        <f t="shared" si="20"/>
        <v xml:space="preserve">36 Y </v>
      </c>
    </row>
    <row r="593" spans="1:11" x14ac:dyDescent="0.3">
      <c r="A593" t="s">
        <v>623</v>
      </c>
      <c r="B593" s="10">
        <v>1988</v>
      </c>
      <c r="C593" t="s">
        <v>20</v>
      </c>
      <c r="D593">
        <v>15</v>
      </c>
      <c r="E593">
        <v>3</v>
      </c>
      <c r="F593" s="18">
        <v>5136.75</v>
      </c>
      <c r="G593" t="s">
        <v>11</v>
      </c>
      <c r="H593" t="s">
        <v>16</v>
      </c>
      <c r="I593" t="s">
        <v>13</v>
      </c>
      <c r="J593" s="15" t="str">
        <f t="shared" si="19"/>
        <v>15-Sep-1988</v>
      </c>
      <c r="K593" s="8" t="str">
        <f t="shared" si="20"/>
        <v xml:space="preserve">35 Y </v>
      </c>
    </row>
    <row r="594" spans="1:11" x14ac:dyDescent="0.3">
      <c r="A594" t="s">
        <v>624</v>
      </c>
      <c r="B594" s="10">
        <v>1993</v>
      </c>
      <c r="C594" t="s">
        <v>30</v>
      </c>
      <c r="D594">
        <v>10</v>
      </c>
      <c r="E594">
        <v>3</v>
      </c>
      <c r="F594" s="18">
        <v>5138.26</v>
      </c>
      <c r="G594" t="s">
        <v>11</v>
      </c>
      <c r="H594" t="s">
        <v>11</v>
      </c>
      <c r="I594" t="s">
        <v>13</v>
      </c>
      <c r="J594" s="15" t="str">
        <f t="shared" si="19"/>
        <v>10-Dec-1993</v>
      </c>
      <c r="K594" s="8" t="str">
        <f t="shared" si="20"/>
        <v xml:space="preserve">30 Y </v>
      </c>
    </row>
    <row r="595" spans="1:11" x14ac:dyDescent="0.3">
      <c r="A595" t="s">
        <v>625</v>
      </c>
      <c r="B595" s="10">
        <v>1984</v>
      </c>
      <c r="C595" t="s">
        <v>35</v>
      </c>
      <c r="D595">
        <v>22</v>
      </c>
      <c r="E595">
        <v>3</v>
      </c>
      <c r="F595" s="18">
        <v>5144.18</v>
      </c>
      <c r="G595" t="s">
        <v>11</v>
      </c>
      <c r="H595" t="s">
        <v>16</v>
      </c>
      <c r="I595" t="s">
        <v>13</v>
      </c>
      <c r="J595" s="15" t="str">
        <f t="shared" si="19"/>
        <v>22-Aug-1984</v>
      </c>
      <c r="K595" s="8" t="str">
        <f t="shared" si="20"/>
        <v xml:space="preserve">39 Y </v>
      </c>
    </row>
    <row r="596" spans="1:11" x14ac:dyDescent="0.3">
      <c r="A596" t="s">
        <v>626</v>
      </c>
      <c r="B596" s="10">
        <v>1990</v>
      </c>
      <c r="C596" t="s">
        <v>35</v>
      </c>
      <c r="D596">
        <v>22</v>
      </c>
      <c r="E596">
        <v>1</v>
      </c>
      <c r="F596" s="18">
        <v>5148.55</v>
      </c>
      <c r="G596" t="s">
        <v>11</v>
      </c>
      <c r="H596" t="s">
        <v>11</v>
      </c>
      <c r="I596" t="s">
        <v>247</v>
      </c>
      <c r="J596" s="15" t="str">
        <f t="shared" si="19"/>
        <v>22-Aug-1990</v>
      </c>
      <c r="K596" s="8" t="str">
        <f t="shared" si="20"/>
        <v xml:space="preserve">33 Y </v>
      </c>
    </row>
    <row r="597" spans="1:11" x14ac:dyDescent="0.3">
      <c r="A597" t="s">
        <v>627</v>
      </c>
      <c r="B597" s="10">
        <v>1990</v>
      </c>
      <c r="C597" t="s">
        <v>37</v>
      </c>
      <c r="D597">
        <v>9</v>
      </c>
      <c r="E597">
        <v>2</v>
      </c>
      <c r="F597" s="18">
        <v>5152.13</v>
      </c>
      <c r="G597" t="s">
        <v>11</v>
      </c>
      <c r="H597" t="s">
        <v>11</v>
      </c>
      <c r="I597" t="s">
        <v>42</v>
      </c>
      <c r="J597" s="15" t="str">
        <f t="shared" si="19"/>
        <v>9-Oct-1990</v>
      </c>
      <c r="K597" s="8" t="str">
        <f t="shared" si="20"/>
        <v xml:space="preserve">33 Y </v>
      </c>
    </row>
    <row r="598" spans="1:11" x14ac:dyDescent="0.3">
      <c r="A598" t="s">
        <v>628</v>
      </c>
      <c r="B598" s="10">
        <v>1991</v>
      </c>
      <c r="C598" t="s">
        <v>35</v>
      </c>
      <c r="D598">
        <v>29</v>
      </c>
      <c r="E598">
        <v>3</v>
      </c>
      <c r="F598" s="18">
        <v>5166.96</v>
      </c>
      <c r="G598" t="s">
        <v>11</v>
      </c>
      <c r="H598" t="s">
        <v>11</v>
      </c>
      <c r="I598" t="s">
        <v>23</v>
      </c>
      <c r="J598" s="15" t="str">
        <f t="shared" si="19"/>
        <v>29-Aug-1991</v>
      </c>
      <c r="K598" s="8" t="str">
        <f t="shared" si="20"/>
        <v xml:space="preserve">32 Y </v>
      </c>
    </row>
    <row r="599" spans="1:11" x14ac:dyDescent="0.3">
      <c r="A599" t="s">
        <v>629</v>
      </c>
      <c r="B599" s="10">
        <v>1984</v>
      </c>
      <c r="C599" t="s">
        <v>37</v>
      </c>
      <c r="D599">
        <v>16</v>
      </c>
      <c r="E599">
        <v>3</v>
      </c>
      <c r="F599" s="18">
        <v>5177.12</v>
      </c>
      <c r="G599" t="s">
        <v>11</v>
      </c>
      <c r="H599" t="s">
        <v>16</v>
      </c>
      <c r="I599" t="s">
        <v>13</v>
      </c>
      <c r="J599" s="15" t="str">
        <f t="shared" si="19"/>
        <v>16-Oct-1984</v>
      </c>
      <c r="K599" s="8" t="str">
        <f t="shared" si="20"/>
        <v xml:space="preserve">39 Y </v>
      </c>
    </row>
    <row r="600" spans="1:11" x14ac:dyDescent="0.3">
      <c r="A600" t="s">
        <v>630</v>
      </c>
      <c r="B600" s="10">
        <v>1979</v>
      </c>
      <c r="C600" t="s">
        <v>20</v>
      </c>
      <c r="D600">
        <v>12</v>
      </c>
      <c r="E600">
        <v>2</v>
      </c>
      <c r="F600" s="18">
        <v>5195.58</v>
      </c>
      <c r="G600" t="s">
        <v>11</v>
      </c>
      <c r="H600" t="s">
        <v>11</v>
      </c>
      <c r="I600" t="s">
        <v>13</v>
      </c>
      <c r="J600" s="15" t="str">
        <f t="shared" si="19"/>
        <v>12-Sep-1979</v>
      </c>
      <c r="K600" s="8" t="str">
        <f t="shared" si="20"/>
        <v xml:space="preserve">44 Y </v>
      </c>
    </row>
    <row r="601" spans="1:11" x14ac:dyDescent="0.3">
      <c r="A601" t="s">
        <v>631</v>
      </c>
      <c r="B601" s="10">
        <v>2004</v>
      </c>
      <c r="C601" t="s">
        <v>18</v>
      </c>
      <c r="D601">
        <v>6</v>
      </c>
      <c r="E601">
        <v>0</v>
      </c>
      <c r="F601" s="18">
        <v>5198.6899999999996</v>
      </c>
      <c r="G601" t="s">
        <v>11</v>
      </c>
      <c r="H601" t="s">
        <v>11</v>
      </c>
      <c r="I601" t="s">
        <v>632</v>
      </c>
      <c r="J601" s="15" t="str">
        <f t="shared" si="19"/>
        <v>6-Jun-2004</v>
      </c>
      <c r="K601" s="8" t="str">
        <f t="shared" si="20"/>
        <v xml:space="preserve">19 Y </v>
      </c>
    </row>
    <row r="602" spans="1:11" x14ac:dyDescent="0.3">
      <c r="A602" t="s">
        <v>633</v>
      </c>
      <c r="B602" s="10">
        <v>1983</v>
      </c>
      <c r="C602" t="s">
        <v>37</v>
      </c>
      <c r="D602">
        <v>24</v>
      </c>
      <c r="E602">
        <v>3</v>
      </c>
      <c r="F602" s="18">
        <v>5207.97</v>
      </c>
      <c r="G602" t="s">
        <v>11</v>
      </c>
      <c r="H602" t="s">
        <v>11</v>
      </c>
      <c r="I602" t="s">
        <v>23</v>
      </c>
      <c r="J602" s="15" t="str">
        <f t="shared" si="19"/>
        <v>24-Oct-1983</v>
      </c>
      <c r="K602" s="8" t="str">
        <f t="shared" si="20"/>
        <v xml:space="preserve">40 Y </v>
      </c>
    </row>
    <row r="603" spans="1:11" x14ac:dyDescent="0.3">
      <c r="A603" t="s">
        <v>634</v>
      </c>
      <c r="B603" s="10">
        <v>1993</v>
      </c>
      <c r="C603" t="s">
        <v>18</v>
      </c>
      <c r="D603">
        <v>17</v>
      </c>
      <c r="E603">
        <v>3</v>
      </c>
      <c r="F603" s="18">
        <v>5209.58</v>
      </c>
      <c r="G603" t="s">
        <v>12</v>
      </c>
      <c r="H603" t="s">
        <v>12</v>
      </c>
      <c r="I603" t="s">
        <v>356</v>
      </c>
      <c r="J603" s="15" t="str">
        <f t="shared" si="19"/>
        <v>17-Jun-1993</v>
      </c>
      <c r="K603" s="8" t="str">
        <f t="shared" si="20"/>
        <v xml:space="preserve">30 Y </v>
      </c>
    </row>
    <row r="604" spans="1:11" x14ac:dyDescent="0.3">
      <c r="A604" t="s">
        <v>635</v>
      </c>
      <c r="B604" s="10">
        <v>1999</v>
      </c>
      <c r="C604" t="s">
        <v>30</v>
      </c>
      <c r="D604">
        <v>1</v>
      </c>
      <c r="E604">
        <v>0</v>
      </c>
      <c r="F604" s="18">
        <v>5213.22</v>
      </c>
      <c r="G604" t="s">
        <v>11</v>
      </c>
      <c r="H604" t="s">
        <v>16</v>
      </c>
      <c r="I604" t="s">
        <v>23</v>
      </c>
      <c r="J604" s="15" t="str">
        <f t="shared" si="19"/>
        <v>1-Dec-1999</v>
      </c>
      <c r="K604" s="8" t="str">
        <f t="shared" si="20"/>
        <v xml:space="preserve">24 Y </v>
      </c>
    </row>
    <row r="605" spans="1:11" x14ac:dyDescent="0.3">
      <c r="A605" t="s">
        <v>636</v>
      </c>
      <c r="B605" s="10">
        <v>1995</v>
      </c>
      <c r="C605" t="s">
        <v>18</v>
      </c>
      <c r="D605">
        <v>6</v>
      </c>
      <c r="E605">
        <v>0</v>
      </c>
      <c r="F605" s="18">
        <v>5216.4799999999996</v>
      </c>
      <c r="G605" t="s">
        <v>11</v>
      </c>
      <c r="H605" t="s">
        <v>11</v>
      </c>
      <c r="I605" t="s">
        <v>200</v>
      </c>
      <c r="J605" s="15" t="str">
        <f t="shared" si="19"/>
        <v>6-Jun-1995</v>
      </c>
      <c r="K605" s="8" t="str">
        <f t="shared" si="20"/>
        <v xml:space="preserve">28 Y </v>
      </c>
    </row>
    <row r="606" spans="1:11" x14ac:dyDescent="0.3">
      <c r="A606" t="s">
        <v>637</v>
      </c>
      <c r="B606" s="10">
        <v>1987</v>
      </c>
      <c r="C606" t="s">
        <v>18</v>
      </c>
      <c r="D606">
        <v>29</v>
      </c>
      <c r="E606">
        <v>0</v>
      </c>
      <c r="F606" s="18">
        <v>5227.99</v>
      </c>
      <c r="G606" t="s">
        <v>11</v>
      </c>
      <c r="H606" t="s">
        <v>16</v>
      </c>
      <c r="I606" t="s">
        <v>247</v>
      </c>
      <c r="J606" s="15" t="str">
        <f t="shared" si="19"/>
        <v>29-Jun-1987</v>
      </c>
      <c r="K606" s="8" t="str">
        <f t="shared" si="20"/>
        <v xml:space="preserve">36 Y </v>
      </c>
    </row>
    <row r="607" spans="1:11" x14ac:dyDescent="0.3">
      <c r="A607" t="s">
        <v>638</v>
      </c>
      <c r="B607" s="10">
        <v>1987</v>
      </c>
      <c r="C607" t="s">
        <v>30</v>
      </c>
      <c r="D607">
        <v>26</v>
      </c>
      <c r="E607">
        <v>1</v>
      </c>
      <c r="F607" s="18">
        <v>5240.7700000000004</v>
      </c>
      <c r="G607" t="s">
        <v>11</v>
      </c>
      <c r="H607" t="s">
        <v>11</v>
      </c>
      <c r="I607" t="s">
        <v>42</v>
      </c>
      <c r="J607" s="15" t="str">
        <f t="shared" si="19"/>
        <v>26-Dec-1987</v>
      </c>
      <c r="K607" s="8" t="str">
        <f t="shared" si="20"/>
        <v xml:space="preserve">36 Y </v>
      </c>
    </row>
    <row r="608" spans="1:11" x14ac:dyDescent="0.3">
      <c r="A608" t="s">
        <v>639</v>
      </c>
      <c r="B608" s="10">
        <v>1987</v>
      </c>
      <c r="C608" t="s">
        <v>10</v>
      </c>
      <c r="D608">
        <v>5</v>
      </c>
      <c r="E608">
        <v>1</v>
      </c>
      <c r="F608" s="18">
        <v>5245.23</v>
      </c>
      <c r="G608" t="s">
        <v>11</v>
      </c>
      <c r="H608" t="s">
        <v>11</v>
      </c>
      <c r="I608" t="s">
        <v>13</v>
      </c>
      <c r="J608" s="15" t="str">
        <f t="shared" si="19"/>
        <v>5-Jul-1987</v>
      </c>
      <c r="K608" s="8" t="str">
        <f t="shared" si="20"/>
        <v xml:space="preserve">36 Y </v>
      </c>
    </row>
    <row r="609" spans="1:11" x14ac:dyDescent="0.3">
      <c r="A609" t="s">
        <v>640</v>
      </c>
      <c r="B609" s="10">
        <v>1987</v>
      </c>
      <c r="C609" t="s">
        <v>20</v>
      </c>
      <c r="D609">
        <v>9</v>
      </c>
      <c r="E609">
        <v>1</v>
      </c>
      <c r="F609" s="18">
        <v>5246.05</v>
      </c>
      <c r="G609" t="s">
        <v>11</v>
      </c>
      <c r="H609" t="s">
        <v>12</v>
      </c>
      <c r="I609" t="s">
        <v>42</v>
      </c>
      <c r="J609" s="15" t="str">
        <f t="shared" si="19"/>
        <v>9-Sep-1987</v>
      </c>
      <c r="K609" s="8" t="str">
        <f t="shared" si="20"/>
        <v xml:space="preserve">36 Y </v>
      </c>
    </row>
    <row r="610" spans="1:11" x14ac:dyDescent="0.3">
      <c r="A610" t="s">
        <v>641</v>
      </c>
      <c r="B610" s="10">
        <v>1990</v>
      </c>
      <c r="C610" t="s">
        <v>10</v>
      </c>
      <c r="D610">
        <v>6</v>
      </c>
      <c r="E610">
        <v>3</v>
      </c>
      <c r="F610" s="18">
        <v>5253.52</v>
      </c>
      <c r="G610" t="s">
        <v>12</v>
      </c>
      <c r="H610" t="s">
        <v>12</v>
      </c>
      <c r="I610" t="s">
        <v>42</v>
      </c>
      <c r="J610" s="15" t="str">
        <f t="shared" si="19"/>
        <v>6-Jul-1990</v>
      </c>
      <c r="K610" s="8" t="str">
        <f t="shared" si="20"/>
        <v xml:space="preserve">33 Y </v>
      </c>
    </row>
    <row r="611" spans="1:11" x14ac:dyDescent="0.3">
      <c r="A611" t="s">
        <v>642</v>
      </c>
      <c r="B611" s="10">
        <v>1989</v>
      </c>
      <c r="C611" t="s">
        <v>15</v>
      </c>
      <c r="D611">
        <v>25</v>
      </c>
      <c r="E611">
        <v>2</v>
      </c>
      <c r="F611" s="18">
        <v>5257.51</v>
      </c>
      <c r="G611" t="s">
        <v>11</v>
      </c>
      <c r="H611" t="s">
        <v>11</v>
      </c>
      <c r="I611" t="s">
        <v>23</v>
      </c>
      <c r="J611" s="15" t="str">
        <f t="shared" si="19"/>
        <v>25-Nov-1989</v>
      </c>
      <c r="K611" s="8" t="str">
        <f t="shared" si="20"/>
        <v xml:space="preserve">34 Y </v>
      </c>
    </row>
    <row r="612" spans="1:11" x14ac:dyDescent="0.3">
      <c r="A612" t="s">
        <v>643</v>
      </c>
      <c r="B612" s="10">
        <v>1989</v>
      </c>
      <c r="C612" t="s">
        <v>10</v>
      </c>
      <c r="D612">
        <v>19</v>
      </c>
      <c r="E612">
        <v>2</v>
      </c>
      <c r="F612" s="18">
        <v>5261.47</v>
      </c>
      <c r="G612" t="s">
        <v>11</v>
      </c>
      <c r="H612" t="s">
        <v>11</v>
      </c>
      <c r="I612" t="s">
        <v>23</v>
      </c>
      <c r="J612" s="15" t="str">
        <f t="shared" si="19"/>
        <v>19-Jul-1989</v>
      </c>
      <c r="K612" s="8" t="str">
        <f t="shared" si="20"/>
        <v xml:space="preserve">34 Y </v>
      </c>
    </row>
    <row r="613" spans="1:11" x14ac:dyDescent="0.3">
      <c r="A613" t="s">
        <v>644</v>
      </c>
      <c r="B613" s="10">
        <v>1986</v>
      </c>
      <c r="C613" t="s">
        <v>37</v>
      </c>
      <c r="D613">
        <v>25</v>
      </c>
      <c r="E613">
        <v>0</v>
      </c>
      <c r="F613" s="18">
        <v>5266.37</v>
      </c>
      <c r="G613" t="s">
        <v>11</v>
      </c>
      <c r="H613" t="s">
        <v>11</v>
      </c>
      <c r="I613" t="s">
        <v>23</v>
      </c>
      <c r="J613" s="15" t="str">
        <f t="shared" si="19"/>
        <v>25-Oct-1986</v>
      </c>
      <c r="K613" s="8" t="str">
        <f t="shared" si="20"/>
        <v xml:space="preserve">37 Y </v>
      </c>
    </row>
    <row r="614" spans="1:11" x14ac:dyDescent="0.3">
      <c r="A614" t="s">
        <v>645</v>
      </c>
      <c r="B614" s="10">
        <v>1986</v>
      </c>
      <c r="C614" t="s">
        <v>20</v>
      </c>
      <c r="D614">
        <v>20</v>
      </c>
      <c r="E614">
        <v>0</v>
      </c>
      <c r="F614" s="18">
        <v>5267.82</v>
      </c>
      <c r="G614" t="s">
        <v>11</v>
      </c>
      <c r="H614" t="s">
        <v>11</v>
      </c>
      <c r="I614" t="s">
        <v>23</v>
      </c>
      <c r="J614" s="15" t="str">
        <f t="shared" si="19"/>
        <v>20-Sep-1986</v>
      </c>
      <c r="K614" s="8" t="str">
        <f t="shared" si="20"/>
        <v xml:space="preserve">37 Y </v>
      </c>
    </row>
    <row r="615" spans="1:11" x14ac:dyDescent="0.3">
      <c r="A615" t="s">
        <v>646</v>
      </c>
      <c r="B615" s="10">
        <v>1986</v>
      </c>
      <c r="C615" t="s">
        <v>37</v>
      </c>
      <c r="D615">
        <v>20</v>
      </c>
      <c r="E615">
        <v>0</v>
      </c>
      <c r="F615" s="18">
        <v>5272.18</v>
      </c>
      <c r="G615" t="s">
        <v>11</v>
      </c>
      <c r="H615" t="s">
        <v>12</v>
      </c>
      <c r="I615" t="s">
        <v>23</v>
      </c>
      <c r="J615" s="15" t="str">
        <f t="shared" si="19"/>
        <v>20-Oct-1986</v>
      </c>
      <c r="K615" s="8" t="str">
        <f t="shared" si="20"/>
        <v xml:space="preserve">37 Y </v>
      </c>
    </row>
    <row r="616" spans="1:11" x14ac:dyDescent="0.3">
      <c r="A616" t="s">
        <v>647</v>
      </c>
      <c r="B616" s="10">
        <v>1987</v>
      </c>
      <c r="C616" t="s">
        <v>20</v>
      </c>
      <c r="D616">
        <v>1</v>
      </c>
      <c r="E616">
        <v>3</v>
      </c>
      <c r="F616" s="18">
        <v>5275.86</v>
      </c>
      <c r="G616" t="s">
        <v>11</v>
      </c>
      <c r="H616" t="s">
        <v>11</v>
      </c>
      <c r="I616" t="s">
        <v>13</v>
      </c>
      <c r="J616" s="15" t="str">
        <f t="shared" si="19"/>
        <v>1-Sep-1987</v>
      </c>
      <c r="K616" s="8" t="str">
        <f t="shared" si="20"/>
        <v xml:space="preserve">36 Y </v>
      </c>
    </row>
    <row r="617" spans="1:11" x14ac:dyDescent="0.3">
      <c r="A617" t="s">
        <v>648</v>
      </c>
      <c r="B617" s="10">
        <v>1974</v>
      </c>
      <c r="C617" t="s">
        <v>15</v>
      </c>
      <c r="D617">
        <v>12</v>
      </c>
      <c r="E617">
        <v>0</v>
      </c>
      <c r="F617" s="18">
        <v>5291.71</v>
      </c>
      <c r="G617" t="s">
        <v>11</v>
      </c>
      <c r="H617" t="s">
        <v>11</v>
      </c>
      <c r="I617" t="s">
        <v>23</v>
      </c>
      <c r="J617" s="15" t="str">
        <f t="shared" si="19"/>
        <v>12-Nov-1974</v>
      </c>
      <c r="K617" s="8" t="str">
        <f t="shared" si="20"/>
        <v xml:space="preserve">49 Y </v>
      </c>
    </row>
    <row r="618" spans="1:11" x14ac:dyDescent="0.3">
      <c r="A618" t="s">
        <v>649</v>
      </c>
      <c r="B618" s="10">
        <v>2004</v>
      </c>
      <c r="C618" t="s">
        <v>35</v>
      </c>
      <c r="D618">
        <v>22</v>
      </c>
      <c r="E618">
        <v>0</v>
      </c>
      <c r="F618" s="18">
        <v>5293.67</v>
      </c>
      <c r="G618" t="s">
        <v>11</v>
      </c>
      <c r="H618" t="s">
        <v>11</v>
      </c>
      <c r="I618" t="s">
        <v>632</v>
      </c>
      <c r="J618" s="15" t="str">
        <f t="shared" si="19"/>
        <v>22-Aug-2004</v>
      </c>
      <c r="K618" s="8" t="str">
        <f t="shared" si="20"/>
        <v xml:space="preserve">19 Y </v>
      </c>
    </row>
    <row r="619" spans="1:11" x14ac:dyDescent="0.3">
      <c r="A619" t="s">
        <v>650</v>
      </c>
      <c r="B619" s="10">
        <v>2000</v>
      </c>
      <c r="C619" t="s">
        <v>20</v>
      </c>
      <c r="D619">
        <v>9</v>
      </c>
      <c r="E619">
        <v>0</v>
      </c>
      <c r="F619" s="18">
        <v>5306.7</v>
      </c>
      <c r="G619" t="s">
        <v>11</v>
      </c>
      <c r="H619" t="s">
        <v>12</v>
      </c>
      <c r="I619" t="s">
        <v>23</v>
      </c>
      <c r="J619" s="15" t="str">
        <f t="shared" si="19"/>
        <v>9-Sep-2000</v>
      </c>
      <c r="K619" s="8" t="str">
        <f t="shared" si="20"/>
        <v xml:space="preserve">23 Y </v>
      </c>
    </row>
    <row r="620" spans="1:11" x14ac:dyDescent="0.3">
      <c r="A620" t="s">
        <v>651</v>
      </c>
      <c r="B620" s="10">
        <v>1994</v>
      </c>
      <c r="C620" t="s">
        <v>15</v>
      </c>
      <c r="D620">
        <v>13</v>
      </c>
      <c r="E620">
        <v>3</v>
      </c>
      <c r="F620" s="18">
        <v>5312.17</v>
      </c>
      <c r="G620" t="s">
        <v>11</v>
      </c>
      <c r="H620" t="s">
        <v>11</v>
      </c>
      <c r="I620" t="s">
        <v>23</v>
      </c>
      <c r="J620" s="15" t="str">
        <f t="shared" si="19"/>
        <v>13-Nov-1994</v>
      </c>
      <c r="K620" s="8" t="str">
        <f t="shared" si="20"/>
        <v xml:space="preserve">29 Y </v>
      </c>
    </row>
    <row r="621" spans="1:11" x14ac:dyDescent="0.3">
      <c r="A621" t="s">
        <v>652</v>
      </c>
      <c r="B621" s="10">
        <v>1974</v>
      </c>
      <c r="C621" t="s">
        <v>20</v>
      </c>
      <c r="D621">
        <v>2</v>
      </c>
      <c r="E621">
        <v>0</v>
      </c>
      <c r="F621" s="18">
        <v>5322.24</v>
      </c>
      <c r="G621" t="s">
        <v>11</v>
      </c>
      <c r="H621" t="s">
        <v>16</v>
      </c>
      <c r="I621" t="s">
        <v>23</v>
      </c>
      <c r="J621" s="15" t="str">
        <f t="shared" si="19"/>
        <v>2-Sep-1974</v>
      </c>
      <c r="K621" s="8" t="str">
        <f t="shared" si="20"/>
        <v xml:space="preserve">49 Y </v>
      </c>
    </row>
    <row r="622" spans="1:11" x14ac:dyDescent="0.3">
      <c r="A622" t="s">
        <v>653</v>
      </c>
      <c r="B622" s="10">
        <v>1992</v>
      </c>
      <c r="C622" t="s">
        <v>18</v>
      </c>
      <c r="D622">
        <v>18</v>
      </c>
      <c r="E622">
        <v>3</v>
      </c>
      <c r="F622" s="18">
        <v>5325.65</v>
      </c>
      <c r="G622" t="s">
        <v>11</v>
      </c>
      <c r="H622" t="s">
        <v>16</v>
      </c>
      <c r="I622" t="s">
        <v>42</v>
      </c>
      <c r="J622" s="15" t="str">
        <f t="shared" si="19"/>
        <v>18-Jun-1992</v>
      </c>
      <c r="K622" s="8" t="str">
        <f t="shared" si="20"/>
        <v xml:space="preserve">31 Y </v>
      </c>
    </row>
    <row r="623" spans="1:11" x14ac:dyDescent="0.3">
      <c r="A623" t="s">
        <v>654</v>
      </c>
      <c r="B623" s="10">
        <v>1991</v>
      </c>
      <c r="C623" t="s">
        <v>35</v>
      </c>
      <c r="D623">
        <v>28</v>
      </c>
      <c r="E623">
        <v>2</v>
      </c>
      <c r="F623" s="18">
        <v>5327.4</v>
      </c>
      <c r="G623" t="s">
        <v>11</v>
      </c>
      <c r="H623" t="s">
        <v>16</v>
      </c>
      <c r="I623" t="s">
        <v>23</v>
      </c>
      <c r="J623" s="15" t="str">
        <f t="shared" si="19"/>
        <v>28-Aug-1991</v>
      </c>
      <c r="K623" s="8" t="str">
        <f t="shared" si="20"/>
        <v xml:space="preserve">32 Y </v>
      </c>
    </row>
    <row r="624" spans="1:11" x14ac:dyDescent="0.3">
      <c r="A624" t="s">
        <v>655</v>
      </c>
      <c r="B624" s="10">
        <v>1972</v>
      </c>
      <c r="C624" t="s">
        <v>30</v>
      </c>
      <c r="D624">
        <v>15</v>
      </c>
      <c r="E624">
        <v>0</v>
      </c>
      <c r="F624" s="18">
        <v>5344.81</v>
      </c>
      <c r="G624" t="s">
        <v>11</v>
      </c>
      <c r="H624" t="s">
        <v>12</v>
      </c>
      <c r="I624" t="s">
        <v>13</v>
      </c>
      <c r="J624" s="15" t="str">
        <f t="shared" si="19"/>
        <v>15-Dec-1972</v>
      </c>
      <c r="K624" s="8" t="str">
        <f t="shared" si="20"/>
        <v xml:space="preserve">51 Y </v>
      </c>
    </row>
    <row r="625" spans="1:11" x14ac:dyDescent="0.3">
      <c r="A625" t="s">
        <v>656</v>
      </c>
      <c r="B625" s="10">
        <v>1989</v>
      </c>
      <c r="C625" t="s">
        <v>15</v>
      </c>
      <c r="D625">
        <v>7</v>
      </c>
      <c r="E625">
        <v>1</v>
      </c>
      <c r="F625" s="18">
        <v>5354.07</v>
      </c>
      <c r="G625" t="s">
        <v>11</v>
      </c>
      <c r="H625" t="s">
        <v>12</v>
      </c>
      <c r="I625" t="s">
        <v>247</v>
      </c>
      <c r="J625" s="15" t="str">
        <f t="shared" si="19"/>
        <v>7-Nov-1989</v>
      </c>
      <c r="K625" s="8" t="str">
        <f t="shared" si="20"/>
        <v xml:space="preserve">34 Y </v>
      </c>
    </row>
    <row r="626" spans="1:11" x14ac:dyDescent="0.3">
      <c r="A626" t="s">
        <v>657</v>
      </c>
      <c r="B626" s="10">
        <v>1994</v>
      </c>
      <c r="C626" t="s">
        <v>30</v>
      </c>
      <c r="D626">
        <v>7</v>
      </c>
      <c r="E626">
        <v>0</v>
      </c>
      <c r="F626" s="18">
        <v>5364.66</v>
      </c>
      <c r="G626" t="s">
        <v>11</v>
      </c>
      <c r="H626" t="s">
        <v>16</v>
      </c>
      <c r="I626" t="s">
        <v>42</v>
      </c>
      <c r="J626" s="15" t="str">
        <f t="shared" si="19"/>
        <v>7-Dec-1994</v>
      </c>
      <c r="K626" s="8" t="str">
        <f t="shared" si="20"/>
        <v xml:space="preserve">29 Y </v>
      </c>
    </row>
    <row r="627" spans="1:11" x14ac:dyDescent="0.3">
      <c r="A627" t="s">
        <v>658</v>
      </c>
      <c r="B627" s="10">
        <v>1986</v>
      </c>
      <c r="C627" t="s">
        <v>18</v>
      </c>
      <c r="D627">
        <v>1</v>
      </c>
      <c r="E627">
        <v>1</v>
      </c>
      <c r="F627" s="18">
        <v>5373.36</v>
      </c>
      <c r="G627" t="s">
        <v>11</v>
      </c>
      <c r="H627" t="s">
        <v>11</v>
      </c>
      <c r="I627" t="s">
        <v>23</v>
      </c>
      <c r="J627" s="15" t="str">
        <f t="shared" si="19"/>
        <v>1-Jun-1986</v>
      </c>
      <c r="K627" s="8" t="str">
        <f t="shared" si="20"/>
        <v xml:space="preserve">37 Y </v>
      </c>
    </row>
    <row r="628" spans="1:11" x14ac:dyDescent="0.3">
      <c r="A628" t="s">
        <v>659</v>
      </c>
      <c r="B628" s="10">
        <v>1989</v>
      </c>
      <c r="C628" t="s">
        <v>15</v>
      </c>
      <c r="D628">
        <v>18</v>
      </c>
      <c r="E628">
        <v>2</v>
      </c>
      <c r="F628" s="18">
        <v>5375.04</v>
      </c>
      <c r="G628" t="s">
        <v>11</v>
      </c>
      <c r="H628" t="s">
        <v>16</v>
      </c>
      <c r="I628" t="s">
        <v>42</v>
      </c>
      <c r="J628" s="15" t="str">
        <f t="shared" si="19"/>
        <v>18-Nov-1989</v>
      </c>
      <c r="K628" s="8" t="str">
        <f t="shared" si="20"/>
        <v xml:space="preserve">34 Y </v>
      </c>
    </row>
    <row r="629" spans="1:11" x14ac:dyDescent="0.3">
      <c r="A629" t="s">
        <v>660</v>
      </c>
      <c r="B629" s="10">
        <v>1986</v>
      </c>
      <c r="C629" t="s">
        <v>10</v>
      </c>
      <c r="D629">
        <v>22</v>
      </c>
      <c r="E629">
        <v>1</v>
      </c>
      <c r="F629" s="18">
        <v>5377.46</v>
      </c>
      <c r="G629" t="s">
        <v>11</v>
      </c>
      <c r="H629" t="s">
        <v>12</v>
      </c>
      <c r="I629" t="s">
        <v>23</v>
      </c>
      <c r="J629" s="15" t="str">
        <f t="shared" si="19"/>
        <v>22-Jul-1986</v>
      </c>
      <c r="K629" s="8" t="str">
        <f t="shared" si="20"/>
        <v xml:space="preserve">37 Y </v>
      </c>
    </row>
    <row r="630" spans="1:11" x14ac:dyDescent="0.3">
      <c r="A630" t="s">
        <v>661</v>
      </c>
      <c r="B630" s="10">
        <v>1984</v>
      </c>
      <c r="C630" t="s">
        <v>18</v>
      </c>
      <c r="D630">
        <v>1</v>
      </c>
      <c r="E630">
        <v>0</v>
      </c>
      <c r="F630" s="18">
        <v>5383.54</v>
      </c>
      <c r="G630" t="s">
        <v>11</v>
      </c>
      <c r="H630" t="s">
        <v>12</v>
      </c>
      <c r="I630" t="s">
        <v>42</v>
      </c>
      <c r="J630" s="15" t="str">
        <f t="shared" si="19"/>
        <v>1-Jun-1984</v>
      </c>
      <c r="K630" s="8" t="str">
        <f t="shared" si="20"/>
        <v xml:space="preserve">39 Y </v>
      </c>
    </row>
    <row r="631" spans="1:11" x14ac:dyDescent="0.3">
      <c r="A631" t="s">
        <v>662</v>
      </c>
      <c r="B631" s="10">
        <v>1988</v>
      </c>
      <c r="C631" t="s">
        <v>35</v>
      </c>
      <c r="D631">
        <v>8</v>
      </c>
      <c r="E631">
        <v>1</v>
      </c>
      <c r="F631" s="18">
        <v>5385.34</v>
      </c>
      <c r="G631" t="s">
        <v>11</v>
      </c>
      <c r="H631" t="s">
        <v>12</v>
      </c>
      <c r="I631" t="s">
        <v>23</v>
      </c>
      <c r="J631" s="15" t="str">
        <f t="shared" si="19"/>
        <v>8-Aug-1988</v>
      </c>
      <c r="K631" s="8" t="str">
        <f t="shared" si="20"/>
        <v xml:space="preserve">35 Y </v>
      </c>
    </row>
    <row r="632" spans="1:11" x14ac:dyDescent="0.3">
      <c r="A632" t="s">
        <v>663</v>
      </c>
      <c r="B632" s="10">
        <v>1989</v>
      </c>
      <c r="C632" t="s">
        <v>15</v>
      </c>
      <c r="D632">
        <v>6</v>
      </c>
      <c r="E632">
        <v>3</v>
      </c>
      <c r="F632" s="18">
        <v>5396.44</v>
      </c>
      <c r="G632" t="s">
        <v>11</v>
      </c>
      <c r="H632" t="s">
        <v>12</v>
      </c>
      <c r="I632" t="s">
        <v>13</v>
      </c>
      <c r="J632" s="15" t="str">
        <f t="shared" si="19"/>
        <v>6-Nov-1989</v>
      </c>
      <c r="K632" s="8" t="str">
        <f t="shared" si="20"/>
        <v xml:space="preserve">34 Y </v>
      </c>
    </row>
    <row r="633" spans="1:11" x14ac:dyDescent="0.3">
      <c r="A633" t="s">
        <v>664</v>
      </c>
      <c r="B633" s="10">
        <v>1984</v>
      </c>
      <c r="C633" t="s">
        <v>20</v>
      </c>
      <c r="D633">
        <v>3</v>
      </c>
      <c r="E633">
        <v>0</v>
      </c>
      <c r="F633" s="18">
        <v>5397.62</v>
      </c>
      <c r="G633" t="s">
        <v>11</v>
      </c>
      <c r="H633" t="s">
        <v>11</v>
      </c>
      <c r="I633" t="s">
        <v>13</v>
      </c>
      <c r="J633" s="15" t="str">
        <f t="shared" si="19"/>
        <v>3-Sep-1984</v>
      </c>
      <c r="K633" s="8" t="str">
        <f t="shared" si="20"/>
        <v xml:space="preserve">39 Y </v>
      </c>
    </row>
    <row r="634" spans="1:11" x14ac:dyDescent="0.3">
      <c r="A634" t="s">
        <v>665</v>
      </c>
      <c r="B634" s="10">
        <v>1984</v>
      </c>
      <c r="C634" t="s">
        <v>35</v>
      </c>
      <c r="D634">
        <v>1</v>
      </c>
      <c r="E634">
        <v>0</v>
      </c>
      <c r="F634" s="18">
        <v>5400.98</v>
      </c>
      <c r="G634" t="s">
        <v>11</v>
      </c>
      <c r="H634" t="s">
        <v>11</v>
      </c>
      <c r="I634" t="s">
        <v>13</v>
      </c>
      <c r="J634" s="15" t="str">
        <f t="shared" si="19"/>
        <v>1-Aug-1984</v>
      </c>
      <c r="K634" s="8" t="str">
        <f t="shared" si="20"/>
        <v xml:space="preserve">39 Y </v>
      </c>
    </row>
    <row r="635" spans="1:11" x14ac:dyDescent="0.3">
      <c r="A635" t="s">
        <v>666</v>
      </c>
      <c r="B635" s="10">
        <v>1985</v>
      </c>
      <c r="C635" t="s">
        <v>30</v>
      </c>
      <c r="D635">
        <v>23</v>
      </c>
      <c r="E635">
        <v>3</v>
      </c>
      <c r="F635" s="18">
        <v>5402.89</v>
      </c>
      <c r="G635" t="s">
        <v>11</v>
      </c>
      <c r="H635" t="s">
        <v>16</v>
      </c>
      <c r="I635" t="s">
        <v>13</v>
      </c>
      <c r="J635" s="15" t="str">
        <f t="shared" si="19"/>
        <v>23-Dec-1985</v>
      </c>
      <c r="K635" s="8" t="str">
        <f t="shared" si="20"/>
        <v xml:space="preserve">38 Y </v>
      </c>
    </row>
    <row r="636" spans="1:11" x14ac:dyDescent="0.3">
      <c r="A636" t="s">
        <v>667</v>
      </c>
      <c r="B636" s="10">
        <v>1975</v>
      </c>
      <c r="C636" t="s">
        <v>20</v>
      </c>
      <c r="D636">
        <v>27</v>
      </c>
      <c r="E636">
        <v>1</v>
      </c>
      <c r="F636" s="18">
        <v>5411.99</v>
      </c>
      <c r="G636" t="s">
        <v>11</v>
      </c>
      <c r="H636" t="s">
        <v>12</v>
      </c>
      <c r="I636" t="s">
        <v>23</v>
      </c>
      <c r="J636" s="15" t="str">
        <f t="shared" si="19"/>
        <v>27-Sep-1975</v>
      </c>
      <c r="K636" s="8" t="str">
        <f t="shared" si="20"/>
        <v xml:space="preserve">48 Y </v>
      </c>
    </row>
    <row r="637" spans="1:11" x14ac:dyDescent="0.3">
      <c r="A637" t="s">
        <v>668</v>
      </c>
      <c r="B637" s="10">
        <v>1982</v>
      </c>
      <c r="C637" t="s">
        <v>20</v>
      </c>
      <c r="D637">
        <v>27</v>
      </c>
      <c r="E637">
        <v>0</v>
      </c>
      <c r="F637" s="18">
        <v>5415.66</v>
      </c>
      <c r="G637" t="s">
        <v>11</v>
      </c>
      <c r="H637" t="s">
        <v>12</v>
      </c>
      <c r="I637" t="s">
        <v>13</v>
      </c>
      <c r="J637" s="15" t="str">
        <f t="shared" si="19"/>
        <v>27-Sep-1982</v>
      </c>
      <c r="K637" s="8" t="str">
        <f t="shared" si="20"/>
        <v xml:space="preserve">41 Y </v>
      </c>
    </row>
    <row r="638" spans="1:11" x14ac:dyDescent="0.3">
      <c r="A638" t="s">
        <v>669</v>
      </c>
      <c r="B638" s="10">
        <v>1991</v>
      </c>
      <c r="C638" t="s">
        <v>10</v>
      </c>
      <c r="D638">
        <v>6</v>
      </c>
      <c r="E638">
        <v>3</v>
      </c>
      <c r="F638" s="18">
        <v>5425.02</v>
      </c>
      <c r="G638" t="s">
        <v>11</v>
      </c>
      <c r="H638" t="s">
        <v>16</v>
      </c>
      <c r="I638" t="s">
        <v>23</v>
      </c>
      <c r="J638" s="15" t="str">
        <f t="shared" si="19"/>
        <v>6-Jul-1991</v>
      </c>
      <c r="K638" s="8" t="str">
        <f t="shared" si="20"/>
        <v xml:space="preserve">32 Y </v>
      </c>
    </row>
    <row r="639" spans="1:11" x14ac:dyDescent="0.3">
      <c r="A639" t="s">
        <v>670</v>
      </c>
      <c r="B639" s="10">
        <v>1992</v>
      </c>
      <c r="C639" t="s">
        <v>20</v>
      </c>
      <c r="D639">
        <v>17</v>
      </c>
      <c r="E639">
        <v>3</v>
      </c>
      <c r="F639" s="18">
        <v>5428.73</v>
      </c>
      <c r="G639" t="s">
        <v>12</v>
      </c>
      <c r="H639" t="s">
        <v>16</v>
      </c>
      <c r="I639" t="s">
        <v>356</v>
      </c>
      <c r="J639" s="15" t="str">
        <f t="shared" si="19"/>
        <v>17-Sep-1992</v>
      </c>
      <c r="K639" s="8" t="str">
        <f t="shared" si="20"/>
        <v xml:space="preserve">31 Y </v>
      </c>
    </row>
    <row r="640" spans="1:11" x14ac:dyDescent="0.3">
      <c r="A640" t="s">
        <v>671</v>
      </c>
      <c r="B640" s="10">
        <v>1978</v>
      </c>
      <c r="C640" t="s">
        <v>18</v>
      </c>
      <c r="D640">
        <v>8</v>
      </c>
      <c r="E640">
        <v>2</v>
      </c>
      <c r="F640" s="18">
        <v>5428.98</v>
      </c>
      <c r="G640" t="s">
        <v>11</v>
      </c>
      <c r="H640" t="s">
        <v>11</v>
      </c>
      <c r="I640" t="s">
        <v>23</v>
      </c>
      <c r="J640" s="15" t="str">
        <f t="shared" si="19"/>
        <v>8-Jun-1978</v>
      </c>
      <c r="K640" s="8" t="str">
        <f t="shared" si="20"/>
        <v xml:space="preserve">45 Y </v>
      </c>
    </row>
    <row r="641" spans="1:11" x14ac:dyDescent="0.3">
      <c r="A641" t="s">
        <v>672</v>
      </c>
      <c r="B641" s="10">
        <v>1982</v>
      </c>
      <c r="C641" t="s">
        <v>35</v>
      </c>
      <c r="D641">
        <v>25</v>
      </c>
      <c r="E641">
        <v>0</v>
      </c>
      <c r="F641" s="18">
        <v>5438.75</v>
      </c>
      <c r="G641" t="s">
        <v>12</v>
      </c>
      <c r="H641" t="s">
        <v>11</v>
      </c>
      <c r="I641" t="s">
        <v>13</v>
      </c>
      <c r="J641" s="15" t="str">
        <f t="shared" si="19"/>
        <v>25-Aug-1982</v>
      </c>
      <c r="K641" s="8" t="str">
        <f t="shared" si="20"/>
        <v xml:space="preserve">41 Y </v>
      </c>
    </row>
    <row r="642" spans="1:11" x14ac:dyDescent="0.3">
      <c r="A642" t="s">
        <v>673</v>
      </c>
      <c r="B642" s="10">
        <v>1986</v>
      </c>
      <c r="C642" t="s">
        <v>30</v>
      </c>
      <c r="D642">
        <v>25</v>
      </c>
      <c r="E642">
        <v>0</v>
      </c>
      <c r="F642" s="18">
        <v>5458.05</v>
      </c>
      <c r="G642" t="s">
        <v>11</v>
      </c>
      <c r="H642" t="s">
        <v>11</v>
      </c>
      <c r="I642" t="s">
        <v>247</v>
      </c>
      <c r="J642" s="15" t="str">
        <f t="shared" si="19"/>
        <v>25-Dec-1986</v>
      </c>
      <c r="K642" s="8" t="str">
        <f t="shared" si="20"/>
        <v xml:space="preserve">37 Y </v>
      </c>
    </row>
    <row r="643" spans="1:11" x14ac:dyDescent="0.3">
      <c r="A643" t="s">
        <v>674</v>
      </c>
      <c r="B643" s="10">
        <v>1973</v>
      </c>
      <c r="C643" t="s">
        <v>37</v>
      </c>
      <c r="D643">
        <v>24</v>
      </c>
      <c r="E643">
        <v>0</v>
      </c>
      <c r="F643" s="18">
        <v>5466.88</v>
      </c>
      <c r="G643" t="s">
        <v>11</v>
      </c>
      <c r="H643" t="s">
        <v>11</v>
      </c>
      <c r="I643" t="s">
        <v>13</v>
      </c>
      <c r="J643" s="15" t="str">
        <f t="shared" si="19"/>
        <v>24-Oct-1973</v>
      </c>
      <c r="K643" s="8" t="str">
        <f t="shared" si="20"/>
        <v xml:space="preserve">50 Y </v>
      </c>
    </row>
    <row r="644" spans="1:11" x14ac:dyDescent="0.3">
      <c r="A644" t="s">
        <v>675</v>
      </c>
      <c r="B644" s="10">
        <v>1986</v>
      </c>
      <c r="C644" t="s">
        <v>30</v>
      </c>
      <c r="D644">
        <v>2</v>
      </c>
      <c r="E644">
        <v>0</v>
      </c>
      <c r="F644" s="18">
        <v>5469.01</v>
      </c>
      <c r="G644" t="s">
        <v>11</v>
      </c>
      <c r="H644" t="s">
        <v>11</v>
      </c>
      <c r="I644" t="s">
        <v>247</v>
      </c>
      <c r="J644" s="15" t="str">
        <f t="shared" ref="J644:J707" si="21">_xlfn.CONCAT(D644,"-",C644,"-",B644)</f>
        <v>2-Dec-1986</v>
      </c>
      <c r="K644" s="8" t="str">
        <f t="shared" ref="K644:K707" si="22">YEAR($L$2)-YEAR(J644)&amp;" Y "</f>
        <v xml:space="preserve">37 Y </v>
      </c>
    </row>
    <row r="645" spans="1:11" x14ac:dyDescent="0.3">
      <c r="A645" t="s">
        <v>676</v>
      </c>
      <c r="B645" s="10">
        <v>1986</v>
      </c>
      <c r="C645" t="s">
        <v>10</v>
      </c>
      <c r="D645">
        <v>12</v>
      </c>
      <c r="E645">
        <v>1</v>
      </c>
      <c r="F645" s="18">
        <v>5472.45</v>
      </c>
      <c r="G645" t="s">
        <v>11</v>
      </c>
      <c r="H645" t="s">
        <v>12</v>
      </c>
      <c r="I645" t="s">
        <v>42</v>
      </c>
      <c r="J645" s="15" t="str">
        <f t="shared" si="21"/>
        <v>12-Jul-1986</v>
      </c>
      <c r="K645" s="8" t="str">
        <f t="shared" si="22"/>
        <v xml:space="preserve">37 Y </v>
      </c>
    </row>
    <row r="646" spans="1:11" x14ac:dyDescent="0.3">
      <c r="A646" t="s">
        <v>677</v>
      </c>
      <c r="B646" s="10">
        <v>1986</v>
      </c>
      <c r="C646" t="s">
        <v>20</v>
      </c>
      <c r="D646">
        <v>30</v>
      </c>
      <c r="E646">
        <v>1</v>
      </c>
      <c r="F646" s="18">
        <v>5478.04</v>
      </c>
      <c r="G646" t="s">
        <v>11</v>
      </c>
      <c r="H646" t="s">
        <v>12</v>
      </c>
      <c r="I646" t="s">
        <v>13</v>
      </c>
      <c r="J646" s="15" t="str">
        <f t="shared" si="21"/>
        <v>30-Sep-1986</v>
      </c>
      <c r="K646" s="8" t="str">
        <f t="shared" si="22"/>
        <v xml:space="preserve">37 Y </v>
      </c>
    </row>
    <row r="647" spans="1:11" x14ac:dyDescent="0.3">
      <c r="A647" t="s">
        <v>678</v>
      </c>
      <c r="B647" s="10">
        <v>1984</v>
      </c>
      <c r="C647" t="s">
        <v>35</v>
      </c>
      <c r="D647">
        <v>26</v>
      </c>
      <c r="E647">
        <v>1</v>
      </c>
      <c r="F647" s="18">
        <v>5484.47</v>
      </c>
      <c r="G647" t="s">
        <v>11</v>
      </c>
      <c r="H647" t="s">
        <v>11</v>
      </c>
      <c r="I647" t="s">
        <v>13</v>
      </c>
      <c r="J647" s="15" t="str">
        <f t="shared" si="21"/>
        <v>26-Aug-1984</v>
      </c>
      <c r="K647" s="8" t="str">
        <f t="shared" si="22"/>
        <v xml:space="preserve">39 Y </v>
      </c>
    </row>
    <row r="648" spans="1:11" x14ac:dyDescent="0.3">
      <c r="A648" t="s">
        <v>679</v>
      </c>
      <c r="B648" s="10">
        <v>1984</v>
      </c>
      <c r="C648" t="s">
        <v>35</v>
      </c>
      <c r="D648">
        <v>17</v>
      </c>
      <c r="E648">
        <v>1</v>
      </c>
      <c r="F648" s="18">
        <v>5488.26</v>
      </c>
      <c r="G648" t="s">
        <v>11</v>
      </c>
      <c r="H648" t="s">
        <v>12</v>
      </c>
      <c r="I648" t="s">
        <v>42</v>
      </c>
      <c r="J648" s="15" t="str">
        <f t="shared" si="21"/>
        <v>17-Aug-1984</v>
      </c>
      <c r="K648" s="8" t="str">
        <f t="shared" si="22"/>
        <v xml:space="preserve">39 Y </v>
      </c>
    </row>
    <row r="649" spans="1:11" x14ac:dyDescent="0.3">
      <c r="A649" t="s">
        <v>680</v>
      </c>
      <c r="B649" s="10">
        <v>1988</v>
      </c>
      <c r="C649" t="s">
        <v>10</v>
      </c>
      <c r="D649">
        <v>29</v>
      </c>
      <c r="E649">
        <v>3</v>
      </c>
      <c r="F649" s="18">
        <v>5503.36</v>
      </c>
      <c r="G649" t="s">
        <v>11</v>
      </c>
      <c r="H649" t="s">
        <v>11</v>
      </c>
      <c r="I649" t="s">
        <v>23</v>
      </c>
      <c r="J649" s="15" t="str">
        <f t="shared" si="21"/>
        <v>29-Jul-1988</v>
      </c>
      <c r="K649" s="8" t="str">
        <f t="shared" si="22"/>
        <v xml:space="preserve">35 Y </v>
      </c>
    </row>
    <row r="650" spans="1:11" x14ac:dyDescent="0.3">
      <c r="A650" t="s">
        <v>681</v>
      </c>
      <c r="B650" s="10">
        <v>1981</v>
      </c>
      <c r="C650" t="s">
        <v>15</v>
      </c>
      <c r="D650">
        <v>7</v>
      </c>
      <c r="E650">
        <v>1</v>
      </c>
      <c r="F650" s="18">
        <v>5539.4</v>
      </c>
      <c r="G650" t="s">
        <v>11</v>
      </c>
      <c r="H650" t="s">
        <v>11</v>
      </c>
      <c r="I650" t="s">
        <v>13</v>
      </c>
      <c r="J650" s="15" t="str">
        <f t="shared" si="21"/>
        <v>7-Nov-1981</v>
      </c>
      <c r="K650" s="8" t="str">
        <f t="shared" si="22"/>
        <v xml:space="preserve">42 Y </v>
      </c>
    </row>
    <row r="651" spans="1:11" x14ac:dyDescent="0.3">
      <c r="A651" t="s">
        <v>682</v>
      </c>
      <c r="B651" s="10">
        <v>1980</v>
      </c>
      <c r="C651" t="s">
        <v>30</v>
      </c>
      <c r="D651">
        <v>7</v>
      </c>
      <c r="E651">
        <v>2</v>
      </c>
      <c r="F651" s="18">
        <v>5540.35</v>
      </c>
      <c r="G651" t="s">
        <v>11</v>
      </c>
      <c r="H651" t="s">
        <v>11</v>
      </c>
      <c r="I651" t="s">
        <v>23</v>
      </c>
      <c r="J651" s="15" t="str">
        <f t="shared" si="21"/>
        <v>7-Dec-1980</v>
      </c>
      <c r="K651" s="8" t="str">
        <f t="shared" si="22"/>
        <v xml:space="preserve">43 Y </v>
      </c>
    </row>
    <row r="652" spans="1:11" x14ac:dyDescent="0.3">
      <c r="A652" t="s">
        <v>683</v>
      </c>
      <c r="B652" s="10">
        <v>1999</v>
      </c>
      <c r="C652" t="s">
        <v>20</v>
      </c>
      <c r="D652">
        <v>22</v>
      </c>
      <c r="E652">
        <v>0</v>
      </c>
      <c r="F652" s="18">
        <v>5552.61</v>
      </c>
      <c r="G652" t="s">
        <v>11</v>
      </c>
      <c r="H652" t="s">
        <v>12</v>
      </c>
      <c r="I652" t="s">
        <v>535</v>
      </c>
      <c r="J652" s="15" t="str">
        <f t="shared" si="21"/>
        <v>22-Sep-1999</v>
      </c>
      <c r="K652" s="8" t="str">
        <f t="shared" si="22"/>
        <v xml:space="preserve">24 Y </v>
      </c>
    </row>
    <row r="653" spans="1:11" x14ac:dyDescent="0.3">
      <c r="A653" t="s">
        <v>684</v>
      </c>
      <c r="B653" s="10">
        <v>1974</v>
      </c>
      <c r="C653" t="s">
        <v>20</v>
      </c>
      <c r="D653">
        <v>18</v>
      </c>
      <c r="E653">
        <v>0</v>
      </c>
      <c r="F653" s="18">
        <v>5576.35</v>
      </c>
      <c r="G653" t="s">
        <v>11</v>
      </c>
      <c r="H653" t="s">
        <v>12</v>
      </c>
      <c r="I653" t="s">
        <v>13</v>
      </c>
      <c r="J653" s="15" t="str">
        <f t="shared" si="21"/>
        <v>18-Sep-1974</v>
      </c>
      <c r="K653" s="8" t="str">
        <f t="shared" si="22"/>
        <v xml:space="preserve">49 Y </v>
      </c>
    </row>
    <row r="654" spans="1:11" x14ac:dyDescent="0.3">
      <c r="A654" t="s">
        <v>685</v>
      </c>
      <c r="B654" s="10">
        <v>1985</v>
      </c>
      <c r="C654" t="s">
        <v>20</v>
      </c>
      <c r="D654">
        <v>5</v>
      </c>
      <c r="E654">
        <v>3</v>
      </c>
      <c r="F654" s="18">
        <v>5582.95</v>
      </c>
      <c r="G654" t="s">
        <v>11</v>
      </c>
      <c r="H654" t="s">
        <v>16</v>
      </c>
      <c r="I654" t="s">
        <v>23</v>
      </c>
      <c r="J654" s="15" t="str">
        <f t="shared" si="21"/>
        <v>5-Sep-1985</v>
      </c>
      <c r="K654" s="8" t="str">
        <f t="shared" si="22"/>
        <v xml:space="preserve">38 Y </v>
      </c>
    </row>
    <row r="655" spans="1:11" x14ac:dyDescent="0.3">
      <c r="A655" t="s">
        <v>686</v>
      </c>
      <c r="B655" s="10">
        <v>1986</v>
      </c>
      <c r="C655" t="s">
        <v>15</v>
      </c>
      <c r="D655">
        <v>21</v>
      </c>
      <c r="E655">
        <v>2</v>
      </c>
      <c r="F655" s="18">
        <v>5584.31</v>
      </c>
      <c r="G655" t="s">
        <v>12</v>
      </c>
      <c r="H655" t="s">
        <v>16</v>
      </c>
      <c r="I655" t="s">
        <v>13</v>
      </c>
      <c r="J655" s="15" t="str">
        <f t="shared" si="21"/>
        <v>21-Nov-1986</v>
      </c>
      <c r="K655" s="8" t="str">
        <f t="shared" si="22"/>
        <v xml:space="preserve">37 Y </v>
      </c>
    </row>
    <row r="656" spans="1:11" x14ac:dyDescent="0.3">
      <c r="A656" t="s">
        <v>687</v>
      </c>
      <c r="B656" s="10">
        <v>1983</v>
      </c>
      <c r="C656" t="s">
        <v>37</v>
      </c>
      <c r="D656">
        <v>3</v>
      </c>
      <c r="E656">
        <v>3</v>
      </c>
      <c r="F656" s="18">
        <v>5587.59</v>
      </c>
      <c r="G656" t="s">
        <v>11</v>
      </c>
      <c r="H656" t="s">
        <v>16</v>
      </c>
      <c r="I656" t="s">
        <v>13</v>
      </c>
      <c r="J656" s="15" t="str">
        <f t="shared" si="21"/>
        <v>3-Oct-1983</v>
      </c>
      <c r="K656" s="8" t="str">
        <f t="shared" si="22"/>
        <v xml:space="preserve">40 Y </v>
      </c>
    </row>
    <row r="657" spans="1:11" x14ac:dyDescent="0.3">
      <c r="A657" t="s">
        <v>688</v>
      </c>
      <c r="B657" s="10">
        <v>1988</v>
      </c>
      <c r="C657" t="s">
        <v>15</v>
      </c>
      <c r="D657">
        <v>18</v>
      </c>
      <c r="E657">
        <v>1</v>
      </c>
      <c r="F657" s="18">
        <v>5594.85</v>
      </c>
      <c r="G657" t="s">
        <v>11</v>
      </c>
      <c r="H657" t="s">
        <v>12</v>
      </c>
      <c r="I657" t="s">
        <v>247</v>
      </c>
      <c r="J657" s="15" t="str">
        <f t="shared" si="21"/>
        <v>18-Nov-1988</v>
      </c>
      <c r="K657" s="8" t="str">
        <f t="shared" si="22"/>
        <v xml:space="preserve">35 Y </v>
      </c>
    </row>
    <row r="658" spans="1:11" x14ac:dyDescent="0.3">
      <c r="A658" t="s">
        <v>689</v>
      </c>
      <c r="B658" s="10">
        <v>1978</v>
      </c>
      <c r="C658" t="s">
        <v>20</v>
      </c>
      <c r="D658">
        <v>11</v>
      </c>
      <c r="E658">
        <v>2</v>
      </c>
      <c r="F658" s="18">
        <v>5612.83</v>
      </c>
      <c r="G658" t="s">
        <v>11</v>
      </c>
      <c r="H658" t="s">
        <v>12</v>
      </c>
      <c r="I658" t="s">
        <v>13</v>
      </c>
      <c r="J658" s="15" t="str">
        <f t="shared" si="21"/>
        <v>11-Sep-1978</v>
      </c>
      <c r="K658" s="8" t="str">
        <f t="shared" si="22"/>
        <v xml:space="preserve">45 Y </v>
      </c>
    </row>
    <row r="659" spans="1:11" x14ac:dyDescent="0.3">
      <c r="A659" t="s">
        <v>690</v>
      </c>
      <c r="B659" s="10">
        <v>1994</v>
      </c>
      <c r="C659" t="s">
        <v>15</v>
      </c>
      <c r="D659">
        <v>15</v>
      </c>
      <c r="E659">
        <v>5</v>
      </c>
      <c r="F659" s="18">
        <v>5615.37</v>
      </c>
      <c r="G659" t="s">
        <v>11</v>
      </c>
      <c r="H659" t="s">
        <v>12</v>
      </c>
      <c r="I659" t="s">
        <v>42</v>
      </c>
      <c r="J659" s="15" t="str">
        <f t="shared" si="21"/>
        <v>15-Nov-1994</v>
      </c>
      <c r="K659" s="8" t="str">
        <f t="shared" si="22"/>
        <v xml:space="preserve">29 Y </v>
      </c>
    </row>
    <row r="660" spans="1:11" x14ac:dyDescent="0.3">
      <c r="A660" t="s">
        <v>691</v>
      </c>
      <c r="B660" s="10">
        <v>1987</v>
      </c>
      <c r="C660" t="s">
        <v>30</v>
      </c>
      <c r="D660">
        <v>9</v>
      </c>
      <c r="E660">
        <v>1</v>
      </c>
      <c r="F660" s="18">
        <v>5630.46</v>
      </c>
      <c r="G660" t="s">
        <v>11</v>
      </c>
      <c r="H660" t="s">
        <v>12</v>
      </c>
      <c r="I660" t="s">
        <v>23</v>
      </c>
      <c r="J660" s="15" t="str">
        <f t="shared" si="21"/>
        <v>9-Dec-1987</v>
      </c>
      <c r="K660" s="8" t="str">
        <f t="shared" si="22"/>
        <v xml:space="preserve">36 Y </v>
      </c>
    </row>
    <row r="661" spans="1:11" x14ac:dyDescent="0.3">
      <c r="A661" t="s">
        <v>692</v>
      </c>
      <c r="B661" s="10">
        <v>1983</v>
      </c>
      <c r="C661" t="s">
        <v>18</v>
      </c>
      <c r="D661">
        <v>8</v>
      </c>
      <c r="E661">
        <v>0</v>
      </c>
      <c r="F661" s="18">
        <v>5649.72</v>
      </c>
      <c r="G661" t="s">
        <v>11</v>
      </c>
      <c r="H661" t="s">
        <v>12</v>
      </c>
      <c r="I661" t="s">
        <v>42</v>
      </c>
      <c r="J661" s="15" t="str">
        <f t="shared" si="21"/>
        <v>8-Jun-1983</v>
      </c>
      <c r="K661" s="8" t="str">
        <f t="shared" si="22"/>
        <v xml:space="preserve">40 Y </v>
      </c>
    </row>
    <row r="662" spans="1:11" x14ac:dyDescent="0.3">
      <c r="A662" t="s">
        <v>693</v>
      </c>
      <c r="B662" s="10">
        <v>1978</v>
      </c>
      <c r="C662" t="s">
        <v>20</v>
      </c>
      <c r="D662">
        <v>27</v>
      </c>
      <c r="E662">
        <v>2</v>
      </c>
      <c r="F662" s="18">
        <v>5650.14</v>
      </c>
      <c r="G662" t="s">
        <v>11</v>
      </c>
      <c r="H662" t="s">
        <v>16</v>
      </c>
      <c r="I662" t="s">
        <v>13</v>
      </c>
      <c r="J662" s="15" t="str">
        <f t="shared" si="21"/>
        <v>27-Sep-1978</v>
      </c>
      <c r="K662" s="8" t="str">
        <f t="shared" si="22"/>
        <v xml:space="preserve">45 Y </v>
      </c>
    </row>
    <row r="663" spans="1:11" x14ac:dyDescent="0.3">
      <c r="A663" t="s">
        <v>694</v>
      </c>
      <c r="B663" s="10">
        <v>1983</v>
      </c>
      <c r="C663" t="s">
        <v>20</v>
      </c>
      <c r="D663">
        <v>3</v>
      </c>
      <c r="E663">
        <v>0</v>
      </c>
      <c r="F663" s="18">
        <v>5662.23</v>
      </c>
      <c r="G663" t="s">
        <v>11</v>
      </c>
      <c r="H663" t="s">
        <v>16</v>
      </c>
      <c r="I663" t="s">
        <v>13</v>
      </c>
      <c r="J663" s="15" t="str">
        <f t="shared" si="21"/>
        <v>3-Sep-1983</v>
      </c>
      <c r="K663" s="8" t="str">
        <f t="shared" si="22"/>
        <v xml:space="preserve">40 Y </v>
      </c>
    </row>
    <row r="664" spans="1:11" x14ac:dyDescent="0.3">
      <c r="A664" t="s">
        <v>695</v>
      </c>
      <c r="B664" s="10">
        <v>1984</v>
      </c>
      <c r="C664" t="s">
        <v>35</v>
      </c>
      <c r="D664">
        <v>12</v>
      </c>
      <c r="E664">
        <v>3</v>
      </c>
      <c r="F664" s="18">
        <v>5679.13</v>
      </c>
      <c r="G664" t="s">
        <v>11</v>
      </c>
      <c r="H664" t="s">
        <v>11</v>
      </c>
      <c r="I664" t="s">
        <v>13</v>
      </c>
      <c r="J664" s="15" t="str">
        <f t="shared" si="21"/>
        <v>12-Aug-1984</v>
      </c>
      <c r="K664" s="8" t="str">
        <f t="shared" si="22"/>
        <v xml:space="preserve">39 Y </v>
      </c>
    </row>
    <row r="665" spans="1:11" x14ac:dyDescent="0.3">
      <c r="A665" t="s">
        <v>696</v>
      </c>
      <c r="B665" s="10">
        <v>1972</v>
      </c>
      <c r="C665" t="s">
        <v>37</v>
      </c>
      <c r="D665">
        <v>28</v>
      </c>
      <c r="E665">
        <v>0</v>
      </c>
      <c r="F665" s="18">
        <v>5690.79</v>
      </c>
      <c r="G665" t="s">
        <v>11</v>
      </c>
      <c r="H665" t="s">
        <v>16</v>
      </c>
      <c r="I665" t="s">
        <v>13</v>
      </c>
      <c r="J665" s="15" t="str">
        <f t="shared" si="21"/>
        <v>28-Oct-1972</v>
      </c>
      <c r="K665" s="8" t="str">
        <f t="shared" si="22"/>
        <v xml:space="preserve">51 Y </v>
      </c>
    </row>
    <row r="666" spans="1:11" x14ac:dyDescent="0.3">
      <c r="A666" t="s">
        <v>697</v>
      </c>
      <c r="B666" s="10">
        <v>1992</v>
      </c>
      <c r="C666" t="s">
        <v>15</v>
      </c>
      <c r="D666">
        <v>3</v>
      </c>
      <c r="E666">
        <v>3</v>
      </c>
      <c r="F666" s="18">
        <v>5693.43</v>
      </c>
      <c r="G666" t="s">
        <v>11</v>
      </c>
      <c r="H666" t="s">
        <v>12</v>
      </c>
      <c r="I666" t="s">
        <v>23</v>
      </c>
      <c r="J666" s="15" t="str">
        <f t="shared" si="21"/>
        <v>3-Nov-1992</v>
      </c>
      <c r="K666" s="8" t="str">
        <f t="shared" si="22"/>
        <v xml:space="preserve">31 Y </v>
      </c>
    </row>
    <row r="667" spans="1:11" x14ac:dyDescent="0.3">
      <c r="A667" t="s">
        <v>698</v>
      </c>
      <c r="B667" s="10">
        <v>1974</v>
      </c>
      <c r="C667" t="s">
        <v>10</v>
      </c>
      <c r="D667">
        <v>6</v>
      </c>
      <c r="E667">
        <v>0</v>
      </c>
      <c r="F667" s="18">
        <v>5698.74</v>
      </c>
      <c r="G667" t="s">
        <v>11</v>
      </c>
      <c r="H667" t="s">
        <v>11</v>
      </c>
      <c r="I667" t="s">
        <v>23</v>
      </c>
      <c r="J667" s="15" t="str">
        <f t="shared" si="21"/>
        <v>6-Jul-1974</v>
      </c>
      <c r="K667" s="8" t="str">
        <f t="shared" si="22"/>
        <v xml:space="preserve">49 Y </v>
      </c>
    </row>
    <row r="668" spans="1:11" x14ac:dyDescent="0.3">
      <c r="A668" t="s">
        <v>699</v>
      </c>
      <c r="B668" s="10">
        <v>1981</v>
      </c>
      <c r="C668" t="s">
        <v>18</v>
      </c>
      <c r="D668">
        <v>15</v>
      </c>
      <c r="E668">
        <v>0</v>
      </c>
      <c r="F668" s="18">
        <v>5699.84</v>
      </c>
      <c r="G668" t="s">
        <v>11</v>
      </c>
      <c r="H668" t="s">
        <v>12</v>
      </c>
      <c r="I668" t="s">
        <v>13</v>
      </c>
      <c r="J668" s="15" t="str">
        <f t="shared" si="21"/>
        <v>15-Jun-1981</v>
      </c>
      <c r="K668" s="8" t="str">
        <f t="shared" si="22"/>
        <v xml:space="preserve">42 Y </v>
      </c>
    </row>
    <row r="669" spans="1:11" x14ac:dyDescent="0.3">
      <c r="A669" t="s">
        <v>700</v>
      </c>
      <c r="B669" s="10">
        <v>1993</v>
      </c>
      <c r="C669" t="s">
        <v>15</v>
      </c>
      <c r="D669">
        <v>3</v>
      </c>
      <c r="E669">
        <v>4</v>
      </c>
      <c r="F669" s="18">
        <v>5708.87</v>
      </c>
      <c r="G669" t="s">
        <v>11</v>
      </c>
      <c r="H669" t="s">
        <v>16</v>
      </c>
      <c r="I669" t="s">
        <v>42</v>
      </c>
      <c r="J669" s="15" t="str">
        <f t="shared" si="21"/>
        <v>3-Nov-1993</v>
      </c>
      <c r="K669" s="8" t="str">
        <f t="shared" si="22"/>
        <v xml:space="preserve">30 Y </v>
      </c>
    </row>
    <row r="670" spans="1:11" x14ac:dyDescent="0.3">
      <c r="A670" t="s">
        <v>701</v>
      </c>
      <c r="B670" s="10">
        <v>1981</v>
      </c>
      <c r="C670" t="s">
        <v>35</v>
      </c>
      <c r="D670">
        <v>30</v>
      </c>
      <c r="E670">
        <v>0</v>
      </c>
      <c r="F670" s="18">
        <v>5709.16</v>
      </c>
      <c r="G670" t="s">
        <v>12</v>
      </c>
      <c r="H670" t="s">
        <v>12</v>
      </c>
      <c r="I670" t="s">
        <v>13</v>
      </c>
      <c r="J670" s="15" t="str">
        <f t="shared" si="21"/>
        <v>30-Aug-1981</v>
      </c>
      <c r="K670" s="8" t="str">
        <f t="shared" si="22"/>
        <v xml:space="preserve">42 Y </v>
      </c>
    </row>
    <row r="671" spans="1:11" x14ac:dyDescent="0.3">
      <c r="A671" t="s">
        <v>702</v>
      </c>
      <c r="B671" s="10">
        <v>1971</v>
      </c>
      <c r="C671" t="s">
        <v>30</v>
      </c>
      <c r="D671">
        <v>18</v>
      </c>
      <c r="E671">
        <v>0</v>
      </c>
      <c r="F671" s="18">
        <v>5720.38</v>
      </c>
      <c r="G671" t="s">
        <v>11</v>
      </c>
      <c r="H671" t="s">
        <v>16</v>
      </c>
      <c r="I671" t="s">
        <v>13</v>
      </c>
      <c r="J671" s="15" t="str">
        <f t="shared" si="21"/>
        <v>18-Dec-1971</v>
      </c>
      <c r="K671" s="8" t="str">
        <f t="shared" si="22"/>
        <v xml:space="preserve">52 Y </v>
      </c>
    </row>
    <row r="672" spans="1:11" x14ac:dyDescent="0.3">
      <c r="A672" t="s">
        <v>703</v>
      </c>
      <c r="B672" s="10">
        <v>1987</v>
      </c>
      <c r="C672" t="s">
        <v>37</v>
      </c>
      <c r="D672">
        <v>19</v>
      </c>
      <c r="E672">
        <v>2</v>
      </c>
      <c r="F672" s="18">
        <v>5729.01</v>
      </c>
      <c r="G672" t="s">
        <v>16</v>
      </c>
      <c r="H672" t="s">
        <v>11</v>
      </c>
      <c r="I672" t="s">
        <v>23</v>
      </c>
      <c r="J672" s="15" t="str">
        <f t="shared" si="21"/>
        <v>19-Oct-1987</v>
      </c>
      <c r="K672" s="8" t="str">
        <f t="shared" si="22"/>
        <v xml:space="preserve">36 Y </v>
      </c>
    </row>
    <row r="673" spans="1:11" x14ac:dyDescent="0.3">
      <c r="A673" t="s">
        <v>704</v>
      </c>
      <c r="B673" s="10">
        <v>1972</v>
      </c>
      <c r="C673" t="s">
        <v>35</v>
      </c>
      <c r="D673">
        <v>21</v>
      </c>
      <c r="E673">
        <v>0</v>
      </c>
      <c r="F673" s="18">
        <v>5741.67</v>
      </c>
      <c r="G673" t="s">
        <v>11</v>
      </c>
      <c r="H673" t="s">
        <v>12</v>
      </c>
      <c r="I673" t="s">
        <v>13</v>
      </c>
      <c r="J673" s="15" t="str">
        <f t="shared" si="21"/>
        <v>21-Aug-1972</v>
      </c>
      <c r="K673" s="8" t="str">
        <f t="shared" si="22"/>
        <v xml:space="preserve">51 Y </v>
      </c>
    </row>
    <row r="674" spans="1:11" x14ac:dyDescent="0.3">
      <c r="A674" t="s">
        <v>705</v>
      </c>
      <c r="B674" s="10">
        <v>1993</v>
      </c>
      <c r="C674" t="s">
        <v>18</v>
      </c>
      <c r="D674">
        <v>10</v>
      </c>
      <c r="E674">
        <v>0</v>
      </c>
      <c r="F674" s="18">
        <v>5748.13</v>
      </c>
      <c r="G674" t="s">
        <v>11</v>
      </c>
      <c r="H674" t="s">
        <v>16</v>
      </c>
      <c r="I674" t="s">
        <v>300</v>
      </c>
      <c r="J674" s="15" t="str">
        <f t="shared" si="21"/>
        <v>10-Jun-1993</v>
      </c>
      <c r="K674" s="8" t="str">
        <f t="shared" si="22"/>
        <v xml:space="preserve">30 Y </v>
      </c>
    </row>
    <row r="675" spans="1:11" x14ac:dyDescent="0.3">
      <c r="A675" t="s">
        <v>706</v>
      </c>
      <c r="B675" s="10">
        <v>1983</v>
      </c>
      <c r="C675" t="s">
        <v>35</v>
      </c>
      <c r="D675">
        <v>30</v>
      </c>
      <c r="E675">
        <v>0</v>
      </c>
      <c r="F675" s="18">
        <v>5757.41</v>
      </c>
      <c r="G675" t="s">
        <v>11</v>
      </c>
      <c r="H675" t="s">
        <v>12</v>
      </c>
      <c r="I675" t="s">
        <v>166</v>
      </c>
      <c r="J675" s="15" t="str">
        <f t="shared" si="21"/>
        <v>30-Aug-1983</v>
      </c>
      <c r="K675" s="8" t="str">
        <f t="shared" si="22"/>
        <v xml:space="preserve">40 Y </v>
      </c>
    </row>
    <row r="676" spans="1:11" x14ac:dyDescent="0.3">
      <c r="A676" t="s">
        <v>707</v>
      </c>
      <c r="B676" s="10">
        <v>2004</v>
      </c>
      <c r="C676" t="s">
        <v>15</v>
      </c>
      <c r="D676">
        <v>1</v>
      </c>
      <c r="E676">
        <v>0</v>
      </c>
      <c r="F676" s="18">
        <v>5778.71</v>
      </c>
      <c r="G676" t="s">
        <v>11</v>
      </c>
      <c r="H676" t="s">
        <v>12</v>
      </c>
      <c r="I676" t="s">
        <v>632</v>
      </c>
      <c r="J676" s="15" t="str">
        <f t="shared" si="21"/>
        <v>1-Nov-2004</v>
      </c>
      <c r="K676" s="8" t="str">
        <f t="shared" si="22"/>
        <v xml:space="preserve">19 Y </v>
      </c>
    </row>
    <row r="677" spans="1:11" x14ac:dyDescent="0.3">
      <c r="A677" t="s">
        <v>708</v>
      </c>
      <c r="B677" s="10">
        <v>1980</v>
      </c>
      <c r="C677" t="s">
        <v>20</v>
      </c>
      <c r="D677">
        <v>18</v>
      </c>
      <c r="E677">
        <v>2</v>
      </c>
      <c r="F677" s="18">
        <v>5807.06</v>
      </c>
      <c r="G677" t="s">
        <v>11</v>
      </c>
      <c r="H677" t="s">
        <v>12</v>
      </c>
      <c r="I677" t="s">
        <v>13</v>
      </c>
      <c r="J677" s="15" t="str">
        <f t="shared" si="21"/>
        <v>18-Sep-1980</v>
      </c>
      <c r="K677" s="8" t="str">
        <f t="shared" si="22"/>
        <v xml:space="preserve">43 Y </v>
      </c>
    </row>
    <row r="678" spans="1:11" x14ac:dyDescent="0.3">
      <c r="A678" t="s">
        <v>709</v>
      </c>
      <c r="B678" s="10">
        <v>1972</v>
      </c>
      <c r="C678" t="s">
        <v>15</v>
      </c>
      <c r="D678">
        <v>2</v>
      </c>
      <c r="E678">
        <v>0</v>
      </c>
      <c r="F678" s="18">
        <v>5812.9</v>
      </c>
      <c r="G678" t="s">
        <v>11</v>
      </c>
      <c r="H678" t="s">
        <v>11</v>
      </c>
      <c r="I678" t="s">
        <v>13</v>
      </c>
      <c r="J678" s="15" t="str">
        <f t="shared" si="21"/>
        <v>2-Nov-1972</v>
      </c>
      <c r="K678" s="8" t="str">
        <f t="shared" si="22"/>
        <v xml:space="preserve">51 Y </v>
      </c>
    </row>
    <row r="679" spans="1:11" x14ac:dyDescent="0.3">
      <c r="A679" t="s">
        <v>710</v>
      </c>
      <c r="B679" s="10">
        <v>2002</v>
      </c>
      <c r="C679" t="s">
        <v>10</v>
      </c>
      <c r="D679">
        <v>22</v>
      </c>
      <c r="E679">
        <v>0</v>
      </c>
      <c r="F679" s="18">
        <v>5816.58</v>
      </c>
      <c r="G679" t="s">
        <v>11</v>
      </c>
      <c r="H679" t="s">
        <v>11</v>
      </c>
      <c r="I679" t="s">
        <v>535</v>
      </c>
      <c r="J679" s="15" t="str">
        <f t="shared" si="21"/>
        <v>22-Jul-2002</v>
      </c>
      <c r="K679" s="8" t="str">
        <f t="shared" si="22"/>
        <v xml:space="preserve">21 Y </v>
      </c>
    </row>
    <row r="680" spans="1:11" x14ac:dyDescent="0.3">
      <c r="A680" t="s">
        <v>711</v>
      </c>
      <c r="B680" s="10">
        <v>1971</v>
      </c>
      <c r="C680" t="s">
        <v>20</v>
      </c>
      <c r="D680">
        <v>27</v>
      </c>
      <c r="E680">
        <v>0</v>
      </c>
      <c r="F680" s="18">
        <v>5832.6</v>
      </c>
      <c r="G680" t="s">
        <v>11</v>
      </c>
      <c r="H680" t="s">
        <v>12</v>
      </c>
      <c r="I680" t="s">
        <v>23</v>
      </c>
      <c r="J680" s="15" t="str">
        <f t="shared" si="21"/>
        <v>27-Sep-1971</v>
      </c>
      <c r="K680" s="8" t="str">
        <f t="shared" si="22"/>
        <v xml:space="preserve">52 Y </v>
      </c>
    </row>
    <row r="681" spans="1:11" x14ac:dyDescent="0.3">
      <c r="A681" t="s">
        <v>712</v>
      </c>
      <c r="B681" s="10">
        <v>1987</v>
      </c>
      <c r="C681" t="s">
        <v>10</v>
      </c>
      <c r="D681">
        <v>27</v>
      </c>
      <c r="E681">
        <v>2</v>
      </c>
      <c r="F681" s="18">
        <v>5836.52</v>
      </c>
      <c r="G681" t="s">
        <v>11</v>
      </c>
      <c r="H681" t="s">
        <v>12</v>
      </c>
      <c r="I681" t="s">
        <v>13</v>
      </c>
      <c r="J681" s="15" t="str">
        <f t="shared" si="21"/>
        <v>27-Jul-1987</v>
      </c>
      <c r="K681" s="8" t="str">
        <f t="shared" si="22"/>
        <v xml:space="preserve">36 Y </v>
      </c>
    </row>
    <row r="682" spans="1:11" x14ac:dyDescent="0.3">
      <c r="A682" t="s">
        <v>713</v>
      </c>
      <c r="B682" s="10">
        <v>1995</v>
      </c>
      <c r="C682" t="s">
        <v>35</v>
      </c>
      <c r="D682">
        <v>20</v>
      </c>
      <c r="E682">
        <v>0</v>
      </c>
      <c r="F682" s="18">
        <v>5843.99</v>
      </c>
      <c r="G682" t="s">
        <v>11</v>
      </c>
      <c r="H682" t="s">
        <v>11</v>
      </c>
      <c r="I682" t="s">
        <v>200</v>
      </c>
      <c r="J682" s="15" t="str">
        <f t="shared" si="21"/>
        <v>20-Aug-1995</v>
      </c>
      <c r="K682" s="8" t="str">
        <f t="shared" si="22"/>
        <v xml:space="preserve">28 Y </v>
      </c>
    </row>
    <row r="683" spans="1:11" x14ac:dyDescent="0.3">
      <c r="A683" t="s">
        <v>714</v>
      </c>
      <c r="B683" s="10">
        <v>1987</v>
      </c>
      <c r="C683" t="s">
        <v>20</v>
      </c>
      <c r="D683">
        <v>30</v>
      </c>
      <c r="E683">
        <v>2</v>
      </c>
      <c r="F683" s="18">
        <v>5846.92</v>
      </c>
      <c r="G683" t="s">
        <v>11</v>
      </c>
      <c r="H683" t="s">
        <v>11</v>
      </c>
      <c r="I683" t="s">
        <v>13</v>
      </c>
      <c r="J683" s="15" t="str">
        <f t="shared" si="21"/>
        <v>30-Sep-1987</v>
      </c>
      <c r="K683" s="8" t="str">
        <f t="shared" si="22"/>
        <v xml:space="preserve">36 Y </v>
      </c>
    </row>
    <row r="684" spans="1:11" x14ac:dyDescent="0.3">
      <c r="A684" t="s">
        <v>715</v>
      </c>
      <c r="B684" s="10">
        <v>1985</v>
      </c>
      <c r="C684" t="s">
        <v>18</v>
      </c>
      <c r="D684">
        <v>18</v>
      </c>
      <c r="E684">
        <v>3</v>
      </c>
      <c r="F684" s="18">
        <v>5847.24</v>
      </c>
      <c r="G684" t="s">
        <v>11</v>
      </c>
      <c r="H684" t="s">
        <v>16</v>
      </c>
      <c r="I684" t="s">
        <v>13</v>
      </c>
      <c r="J684" s="15" t="str">
        <f t="shared" si="21"/>
        <v>18-Jun-1985</v>
      </c>
      <c r="K684" s="8" t="str">
        <f t="shared" si="22"/>
        <v xml:space="preserve">38 Y </v>
      </c>
    </row>
    <row r="685" spans="1:11" x14ac:dyDescent="0.3">
      <c r="A685" t="s">
        <v>716</v>
      </c>
      <c r="B685" s="10">
        <v>1984</v>
      </c>
      <c r="C685" t="s">
        <v>15</v>
      </c>
      <c r="D685">
        <v>22</v>
      </c>
      <c r="E685">
        <v>1</v>
      </c>
      <c r="F685" s="18">
        <v>5855.9</v>
      </c>
      <c r="G685" t="s">
        <v>11</v>
      </c>
      <c r="H685" t="s">
        <v>12</v>
      </c>
      <c r="I685" t="s">
        <v>23</v>
      </c>
      <c r="J685" s="15" t="str">
        <f t="shared" si="21"/>
        <v>22-Nov-1984</v>
      </c>
      <c r="K685" s="8" t="str">
        <f t="shared" si="22"/>
        <v xml:space="preserve">39 Y </v>
      </c>
    </row>
    <row r="686" spans="1:11" x14ac:dyDescent="0.3">
      <c r="A686" t="s">
        <v>717</v>
      </c>
      <c r="B686" s="10">
        <v>1993</v>
      </c>
      <c r="C686" t="s">
        <v>37</v>
      </c>
      <c r="D686">
        <v>19</v>
      </c>
      <c r="E686">
        <v>0</v>
      </c>
      <c r="F686" s="18">
        <v>5877.02</v>
      </c>
      <c r="G686" t="s">
        <v>11</v>
      </c>
      <c r="H686" t="s">
        <v>11</v>
      </c>
      <c r="I686" t="s">
        <v>300</v>
      </c>
      <c r="J686" s="15" t="str">
        <f t="shared" si="21"/>
        <v>19-Oct-1993</v>
      </c>
      <c r="K686" s="8" t="str">
        <f t="shared" si="22"/>
        <v xml:space="preserve">30 Y </v>
      </c>
    </row>
    <row r="687" spans="1:11" x14ac:dyDescent="0.3">
      <c r="A687" t="s">
        <v>718</v>
      </c>
      <c r="B687" s="10">
        <v>1982</v>
      </c>
      <c r="C687" t="s">
        <v>10</v>
      </c>
      <c r="D687">
        <v>8</v>
      </c>
      <c r="E687">
        <v>0</v>
      </c>
      <c r="F687" s="18">
        <v>5910.94</v>
      </c>
      <c r="G687" t="s">
        <v>11</v>
      </c>
      <c r="H687" t="s">
        <v>16</v>
      </c>
      <c r="I687" t="s">
        <v>42</v>
      </c>
      <c r="J687" s="15" t="str">
        <f t="shared" si="21"/>
        <v>8-Jul-1982</v>
      </c>
      <c r="K687" s="8" t="str">
        <f t="shared" si="22"/>
        <v xml:space="preserve">41 Y </v>
      </c>
    </row>
    <row r="688" spans="1:11" x14ac:dyDescent="0.3">
      <c r="A688" t="s">
        <v>719</v>
      </c>
      <c r="B688" s="10">
        <v>1982</v>
      </c>
      <c r="C688" t="s">
        <v>30</v>
      </c>
      <c r="D688">
        <v>21</v>
      </c>
      <c r="E688">
        <v>0</v>
      </c>
      <c r="F688" s="18">
        <v>5920.1</v>
      </c>
      <c r="G688" t="s">
        <v>11</v>
      </c>
      <c r="H688" t="s">
        <v>16</v>
      </c>
      <c r="I688" t="s">
        <v>13</v>
      </c>
      <c r="J688" s="15" t="str">
        <f t="shared" si="21"/>
        <v>21-Dec-1982</v>
      </c>
      <c r="K688" s="8" t="str">
        <f t="shared" si="22"/>
        <v xml:space="preserve">41 Y </v>
      </c>
    </row>
    <row r="689" spans="1:11" x14ac:dyDescent="0.3">
      <c r="A689" t="s">
        <v>720</v>
      </c>
      <c r="B689" s="10">
        <v>1987</v>
      </c>
      <c r="C689" t="s">
        <v>10</v>
      </c>
      <c r="D689">
        <v>29</v>
      </c>
      <c r="E689">
        <v>3</v>
      </c>
      <c r="F689" s="18">
        <v>5926.85</v>
      </c>
      <c r="G689" t="s">
        <v>12</v>
      </c>
      <c r="H689" t="s">
        <v>12</v>
      </c>
      <c r="I689" t="s">
        <v>42</v>
      </c>
      <c r="J689" s="15" t="str">
        <f t="shared" si="21"/>
        <v>29-Jul-1987</v>
      </c>
      <c r="K689" s="8" t="str">
        <f t="shared" si="22"/>
        <v xml:space="preserve">36 Y </v>
      </c>
    </row>
    <row r="690" spans="1:11" x14ac:dyDescent="0.3">
      <c r="A690" t="s">
        <v>721</v>
      </c>
      <c r="B690" s="10">
        <v>1993</v>
      </c>
      <c r="C690" t="s">
        <v>35</v>
      </c>
      <c r="D690">
        <v>13</v>
      </c>
      <c r="E690">
        <v>0</v>
      </c>
      <c r="F690" s="18">
        <v>5926.93</v>
      </c>
      <c r="G690" t="s">
        <v>11</v>
      </c>
      <c r="H690" t="s">
        <v>11</v>
      </c>
      <c r="I690" t="s">
        <v>200</v>
      </c>
      <c r="J690" s="15" t="str">
        <f t="shared" si="21"/>
        <v>13-Aug-1993</v>
      </c>
      <c r="K690" s="8" t="str">
        <f t="shared" si="22"/>
        <v xml:space="preserve">30 Y </v>
      </c>
    </row>
    <row r="691" spans="1:11" x14ac:dyDescent="0.3">
      <c r="A691" t="s">
        <v>722</v>
      </c>
      <c r="B691" s="10">
        <v>1994</v>
      </c>
      <c r="C691" t="s">
        <v>10</v>
      </c>
      <c r="D691">
        <v>30</v>
      </c>
      <c r="E691">
        <v>0</v>
      </c>
      <c r="F691" s="18">
        <v>5927.65</v>
      </c>
      <c r="G691" t="s">
        <v>11</v>
      </c>
      <c r="H691" t="s">
        <v>16</v>
      </c>
      <c r="I691" t="s">
        <v>23</v>
      </c>
      <c r="J691" s="15" t="str">
        <f t="shared" si="21"/>
        <v>30-Jul-1994</v>
      </c>
      <c r="K691" s="8" t="str">
        <f t="shared" si="22"/>
        <v xml:space="preserve">29 Y </v>
      </c>
    </row>
    <row r="692" spans="1:11" x14ac:dyDescent="0.3">
      <c r="A692" t="s">
        <v>723</v>
      </c>
      <c r="B692" s="10">
        <v>1987</v>
      </c>
      <c r="C692" t="s">
        <v>10</v>
      </c>
      <c r="D692">
        <v>14</v>
      </c>
      <c r="E692">
        <v>3</v>
      </c>
      <c r="F692" s="18">
        <v>5934.38</v>
      </c>
      <c r="G692" t="s">
        <v>12</v>
      </c>
      <c r="H692" t="s">
        <v>11</v>
      </c>
      <c r="I692" t="s">
        <v>13</v>
      </c>
      <c r="J692" s="15" t="str">
        <f t="shared" si="21"/>
        <v>14-Jul-1987</v>
      </c>
      <c r="K692" s="8" t="str">
        <f t="shared" si="22"/>
        <v xml:space="preserve">36 Y </v>
      </c>
    </row>
    <row r="693" spans="1:11" x14ac:dyDescent="0.3">
      <c r="A693" t="s">
        <v>724</v>
      </c>
      <c r="B693" s="10">
        <v>2003</v>
      </c>
      <c r="C693" t="s">
        <v>35</v>
      </c>
      <c r="D693">
        <v>13</v>
      </c>
      <c r="E693">
        <v>0</v>
      </c>
      <c r="F693" s="18">
        <v>5957.35</v>
      </c>
      <c r="G693" t="s">
        <v>11</v>
      </c>
      <c r="H693" t="s">
        <v>11</v>
      </c>
      <c r="I693" t="s">
        <v>23</v>
      </c>
      <c r="J693" s="15" t="str">
        <f t="shared" si="21"/>
        <v>13-Aug-2003</v>
      </c>
      <c r="K693" s="8" t="str">
        <f t="shared" si="22"/>
        <v xml:space="preserve">20 Y </v>
      </c>
    </row>
    <row r="694" spans="1:11" x14ac:dyDescent="0.3">
      <c r="A694" t="s">
        <v>725</v>
      </c>
      <c r="B694" s="10">
        <v>2004</v>
      </c>
      <c r="C694" t="s">
        <v>10</v>
      </c>
      <c r="D694">
        <v>15</v>
      </c>
      <c r="E694">
        <v>0</v>
      </c>
      <c r="F694" s="18">
        <v>5960.91</v>
      </c>
      <c r="G694" t="s">
        <v>11</v>
      </c>
      <c r="H694" t="s">
        <v>16</v>
      </c>
      <c r="I694" t="s">
        <v>535</v>
      </c>
      <c r="J694" s="15" t="str">
        <f t="shared" si="21"/>
        <v>15-Jul-2004</v>
      </c>
      <c r="K694" s="8" t="str">
        <f t="shared" si="22"/>
        <v xml:space="preserve">19 Y </v>
      </c>
    </row>
    <row r="695" spans="1:11" x14ac:dyDescent="0.3">
      <c r="A695" t="s">
        <v>726</v>
      </c>
      <c r="B695" s="10">
        <v>1980</v>
      </c>
      <c r="C695" t="s">
        <v>35</v>
      </c>
      <c r="D695">
        <v>5</v>
      </c>
      <c r="E695">
        <v>0</v>
      </c>
      <c r="F695" s="18">
        <v>5966.89</v>
      </c>
      <c r="G695" t="s">
        <v>11</v>
      </c>
      <c r="H695" t="s">
        <v>12</v>
      </c>
      <c r="I695" t="s">
        <v>13</v>
      </c>
      <c r="J695" s="15" t="str">
        <f t="shared" si="21"/>
        <v>5-Aug-1980</v>
      </c>
      <c r="K695" s="8" t="str">
        <f t="shared" si="22"/>
        <v xml:space="preserve">43 Y </v>
      </c>
    </row>
    <row r="696" spans="1:11" x14ac:dyDescent="0.3">
      <c r="A696" t="s">
        <v>727</v>
      </c>
      <c r="B696" s="10">
        <v>1980</v>
      </c>
      <c r="C696" t="s">
        <v>10</v>
      </c>
      <c r="D696">
        <v>21</v>
      </c>
      <c r="E696">
        <v>0</v>
      </c>
      <c r="F696" s="18">
        <v>5969.72</v>
      </c>
      <c r="G696" t="s">
        <v>12</v>
      </c>
      <c r="H696" t="s">
        <v>12</v>
      </c>
      <c r="I696" t="s">
        <v>42</v>
      </c>
      <c r="J696" s="15" t="str">
        <f t="shared" si="21"/>
        <v>21-Jul-1980</v>
      </c>
      <c r="K696" s="8" t="str">
        <f t="shared" si="22"/>
        <v xml:space="preserve">43 Y </v>
      </c>
    </row>
    <row r="697" spans="1:11" x14ac:dyDescent="0.3">
      <c r="A697" t="s">
        <v>728</v>
      </c>
      <c r="B697" s="10">
        <v>1989</v>
      </c>
      <c r="C697" t="s">
        <v>10</v>
      </c>
      <c r="D697">
        <v>22</v>
      </c>
      <c r="E697">
        <v>3</v>
      </c>
      <c r="F697" s="18">
        <v>5972.38</v>
      </c>
      <c r="G697" t="s">
        <v>11</v>
      </c>
      <c r="H697" t="s">
        <v>11</v>
      </c>
      <c r="I697" t="s">
        <v>42</v>
      </c>
      <c r="J697" s="15" t="str">
        <f t="shared" si="21"/>
        <v>22-Jul-1989</v>
      </c>
      <c r="K697" s="8" t="str">
        <f t="shared" si="22"/>
        <v xml:space="preserve">34 Y </v>
      </c>
    </row>
    <row r="698" spans="1:11" x14ac:dyDescent="0.3">
      <c r="A698" t="s">
        <v>729</v>
      </c>
      <c r="B698" s="10">
        <v>1984</v>
      </c>
      <c r="C698" t="s">
        <v>20</v>
      </c>
      <c r="D698">
        <v>19</v>
      </c>
      <c r="E698">
        <v>1</v>
      </c>
      <c r="F698" s="18">
        <v>5974.38</v>
      </c>
      <c r="G698" t="s">
        <v>11</v>
      </c>
      <c r="H698" t="s">
        <v>12</v>
      </c>
      <c r="I698" t="s">
        <v>13</v>
      </c>
      <c r="J698" s="15" t="str">
        <f t="shared" si="21"/>
        <v>19-Sep-1984</v>
      </c>
      <c r="K698" s="8" t="str">
        <f t="shared" si="22"/>
        <v xml:space="preserve">39 Y </v>
      </c>
    </row>
    <row r="699" spans="1:11" x14ac:dyDescent="0.3">
      <c r="A699" t="s">
        <v>730</v>
      </c>
      <c r="B699" s="10">
        <v>1984</v>
      </c>
      <c r="C699" t="s">
        <v>15</v>
      </c>
      <c r="D699">
        <v>11</v>
      </c>
      <c r="E699">
        <v>1</v>
      </c>
      <c r="F699" s="18">
        <v>5976.83</v>
      </c>
      <c r="G699" t="s">
        <v>11</v>
      </c>
      <c r="H699" t="s">
        <v>11</v>
      </c>
      <c r="I699" t="s">
        <v>13</v>
      </c>
      <c r="J699" s="15" t="str">
        <f t="shared" si="21"/>
        <v>11-Nov-1984</v>
      </c>
      <c r="K699" s="8" t="str">
        <f t="shared" si="22"/>
        <v xml:space="preserve">39 Y </v>
      </c>
    </row>
    <row r="700" spans="1:11" x14ac:dyDescent="0.3">
      <c r="A700" t="s">
        <v>731</v>
      </c>
      <c r="B700" s="10">
        <v>1970</v>
      </c>
      <c r="C700" t="s">
        <v>18</v>
      </c>
      <c r="D700">
        <v>25</v>
      </c>
      <c r="E700">
        <v>0</v>
      </c>
      <c r="F700" s="18">
        <v>5979.66</v>
      </c>
      <c r="G700" t="s">
        <v>11</v>
      </c>
      <c r="H700" t="s">
        <v>12</v>
      </c>
      <c r="I700" t="s">
        <v>13</v>
      </c>
      <c r="J700" s="15" t="str">
        <f t="shared" si="21"/>
        <v>25-Jun-1970</v>
      </c>
      <c r="K700" s="8" t="str">
        <f t="shared" si="22"/>
        <v xml:space="preserve">53 Y </v>
      </c>
    </row>
    <row r="701" spans="1:11" x14ac:dyDescent="0.3">
      <c r="A701" t="s">
        <v>732</v>
      </c>
      <c r="B701" s="10">
        <v>1980</v>
      </c>
      <c r="C701" t="s">
        <v>37</v>
      </c>
      <c r="D701">
        <v>10</v>
      </c>
      <c r="E701">
        <v>0</v>
      </c>
      <c r="F701" s="18">
        <v>5979.73</v>
      </c>
      <c r="G701" t="s">
        <v>11</v>
      </c>
      <c r="H701" t="s">
        <v>11</v>
      </c>
      <c r="I701" t="s">
        <v>42</v>
      </c>
      <c r="J701" s="15" t="str">
        <f t="shared" si="21"/>
        <v>10-Oct-1980</v>
      </c>
      <c r="K701" s="8" t="str">
        <f t="shared" si="22"/>
        <v xml:space="preserve">43 Y </v>
      </c>
    </row>
    <row r="702" spans="1:11" x14ac:dyDescent="0.3">
      <c r="A702" t="s">
        <v>733</v>
      </c>
      <c r="B702" s="10">
        <v>1974</v>
      </c>
      <c r="C702" t="s">
        <v>37</v>
      </c>
      <c r="D702">
        <v>11</v>
      </c>
      <c r="E702">
        <v>0</v>
      </c>
      <c r="F702" s="18">
        <v>5979.99</v>
      </c>
      <c r="G702" t="s">
        <v>11</v>
      </c>
      <c r="H702" t="s">
        <v>12</v>
      </c>
      <c r="I702" t="s">
        <v>13</v>
      </c>
      <c r="J702" s="15" t="str">
        <f t="shared" si="21"/>
        <v>11-Oct-1974</v>
      </c>
      <c r="K702" s="8" t="str">
        <f t="shared" si="22"/>
        <v xml:space="preserve">49 Y </v>
      </c>
    </row>
    <row r="703" spans="1:11" x14ac:dyDescent="0.3">
      <c r="A703" t="s">
        <v>734</v>
      </c>
      <c r="B703" s="10">
        <v>1988</v>
      </c>
      <c r="C703" t="s">
        <v>18</v>
      </c>
      <c r="D703">
        <v>10</v>
      </c>
      <c r="E703">
        <v>2</v>
      </c>
      <c r="F703" s="18">
        <v>5989.52</v>
      </c>
      <c r="G703" t="s">
        <v>11</v>
      </c>
      <c r="H703" t="s">
        <v>16</v>
      </c>
      <c r="I703" t="s">
        <v>23</v>
      </c>
      <c r="J703" s="15" t="str">
        <f t="shared" si="21"/>
        <v>10-Jun-1988</v>
      </c>
      <c r="K703" s="8" t="str">
        <f t="shared" si="22"/>
        <v xml:space="preserve">35 Y </v>
      </c>
    </row>
    <row r="704" spans="1:11" x14ac:dyDescent="0.3">
      <c r="A704" t="s">
        <v>735</v>
      </c>
      <c r="B704" s="10">
        <v>1974</v>
      </c>
      <c r="C704" t="s">
        <v>35</v>
      </c>
      <c r="D704">
        <v>17</v>
      </c>
      <c r="E704">
        <v>0</v>
      </c>
      <c r="F704" s="18">
        <v>5990.17</v>
      </c>
      <c r="G704" t="s">
        <v>11</v>
      </c>
      <c r="H704" t="s">
        <v>11</v>
      </c>
      <c r="I704" t="s">
        <v>13</v>
      </c>
      <c r="J704" s="15" t="str">
        <f t="shared" si="21"/>
        <v>17-Aug-1974</v>
      </c>
      <c r="K704" s="8" t="str">
        <f t="shared" si="22"/>
        <v xml:space="preserve">49 Y </v>
      </c>
    </row>
    <row r="705" spans="1:11" x14ac:dyDescent="0.3">
      <c r="A705" t="s">
        <v>736</v>
      </c>
      <c r="B705" s="10">
        <v>1980</v>
      </c>
      <c r="C705" t="s">
        <v>35</v>
      </c>
      <c r="D705">
        <v>8</v>
      </c>
      <c r="E705">
        <v>2</v>
      </c>
      <c r="F705" s="18">
        <v>5993.62</v>
      </c>
      <c r="G705" t="s">
        <v>11</v>
      </c>
      <c r="H705" t="s">
        <v>12</v>
      </c>
      <c r="I705" t="s">
        <v>13</v>
      </c>
      <c r="J705" s="15" t="str">
        <f t="shared" si="21"/>
        <v>8-Aug-1980</v>
      </c>
      <c r="K705" s="8" t="str">
        <f t="shared" si="22"/>
        <v xml:space="preserve">43 Y </v>
      </c>
    </row>
    <row r="706" spans="1:11" x14ac:dyDescent="0.3">
      <c r="A706" t="s">
        <v>737</v>
      </c>
      <c r="B706" s="10">
        <v>1989</v>
      </c>
      <c r="C706" t="s">
        <v>35</v>
      </c>
      <c r="D706">
        <v>16</v>
      </c>
      <c r="E706">
        <v>4</v>
      </c>
      <c r="F706" s="18">
        <v>6059.17</v>
      </c>
      <c r="G706" t="s">
        <v>11</v>
      </c>
      <c r="H706" t="s">
        <v>16</v>
      </c>
      <c r="I706" t="s">
        <v>42</v>
      </c>
      <c r="J706" s="15" t="str">
        <f t="shared" si="21"/>
        <v>16-Aug-1989</v>
      </c>
      <c r="K706" s="8" t="str">
        <f t="shared" si="22"/>
        <v xml:space="preserve">34 Y </v>
      </c>
    </row>
    <row r="707" spans="1:11" x14ac:dyDescent="0.3">
      <c r="A707" t="s">
        <v>738</v>
      </c>
      <c r="B707" s="10">
        <v>1996</v>
      </c>
      <c r="C707" t="s">
        <v>10</v>
      </c>
      <c r="D707">
        <v>28</v>
      </c>
      <c r="E707">
        <v>0</v>
      </c>
      <c r="F707" s="18">
        <v>6061.8</v>
      </c>
      <c r="G707" t="s">
        <v>11</v>
      </c>
      <c r="H707" t="s">
        <v>12</v>
      </c>
      <c r="I707" t="s">
        <v>23</v>
      </c>
      <c r="J707" s="15" t="str">
        <f t="shared" si="21"/>
        <v>28-Jul-1996</v>
      </c>
      <c r="K707" s="8" t="str">
        <f t="shared" si="22"/>
        <v xml:space="preserve">27 Y </v>
      </c>
    </row>
    <row r="708" spans="1:11" x14ac:dyDescent="0.3">
      <c r="A708" t="s">
        <v>739</v>
      </c>
      <c r="B708" s="10">
        <v>1994</v>
      </c>
      <c r="C708" t="s">
        <v>15</v>
      </c>
      <c r="D708">
        <v>8</v>
      </c>
      <c r="E708">
        <v>0</v>
      </c>
      <c r="F708" s="18">
        <v>6064.37</v>
      </c>
      <c r="G708" t="s">
        <v>11</v>
      </c>
      <c r="H708" t="s">
        <v>11</v>
      </c>
      <c r="I708" t="s">
        <v>42</v>
      </c>
      <c r="J708" s="15" t="str">
        <f t="shared" ref="J708:J771" si="23">_xlfn.CONCAT(D708,"-",C708,"-",B708)</f>
        <v>8-Nov-1994</v>
      </c>
      <c r="K708" s="8" t="str">
        <f t="shared" ref="K708:K771" si="24">YEAR($L$2)-YEAR(J708)&amp;" Y "</f>
        <v xml:space="preserve">29 Y </v>
      </c>
    </row>
    <row r="709" spans="1:11" x14ac:dyDescent="0.3">
      <c r="A709" t="s">
        <v>740</v>
      </c>
      <c r="B709" s="10">
        <v>1984</v>
      </c>
      <c r="C709" t="s">
        <v>20</v>
      </c>
      <c r="D709">
        <v>21</v>
      </c>
      <c r="E709">
        <v>1</v>
      </c>
      <c r="F709" s="18">
        <v>6067.13</v>
      </c>
      <c r="G709" t="s">
        <v>12</v>
      </c>
      <c r="H709" t="s">
        <v>16</v>
      </c>
      <c r="I709" t="s">
        <v>168</v>
      </c>
      <c r="J709" s="15" t="str">
        <f t="shared" si="23"/>
        <v>21-Sep-1984</v>
      </c>
      <c r="K709" s="8" t="str">
        <f t="shared" si="24"/>
        <v xml:space="preserve">39 Y </v>
      </c>
    </row>
    <row r="710" spans="1:11" x14ac:dyDescent="0.3">
      <c r="A710" t="s">
        <v>741</v>
      </c>
      <c r="B710" s="10">
        <v>1979</v>
      </c>
      <c r="C710" t="s">
        <v>35</v>
      </c>
      <c r="D710">
        <v>8</v>
      </c>
      <c r="E710">
        <v>2</v>
      </c>
      <c r="F710" s="18">
        <v>6074.37</v>
      </c>
      <c r="G710" t="s">
        <v>11</v>
      </c>
      <c r="H710" t="s">
        <v>11</v>
      </c>
      <c r="I710" t="s">
        <v>23</v>
      </c>
      <c r="J710" s="15" t="str">
        <f t="shared" si="23"/>
        <v>8-Aug-1979</v>
      </c>
      <c r="K710" s="8" t="str">
        <f t="shared" si="24"/>
        <v xml:space="preserve">44 Y </v>
      </c>
    </row>
    <row r="711" spans="1:11" x14ac:dyDescent="0.3">
      <c r="A711" t="s">
        <v>742</v>
      </c>
      <c r="B711" s="10">
        <v>1984</v>
      </c>
      <c r="C711" t="s">
        <v>37</v>
      </c>
      <c r="D711">
        <v>14</v>
      </c>
      <c r="E711">
        <v>1</v>
      </c>
      <c r="F711" s="18">
        <v>6079.67</v>
      </c>
      <c r="G711" t="s">
        <v>16</v>
      </c>
      <c r="H711" t="s">
        <v>16</v>
      </c>
      <c r="I711" t="s">
        <v>276</v>
      </c>
      <c r="J711" s="15" t="str">
        <f t="shared" si="23"/>
        <v>14-Oct-1984</v>
      </c>
      <c r="K711" s="8" t="str">
        <f t="shared" si="24"/>
        <v xml:space="preserve">39 Y </v>
      </c>
    </row>
    <row r="712" spans="1:11" x14ac:dyDescent="0.3">
      <c r="A712" t="s">
        <v>743</v>
      </c>
      <c r="B712" s="10">
        <v>1984</v>
      </c>
      <c r="C712" t="s">
        <v>10</v>
      </c>
      <c r="D712">
        <v>25</v>
      </c>
      <c r="E712">
        <v>2</v>
      </c>
      <c r="F712" s="18">
        <v>6082.41</v>
      </c>
      <c r="G712" t="s">
        <v>16</v>
      </c>
      <c r="H712" t="s">
        <v>11</v>
      </c>
      <c r="I712" t="s">
        <v>42</v>
      </c>
      <c r="J712" s="15" t="str">
        <f t="shared" si="23"/>
        <v>25-Jul-1984</v>
      </c>
      <c r="K712" s="8" t="str">
        <f t="shared" si="24"/>
        <v xml:space="preserve">39 Y </v>
      </c>
    </row>
    <row r="713" spans="1:11" x14ac:dyDescent="0.3">
      <c r="A713" t="s">
        <v>744</v>
      </c>
      <c r="B713" s="10">
        <v>1970</v>
      </c>
      <c r="C713" t="s">
        <v>18</v>
      </c>
      <c r="D713">
        <v>9</v>
      </c>
      <c r="E713">
        <v>0</v>
      </c>
      <c r="F713" s="18">
        <v>6098.38</v>
      </c>
      <c r="G713" t="s">
        <v>11</v>
      </c>
      <c r="H713" t="s">
        <v>11</v>
      </c>
      <c r="I713" t="s">
        <v>13</v>
      </c>
      <c r="J713" s="15" t="str">
        <f t="shared" si="23"/>
        <v>9-Jun-1970</v>
      </c>
      <c r="K713" s="8" t="str">
        <f t="shared" si="24"/>
        <v xml:space="preserve">53 Y </v>
      </c>
    </row>
    <row r="714" spans="1:11" x14ac:dyDescent="0.3">
      <c r="A714" t="s">
        <v>745</v>
      </c>
      <c r="B714" s="10">
        <v>1995</v>
      </c>
      <c r="C714" t="s">
        <v>20</v>
      </c>
      <c r="D714">
        <v>9</v>
      </c>
      <c r="E714">
        <v>0</v>
      </c>
      <c r="F714" s="18">
        <v>6111.95</v>
      </c>
      <c r="G714" t="s">
        <v>11</v>
      </c>
      <c r="H714" t="s">
        <v>12</v>
      </c>
      <c r="I714" t="s">
        <v>535</v>
      </c>
      <c r="J714" s="15" t="str">
        <f t="shared" si="23"/>
        <v>9-Sep-1995</v>
      </c>
      <c r="K714" s="8" t="str">
        <f t="shared" si="24"/>
        <v xml:space="preserve">28 Y </v>
      </c>
    </row>
    <row r="715" spans="1:11" x14ac:dyDescent="0.3">
      <c r="A715" t="s">
        <v>746</v>
      </c>
      <c r="B715" s="10">
        <v>1985</v>
      </c>
      <c r="C715" t="s">
        <v>10</v>
      </c>
      <c r="D715">
        <v>21</v>
      </c>
      <c r="E715">
        <v>1</v>
      </c>
      <c r="F715" s="18">
        <v>6112.35</v>
      </c>
      <c r="G715" t="s">
        <v>11</v>
      </c>
      <c r="H715" t="s">
        <v>16</v>
      </c>
      <c r="I715" t="s">
        <v>23</v>
      </c>
      <c r="J715" s="15" t="str">
        <f t="shared" si="23"/>
        <v>21-Jul-1985</v>
      </c>
      <c r="K715" s="8" t="str">
        <f t="shared" si="24"/>
        <v xml:space="preserve">38 Y </v>
      </c>
    </row>
    <row r="716" spans="1:11" x14ac:dyDescent="0.3">
      <c r="A716" t="s">
        <v>747</v>
      </c>
      <c r="B716" s="10">
        <v>1991</v>
      </c>
      <c r="C716" t="s">
        <v>10</v>
      </c>
      <c r="D716">
        <v>25</v>
      </c>
      <c r="E716">
        <v>3</v>
      </c>
      <c r="F716" s="18">
        <v>6113.23</v>
      </c>
      <c r="G716" t="s">
        <v>11</v>
      </c>
      <c r="H716" t="s">
        <v>11</v>
      </c>
      <c r="I716" t="s">
        <v>247</v>
      </c>
      <c r="J716" s="15" t="str">
        <f t="shared" si="23"/>
        <v>25-Jul-1991</v>
      </c>
      <c r="K716" s="8" t="str">
        <f t="shared" si="24"/>
        <v xml:space="preserve">32 Y </v>
      </c>
    </row>
    <row r="717" spans="1:11" x14ac:dyDescent="0.3">
      <c r="A717" t="s">
        <v>748</v>
      </c>
      <c r="B717" s="10">
        <v>1983</v>
      </c>
      <c r="C717" t="s">
        <v>35</v>
      </c>
      <c r="D717">
        <v>11</v>
      </c>
      <c r="E717">
        <v>1</v>
      </c>
      <c r="F717" s="18">
        <v>6117.49</v>
      </c>
      <c r="G717" t="s">
        <v>11</v>
      </c>
      <c r="H717" t="s">
        <v>12</v>
      </c>
      <c r="I717" t="s">
        <v>23</v>
      </c>
      <c r="J717" s="15" t="str">
        <f t="shared" si="23"/>
        <v>11-Aug-1983</v>
      </c>
      <c r="K717" s="8" t="str">
        <f t="shared" si="24"/>
        <v xml:space="preserve">40 Y </v>
      </c>
    </row>
    <row r="718" spans="1:11" x14ac:dyDescent="0.3">
      <c r="A718" t="s">
        <v>749</v>
      </c>
      <c r="B718" s="10">
        <v>1983</v>
      </c>
      <c r="C718" t="s">
        <v>15</v>
      </c>
      <c r="D718">
        <v>16</v>
      </c>
      <c r="E718">
        <v>1</v>
      </c>
      <c r="F718" s="18">
        <v>6123.57</v>
      </c>
      <c r="G718" t="s">
        <v>12</v>
      </c>
      <c r="H718" t="s">
        <v>11</v>
      </c>
      <c r="I718" t="s">
        <v>23</v>
      </c>
      <c r="J718" s="15" t="str">
        <f t="shared" si="23"/>
        <v>16-Nov-1983</v>
      </c>
      <c r="K718" s="8" t="str">
        <f t="shared" si="24"/>
        <v xml:space="preserve">40 Y </v>
      </c>
    </row>
    <row r="719" spans="1:11" x14ac:dyDescent="0.3">
      <c r="A719" t="s">
        <v>750</v>
      </c>
      <c r="B719" s="10">
        <v>1990</v>
      </c>
      <c r="C719" t="s">
        <v>35</v>
      </c>
      <c r="D719">
        <v>18</v>
      </c>
      <c r="E719">
        <v>3</v>
      </c>
      <c r="F719" s="18">
        <v>6128.8</v>
      </c>
      <c r="G719" t="s">
        <v>11</v>
      </c>
      <c r="H719" t="s">
        <v>12</v>
      </c>
      <c r="I719" t="s">
        <v>23</v>
      </c>
      <c r="J719" s="15" t="str">
        <f t="shared" si="23"/>
        <v>18-Aug-1990</v>
      </c>
      <c r="K719" s="8" t="str">
        <f t="shared" si="24"/>
        <v xml:space="preserve">33 Y </v>
      </c>
    </row>
    <row r="720" spans="1:11" x14ac:dyDescent="0.3">
      <c r="A720" t="s">
        <v>751</v>
      </c>
      <c r="B720" s="10">
        <v>1969</v>
      </c>
      <c r="C720" t="s">
        <v>15</v>
      </c>
      <c r="D720">
        <v>9</v>
      </c>
      <c r="E720">
        <v>0</v>
      </c>
      <c r="F720" s="18">
        <v>6138.5</v>
      </c>
      <c r="G720" t="s">
        <v>11</v>
      </c>
      <c r="H720" t="s">
        <v>11</v>
      </c>
      <c r="I720" t="s">
        <v>42</v>
      </c>
      <c r="J720" s="15" t="str">
        <f t="shared" si="23"/>
        <v>9-Nov-1969</v>
      </c>
      <c r="K720" s="8" t="str">
        <f t="shared" si="24"/>
        <v xml:space="preserve">54 Y </v>
      </c>
    </row>
    <row r="721" spans="1:11" x14ac:dyDescent="0.3">
      <c r="A721" t="s">
        <v>752</v>
      </c>
      <c r="B721" s="10">
        <v>1978</v>
      </c>
      <c r="C721" t="s">
        <v>20</v>
      </c>
      <c r="D721">
        <v>5</v>
      </c>
      <c r="E721">
        <v>2</v>
      </c>
      <c r="F721" s="18">
        <v>6138.58</v>
      </c>
      <c r="G721" t="s">
        <v>11</v>
      </c>
      <c r="H721" t="s">
        <v>16</v>
      </c>
      <c r="I721" t="s">
        <v>13</v>
      </c>
      <c r="J721" s="15" t="str">
        <f t="shared" si="23"/>
        <v>5-Sep-1978</v>
      </c>
      <c r="K721" s="8" t="str">
        <f t="shared" si="24"/>
        <v xml:space="preserve">45 Y </v>
      </c>
    </row>
    <row r="722" spans="1:11" x14ac:dyDescent="0.3">
      <c r="A722" t="s">
        <v>753</v>
      </c>
      <c r="B722" s="10">
        <v>1976</v>
      </c>
      <c r="C722" t="s">
        <v>30</v>
      </c>
      <c r="D722">
        <v>12</v>
      </c>
      <c r="E722">
        <v>2</v>
      </c>
      <c r="F722" s="18">
        <v>6139.14</v>
      </c>
      <c r="G722" t="s">
        <v>11</v>
      </c>
      <c r="H722" t="s">
        <v>12</v>
      </c>
      <c r="I722" t="s">
        <v>13</v>
      </c>
      <c r="J722" s="15" t="str">
        <f t="shared" si="23"/>
        <v>12-Dec-1976</v>
      </c>
      <c r="K722" s="8" t="str">
        <f t="shared" si="24"/>
        <v xml:space="preserve">47 Y </v>
      </c>
    </row>
    <row r="723" spans="1:11" x14ac:dyDescent="0.3">
      <c r="A723" t="s">
        <v>754</v>
      </c>
      <c r="B723" s="10">
        <v>1970</v>
      </c>
      <c r="C723" t="s">
        <v>37</v>
      </c>
      <c r="D723">
        <v>14</v>
      </c>
      <c r="E723">
        <v>0</v>
      </c>
      <c r="F723" s="18">
        <v>6147.12</v>
      </c>
      <c r="G723" t="s">
        <v>11</v>
      </c>
      <c r="H723" t="s">
        <v>12</v>
      </c>
      <c r="I723" t="s">
        <v>23</v>
      </c>
      <c r="J723" s="15" t="str">
        <f t="shared" si="23"/>
        <v>14-Oct-1970</v>
      </c>
      <c r="K723" s="8" t="str">
        <f t="shared" si="24"/>
        <v xml:space="preserve">53 Y </v>
      </c>
    </row>
    <row r="724" spans="1:11" x14ac:dyDescent="0.3">
      <c r="A724" t="s">
        <v>755</v>
      </c>
      <c r="B724" s="10">
        <v>1973</v>
      </c>
      <c r="C724" t="s">
        <v>15</v>
      </c>
      <c r="D724">
        <v>6</v>
      </c>
      <c r="E724">
        <v>0</v>
      </c>
      <c r="F724" s="18">
        <v>6152.05</v>
      </c>
      <c r="G724" t="s">
        <v>11</v>
      </c>
      <c r="H724" t="s">
        <v>12</v>
      </c>
      <c r="I724" t="s">
        <v>13</v>
      </c>
      <c r="J724" s="15" t="str">
        <f t="shared" si="23"/>
        <v>6-Nov-1973</v>
      </c>
      <c r="K724" s="8" t="str">
        <f t="shared" si="24"/>
        <v xml:space="preserve">50 Y </v>
      </c>
    </row>
    <row r="725" spans="1:11" x14ac:dyDescent="0.3">
      <c r="A725" t="s">
        <v>756</v>
      </c>
      <c r="B725" s="10">
        <v>1985</v>
      </c>
      <c r="C725" t="s">
        <v>37</v>
      </c>
      <c r="D725">
        <v>15</v>
      </c>
      <c r="E725">
        <v>3</v>
      </c>
      <c r="F725" s="18">
        <v>6159.57</v>
      </c>
      <c r="G725" t="s">
        <v>11</v>
      </c>
      <c r="H725" t="s">
        <v>16</v>
      </c>
      <c r="I725" t="s">
        <v>23</v>
      </c>
      <c r="J725" s="15" t="str">
        <f t="shared" si="23"/>
        <v>15-Oct-1985</v>
      </c>
      <c r="K725" s="8" t="str">
        <f t="shared" si="24"/>
        <v xml:space="preserve">38 Y </v>
      </c>
    </row>
    <row r="726" spans="1:11" x14ac:dyDescent="0.3">
      <c r="A726" t="s">
        <v>757</v>
      </c>
      <c r="B726" s="10">
        <v>1984</v>
      </c>
      <c r="C726" t="s">
        <v>37</v>
      </c>
      <c r="D726">
        <v>6</v>
      </c>
      <c r="E726">
        <v>3</v>
      </c>
      <c r="F726" s="18">
        <v>6170.96</v>
      </c>
      <c r="G726" t="s">
        <v>11</v>
      </c>
      <c r="H726" t="s">
        <v>16</v>
      </c>
      <c r="I726" t="s">
        <v>13</v>
      </c>
      <c r="J726" s="15" t="str">
        <f t="shared" si="23"/>
        <v>6-Oct-1984</v>
      </c>
      <c r="K726" s="8" t="str">
        <f t="shared" si="24"/>
        <v xml:space="preserve">39 Y </v>
      </c>
    </row>
    <row r="727" spans="1:11" x14ac:dyDescent="0.3">
      <c r="A727" t="s">
        <v>758</v>
      </c>
      <c r="B727" s="10">
        <v>1985</v>
      </c>
      <c r="C727" t="s">
        <v>35</v>
      </c>
      <c r="D727">
        <v>9</v>
      </c>
      <c r="E727">
        <v>3</v>
      </c>
      <c r="F727" s="18">
        <v>6183.32</v>
      </c>
      <c r="G727" t="s">
        <v>11</v>
      </c>
      <c r="H727" t="s">
        <v>11</v>
      </c>
      <c r="I727" t="s">
        <v>23</v>
      </c>
      <c r="J727" s="15" t="str">
        <f t="shared" si="23"/>
        <v>9-Aug-1985</v>
      </c>
      <c r="K727" s="8" t="str">
        <f t="shared" si="24"/>
        <v xml:space="preserve">38 Y </v>
      </c>
    </row>
    <row r="728" spans="1:11" x14ac:dyDescent="0.3">
      <c r="A728" t="s">
        <v>759</v>
      </c>
      <c r="B728" s="10">
        <v>1970</v>
      </c>
      <c r="C728" t="s">
        <v>37</v>
      </c>
      <c r="D728">
        <v>5</v>
      </c>
      <c r="E728">
        <v>0</v>
      </c>
      <c r="F728" s="18">
        <v>6183.46</v>
      </c>
      <c r="G728" t="s">
        <v>11</v>
      </c>
      <c r="H728" t="s">
        <v>11</v>
      </c>
      <c r="I728" t="s">
        <v>23</v>
      </c>
      <c r="J728" s="15" t="str">
        <f t="shared" si="23"/>
        <v>5-Oct-1970</v>
      </c>
      <c r="K728" s="8" t="str">
        <f t="shared" si="24"/>
        <v xml:space="preserve">53 Y </v>
      </c>
    </row>
    <row r="729" spans="1:11" x14ac:dyDescent="0.3">
      <c r="A729" t="s">
        <v>760</v>
      </c>
      <c r="B729" s="10">
        <v>1988</v>
      </c>
      <c r="C729" t="s">
        <v>15</v>
      </c>
      <c r="D729">
        <v>1</v>
      </c>
      <c r="E729">
        <v>3</v>
      </c>
      <c r="F729" s="18">
        <v>6184.3</v>
      </c>
      <c r="G729" t="s">
        <v>11</v>
      </c>
      <c r="H729" t="s">
        <v>12</v>
      </c>
      <c r="I729" t="s">
        <v>13</v>
      </c>
      <c r="J729" s="15" t="str">
        <f t="shared" si="23"/>
        <v>1-Nov-1988</v>
      </c>
      <c r="K729" s="8" t="str">
        <f t="shared" si="24"/>
        <v xml:space="preserve">35 Y </v>
      </c>
    </row>
    <row r="730" spans="1:11" x14ac:dyDescent="0.3">
      <c r="A730" t="s">
        <v>761</v>
      </c>
      <c r="B730" s="10">
        <v>1981</v>
      </c>
      <c r="C730" t="s">
        <v>15</v>
      </c>
      <c r="D730">
        <v>22</v>
      </c>
      <c r="E730">
        <v>0</v>
      </c>
      <c r="F730" s="18">
        <v>6185.32</v>
      </c>
      <c r="G730" t="s">
        <v>11</v>
      </c>
      <c r="H730" t="s">
        <v>16</v>
      </c>
      <c r="I730" t="s">
        <v>13</v>
      </c>
      <c r="J730" s="15" t="str">
        <f t="shared" si="23"/>
        <v>22-Nov-1981</v>
      </c>
      <c r="K730" s="8" t="str">
        <f t="shared" si="24"/>
        <v xml:space="preserve">42 Y </v>
      </c>
    </row>
    <row r="731" spans="1:11" x14ac:dyDescent="0.3">
      <c r="A731" t="s">
        <v>762</v>
      </c>
      <c r="B731" s="10">
        <v>1981</v>
      </c>
      <c r="C731" t="s">
        <v>37</v>
      </c>
      <c r="D731">
        <v>1</v>
      </c>
      <c r="E731">
        <v>0</v>
      </c>
      <c r="F731" s="18">
        <v>6186.13</v>
      </c>
      <c r="G731" t="s">
        <v>11</v>
      </c>
      <c r="H731" t="s">
        <v>12</v>
      </c>
      <c r="I731" t="s">
        <v>42</v>
      </c>
      <c r="J731" s="15" t="str">
        <f t="shared" si="23"/>
        <v>1-Oct-1981</v>
      </c>
      <c r="K731" s="8" t="str">
        <f t="shared" si="24"/>
        <v xml:space="preserve">42 Y </v>
      </c>
    </row>
    <row r="732" spans="1:11" x14ac:dyDescent="0.3">
      <c r="A732" t="s">
        <v>763</v>
      </c>
      <c r="B732" s="10">
        <v>1988</v>
      </c>
      <c r="C732" t="s">
        <v>37</v>
      </c>
      <c r="D732">
        <v>23</v>
      </c>
      <c r="E732">
        <v>3</v>
      </c>
      <c r="F732" s="18">
        <v>6196.45</v>
      </c>
      <c r="G732" t="s">
        <v>11</v>
      </c>
      <c r="H732" t="s">
        <v>16</v>
      </c>
      <c r="I732" t="s">
        <v>42</v>
      </c>
      <c r="J732" s="15" t="str">
        <f t="shared" si="23"/>
        <v>23-Oct-1988</v>
      </c>
      <c r="K732" s="8" t="str">
        <f t="shared" si="24"/>
        <v xml:space="preserve">35 Y </v>
      </c>
    </row>
    <row r="733" spans="1:11" x14ac:dyDescent="0.3">
      <c r="A733" t="s">
        <v>764</v>
      </c>
      <c r="B733" s="10">
        <v>1985</v>
      </c>
      <c r="C733" t="s">
        <v>10</v>
      </c>
      <c r="D733">
        <v>22</v>
      </c>
      <c r="E733">
        <v>2</v>
      </c>
      <c r="F733" s="18">
        <v>6198.75</v>
      </c>
      <c r="G733" t="s">
        <v>11</v>
      </c>
      <c r="H733" t="s">
        <v>16</v>
      </c>
      <c r="I733" t="s">
        <v>23</v>
      </c>
      <c r="J733" s="15" t="str">
        <f t="shared" si="23"/>
        <v>22-Jul-1985</v>
      </c>
      <c r="K733" s="8" t="str">
        <f t="shared" si="24"/>
        <v xml:space="preserve">38 Y </v>
      </c>
    </row>
    <row r="734" spans="1:11" x14ac:dyDescent="0.3">
      <c r="A734" t="s">
        <v>31</v>
      </c>
      <c r="B734" s="10">
        <v>1985</v>
      </c>
      <c r="C734" t="s">
        <v>30</v>
      </c>
      <c r="D734">
        <v>20</v>
      </c>
      <c r="E734">
        <v>2</v>
      </c>
      <c r="F734" s="18">
        <v>6203.9</v>
      </c>
      <c r="G734" t="s">
        <v>16</v>
      </c>
      <c r="H734" t="s">
        <v>11</v>
      </c>
      <c r="I734" t="s">
        <v>23</v>
      </c>
      <c r="J734" s="15" t="str">
        <f t="shared" si="23"/>
        <v>20-Dec-1985</v>
      </c>
      <c r="K734" s="8" t="str">
        <f t="shared" si="24"/>
        <v xml:space="preserve">38 Y </v>
      </c>
    </row>
    <row r="735" spans="1:11" x14ac:dyDescent="0.3">
      <c r="A735" t="s">
        <v>765</v>
      </c>
      <c r="B735" s="10">
        <v>1985</v>
      </c>
      <c r="C735" t="s">
        <v>20</v>
      </c>
      <c r="D735">
        <v>22</v>
      </c>
      <c r="E735">
        <v>2</v>
      </c>
      <c r="F735" s="18">
        <v>6203.9</v>
      </c>
      <c r="G735" t="s">
        <v>11</v>
      </c>
      <c r="H735" t="s">
        <v>11</v>
      </c>
      <c r="I735" t="s">
        <v>23</v>
      </c>
      <c r="J735" s="15" t="str">
        <f t="shared" si="23"/>
        <v>22-Sep-1985</v>
      </c>
      <c r="K735" s="8" t="str">
        <f t="shared" si="24"/>
        <v xml:space="preserve">38 Y </v>
      </c>
    </row>
    <row r="736" spans="1:11" x14ac:dyDescent="0.3">
      <c r="A736" t="s">
        <v>766</v>
      </c>
      <c r="B736" s="10">
        <v>1999</v>
      </c>
      <c r="C736" t="s">
        <v>20</v>
      </c>
      <c r="D736">
        <v>10</v>
      </c>
      <c r="E736">
        <v>0</v>
      </c>
      <c r="F736" s="18">
        <v>6207.26</v>
      </c>
      <c r="G736" t="s">
        <v>11</v>
      </c>
      <c r="H736" t="s">
        <v>11</v>
      </c>
      <c r="I736" t="s">
        <v>535</v>
      </c>
      <c r="J736" s="15" t="str">
        <f t="shared" si="23"/>
        <v>10-Sep-1999</v>
      </c>
      <c r="K736" s="8" t="str">
        <f t="shared" si="24"/>
        <v xml:space="preserve">24 Y </v>
      </c>
    </row>
    <row r="737" spans="1:11" x14ac:dyDescent="0.3">
      <c r="A737" t="s">
        <v>767</v>
      </c>
      <c r="B737" s="10">
        <v>1992</v>
      </c>
      <c r="C737" t="s">
        <v>35</v>
      </c>
      <c r="D737">
        <v>12</v>
      </c>
      <c r="E737">
        <v>0</v>
      </c>
      <c r="F737" s="18">
        <v>6208.5</v>
      </c>
      <c r="G737" t="s">
        <v>11</v>
      </c>
      <c r="H737" t="s">
        <v>16</v>
      </c>
      <c r="I737" t="s">
        <v>300</v>
      </c>
      <c r="J737" s="15" t="str">
        <f t="shared" si="23"/>
        <v>12-Aug-1992</v>
      </c>
      <c r="K737" s="8" t="str">
        <f t="shared" si="24"/>
        <v xml:space="preserve">31 Y </v>
      </c>
    </row>
    <row r="738" spans="1:11" x14ac:dyDescent="0.3">
      <c r="A738" t="s">
        <v>768</v>
      </c>
      <c r="B738" s="10">
        <v>1972</v>
      </c>
      <c r="C738" t="s">
        <v>18</v>
      </c>
      <c r="D738">
        <v>29</v>
      </c>
      <c r="E738">
        <v>0</v>
      </c>
      <c r="F738" s="18">
        <v>6219.93</v>
      </c>
      <c r="G738" t="s">
        <v>11</v>
      </c>
      <c r="H738" t="s">
        <v>11</v>
      </c>
      <c r="I738" t="s">
        <v>13</v>
      </c>
      <c r="J738" s="15" t="str">
        <f t="shared" si="23"/>
        <v>29-Jun-1972</v>
      </c>
      <c r="K738" s="8" t="str">
        <f t="shared" si="24"/>
        <v xml:space="preserve">51 Y </v>
      </c>
    </row>
    <row r="739" spans="1:11" x14ac:dyDescent="0.3">
      <c r="A739" t="s">
        <v>769</v>
      </c>
      <c r="B739" s="10">
        <v>1978</v>
      </c>
      <c r="C739" t="s">
        <v>20</v>
      </c>
      <c r="D739">
        <v>19</v>
      </c>
      <c r="E739">
        <v>2</v>
      </c>
      <c r="F739" s="18">
        <v>6236.95</v>
      </c>
      <c r="G739" t="s">
        <v>11</v>
      </c>
      <c r="H739" t="s">
        <v>11</v>
      </c>
      <c r="I739" t="s">
        <v>13</v>
      </c>
      <c r="J739" s="15" t="str">
        <f t="shared" si="23"/>
        <v>19-Sep-1978</v>
      </c>
      <c r="K739" s="8" t="str">
        <f t="shared" si="24"/>
        <v xml:space="preserve">45 Y </v>
      </c>
    </row>
    <row r="740" spans="1:11" x14ac:dyDescent="0.3">
      <c r="A740" t="s">
        <v>770</v>
      </c>
      <c r="B740" s="10">
        <v>1983</v>
      </c>
      <c r="C740" t="s">
        <v>35</v>
      </c>
      <c r="D740">
        <v>11</v>
      </c>
      <c r="E740">
        <v>1</v>
      </c>
      <c r="F740" s="18">
        <v>6238.3</v>
      </c>
      <c r="G740" t="s">
        <v>11</v>
      </c>
      <c r="H740" t="s">
        <v>16</v>
      </c>
      <c r="I740" t="s">
        <v>42</v>
      </c>
      <c r="J740" s="15" t="str">
        <f t="shared" si="23"/>
        <v>11-Aug-1983</v>
      </c>
      <c r="K740" s="8" t="str">
        <f t="shared" si="24"/>
        <v xml:space="preserve">40 Y </v>
      </c>
    </row>
    <row r="741" spans="1:11" x14ac:dyDescent="0.3">
      <c r="A741" t="s">
        <v>771</v>
      </c>
      <c r="B741" s="10">
        <v>1979</v>
      </c>
      <c r="C741" t="s">
        <v>37</v>
      </c>
      <c r="D741">
        <v>10</v>
      </c>
      <c r="E741">
        <v>0</v>
      </c>
      <c r="F741" s="18">
        <v>6250.44</v>
      </c>
      <c r="G741" t="s">
        <v>11</v>
      </c>
      <c r="H741" t="s">
        <v>16</v>
      </c>
      <c r="I741" t="s">
        <v>42</v>
      </c>
      <c r="J741" s="15" t="str">
        <f t="shared" si="23"/>
        <v>10-Oct-1979</v>
      </c>
      <c r="K741" s="8" t="str">
        <f t="shared" si="24"/>
        <v xml:space="preserve">44 Y </v>
      </c>
    </row>
    <row r="742" spans="1:11" x14ac:dyDescent="0.3">
      <c r="A742" t="s">
        <v>772</v>
      </c>
      <c r="B742" s="10">
        <v>1972</v>
      </c>
      <c r="C742" t="s">
        <v>15</v>
      </c>
      <c r="D742">
        <v>11</v>
      </c>
      <c r="E742">
        <v>0</v>
      </c>
      <c r="F742" s="18">
        <v>6253.85</v>
      </c>
      <c r="G742" t="s">
        <v>11</v>
      </c>
      <c r="H742" t="s">
        <v>11</v>
      </c>
      <c r="I742" t="s">
        <v>13</v>
      </c>
      <c r="J742" s="15" t="str">
        <f t="shared" si="23"/>
        <v>11-Nov-1972</v>
      </c>
      <c r="K742" s="8" t="str">
        <f t="shared" si="24"/>
        <v xml:space="preserve">51 Y </v>
      </c>
    </row>
    <row r="743" spans="1:11" x14ac:dyDescent="0.3">
      <c r="A743" t="s">
        <v>773</v>
      </c>
      <c r="B743" s="10">
        <v>1972</v>
      </c>
      <c r="C743" t="s">
        <v>20</v>
      </c>
      <c r="D743">
        <v>8</v>
      </c>
      <c r="E743">
        <v>0</v>
      </c>
      <c r="F743" s="18">
        <v>6254.13</v>
      </c>
      <c r="G743" t="s">
        <v>11</v>
      </c>
      <c r="H743" t="s">
        <v>11</v>
      </c>
      <c r="I743" t="s">
        <v>23</v>
      </c>
      <c r="J743" s="15" t="str">
        <f t="shared" si="23"/>
        <v>8-Sep-1972</v>
      </c>
      <c r="K743" s="8" t="str">
        <f t="shared" si="24"/>
        <v xml:space="preserve">51 Y </v>
      </c>
    </row>
    <row r="744" spans="1:11" x14ac:dyDescent="0.3">
      <c r="A744" t="s">
        <v>774</v>
      </c>
      <c r="B744" s="10">
        <v>1970</v>
      </c>
      <c r="C744" t="s">
        <v>37</v>
      </c>
      <c r="D744">
        <v>11</v>
      </c>
      <c r="E744">
        <v>0</v>
      </c>
      <c r="F744" s="18">
        <v>6255.38</v>
      </c>
      <c r="G744" t="s">
        <v>11</v>
      </c>
      <c r="H744" t="s">
        <v>11</v>
      </c>
      <c r="I744" t="s">
        <v>13</v>
      </c>
      <c r="J744" s="15" t="str">
        <f t="shared" si="23"/>
        <v>11-Oct-1970</v>
      </c>
      <c r="K744" s="8" t="str">
        <f t="shared" si="24"/>
        <v xml:space="preserve">53 Y </v>
      </c>
    </row>
    <row r="745" spans="1:11" x14ac:dyDescent="0.3">
      <c r="A745" t="s">
        <v>775</v>
      </c>
      <c r="B745" s="10">
        <v>1995</v>
      </c>
      <c r="C745" t="s">
        <v>37</v>
      </c>
      <c r="D745">
        <v>17</v>
      </c>
      <c r="E745">
        <v>0</v>
      </c>
      <c r="F745" s="18">
        <v>6261.2</v>
      </c>
      <c r="G745" t="s">
        <v>11</v>
      </c>
      <c r="H745" t="s">
        <v>16</v>
      </c>
      <c r="I745" t="s">
        <v>535</v>
      </c>
      <c r="J745" s="15" t="str">
        <f t="shared" si="23"/>
        <v>17-Oct-1995</v>
      </c>
      <c r="K745" s="8" t="str">
        <f t="shared" si="24"/>
        <v xml:space="preserve">28 Y </v>
      </c>
    </row>
    <row r="746" spans="1:11" x14ac:dyDescent="0.3">
      <c r="A746" t="s">
        <v>776</v>
      </c>
      <c r="B746" s="10">
        <v>1984</v>
      </c>
      <c r="C746" t="s">
        <v>20</v>
      </c>
      <c r="D746">
        <v>25</v>
      </c>
      <c r="E746">
        <v>3</v>
      </c>
      <c r="F746" s="18">
        <v>6269.33</v>
      </c>
      <c r="G746" t="s">
        <v>11</v>
      </c>
      <c r="H746" t="s">
        <v>16</v>
      </c>
      <c r="I746" t="s">
        <v>13</v>
      </c>
      <c r="J746" s="15" t="str">
        <f t="shared" si="23"/>
        <v>25-Sep-1984</v>
      </c>
      <c r="K746" s="8" t="str">
        <f t="shared" si="24"/>
        <v xml:space="preserve">39 Y </v>
      </c>
    </row>
    <row r="747" spans="1:11" x14ac:dyDescent="0.3">
      <c r="A747" t="s">
        <v>777</v>
      </c>
      <c r="B747" s="10">
        <v>1981</v>
      </c>
      <c r="C747" t="s">
        <v>18</v>
      </c>
      <c r="D747">
        <v>30</v>
      </c>
      <c r="E747">
        <v>1</v>
      </c>
      <c r="F747" s="18">
        <v>6272.48</v>
      </c>
      <c r="G747" t="s">
        <v>16</v>
      </c>
      <c r="H747" t="s">
        <v>12</v>
      </c>
      <c r="I747" t="s">
        <v>13</v>
      </c>
      <c r="J747" s="15" t="str">
        <f t="shared" si="23"/>
        <v>30-Jun-1981</v>
      </c>
      <c r="K747" s="8" t="str">
        <f t="shared" si="24"/>
        <v xml:space="preserve">42 Y </v>
      </c>
    </row>
    <row r="748" spans="1:11" x14ac:dyDescent="0.3">
      <c r="A748" t="s">
        <v>778</v>
      </c>
      <c r="B748" s="10">
        <v>1993</v>
      </c>
      <c r="C748" t="s">
        <v>37</v>
      </c>
      <c r="D748">
        <v>16</v>
      </c>
      <c r="E748">
        <v>0</v>
      </c>
      <c r="F748" s="18">
        <v>6276.3</v>
      </c>
      <c r="G748" t="s">
        <v>11</v>
      </c>
      <c r="H748" t="s">
        <v>16</v>
      </c>
      <c r="I748" t="s">
        <v>200</v>
      </c>
      <c r="J748" s="15" t="str">
        <f t="shared" si="23"/>
        <v>16-Oct-1993</v>
      </c>
      <c r="K748" s="8" t="str">
        <f t="shared" si="24"/>
        <v xml:space="preserve">30 Y </v>
      </c>
    </row>
    <row r="749" spans="1:11" x14ac:dyDescent="0.3">
      <c r="A749" t="s">
        <v>779</v>
      </c>
      <c r="B749" s="10">
        <v>1981</v>
      </c>
      <c r="C749" t="s">
        <v>15</v>
      </c>
      <c r="D749">
        <v>24</v>
      </c>
      <c r="E749">
        <v>1</v>
      </c>
      <c r="F749" s="18">
        <v>6282.24</v>
      </c>
      <c r="G749" t="s">
        <v>11</v>
      </c>
      <c r="H749" t="s">
        <v>16</v>
      </c>
      <c r="I749" t="s">
        <v>42</v>
      </c>
      <c r="J749" s="15" t="str">
        <f t="shared" si="23"/>
        <v>24-Nov-1981</v>
      </c>
      <c r="K749" s="8" t="str">
        <f t="shared" si="24"/>
        <v xml:space="preserve">42 Y </v>
      </c>
    </row>
    <row r="750" spans="1:11" x14ac:dyDescent="0.3">
      <c r="A750" t="s">
        <v>780</v>
      </c>
      <c r="B750" s="10">
        <v>1981</v>
      </c>
      <c r="C750" t="s">
        <v>35</v>
      </c>
      <c r="D750">
        <v>26</v>
      </c>
      <c r="E750">
        <v>1</v>
      </c>
      <c r="F750" s="18">
        <v>6289.75</v>
      </c>
      <c r="G750" t="s">
        <v>11</v>
      </c>
      <c r="H750" t="s">
        <v>12</v>
      </c>
      <c r="I750" t="s">
        <v>13</v>
      </c>
      <c r="J750" s="15" t="str">
        <f t="shared" si="23"/>
        <v>26-Aug-1981</v>
      </c>
      <c r="K750" s="8" t="str">
        <f t="shared" si="24"/>
        <v xml:space="preserve">42 Y </v>
      </c>
    </row>
    <row r="751" spans="1:11" x14ac:dyDescent="0.3">
      <c r="A751" t="s">
        <v>781</v>
      </c>
      <c r="B751" s="10">
        <v>1996</v>
      </c>
      <c r="C751" t="s">
        <v>10</v>
      </c>
      <c r="D751">
        <v>4</v>
      </c>
      <c r="E751">
        <v>0</v>
      </c>
      <c r="F751" s="18">
        <v>6293.63</v>
      </c>
      <c r="G751" t="s">
        <v>11</v>
      </c>
      <c r="H751" t="s">
        <v>12</v>
      </c>
      <c r="I751" t="s">
        <v>300</v>
      </c>
      <c r="J751" s="15" t="str">
        <f t="shared" si="23"/>
        <v>4-Jul-1996</v>
      </c>
      <c r="K751" s="8" t="str">
        <f t="shared" si="24"/>
        <v xml:space="preserve">27 Y </v>
      </c>
    </row>
    <row r="752" spans="1:11" x14ac:dyDescent="0.3">
      <c r="A752" t="s">
        <v>782</v>
      </c>
      <c r="B752" s="10">
        <v>1974</v>
      </c>
      <c r="C752" t="s">
        <v>20</v>
      </c>
      <c r="D752">
        <v>17</v>
      </c>
      <c r="E752">
        <v>0</v>
      </c>
      <c r="F752" s="18">
        <v>6302.23</v>
      </c>
      <c r="G752" t="s">
        <v>11</v>
      </c>
      <c r="H752" t="s">
        <v>16</v>
      </c>
      <c r="I752" t="s">
        <v>13</v>
      </c>
      <c r="J752" s="15" t="str">
        <f t="shared" si="23"/>
        <v>17-Sep-1974</v>
      </c>
      <c r="K752" s="8" t="str">
        <f t="shared" si="24"/>
        <v xml:space="preserve">49 Y </v>
      </c>
    </row>
    <row r="753" spans="1:11" x14ac:dyDescent="0.3">
      <c r="A753" t="s">
        <v>783</v>
      </c>
      <c r="B753" s="10">
        <v>1969</v>
      </c>
      <c r="C753" t="s">
        <v>20</v>
      </c>
      <c r="D753">
        <v>4</v>
      </c>
      <c r="E753">
        <v>0</v>
      </c>
      <c r="F753" s="18">
        <v>6305.61</v>
      </c>
      <c r="G753" t="s">
        <v>11</v>
      </c>
      <c r="H753" t="s">
        <v>11</v>
      </c>
      <c r="I753" t="s">
        <v>23</v>
      </c>
      <c r="J753" s="15" t="str">
        <f t="shared" si="23"/>
        <v>4-Sep-1969</v>
      </c>
      <c r="K753" s="8" t="str">
        <f t="shared" si="24"/>
        <v xml:space="preserve">54 Y </v>
      </c>
    </row>
    <row r="754" spans="1:11" x14ac:dyDescent="0.3">
      <c r="A754" t="s">
        <v>784</v>
      </c>
      <c r="B754" s="10">
        <v>2004</v>
      </c>
      <c r="C754" t="s">
        <v>10</v>
      </c>
      <c r="D754">
        <v>27</v>
      </c>
      <c r="E754">
        <v>0</v>
      </c>
      <c r="F754" s="18">
        <v>6311.11</v>
      </c>
      <c r="G754" t="s">
        <v>11</v>
      </c>
      <c r="H754" t="s">
        <v>11</v>
      </c>
      <c r="I754" t="s">
        <v>42</v>
      </c>
      <c r="J754" s="15" t="str">
        <f t="shared" si="23"/>
        <v>27-Jul-2004</v>
      </c>
      <c r="K754" s="8" t="str">
        <f t="shared" si="24"/>
        <v xml:space="preserve">19 Y </v>
      </c>
    </row>
    <row r="755" spans="1:11" x14ac:dyDescent="0.3">
      <c r="A755" t="s">
        <v>785</v>
      </c>
      <c r="B755" s="10">
        <v>1985</v>
      </c>
      <c r="C755" t="s">
        <v>15</v>
      </c>
      <c r="D755">
        <v>19</v>
      </c>
      <c r="E755">
        <v>2</v>
      </c>
      <c r="F755" s="18">
        <v>6311.95</v>
      </c>
      <c r="G755" t="s">
        <v>11</v>
      </c>
      <c r="H755" t="s">
        <v>16</v>
      </c>
      <c r="I755" t="s">
        <v>42</v>
      </c>
      <c r="J755" s="15" t="str">
        <f t="shared" si="23"/>
        <v>19-Nov-1985</v>
      </c>
      <c r="K755" s="8" t="str">
        <f t="shared" si="24"/>
        <v xml:space="preserve">38 Y </v>
      </c>
    </row>
    <row r="756" spans="1:11" x14ac:dyDescent="0.3">
      <c r="A756" t="s">
        <v>786</v>
      </c>
      <c r="B756" s="10">
        <v>1985</v>
      </c>
      <c r="C756" t="s">
        <v>30</v>
      </c>
      <c r="D756">
        <v>15</v>
      </c>
      <c r="E756">
        <v>2</v>
      </c>
      <c r="F756" s="18">
        <v>6313.76</v>
      </c>
      <c r="G756" t="s">
        <v>11</v>
      </c>
      <c r="H756" t="s">
        <v>16</v>
      </c>
      <c r="I756" t="s">
        <v>13</v>
      </c>
      <c r="J756" s="15" t="str">
        <f t="shared" si="23"/>
        <v>15-Dec-1985</v>
      </c>
      <c r="K756" s="8" t="str">
        <f t="shared" si="24"/>
        <v xml:space="preserve">38 Y </v>
      </c>
    </row>
    <row r="757" spans="1:11" x14ac:dyDescent="0.3">
      <c r="A757" t="s">
        <v>787</v>
      </c>
      <c r="B757" s="10">
        <v>1990</v>
      </c>
      <c r="C757" t="s">
        <v>35</v>
      </c>
      <c r="D757">
        <v>13</v>
      </c>
      <c r="E757">
        <v>3</v>
      </c>
      <c r="F757" s="18">
        <v>6334.34</v>
      </c>
      <c r="G757" t="s">
        <v>11</v>
      </c>
      <c r="H757" t="s">
        <v>11</v>
      </c>
      <c r="I757" t="s">
        <v>247</v>
      </c>
      <c r="J757" s="15" t="str">
        <f t="shared" si="23"/>
        <v>13-Aug-1990</v>
      </c>
      <c r="K757" s="8" t="str">
        <f t="shared" si="24"/>
        <v xml:space="preserve">33 Y </v>
      </c>
    </row>
    <row r="758" spans="1:11" x14ac:dyDescent="0.3">
      <c r="A758" t="s">
        <v>788</v>
      </c>
      <c r="B758" s="10">
        <v>1986</v>
      </c>
      <c r="C758" t="s">
        <v>20</v>
      </c>
      <c r="D758">
        <v>25</v>
      </c>
      <c r="E758">
        <v>3</v>
      </c>
      <c r="F758" s="18">
        <v>6335.64</v>
      </c>
      <c r="G758" t="s">
        <v>11</v>
      </c>
      <c r="H758" t="s">
        <v>11</v>
      </c>
      <c r="I758" t="s">
        <v>13</v>
      </c>
      <c r="J758" s="15" t="str">
        <f t="shared" si="23"/>
        <v>25-Sep-1986</v>
      </c>
      <c r="K758" s="8" t="str">
        <f t="shared" si="24"/>
        <v xml:space="preserve">37 Y </v>
      </c>
    </row>
    <row r="759" spans="1:11" x14ac:dyDescent="0.3">
      <c r="A759" t="s">
        <v>789</v>
      </c>
      <c r="B759" s="10">
        <v>1983</v>
      </c>
      <c r="C759" t="s">
        <v>37</v>
      </c>
      <c r="D759">
        <v>21</v>
      </c>
      <c r="E759">
        <v>2</v>
      </c>
      <c r="F759" s="18">
        <v>6338.08</v>
      </c>
      <c r="G759" t="s">
        <v>11</v>
      </c>
      <c r="H759" t="s">
        <v>16</v>
      </c>
      <c r="I759" t="s">
        <v>13</v>
      </c>
      <c r="J759" s="15" t="str">
        <f t="shared" si="23"/>
        <v>21-Oct-1983</v>
      </c>
      <c r="K759" s="8" t="str">
        <f t="shared" si="24"/>
        <v xml:space="preserve">40 Y </v>
      </c>
    </row>
    <row r="760" spans="1:11" x14ac:dyDescent="0.3">
      <c r="A760" t="s">
        <v>790</v>
      </c>
      <c r="B760" s="10">
        <v>1983</v>
      </c>
      <c r="C760" t="s">
        <v>35</v>
      </c>
      <c r="D760">
        <v>19</v>
      </c>
      <c r="E760">
        <v>2</v>
      </c>
      <c r="F760" s="18">
        <v>6356.27</v>
      </c>
      <c r="G760" t="s">
        <v>12</v>
      </c>
      <c r="H760" t="s">
        <v>11</v>
      </c>
      <c r="I760" t="s">
        <v>13</v>
      </c>
      <c r="J760" s="15" t="str">
        <f t="shared" si="23"/>
        <v>19-Aug-1983</v>
      </c>
      <c r="K760" s="8" t="str">
        <f t="shared" si="24"/>
        <v xml:space="preserve">40 Y </v>
      </c>
    </row>
    <row r="761" spans="1:11" x14ac:dyDescent="0.3">
      <c r="A761" t="s">
        <v>791</v>
      </c>
      <c r="B761" s="10">
        <v>1980</v>
      </c>
      <c r="C761" t="s">
        <v>37</v>
      </c>
      <c r="D761">
        <v>30</v>
      </c>
      <c r="E761">
        <v>0</v>
      </c>
      <c r="F761" s="18">
        <v>6358.78</v>
      </c>
      <c r="G761" t="s">
        <v>11</v>
      </c>
      <c r="H761" t="s">
        <v>16</v>
      </c>
      <c r="I761" t="s">
        <v>23</v>
      </c>
      <c r="J761" s="15" t="str">
        <f t="shared" si="23"/>
        <v>30-Oct-1980</v>
      </c>
      <c r="K761" s="8" t="str">
        <f t="shared" si="24"/>
        <v xml:space="preserve">43 Y </v>
      </c>
    </row>
    <row r="762" spans="1:11" x14ac:dyDescent="0.3">
      <c r="A762" t="s">
        <v>792</v>
      </c>
      <c r="B762" s="10">
        <v>1989</v>
      </c>
      <c r="C762" t="s">
        <v>18</v>
      </c>
      <c r="D762">
        <v>24</v>
      </c>
      <c r="E762">
        <v>3</v>
      </c>
      <c r="F762" s="18">
        <v>6360.99</v>
      </c>
      <c r="G762" t="s">
        <v>11</v>
      </c>
      <c r="H762" t="s">
        <v>11</v>
      </c>
      <c r="I762" t="s">
        <v>23</v>
      </c>
      <c r="J762" s="15" t="str">
        <f t="shared" si="23"/>
        <v>24-Jun-1989</v>
      </c>
      <c r="K762" s="8" t="str">
        <f t="shared" si="24"/>
        <v xml:space="preserve">34 Y </v>
      </c>
    </row>
    <row r="763" spans="1:11" x14ac:dyDescent="0.3">
      <c r="A763" t="s">
        <v>793</v>
      </c>
      <c r="B763" s="10">
        <v>1996</v>
      </c>
      <c r="C763" t="s">
        <v>10</v>
      </c>
      <c r="D763">
        <v>7</v>
      </c>
      <c r="E763">
        <v>0</v>
      </c>
      <c r="F763" s="18">
        <v>6361.47</v>
      </c>
      <c r="G763" t="s">
        <v>11</v>
      </c>
      <c r="H763" t="s">
        <v>12</v>
      </c>
      <c r="I763" t="s">
        <v>300</v>
      </c>
      <c r="J763" s="15" t="str">
        <f t="shared" si="23"/>
        <v>7-Jul-1996</v>
      </c>
      <c r="K763" s="8" t="str">
        <f t="shared" si="24"/>
        <v xml:space="preserve">27 Y </v>
      </c>
    </row>
    <row r="764" spans="1:11" x14ac:dyDescent="0.3">
      <c r="A764" t="s">
        <v>794</v>
      </c>
      <c r="B764" s="10">
        <v>1970</v>
      </c>
      <c r="C764" t="s">
        <v>15</v>
      </c>
      <c r="D764">
        <v>9</v>
      </c>
      <c r="E764">
        <v>0</v>
      </c>
      <c r="F764" s="18">
        <v>6367.31</v>
      </c>
      <c r="G764" t="s">
        <v>11</v>
      </c>
      <c r="H764" t="s">
        <v>16</v>
      </c>
      <c r="I764" t="s">
        <v>13</v>
      </c>
      <c r="J764" s="15" t="str">
        <f t="shared" si="23"/>
        <v>9-Nov-1970</v>
      </c>
      <c r="K764" s="8" t="str">
        <f t="shared" si="24"/>
        <v xml:space="preserve">53 Y </v>
      </c>
    </row>
    <row r="765" spans="1:11" x14ac:dyDescent="0.3">
      <c r="A765" t="s">
        <v>795</v>
      </c>
      <c r="B765" s="10">
        <v>1984</v>
      </c>
      <c r="C765" t="s">
        <v>35</v>
      </c>
      <c r="D765">
        <v>13</v>
      </c>
      <c r="E765">
        <v>1</v>
      </c>
      <c r="F765" s="18">
        <v>6373.56</v>
      </c>
      <c r="G765" t="s">
        <v>11</v>
      </c>
      <c r="H765" t="s">
        <v>16</v>
      </c>
      <c r="I765" t="s">
        <v>23</v>
      </c>
      <c r="J765" s="15" t="str">
        <f t="shared" si="23"/>
        <v>13-Aug-1984</v>
      </c>
      <c r="K765" s="8" t="str">
        <f t="shared" si="24"/>
        <v xml:space="preserve">39 Y </v>
      </c>
    </row>
    <row r="766" spans="1:11" x14ac:dyDescent="0.3">
      <c r="A766" t="s">
        <v>796</v>
      </c>
      <c r="B766" s="10">
        <v>1976</v>
      </c>
      <c r="C766" t="s">
        <v>15</v>
      </c>
      <c r="D766">
        <v>18</v>
      </c>
      <c r="E766">
        <v>2</v>
      </c>
      <c r="F766" s="18">
        <v>6374.16</v>
      </c>
      <c r="G766" t="s">
        <v>11</v>
      </c>
      <c r="H766" t="s">
        <v>11</v>
      </c>
      <c r="I766" t="s">
        <v>13</v>
      </c>
      <c r="J766" s="15" t="str">
        <f t="shared" si="23"/>
        <v>18-Nov-1976</v>
      </c>
      <c r="K766" s="8" t="str">
        <f t="shared" si="24"/>
        <v xml:space="preserve">47 Y </v>
      </c>
    </row>
    <row r="767" spans="1:11" x14ac:dyDescent="0.3">
      <c r="A767" t="s">
        <v>797</v>
      </c>
      <c r="B767" s="10">
        <v>1982</v>
      </c>
      <c r="C767" t="s">
        <v>35</v>
      </c>
      <c r="D767">
        <v>6</v>
      </c>
      <c r="E767">
        <v>1</v>
      </c>
      <c r="F767" s="18">
        <v>6389.38</v>
      </c>
      <c r="G767" t="s">
        <v>16</v>
      </c>
      <c r="H767" t="s">
        <v>11</v>
      </c>
      <c r="I767" t="s">
        <v>23</v>
      </c>
      <c r="J767" s="15" t="str">
        <f t="shared" si="23"/>
        <v>6-Aug-1982</v>
      </c>
      <c r="K767" s="8" t="str">
        <f t="shared" si="24"/>
        <v xml:space="preserve">41 Y </v>
      </c>
    </row>
    <row r="768" spans="1:11" x14ac:dyDescent="0.3">
      <c r="A768" t="s">
        <v>798</v>
      </c>
      <c r="B768" s="10">
        <v>1997</v>
      </c>
      <c r="C768" t="s">
        <v>35</v>
      </c>
      <c r="D768">
        <v>16</v>
      </c>
      <c r="E768">
        <v>0</v>
      </c>
      <c r="F768" s="18">
        <v>6389.53</v>
      </c>
      <c r="G768" t="s">
        <v>11</v>
      </c>
      <c r="H768" t="s">
        <v>11</v>
      </c>
      <c r="I768" t="s">
        <v>300</v>
      </c>
      <c r="J768" s="15" t="str">
        <f t="shared" si="23"/>
        <v>16-Aug-1997</v>
      </c>
      <c r="K768" s="8" t="str">
        <f t="shared" si="24"/>
        <v xml:space="preserve">26 Y </v>
      </c>
    </row>
    <row r="769" spans="1:11" x14ac:dyDescent="0.3">
      <c r="A769" t="s">
        <v>799</v>
      </c>
      <c r="B769" s="10">
        <v>1982</v>
      </c>
      <c r="C769" t="s">
        <v>37</v>
      </c>
      <c r="D769">
        <v>28</v>
      </c>
      <c r="E769">
        <v>1</v>
      </c>
      <c r="F769" s="18">
        <v>6393.6</v>
      </c>
      <c r="G769" t="s">
        <v>11</v>
      </c>
      <c r="H769" t="s">
        <v>16</v>
      </c>
      <c r="I769" t="s">
        <v>23</v>
      </c>
      <c r="J769" s="15" t="str">
        <f t="shared" si="23"/>
        <v>28-Oct-1982</v>
      </c>
      <c r="K769" s="8" t="str">
        <f t="shared" si="24"/>
        <v xml:space="preserve">41 Y </v>
      </c>
    </row>
    <row r="770" spans="1:11" x14ac:dyDescent="0.3">
      <c r="A770" t="s">
        <v>800</v>
      </c>
      <c r="B770" s="10">
        <v>1987</v>
      </c>
      <c r="C770" t="s">
        <v>20</v>
      </c>
      <c r="D770">
        <v>9</v>
      </c>
      <c r="E770">
        <v>2</v>
      </c>
      <c r="F770" s="18">
        <v>6402.29</v>
      </c>
      <c r="G770" t="s">
        <v>11</v>
      </c>
      <c r="H770" t="s">
        <v>12</v>
      </c>
      <c r="I770" t="s">
        <v>247</v>
      </c>
      <c r="J770" s="15" t="str">
        <f t="shared" si="23"/>
        <v>9-Sep-1987</v>
      </c>
      <c r="K770" s="8" t="str">
        <f t="shared" si="24"/>
        <v xml:space="preserve">36 Y </v>
      </c>
    </row>
    <row r="771" spans="1:11" x14ac:dyDescent="0.3">
      <c r="A771" t="s">
        <v>801</v>
      </c>
      <c r="B771" s="10">
        <v>1985</v>
      </c>
      <c r="C771" t="s">
        <v>30</v>
      </c>
      <c r="D771">
        <v>10</v>
      </c>
      <c r="E771">
        <v>2</v>
      </c>
      <c r="F771" s="18">
        <v>6406.41</v>
      </c>
      <c r="G771" t="s">
        <v>16</v>
      </c>
      <c r="H771" t="s">
        <v>12</v>
      </c>
      <c r="I771" t="s">
        <v>276</v>
      </c>
      <c r="J771" s="15" t="str">
        <f t="shared" si="23"/>
        <v>10-Dec-1985</v>
      </c>
      <c r="K771" s="8" t="str">
        <f t="shared" si="24"/>
        <v xml:space="preserve">38 Y </v>
      </c>
    </row>
    <row r="772" spans="1:11" x14ac:dyDescent="0.3">
      <c r="A772" t="s">
        <v>802</v>
      </c>
      <c r="B772" s="10">
        <v>1970</v>
      </c>
      <c r="C772" t="s">
        <v>35</v>
      </c>
      <c r="D772">
        <v>20</v>
      </c>
      <c r="E772">
        <v>0</v>
      </c>
      <c r="F772" s="18">
        <v>6407.05</v>
      </c>
      <c r="G772" t="s">
        <v>11</v>
      </c>
      <c r="H772" t="s">
        <v>16</v>
      </c>
      <c r="I772" t="s">
        <v>13</v>
      </c>
      <c r="J772" s="15" t="str">
        <f t="shared" ref="J772:J835" si="25">_xlfn.CONCAT(D772,"-",C772,"-",B772)</f>
        <v>20-Aug-1970</v>
      </c>
      <c r="K772" s="8" t="str">
        <f t="shared" ref="K772:K835" si="26">YEAR($L$2)-YEAR(J772)&amp;" Y "</f>
        <v xml:space="preserve">53 Y </v>
      </c>
    </row>
    <row r="773" spans="1:11" x14ac:dyDescent="0.3">
      <c r="A773" t="s">
        <v>803</v>
      </c>
      <c r="B773" s="10">
        <v>1971</v>
      </c>
      <c r="C773" t="s">
        <v>35</v>
      </c>
      <c r="D773">
        <v>22</v>
      </c>
      <c r="E773">
        <v>0</v>
      </c>
      <c r="F773" s="18">
        <v>6412.34</v>
      </c>
      <c r="G773" t="s">
        <v>11</v>
      </c>
      <c r="H773" t="s">
        <v>12</v>
      </c>
      <c r="I773" t="s">
        <v>13</v>
      </c>
      <c r="J773" s="15" t="str">
        <f t="shared" si="25"/>
        <v>22-Aug-1971</v>
      </c>
      <c r="K773" s="8" t="str">
        <f t="shared" si="26"/>
        <v xml:space="preserve">52 Y </v>
      </c>
    </row>
    <row r="774" spans="1:11" x14ac:dyDescent="0.3">
      <c r="A774" t="s">
        <v>804</v>
      </c>
      <c r="B774" s="10">
        <v>1987</v>
      </c>
      <c r="C774" t="s">
        <v>20</v>
      </c>
      <c r="D774">
        <v>4</v>
      </c>
      <c r="E774">
        <v>3</v>
      </c>
      <c r="F774" s="18">
        <v>6414.18</v>
      </c>
      <c r="G774" t="s">
        <v>11</v>
      </c>
      <c r="H774" t="s">
        <v>11</v>
      </c>
      <c r="I774" t="s">
        <v>42</v>
      </c>
      <c r="J774" s="15" t="str">
        <f t="shared" si="25"/>
        <v>4-Sep-1987</v>
      </c>
      <c r="K774" s="8" t="str">
        <f t="shared" si="26"/>
        <v xml:space="preserve">36 Y </v>
      </c>
    </row>
    <row r="775" spans="1:11" x14ac:dyDescent="0.3">
      <c r="A775" t="s">
        <v>805</v>
      </c>
      <c r="B775" s="10">
        <v>1976</v>
      </c>
      <c r="C775" t="s">
        <v>30</v>
      </c>
      <c r="D775">
        <v>30</v>
      </c>
      <c r="E775">
        <v>2</v>
      </c>
      <c r="F775" s="18">
        <v>6417.28</v>
      </c>
      <c r="G775" t="s">
        <v>11</v>
      </c>
      <c r="H775" t="s">
        <v>12</v>
      </c>
      <c r="I775" t="s">
        <v>13</v>
      </c>
      <c r="J775" s="15" t="str">
        <f t="shared" si="25"/>
        <v>30-Dec-1976</v>
      </c>
      <c r="K775" s="8" t="str">
        <f t="shared" si="26"/>
        <v xml:space="preserve">47 Y </v>
      </c>
    </row>
    <row r="776" spans="1:11" x14ac:dyDescent="0.3">
      <c r="A776" t="s">
        <v>806</v>
      </c>
      <c r="B776" s="10">
        <v>1975</v>
      </c>
      <c r="C776" t="s">
        <v>35</v>
      </c>
      <c r="D776">
        <v>5</v>
      </c>
      <c r="E776">
        <v>1</v>
      </c>
      <c r="F776" s="18">
        <v>6423.48</v>
      </c>
      <c r="G776" t="s">
        <v>11</v>
      </c>
      <c r="H776" t="s">
        <v>12</v>
      </c>
      <c r="I776" t="s">
        <v>13</v>
      </c>
      <c r="J776" s="15" t="str">
        <f t="shared" si="25"/>
        <v>5-Aug-1975</v>
      </c>
      <c r="K776" s="8" t="str">
        <f t="shared" si="26"/>
        <v xml:space="preserve">48 Y </v>
      </c>
    </row>
    <row r="777" spans="1:11" x14ac:dyDescent="0.3">
      <c r="A777" t="s">
        <v>807</v>
      </c>
      <c r="B777" s="10">
        <v>1985</v>
      </c>
      <c r="C777" t="s">
        <v>10</v>
      </c>
      <c r="D777">
        <v>22</v>
      </c>
      <c r="E777">
        <v>3</v>
      </c>
      <c r="F777" s="18">
        <v>6435.62</v>
      </c>
      <c r="G777" t="s">
        <v>12</v>
      </c>
      <c r="H777" t="s">
        <v>11</v>
      </c>
      <c r="I777" t="s">
        <v>13</v>
      </c>
      <c r="J777" s="15" t="str">
        <f t="shared" si="25"/>
        <v>22-Jul-1985</v>
      </c>
      <c r="K777" s="8" t="str">
        <f t="shared" si="26"/>
        <v xml:space="preserve">38 Y </v>
      </c>
    </row>
    <row r="778" spans="1:11" x14ac:dyDescent="0.3">
      <c r="A778" t="s">
        <v>808</v>
      </c>
      <c r="B778" s="10">
        <v>1984</v>
      </c>
      <c r="C778" t="s">
        <v>35</v>
      </c>
      <c r="D778">
        <v>26</v>
      </c>
      <c r="E778">
        <v>2</v>
      </c>
      <c r="F778" s="18">
        <v>6455.86</v>
      </c>
      <c r="G778" t="s">
        <v>12</v>
      </c>
      <c r="H778" t="s">
        <v>12</v>
      </c>
      <c r="I778" t="s">
        <v>23</v>
      </c>
      <c r="J778" s="15" t="str">
        <f t="shared" si="25"/>
        <v>26-Aug-1984</v>
      </c>
      <c r="K778" s="8" t="str">
        <f t="shared" si="26"/>
        <v xml:space="preserve">39 Y </v>
      </c>
    </row>
    <row r="779" spans="1:11" x14ac:dyDescent="0.3">
      <c r="A779" t="s">
        <v>809</v>
      </c>
      <c r="B779" s="10">
        <v>1984</v>
      </c>
      <c r="C779" t="s">
        <v>15</v>
      </c>
      <c r="D779">
        <v>1</v>
      </c>
      <c r="E779">
        <v>2</v>
      </c>
      <c r="F779" s="18">
        <v>6457.84</v>
      </c>
      <c r="G779" t="s">
        <v>11</v>
      </c>
      <c r="H779" t="s">
        <v>12</v>
      </c>
      <c r="I779" t="s">
        <v>23</v>
      </c>
      <c r="J779" s="15" t="str">
        <f t="shared" si="25"/>
        <v>1-Nov-1984</v>
      </c>
      <c r="K779" s="8" t="str">
        <f t="shared" si="26"/>
        <v xml:space="preserve">39 Y </v>
      </c>
    </row>
    <row r="780" spans="1:11" x14ac:dyDescent="0.3">
      <c r="A780" t="s">
        <v>810</v>
      </c>
      <c r="B780" s="10">
        <v>1981</v>
      </c>
      <c r="C780" t="s">
        <v>10</v>
      </c>
      <c r="D780">
        <v>27</v>
      </c>
      <c r="E780">
        <v>1</v>
      </c>
      <c r="F780" s="18">
        <v>6473.15</v>
      </c>
      <c r="G780" t="s">
        <v>11</v>
      </c>
      <c r="H780" t="s">
        <v>11</v>
      </c>
      <c r="I780" t="s">
        <v>13</v>
      </c>
      <c r="J780" s="15" t="str">
        <f t="shared" si="25"/>
        <v>27-Jul-1981</v>
      </c>
      <c r="K780" s="8" t="str">
        <f t="shared" si="26"/>
        <v xml:space="preserve">42 Y </v>
      </c>
    </row>
    <row r="781" spans="1:11" x14ac:dyDescent="0.3">
      <c r="A781" t="s">
        <v>811</v>
      </c>
      <c r="B781" s="10">
        <v>1980</v>
      </c>
      <c r="C781" t="s">
        <v>18</v>
      </c>
      <c r="D781">
        <v>8</v>
      </c>
      <c r="E781">
        <v>0</v>
      </c>
      <c r="F781" s="18">
        <v>6474.01</v>
      </c>
      <c r="G781" t="s">
        <v>11</v>
      </c>
      <c r="H781" t="s">
        <v>12</v>
      </c>
      <c r="I781" t="s">
        <v>42</v>
      </c>
      <c r="J781" s="15" t="str">
        <f t="shared" si="25"/>
        <v>8-Jun-1980</v>
      </c>
      <c r="K781" s="8" t="str">
        <f t="shared" si="26"/>
        <v xml:space="preserve">43 Y </v>
      </c>
    </row>
    <row r="782" spans="1:11" x14ac:dyDescent="0.3">
      <c r="A782" t="s">
        <v>812</v>
      </c>
      <c r="B782" s="10">
        <v>1970</v>
      </c>
      <c r="C782" t="s">
        <v>30</v>
      </c>
      <c r="D782">
        <v>1</v>
      </c>
      <c r="E782">
        <v>0</v>
      </c>
      <c r="F782" s="18">
        <v>6481.67</v>
      </c>
      <c r="G782" t="s">
        <v>11</v>
      </c>
      <c r="H782" t="s">
        <v>11</v>
      </c>
      <c r="I782" t="s">
        <v>13</v>
      </c>
      <c r="J782" s="15" t="str">
        <f t="shared" si="25"/>
        <v>1-Dec-1970</v>
      </c>
      <c r="K782" s="8" t="str">
        <f t="shared" si="26"/>
        <v xml:space="preserve">53 Y </v>
      </c>
    </row>
    <row r="783" spans="1:11" x14ac:dyDescent="0.3">
      <c r="A783" t="s">
        <v>813</v>
      </c>
      <c r="B783" s="10">
        <v>1982</v>
      </c>
      <c r="C783" t="s">
        <v>37</v>
      </c>
      <c r="D783">
        <v>9</v>
      </c>
      <c r="E783">
        <v>1</v>
      </c>
      <c r="F783" s="18">
        <v>6496.89</v>
      </c>
      <c r="G783" t="s">
        <v>11</v>
      </c>
      <c r="H783" t="s">
        <v>12</v>
      </c>
      <c r="I783" t="s">
        <v>42</v>
      </c>
      <c r="J783" s="15" t="str">
        <f t="shared" si="25"/>
        <v>9-Oct-1982</v>
      </c>
      <c r="K783" s="8" t="str">
        <f t="shared" si="26"/>
        <v xml:space="preserve">41 Y </v>
      </c>
    </row>
    <row r="784" spans="1:11" x14ac:dyDescent="0.3">
      <c r="A784" t="s">
        <v>814</v>
      </c>
      <c r="B784" s="10">
        <v>1982</v>
      </c>
      <c r="C784" t="s">
        <v>35</v>
      </c>
      <c r="D784">
        <v>28</v>
      </c>
      <c r="E784">
        <v>1</v>
      </c>
      <c r="F784" s="18">
        <v>6500.24</v>
      </c>
      <c r="G784" t="s">
        <v>11</v>
      </c>
      <c r="H784" t="s">
        <v>11</v>
      </c>
      <c r="I784" t="s">
        <v>13</v>
      </c>
      <c r="J784" s="15" t="str">
        <f t="shared" si="25"/>
        <v>28-Aug-1982</v>
      </c>
      <c r="K784" s="8" t="str">
        <f t="shared" si="26"/>
        <v xml:space="preserve">41 Y </v>
      </c>
    </row>
    <row r="785" spans="1:11" x14ac:dyDescent="0.3">
      <c r="A785" t="s">
        <v>815</v>
      </c>
      <c r="B785" s="10">
        <v>1994</v>
      </c>
      <c r="C785" t="s">
        <v>10</v>
      </c>
      <c r="D785">
        <v>7</v>
      </c>
      <c r="E785">
        <v>0</v>
      </c>
      <c r="F785" s="18">
        <v>6512.24</v>
      </c>
      <c r="G785" t="s">
        <v>11</v>
      </c>
      <c r="H785" t="s">
        <v>16</v>
      </c>
      <c r="I785" t="s">
        <v>300</v>
      </c>
      <c r="J785" s="15" t="str">
        <f t="shared" si="25"/>
        <v>7-Jul-1994</v>
      </c>
      <c r="K785" s="8" t="str">
        <f t="shared" si="26"/>
        <v xml:space="preserve">29 Y </v>
      </c>
    </row>
    <row r="786" spans="1:11" x14ac:dyDescent="0.3">
      <c r="A786" t="s">
        <v>816</v>
      </c>
      <c r="B786" s="10">
        <v>1976</v>
      </c>
      <c r="C786" t="s">
        <v>37</v>
      </c>
      <c r="D786">
        <v>23</v>
      </c>
      <c r="E786">
        <v>2</v>
      </c>
      <c r="F786" s="18">
        <v>6529.21</v>
      </c>
      <c r="G786" t="s">
        <v>11</v>
      </c>
      <c r="H786" t="s">
        <v>16</v>
      </c>
      <c r="I786" t="s">
        <v>13</v>
      </c>
      <c r="J786" s="15" t="str">
        <f t="shared" si="25"/>
        <v>23-Oct-1976</v>
      </c>
      <c r="K786" s="8" t="str">
        <f t="shared" si="26"/>
        <v xml:space="preserve">47 Y </v>
      </c>
    </row>
    <row r="787" spans="1:11" x14ac:dyDescent="0.3">
      <c r="A787" t="s">
        <v>817</v>
      </c>
      <c r="B787" s="10">
        <v>1982</v>
      </c>
      <c r="C787" t="s">
        <v>35</v>
      </c>
      <c r="D787">
        <v>12</v>
      </c>
      <c r="E787">
        <v>3</v>
      </c>
      <c r="F787" s="18">
        <v>6532.04</v>
      </c>
      <c r="G787" t="s">
        <v>11</v>
      </c>
      <c r="H787" t="s">
        <v>16</v>
      </c>
      <c r="I787" t="s">
        <v>13</v>
      </c>
      <c r="J787" s="15" t="str">
        <f t="shared" si="25"/>
        <v>12-Aug-1982</v>
      </c>
      <c r="K787" s="8" t="str">
        <f t="shared" si="26"/>
        <v xml:space="preserve">41 Y </v>
      </c>
    </row>
    <row r="788" spans="1:11" x14ac:dyDescent="0.3">
      <c r="A788" t="s">
        <v>818</v>
      </c>
      <c r="B788" s="10">
        <v>1982</v>
      </c>
      <c r="C788" t="s">
        <v>37</v>
      </c>
      <c r="D788">
        <v>2</v>
      </c>
      <c r="E788">
        <v>3</v>
      </c>
      <c r="F788" s="18">
        <v>6536.68</v>
      </c>
      <c r="G788" t="s">
        <v>11</v>
      </c>
      <c r="H788" t="s">
        <v>11</v>
      </c>
      <c r="I788" t="s">
        <v>23</v>
      </c>
      <c r="J788" s="15" t="str">
        <f t="shared" si="25"/>
        <v>2-Oct-1982</v>
      </c>
      <c r="K788" s="8" t="str">
        <f t="shared" si="26"/>
        <v xml:space="preserve">41 Y </v>
      </c>
    </row>
    <row r="789" spans="1:11" x14ac:dyDescent="0.3">
      <c r="A789" t="s">
        <v>819</v>
      </c>
      <c r="B789" s="10">
        <v>1969</v>
      </c>
      <c r="C789" t="s">
        <v>30</v>
      </c>
      <c r="D789">
        <v>3</v>
      </c>
      <c r="E789">
        <v>0</v>
      </c>
      <c r="F789" s="18">
        <v>6546.16</v>
      </c>
      <c r="G789" t="s">
        <v>11</v>
      </c>
      <c r="H789" t="s">
        <v>12</v>
      </c>
      <c r="I789" t="s">
        <v>13</v>
      </c>
      <c r="J789" s="15" t="str">
        <f t="shared" si="25"/>
        <v>3-Dec-1969</v>
      </c>
      <c r="K789" s="8" t="str">
        <f t="shared" si="26"/>
        <v xml:space="preserve">54 Y </v>
      </c>
    </row>
    <row r="790" spans="1:11" x14ac:dyDescent="0.3">
      <c r="A790" t="s">
        <v>820</v>
      </c>
      <c r="B790" s="10">
        <v>1986</v>
      </c>
      <c r="C790" t="s">
        <v>30</v>
      </c>
      <c r="D790">
        <v>18</v>
      </c>
      <c r="E790">
        <v>3</v>
      </c>
      <c r="F790" s="18">
        <v>6548.2</v>
      </c>
      <c r="G790" t="s">
        <v>11</v>
      </c>
      <c r="H790" t="s">
        <v>12</v>
      </c>
      <c r="I790" t="s">
        <v>23</v>
      </c>
      <c r="J790" s="15" t="str">
        <f t="shared" si="25"/>
        <v>18-Dec-1986</v>
      </c>
      <c r="K790" s="8" t="str">
        <f t="shared" si="26"/>
        <v xml:space="preserve">37 Y </v>
      </c>
    </row>
    <row r="791" spans="1:11" x14ac:dyDescent="0.3">
      <c r="A791" t="s">
        <v>821</v>
      </c>
      <c r="B791" s="10">
        <v>1989</v>
      </c>
      <c r="C791" t="s">
        <v>35</v>
      </c>
      <c r="D791">
        <v>6</v>
      </c>
      <c r="E791">
        <v>3</v>
      </c>
      <c r="F791" s="18">
        <v>6551.75</v>
      </c>
      <c r="G791" t="s">
        <v>11</v>
      </c>
      <c r="H791" t="s">
        <v>11</v>
      </c>
      <c r="I791" t="s">
        <v>247</v>
      </c>
      <c r="J791" s="15" t="str">
        <f t="shared" si="25"/>
        <v>6-Aug-1989</v>
      </c>
      <c r="K791" s="8" t="str">
        <f t="shared" si="26"/>
        <v xml:space="preserve">34 Y </v>
      </c>
    </row>
    <row r="792" spans="1:11" x14ac:dyDescent="0.3">
      <c r="A792" t="s">
        <v>822</v>
      </c>
      <c r="B792" s="10">
        <v>1968</v>
      </c>
      <c r="C792" t="s">
        <v>30</v>
      </c>
      <c r="D792">
        <v>11</v>
      </c>
      <c r="E792">
        <v>0</v>
      </c>
      <c r="F792" s="18">
        <v>6552.01</v>
      </c>
      <c r="G792" t="s">
        <v>12</v>
      </c>
      <c r="H792" t="s">
        <v>11</v>
      </c>
      <c r="I792" t="s">
        <v>13</v>
      </c>
      <c r="J792" s="15" t="str">
        <f t="shared" si="25"/>
        <v>11-Dec-1968</v>
      </c>
      <c r="K792" s="8" t="str">
        <f t="shared" si="26"/>
        <v xml:space="preserve">55 Y </v>
      </c>
    </row>
    <row r="793" spans="1:11" x14ac:dyDescent="0.3">
      <c r="A793" t="s">
        <v>823</v>
      </c>
      <c r="B793" s="10">
        <v>1984</v>
      </c>
      <c r="C793" t="s">
        <v>20</v>
      </c>
      <c r="D793">
        <v>20</v>
      </c>
      <c r="E793">
        <v>1</v>
      </c>
      <c r="F793" s="18">
        <v>6555.07</v>
      </c>
      <c r="G793" t="s">
        <v>11</v>
      </c>
      <c r="H793" t="s">
        <v>11</v>
      </c>
      <c r="I793" t="s">
        <v>247</v>
      </c>
      <c r="J793" s="15" t="str">
        <f t="shared" si="25"/>
        <v>20-Sep-1984</v>
      </c>
      <c r="K793" s="8" t="str">
        <f t="shared" si="26"/>
        <v xml:space="preserve">39 Y </v>
      </c>
    </row>
    <row r="794" spans="1:11" x14ac:dyDescent="0.3">
      <c r="A794" t="s">
        <v>824</v>
      </c>
      <c r="B794" s="10">
        <v>1981</v>
      </c>
      <c r="C794" t="s">
        <v>10</v>
      </c>
      <c r="D794">
        <v>20</v>
      </c>
      <c r="E794">
        <v>0</v>
      </c>
      <c r="F794" s="18">
        <v>6571.02</v>
      </c>
      <c r="G794" t="s">
        <v>11</v>
      </c>
      <c r="H794" t="s">
        <v>16</v>
      </c>
      <c r="I794" t="s">
        <v>23</v>
      </c>
      <c r="J794" s="15" t="str">
        <f t="shared" si="25"/>
        <v>20-Jul-1981</v>
      </c>
      <c r="K794" s="8" t="str">
        <f t="shared" si="26"/>
        <v xml:space="preserve">42 Y </v>
      </c>
    </row>
    <row r="795" spans="1:11" x14ac:dyDescent="0.3">
      <c r="A795" t="s">
        <v>825</v>
      </c>
      <c r="B795" s="10">
        <v>1984</v>
      </c>
      <c r="C795" t="s">
        <v>37</v>
      </c>
      <c r="D795">
        <v>5</v>
      </c>
      <c r="E795">
        <v>2</v>
      </c>
      <c r="F795" s="18">
        <v>6571.54</v>
      </c>
      <c r="G795" t="s">
        <v>11</v>
      </c>
      <c r="H795" t="s">
        <v>12</v>
      </c>
      <c r="I795" t="s">
        <v>42</v>
      </c>
      <c r="J795" s="15" t="str">
        <f t="shared" si="25"/>
        <v>5-Oct-1984</v>
      </c>
      <c r="K795" s="8" t="str">
        <f t="shared" si="26"/>
        <v xml:space="preserve">39 Y </v>
      </c>
    </row>
    <row r="796" spans="1:11" x14ac:dyDescent="0.3">
      <c r="A796" t="s">
        <v>826</v>
      </c>
      <c r="B796" s="10">
        <v>1982</v>
      </c>
      <c r="C796" t="s">
        <v>15</v>
      </c>
      <c r="D796">
        <v>22</v>
      </c>
      <c r="E796">
        <v>2</v>
      </c>
      <c r="F796" s="18">
        <v>6593.51</v>
      </c>
      <c r="G796" t="s">
        <v>11</v>
      </c>
      <c r="H796" t="s">
        <v>16</v>
      </c>
      <c r="I796" t="s">
        <v>13</v>
      </c>
      <c r="J796" s="15" t="str">
        <f t="shared" si="25"/>
        <v>22-Nov-1982</v>
      </c>
      <c r="K796" s="8" t="str">
        <f t="shared" si="26"/>
        <v xml:space="preserve">41 Y </v>
      </c>
    </row>
    <row r="797" spans="1:11" x14ac:dyDescent="0.3">
      <c r="A797" t="s">
        <v>827</v>
      </c>
      <c r="B797" s="10">
        <v>1982</v>
      </c>
      <c r="C797" t="s">
        <v>30</v>
      </c>
      <c r="D797">
        <v>29</v>
      </c>
      <c r="E797">
        <v>1</v>
      </c>
      <c r="F797" s="18">
        <v>6600.21</v>
      </c>
      <c r="G797" t="s">
        <v>12</v>
      </c>
      <c r="H797" t="s">
        <v>11</v>
      </c>
      <c r="I797" t="s">
        <v>168</v>
      </c>
      <c r="J797" s="15" t="str">
        <f t="shared" si="25"/>
        <v>29-Dec-1982</v>
      </c>
      <c r="K797" s="8" t="str">
        <f t="shared" si="26"/>
        <v xml:space="preserve">41 Y </v>
      </c>
    </row>
    <row r="798" spans="1:11" x14ac:dyDescent="0.3">
      <c r="A798" t="s">
        <v>828</v>
      </c>
      <c r="B798" s="10">
        <v>1982</v>
      </c>
      <c r="C798" t="s">
        <v>15</v>
      </c>
      <c r="D798">
        <v>7</v>
      </c>
      <c r="E798">
        <v>2</v>
      </c>
      <c r="F798" s="18">
        <v>6600.36</v>
      </c>
      <c r="G798" t="s">
        <v>11</v>
      </c>
      <c r="H798" t="s">
        <v>12</v>
      </c>
      <c r="I798" t="s">
        <v>42</v>
      </c>
      <c r="J798" s="15" t="str">
        <f t="shared" si="25"/>
        <v>7-Nov-1982</v>
      </c>
      <c r="K798" s="8" t="str">
        <f t="shared" si="26"/>
        <v xml:space="preserve">41 Y </v>
      </c>
    </row>
    <row r="799" spans="1:11" x14ac:dyDescent="0.3">
      <c r="A799" t="s">
        <v>829</v>
      </c>
      <c r="B799" s="10">
        <v>1982</v>
      </c>
      <c r="C799" t="s">
        <v>35</v>
      </c>
      <c r="D799">
        <v>28</v>
      </c>
      <c r="E799">
        <v>1</v>
      </c>
      <c r="F799" s="18">
        <v>6610.11</v>
      </c>
      <c r="G799" t="s">
        <v>12</v>
      </c>
      <c r="H799" t="s">
        <v>11</v>
      </c>
      <c r="I799" t="s">
        <v>164</v>
      </c>
      <c r="J799" s="15" t="str">
        <f t="shared" si="25"/>
        <v>28-Aug-1982</v>
      </c>
      <c r="K799" s="8" t="str">
        <f t="shared" si="26"/>
        <v xml:space="preserve">41 Y </v>
      </c>
    </row>
    <row r="800" spans="1:11" x14ac:dyDescent="0.3">
      <c r="A800" t="s">
        <v>830</v>
      </c>
      <c r="B800" s="10">
        <v>1973</v>
      </c>
      <c r="C800" t="s">
        <v>35</v>
      </c>
      <c r="D800">
        <v>29</v>
      </c>
      <c r="E800">
        <v>0</v>
      </c>
      <c r="F800" s="18">
        <v>6630.31</v>
      </c>
      <c r="G800" t="s">
        <v>11</v>
      </c>
      <c r="H800" t="s">
        <v>16</v>
      </c>
      <c r="I800" t="s">
        <v>13</v>
      </c>
      <c r="J800" s="15" t="str">
        <f t="shared" si="25"/>
        <v>29-Aug-1973</v>
      </c>
      <c r="K800" s="8" t="str">
        <f t="shared" si="26"/>
        <v xml:space="preserve">50 Y </v>
      </c>
    </row>
    <row r="801" spans="1:11" x14ac:dyDescent="0.3">
      <c r="A801" t="s">
        <v>831</v>
      </c>
      <c r="B801" s="10">
        <v>2003</v>
      </c>
      <c r="C801" t="s">
        <v>20</v>
      </c>
      <c r="D801">
        <v>4</v>
      </c>
      <c r="E801">
        <v>0</v>
      </c>
      <c r="F801" s="18">
        <v>6638.16</v>
      </c>
      <c r="G801" t="s">
        <v>11</v>
      </c>
      <c r="H801" t="s">
        <v>16</v>
      </c>
      <c r="I801" t="s">
        <v>23</v>
      </c>
      <c r="J801" s="15" t="str">
        <f t="shared" si="25"/>
        <v>4-Sep-2003</v>
      </c>
      <c r="K801" s="8" t="str">
        <f t="shared" si="26"/>
        <v xml:space="preserve">20 Y </v>
      </c>
    </row>
    <row r="802" spans="1:11" x14ac:dyDescent="0.3">
      <c r="A802" t="s">
        <v>832</v>
      </c>
      <c r="B802" s="10">
        <v>1990</v>
      </c>
      <c r="C802" t="s">
        <v>18</v>
      </c>
      <c r="D802">
        <v>6</v>
      </c>
      <c r="E802">
        <v>3</v>
      </c>
      <c r="F802" s="18">
        <v>6639.3</v>
      </c>
      <c r="G802" t="s">
        <v>11</v>
      </c>
      <c r="H802" t="s">
        <v>11</v>
      </c>
      <c r="I802" t="s">
        <v>300</v>
      </c>
      <c r="J802" s="15" t="str">
        <f t="shared" si="25"/>
        <v>6-Jun-1990</v>
      </c>
      <c r="K802" s="8" t="str">
        <f t="shared" si="26"/>
        <v xml:space="preserve">33 Y </v>
      </c>
    </row>
    <row r="803" spans="1:11" x14ac:dyDescent="0.3">
      <c r="A803" t="s">
        <v>833</v>
      </c>
      <c r="B803" s="10">
        <v>1984</v>
      </c>
      <c r="C803" t="s">
        <v>30</v>
      </c>
      <c r="D803">
        <v>8</v>
      </c>
      <c r="E803">
        <v>2</v>
      </c>
      <c r="F803" s="18">
        <v>6640.54</v>
      </c>
      <c r="G803" t="s">
        <v>11</v>
      </c>
      <c r="H803" t="s">
        <v>12</v>
      </c>
      <c r="I803" t="s">
        <v>166</v>
      </c>
      <c r="J803" s="15" t="str">
        <f t="shared" si="25"/>
        <v>8-Dec-1984</v>
      </c>
      <c r="K803" s="8" t="str">
        <f t="shared" si="26"/>
        <v xml:space="preserve">39 Y </v>
      </c>
    </row>
    <row r="804" spans="1:11" x14ac:dyDescent="0.3">
      <c r="A804" t="s">
        <v>834</v>
      </c>
      <c r="B804" s="10">
        <v>1970</v>
      </c>
      <c r="C804" t="s">
        <v>15</v>
      </c>
      <c r="D804">
        <v>8</v>
      </c>
      <c r="E804">
        <v>0</v>
      </c>
      <c r="F804" s="18">
        <v>6651.26</v>
      </c>
      <c r="G804" t="s">
        <v>11</v>
      </c>
      <c r="H804" t="s">
        <v>12</v>
      </c>
      <c r="I804" t="s">
        <v>13</v>
      </c>
      <c r="J804" s="15" t="str">
        <f t="shared" si="25"/>
        <v>8-Nov-1970</v>
      </c>
      <c r="K804" s="8" t="str">
        <f t="shared" si="26"/>
        <v xml:space="preserve">53 Y </v>
      </c>
    </row>
    <row r="805" spans="1:11" x14ac:dyDescent="0.3">
      <c r="A805" t="s">
        <v>835</v>
      </c>
      <c r="B805" s="10">
        <v>1984</v>
      </c>
      <c r="C805" t="s">
        <v>10</v>
      </c>
      <c r="D805">
        <v>1</v>
      </c>
      <c r="E805">
        <v>3</v>
      </c>
      <c r="F805" s="18">
        <v>6652.53</v>
      </c>
      <c r="G805" t="s">
        <v>12</v>
      </c>
      <c r="H805" t="s">
        <v>11</v>
      </c>
      <c r="I805" t="s">
        <v>13</v>
      </c>
      <c r="J805" s="15" t="str">
        <f t="shared" si="25"/>
        <v>1-Jul-1984</v>
      </c>
      <c r="K805" s="8" t="str">
        <f t="shared" si="26"/>
        <v xml:space="preserve">39 Y </v>
      </c>
    </row>
    <row r="806" spans="1:11" x14ac:dyDescent="0.3">
      <c r="A806" t="s">
        <v>836</v>
      </c>
      <c r="B806" s="10">
        <v>1989</v>
      </c>
      <c r="C806" t="s">
        <v>15</v>
      </c>
      <c r="D806">
        <v>19</v>
      </c>
      <c r="E806">
        <v>5</v>
      </c>
      <c r="F806" s="18">
        <v>6653.79</v>
      </c>
      <c r="G806" t="s">
        <v>11</v>
      </c>
      <c r="H806" t="s">
        <v>16</v>
      </c>
      <c r="I806" t="s">
        <v>13</v>
      </c>
      <c r="J806" s="15" t="str">
        <f t="shared" si="25"/>
        <v>19-Nov-1989</v>
      </c>
      <c r="K806" s="8" t="str">
        <f t="shared" si="26"/>
        <v xml:space="preserve">34 Y </v>
      </c>
    </row>
    <row r="807" spans="1:11" x14ac:dyDescent="0.3">
      <c r="A807" t="s">
        <v>837</v>
      </c>
      <c r="B807" s="10">
        <v>1982</v>
      </c>
      <c r="C807" t="s">
        <v>20</v>
      </c>
      <c r="D807">
        <v>27</v>
      </c>
      <c r="E807">
        <v>3</v>
      </c>
      <c r="F807" s="18">
        <v>6664.32</v>
      </c>
      <c r="G807" t="s">
        <v>11</v>
      </c>
      <c r="H807" t="s">
        <v>11</v>
      </c>
      <c r="I807" t="s">
        <v>13</v>
      </c>
      <c r="J807" s="15" t="str">
        <f t="shared" si="25"/>
        <v>27-Sep-1982</v>
      </c>
      <c r="K807" s="8" t="str">
        <f t="shared" si="26"/>
        <v xml:space="preserve">41 Y </v>
      </c>
    </row>
    <row r="808" spans="1:11" x14ac:dyDescent="0.3">
      <c r="A808" t="s">
        <v>838</v>
      </c>
      <c r="B808" s="10">
        <v>1981</v>
      </c>
      <c r="C808" t="s">
        <v>20</v>
      </c>
      <c r="D808">
        <v>17</v>
      </c>
      <c r="E808">
        <v>1</v>
      </c>
      <c r="F808" s="18">
        <v>6664.69</v>
      </c>
      <c r="G808" t="s">
        <v>12</v>
      </c>
      <c r="H808" t="s">
        <v>16</v>
      </c>
      <c r="I808" t="s">
        <v>23</v>
      </c>
      <c r="J808" s="15" t="str">
        <f t="shared" si="25"/>
        <v>17-Sep-1981</v>
      </c>
      <c r="K808" s="8" t="str">
        <f t="shared" si="26"/>
        <v xml:space="preserve">42 Y </v>
      </c>
    </row>
    <row r="809" spans="1:11" x14ac:dyDescent="0.3">
      <c r="A809" t="s">
        <v>839</v>
      </c>
      <c r="B809" s="10">
        <v>1989</v>
      </c>
      <c r="C809" t="s">
        <v>37</v>
      </c>
      <c r="D809">
        <v>20</v>
      </c>
      <c r="E809">
        <v>5</v>
      </c>
      <c r="F809" s="18">
        <v>6666.24</v>
      </c>
      <c r="G809" t="s">
        <v>12</v>
      </c>
      <c r="H809" t="s">
        <v>16</v>
      </c>
      <c r="I809" t="s">
        <v>42</v>
      </c>
      <c r="J809" s="15" t="str">
        <f t="shared" si="25"/>
        <v>20-Oct-1989</v>
      </c>
      <c r="K809" s="8" t="str">
        <f t="shared" si="26"/>
        <v xml:space="preserve">34 Y </v>
      </c>
    </row>
    <row r="810" spans="1:11" x14ac:dyDescent="0.3">
      <c r="A810" t="s">
        <v>840</v>
      </c>
      <c r="B810" s="10">
        <v>1985</v>
      </c>
      <c r="C810" t="s">
        <v>10</v>
      </c>
      <c r="D810">
        <v>9</v>
      </c>
      <c r="E810">
        <v>2</v>
      </c>
      <c r="F810" s="18">
        <v>6686.43</v>
      </c>
      <c r="G810" t="s">
        <v>11</v>
      </c>
      <c r="H810" t="s">
        <v>12</v>
      </c>
      <c r="I810" t="s">
        <v>23</v>
      </c>
      <c r="J810" s="15" t="str">
        <f t="shared" si="25"/>
        <v>9-Jul-1985</v>
      </c>
      <c r="K810" s="8" t="str">
        <f t="shared" si="26"/>
        <v xml:space="preserve">38 Y </v>
      </c>
    </row>
    <row r="811" spans="1:11" x14ac:dyDescent="0.3">
      <c r="A811" t="s">
        <v>841</v>
      </c>
      <c r="B811" s="10">
        <v>1968</v>
      </c>
      <c r="C811" t="s">
        <v>10</v>
      </c>
      <c r="D811">
        <v>13</v>
      </c>
      <c r="E811">
        <v>0</v>
      </c>
      <c r="F811" s="18">
        <v>6700.56</v>
      </c>
      <c r="G811" t="s">
        <v>12</v>
      </c>
      <c r="H811" t="s">
        <v>16</v>
      </c>
      <c r="I811" t="s">
        <v>23</v>
      </c>
      <c r="J811" s="15" t="str">
        <f t="shared" si="25"/>
        <v>13-Jul-1968</v>
      </c>
      <c r="K811" s="8" t="str">
        <f t="shared" si="26"/>
        <v xml:space="preserve">55 Y </v>
      </c>
    </row>
    <row r="812" spans="1:11" x14ac:dyDescent="0.3">
      <c r="A812" t="s">
        <v>842</v>
      </c>
      <c r="B812" s="10">
        <v>1971</v>
      </c>
      <c r="C812" t="s">
        <v>30</v>
      </c>
      <c r="D812">
        <v>12</v>
      </c>
      <c r="E812">
        <v>0</v>
      </c>
      <c r="F812" s="18">
        <v>6706.47</v>
      </c>
      <c r="G812" t="s">
        <v>11</v>
      </c>
      <c r="H812" t="s">
        <v>16</v>
      </c>
      <c r="I812" t="s">
        <v>13</v>
      </c>
      <c r="J812" s="15" t="str">
        <f t="shared" si="25"/>
        <v>12-Dec-1971</v>
      </c>
      <c r="K812" s="8" t="str">
        <f t="shared" si="26"/>
        <v xml:space="preserve">52 Y </v>
      </c>
    </row>
    <row r="813" spans="1:11" x14ac:dyDescent="0.3">
      <c r="A813" t="s">
        <v>843</v>
      </c>
      <c r="B813" s="10">
        <v>1983</v>
      </c>
      <c r="C813" t="s">
        <v>18</v>
      </c>
      <c r="D813">
        <v>12</v>
      </c>
      <c r="E813">
        <v>2</v>
      </c>
      <c r="F813" s="18">
        <v>6710.19</v>
      </c>
      <c r="G813" t="s">
        <v>12</v>
      </c>
      <c r="H813" t="s">
        <v>12</v>
      </c>
      <c r="I813" t="s">
        <v>23</v>
      </c>
      <c r="J813" s="15" t="str">
        <f t="shared" si="25"/>
        <v>12-Jun-1983</v>
      </c>
      <c r="K813" s="8" t="str">
        <f t="shared" si="26"/>
        <v xml:space="preserve">40 Y </v>
      </c>
    </row>
    <row r="814" spans="1:11" x14ac:dyDescent="0.3">
      <c r="A814" t="s">
        <v>844</v>
      </c>
      <c r="B814" s="10">
        <v>1994</v>
      </c>
      <c r="C814" t="s">
        <v>18</v>
      </c>
      <c r="D814">
        <v>13</v>
      </c>
      <c r="E814">
        <v>0</v>
      </c>
      <c r="F814" s="18">
        <v>6721.37</v>
      </c>
      <c r="G814" t="s">
        <v>11</v>
      </c>
      <c r="H814" t="s">
        <v>16</v>
      </c>
      <c r="I814" t="s">
        <v>23</v>
      </c>
      <c r="J814" s="15" t="str">
        <f t="shared" si="25"/>
        <v>13-Jun-1994</v>
      </c>
      <c r="K814" s="8" t="str">
        <f t="shared" si="26"/>
        <v xml:space="preserve">29 Y </v>
      </c>
    </row>
    <row r="815" spans="1:11" x14ac:dyDescent="0.3">
      <c r="A815" t="s">
        <v>845</v>
      </c>
      <c r="B815" s="10">
        <v>1978</v>
      </c>
      <c r="C815" t="s">
        <v>37</v>
      </c>
      <c r="D815">
        <v>21</v>
      </c>
      <c r="E815">
        <v>2</v>
      </c>
      <c r="F815" s="18">
        <v>6737.98</v>
      </c>
      <c r="G815" t="s">
        <v>11</v>
      </c>
      <c r="H815" t="s">
        <v>12</v>
      </c>
      <c r="I815" t="s">
        <v>13</v>
      </c>
      <c r="J815" s="15" t="str">
        <f t="shared" si="25"/>
        <v>21-Oct-1978</v>
      </c>
      <c r="K815" s="8" t="str">
        <f t="shared" si="26"/>
        <v xml:space="preserve">45 Y </v>
      </c>
    </row>
    <row r="816" spans="1:11" x14ac:dyDescent="0.3">
      <c r="A816" t="s">
        <v>846</v>
      </c>
      <c r="B816" s="10">
        <v>1968</v>
      </c>
      <c r="C816" t="s">
        <v>10</v>
      </c>
      <c r="D816">
        <v>18</v>
      </c>
      <c r="E816">
        <v>0</v>
      </c>
      <c r="F816" s="18">
        <v>6738.84</v>
      </c>
      <c r="G816" t="s">
        <v>12</v>
      </c>
      <c r="H816" t="s">
        <v>16</v>
      </c>
      <c r="I816" t="s">
        <v>23</v>
      </c>
      <c r="J816" s="15" t="str">
        <f t="shared" si="25"/>
        <v>18-Jul-1968</v>
      </c>
      <c r="K816" s="8" t="str">
        <f t="shared" si="26"/>
        <v xml:space="preserve">55 Y </v>
      </c>
    </row>
    <row r="817" spans="1:11" x14ac:dyDescent="0.3">
      <c r="A817" t="s">
        <v>847</v>
      </c>
      <c r="B817" s="10">
        <v>1986</v>
      </c>
      <c r="C817" t="s">
        <v>35</v>
      </c>
      <c r="D817">
        <v>7</v>
      </c>
      <c r="E817">
        <v>3</v>
      </c>
      <c r="F817" s="18">
        <v>6746.74</v>
      </c>
      <c r="G817" t="s">
        <v>12</v>
      </c>
      <c r="H817" t="s">
        <v>11</v>
      </c>
      <c r="I817" t="s">
        <v>168</v>
      </c>
      <c r="J817" s="15" t="str">
        <f t="shared" si="25"/>
        <v>7-Aug-1986</v>
      </c>
      <c r="K817" s="8" t="str">
        <f t="shared" si="26"/>
        <v xml:space="preserve">37 Y </v>
      </c>
    </row>
    <row r="818" spans="1:11" x14ac:dyDescent="0.3">
      <c r="A818" t="s">
        <v>848</v>
      </c>
      <c r="B818" s="10">
        <v>1986</v>
      </c>
      <c r="C818" t="s">
        <v>18</v>
      </c>
      <c r="D818">
        <v>5</v>
      </c>
      <c r="E818">
        <v>3</v>
      </c>
      <c r="F818" s="18">
        <v>6748.59</v>
      </c>
      <c r="G818" t="s">
        <v>12</v>
      </c>
      <c r="H818" t="s">
        <v>16</v>
      </c>
      <c r="I818" t="s">
        <v>168</v>
      </c>
      <c r="J818" s="15" t="str">
        <f t="shared" si="25"/>
        <v>5-Jun-1986</v>
      </c>
      <c r="K818" s="8" t="str">
        <f t="shared" si="26"/>
        <v xml:space="preserve">37 Y </v>
      </c>
    </row>
    <row r="819" spans="1:11" x14ac:dyDescent="0.3">
      <c r="A819" t="s">
        <v>849</v>
      </c>
      <c r="B819" s="10">
        <v>1970</v>
      </c>
      <c r="C819" t="s">
        <v>18</v>
      </c>
      <c r="D819">
        <v>17</v>
      </c>
      <c r="E819">
        <v>0</v>
      </c>
      <c r="F819" s="18">
        <v>6749.63</v>
      </c>
      <c r="G819" t="s">
        <v>11</v>
      </c>
      <c r="H819" t="s">
        <v>16</v>
      </c>
      <c r="I819" t="s">
        <v>13</v>
      </c>
      <c r="J819" s="15" t="str">
        <f t="shared" si="25"/>
        <v>17-Jun-1970</v>
      </c>
      <c r="K819" s="8" t="str">
        <f t="shared" si="26"/>
        <v xml:space="preserve">53 Y </v>
      </c>
    </row>
    <row r="820" spans="1:11" x14ac:dyDescent="0.3">
      <c r="A820" t="s">
        <v>850</v>
      </c>
      <c r="B820" s="10">
        <v>1966</v>
      </c>
      <c r="C820" t="s">
        <v>30</v>
      </c>
      <c r="D820">
        <v>9</v>
      </c>
      <c r="E820">
        <v>0</v>
      </c>
      <c r="F820" s="18">
        <v>6750.27</v>
      </c>
      <c r="G820" t="s">
        <v>12</v>
      </c>
      <c r="H820" t="s">
        <v>11</v>
      </c>
      <c r="I820" t="s">
        <v>13</v>
      </c>
      <c r="J820" s="15" t="str">
        <f t="shared" si="25"/>
        <v>9-Dec-1966</v>
      </c>
      <c r="K820" s="8" t="str">
        <f t="shared" si="26"/>
        <v xml:space="preserve">57 Y </v>
      </c>
    </row>
    <row r="821" spans="1:11" x14ac:dyDescent="0.3">
      <c r="A821" t="s">
        <v>851</v>
      </c>
      <c r="B821" s="10">
        <v>1988</v>
      </c>
      <c r="C821" t="s">
        <v>37</v>
      </c>
      <c r="D821">
        <v>10</v>
      </c>
      <c r="E821">
        <v>3</v>
      </c>
      <c r="F821" s="18">
        <v>6753.04</v>
      </c>
      <c r="G821" t="s">
        <v>11</v>
      </c>
      <c r="H821" t="s">
        <v>11</v>
      </c>
      <c r="I821" t="s">
        <v>247</v>
      </c>
      <c r="J821" s="15" t="str">
        <f t="shared" si="25"/>
        <v>10-Oct-1988</v>
      </c>
      <c r="K821" s="8" t="str">
        <f t="shared" si="26"/>
        <v xml:space="preserve">35 Y </v>
      </c>
    </row>
    <row r="822" spans="1:11" x14ac:dyDescent="0.3">
      <c r="A822" t="s">
        <v>852</v>
      </c>
      <c r="B822" s="10">
        <v>1981</v>
      </c>
      <c r="C822" t="s">
        <v>20</v>
      </c>
      <c r="D822">
        <v>21</v>
      </c>
      <c r="E822">
        <v>1</v>
      </c>
      <c r="F822" s="18">
        <v>6770.19</v>
      </c>
      <c r="G822" t="s">
        <v>11</v>
      </c>
      <c r="H822" t="s">
        <v>12</v>
      </c>
      <c r="I822" t="s">
        <v>13</v>
      </c>
      <c r="J822" s="15" t="str">
        <f t="shared" si="25"/>
        <v>21-Sep-1981</v>
      </c>
      <c r="K822" s="8" t="str">
        <f t="shared" si="26"/>
        <v xml:space="preserve">42 Y </v>
      </c>
    </row>
    <row r="823" spans="1:11" x14ac:dyDescent="0.3">
      <c r="A823" t="s">
        <v>853</v>
      </c>
      <c r="B823" s="10">
        <v>1981</v>
      </c>
      <c r="C823" t="s">
        <v>20</v>
      </c>
      <c r="D823">
        <v>3</v>
      </c>
      <c r="E823">
        <v>1</v>
      </c>
      <c r="F823" s="18">
        <v>6775.96</v>
      </c>
      <c r="G823" t="s">
        <v>11</v>
      </c>
      <c r="H823" t="s">
        <v>12</v>
      </c>
      <c r="I823" t="s">
        <v>42</v>
      </c>
      <c r="J823" s="15" t="str">
        <f t="shared" si="25"/>
        <v>3-Sep-1981</v>
      </c>
      <c r="K823" s="8" t="str">
        <f t="shared" si="26"/>
        <v xml:space="preserve">42 Y </v>
      </c>
    </row>
    <row r="824" spans="1:11" x14ac:dyDescent="0.3">
      <c r="A824" t="s">
        <v>854</v>
      </c>
      <c r="B824" s="10">
        <v>1981</v>
      </c>
      <c r="C824" t="s">
        <v>37</v>
      </c>
      <c r="D824">
        <v>8</v>
      </c>
      <c r="E824">
        <v>1</v>
      </c>
      <c r="F824" s="18">
        <v>6781.35</v>
      </c>
      <c r="G824" t="s">
        <v>11</v>
      </c>
      <c r="H824" t="s">
        <v>16</v>
      </c>
      <c r="I824" t="s">
        <v>13</v>
      </c>
      <c r="J824" s="15" t="str">
        <f t="shared" si="25"/>
        <v>8-Oct-1981</v>
      </c>
      <c r="K824" s="8" t="str">
        <f t="shared" si="26"/>
        <v xml:space="preserve">42 Y </v>
      </c>
    </row>
    <row r="825" spans="1:11" x14ac:dyDescent="0.3">
      <c r="A825" t="s">
        <v>855</v>
      </c>
      <c r="B825" s="10">
        <v>1980</v>
      </c>
      <c r="C825" t="s">
        <v>15</v>
      </c>
      <c r="D825">
        <v>23</v>
      </c>
      <c r="E825">
        <v>2</v>
      </c>
      <c r="F825" s="18">
        <v>6781.52</v>
      </c>
      <c r="G825" t="s">
        <v>11</v>
      </c>
      <c r="H825" t="s">
        <v>11</v>
      </c>
      <c r="I825" t="s">
        <v>13</v>
      </c>
      <c r="J825" s="15" t="str">
        <f t="shared" si="25"/>
        <v>23-Nov-1980</v>
      </c>
      <c r="K825" s="8" t="str">
        <f t="shared" si="26"/>
        <v xml:space="preserve">43 Y </v>
      </c>
    </row>
    <row r="826" spans="1:11" x14ac:dyDescent="0.3">
      <c r="A826" t="s">
        <v>856</v>
      </c>
      <c r="B826" s="10">
        <v>1985</v>
      </c>
      <c r="C826" t="s">
        <v>30</v>
      </c>
      <c r="D826">
        <v>24</v>
      </c>
      <c r="E826">
        <v>3</v>
      </c>
      <c r="F826" s="18">
        <v>6796.86</v>
      </c>
      <c r="G826" t="s">
        <v>12</v>
      </c>
      <c r="H826" t="s">
        <v>12</v>
      </c>
      <c r="I826" t="s">
        <v>23</v>
      </c>
      <c r="J826" s="15" t="str">
        <f t="shared" si="25"/>
        <v>24-Dec-1985</v>
      </c>
      <c r="K826" s="8" t="str">
        <f t="shared" si="26"/>
        <v xml:space="preserve">38 Y </v>
      </c>
    </row>
    <row r="827" spans="1:11" x14ac:dyDescent="0.3">
      <c r="A827" t="s">
        <v>857</v>
      </c>
      <c r="B827" s="10">
        <v>1991</v>
      </c>
      <c r="C827" t="s">
        <v>18</v>
      </c>
      <c r="D827">
        <v>29</v>
      </c>
      <c r="E827">
        <v>5</v>
      </c>
      <c r="F827" s="18">
        <v>6799.46</v>
      </c>
      <c r="G827" t="s">
        <v>16</v>
      </c>
      <c r="H827" t="s">
        <v>11</v>
      </c>
      <c r="I827" t="s">
        <v>276</v>
      </c>
      <c r="J827" s="15" t="str">
        <f t="shared" si="25"/>
        <v>29-Jun-1991</v>
      </c>
      <c r="K827" s="8" t="str">
        <f t="shared" si="26"/>
        <v xml:space="preserve">32 Y </v>
      </c>
    </row>
    <row r="828" spans="1:11" x14ac:dyDescent="0.3">
      <c r="A828" t="s">
        <v>858</v>
      </c>
      <c r="B828" s="10">
        <v>1975</v>
      </c>
      <c r="C828" t="s">
        <v>35</v>
      </c>
      <c r="D828">
        <v>17</v>
      </c>
      <c r="E828">
        <v>1</v>
      </c>
      <c r="F828" s="18">
        <v>6809.46</v>
      </c>
      <c r="G828" t="s">
        <v>11</v>
      </c>
      <c r="H828" t="s">
        <v>16</v>
      </c>
      <c r="I828" t="s">
        <v>23</v>
      </c>
      <c r="J828" s="15" t="str">
        <f t="shared" si="25"/>
        <v>17-Aug-1975</v>
      </c>
      <c r="K828" s="8" t="str">
        <f t="shared" si="26"/>
        <v xml:space="preserve">48 Y </v>
      </c>
    </row>
    <row r="829" spans="1:11" x14ac:dyDescent="0.3">
      <c r="A829" t="s">
        <v>859</v>
      </c>
      <c r="B829" s="10">
        <v>1994</v>
      </c>
      <c r="C829" t="s">
        <v>10</v>
      </c>
      <c r="D829">
        <v>8</v>
      </c>
      <c r="E829">
        <v>0</v>
      </c>
      <c r="F829" s="18">
        <v>6827.69</v>
      </c>
      <c r="G829" t="s">
        <v>11</v>
      </c>
      <c r="H829" t="s">
        <v>11</v>
      </c>
      <c r="I829" t="s">
        <v>300</v>
      </c>
      <c r="J829" s="15" t="str">
        <f t="shared" si="25"/>
        <v>8-Jul-1994</v>
      </c>
      <c r="K829" s="8" t="str">
        <f t="shared" si="26"/>
        <v xml:space="preserve">29 Y </v>
      </c>
    </row>
    <row r="830" spans="1:11" x14ac:dyDescent="0.3">
      <c r="A830" t="s">
        <v>860</v>
      </c>
      <c r="B830" s="10">
        <v>1979</v>
      </c>
      <c r="C830" t="s">
        <v>10</v>
      </c>
      <c r="D830">
        <v>15</v>
      </c>
      <c r="E830">
        <v>0</v>
      </c>
      <c r="F830" s="18">
        <v>6837.37</v>
      </c>
      <c r="G830" t="s">
        <v>12</v>
      </c>
      <c r="H830" t="s">
        <v>16</v>
      </c>
      <c r="I830" t="s">
        <v>168</v>
      </c>
      <c r="J830" s="15" t="str">
        <f t="shared" si="25"/>
        <v>15-Jul-1979</v>
      </c>
      <c r="K830" s="8" t="str">
        <f t="shared" si="26"/>
        <v xml:space="preserve">44 Y </v>
      </c>
    </row>
    <row r="831" spans="1:11" x14ac:dyDescent="0.3">
      <c r="A831" t="s">
        <v>861</v>
      </c>
      <c r="B831" s="10">
        <v>2000</v>
      </c>
      <c r="C831" t="s">
        <v>15</v>
      </c>
      <c r="D831">
        <v>30</v>
      </c>
      <c r="E831">
        <v>0</v>
      </c>
      <c r="F831" s="18">
        <v>6842.28</v>
      </c>
      <c r="G831" t="s">
        <v>11</v>
      </c>
      <c r="H831" t="s">
        <v>16</v>
      </c>
      <c r="I831" t="s">
        <v>23</v>
      </c>
      <c r="J831" s="15" t="str">
        <f t="shared" si="25"/>
        <v>30-Nov-2000</v>
      </c>
      <c r="K831" s="8" t="str">
        <f t="shared" si="26"/>
        <v xml:space="preserve">23 Y </v>
      </c>
    </row>
    <row r="832" spans="1:11" x14ac:dyDescent="0.3">
      <c r="A832" t="s">
        <v>862</v>
      </c>
      <c r="B832" s="10">
        <v>1977</v>
      </c>
      <c r="C832" t="s">
        <v>18</v>
      </c>
      <c r="D832">
        <v>15</v>
      </c>
      <c r="E832">
        <v>2</v>
      </c>
      <c r="F832" s="18">
        <v>6843.17</v>
      </c>
      <c r="G832" t="s">
        <v>11</v>
      </c>
      <c r="H832" t="s">
        <v>16</v>
      </c>
      <c r="I832" t="s">
        <v>13</v>
      </c>
      <c r="J832" s="15" t="str">
        <f t="shared" si="25"/>
        <v>15-Jun-1977</v>
      </c>
      <c r="K832" s="8" t="str">
        <f t="shared" si="26"/>
        <v xml:space="preserve">46 Y </v>
      </c>
    </row>
    <row r="833" spans="1:11" x14ac:dyDescent="0.3">
      <c r="A833" t="s">
        <v>863</v>
      </c>
      <c r="B833" s="10">
        <v>1979</v>
      </c>
      <c r="C833" t="s">
        <v>15</v>
      </c>
      <c r="D833">
        <v>4</v>
      </c>
      <c r="E833">
        <v>1</v>
      </c>
      <c r="F833" s="18">
        <v>6849.03</v>
      </c>
      <c r="G833" t="s">
        <v>11</v>
      </c>
      <c r="H833" t="s">
        <v>11</v>
      </c>
      <c r="I833" t="s">
        <v>42</v>
      </c>
      <c r="J833" s="15" t="str">
        <f t="shared" si="25"/>
        <v>4-Nov-1979</v>
      </c>
      <c r="K833" s="8" t="str">
        <f t="shared" si="26"/>
        <v xml:space="preserve">44 Y </v>
      </c>
    </row>
    <row r="834" spans="1:11" x14ac:dyDescent="0.3">
      <c r="A834" t="s">
        <v>864</v>
      </c>
      <c r="B834" s="10">
        <v>1981</v>
      </c>
      <c r="C834" t="s">
        <v>18</v>
      </c>
      <c r="D834">
        <v>19</v>
      </c>
      <c r="E834">
        <v>1</v>
      </c>
      <c r="F834" s="18">
        <v>6858.48</v>
      </c>
      <c r="G834" t="s">
        <v>11</v>
      </c>
      <c r="H834" t="s">
        <v>11</v>
      </c>
      <c r="I834" t="s">
        <v>166</v>
      </c>
      <c r="J834" s="15" t="str">
        <f t="shared" si="25"/>
        <v>19-Jun-1981</v>
      </c>
      <c r="K834" s="8" t="str">
        <f t="shared" si="26"/>
        <v xml:space="preserve">42 Y </v>
      </c>
    </row>
    <row r="835" spans="1:11" x14ac:dyDescent="0.3">
      <c r="A835" t="s">
        <v>865</v>
      </c>
      <c r="B835" s="10">
        <v>1978</v>
      </c>
      <c r="C835" t="s">
        <v>35</v>
      </c>
      <c r="D835">
        <v>5</v>
      </c>
      <c r="E835">
        <v>2</v>
      </c>
      <c r="F835" s="18">
        <v>6863.49</v>
      </c>
      <c r="G835" t="s">
        <v>11</v>
      </c>
      <c r="H835" t="s">
        <v>16</v>
      </c>
      <c r="I835" t="s">
        <v>13</v>
      </c>
      <c r="J835" s="15" t="str">
        <f t="shared" si="25"/>
        <v>5-Aug-1978</v>
      </c>
      <c r="K835" s="8" t="str">
        <f t="shared" si="26"/>
        <v xml:space="preserve">45 Y </v>
      </c>
    </row>
    <row r="836" spans="1:11" x14ac:dyDescent="0.3">
      <c r="A836" t="s">
        <v>866</v>
      </c>
      <c r="B836" s="10">
        <v>1969</v>
      </c>
      <c r="C836" t="s">
        <v>37</v>
      </c>
      <c r="D836">
        <v>23</v>
      </c>
      <c r="E836">
        <v>0</v>
      </c>
      <c r="F836" s="18">
        <v>6868.39</v>
      </c>
      <c r="G836" t="s">
        <v>11</v>
      </c>
      <c r="H836" t="s">
        <v>11</v>
      </c>
      <c r="I836" t="s">
        <v>13</v>
      </c>
      <c r="J836" s="15" t="str">
        <f t="shared" ref="J836:J899" si="27">_xlfn.CONCAT(D836,"-",C836,"-",B836)</f>
        <v>23-Oct-1969</v>
      </c>
      <c r="K836" s="8" t="str">
        <f t="shared" ref="K836:K899" si="28">YEAR($L$2)-YEAR(J836)&amp;" Y "</f>
        <v xml:space="preserve">54 Y </v>
      </c>
    </row>
    <row r="837" spans="1:11" x14ac:dyDescent="0.3">
      <c r="A837" t="s">
        <v>867</v>
      </c>
      <c r="B837" s="10">
        <v>1981</v>
      </c>
      <c r="C837" t="s">
        <v>18</v>
      </c>
      <c r="D837">
        <v>23</v>
      </c>
      <c r="E837">
        <v>2</v>
      </c>
      <c r="F837" s="18">
        <v>6875.96</v>
      </c>
      <c r="G837" t="s">
        <v>11</v>
      </c>
      <c r="H837" t="s">
        <v>11</v>
      </c>
      <c r="I837" t="s">
        <v>42</v>
      </c>
      <c r="J837" s="15" t="str">
        <f t="shared" si="27"/>
        <v>23-Jun-1981</v>
      </c>
      <c r="K837" s="8" t="str">
        <f t="shared" si="28"/>
        <v xml:space="preserve">42 Y </v>
      </c>
    </row>
    <row r="838" spans="1:11" x14ac:dyDescent="0.3">
      <c r="A838" t="s">
        <v>868</v>
      </c>
      <c r="B838" s="10">
        <v>2004</v>
      </c>
      <c r="C838" t="s">
        <v>30</v>
      </c>
      <c r="D838">
        <v>24</v>
      </c>
      <c r="E838">
        <v>0</v>
      </c>
      <c r="F838" s="18">
        <v>6876.53</v>
      </c>
      <c r="G838" t="s">
        <v>11</v>
      </c>
      <c r="H838" t="s">
        <v>16</v>
      </c>
      <c r="I838" t="s">
        <v>23</v>
      </c>
      <c r="J838" s="15" t="str">
        <f t="shared" si="27"/>
        <v>24-Dec-2004</v>
      </c>
      <c r="K838" s="8" t="str">
        <f t="shared" si="28"/>
        <v xml:space="preserve">19 Y </v>
      </c>
    </row>
    <row r="839" spans="1:11" x14ac:dyDescent="0.3">
      <c r="A839" t="s">
        <v>869</v>
      </c>
      <c r="B839" s="10">
        <v>1985</v>
      </c>
      <c r="C839" t="s">
        <v>20</v>
      </c>
      <c r="D839">
        <v>10</v>
      </c>
      <c r="E839">
        <v>2</v>
      </c>
      <c r="F839" s="18">
        <v>6877.98</v>
      </c>
      <c r="G839" t="s">
        <v>11</v>
      </c>
      <c r="H839" t="s">
        <v>16</v>
      </c>
      <c r="I839" t="s">
        <v>247</v>
      </c>
      <c r="J839" s="15" t="str">
        <f t="shared" si="27"/>
        <v>10-Sep-1985</v>
      </c>
      <c r="K839" s="8" t="str">
        <f t="shared" si="28"/>
        <v xml:space="preserve">38 Y </v>
      </c>
    </row>
    <row r="840" spans="1:11" x14ac:dyDescent="0.3">
      <c r="A840" t="s">
        <v>870</v>
      </c>
      <c r="B840" s="10">
        <v>1989</v>
      </c>
      <c r="C840" t="s">
        <v>30</v>
      </c>
      <c r="D840">
        <v>21</v>
      </c>
      <c r="E840">
        <v>3</v>
      </c>
      <c r="F840" s="18">
        <v>6895.19</v>
      </c>
      <c r="G840" t="s">
        <v>11</v>
      </c>
      <c r="H840" t="s">
        <v>12</v>
      </c>
      <c r="I840" t="s">
        <v>247</v>
      </c>
      <c r="J840" s="15" t="str">
        <f t="shared" si="27"/>
        <v>21-Dec-1989</v>
      </c>
      <c r="K840" s="8" t="str">
        <f t="shared" si="28"/>
        <v xml:space="preserve">34 Y </v>
      </c>
    </row>
    <row r="841" spans="1:11" x14ac:dyDescent="0.3">
      <c r="A841" t="s">
        <v>871</v>
      </c>
      <c r="B841" s="10">
        <v>1984</v>
      </c>
      <c r="C841" t="s">
        <v>20</v>
      </c>
      <c r="D841">
        <v>5</v>
      </c>
      <c r="E841">
        <v>2</v>
      </c>
      <c r="F841" s="18">
        <v>6933.24</v>
      </c>
      <c r="G841" t="s">
        <v>11</v>
      </c>
      <c r="H841" t="s">
        <v>12</v>
      </c>
      <c r="I841" t="s">
        <v>23</v>
      </c>
      <c r="J841" s="15" t="str">
        <f t="shared" si="27"/>
        <v>5-Sep-1984</v>
      </c>
      <c r="K841" s="8" t="str">
        <f t="shared" si="28"/>
        <v xml:space="preserve">39 Y </v>
      </c>
    </row>
    <row r="842" spans="1:11" x14ac:dyDescent="0.3">
      <c r="A842" t="s">
        <v>872</v>
      </c>
      <c r="B842" s="10">
        <v>1978</v>
      </c>
      <c r="C842" t="s">
        <v>15</v>
      </c>
      <c r="D842">
        <v>29</v>
      </c>
      <c r="E842">
        <v>2</v>
      </c>
      <c r="F842" s="18">
        <v>6938.11</v>
      </c>
      <c r="G842" t="s">
        <v>11</v>
      </c>
      <c r="H842" t="s">
        <v>11</v>
      </c>
      <c r="I842" t="s">
        <v>13</v>
      </c>
      <c r="J842" s="15" t="str">
        <f t="shared" si="27"/>
        <v>29-Nov-1978</v>
      </c>
      <c r="K842" s="8" t="str">
        <f t="shared" si="28"/>
        <v xml:space="preserve">45 Y </v>
      </c>
    </row>
    <row r="843" spans="1:11" x14ac:dyDescent="0.3">
      <c r="A843" t="s">
        <v>873</v>
      </c>
      <c r="B843" s="10">
        <v>1980</v>
      </c>
      <c r="C843" t="s">
        <v>35</v>
      </c>
      <c r="D843">
        <v>30</v>
      </c>
      <c r="E843">
        <v>1</v>
      </c>
      <c r="F843" s="18">
        <v>6940.91</v>
      </c>
      <c r="G843" t="s">
        <v>11</v>
      </c>
      <c r="H843" t="s">
        <v>11</v>
      </c>
      <c r="I843" t="s">
        <v>23</v>
      </c>
      <c r="J843" s="15" t="str">
        <f t="shared" si="27"/>
        <v>30-Aug-1980</v>
      </c>
      <c r="K843" s="8" t="str">
        <f t="shared" si="28"/>
        <v xml:space="preserve">43 Y </v>
      </c>
    </row>
    <row r="844" spans="1:11" x14ac:dyDescent="0.3">
      <c r="A844" t="s">
        <v>874</v>
      </c>
      <c r="B844" s="10">
        <v>1980</v>
      </c>
      <c r="C844" t="s">
        <v>37</v>
      </c>
      <c r="D844">
        <v>5</v>
      </c>
      <c r="E844">
        <v>2</v>
      </c>
      <c r="F844" s="18">
        <v>6940.94</v>
      </c>
      <c r="G844" t="s">
        <v>11</v>
      </c>
      <c r="H844" t="s">
        <v>12</v>
      </c>
      <c r="I844" t="s">
        <v>13</v>
      </c>
      <c r="J844" s="15" t="str">
        <f t="shared" si="27"/>
        <v>5-Oct-1980</v>
      </c>
      <c r="K844" s="8" t="str">
        <f t="shared" si="28"/>
        <v xml:space="preserve">43 Y </v>
      </c>
    </row>
    <row r="845" spans="1:11" x14ac:dyDescent="0.3">
      <c r="A845" t="s">
        <v>875</v>
      </c>
      <c r="B845" s="10">
        <v>1978</v>
      </c>
      <c r="C845" t="s">
        <v>30</v>
      </c>
      <c r="D845">
        <v>15</v>
      </c>
      <c r="E845">
        <v>0</v>
      </c>
      <c r="F845" s="18">
        <v>6948.7</v>
      </c>
      <c r="G845" t="s">
        <v>16</v>
      </c>
      <c r="H845" t="s">
        <v>11</v>
      </c>
      <c r="I845" t="s">
        <v>23</v>
      </c>
      <c r="J845" s="15" t="str">
        <f t="shared" si="27"/>
        <v>15-Dec-1978</v>
      </c>
      <c r="K845" s="8" t="str">
        <f t="shared" si="28"/>
        <v xml:space="preserve">45 Y </v>
      </c>
    </row>
    <row r="846" spans="1:11" x14ac:dyDescent="0.3">
      <c r="A846" t="s">
        <v>876</v>
      </c>
      <c r="B846" s="10">
        <v>1980</v>
      </c>
      <c r="C846" t="s">
        <v>35</v>
      </c>
      <c r="D846">
        <v>18</v>
      </c>
      <c r="E846">
        <v>2</v>
      </c>
      <c r="F846" s="18">
        <v>6951.12</v>
      </c>
      <c r="G846" t="s">
        <v>11</v>
      </c>
      <c r="H846" t="s">
        <v>11</v>
      </c>
      <c r="I846" t="s">
        <v>13</v>
      </c>
      <c r="J846" s="15" t="str">
        <f t="shared" si="27"/>
        <v>18-Aug-1980</v>
      </c>
      <c r="K846" s="8" t="str">
        <f t="shared" si="28"/>
        <v xml:space="preserve">43 Y </v>
      </c>
    </row>
    <row r="847" spans="1:11" x14ac:dyDescent="0.3">
      <c r="A847" t="s">
        <v>877</v>
      </c>
      <c r="B847" s="10">
        <v>1975</v>
      </c>
      <c r="C847" t="s">
        <v>18</v>
      </c>
      <c r="D847">
        <v>3</v>
      </c>
      <c r="E847">
        <v>1</v>
      </c>
      <c r="F847" s="18">
        <v>6965.21</v>
      </c>
      <c r="G847" t="s">
        <v>11</v>
      </c>
      <c r="H847" t="s">
        <v>12</v>
      </c>
      <c r="I847" t="s">
        <v>13</v>
      </c>
      <c r="J847" s="15" t="str">
        <f t="shared" si="27"/>
        <v>3-Jun-1975</v>
      </c>
      <c r="K847" s="8" t="str">
        <f t="shared" si="28"/>
        <v xml:space="preserve">48 Y </v>
      </c>
    </row>
    <row r="848" spans="1:11" x14ac:dyDescent="0.3">
      <c r="A848" t="s">
        <v>878</v>
      </c>
      <c r="B848" s="10">
        <v>1985</v>
      </c>
      <c r="C848" t="s">
        <v>30</v>
      </c>
      <c r="D848">
        <v>10</v>
      </c>
      <c r="E848">
        <v>3</v>
      </c>
      <c r="F848" s="18">
        <v>6985.51</v>
      </c>
      <c r="G848" t="s">
        <v>11</v>
      </c>
      <c r="H848" t="s">
        <v>11</v>
      </c>
      <c r="I848" t="s">
        <v>166</v>
      </c>
      <c r="J848" s="15" t="str">
        <f t="shared" si="27"/>
        <v>10-Dec-1985</v>
      </c>
      <c r="K848" s="8" t="str">
        <f t="shared" si="28"/>
        <v xml:space="preserve">38 Y </v>
      </c>
    </row>
    <row r="849" spans="1:11" x14ac:dyDescent="0.3">
      <c r="A849" t="s">
        <v>879</v>
      </c>
      <c r="B849" s="10">
        <v>1982</v>
      </c>
      <c r="C849" t="s">
        <v>37</v>
      </c>
      <c r="D849">
        <v>18</v>
      </c>
      <c r="E849">
        <v>2</v>
      </c>
      <c r="F849" s="18">
        <v>6986.7</v>
      </c>
      <c r="G849" t="s">
        <v>12</v>
      </c>
      <c r="H849" t="s">
        <v>16</v>
      </c>
      <c r="I849" t="s">
        <v>23</v>
      </c>
      <c r="J849" s="15" t="str">
        <f t="shared" si="27"/>
        <v>18-Oct-1982</v>
      </c>
      <c r="K849" s="8" t="str">
        <f t="shared" si="28"/>
        <v xml:space="preserve">41 Y </v>
      </c>
    </row>
    <row r="850" spans="1:11" x14ac:dyDescent="0.3">
      <c r="A850" t="s">
        <v>880</v>
      </c>
      <c r="B850" s="10">
        <v>1982</v>
      </c>
      <c r="C850" t="s">
        <v>20</v>
      </c>
      <c r="D850">
        <v>1</v>
      </c>
      <c r="E850">
        <v>3</v>
      </c>
      <c r="F850" s="18">
        <v>6989.95</v>
      </c>
      <c r="G850" t="s">
        <v>11</v>
      </c>
      <c r="H850" t="s">
        <v>16</v>
      </c>
      <c r="I850" t="s">
        <v>13</v>
      </c>
      <c r="J850" s="15" t="str">
        <f t="shared" si="27"/>
        <v>1-Sep-1982</v>
      </c>
      <c r="K850" s="8" t="str">
        <f t="shared" si="28"/>
        <v xml:space="preserve">41 Y </v>
      </c>
    </row>
    <row r="851" spans="1:11" x14ac:dyDescent="0.3">
      <c r="A851" t="s">
        <v>881</v>
      </c>
      <c r="B851" s="10">
        <v>1969</v>
      </c>
      <c r="C851" t="s">
        <v>10</v>
      </c>
      <c r="D851">
        <v>6</v>
      </c>
      <c r="E851">
        <v>0</v>
      </c>
      <c r="F851" s="18">
        <v>7003.1</v>
      </c>
      <c r="G851" t="s">
        <v>11</v>
      </c>
      <c r="H851" t="s">
        <v>12</v>
      </c>
      <c r="I851" t="s">
        <v>13</v>
      </c>
      <c r="J851" s="15" t="str">
        <f t="shared" si="27"/>
        <v>6-Jul-1969</v>
      </c>
      <c r="K851" s="8" t="str">
        <f t="shared" si="28"/>
        <v xml:space="preserve">54 Y </v>
      </c>
    </row>
    <row r="852" spans="1:11" x14ac:dyDescent="0.3">
      <c r="A852" t="s">
        <v>882</v>
      </c>
      <c r="B852" s="10">
        <v>1978</v>
      </c>
      <c r="C852" t="s">
        <v>18</v>
      </c>
      <c r="D852">
        <v>2</v>
      </c>
      <c r="E852">
        <v>2</v>
      </c>
      <c r="F852" s="18">
        <v>7033.08</v>
      </c>
      <c r="G852" t="s">
        <v>11</v>
      </c>
      <c r="H852" t="s">
        <v>11</v>
      </c>
      <c r="I852" t="s">
        <v>13</v>
      </c>
      <c r="J852" s="15" t="str">
        <f t="shared" si="27"/>
        <v>2-Jun-1978</v>
      </c>
      <c r="K852" s="8" t="str">
        <f t="shared" si="28"/>
        <v xml:space="preserve">45 Y </v>
      </c>
    </row>
    <row r="853" spans="1:11" x14ac:dyDescent="0.3">
      <c r="A853" t="s">
        <v>883</v>
      </c>
      <c r="B853" s="10">
        <v>1995</v>
      </c>
      <c r="C853" t="s">
        <v>37</v>
      </c>
      <c r="D853">
        <v>29</v>
      </c>
      <c r="E853">
        <v>0</v>
      </c>
      <c r="F853" s="18">
        <v>7042.11</v>
      </c>
      <c r="G853" t="s">
        <v>11</v>
      </c>
      <c r="H853" t="s">
        <v>12</v>
      </c>
      <c r="I853" t="s">
        <v>23</v>
      </c>
      <c r="J853" s="15" t="str">
        <f t="shared" si="27"/>
        <v>29-Oct-1995</v>
      </c>
      <c r="K853" s="8" t="str">
        <f t="shared" si="28"/>
        <v xml:space="preserve">28 Y </v>
      </c>
    </row>
    <row r="854" spans="1:11" x14ac:dyDescent="0.3">
      <c r="A854" t="s">
        <v>884</v>
      </c>
      <c r="B854" s="10">
        <v>1980</v>
      </c>
      <c r="C854" t="s">
        <v>10</v>
      </c>
      <c r="D854">
        <v>26</v>
      </c>
      <c r="E854">
        <v>1</v>
      </c>
      <c r="F854" s="18">
        <v>7045.5</v>
      </c>
      <c r="G854" t="s">
        <v>11</v>
      </c>
      <c r="H854" t="s">
        <v>16</v>
      </c>
      <c r="I854" t="s">
        <v>42</v>
      </c>
      <c r="J854" s="15" t="str">
        <f t="shared" si="27"/>
        <v>26-Jul-1980</v>
      </c>
      <c r="K854" s="8" t="str">
        <f t="shared" si="28"/>
        <v xml:space="preserve">43 Y </v>
      </c>
    </row>
    <row r="855" spans="1:11" x14ac:dyDescent="0.3">
      <c r="A855" t="s">
        <v>885</v>
      </c>
      <c r="B855" s="10">
        <v>1980</v>
      </c>
      <c r="C855" t="s">
        <v>37</v>
      </c>
      <c r="D855">
        <v>22</v>
      </c>
      <c r="E855">
        <v>1</v>
      </c>
      <c r="F855" s="18">
        <v>7046.72</v>
      </c>
      <c r="G855" t="s">
        <v>11</v>
      </c>
      <c r="H855" t="s">
        <v>12</v>
      </c>
      <c r="I855" t="s">
        <v>13</v>
      </c>
      <c r="J855" s="15" t="str">
        <f t="shared" si="27"/>
        <v>22-Oct-1980</v>
      </c>
      <c r="K855" s="8" t="str">
        <f t="shared" si="28"/>
        <v xml:space="preserve">43 Y </v>
      </c>
    </row>
    <row r="856" spans="1:11" x14ac:dyDescent="0.3">
      <c r="A856" t="s">
        <v>886</v>
      </c>
      <c r="B856" s="10">
        <v>1980</v>
      </c>
      <c r="C856" t="s">
        <v>10</v>
      </c>
      <c r="D856">
        <v>21</v>
      </c>
      <c r="E856">
        <v>0</v>
      </c>
      <c r="F856" s="18">
        <v>7050.02</v>
      </c>
      <c r="G856" t="s">
        <v>11</v>
      </c>
      <c r="H856" t="s">
        <v>16</v>
      </c>
      <c r="I856" t="s">
        <v>247</v>
      </c>
      <c r="J856" s="15" t="str">
        <f t="shared" si="27"/>
        <v>21-Jul-1980</v>
      </c>
      <c r="K856" s="8" t="str">
        <f t="shared" si="28"/>
        <v xml:space="preserve">43 Y </v>
      </c>
    </row>
    <row r="857" spans="1:11" x14ac:dyDescent="0.3">
      <c r="A857" t="s">
        <v>887</v>
      </c>
      <c r="B857" s="10">
        <v>1980</v>
      </c>
      <c r="C857" t="s">
        <v>18</v>
      </c>
      <c r="D857">
        <v>28</v>
      </c>
      <c r="E857">
        <v>1</v>
      </c>
      <c r="F857" s="18">
        <v>7050.64</v>
      </c>
      <c r="G857" t="s">
        <v>11</v>
      </c>
      <c r="H857" t="s">
        <v>12</v>
      </c>
      <c r="I857" t="s">
        <v>42</v>
      </c>
      <c r="J857" s="15" t="str">
        <f t="shared" si="27"/>
        <v>28-Jun-1980</v>
      </c>
      <c r="K857" s="8" t="str">
        <f t="shared" si="28"/>
        <v xml:space="preserve">43 Y </v>
      </c>
    </row>
    <row r="858" spans="1:11" x14ac:dyDescent="0.3">
      <c r="A858" t="s">
        <v>888</v>
      </c>
      <c r="B858" s="10">
        <v>1978</v>
      </c>
      <c r="C858" t="s">
        <v>18</v>
      </c>
      <c r="D858">
        <v>24</v>
      </c>
      <c r="E858">
        <v>2</v>
      </c>
      <c r="F858" s="18">
        <v>7054.41</v>
      </c>
      <c r="G858" t="s">
        <v>11</v>
      </c>
      <c r="H858" t="s">
        <v>11</v>
      </c>
      <c r="I858" t="s">
        <v>13</v>
      </c>
      <c r="J858" s="15" t="str">
        <f t="shared" si="27"/>
        <v>24-Jun-1978</v>
      </c>
      <c r="K858" s="8" t="str">
        <f t="shared" si="28"/>
        <v xml:space="preserve">45 Y </v>
      </c>
    </row>
    <row r="859" spans="1:11" x14ac:dyDescent="0.3">
      <c r="A859" t="s">
        <v>889</v>
      </c>
      <c r="B859" s="10">
        <v>1982</v>
      </c>
      <c r="C859" t="s">
        <v>37</v>
      </c>
      <c r="D859">
        <v>6</v>
      </c>
      <c r="E859">
        <v>1</v>
      </c>
      <c r="F859" s="18">
        <v>7077.19</v>
      </c>
      <c r="G859" t="s">
        <v>11</v>
      </c>
      <c r="H859" t="s">
        <v>12</v>
      </c>
      <c r="I859" t="s">
        <v>247</v>
      </c>
      <c r="J859" s="15" t="str">
        <f t="shared" si="27"/>
        <v>6-Oct-1982</v>
      </c>
      <c r="K859" s="8" t="str">
        <f t="shared" si="28"/>
        <v xml:space="preserve">41 Y </v>
      </c>
    </row>
    <row r="860" spans="1:11" x14ac:dyDescent="0.3">
      <c r="A860" t="s">
        <v>890</v>
      </c>
      <c r="B860" s="10">
        <v>1992</v>
      </c>
      <c r="C860" t="s">
        <v>18</v>
      </c>
      <c r="D860">
        <v>18</v>
      </c>
      <c r="E860">
        <v>0</v>
      </c>
      <c r="F860" s="18">
        <v>7096.98</v>
      </c>
      <c r="G860" t="s">
        <v>11</v>
      </c>
      <c r="H860" t="s">
        <v>11</v>
      </c>
      <c r="I860" t="s">
        <v>23</v>
      </c>
      <c r="J860" s="15" t="str">
        <f t="shared" si="27"/>
        <v>18-Jun-1992</v>
      </c>
      <c r="K860" s="8" t="str">
        <f t="shared" si="28"/>
        <v xml:space="preserve">31 Y </v>
      </c>
    </row>
    <row r="861" spans="1:11" x14ac:dyDescent="0.3">
      <c r="A861" t="s">
        <v>891</v>
      </c>
      <c r="B861" s="10">
        <v>1987</v>
      </c>
      <c r="C861" t="s">
        <v>35</v>
      </c>
      <c r="D861">
        <v>11</v>
      </c>
      <c r="E861">
        <v>3</v>
      </c>
      <c r="F861" s="18">
        <v>7106.81</v>
      </c>
      <c r="G861" t="s">
        <v>11</v>
      </c>
      <c r="H861" t="s">
        <v>16</v>
      </c>
      <c r="I861" t="s">
        <v>23</v>
      </c>
      <c r="J861" s="15" t="str">
        <f t="shared" si="27"/>
        <v>11-Aug-1987</v>
      </c>
      <c r="K861" s="8" t="str">
        <f t="shared" si="28"/>
        <v xml:space="preserve">36 Y </v>
      </c>
    </row>
    <row r="862" spans="1:11" x14ac:dyDescent="0.3">
      <c r="A862" t="s">
        <v>892</v>
      </c>
      <c r="B862" s="10">
        <v>1968</v>
      </c>
      <c r="C862" t="s">
        <v>18</v>
      </c>
      <c r="D862">
        <v>29</v>
      </c>
      <c r="E862">
        <v>0</v>
      </c>
      <c r="F862" s="18">
        <v>7125.25</v>
      </c>
      <c r="G862" t="s">
        <v>12</v>
      </c>
      <c r="H862" t="s">
        <v>11</v>
      </c>
      <c r="I862" t="s">
        <v>13</v>
      </c>
      <c r="J862" s="15" t="str">
        <f t="shared" si="27"/>
        <v>29-Jun-1968</v>
      </c>
      <c r="K862" s="8" t="str">
        <f t="shared" si="28"/>
        <v xml:space="preserve">55 Y </v>
      </c>
    </row>
    <row r="863" spans="1:11" x14ac:dyDescent="0.3">
      <c r="A863" t="s">
        <v>893</v>
      </c>
      <c r="B863" s="10">
        <v>1993</v>
      </c>
      <c r="C863" t="s">
        <v>35</v>
      </c>
      <c r="D863">
        <v>1</v>
      </c>
      <c r="E863">
        <v>0</v>
      </c>
      <c r="F863" s="18">
        <v>7128.64</v>
      </c>
      <c r="G863" t="s">
        <v>11</v>
      </c>
      <c r="H863" t="s">
        <v>11</v>
      </c>
      <c r="I863" t="s">
        <v>300</v>
      </c>
      <c r="J863" s="15" t="str">
        <f t="shared" si="27"/>
        <v>1-Aug-1993</v>
      </c>
      <c r="K863" s="8" t="str">
        <f t="shared" si="28"/>
        <v xml:space="preserve">30 Y </v>
      </c>
    </row>
    <row r="864" spans="1:11" x14ac:dyDescent="0.3">
      <c r="A864" t="s">
        <v>894</v>
      </c>
      <c r="B864" s="10">
        <v>1984</v>
      </c>
      <c r="C864" t="s">
        <v>10</v>
      </c>
      <c r="D864">
        <v>7</v>
      </c>
      <c r="E864">
        <v>2</v>
      </c>
      <c r="F864" s="18">
        <v>7133.9</v>
      </c>
      <c r="G864" t="s">
        <v>11</v>
      </c>
      <c r="H864" t="s">
        <v>16</v>
      </c>
      <c r="I864" t="s">
        <v>247</v>
      </c>
      <c r="J864" s="15" t="str">
        <f t="shared" si="27"/>
        <v>7-Jul-1984</v>
      </c>
      <c r="K864" s="8" t="str">
        <f t="shared" si="28"/>
        <v xml:space="preserve">39 Y </v>
      </c>
    </row>
    <row r="865" spans="1:11" x14ac:dyDescent="0.3">
      <c r="A865" t="s">
        <v>895</v>
      </c>
      <c r="B865" s="10">
        <v>1999</v>
      </c>
      <c r="C865" t="s">
        <v>35</v>
      </c>
      <c r="D865">
        <v>8</v>
      </c>
      <c r="E865">
        <v>0</v>
      </c>
      <c r="F865" s="18">
        <v>7144.4</v>
      </c>
      <c r="G865" t="s">
        <v>11</v>
      </c>
      <c r="H865" t="s">
        <v>16</v>
      </c>
      <c r="I865" t="s">
        <v>632</v>
      </c>
      <c r="J865" s="15" t="str">
        <f t="shared" si="27"/>
        <v>8-Aug-1999</v>
      </c>
      <c r="K865" s="8" t="str">
        <f t="shared" si="28"/>
        <v xml:space="preserve">24 Y </v>
      </c>
    </row>
    <row r="866" spans="1:11" x14ac:dyDescent="0.3">
      <c r="A866" t="s">
        <v>896</v>
      </c>
      <c r="B866" s="10">
        <v>1984</v>
      </c>
      <c r="C866" t="s">
        <v>15</v>
      </c>
      <c r="D866">
        <v>21</v>
      </c>
      <c r="E866">
        <v>2</v>
      </c>
      <c r="F866" s="18">
        <v>7144.86</v>
      </c>
      <c r="G866" t="s">
        <v>11</v>
      </c>
      <c r="H866" t="s">
        <v>11</v>
      </c>
      <c r="I866" t="s">
        <v>247</v>
      </c>
      <c r="J866" s="15" t="str">
        <f t="shared" si="27"/>
        <v>21-Nov-1984</v>
      </c>
      <c r="K866" s="8" t="str">
        <f t="shared" si="28"/>
        <v xml:space="preserve">39 Y </v>
      </c>
    </row>
    <row r="867" spans="1:11" x14ac:dyDescent="0.3">
      <c r="A867" t="s">
        <v>897</v>
      </c>
      <c r="B867" s="10">
        <v>1976</v>
      </c>
      <c r="C867" t="s">
        <v>18</v>
      </c>
      <c r="D867">
        <v>24</v>
      </c>
      <c r="E867">
        <v>0</v>
      </c>
      <c r="F867" s="18">
        <v>7147.11</v>
      </c>
      <c r="G867" t="s">
        <v>12</v>
      </c>
      <c r="H867" t="s">
        <v>11</v>
      </c>
      <c r="I867" t="s">
        <v>42</v>
      </c>
      <c r="J867" s="15" t="str">
        <f t="shared" si="27"/>
        <v>24-Jun-1976</v>
      </c>
      <c r="K867" s="8" t="str">
        <f t="shared" si="28"/>
        <v xml:space="preserve">47 Y </v>
      </c>
    </row>
    <row r="868" spans="1:11" x14ac:dyDescent="0.3">
      <c r="A868" t="s">
        <v>898</v>
      </c>
      <c r="B868" s="10">
        <v>1978</v>
      </c>
      <c r="C868" t="s">
        <v>10</v>
      </c>
      <c r="D868">
        <v>30</v>
      </c>
      <c r="E868">
        <v>1</v>
      </c>
      <c r="F868" s="18">
        <v>7147.47</v>
      </c>
      <c r="G868" t="s">
        <v>11</v>
      </c>
      <c r="H868" t="s">
        <v>12</v>
      </c>
      <c r="I868" t="s">
        <v>13</v>
      </c>
      <c r="J868" s="15" t="str">
        <f t="shared" si="27"/>
        <v>30-Jul-1978</v>
      </c>
      <c r="K868" s="8" t="str">
        <f t="shared" si="28"/>
        <v xml:space="preserve">45 Y </v>
      </c>
    </row>
    <row r="869" spans="1:11" x14ac:dyDescent="0.3">
      <c r="A869" t="s">
        <v>899</v>
      </c>
      <c r="B869" s="10">
        <v>1984</v>
      </c>
      <c r="C869" t="s">
        <v>18</v>
      </c>
      <c r="D869">
        <v>29</v>
      </c>
      <c r="E869">
        <v>3</v>
      </c>
      <c r="F869" s="18">
        <v>7151.09</v>
      </c>
      <c r="G869" t="s">
        <v>11</v>
      </c>
      <c r="H869" t="s">
        <v>11</v>
      </c>
      <c r="I869" t="s">
        <v>42</v>
      </c>
      <c r="J869" s="15" t="str">
        <f t="shared" si="27"/>
        <v>29-Jun-1984</v>
      </c>
      <c r="K869" s="8" t="str">
        <f t="shared" si="28"/>
        <v xml:space="preserve">39 Y </v>
      </c>
    </row>
    <row r="870" spans="1:11" x14ac:dyDescent="0.3">
      <c r="A870" t="s">
        <v>900</v>
      </c>
      <c r="B870" s="10">
        <v>1978</v>
      </c>
      <c r="C870" t="s">
        <v>20</v>
      </c>
      <c r="D870">
        <v>6</v>
      </c>
      <c r="E870">
        <v>1</v>
      </c>
      <c r="F870" s="18">
        <v>7152.67</v>
      </c>
      <c r="G870" t="s">
        <v>12</v>
      </c>
      <c r="H870" t="s">
        <v>11</v>
      </c>
      <c r="I870" t="s">
        <v>13</v>
      </c>
      <c r="J870" s="15" t="str">
        <f t="shared" si="27"/>
        <v>6-Sep-1978</v>
      </c>
      <c r="K870" s="8" t="str">
        <f t="shared" si="28"/>
        <v xml:space="preserve">45 Y </v>
      </c>
    </row>
    <row r="871" spans="1:11" x14ac:dyDescent="0.3">
      <c r="A871" t="s">
        <v>901</v>
      </c>
      <c r="B871" s="10">
        <v>1981</v>
      </c>
      <c r="C871" t="s">
        <v>10</v>
      </c>
      <c r="D871">
        <v>17</v>
      </c>
      <c r="E871">
        <v>1</v>
      </c>
      <c r="F871" s="18">
        <v>7153.55</v>
      </c>
      <c r="G871" t="s">
        <v>11</v>
      </c>
      <c r="H871" t="s">
        <v>16</v>
      </c>
      <c r="I871" t="s">
        <v>23</v>
      </c>
      <c r="J871" s="15" t="str">
        <f t="shared" si="27"/>
        <v>17-Jul-1981</v>
      </c>
      <c r="K871" s="8" t="str">
        <f t="shared" si="28"/>
        <v xml:space="preserve">42 Y </v>
      </c>
    </row>
    <row r="872" spans="1:11" x14ac:dyDescent="0.3">
      <c r="A872" t="s">
        <v>902</v>
      </c>
      <c r="B872" s="10">
        <v>1980</v>
      </c>
      <c r="C872" t="s">
        <v>18</v>
      </c>
      <c r="D872">
        <v>22</v>
      </c>
      <c r="E872">
        <v>2</v>
      </c>
      <c r="F872" s="18">
        <v>7160.09</v>
      </c>
      <c r="G872" t="s">
        <v>11</v>
      </c>
      <c r="H872" t="s">
        <v>11</v>
      </c>
      <c r="I872" t="s">
        <v>42</v>
      </c>
      <c r="J872" s="15" t="str">
        <f t="shared" si="27"/>
        <v>22-Jun-1980</v>
      </c>
      <c r="K872" s="8" t="str">
        <f t="shared" si="28"/>
        <v xml:space="preserve">43 Y </v>
      </c>
    </row>
    <row r="873" spans="1:11" x14ac:dyDescent="0.3">
      <c r="A873" t="s">
        <v>903</v>
      </c>
      <c r="B873" s="10">
        <v>1980</v>
      </c>
      <c r="C873" t="s">
        <v>37</v>
      </c>
      <c r="D873">
        <v>7</v>
      </c>
      <c r="E873">
        <v>2</v>
      </c>
      <c r="F873" s="18">
        <v>7160.33</v>
      </c>
      <c r="G873" t="s">
        <v>11</v>
      </c>
      <c r="H873" t="s">
        <v>16</v>
      </c>
      <c r="I873" t="s">
        <v>13</v>
      </c>
      <c r="J873" s="15" t="str">
        <f t="shared" si="27"/>
        <v>7-Oct-1980</v>
      </c>
      <c r="K873" s="8" t="str">
        <f t="shared" si="28"/>
        <v xml:space="preserve">43 Y </v>
      </c>
    </row>
    <row r="874" spans="1:11" x14ac:dyDescent="0.3">
      <c r="A874" t="s">
        <v>904</v>
      </c>
      <c r="B874" s="10">
        <v>1980</v>
      </c>
      <c r="C874" t="s">
        <v>20</v>
      </c>
      <c r="D874">
        <v>30</v>
      </c>
      <c r="E874">
        <v>2</v>
      </c>
      <c r="F874" s="18">
        <v>7162.01</v>
      </c>
      <c r="G874" t="s">
        <v>11</v>
      </c>
      <c r="H874" t="s">
        <v>12</v>
      </c>
      <c r="I874" t="s">
        <v>13</v>
      </c>
      <c r="J874" s="15" t="str">
        <f t="shared" si="27"/>
        <v>30-Sep-1980</v>
      </c>
      <c r="K874" s="8" t="str">
        <f t="shared" si="28"/>
        <v xml:space="preserve">43 Y </v>
      </c>
    </row>
    <row r="875" spans="1:11" x14ac:dyDescent="0.3">
      <c r="A875" t="s">
        <v>905</v>
      </c>
      <c r="B875" s="10">
        <v>1982</v>
      </c>
      <c r="C875" t="s">
        <v>35</v>
      </c>
      <c r="D875">
        <v>16</v>
      </c>
      <c r="E875">
        <v>2</v>
      </c>
      <c r="F875" s="18">
        <v>7173.36</v>
      </c>
      <c r="G875" t="s">
        <v>12</v>
      </c>
      <c r="H875" t="s">
        <v>11</v>
      </c>
      <c r="I875" t="s">
        <v>168</v>
      </c>
      <c r="J875" s="15" t="str">
        <f t="shared" si="27"/>
        <v>16-Aug-1982</v>
      </c>
      <c r="K875" s="8" t="str">
        <f t="shared" si="28"/>
        <v xml:space="preserve">41 Y </v>
      </c>
    </row>
    <row r="876" spans="1:11" x14ac:dyDescent="0.3">
      <c r="A876" t="s">
        <v>906</v>
      </c>
      <c r="B876" s="10">
        <v>1975</v>
      </c>
      <c r="C876" t="s">
        <v>10</v>
      </c>
      <c r="D876">
        <v>19</v>
      </c>
      <c r="E876">
        <v>1</v>
      </c>
      <c r="F876" s="18">
        <v>7175.51</v>
      </c>
      <c r="G876" t="s">
        <v>11</v>
      </c>
      <c r="H876" t="s">
        <v>12</v>
      </c>
      <c r="I876" t="s">
        <v>13</v>
      </c>
      <c r="J876" s="15" t="str">
        <f t="shared" si="27"/>
        <v>19-Jul-1975</v>
      </c>
      <c r="K876" s="8" t="str">
        <f t="shared" si="28"/>
        <v xml:space="preserve">48 Y </v>
      </c>
    </row>
    <row r="877" spans="1:11" x14ac:dyDescent="0.3">
      <c r="A877" t="s">
        <v>907</v>
      </c>
      <c r="B877" s="10">
        <v>1968</v>
      </c>
      <c r="C877" t="s">
        <v>35</v>
      </c>
      <c r="D877">
        <v>26</v>
      </c>
      <c r="E877">
        <v>0</v>
      </c>
      <c r="F877" s="18">
        <v>7179.52</v>
      </c>
      <c r="G877" t="s">
        <v>12</v>
      </c>
      <c r="H877" t="s">
        <v>12</v>
      </c>
      <c r="I877" t="s">
        <v>13</v>
      </c>
      <c r="J877" s="15" t="str">
        <f t="shared" si="27"/>
        <v>26-Aug-1968</v>
      </c>
      <c r="K877" s="8" t="str">
        <f t="shared" si="28"/>
        <v xml:space="preserve">55 Y </v>
      </c>
    </row>
    <row r="878" spans="1:11" x14ac:dyDescent="0.3">
      <c r="A878" t="s">
        <v>908</v>
      </c>
      <c r="B878" s="10">
        <v>1982</v>
      </c>
      <c r="C878" t="s">
        <v>20</v>
      </c>
      <c r="D878">
        <v>14</v>
      </c>
      <c r="E878">
        <v>3</v>
      </c>
      <c r="F878" s="18">
        <v>7196.87</v>
      </c>
      <c r="G878" t="s">
        <v>12</v>
      </c>
      <c r="H878" t="s">
        <v>11</v>
      </c>
      <c r="I878" t="s">
        <v>42</v>
      </c>
      <c r="J878" s="15" t="str">
        <f t="shared" si="27"/>
        <v>14-Sep-1982</v>
      </c>
      <c r="K878" s="8" t="str">
        <f t="shared" si="28"/>
        <v xml:space="preserve">41 Y </v>
      </c>
    </row>
    <row r="879" spans="1:11" x14ac:dyDescent="0.3">
      <c r="A879" t="s">
        <v>909</v>
      </c>
      <c r="B879" s="10">
        <v>1983</v>
      </c>
      <c r="C879" t="s">
        <v>35</v>
      </c>
      <c r="D879">
        <v>11</v>
      </c>
      <c r="E879">
        <v>2</v>
      </c>
      <c r="F879" s="18">
        <v>7201.7</v>
      </c>
      <c r="G879" t="s">
        <v>11</v>
      </c>
      <c r="H879" t="s">
        <v>12</v>
      </c>
      <c r="I879" t="s">
        <v>23</v>
      </c>
      <c r="J879" s="15" t="str">
        <f t="shared" si="27"/>
        <v>11-Aug-1983</v>
      </c>
      <c r="K879" s="8" t="str">
        <f t="shared" si="28"/>
        <v xml:space="preserve">40 Y </v>
      </c>
    </row>
    <row r="880" spans="1:11" x14ac:dyDescent="0.3">
      <c r="A880" t="s">
        <v>910</v>
      </c>
      <c r="B880" s="10">
        <v>1983</v>
      </c>
      <c r="C880" t="s">
        <v>15</v>
      </c>
      <c r="D880">
        <v>21</v>
      </c>
      <c r="E880">
        <v>2</v>
      </c>
      <c r="F880" s="18">
        <v>7209.49</v>
      </c>
      <c r="G880" t="s">
        <v>11</v>
      </c>
      <c r="H880" t="s">
        <v>12</v>
      </c>
      <c r="I880" t="s">
        <v>23</v>
      </c>
      <c r="J880" s="15" t="str">
        <f t="shared" si="27"/>
        <v>21-Nov-1983</v>
      </c>
      <c r="K880" s="8" t="str">
        <f t="shared" si="28"/>
        <v xml:space="preserve">40 Y </v>
      </c>
    </row>
    <row r="881" spans="1:11" x14ac:dyDescent="0.3">
      <c r="A881" t="s">
        <v>911</v>
      </c>
      <c r="B881" s="10">
        <v>1991</v>
      </c>
      <c r="C881" t="s">
        <v>18</v>
      </c>
      <c r="D881">
        <v>28</v>
      </c>
      <c r="E881">
        <v>3</v>
      </c>
      <c r="F881" s="18">
        <v>7220.25</v>
      </c>
      <c r="G881" t="s">
        <v>11</v>
      </c>
      <c r="H881" t="s">
        <v>11</v>
      </c>
      <c r="I881" t="s">
        <v>300</v>
      </c>
      <c r="J881" s="15" t="str">
        <f t="shared" si="27"/>
        <v>28-Jun-1991</v>
      </c>
      <c r="K881" s="8" t="str">
        <f t="shared" si="28"/>
        <v xml:space="preserve">32 Y </v>
      </c>
    </row>
    <row r="882" spans="1:11" x14ac:dyDescent="0.3">
      <c r="A882" t="s">
        <v>912</v>
      </c>
      <c r="B882" s="10">
        <v>1977</v>
      </c>
      <c r="C882" t="s">
        <v>20</v>
      </c>
      <c r="D882">
        <v>15</v>
      </c>
      <c r="E882">
        <v>0</v>
      </c>
      <c r="F882" s="18">
        <v>7222.79</v>
      </c>
      <c r="G882" t="s">
        <v>12</v>
      </c>
      <c r="H882" t="s">
        <v>12</v>
      </c>
      <c r="I882" t="s">
        <v>23</v>
      </c>
      <c r="J882" s="15" t="str">
        <f t="shared" si="27"/>
        <v>15-Sep-1977</v>
      </c>
      <c r="K882" s="8" t="str">
        <f t="shared" si="28"/>
        <v xml:space="preserve">46 Y </v>
      </c>
    </row>
    <row r="883" spans="1:11" x14ac:dyDescent="0.3">
      <c r="A883" t="s">
        <v>913</v>
      </c>
      <c r="B883" s="10">
        <v>1986</v>
      </c>
      <c r="C883" t="s">
        <v>10</v>
      </c>
      <c r="D883">
        <v>13</v>
      </c>
      <c r="E883">
        <v>3</v>
      </c>
      <c r="F883" s="18">
        <v>7228.22</v>
      </c>
      <c r="G883" t="s">
        <v>11</v>
      </c>
      <c r="H883" t="s">
        <v>16</v>
      </c>
      <c r="I883" t="s">
        <v>247</v>
      </c>
      <c r="J883" s="15" t="str">
        <f t="shared" si="27"/>
        <v>13-Jul-1986</v>
      </c>
      <c r="K883" s="8" t="str">
        <f t="shared" si="28"/>
        <v xml:space="preserve">37 Y </v>
      </c>
    </row>
    <row r="884" spans="1:11" x14ac:dyDescent="0.3">
      <c r="A884" t="s">
        <v>914</v>
      </c>
      <c r="B884" s="10">
        <v>1986</v>
      </c>
      <c r="C884" t="s">
        <v>20</v>
      </c>
      <c r="D884">
        <v>2</v>
      </c>
      <c r="E884">
        <v>4</v>
      </c>
      <c r="F884" s="18">
        <v>7243.81</v>
      </c>
      <c r="G884" t="s">
        <v>11</v>
      </c>
      <c r="H884" t="s">
        <v>12</v>
      </c>
      <c r="I884" t="s">
        <v>13</v>
      </c>
      <c r="J884" s="15" t="str">
        <f t="shared" si="27"/>
        <v>2-Sep-1986</v>
      </c>
      <c r="K884" s="8" t="str">
        <f t="shared" si="28"/>
        <v xml:space="preserve">37 Y </v>
      </c>
    </row>
    <row r="885" spans="1:11" x14ac:dyDescent="0.3">
      <c r="A885" t="s">
        <v>915</v>
      </c>
      <c r="B885" s="10">
        <v>1982</v>
      </c>
      <c r="C885" t="s">
        <v>10</v>
      </c>
      <c r="D885">
        <v>24</v>
      </c>
      <c r="E885">
        <v>3</v>
      </c>
      <c r="F885" s="18">
        <v>7248.71</v>
      </c>
      <c r="G885" t="s">
        <v>11</v>
      </c>
      <c r="H885" t="s">
        <v>16</v>
      </c>
      <c r="I885" t="s">
        <v>13</v>
      </c>
      <c r="J885" s="15" t="str">
        <f t="shared" si="27"/>
        <v>24-Jul-1982</v>
      </c>
      <c r="K885" s="8" t="str">
        <f t="shared" si="28"/>
        <v xml:space="preserve">41 Y </v>
      </c>
    </row>
    <row r="886" spans="1:11" x14ac:dyDescent="0.3">
      <c r="A886" t="s">
        <v>916</v>
      </c>
      <c r="B886" s="10">
        <v>1981</v>
      </c>
      <c r="C886" t="s">
        <v>35</v>
      </c>
      <c r="D886">
        <v>14</v>
      </c>
      <c r="E886">
        <v>2</v>
      </c>
      <c r="F886" s="18">
        <v>7256.72</v>
      </c>
      <c r="G886" t="s">
        <v>12</v>
      </c>
      <c r="H886" t="s">
        <v>11</v>
      </c>
      <c r="I886" t="s">
        <v>23</v>
      </c>
      <c r="J886" s="15" t="str">
        <f t="shared" si="27"/>
        <v>14-Aug-1981</v>
      </c>
      <c r="K886" s="8" t="str">
        <f t="shared" si="28"/>
        <v xml:space="preserve">42 Y </v>
      </c>
    </row>
    <row r="887" spans="1:11" x14ac:dyDescent="0.3">
      <c r="A887" t="s">
        <v>917</v>
      </c>
      <c r="B887" s="10">
        <v>1981</v>
      </c>
      <c r="C887" t="s">
        <v>18</v>
      </c>
      <c r="D887">
        <v>13</v>
      </c>
      <c r="E887">
        <v>2</v>
      </c>
      <c r="F887" s="18">
        <v>7261.74</v>
      </c>
      <c r="G887" t="s">
        <v>12</v>
      </c>
      <c r="H887" t="s">
        <v>12</v>
      </c>
      <c r="I887" t="s">
        <v>23</v>
      </c>
      <c r="J887" s="15" t="str">
        <f t="shared" si="27"/>
        <v>13-Jun-1981</v>
      </c>
      <c r="K887" s="8" t="str">
        <f t="shared" si="28"/>
        <v xml:space="preserve">42 Y </v>
      </c>
    </row>
    <row r="888" spans="1:11" x14ac:dyDescent="0.3">
      <c r="A888" t="s">
        <v>918</v>
      </c>
      <c r="B888" s="10">
        <v>1973</v>
      </c>
      <c r="C888" t="s">
        <v>37</v>
      </c>
      <c r="D888">
        <v>25</v>
      </c>
      <c r="E888">
        <v>0</v>
      </c>
      <c r="F888" s="18">
        <v>7265.58</v>
      </c>
      <c r="G888" t="s">
        <v>11</v>
      </c>
      <c r="H888" t="s">
        <v>11</v>
      </c>
      <c r="I888" t="s">
        <v>13</v>
      </c>
      <c r="J888" s="15" t="str">
        <f t="shared" si="27"/>
        <v>25-Oct-1973</v>
      </c>
      <c r="K888" s="8" t="str">
        <f t="shared" si="28"/>
        <v xml:space="preserve">50 Y </v>
      </c>
    </row>
    <row r="889" spans="1:11" x14ac:dyDescent="0.3">
      <c r="A889" t="s">
        <v>919</v>
      </c>
      <c r="B889" s="10">
        <v>1981</v>
      </c>
      <c r="C889" t="s">
        <v>35</v>
      </c>
      <c r="D889">
        <v>4</v>
      </c>
      <c r="E889">
        <v>2</v>
      </c>
      <c r="F889" s="18">
        <v>7265.7</v>
      </c>
      <c r="G889" t="s">
        <v>12</v>
      </c>
      <c r="H889" t="s">
        <v>12</v>
      </c>
      <c r="I889" t="s">
        <v>23</v>
      </c>
      <c r="J889" s="15" t="str">
        <f t="shared" si="27"/>
        <v>4-Aug-1981</v>
      </c>
      <c r="K889" s="8" t="str">
        <f t="shared" si="28"/>
        <v xml:space="preserve">42 Y </v>
      </c>
    </row>
    <row r="890" spans="1:11" x14ac:dyDescent="0.3">
      <c r="A890" t="s">
        <v>920</v>
      </c>
      <c r="B890" s="10">
        <v>1976</v>
      </c>
      <c r="C890" t="s">
        <v>30</v>
      </c>
      <c r="D890">
        <v>18</v>
      </c>
      <c r="E890">
        <v>2</v>
      </c>
      <c r="F890" s="18">
        <v>7273.02</v>
      </c>
      <c r="G890" t="s">
        <v>11</v>
      </c>
      <c r="H890" t="s">
        <v>16</v>
      </c>
      <c r="I890" t="s">
        <v>13</v>
      </c>
      <c r="J890" s="15" t="str">
        <f t="shared" si="27"/>
        <v>18-Dec-1976</v>
      </c>
      <c r="K890" s="8" t="str">
        <f t="shared" si="28"/>
        <v xml:space="preserve">47 Y </v>
      </c>
    </row>
    <row r="891" spans="1:11" x14ac:dyDescent="0.3">
      <c r="A891" t="s">
        <v>921</v>
      </c>
      <c r="B891" s="10">
        <v>1985</v>
      </c>
      <c r="C891" t="s">
        <v>15</v>
      </c>
      <c r="D891">
        <v>2</v>
      </c>
      <c r="E891">
        <v>3</v>
      </c>
      <c r="F891" s="18">
        <v>7281.51</v>
      </c>
      <c r="G891" t="s">
        <v>11</v>
      </c>
      <c r="H891" t="s">
        <v>16</v>
      </c>
      <c r="I891" t="s">
        <v>23</v>
      </c>
      <c r="J891" s="15" t="str">
        <f t="shared" si="27"/>
        <v>2-Nov-1985</v>
      </c>
      <c r="K891" s="8" t="str">
        <f t="shared" si="28"/>
        <v xml:space="preserve">38 Y </v>
      </c>
    </row>
    <row r="892" spans="1:11" x14ac:dyDescent="0.3">
      <c r="A892" t="s">
        <v>922</v>
      </c>
      <c r="B892" s="10">
        <v>1966</v>
      </c>
      <c r="C892" t="s">
        <v>30</v>
      </c>
      <c r="D892">
        <v>26</v>
      </c>
      <c r="E892">
        <v>0</v>
      </c>
      <c r="F892" s="18">
        <v>7302.46</v>
      </c>
      <c r="G892" t="s">
        <v>12</v>
      </c>
      <c r="H892" t="s">
        <v>16</v>
      </c>
      <c r="I892" t="s">
        <v>23</v>
      </c>
      <c r="J892" s="15" t="str">
        <f t="shared" si="27"/>
        <v>26-Dec-1966</v>
      </c>
      <c r="K892" s="8" t="str">
        <f t="shared" si="28"/>
        <v xml:space="preserve">57 Y </v>
      </c>
    </row>
    <row r="893" spans="1:11" x14ac:dyDescent="0.3">
      <c r="A893" t="s">
        <v>923</v>
      </c>
      <c r="B893" s="10">
        <v>1965</v>
      </c>
      <c r="C893" t="s">
        <v>18</v>
      </c>
      <c r="D893">
        <v>6</v>
      </c>
      <c r="E893">
        <v>0</v>
      </c>
      <c r="F893" s="18">
        <v>7304.65</v>
      </c>
      <c r="G893" t="s">
        <v>12</v>
      </c>
      <c r="H893" t="s">
        <v>12</v>
      </c>
      <c r="I893" t="s">
        <v>13</v>
      </c>
      <c r="J893" s="15" t="str">
        <f t="shared" si="27"/>
        <v>6-Jun-1965</v>
      </c>
      <c r="K893" s="8" t="str">
        <f t="shared" si="28"/>
        <v xml:space="preserve">58 Y </v>
      </c>
    </row>
    <row r="894" spans="1:11" x14ac:dyDescent="0.3">
      <c r="A894" t="s">
        <v>924</v>
      </c>
      <c r="B894" s="10">
        <v>1965</v>
      </c>
      <c r="C894" t="s">
        <v>18</v>
      </c>
      <c r="D894">
        <v>25</v>
      </c>
      <c r="E894">
        <v>0</v>
      </c>
      <c r="F894" s="18">
        <v>7318.21</v>
      </c>
      <c r="G894" t="s">
        <v>12</v>
      </c>
      <c r="H894" t="s">
        <v>16</v>
      </c>
      <c r="I894" t="s">
        <v>13</v>
      </c>
      <c r="J894" s="15" t="str">
        <f t="shared" si="27"/>
        <v>25-Jun-1965</v>
      </c>
      <c r="K894" s="8" t="str">
        <f t="shared" si="28"/>
        <v xml:space="preserve">58 Y </v>
      </c>
    </row>
    <row r="895" spans="1:11" x14ac:dyDescent="0.3">
      <c r="A895" t="s">
        <v>925</v>
      </c>
      <c r="B895" s="10">
        <v>1972</v>
      </c>
      <c r="C895" t="s">
        <v>35</v>
      </c>
      <c r="D895">
        <v>11</v>
      </c>
      <c r="E895">
        <v>0</v>
      </c>
      <c r="F895" s="18">
        <v>7318.22</v>
      </c>
      <c r="G895" t="s">
        <v>11</v>
      </c>
      <c r="H895" t="s">
        <v>12</v>
      </c>
      <c r="I895" t="s">
        <v>23</v>
      </c>
      <c r="J895" s="15" t="str">
        <f t="shared" si="27"/>
        <v>11-Aug-1972</v>
      </c>
      <c r="K895" s="8" t="str">
        <f t="shared" si="28"/>
        <v xml:space="preserve">51 Y </v>
      </c>
    </row>
    <row r="896" spans="1:11" x14ac:dyDescent="0.3">
      <c r="A896" t="s">
        <v>926</v>
      </c>
      <c r="B896" s="10">
        <v>1965</v>
      </c>
      <c r="C896" t="s">
        <v>10</v>
      </c>
      <c r="D896">
        <v>11</v>
      </c>
      <c r="E896">
        <v>0</v>
      </c>
      <c r="F896" s="18">
        <v>7322.86</v>
      </c>
      <c r="G896" t="s">
        <v>12</v>
      </c>
      <c r="H896" t="s">
        <v>12</v>
      </c>
      <c r="I896" t="s">
        <v>23</v>
      </c>
      <c r="J896" s="15" t="str">
        <f t="shared" si="27"/>
        <v>11-Jul-1965</v>
      </c>
      <c r="K896" s="8" t="str">
        <f t="shared" si="28"/>
        <v xml:space="preserve">58 Y </v>
      </c>
    </row>
    <row r="897" spans="1:11" x14ac:dyDescent="0.3">
      <c r="A897" t="s">
        <v>927</v>
      </c>
      <c r="B897" s="10">
        <v>2004</v>
      </c>
      <c r="C897" t="s">
        <v>15</v>
      </c>
      <c r="D897">
        <v>15</v>
      </c>
      <c r="E897">
        <v>0</v>
      </c>
      <c r="F897" s="18">
        <v>7323.73</v>
      </c>
      <c r="G897" t="s">
        <v>11</v>
      </c>
      <c r="H897" t="s">
        <v>11</v>
      </c>
      <c r="I897" t="s">
        <v>247</v>
      </c>
      <c r="J897" s="15" t="str">
        <f t="shared" si="27"/>
        <v>15-Nov-2004</v>
      </c>
      <c r="K897" s="8" t="str">
        <f t="shared" si="28"/>
        <v xml:space="preserve">19 Y </v>
      </c>
    </row>
    <row r="898" spans="1:11" x14ac:dyDescent="0.3">
      <c r="A898" t="s">
        <v>928</v>
      </c>
      <c r="B898" s="10">
        <v>1979</v>
      </c>
      <c r="C898" t="s">
        <v>18</v>
      </c>
      <c r="D898">
        <v>19</v>
      </c>
      <c r="E898">
        <v>0</v>
      </c>
      <c r="F898" s="18">
        <v>7325.05</v>
      </c>
      <c r="G898" t="s">
        <v>11</v>
      </c>
      <c r="H898" t="s">
        <v>12</v>
      </c>
      <c r="I898" t="s">
        <v>247</v>
      </c>
      <c r="J898" s="15" t="str">
        <f t="shared" si="27"/>
        <v>19-Jun-1979</v>
      </c>
      <c r="K898" s="8" t="str">
        <f t="shared" si="28"/>
        <v xml:space="preserve">44 Y </v>
      </c>
    </row>
    <row r="899" spans="1:11" x14ac:dyDescent="0.3">
      <c r="A899" t="s">
        <v>929</v>
      </c>
      <c r="B899" s="10">
        <v>1984</v>
      </c>
      <c r="C899" t="s">
        <v>10</v>
      </c>
      <c r="D899">
        <v>25</v>
      </c>
      <c r="E899">
        <v>3</v>
      </c>
      <c r="F899" s="18">
        <v>7325.47</v>
      </c>
      <c r="G899" t="s">
        <v>11</v>
      </c>
      <c r="H899" t="s">
        <v>16</v>
      </c>
      <c r="I899" t="s">
        <v>23</v>
      </c>
      <c r="J899" s="15" t="str">
        <f t="shared" si="27"/>
        <v>25-Jul-1984</v>
      </c>
      <c r="K899" s="8" t="str">
        <f t="shared" si="28"/>
        <v xml:space="preserve">39 Y </v>
      </c>
    </row>
    <row r="900" spans="1:11" x14ac:dyDescent="0.3">
      <c r="A900" t="s">
        <v>930</v>
      </c>
      <c r="B900" s="10">
        <v>1979</v>
      </c>
      <c r="C900" t="s">
        <v>20</v>
      </c>
      <c r="D900">
        <v>19</v>
      </c>
      <c r="E900">
        <v>1</v>
      </c>
      <c r="F900" s="18">
        <v>7337.75</v>
      </c>
      <c r="G900" t="s">
        <v>11</v>
      </c>
      <c r="H900" t="s">
        <v>12</v>
      </c>
      <c r="I900" t="s">
        <v>42</v>
      </c>
      <c r="J900" s="15" t="str">
        <f t="shared" ref="J900:J963" si="29">_xlfn.CONCAT(D900,"-",C900,"-",B900)</f>
        <v>19-Sep-1979</v>
      </c>
      <c r="K900" s="8" t="str">
        <f t="shared" ref="K900:K963" si="30">YEAR($L$2)-YEAR(J900)&amp;" Y "</f>
        <v xml:space="preserve">44 Y </v>
      </c>
    </row>
    <row r="901" spans="1:11" x14ac:dyDescent="0.3">
      <c r="A901" t="s">
        <v>931</v>
      </c>
      <c r="B901" s="10">
        <v>1986</v>
      </c>
      <c r="C901" t="s">
        <v>18</v>
      </c>
      <c r="D901">
        <v>15</v>
      </c>
      <c r="E901">
        <v>3</v>
      </c>
      <c r="F901" s="18">
        <v>7339.93</v>
      </c>
      <c r="G901" t="s">
        <v>11</v>
      </c>
      <c r="H901" t="s">
        <v>11</v>
      </c>
      <c r="I901" t="s">
        <v>23</v>
      </c>
      <c r="J901" s="15" t="str">
        <f t="shared" si="29"/>
        <v>15-Jun-1986</v>
      </c>
      <c r="K901" s="8" t="str">
        <f t="shared" si="30"/>
        <v xml:space="preserve">37 Y </v>
      </c>
    </row>
    <row r="902" spans="1:11" x14ac:dyDescent="0.3">
      <c r="A902" t="s">
        <v>932</v>
      </c>
      <c r="B902" s="10">
        <v>1977</v>
      </c>
      <c r="C902" t="s">
        <v>30</v>
      </c>
      <c r="D902">
        <v>18</v>
      </c>
      <c r="E902">
        <v>0</v>
      </c>
      <c r="F902" s="18">
        <v>7345.08</v>
      </c>
      <c r="G902" t="s">
        <v>11</v>
      </c>
      <c r="H902" t="s">
        <v>16</v>
      </c>
      <c r="I902" t="s">
        <v>42</v>
      </c>
      <c r="J902" s="15" t="str">
        <f t="shared" si="29"/>
        <v>18-Dec-1977</v>
      </c>
      <c r="K902" s="8" t="str">
        <f t="shared" si="30"/>
        <v xml:space="preserve">46 Y </v>
      </c>
    </row>
    <row r="903" spans="1:11" x14ac:dyDescent="0.3">
      <c r="A903" t="s">
        <v>933</v>
      </c>
      <c r="B903" s="10">
        <v>1979</v>
      </c>
      <c r="C903" t="s">
        <v>18</v>
      </c>
      <c r="D903">
        <v>26</v>
      </c>
      <c r="E903">
        <v>1</v>
      </c>
      <c r="F903" s="18">
        <v>7345.73</v>
      </c>
      <c r="G903" t="s">
        <v>11</v>
      </c>
      <c r="H903" t="s">
        <v>16</v>
      </c>
      <c r="I903" t="s">
        <v>13</v>
      </c>
      <c r="J903" s="15" t="str">
        <f t="shared" si="29"/>
        <v>26-Jun-1979</v>
      </c>
      <c r="K903" s="8" t="str">
        <f t="shared" si="30"/>
        <v xml:space="preserve">44 Y </v>
      </c>
    </row>
    <row r="904" spans="1:11" x14ac:dyDescent="0.3">
      <c r="A904" t="s">
        <v>934</v>
      </c>
      <c r="B904" s="10">
        <v>1977</v>
      </c>
      <c r="C904" t="s">
        <v>30</v>
      </c>
      <c r="D904">
        <v>1</v>
      </c>
      <c r="E904">
        <v>0</v>
      </c>
      <c r="F904" s="18">
        <v>7348.14</v>
      </c>
      <c r="G904" t="s">
        <v>11</v>
      </c>
      <c r="H904" t="s">
        <v>16</v>
      </c>
      <c r="I904" t="s">
        <v>42</v>
      </c>
      <c r="J904" s="15" t="str">
        <f t="shared" si="29"/>
        <v>1-Dec-1977</v>
      </c>
      <c r="K904" s="8" t="str">
        <f t="shared" si="30"/>
        <v xml:space="preserve">46 Y </v>
      </c>
    </row>
    <row r="905" spans="1:11" x14ac:dyDescent="0.3">
      <c r="A905" t="s">
        <v>935</v>
      </c>
      <c r="B905" s="10">
        <v>1993</v>
      </c>
      <c r="C905" t="s">
        <v>37</v>
      </c>
      <c r="D905">
        <v>5</v>
      </c>
      <c r="E905">
        <v>0</v>
      </c>
      <c r="F905" s="18">
        <v>7349.12</v>
      </c>
      <c r="G905" t="s">
        <v>11</v>
      </c>
      <c r="H905" t="s">
        <v>11</v>
      </c>
      <c r="I905" t="s">
        <v>300</v>
      </c>
      <c r="J905" s="15" t="str">
        <f t="shared" si="29"/>
        <v>5-Oct-1993</v>
      </c>
      <c r="K905" s="8" t="str">
        <f t="shared" si="30"/>
        <v xml:space="preserve">30 Y </v>
      </c>
    </row>
    <row r="906" spans="1:11" x14ac:dyDescent="0.3">
      <c r="A906" t="s">
        <v>936</v>
      </c>
      <c r="B906" s="10">
        <v>1983</v>
      </c>
      <c r="C906" t="s">
        <v>18</v>
      </c>
      <c r="D906">
        <v>21</v>
      </c>
      <c r="E906">
        <v>3</v>
      </c>
      <c r="F906" s="18">
        <v>7357.49</v>
      </c>
      <c r="G906" t="s">
        <v>11</v>
      </c>
      <c r="H906" t="s">
        <v>11</v>
      </c>
      <c r="I906" t="s">
        <v>23</v>
      </c>
      <c r="J906" s="15" t="str">
        <f t="shared" si="29"/>
        <v>21-Jun-1983</v>
      </c>
      <c r="K906" s="8" t="str">
        <f t="shared" si="30"/>
        <v xml:space="preserve">40 Y </v>
      </c>
    </row>
    <row r="907" spans="1:11" x14ac:dyDescent="0.3">
      <c r="A907" t="s">
        <v>937</v>
      </c>
      <c r="B907" s="10">
        <v>1981</v>
      </c>
      <c r="C907" t="s">
        <v>10</v>
      </c>
      <c r="D907">
        <v>16</v>
      </c>
      <c r="E907">
        <v>1</v>
      </c>
      <c r="F907" s="18">
        <v>7358.18</v>
      </c>
      <c r="G907" t="s">
        <v>11</v>
      </c>
      <c r="H907" t="s">
        <v>12</v>
      </c>
      <c r="I907" t="s">
        <v>247</v>
      </c>
      <c r="J907" s="15" t="str">
        <f t="shared" si="29"/>
        <v>16-Jul-1981</v>
      </c>
      <c r="K907" s="8" t="str">
        <f t="shared" si="30"/>
        <v xml:space="preserve">42 Y </v>
      </c>
    </row>
    <row r="908" spans="1:11" x14ac:dyDescent="0.3">
      <c r="A908" t="s">
        <v>938</v>
      </c>
      <c r="B908" s="10">
        <v>1965</v>
      </c>
      <c r="C908" t="s">
        <v>30</v>
      </c>
      <c r="D908">
        <v>9</v>
      </c>
      <c r="E908">
        <v>0</v>
      </c>
      <c r="F908" s="18">
        <v>7362.31</v>
      </c>
      <c r="G908" t="s">
        <v>12</v>
      </c>
      <c r="H908" t="s">
        <v>12</v>
      </c>
      <c r="I908" t="s">
        <v>13</v>
      </c>
      <c r="J908" s="15" t="str">
        <f t="shared" si="29"/>
        <v>9-Dec-1965</v>
      </c>
      <c r="K908" s="8" t="str">
        <f t="shared" si="30"/>
        <v xml:space="preserve">58 Y </v>
      </c>
    </row>
    <row r="909" spans="1:11" x14ac:dyDescent="0.3">
      <c r="A909" t="s">
        <v>939</v>
      </c>
      <c r="B909" s="10">
        <v>1981</v>
      </c>
      <c r="C909" t="s">
        <v>15</v>
      </c>
      <c r="D909">
        <v>24</v>
      </c>
      <c r="E909">
        <v>2</v>
      </c>
      <c r="F909" s="18">
        <v>7371.77</v>
      </c>
      <c r="G909" t="s">
        <v>11</v>
      </c>
      <c r="H909" t="s">
        <v>16</v>
      </c>
      <c r="I909" t="s">
        <v>42</v>
      </c>
      <c r="J909" s="15" t="str">
        <f t="shared" si="29"/>
        <v>24-Nov-1981</v>
      </c>
      <c r="K909" s="8" t="str">
        <f t="shared" si="30"/>
        <v xml:space="preserve">42 Y </v>
      </c>
    </row>
    <row r="910" spans="1:11" x14ac:dyDescent="0.3">
      <c r="A910" t="s">
        <v>940</v>
      </c>
      <c r="B910" s="10">
        <v>1993</v>
      </c>
      <c r="C910" t="s">
        <v>10</v>
      </c>
      <c r="D910">
        <v>22</v>
      </c>
      <c r="E910">
        <v>0</v>
      </c>
      <c r="F910" s="18">
        <v>7388.85</v>
      </c>
      <c r="G910" t="s">
        <v>11</v>
      </c>
      <c r="H910" t="s">
        <v>11</v>
      </c>
      <c r="I910" t="s">
        <v>535</v>
      </c>
      <c r="J910" s="15" t="str">
        <f t="shared" si="29"/>
        <v>22-Jul-1993</v>
      </c>
      <c r="K910" s="8" t="str">
        <f t="shared" si="30"/>
        <v xml:space="preserve">30 Y </v>
      </c>
    </row>
    <row r="911" spans="1:11" x14ac:dyDescent="0.3">
      <c r="A911" t="s">
        <v>941</v>
      </c>
      <c r="B911" s="10">
        <v>1965</v>
      </c>
      <c r="C911" t="s">
        <v>30</v>
      </c>
      <c r="D911">
        <v>5</v>
      </c>
      <c r="E911">
        <v>0</v>
      </c>
      <c r="F911" s="18">
        <v>7403.98</v>
      </c>
      <c r="G911" t="s">
        <v>12</v>
      </c>
      <c r="H911" t="s">
        <v>11</v>
      </c>
      <c r="I911" t="s">
        <v>13</v>
      </c>
      <c r="J911" s="15" t="str">
        <f t="shared" si="29"/>
        <v>5-Dec-1965</v>
      </c>
      <c r="K911" s="8" t="str">
        <f t="shared" si="30"/>
        <v xml:space="preserve">58 Y </v>
      </c>
    </row>
    <row r="912" spans="1:11" x14ac:dyDescent="0.3">
      <c r="A912" t="s">
        <v>942</v>
      </c>
      <c r="B912" s="10">
        <v>1983</v>
      </c>
      <c r="C912" t="s">
        <v>20</v>
      </c>
      <c r="D912">
        <v>19</v>
      </c>
      <c r="E912">
        <v>3</v>
      </c>
      <c r="F912" s="18">
        <v>7418.52</v>
      </c>
      <c r="G912" t="s">
        <v>11</v>
      </c>
      <c r="H912" t="s">
        <v>11</v>
      </c>
      <c r="I912" t="s">
        <v>42</v>
      </c>
      <c r="J912" s="15" t="str">
        <f t="shared" si="29"/>
        <v>19-Sep-1983</v>
      </c>
      <c r="K912" s="8" t="str">
        <f t="shared" si="30"/>
        <v xml:space="preserve">40 Y </v>
      </c>
    </row>
    <row r="913" spans="1:11" x14ac:dyDescent="0.3">
      <c r="A913" t="s">
        <v>943</v>
      </c>
      <c r="B913" s="10">
        <v>1978</v>
      </c>
      <c r="C913" t="s">
        <v>15</v>
      </c>
      <c r="D913">
        <v>12</v>
      </c>
      <c r="E913">
        <v>0</v>
      </c>
      <c r="F913" s="18">
        <v>7419.48</v>
      </c>
      <c r="G913" t="s">
        <v>11</v>
      </c>
      <c r="H913" t="s">
        <v>11</v>
      </c>
      <c r="I913" t="s">
        <v>23</v>
      </c>
      <c r="J913" s="15" t="str">
        <f t="shared" si="29"/>
        <v>12-Nov-1978</v>
      </c>
      <c r="K913" s="8" t="str">
        <f t="shared" si="30"/>
        <v xml:space="preserve">45 Y </v>
      </c>
    </row>
    <row r="914" spans="1:11" x14ac:dyDescent="0.3">
      <c r="A914" t="s">
        <v>944</v>
      </c>
      <c r="B914" s="10">
        <v>1978</v>
      </c>
      <c r="C914" t="s">
        <v>30</v>
      </c>
      <c r="D914">
        <v>2</v>
      </c>
      <c r="E914">
        <v>0</v>
      </c>
      <c r="F914" s="18">
        <v>7421.19</v>
      </c>
      <c r="G914" t="s">
        <v>11</v>
      </c>
      <c r="H914" t="s">
        <v>12</v>
      </c>
      <c r="I914" t="s">
        <v>23</v>
      </c>
      <c r="J914" s="15" t="str">
        <f t="shared" si="29"/>
        <v>2-Dec-1978</v>
      </c>
      <c r="K914" s="8" t="str">
        <f t="shared" si="30"/>
        <v xml:space="preserve">45 Y </v>
      </c>
    </row>
    <row r="915" spans="1:11" x14ac:dyDescent="0.3">
      <c r="A915" t="s">
        <v>945</v>
      </c>
      <c r="B915" s="10">
        <v>1977</v>
      </c>
      <c r="C915" t="s">
        <v>35</v>
      </c>
      <c r="D915">
        <v>25</v>
      </c>
      <c r="E915">
        <v>1</v>
      </c>
      <c r="F915" s="18">
        <v>7441.05</v>
      </c>
      <c r="G915" t="s">
        <v>12</v>
      </c>
      <c r="H915" t="s">
        <v>11</v>
      </c>
      <c r="I915" t="s">
        <v>42</v>
      </c>
      <c r="J915" s="15" t="str">
        <f t="shared" si="29"/>
        <v>25-Aug-1977</v>
      </c>
      <c r="K915" s="8" t="str">
        <f t="shared" si="30"/>
        <v xml:space="preserve">46 Y </v>
      </c>
    </row>
    <row r="916" spans="1:11" x14ac:dyDescent="0.3">
      <c r="A916" t="s">
        <v>946</v>
      </c>
      <c r="B916" s="10">
        <v>1979</v>
      </c>
      <c r="C916" t="s">
        <v>20</v>
      </c>
      <c r="D916">
        <v>1</v>
      </c>
      <c r="E916">
        <v>2</v>
      </c>
      <c r="F916" s="18">
        <v>7441.5</v>
      </c>
      <c r="G916" t="s">
        <v>12</v>
      </c>
      <c r="H916" t="s">
        <v>11</v>
      </c>
      <c r="I916" t="s">
        <v>42</v>
      </c>
      <c r="J916" s="15" t="str">
        <f t="shared" si="29"/>
        <v>1-Sep-1979</v>
      </c>
      <c r="K916" s="8" t="str">
        <f t="shared" si="30"/>
        <v xml:space="preserve">44 Y </v>
      </c>
    </row>
    <row r="917" spans="1:11" x14ac:dyDescent="0.3">
      <c r="A917" t="s">
        <v>947</v>
      </c>
      <c r="B917" s="10">
        <v>1980</v>
      </c>
      <c r="C917" t="s">
        <v>10</v>
      </c>
      <c r="D917">
        <v>7</v>
      </c>
      <c r="E917">
        <v>1</v>
      </c>
      <c r="F917" s="18">
        <v>7443.64</v>
      </c>
      <c r="G917" t="s">
        <v>11</v>
      </c>
      <c r="H917" t="s">
        <v>12</v>
      </c>
      <c r="I917" t="s">
        <v>23</v>
      </c>
      <c r="J917" s="15" t="str">
        <f t="shared" si="29"/>
        <v>7-Jul-1980</v>
      </c>
      <c r="K917" s="8" t="str">
        <f t="shared" si="30"/>
        <v xml:space="preserve">43 Y </v>
      </c>
    </row>
    <row r="918" spans="1:11" x14ac:dyDescent="0.3">
      <c r="A918" t="s">
        <v>948</v>
      </c>
      <c r="B918" s="10">
        <v>1977</v>
      </c>
      <c r="C918" t="s">
        <v>20</v>
      </c>
      <c r="D918">
        <v>25</v>
      </c>
      <c r="E918">
        <v>1</v>
      </c>
      <c r="F918" s="18">
        <v>7445.92</v>
      </c>
      <c r="G918" t="s">
        <v>12</v>
      </c>
      <c r="H918" t="s">
        <v>16</v>
      </c>
      <c r="I918" t="s">
        <v>42</v>
      </c>
      <c r="J918" s="15" t="str">
        <f t="shared" si="29"/>
        <v>25-Sep-1977</v>
      </c>
      <c r="K918" s="8" t="str">
        <f t="shared" si="30"/>
        <v xml:space="preserve">46 Y </v>
      </c>
    </row>
    <row r="919" spans="1:11" x14ac:dyDescent="0.3">
      <c r="A919" t="s">
        <v>949</v>
      </c>
      <c r="B919" s="10">
        <v>1977</v>
      </c>
      <c r="C919" t="s">
        <v>20</v>
      </c>
      <c r="D919">
        <v>30</v>
      </c>
      <c r="E919">
        <v>0</v>
      </c>
      <c r="F919" s="18">
        <v>7448.4</v>
      </c>
      <c r="G919" t="s">
        <v>12</v>
      </c>
      <c r="H919" t="s">
        <v>12</v>
      </c>
      <c r="I919" t="s">
        <v>356</v>
      </c>
      <c r="J919" s="15" t="str">
        <f t="shared" si="29"/>
        <v>30-Sep-1977</v>
      </c>
      <c r="K919" s="8" t="str">
        <f t="shared" si="30"/>
        <v xml:space="preserve">46 Y </v>
      </c>
    </row>
    <row r="920" spans="1:11" x14ac:dyDescent="0.3">
      <c r="A920" t="s">
        <v>950</v>
      </c>
      <c r="B920" s="10">
        <v>2001</v>
      </c>
      <c r="C920" t="s">
        <v>18</v>
      </c>
      <c r="D920">
        <v>1</v>
      </c>
      <c r="E920">
        <v>0</v>
      </c>
      <c r="F920" s="18">
        <v>7450.36</v>
      </c>
      <c r="G920" t="s">
        <v>11</v>
      </c>
      <c r="H920" t="s">
        <v>11</v>
      </c>
      <c r="I920" t="s">
        <v>23</v>
      </c>
      <c r="J920" s="15" t="str">
        <f t="shared" si="29"/>
        <v>1-Jun-2001</v>
      </c>
      <c r="K920" s="8" t="str">
        <f t="shared" si="30"/>
        <v xml:space="preserve">22 Y </v>
      </c>
    </row>
    <row r="921" spans="1:11" x14ac:dyDescent="0.3">
      <c r="A921" t="s">
        <v>951</v>
      </c>
      <c r="B921" s="10">
        <v>1967</v>
      </c>
      <c r="C921" t="s">
        <v>35</v>
      </c>
      <c r="D921">
        <v>4</v>
      </c>
      <c r="E921">
        <v>0</v>
      </c>
      <c r="F921" s="18">
        <v>7463.51</v>
      </c>
      <c r="G921" t="s">
        <v>12</v>
      </c>
      <c r="H921" t="s">
        <v>12</v>
      </c>
      <c r="I921" t="s">
        <v>13</v>
      </c>
      <c r="J921" s="15" t="str">
        <f t="shared" si="29"/>
        <v>4-Aug-1967</v>
      </c>
      <c r="K921" s="8" t="str">
        <f t="shared" si="30"/>
        <v xml:space="preserve">56 Y </v>
      </c>
    </row>
    <row r="922" spans="1:11" x14ac:dyDescent="0.3">
      <c r="A922" t="s">
        <v>952</v>
      </c>
      <c r="B922" s="10">
        <v>1996</v>
      </c>
      <c r="C922" t="s">
        <v>18</v>
      </c>
      <c r="D922">
        <v>14</v>
      </c>
      <c r="E922">
        <v>0</v>
      </c>
      <c r="F922" s="18">
        <v>7487.38</v>
      </c>
      <c r="G922" t="s">
        <v>11</v>
      </c>
      <c r="H922" t="s">
        <v>12</v>
      </c>
      <c r="I922" t="s">
        <v>23</v>
      </c>
      <c r="J922" s="15" t="str">
        <f t="shared" si="29"/>
        <v>14-Jun-1996</v>
      </c>
      <c r="K922" s="8" t="str">
        <f t="shared" si="30"/>
        <v xml:space="preserve">27 Y </v>
      </c>
    </row>
    <row r="923" spans="1:11" x14ac:dyDescent="0.3">
      <c r="A923" t="s">
        <v>953</v>
      </c>
      <c r="B923" s="10">
        <v>1988</v>
      </c>
      <c r="C923" t="s">
        <v>30</v>
      </c>
      <c r="D923">
        <v>15</v>
      </c>
      <c r="E923">
        <v>3</v>
      </c>
      <c r="F923" s="18">
        <v>7494.63</v>
      </c>
      <c r="G923" t="s">
        <v>11</v>
      </c>
      <c r="H923" t="s">
        <v>12</v>
      </c>
      <c r="I923" t="s">
        <v>200</v>
      </c>
      <c r="J923" s="15" t="str">
        <f t="shared" si="29"/>
        <v>15-Dec-1988</v>
      </c>
      <c r="K923" s="8" t="str">
        <f t="shared" si="30"/>
        <v xml:space="preserve">35 Y </v>
      </c>
    </row>
    <row r="924" spans="1:11" x14ac:dyDescent="0.3">
      <c r="A924" t="s">
        <v>954</v>
      </c>
      <c r="B924" s="10">
        <v>1997</v>
      </c>
      <c r="C924" t="s">
        <v>37</v>
      </c>
      <c r="D924">
        <v>28</v>
      </c>
      <c r="E924">
        <v>0</v>
      </c>
      <c r="F924" s="18">
        <v>7504.3</v>
      </c>
      <c r="G924" t="s">
        <v>11</v>
      </c>
      <c r="H924" t="s">
        <v>16</v>
      </c>
      <c r="I924" t="s">
        <v>23</v>
      </c>
      <c r="J924" s="15" t="str">
        <f t="shared" si="29"/>
        <v>28-Oct-1997</v>
      </c>
      <c r="K924" s="8" t="str">
        <f t="shared" si="30"/>
        <v xml:space="preserve">26 Y </v>
      </c>
    </row>
    <row r="925" spans="1:11" x14ac:dyDescent="0.3">
      <c r="A925" t="s">
        <v>955</v>
      </c>
      <c r="B925" s="10">
        <v>1983</v>
      </c>
      <c r="C925" t="s">
        <v>10</v>
      </c>
      <c r="D925">
        <v>10</v>
      </c>
      <c r="E925">
        <v>4</v>
      </c>
      <c r="F925" s="18">
        <v>7512.27</v>
      </c>
      <c r="G925" t="s">
        <v>12</v>
      </c>
      <c r="H925" t="s">
        <v>11</v>
      </c>
      <c r="I925" t="s">
        <v>42</v>
      </c>
      <c r="J925" s="15" t="str">
        <f t="shared" si="29"/>
        <v>10-Jul-1983</v>
      </c>
      <c r="K925" s="8" t="str">
        <f t="shared" si="30"/>
        <v xml:space="preserve">40 Y </v>
      </c>
    </row>
    <row r="926" spans="1:11" x14ac:dyDescent="0.3">
      <c r="A926" t="s">
        <v>956</v>
      </c>
      <c r="B926" s="10">
        <v>1978</v>
      </c>
      <c r="C926" t="s">
        <v>37</v>
      </c>
      <c r="D926">
        <v>18</v>
      </c>
      <c r="E926">
        <v>1</v>
      </c>
      <c r="F926" s="18">
        <v>7518.03</v>
      </c>
      <c r="G926" t="s">
        <v>11</v>
      </c>
      <c r="H926" t="s">
        <v>12</v>
      </c>
      <c r="I926" t="s">
        <v>23</v>
      </c>
      <c r="J926" s="15" t="str">
        <f t="shared" si="29"/>
        <v>18-Oct-1978</v>
      </c>
      <c r="K926" s="8" t="str">
        <f t="shared" si="30"/>
        <v xml:space="preserve">45 Y </v>
      </c>
    </row>
    <row r="927" spans="1:11" x14ac:dyDescent="0.3">
      <c r="A927" t="s">
        <v>957</v>
      </c>
      <c r="B927" s="10">
        <v>1976</v>
      </c>
      <c r="C927" t="s">
        <v>37</v>
      </c>
      <c r="D927">
        <v>10</v>
      </c>
      <c r="E927">
        <v>0</v>
      </c>
      <c r="F927" s="18">
        <v>7526.71</v>
      </c>
      <c r="G927" t="s">
        <v>12</v>
      </c>
      <c r="H927" t="s">
        <v>16</v>
      </c>
      <c r="I927" t="s">
        <v>23</v>
      </c>
      <c r="J927" s="15" t="str">
        <f t="shared" si="29"/>
        <v>10-Oct-1976</v>
      </c>
      <c r="K927" s="8" t="str">
        <f t="shared" si="30"/>
        <v xml:space="preserve">47 Y </v>
      </c>
    </row>
    <row r="928" spans="1:11" x14ac:dyDescent="0.3">
      <c r="A928" t="s">
        <v>958</v>
      </c>
      <c r="B928" s="10">
        <v>1978</v>
      </c>
      <c r="C928" t="s">
        <v>30</v>
      </c>
      <c r="D928">
        <v>14</v>
      </c>
      <c r="E928">
        <v>2</v>
      </c>
      <c r="F928" s="18">
        <v>7531.7</v>
      </c>
      <c r="G928" t="s">
        <v>11</v>
      </c>
      <c r="H928" t="s">
        <v>16</v>
      </c>
      <c r="I928" t="s">
        <v>13</v>
      </c>
      <c r="J928" s="15" t="str">
        <f t="shared" si="29"/>
        <v>14-Dec-1978</v>
      </c>
      <c r="K928" s="8" t="str">
        <f t="shared" si="30"/>
        <v xml:space="preserve">45 Y </v>
      </c>
    </row>
    <row r="929" spans="1:11" x14ac:dyDescent="0.3">
      <c r="A929" t="s">
        <v>959</v>
      </c>
      <c r="B929" s="10">
        <v>1984</v>
      </c>
      <c r="C929" t="s">
        <v>35</v>
      </c>
      <c r="D929">
        <v>22</v>
      </c>
      <c r="E929">
        <v>3</v>
      </c>
      <c r="F929" s="18">
        <v>7537.16</v>
      </c>
      <c r="G929" t="s">
        <v>11</v>
      </c>
      <c r="H929" t="s">
        <v>11</v>
      </c>
      <c r="I929" t="s">
        <v>23</v>
      </c>
      <c r="J929" s="15" t="str">
        <f t="shared" si="29"/>
        <v>22-Aug-1984</v>
      </c>
      <c r="K929" s="8" t="str">
        <f t="shared" si="30"/>
        <v xml:space="preserve">39 Y </v>
      </c>
    </row>
    <row r="930" spans="1:11" x14ac:dyDescent="0.3">
      <c r="A930" t="s">
        <v>960</v>
      </c>
      <c r="B930" s="10">
        <v>1988</v>
      </c>
      <c r="C930" t="s">
        <v>30</v>
      </c>
      <c r="D930">
        <v>15</v>
      </c>
      <c r="E930">
        <v>3</v>
      </c>
      <c r="F930" s="18">
        <v>7538.52</v>
      </c>
      <c r="G930" t="s">
        <v>11</v>
      </c>
      <c r="H930" t="s">
        <v>11</v>
      </c>
      <c r="I930" t="s">
        <v>23</v>
      </c>
      <c r="J930" s="15" t="str">
        <f t="shared" si="29"/>
        <v>15-Dec-1988</v>
      </c>
      <c r="K930" s="8" t="str">
        <f t="shared" si="30"/>
        <v xml:space="preserve">35 Y </v>
      </c>
    </row>
    <row r="931" spans="1:11" x14ac:dyDescent="0.3">
      <c r="A931" t="s">
        <v>961</v>
      </c>
      <c r="B931" s="10">
        <v>1994</v>
      </c>
      <c r="C931" t="s">
        <v>35</v>
      </c>
      <c r="D931">
        <v>14</v>
      </c>
      <c r="E931">
        <v>0</v>
      </c>
      <c r="F931" s="18">
        <v>7567.13</v>
      </c>
      <c r="G931" t="s">
        <v>11</v>
      </c>
      <c r="H931" t="s">
        <v>11</v>
      </c>
      <c r="I931" t="s">
        <v>300</v>
      </c>
      <c r="J931" s="15" t="str">
        <f t="shared" si="29"/>
        <v>14-Aug-1994</v>
      </c>
      <c r="K931" s="8" t="str">
        <f t="shared" si="30"/>
        <v xml:space="preserve">29 Y </v>
      </c>
    </row>
    <row r="932" spans="1:11" x14ac:dyDescent="0.3">
      <c r="A932" t="s">
        <v>962</v>
      </c>
      <c r="B932" s="10">
        <v>1967</v>
      </c>
      <c r="C932" t="s">
        <v>10</v>
      </c>
      <c r="D932">
        <v>17</v>
      </c>
      <c r="E932">
        <v>0</v>
      </c>
      <c r="F932" s="18">
        <v>7585.62</v>
      </c>
      <c r="G932" t="s">
        <v>12</v>
      </c>
      <c r="H932" t="s">
        <v>11</v>
      </c>
      <c r="I932" t="s">
        <v>13</v>
      </c>
      <c r="J932" s="15" t="str">
        <f t="shared" si="29"/>
        <v>17-Jul-1967</v>
      </c>
      <c r="K932" s="8" t="str">
        <f t="shared" si="30"/>
        <v xml:space="preserve">56 Y </v>
      </c>
    </row>
    <row r="933" spans="1:11" x14ac:dyDescent="0.3">
      <c r="A933" t="s">
        <v>963</v>
      </c>
      <c r="B933" s="10">
        <v>1997</v>
      </c>
      <c r="C933" t="s">
        <v>20</v>
      </c>
      <c r="D933">
        <v>30</v>
      </c>
      <c r="E933">
        <v>0</v>
      </c>
      <c r="F933" s="18">
        <v>7607.03</v>
      </c>
      <c r="G933" t="s">
        <v>11</v>
      </c>
      <c r="H933" t="s">
        <v>11</v>
      </c>
      <c r="I933" t="s">
        <v>23</v>
      </c>
      <c r="J933" s="15" t="str">
        <f t="shared" si="29"/>
        <v>30-Sep-1997</v>
      </c>
      <c r="K933" s="8" t="str">
        <f t="shared" si="30"/>
        <v xml:space="preserve">26 Y </v>
      </c>
    </row>
    <row r="934" spans="1:11" x14ac:dyDescent="0.3">
      <c r="A934" t="s">
        <v>964</v>
      </c>
      <c r="B934" s="10">
        <v>1968</v>
      </c>
      <c r="C934" t="s">
        <v>10</v>
      </c>
      <c r="D934">
        <v>3</v>
      </c>
      <c r="E934">
        <v>0</v>
      </c>
      <c r="F934" s="18">
        <v>7609.6</v>
      </c>
      <c r="G934" t="s">
        <v>12</v>
      </c>
      <c r="H934" t="s">
        <v>11</v>
      </c>
      <c r="I934" t="s">
        <v>23</v>
      </c>
      <c r="J934" s="15" t="str">
        <f t="shared" si="29"/>
        <v>3-Jul-1968</v>
      </c>
      <c r="K934" s="8" t="str">
        <f t="shared" si="30"/>
        <v xml:space="preserve">55 Y </v>
      </c>
    </row>
    <row r="935" spans="1:11" x14ac:dyDescent="0.3">
      <c r="A935" t="s">
        <v>965</v>
      </c>
      <c r="B935" s="10">
        <v>1996</v>
      </c>
      <c r="C935" t="s">
        <v>20</v>
      </c>
      <c r="D935">
        <v>17</v>
      </c>
      <c r="E935">
        <v>0</v>
      </c>
      <c r="F935" s="18">
        <v>7623.13</v>
      </c>
      <c r="G935" t="s">
        <v>11</v>
      </c>
      <c r="H935" t="s">
        <v>12</v>
      </c>
      <c r="I935" t="s">
        <v>42</v>
      </c>
      <c r="J935" s="15" t="str">
        <f t="shared" si="29"/>
        <v>17-Sep-1996</v>
      </c>
      <c r="K935" s="8" t="str">
        <f t="shared" si="30"/>
        <v xml:space="preserve">27 Y </v>
      </c>
    </row>
    <row r="936" spans="1:11" x14ac:dyDescent="0.3">
      <c r="A936" t="s">
        <v>966</v>
      </c>
      <c r="B936" s="10">
        <v>1978</v>
      </c>
      <c r="C936" t="s">
        <v>15</v>
      </c>
      <c r="D936">
        <v>28</v>
      </c>
      <c r="E936">
        <v>1</v>
      </c>
      <c r="F936" s="18">
        <v>7623.52</v>
      </c>
      <c r="G936" t="s">
        <v>11</v>
      </c>
      <c r="H936" t="s">
        <v>16</v>
      </c>
      <c r="I936" t="s">
        <v>42</v>
      </c>
      <c r="J936" s="15" t="str">
        <f t="shared" si="29"/>
        <v>28-Nov-1978</v>
      </c>
      <c r="K936" s="8" t="str">
        <f t="shared" si="30"/>
        <v xml:space="preserve">45 Y </v>
      </c>
    </row>
    <row r="937" spans="1:11" x14ac:dyDescent="0.3">
      <c r="A937" t="s">
        <v>967</v>
      </c>
      <c r="B937" s="10">
        <v>1978</v>
      </c>
      <c r="C937" t="s">
        <v>15</v>
      </c>
      <c r="D937">
        <v>6</v>
      </c>
      <c r="E937">
        <v>1</v>
      </c>
      <c r="F937" s="18">
        <v>7624.63</v>
      </c>
      <c r="G937" t="s">
        <v>11</v>
      </c>
      <c r="H937" t="s">
        <v>16</v>
      </c>
      <c r="I937" t="s">
        <v>42</v>
      </c>
      <c r="J937" s="15" t="str">
        <f t="shared" si="29"/>
        <v>6-Nov-1978</v>
      </c>
      <c r="K937" s="8" t="str">
        <f t="shared" si="30"/>
        <v xml:space="preserve">45 Y </v>
      </c>
    </row>
    <row r="938" spans="1:11" x14ac:dyDescent="0.3">
      <c r="A938" t="s">
        <v>968</v>
      </c>
      <c r="B938" s="10">
        <v>1978</v>
      </c>
      <c r="C938" t="s">
        <v>15</v>
      </c>
      <c r="D938">
        <v>29</v>
      </c>
      <c r="E938">
        <v>1</v>
      </c>
      <c r="F938" s="18">
        <v>7626.99</v>
      </c>
      <c r="G938" t="s">
        <v>11</v>
      </c>
      <c r="H938" t="s">
        <v>11</v>
      </c>
      <c r="I938" t="s">
        <v>42</v>
      </c>
      <c r="J938" s="15" t="str">
        <f t="shared" si="29"/>
        <v>29-Nov-1978</v>
      </c>
      <c r="K938" s="8" t="str">
        <f t="shared" si="30"/>
        <v xml:space="preserve">45 Y </v>
      </c>
    </row>
    <row r="939" spans="1:11" x14ac:dyDescent="0.3">
      <c r="A939" t="s">
        <v>969</v>
      </c>
      <c r="B939" s="10">
        <v>1978</v>
      </c>
      <c r="C939" t="s">
        <v>35</v>
      </c>
      <c r="D939">
        <v>24</v>
      </c>
      <c r="E939">
        <v>1</v>
      </c>
      <c r="F939" s="18">
        <v>7633.72</v>
      </c>
      <c r="G939" t="s">
        <v>11</v>
      </c>
      <c r="H939" t="s">
        <v>16</v>
      </c>
      <c r="I939" t="s">
        <v>13</v>
      </c>
      <c r="J939" s="15" t="str">
        <f t="shared" si="29"/>
        <v>24-Aug-1978</v>
      </c>
      <c r="K939" s="8" t="str">
        <f t="shared" si="30"/>
        <v xml:space="preserve">45 Y </v>
      </c>
    </row>
    <row r="940" spans="1:11" x14ac:dyDescent="0.3">
      <c r="A940" t="s">
        <v>970</v>
      </c>
      <c r="B940" s="10">
        <v>2001</v>
      </c>
      <c r="C940" t="s">
        <v>30</v>
      </c>
      <c r="D940">
        <v>13</v>
      </c>
      <c r="E940">
        <v>0</v>
      </c>
      <c r="F940" s="18">
        <v>7636.92</v>
      </c>
      <c r="G940" t="s">
        <v>11</v>
      </c>
      <c r="H940" t="s">
        <v>12</v>
      </c>
      <c r="I940" t="s">
        <v>23</v>
      </c>
      <c r="J940" s="15" t="str">
        <f t="shared" si="29"/>
        <v>13-Dec-2001</v>
      </c>
      <c r="K940" s="8" t="str">
        <f t="shared" si="30"/>
        <v xml:space="preserve">22 Y </v>
      </c>
    </row>
    <row r="941" spans="1:11" x14ac:dyDescent="0.3">
      <c r="A941" t="s">
        <v>971</v>
      </c>
      <c r="B941" s="10">
        <v>1980</v>
      </c>
      <c r="C941" t="s">
        <v>18</v>
      </c>
      <c r="D941">
        <v>20</v>
      </c>
      <c r="E941">
        <v>1</v>
      </c>
      <c r="F941" s="18">
        <v>7639.42</v>
      </c>
      <c r="G941" t="s">
        <v>11</v>
      </c>
      <c r="H941" t="s">
        <v>11</v>
      </c>
      <c r="I941" t="s">
        <v>247</v>
      </c>
      <c r="J941" s="15" t="str">
        <f t="shared" si="29"/>
        <v>20-Jun-1980</v>
      </c>
      <c r="K941" s="8" t="str">
        <f t="shared" si="30"/>
        <v xml:space="preserve">43 Y </v>
      </c>
    </row>
    <row r="942" spans="1:11" x14ac:dyDescent="0.3">
      <c r="A942" t="s">
        <v>972</v>
      </c>
      <c r="B942" s="10">
        <v>1980</v>
      </c>
      <c r="C942" t="s">
        <v>10</v>
      </c>
      <c r="D942">
        <v>24</v>
      </c>
      <c r="E942">
        <v>2</v>
      </c>
      <c r="F942" s="18">
        <v>7640.31</v>
      </c>
      <c r="G942" t="s">
        <v>11</v>
      </c>
      <c r="H942" t="s">
        <v>16</v>
      </c>
      <c r="I942" t="s">
        <v>13</v>
      </c>
      <c r="J942" s="15" t="str">
        <f t="shared" si="29"/>
        <v>24-Jul-1980</v>
      </c>
      <c r="K942" s="8" t="str">
        <f t="shared" si="30"/>
        <v xml:space="preserve">43 Y </v>
      </c>
    </row>
    <row r="943" spans="1:11" x14ac:dyDescent="0.3">
      <c r="A943" t="s">
        <v>973</v>
      </c>
      <c r="B943" s="10">
        <v>1999</v>
      </c>
      <c r="C943" t="s">
        <v>18</v>
      </c>
      <c r="D943">
        <v>15</v>
      </c>
      <c r="E943">
        <v>0</v>
      </c>
      <c r="F943" s="18">
        <v>7642.05</v>
      </c>
      <c r="G943" t="s">
        <v>11</v>
      </c>
      <c r="H943" t="s">
        <v>11</v>
      </c>
      <c r="I943" t="s">
        <v>535</v>
      </c>
      <c r="J943" s="15" t="str">
        <f t="shared" si="29"/>
        <v>15-Jun-1999</v>
      </c>
      <c r="K943" s="8" t="str">
        <f t="shared" si="30"/>
        <v xml:space="preserve">24 Y </v>
      </c>
    </row>
    <row r="944" spans="1:11" x14ac:dyDescent="0.3">
      <c r="A944" t="s">
        <v>974</v>
      </c>
      <c r="B944" s="10">
        <v>1980</v>
      </c>
      <c r="C944" t="s">
        <v>37</v>
      </c>
      <c r="D944">
        <v>16</v>
      </c>
      <c r="E944">
        <v>1</v>
      </c>
      <c r="F944" s="18">
        <v>7650.77</v>
      </c>
      <c r="G944" t="s">
        <v>11</v>
      </c>
      <c r="H944" t="s">
        <v>11</v>
      </c>
      <c r="I944" t="s">
        <v>247</v>
      </c>
      <c r="J944" s="15" t="str">
        <f t="shared" si="29"/>
        <v>16-Oct-1980</v>
      </c>
      <c r="K944" s="8" t="str">
        <f t="shared" si="30"/>
        <v xml:space="preserve">43 Y </v>
      </c>
    </row>
    <row r="945" spans="1:11" x14ac:dyDescent="0.3">
      <c r="A945" t="s">
        <v>975</v>
      </c>
      <c r="B945" s="10">
        <v>1993</v>
      </c>
      <c r="C945" t="s">
        <v>35</v>
      </c>
      <c r="D945">
        <v>10</v>
      </c>
      <c r="E945">
        <v>0</v>
      </c>
      <c r="F945" s="18">
        <v>7650.8</v>
      </c>
      <c r="G945" t="s">
        <v>11</v>
      </c>
      <c r="H945" t="s">
        <v>11</v>
      </c>
      <c r="I945" t="s">
        <v>23</v>
      </c>
      <c r="J945" s="15" t="str">
        <f t="shared" si="29"/>
        <v>10-Aug-1993</v>
      </c>
      <c r="K945" s="8" t="str">
        <f t="shared" si="30"/>
        <v xml:space="preserve">30 Y </v>
      </c>
    </row>
    <row r="946" spans="1:11" x14ac:dyDescent="0.3">
      <c r="A946" t="s">
        <v>976</v>
      </c>
      <c r="B946" s="10">
        <v>1998</v>
      </c>
      <c r="C946" t="s">
        <v>20</v>
      </c>
      <c r="D946">
        <v>30</v>
      </c>
      <c r="E946">
        <v>0</v>
      </c>
      <c r="F946" s="18">
        <v>7652.26</v>
      </c>
      <c r="G946" t="s">
        <v>11</v>
      </c>
      <c r="H946" t="s">
        <v>12</v>
      </c>
      <c r="I946" t="s">
        <v>249</v>
      </c>
      <c r="J946" s="15" t="str">
        <f t="shared" si="29"/>
        <v>30-Sep-1998</v>
      </c>
      <c r="K946" s="8" t="str">
        <f t="shared" si="30"/>
        <v xml:space="preserve">25 Y </v>
      </c>
    </row>
    <row r="947" spans="1:11" x14ac:dyDescent="0.3">
      <c r="A947" t="s">
        <v>977</v>
      </c>
      <c r="B947" s="10">
        <v>1965</v>
      </c>
      <c r="C947" t="s">
        <v>30</v>
      </c>
      <c r="D947">
        <v>27</v>
      </c>
      <c r="E947">
        <v>0</v>
      </c>
      <c r="F947" s="18">
        <v>7657.69</v>
      </c>
      <c r="G947" t="s">
        <v>12</v>
      </c>
      <c r="H947" t="s">
        <v>12</v>
      </c>
      <c r="I947" t="s">
        <v>23</v>
      </c>
      <c r="J947" s="15" t="str">
        <f t="shared" si="29"/>
        <v>27-Dec-1965</v>
      </c>
      <c r="K947" s="8" t="str">
        <f t="shared" si="30"/>
        <v xml:space="preserve">58 Y </v>
      </c>
    </row>
    <row r="948" spans="1:11" x14ac:dyDescent="0.3">
      <c r="A948" t="s">
        <v>978</v>
      </c>
      <c r="B948" s="10">
        <v>1976</v>
      </c>
      <c r="C948" t="s">
        <v>37</v>
      </c>
      <c r="D948">
        <v>9</v>
      </c>
      <c r="E948">
        <v>2</v>
      </c>
      <c r="F948" s="18">
        <v>7662.47</v>
      </c>
      <c r="G948" t="s">
        <v>11</v>
      </c>
      <c r="H948" t="s">
        <v>16</v>
      </c>
      <c r="I948" t="s">
        <v>42</v>
      </c>
      <c r="J948" s="15" t="str">
        <f t="shared" si="29"/>
        <v>9-Oct-1976</v>
      </c>
      <c r="K948" s="8" t="str">
        <f t="shared" si="30"/>
        <v xml:space="preserve">47 Y </v>
      </c>
    </row>
    <row r="949" spans="1:11" x14ac:dyDescent="0.3">
      <c r="A949" t="s">
        <v>979</v>
      </c>
      <c r="B949" s="10">
        <v>1996</v>
      </c>
      <c r="C949" t="s">
        <v>15</v>
      </c>
      <c r="D949">
        <v>24</v>
      </c>
      <c r="E949">
        <v>0</v>
      </c>
      <c r="F949" s="18">
        <v>7670.75</v>
      </c>
      <c r="G949" t="s">
        <v>11</v>
      </c>
      <c r="H949" t="s">
        <v>11</v>
      </c>
      <c r="I949" t="s">
        <v>632</v>
      </c>
      <c r="J949" s="15" t="str">
        <f t="shared" si="29"/>
        <v>24-Nov-1996</v>
      </c>
      <c r="K949" s="8" t="str">
        <f t="shared" si="30"/>
        <v xml:space="preserve">27 Y </v>
      </c>
    </row>
    <row r="950" spans="1:11" x14ac:dyDescent="0.3">
      <c r="A950" t="s">
        <v>980</v>
      </c>
      <c r="B950" s="10">
        <v>1995</v>
      </c>
      <c r="C950" t="s">
        <v>20</v>
      </c>
      <c r="D950">
        <v>13</v>
      </c>
      <c r="E950">
        <v>0</v>
      </c>
      <c r="F950" s="18">
        <v>7676.4</v>
      </c>
      <c r="G950" t="s">
        <v>11</v>
      </c>
      <c r="H950" t="s">
        <v>16</v>
      </c>
      <c r="I950" t="s">
        <v>23</v>
      </c>
      <c r="J950" s="15" t="str">
        <f t="shared" si="29"/>
        <v>13-Sep-1995</v>
      </c>
      <c r="K950" s="8" t="str">
        <f t="shared" si="30"/>
        <v xml:space="preserve">28 Y </v>
      </c>
    </row>
    <row r="951" spans="1:11" x14ac:dyDescent="0.3">
      <c r="A951" t="s">
        <v>981</v>
      </c>
      <c r="B951" s="10">
        <v>1971</v>
      </c>
      <c r="C951" t="s">
        <v>37</v>
      </c>
      <c r="D951">
        <v>11</v>
      </c>
      <c r="E951">
        <v>0</v>
      </c>
      <c r="F951" s="18">
        <v>7680.92</v>
      </c>
      <c r="G951" t="s">
        <v>11</v>
      </c>
      <c r="H951" t="s">
        <v>16</v>
      </c>
      <c r="I951" t="s">
        <v>13</v>
      </c>
      <c r="J951" s="15" t="str">
        <f t="shared" si="29"/>
        <v>11-Oct-1971</v>
      </c>
      <c r="K951" s="8" t="str">
        <f t="shared" si="30"/>
        <v xml:space="preserve">52 Y </v>
      </c>
    </row>
    <row r="952" spans="1:11" x14ac:dyDescent="0.3">
      <c r="A952" t="s">
        <v>982</v>
      </c>
      <c r="B952" s="10">
        <v>1981</v>
      </c>
      <c r="C952" t="s">
        <v>30</v>
      </c>
      <c r="D952">
        <v>19</v>
      </c>
      <c r="E952">
        <v>1</v>
      </c>
      <c r="F952" s="18">
        <v>7681.17</v>
      </c>
      <c r="G952" t="s">
        <v>11</v>
      </c>
      <c r="H952" t="s">
        <v>11</v>
      </c>
      <c r="I952" t="s">
        <v>516</v>
      </c>
      <c r="J952" s="15" t="str">
        <f t="shared" si="29"/>
        <v>19-Dec-1981</v>
      </c>
      <c r="K952" s="8" t="str">
        <f t="shared" si="30"/>
        <v xml:space="preserve">42 Y </v>
      </c>
    </row>
    <row r="953" spans="1:11" x14ac:dyDescent="0.3">
      <c r="A953" t="s">
        <v>983</v>
      </c>
      <c r="B953" s="10">
        <v>1982</v>
      </c>
      <c r="C953" t="s">
        <v>30</v>
      </c>
      <c r="D953">
        <v>18</v>
      </c>
      <c r="E953">
        <v>3</v>
      </c>
      <c r="F953" s="18">
        <v>7682.67</v>
      </c>
      <c r="G953" t="s">
        <v>11</v>
      </c>
      <c r="H953" t="s">
        <v>16</v>
      </c>
      <c r="I953" t="s">
        <v>13</v>
      </c>
      <c r="J953" s="15" t="str">
        <f t="shared" si="29"/>
        <v>18-Dec-1982</v>
      </c>
      <c r="K953" s="8" t="str">
        <f t="shared" si="30"/>
        <v xml:space="preserve">41 Y </v>
      </c>
    </row>
    <row r="954" spans="1:11" x14ac:dyDescent="0.3">
      <c r="A954" t="s">
        <v>984</v>
      </c>
      <c r="B954" s="10">
        <v>1987</v>
      </c>
      <c r="C954" t="s">
        <v>10</v>
      </c>
      <c r="D954">
        <v>12</v>
      </c>
      <c r="E954">
        <v>3</v>
      </c>
      <c r="F954" s="18">
        <v>7684.62</v>
      </c>
      <c r="G954" t="s">
        <v>11</v>
      </c>
      <c r="H954" t="s">
        <v>12</v>
      </c>
      <c r="I954" t="s">
        <v>300</v>
      </c>
      <c r="J954" s="15" t="str">
        <f t="shared" si="29"/>
        <v>12-Jul-1987</v>
      </c>
      <c r="K954" s="8" t="str">
        <f t="shared" si="30"/>
        <v xml:space="preserve">36 Y </v>
      </c>
    </row>
    <row r="955" spans="1:11" x14ac:dyDescent="0.3">
      <c r="A955" t="s">
        <v>985</v>
      </c>
      <c r="B955" s="10">
        <v>1978</v>
      </c>
      <c r="C955" t="s">
        <v>30</v>
      </c>
      <c r="D955">
        <v>29</v>
      </c>
      <c r="E955">
        <v>2</v>
      </c>
      <c r="F955" s="18">
        <v>7726.85</v>
      </c>
      <c r="G955" t="s">
        <v>16</v>
      </c>
      <c r="H955" t="s">
        <v>11</v>
      </c>
      <c r="I955" t="s">
        <v>42</v>
      </c>
      <c r="J955" s="15" t="str">
        <f t="shared" si="29"/>
        <v>29-Dec-1978</v>
      </c>
      <c r="K955" s="8" t="str">
        <f t="shared" si="30"/>
        <v xml:space="preserve">45 Y </v>
      </c>
    </row>
    <row r="956" spans="1:11" x14ac:dyDescent="0.3">
      <c r="A956" t="s">
        <v>986</v>
      </c>
      <c r="B956" s="10">
        <v>1979</v>
      </c>
      <c r="C956" t="s">
        <v>18</v>
      </c>
      <c r="D956">
        <v>2</v>
      </c>
      <c r="E956">
        <v>1</v>
      </c>
      <c r="F956" s="18">
        <v>7727.25</v>
      </c>
      <c r="G956" t="s">
        <v>11</v>
      </c>
      <c r="H956" t="s">
        <v>12</v>
      </c>
      <c r="I956" t="s">
        <v>23</v>
      </c>
      <c r="J956" s="15" t="str">
        <f t="shared" si="29"/>
        <v>2-Jun-1979</v>
      </c>
      <c r="K956" s="8" t="str">
        <f t="shared" si="30"/>
        <v xml:space="preserve">44 Y </v>
      </c>
    </row>
    <row r="957" spans="1:11" x14ac:dyDescent="0.3">
      <c r="A957" t="s">
        <v>987</v>
      </c>
      <c r="B957" s="10">
        <v>1980</v>
      </c>
      <c r="C957" t="s">
        <v>20</v>
      </c>
      <c r="D957">
        <v>10</v>
      </c>
      <c r="E957">
        <v>2</v>
      </c>
      <c r="F957" s="18">
        <v>7729.65</v>
      </c>
      <c r="G957" t="s">
        <v>12</v>
      </c>
      <c r="H957" t="s">
        <v>16</v>
      </c>
      <c r="I957" t="s">
        <v>168</v>
      </c>
      <c r="J957" s="15" t="str">
        <f t="shared" si="29"/>
        <v>10-Sep-1980</v>
      </c>
      <c r="K957" s="8" t="str">
        <f t="shared" si="30"/>
        <v xml:space="preserve">43 Y </v>
      </c>
    </row>
    <row r="958" spans="1:11" x14ac:dyDescent="0.3">
      <c r="A958" t="s">
        <v>988</v>
      </c>
      <c r="B958" s="10">
        <v>1978</v>
      </c>
      <c r="C958" t="s">
        <v>30</v>
      </c>
      <c r="D958">
        <v>4</v>
      </c>
      <c r="E958">
        <v>2</v>
      </c>
      <c r="F958" s="18">
        <v>7731.43</v>
      </c>
      <c r="G958" t="s">
        <v>12</v>
      </c>
      <c r="H958" t="s">
        <v>11</v>
      </c>
      <c r="I958" t="s">
        <v>13</v>
      </c>
      <c r="J958" s="15" t="str">
        <f t="shared" si="29"/>
        <v>4-Dec-1978</v>
      </c>
      <c r="K958" s="8" t="str">
        <f t="shared" si="30"/>
        <v xml:space="preserve">45 Y </v>
      </c>
    </row>
    <row r="959" spans="1:11" x14ac:dyDescent="0.3">
      <c r="A959" t="s">
        <v>989</v>
      </c>
      <c r="B959" s="10">
        <v>1977</v>
      </c>
      <c r="C959" t="s">
        <v>35</v>
      </c>
      <c r="D959">
        <v>29</v>
      </c>
      <c r="E959">
        <v>0</v>
      </c>
      <c r="F959" s="18">
        <v>7731.86</v>
      </c>
      <c r="G959" t="s">
        <v>11</v>
      </c>
      <c r="H959" t="s">
        <v>12</v>
      </c>
      <c r="I959" t="s">
        <v>23</v>
      </c>
      <c r="J959" s="15" t="str">
        <f t="shared" si="29"/>
        <v>29-Aug-1977</v>
      </c>
      <c r="K959" s="8" t="str">
        <f t="shared" si="30"/>
        <v xml:space="preserve">46 Y </v>
      </c>
    </row>
    <row r="960" spans="1:11" x14ac:dyDescent="0.3">
      <c r="A960" t="s">
        <v>990</v>
      </c>
      <c r="B960" s="10">
        <v>1965</v>
      </c>
      <c r="C960" t="s">
        <v>10</v>
      </c>
      <c r="D960">
        <v>18</v>
      </c>
      <c r="E960">
        <v>0</v>
      </c>
      <c r="F960" s="18">
        <v>7736.39</v>
      </c>
      <c r="G960" t="s">
        <v>12</v>
      </c>
      <c r="H960" t="s">
        <v>11</v>
      </c>
      <c r="I960" t="s">
        <v>13</v>
      </c>
      <c r="J960" s="15" t="str">
        <f t="shared" si="29"/>
        <v>18-Jul-1965</v>
      </c>
      <c r="K960" s="8" t="str">
        <f t="shared" si="30"/>
        <v xml:space="preserve">58 Y </v>
      </c>
    </row>
    <row r="961" spans="1:11" x14ac:dyDescent="0.3">
      <c r="A961" t="s">
        <v>991</v>
      </c>
      <c r="B961" s="10">
        <v>1978</v>
      </c>
      <c r="C961" t="s">
        <v>20</v>
      </c>
      <c r="D961">
        <v>4</v>
      </c>
      <c r="E961">
        <v>2</v>
      </c>
      <c r="F961" s="18">
        <v>7740.34</v>
      </c>
      <c r="G961" t="s">
        <v>16</v>
      </c>
      <c r="H961" t="s">
        <v>16</v>
      </c>
      <c r="I961" t="s">
        <v>42</v>
      </c>
      <c r="J961" s="15" t="str">
        <f t="shared" si="29"/>
        <v>4-Sep-1978</v>
      </c>
      <c r="K961" s="8" t="str">
        <f t="shared" si="30"/>
        <v xml:space="preserve">45 Y </v>
      </c>
    </row>
    <row r="962" spans="1:11" x14ac:dyDescent="0.3">
      <c r="A962" t="s">
        <v>992</v>
      </c>
      <c r="B962" s="10">
        <v>1976</v>
      </c>
      <c r="C962" t="s">
        <v>30</v>
      </c>
      <c r="D962">
        <v>12</v>
      </c>
      <c r="E962">
        <v>1</v>
      </c>
      <c r="F962" s="18">
        <v>7742.11</v>
      </c>
      <c r="G962" t="s">
        <v>12</v>
      </c>
      <c r="H962" t="s">
        <v>11</v>
      </c>
      <c r="I962" t="s">
        <v>13</v>
      </c>
      <c r="J962" s="15" t="str">
        <f t="shared" si="29"/>
        <v>12-Dec-1976</v>
      </c>
      <c r="K962" s="8" t="str">
        <f t="shared" si="30"/>
        <v xml:space="preserve">47 Y </v>
      </c>
    </row>
    <row r="963" spans="1:11" x14ac:dyDescent="0.3">
      <c r="A963" t="s">
        <v>993</v>
      </c>
      <c r="B963" s="10">
        <v>1981</v>
      </c>
      <c r="C963" t="s">
        <v>18</v>
      </c>
      <c r="D963">
        <v>30</v>
      </c>
      <c r="E963">
        <v>2</v>
      </c>
      <c r="F963" s="18">
        <v>7749.16</v>
      </c>
      <c r="G963" t="s">
        <v>11</v>
      </c>
      <c r="H963" t="s">
        <v>16</v>
      </c>
      <c r="I963" t="s">
        <v>23</v>
      </c>
      <c r="J963" s="15" t="str">
        <f t="shared" si="29"/>
        <v>30-Jun-1981</v>
      </c>
      <c r="K963" s="8" t="str">
        <f t="shared" si="30"/>
        <v xml:space="preserve">42 Y </v>
      </c>
    </row>
    <row r="964" spans="1:11" x14ac:dyDescent="0.3">
      <c r="A964" t="s">
        <v>994</v>
      </c>
      <c r="B964" s="10">
        <v>1997</v>
      </c>
      <c r="C964" t="s">
        <v>30</v>
      </c>
      <c r="D964">
        <v>21</v>
      </c>
      <c r="E964">
        <v>0</v>
      </c>
      <c r="F964" s="18">
        <v>7763.06</v>
      </c>
      <c r="G964" t="s">
        <v>11</v>
      </c>
      <c r="H964" t="s">
        <v>16</v>
      </c>
      <c r="I964" t="s">
        <v>23</v>
      </c>
      <c r="J964" s="15" t="str">
        <f t="shared" ref="J964:J1027" si="31">_xlfn.CONCAT(D964,"-",C964,"-",B964)</f>
        <v>21-Dec-1997</v>
      </c>
      <c r="K964" s="8" t="str">
        <f t="shared" ref="K964:K1027" si="32">YEAR($L$2)-YEAR(J964)&amp;" Y "</f>
        <v xml:space="preserve">26 Y </v>
      </c>
    </row>
    <row r="965" spans="1:11" x14ac:dyDescent="0.3">
      <c r="A965" t="s">
        <v>995</v>
      </c>
      <c r="B965" s="10">
        <v>1974</v>
      </c>
      <c r="C965" t="s">
        <v>30</v>
      </c>
      <c r="D965">
        <v>6</v>
      </c>
      <c r="E965">
        <v>0</v>
      </c>
      <c r="F965" s="18">
        <v>7789.64</v>
      </c>
      <c r="G965" t="s">
        <v>16</v>
      </c>
      <c r="H965" t="s">
        <v>12</v>
      </c>
      <c r="I965" t="s">
        <v>13</v>
      </c>
      <c r="J965" s="15" t="str">
        <f t="shared" si="31"/>
        <v>6-Dec-1974</v>
      </c>
      <c r="K965" s="8" t="str">
        <f t="shared" si="32"/>
        <v xml:space="preserve">49 Y </v>
      </c>
    </row>
    <row r="966" spans="1:11" x14ac:dyDescent="0.3">
      <c r="A966" t="s">
        <v>996</v>
      </c>
      <c r="B966" s="10">
        <v>1999</v>
      </c>
      <c r="C966" t="s">
        <v>30</v>
      </c>
      <c r="D966">
        <v>25</v>
      </c>
      <c r="E966">
        <v>0</v>
      </c>
      <c r="F966" s="18">
        <v>7794.68</v>
      </c>
      <c r="G966" t="s">
        <v>11</v>
      </c>
      <c r="H966" t="s">
        <v>11</v>
      </c>
      <c r="I966" t="s">
        <v>535</v>
      </c>
      <c r="J966" s="15" t="str">
        <f t="shared" si="31"/>
        <v>25-Dec-1999</v>
      </c>
      <c r="K966" s="8" t="str">
        <f t="shared" si="32"/>
        <v xml:space="preserve">24 Y </v>
      </c>
    </row>
    <row r="967" spans="1:11" x14ac:dyDescent="0.3">
      <c r="A967" t="s">
        <v>997</v>
      </c>
      <c r="B967" s="10">
        <v>1997</v>
      </c>
      <c r="C967" t="s">
        <v>30</v>
      </c>
      <c r="D967">
        <v>2</v>
      </c>
      <c r="E967">
        <v>0</v>
      </c>
      <c r="F967" s="18">
        <v>7803.77</v>
      </c>
      <c r="G967" t="s">
        <v>11</v>
      </c>
      <c r="H967" t="s">
        <v>12</v>
      </c>
      <c r="I967" t="s">
        <v>23</v>
      </c>
      <c r="J967" s="15" t="str">
        <f t="shared" si="31"/>
        <v>2-Dec-1997</v>
      </c>
      <c r="K967" s="8" t="str">
        <f t="shared" si="32"/>
        <v xml:space="preserve">26 Y </v>
      </c>
    </row>
    <row r="968" spans="1:11" x14ac:dyDescent="0.3">
      <c r="A968" t="s">
        <v>998</v>
      </c>
      <c r="B968" s="10">
        <v>1974</v>
      </c>
      <c r="C968" t="s">
        <v>15</v>
      </c>
      <c r="D968">
        <v>9</v>
      </c>
      <c r="E968">
        <v>0</v>
      </c>
      <c r="F968" s="18">
        <v>7804.16</v>
      </c>
      <c r="G968" t="s">
        <v>11</v>
      </c>
      <c r="H968" t="s">
        <v>12</v>
      </c>
      <c r="I968" t="s">
        <v>13</v>
      </c>
      <c r="J968" s="15" t="str">
        <f t="shared" si="31"/>
        <v>9-Nov-1974</v>
      </c>
      <c r="K968" s="8" t="str">
        <f t="shared" si="32"/>
        <v xml:space="preserve">49 Y </v>
      </c>
    </row>
    <row r="969" spans="1:11" x14ac:dyDescent="0.3">
      <c r="A969" t="s">
        <v>999</v>
      </c>
      <c r="B969" s="10">
        <v>1991</v>
      </c>
      <c r="C969" t="s">
        <v>30</v>
      </c>
      <c r="D969">
        <v>21</v>
      </c>
      <c r="E969">
        <v>3</v>
      </c>
      <c r="F969" s="18">
        <v>7812.67</v>
      </c>
      <c r="G969" t="s">
        <v>11</v>
      </c>
      <c r="H969" t="s">
        <v>16</v>
      </c>
      <c r="I969" t="s">
        <v>23</v>
      </c>
      <c r="J969" s="15" t="str">
        <f t="shared" si="31"/>
        <v>21-Dec-1991</v>
      </c>
      <c r="K969" s="8" t="str">
        <f t="shared" si="32"/>
        <v xml:space="preserve">32 Y </v>
      </c>
    </row>
    <row r="970" spans="1:11" x14ac:dyDescent="0.3">
      <c r="A970" t="s">
        <v>1000</v>
      </c>
      <c r="B970" s="10">
        <v>1989</v>
      </c>
      <c r="C970" t="s">
        <v>37</v>
      </c>
      <c r="D970">
        <v>12</v>
      </c>
      <c r="E970">
        <v>3</v>
      </c>
      <c r="F970" s="18">
        <v>7824.37</v>
      </c>
      <c r="G970" t="s">
        <v>11</v>
      </c>
      <c r="H970" t="s">
        <v>11</v>
      </c>
      <c r="I970" t="s">
        <v>23</v>
      </c>
      <c r="J970" s="15" t="str">
        <f t="shared" si="31"/>
        <v>12-Oct-1989</v>
      </c>
      <c r="K970" s="8" t="str">
        <f t="shared" si="32"/>
        <v xml:space="preserve">34 Y </v>
      </c>
    </row>
    <row r="971" spans="1:11" x14ac:dyDescent="0.3">
      <c r="A971" t="s">
        <v>1001</v>
      </c>
      <c r="B971" s="10">
        <v>2001</v>
      </c>
      <c r="C971" t="s">
        <v>37</v>
      </c>
      <c r="D971">
        <v>5</v>
      </c>
      <c r="E971">
        <v>0</v>
      </c>
      <c r="F971" s="18">
        <v>7844.8</v>
      </c>
      <c r="G971" t="s">
        <v>11</v>
      </c>
      <c r="H971" t="s">
        <v>11</v>
      </c>
      <c r="I971" t="s">
        <v>23</v>
      </c>
      <c r="J971" s="15" t="str">
        <f t="shared" si="31"/>
        <v>5-Oct-2001</v>
      </c>
      <c r="K971" s="8" t="str">
        <f t="shared" si="32"/>
        <v xml:space="preserve">22 Y </v>
      </c>
    </row>
    <row r="972" spans="1:11" x14ac:dyDescent="0.3">
      <c r="A972" t="s">
        <v>1002</v>
      </c>
      <c r="B972" s="10">
        <v>1994</v>
      </c>
      <c r="C972" t="s">
        <v>15</v>
      </c>
      <c r="D972">
        <v>17</v>
      </c>
      <c r="E972">
        <v>0</v>
      </c>
      <c r="F972" s="18">
        <v>7851.85</v>
      </c>
      <c r="G972" t="s">
        <v>11</v>
      </c>
      <c r="H972" t="s">
        <v>12</v>
      </c>
      <c r="I972" t="s">
        <v>23</v>
      </c>
      <c r="J972" s="15" t="str">
        <f t="shared" si="31"/>
        <v>17-Nov-1994</v>
      </c>
      <c r="K972" s="8" t="str">
        <f t="shared" si="32"/>
        <v xml:space="preserve">29 Y </v>
      </c>
    </row>
    <row r="973" spans="1:11" x14ac:dyDescent="0.3">
      <c r="A973" t="s">
        <v>1003</v>
      </c>
      <c r="B973" s="10">
        <v>1962</v>
      </c>
      <c r="C973" t="s">
        <v>37</v>
      </c>
      <c r="D973">
        <v>10</v>
      </c>
      <c r="E973">
        <v>0</v>
      </c>
      <c r="F973" s="18">
        <v>7896.41</v>
      </c>
      <c r="G973" t="s">
        <v>12</v>
      </c>
      <c r="H973" t="s">
        <v>11</v>
      </c>
      <c r="I973" t="s">
        <v>13</v>
      </c>
      <c r="J973" s="15" t="str">
        <f t="shared" si="31"/>
        <v>10-Oct-1962</v>
      </c>
      <c r="K973" s="8" t="str">
        <f t="shared" si="32"/>
        <v xml:space="preserve">61 Y </v>
      </c>
    </row>
    <row r="974" spans="1:11" x14ac:dyDescent="0.3">
      <c r="A974" t="s">
        <v>1004</v>
      </c>
      <c r="B974" s="10">
        <v>1977</v>
      </c>
      <c r="C974" t="s">
        <v>10</v>
      </c>
      <c r="D974">
        <v>20</v>
      </c>
      <c r="E974">
        <v>0</v>
      </c>
      <c r="F974" s="18">
        <v>7935.29</v>
      </c>
      <c r="G974" t="s">
        <v>11</v>
      </c>
      <c r="H974" t="s">
        <v>16</v>
      </c>
      <c r="I974" t="s">
        <v>247</v>
      </c>
      <c r="J974" s="15" t="str">
        <f t="shared" si="31"/>
        <v>20-Jul-1977</v>
      </c>
      <c r="K974" s="8" t="str">
        <f t="shared" si="32"/>
        <v xml:space="preserve">46 Y </v>
      </c>
    </row>
    <row r="975" spans="1:11" x14ac:dyDescent="0.3">
      <c r="A975" t="s">
        <v>1005</v>
      </c>
      <c r="B975" s="10">
        <v>1987</v>
      </c>
      <c r="C975" t="s">
        <v>37</v>
      </c>
      <c r="D975">
        <v>29</v>
      </c>
      <c r="E975">
        <v>3</v>
      </c>
      <c r="F975" s="18">
        <v>7948.22</v>
      </c>
      <c r="G975" t="s">
        <v>11</v>
      </c>
      <c r="H975" t="s">
        <v>12</v>
      </c>
      <c r="I975" t="s">
        <v>200</v>
      </c>
      <c r="J975" s="15" t="str">
        <f t="shared" si="31"/>
        <v>29-Oct-1987</v>
      </c>
      <c r="K975" s="8" t="str">
        <f t="shared" si="32"/>
        <v xml:space="preserve">36 Y </v>
      </c>
    </row>
    <row r="976" spans="1:11" x14ac:dyDescent="0.3">
      <c r="A976" t="s">
        <v>1006</v>
      </c>
      <c r="B976" s="10">
        <v>1966</v>
      </c>
      <c r="C976" t="s">
        <v>10</v>
      </c>
      <c r="D976">
        <v>9</v>
      </c>
      <c r="E976">
        <v>0</v>
      </c>
      <c r="F976" s="18">
        <v>7953.72</v>
      </c>
      <c r="G976" t="s">
        <v>12</v>
      </c>
      <c r="H976" t="s">
        <v>12</v>
      </c>
      <c r="I976" t="s">
        <v>23</v>
      </c>
      <c r="J976" s="15" t="str">
        <f t="shared" si="31"/>
        <v>9-Jul-1966</v>
      </c>
      <c r="K976" s="8" t="str">
        <f t="shared" si="32"/>
        <v xml:space="preserve">57 Y </v>
      </c>
    </row>
    <row r="977" spans="1:11" x14ac:dyDescent="0.3">
      <c r="A977" t="s">
        <v>1007</v>
      </c>
      <c r="B977" s="10">
        <v>1981</v>
      </c>
      <c r="C977" t="s">
        <v>30</v>
      </c>
      <c r="D977">
        <v>28</v>
      </c>
      <c r="E977">
        <v>3</v>
      </c>
      <c r="F977" s="18">
        <v>7954.52</v>
      </c>
      <c r="G977" t="s">
        <v>11</v>
      </c>
      <c r="H977" t="s">
        <v>11</v>
      </c>
      <c r="I977" t="s">
        <v>42</v>
      </c>
      <c r="J977" s="15" t="str">
        <f t="shared" si="31"/>
        <v>28-Dec-1981</v>
      </c>
      <c r="K977" s="8" t="str">
        <f t="shared" si="32"/>
        <v xml:space="preserve">42 Y </v>
      </c>
    </row>
    <row r="978" spans="1:11" x14ac:dyDescent="0.3">
      <c r="A978" t="s">
        <v>1008</v>
      </c>
      <c r="B978" s="10">
        <v>1970</v>
      </c>
      <c r="C978" t="s">
        <v>18</v>
      </c>
      <c r="D978">
        <v>19</v>
      </c>
      <c r="E978">
        <v>0</v>
      </c>
      <c r="F978" s="18">
        <v>7958.13</v>
      </c>
      <c r="G978" t="s">
        <v>11</v>
      </c>
      <c r="H978" t="s">
        <v>11</v>
      </c>
      <c r="I978" t="s">
        <v>13</v>
      </c>
      <c r="J978" s="15" t="str">
        <f t="shared" si="31"/>
        <v>19-Jun-1970</v>
      </c>
      <c r="K978" s="8" t="str">
        <f t="shared" si="32"/>
        <v xml:space="preserve">53 Y </v>
      </c>
    </row>
    <row r="979" spans="1:11" x14ac:dyDescent="0.3">
      <c r="A979" t="s">
        <v>1009</v>
      </c>
      <c r="B979" s="10">
        <v>1975</v>
      </c>
      <c r="C979" t="s">
        <v>35</v>
      </c>
      <c r="D979">
        <v>10</v>
      </c>
      <c r="E979">
        <v>1</v>
      </c>
      <c r="F979" s="18">
        <v>7966.81</v>
      </c>
      <c r="G979" t="s">
        <v>11</v>
      </c>
      <c r="H979" t="s">
        <v>11</v>
      </c>
      <c r="I979" t="s">
        <v>13</v>
      </c>
      <c r="J979" s="15" t="str">
        <f t="shared" si="31"/>
        <v>10-Aug-1975</v>
      </c>
      <c r="K979" s="8" t="str">
        <f t="shared" si="32"/>
        <v xml:space="preserve">48 Y </v>
      </c>
    </row>
    <row r="980" spans="1:11" x14ac:dyDescent="0.3">
      <c r="A980" t="s">
        <v>1010</v>
      </c>
      <c r="B980" s="10">
        <v>1972</v>
      </c>
      <c r="C980" t="s">
        <v>15</v>
      </c>
      <c r="D980">
        <v>23</v>
      </c>
      <c r="E980">
        <v>0</v>
      </c>
      <c r="F980" s="18">
        <v>7980.34</v>
      </c>
      <c r="G980" t="s">
        <v>11</v>
      </c>
      <c r="H980" t="s">
        <v>11</v>
      </c>
      <c r="I980" t="s">
        <v>13</v>
      </c>
      <c r="J980" s="15" t="str">
        <f t="shared" si="31"/>
        <v>23-Nov-1972</v>
      </c>
      <c r="K980" s="8" t="str">
        <f t="shared" si="32"/>
        <v xml:space="preserve">51 Y </v>
      </c>
    </row>
    <row r="981" spans="1:11" x14ac:dyDescent="0.3">
      <c r="A981" t="s">
        <v>1011</v>
      </c>
      <c r="B981" s="10">
        <v>1983</v>
      </c>
      <c r="C981" t="s">
        <v>35</v>
      </c>
      <c r="D981">
        <v>28</v>
      </c>
      <c r="E981">
        <v>3</v>
      </c>
      <c r="F981" s="18">
        <v>7985.82</v>
      </c>
      <c r="G981" t="s">
        <v>11</v>
      </c>
      <c r="H981" t="s">
        <v>16</v>
      </c>
      <c r="I981" t="s">
        <v>247</v>
      </c>
      <c r="J981" s="15" t="str">
        <f t="shared" si="31"/>
        <v>28-Aug-1983</v>
      </c>
      <c r="K981" s="8" t="str">
        <f t="shared" si="32"/>
        <v xml:space="preserve">40 Y </v>
      </c>
    </row>
    <row r="982" spans="1:11" x14ac:dyDescent="0.3">
      <c r="A982" t="s">
        <v>1012</v>
      </c>
      <c r="B982" s="10">
        <v>1983</v>
      </c>
      <c r="C982" t="s">
        <v>35</v>
      </c>
      <c r="D982">
        <v>20</v>
      </c>
      <c r="E982">
        <v>3</v>
      </c>
      <c r="F982" s="18">
        <v>7986.48</v>
      </c>
      <c r="G982" t="s">
        <v>11</v>
      </c>
      <c r="H982" t="s">
        <v>12</v>
      </c>
      <c r="I982" t="s">
        <v>247</v>
      </c>
      <c r="J982" s="15" t="str">
        <f t="shared" si="31"/>
        <v>20-Aug-1983</v>
      </c>
      <c r="K982" s="8" t="str">
        <f t="shared" si="32"/>
        <v xml:space="preserve">40 Y </v>
      </c>
    </row>
    <row r="983" spans="1:11" x14ac:dyDescent="0.3">
      <c r="A983" t="s">
        <v>1013</v>
      </c>
      <c r="B983" s="10">
        <v>1962</v>
      </c>
      <c r="C983" t="s">
        <v>35</v>
      </c>
      <c r="D983">
        <v>22</v>
      </c>
      <c r="E983">
        <v>0</v>
      </c>
      <c r="F983" s="18">
        <v>8004.96</v>
      </c>
      <c r="G983" t="s">
        <v>12</v>
      </c>
      <c r="H983" t="s">
        <v>16</v>
      </c>
      <c r="I983" t="s">
        <v>13</v>
      </c>
      <c r="J983" s="15" t="str">
        <f t="shared" si="31"/>
        <v>22-Aug-1962</v>
      </c>
      <c r="K983" s="8" t="str">
        <f t="shared" si="32"/>
        <v xml:space="preserve">61 Y </v>
      </c>
    </row>
    <row r="984" spans="1:11" x14ac:dyDescent="0.3">
      <c r="A984" t="s">
        <v>1014</v>
      </c>
      <c r="B984" s="10">
        <v>1995</v>
      </c>
      <c r="C984" t="s">
        <v>20</v>
      </c>
      <c r="D984">
        <v>18</v>
      </c>
      <c r="E984">
        <v>0</v>
      </c>
      <c r="F984" s="18">
        <v>8014.62</v>
      </c>
      <c r="G984" t="s">
        <v>11</v>
      </c>
      <c r="H984" t="s">
        <v>12</v>
      </c>
      <c r="I984" t="s">
        <v>23</v>
      </c>
      <c r="J984" s="15" t="str">
        <f t="shared" si="31"/>
        <v>18-Sep-1995</v>
      </c>
      <c r="K984" s="8" t="str">
        <f t="shared" si="32"/>
        <v xml:space="preserve">28 Y </v>
      </c>
    </row>
    <row r="985" spans="1:11" x14ac:dyDescent="0.3">
      <c r="A985" t="s">
        <v>1015</v>
      </c>
      <c r="B985" s="10">
        <v>1980</v>
      </c>
      <c r="C985" t="s">
        <v>15</v>
      </c>
      <c r="D985">
        <v>8</v>
      </c>
      <c r="E985">
        <v>2</v>
      </c>
      <c r="F985" s="18">
        <v>8017.06</v>
      </c>
      <c r="G985" t="s">
        <v>11</v>
      </c>
      <c r="H985" t="s">
        <v>11</v>
      </c>
      <c r="I985" t="s">
        <v>23</v>
      </c>
      <c r="J985" s="15" t="str">
        <f t="shared" si="31"/>
        <v>8-Nov-1980</v>
      </c>
      <c r="K985" s="8" t="str">
        <f t="shared" si="32"/>
        <v xml:space="preserve">43 Y </v>
      </c>
    </row>
    <row r="986" spans="1:11" x14ac:dyDescent="0.3">
      <c r="A986" t="s">
        <v>1016</v>
      </c>
      <c r="B986" s="10">
        <v>1989</v>
      </c>
      <c r="C986" t="s">
        <v>15</v>
      </c>
      <c r="D986">
        <v>3</v>
      </c>
      <c r="E986">
        <v>3</v>
      </c>
      <c r="F986" s="18">
        <v>8021.11</v>
      </c>
      <c r="G986" t="s">
        <v>11</v>
      </c>
      <c r="H986" t="s">
        <v>16</v>
      </c>
      <c r="I986" t="s">
        <v>23</v>
      </c>
      <c r="J986" s="15" t="str">
        <f t="shared" si="31"/>
        <v>3-Nov-1989</v>
      </c>
      <c r="K986" s="8" t="str">
        <f t="shared" si="32"/>
        <v xml:space="preserve">34 Y </v>
      </c>
    </row>
    <row r="987" spans="1:11" x14ac:dyDescent="0.3">
      <c r="A987" t="s">
        <v>1017</v>
      </c>
      <c r="B987" s="10">
        <v>1978</v>
      </c>
      <c r="C987" t="s">
        <v>10</v>
      </c>
      <c r="D987">
        <v>17</v>
      </c>
      <c r="E987">
        <v>1</v>
      </c>
      <c r="F987" s="18">
        <v>8023.14</v>
      </c>
      <c r="G987" t="s">
        <v>11</v>
      </c>
      <c r="H987" t="s">
        <v>12</v>
      </c>
      <c r="I987" t="s">
        <v>23</v>
      </c>
      <c r="J987" s="15" t="str">
        <f t="shared" si="31"/>
        <v>17-Jul-1978</v>
      </c>
      <c r="K987" s="8" t="str">
        <f t="shared" si="32"/>
        <v xml:space="preserve">45 Y </v>
      </c>
    </row>
    <row r="988" spans="1:11" x14ac:dyDescent="0.3">
      <c r="A988" t="s">
        <v>1018</v>
      </c>
      <c r="B988" s="10">
        <v>1976</v>
      </c>
      <c r="C988" t="s">
        <v>30</v>
      </c>
      <c r="D988">
        <v>20</v>
      </c>
      <c r="E988">
        <v>0</v>
      </c>
      <c r="F988" s="18">
        <v>8026.67</v>
      </c>
      <c r="G988" t="s">
        <v>11</v>
      </c>
      <c r="H988" t="s">
        <v>11</v>
      </c>
      <c r="I988" t="s">
        <v>23</v>
      </c>
      <c r="J988" s="15" t="str">
        <f t="shared" si="31"/>
        <v>20-Dec-1976</v>
      </c>
      <c r="K988" s="8" t="str">
        <f t="shared" si="32"/>
        <v xml:space="preserve">47 Y </v>
      </c>
    </row>
    <row r="989" spans="1:11" x14ac:dyDescent="0.3">
      <c r="A989" t="s">
        <v>1019</v>
      </c>
      <c r="B989" s="10">
        <v>1977</v>
      </c>
      <c r="C989" t="s">
        <v>15</v>
      </c>
      <c r="D989">
        <v>6</v>
      </c>
      <c r="E989">
        <v>2</v>
      </c>
      <c r="F989" s="18">
        <v>8027.97</v>
      </c>
      <c r="G989" t="s">
        <v>12</v>
      </c>
      <c r="H989" t="s">
        <v>11</v>
      </c>
      <c r="I989" t="s">
        <v>42</v>
      </c>
      <c r="J989" s="15" t="str">
        <f t="shared" si="31"/>
        <v>6-Nov-1977</v>
      </c>
      <c r="K989" s="8" t="str">
        <f t="shared" si="32"/>
        <v xml:space="preserve">46 Y </v>
      </c>
    </row>
    <row r="990" spans="1:11" x14ac:dyDescent="0.3">
      <c r="A990" t="s">
        <v>1020</v>
      </c>
      <c r="B990" s="10">
        <v>2003</v>
      </c>
      <c r="C990" t="s">
        <v>30</v>
      </c>
      <c r="D990">
        <v>12</v>
      </c>
      <c r="E990">
        <v>0</v>
      </c>
      <c r="F990" s="18">
        <v>8035.64</v>
      </c>
      <c r="G990" t="s">
        <v>11</v>
      </c>
      <c r="H990" t="s">
        <v>11</v>
      </c>
      <c r="I990" t="s">
        <v>23</v>
      </c>
      <c r="J990" s="15" t="str">
        <f t="shared" si="31"/>
        <v>12-Dec-2003</v>
      </c>
      <c r="K990" s="8" t="str">
        <f t="shared" si="32"/>
        <v xml:space="preserve">20 Y </v>
      </c>
    </row>
    <row r="991" spans="1:11" x14ac:dyDescent="0.3">
      <c r="A991" t="s">
        <v>1021</v>
      </c>
      <c r="B991" s="10">
        <v>1985</v>
      </c>
      <c r="C991" t="s">
        <v>15</v>
      </c>
      <c r="D991">
        <v>28</v>
      </c>
      <c r="E991">
        <v>3</v>
      </c>
      <c r="F991" s="18">
        <v>8059.06</v>
      </c>
      <c r="G991" t="s">
        <v>11</v>
      </c>
      <c r="H991" t="s">
        <v>12</v>
      </c>
      <c r="I991" t="s">
        <v>23</v>
      </c>
      <c r="J991" s="15" t="str">
        <f t="shared" si="31"/>
        <v>28-Nov-1985</v>
      </c>
      <c r="K991" s="8" t="str">
        <f t="shared" si="32"/>
        <v xml:space="preserve">38 Y </v>
      </c>
    </row>
    <row r="992" spans="1:11" x14ac:dyDescent="0.3">
      <c r="A992" t="s">
        <v>1022</v>
      </c>
      <c r="B992" s="10">
        <v>1982</v>
      </c>
      <c r="C992" t="s">
        <v>30</v>
      </c>
      <c r="D992">
        <v>27</v>
      </c>
      <c r="E992">
        <v>3</v>
      </c>
      <c r="F992" s="18">
        <v>8059.68</v>
      </c>
      <c r="G992" t="s">
        <v>11</v>
      </c>
      <c r="H992" t="s">
        <v>12</v>
      </c>
      <c r="I992" t="s">
        <v>23</v>
      </c>
      <c r="J992" s="15" t="str">
        <f t="shared" si="31"/>
        <v>27-Dec-1982</v>
      </c>
      <c r="K992" s="8" t="str">
        <f t="shared" si="32"/>
        <v xml:space="preserve">41 Y </v>
      </c>
    </row>
    <row r="993" spans="1:11" x14ac:dyDescent="0.3">
      <c r="A993" t="s">
        <v>1023</v>
      </c>
      <c r="B993" s="10">
        <v>1970</v>
      </c>
      <c r="C993" t="s">
        <v>30</v>
      </c>
      <c r="D993">
        <v>12</v>
      </c>
      <c r="E993">
        <v>0</v>
      </c>
      <c r="F993" s="18">
        <v>8062.31</v>
      </c>
      <c r="G993" t="s">
        <v>11</v>
      </c>
      <c r="H993" t="s">
        <v>16</v>
      </c>
      <c r="I993" t="s">
        <v>13</v>
      </c>
      <c r="J993" s="15" t="str">
        <f t="shared" si="31"/>
        <v>12-Dec-1970</v>
      </c>
      <c r="K993" s="8" t="str">
        <f t="shared" si="32"/>
        <v xml:space="preserve">53 Y </v>
      </c>
    </row>
    <row r="994" spans="1:11" x14ac:dyDescent="0.3">
      <c r="A994" t="s">
        <v>1024</v>
      </c>
      <c r="B994" s="10">
        <v>1975</v>
      </c>
      <c r="C994" t="s">
        <v>18</v>
      </c>
      <c r="D994">
        <v>28</v>
      </c>
      <c r="E994">
        <v>1</v>
      </c>
      <c r="F994" s="18">
        <v>8062.76</v>
      </c>
      <c r="G994" t="s">
        <v>12</v>
      </c>
      <c r="H994" t="s">
        <v>12</v>
      </c>
      <c r="I994" t="s">
        <v>42</v>
      </c>
      <c r="J994" s="15" t="str">
        <f t="shared" si="31"/>
        <v>28-Jun-1975</v>
      </c>
      <c r="K994" s="8" t="str">
        <f t="shared" si="32"/>
        <v xml:space="preserve">48 Y </v>
      </c>
    </row>
    <row r="995" spans="1:11" x14ac:dyDescent="0.3">
      <c r="A995" t="s">
        <v>1025</v>
      </c>
      <c r="B995" s="10">
        <v>1965</v>
      </c>
      <c r="C995" t="s">
        <v>35</v>
      </c>
      <c r="D995">
        <v>11</v>
      </c>
      <c r="E995">
        <v>0</v>
      </c>
      <c r="F995" s="18">
        <v>8067.83</v>
      </c>
      <c r="G995" t="s">
        <v>12</v>
      </c>
      <c r="H995" t="s">
        <v>16</v>
      </c>
      <c r="I995" t="s">
        <v>13</v>
      </c>
      <c r="J995" s="15" t="str">
        <f t="shared" si="31"/>
        <v>11-Aug-1965</v>
      </c>
      <c r="K995" s="8" t="str">
        <f t="shared" si="32"/>
        <v xml:space="preserve">58 Y </v>
      </c>
    </row>
    <row r="996" spans="1:11" x14ac:dyDescent="0.3">
      <c r="A996" t="s">
        <v>1026</v>
      </c>
      <c r="B996" s="10">
        <v>1975</v>
      </c>
      <c r="C996" t="s">
        <v>30</v>
      </c>
      <c r="D996">
        <v>15</v>
      </c>
      <c r="E996">
        <v>1</v>
      </c>
      <c r="F996" s="18">
        <v>8068.19</v>
      </c>
      <c r="G996" t="s">
        <v>12</v>
      </c>
      <c r="H996" t="s">
        <v>11</v>
      </c>
      <c r="I996" t="s">
        <v>42</v>
      </c>
      <c r="J996" s="15" t="str">
        <f t="shared" si="31"/>
        <v>15-Dec-1975</v>
      </c>
      <c r="K996" s="8" t="str">
        <f t="shared" si="32"/>
        <v xml:space="preserve">48 Y </v>
      </c>
    </row>
    <row r="997" spans="1:11" x14ac:dyDescent="0.3">
      <c r="A997" t="s">
        <v>1027</v>
      </c>
      <c r="B997" s="10">
        <v>1965</v>
      </c>
      <c r="C997" t="s">
        <v>37</v>
      </c>
      <c r="D997">
        <v>21</v>
      </c>
      <c r="E997">
        <v>0</v>
      </c>
      <c r="F997" s="18">
        <v>8071.57</v>
      </c>
      <c r="G997" t="s">
        <v>12</v>
      </c>
      <c r="H997" t="s">
        <v>16</v>
      </c>
      <c r="I997" t="s">
        <v>42</v>
      </c>
      <c r="J997" s="15" t="str">
        <f t="shared" si="31"/>
        <v>21-Oct-1965</v>
      </c>
      <c r="K997" s="8" t="str">
        <f t="shared" si="32"/>
        <v xml:space="preserve">58 Y </v>
      </c>
    </row>
    <row r="998" spans="1:11" x14ac:dyDescent="0.3">
      <c r="A998" t="s">
        <v>1028</v>
      </c>
      <c r="B998" s="10">
        <v>1993</v>
      </c>
      <c r="C998" t="s">
        <v>15</v>
      </c>
      <c r="D998">
        <v>7</v>
      </c>
      <c r="E998">
        <v>0</v>
      </c>
      <c r="F998" s="18">
        <v>8077.41</v>
      </c>
      <c r="G998" t="s">
        <v>11</v>
      </c>
      <c r="H998" t="s">
        <v>16</v>
      </c>
      <c r="I998" t="s">
        <v>535</v>
      </c>
      <c r="J998" s="15" t="str">
        <f t="shared" si="31"/>
        <v>7-Nov-1993</v>
      </c>
      <c r="K998" s="8" t="str">
        <f t="shared" si="32"/>
        <v xml:space="preserve">30 Y </v>
      </c>
    </row>
    <row r="999" spans="1:11" x14ac:dyDescent="0.3">
      <c r="A999" t="s">
        <v>1029</v>
      </c>
      <c r="B999" s="10">
        <v>2001</v>
      </c>
      <c r="C999" t="s">
        <v>35</v>
      </c>
      <c r="D999">
        <v>28</v>
      </c>
      <c r="E999">
        <v>0</v>
      </c>
      <c r="F999" s="18">
        <v>8081.26</v>
      </c>
      <c r="G999" t="s">
        <v>11</v>
      </c>
      <c r="H999" t="s">
        <v>11</v>
      </c>
      <c r="I999" t="s">
        <v>23</v>
      </c>
      <c r="J999" s="15" t="str">
        <f t="shared" si="31"/>
        <v>28-Aug-2001</v>
      </c>
      <c r="K999" s="8" t="str">
        <f t="shared" si="32"/>
        <v xml:space="preserve">22 Y </v>
      </c>
    </row>
    <row r="1000" spans="1:11" x14ac:dyDescent="0.3">
      <c r="A1000" t="s">
        <v>1030</v>
      </c>
      <c r="B1000" s="10">
        <v>1994</v>
      </c>
      <c r="C1000" t="s">
        <v>37</v>
      </c>
      <c r="D1000">
        <v>12</v>
      </c>
      <c r="E1000">
        <v>0</v>
      </c>
      <c r="F1000" s="18">
        <v>8081.74</v>
      </c>
      <c r="G1000" t="s">
        <v>11</v>
      </c>
      <c r="H1000" t="s">
        <v>11</v>
      </c>
      <c r="I1000" t="s">
        <v>535</v>
      </c>
      <c r="J1000" s="15" t="str">
        <f t="shared" si="31"/>
        <v>12-Oct-1994</v>
      </c>
      <c r="K1000" s="8" t="str">
        <f t="shared" si="32"/>
        <v xml:space="preserve">29 Y </v>
      </c>
    </row>
    <row r="1001" spans="1:11" x14ac:dyDescent="0.3">
      <c r="A1001" t="s">
        <v>1031</v>
      </c>
      <c r="B1001" s="10">
        <v>1975</v>
      </c>
      <c r="C1001" t="s">
        <v>30</v>
      </c>
      <c r="D1001">
        <v>21</v>
      </c>
      <c r="E1001">
        <v>1</v>
      </c>
      <c r="F1001" s="18">
        <v>8083.92</v>
      </c>
      <c r="G1001" t="s">
        <v>12</v>
      </c>
      <c r="H1001" t="s">
        <v>12</v>
      </c>
      <c r="I1001" t="s">
        <v>13</v>
      </c>
      <c r="J1001" s="15" t="str">
        <f t="shared" si="31"/>
        <v>21-Dec-1975</v>
      </c>
      <c r="K1001" s="8" t="str">
        <f t="shared" si="32"/>
        <v xml:space="preserve">48 Y </v>
      </c>
    </row>
    <row r="1002" spans="1:11" x14ac:dyDescent="0.3">
      <c r="A1002" t="s">
        <v>1032</v>
      </c>
      <c r="B1002" s="10">
        <v>1967</v>
      </c>
      <c r="C1002" t="s">
        <v>18</v>
      </c>
      <c r="D1002">
        <v>10</v>
      </c>
      <c r="E1002">
        <v>0</v>
      </c>
      <c r="F1002" s="18">
        <v>8091.3</v>
      </c>
      <c r="G1002" t="s">
        <v>12</v>
      </c>
      <c r="H1002" t="s">
        <v>16</v>
      </c>
      <c r="I1002" t="s">
        <v>23</v>
      </c>
      <c r="J1002" s="15" t="str">
        <f t="shared" si="31"/>
        <v>10-Jun-1967</v>
      </c>
      <c r="K1002" s="8" t="str">
        <f t="shared" si="32"/>
        <v xml:space="preserve">56 Y </v>
      </c>
    </row>
    <row r="1003" spans="1:11" x14ac:dyDescent="0.3">
      <c r="A1003" t="s">
        <v>1033</v>
      </c>
      <c r="B1003" s="10">
        <v>1973</v>
      </c>
      <c r="C1003" t="s">
        <v>37</v>
      </c>
      <c r="D1003">
        <v>11</v>
      </c>
      <c r="E1003">
        <v>0</v>
      </c>
      <c r="F1003" s="18">
        <v>8112.59</v>
      </c>
      <c r="G1003" t="s">
        <v>11</v>
      </c>
      <c r="H1003" t="s">
        <v>11</v>
      </c>
      <c r="I1003" t="s">
        <v>13</v>
      </c>
      <c r="J1003" s="15" t="str">
        <f t="shared" si="31"/>
        <v>11-Oct-1973</v>
      </c>
      <c r="K1003" s="8" t="str">
        <f t="shared" si="32"/>
        <v xml:space="preserve">50 Y </v>
      </c>
    </row>
    <row r="1004" spans="1:11" x14ac:dyDescent="0.3">
      <c r="A1004" t="s">
        <v>1034</v>
      </c>
      <c r="B1004" s="10">
        <v>1978</v>
      </c>
      <c r="C1004" t="s">
        <v>20</v>
      </c>
      <c r="D1004">
        <v>1</v>
      </c>
      <c r="E1004">
        <v>2</v>
      </c>
      <c r="F1004" s="18">
        <v>8116.27</v>
      </c>
      <c r="G1004" t="s">
        <v>12</v>
      </c>
      <c r="H1004" t="s">
        <v>16</v>
      </c>
      <c r="I1004" t="s">
        <v>23</v>
      </c>
      <c r="J1004" s="15" t="str">
        <f t="shared" si="31"/>
        <v>1-Sep-1978</v>
      </c>
      <c r="K1004" s="8" t="str">
        <f t="shared" si="32"/>
        <v xml:space="preserve">45 Y </v>
      </c>
    </row>
    <row r="1005" spans="1:11" x14ac:dyDescent="0.3">
      <c r="A1005" t="s">
        <v>1035</v>
      </c>
      <c r="B1005" s="10">
        <v>1973</v>
      </c>
      <c r="C1005" t="s">
        <v>30</v>
      </c>
      <c r="D1005">
        <v>16</v>
      </c>
      <c r="E1005">
        <v>0</v>
      </c>
      <c r="F1005" s="18">
        <v>8116.68</v>
      </c>
      <c r="G1005" t="s">
        <v>12</v>
      </c>
      <c r="H1005" t="s">
        <v>16</v>
      </c>
      <c r="I1005" t="s">
        <v>42</v>
      </c>
      <c r="J1005" s="15" t="str">
        <f t="shared" si="31"/>
        <v>16-Dec-1973</v>
      </c>
      <c r="K1005" s="8" t="str">
        <f t="shared" si="32"/>
        <v xml:space="preserve">50 Y </v>
      </c>
    </row>
    <row r="1006" spans="1:11" x14ac:dyDescent="0.3">
      <c r="A1006" t="s">
        <v>1036</v>
      </c>
      <c r="B1006" s="10">
        <v>1973</v>
      </c>
      <c r="C1006" t="s">
        <v>35</v>
      </c>
      <c r="D1006">
        <v>30</v>
      </c>
      <c r="E1006">
        <v>0</v>
      </c>
      <c r="F1006" s="18">
        <v>8124.41</v>
      </c>
      <c r="G1006" t="s">
        <v>12</v>
      </c>
      <c r="H1006" t="s">
        <v>16</v>
      </c>
      <c r="I1006" t="s">
        <v>13</v>
      </c>
      <c r="J1006" s="15" t="str">
        <f t="shared" si="31"/>
        <v>30-Aug-1973</v>
      </c>
      <c r="K1006" s="8" t="str">
        <f t="shared" si="32"/>
        <v xml:space="preserve">50 Y </v>
      </c>
    </row>
    <row r="1007" spans="1:11" x14ac:dyDescent="0.3">
      <c r="A1007" t="s">
        <v>1037</v>
      </c>
      <c r="B1007" s="10">
        <v>1973</v>
      </c>
      <c r="C1007" t="s">
        <v>20</v>
      </c>
      <c r="D1007">
        <v>3</v>
      </c>
      <c r="E1007">
        <v>0</v>
      </c>
      <c r="F1007" s="18">
        <v>8125.78</v>
      </c>
      <c r="G1007" t="s">
        <v>11</v>
      </c>
      <c r="H1007" t="s">
        <v>11</v>
      </c>
      <c r="I1007" t="s">
        <v>13</v>
      </c>
      <c r="J1007" s="15" t="str">
        <f t="shared" si="31"/>
        <v>3-Sep-1973</v>
      </c>
      <c r="K1007" s="8" t="str">
        <f t="shared" si="32"/>
        <v xml:space="preserve">50 Y </v>
      </c>
    </row>
    <row r="1008" spans="1:11" x14ac:dyDescent="0.3">
      <c r="A1008" t="s">
        <v>1038</v>
      </c>
      <c r="B1008" s="10">
        <v>1990</v>
      </c>
      <c r="C1008" t="s">
        <v>18</v>
      </c>
      <c r="D1008">
        <v>21</v>
      </c>
      <c r="E1008">
        <v>3</v>
      </c>
      <c r="F1008" s="18">
        <v>8157.92</v>
      </c>
      <c r="G1008" t="s">
        <v>11</v>
      </c>
      <c r="H1008" t="s">
        <v>12</v>
      </c>
      <c r="I1008" t="s">
        <v>200</v>
      </c>
      <c r="J1008" s="15" t="str">
        <f t="shared" si="31"/>
        <v>21-Jun-1990</v>
      </c>
      <c r="K1008" s="8" t="str">
        <f t="shared" si="32"/>
        <v xml:space="preserve">33 Y </v>
      </c>
    </row>
    <row r="1009" spans="1:11" x14ac:dyDescent="0.3">
      <c r="A1009" t="s">
        <v>1039</v>
      </c>
      <c r="B1009" s="10">
        <v>1982</v>
      </c>
      <c r="C1009" t="s">
        <v>18</v>
      </c>
      <c r="D1009">
        <v>28</v>
      </c>
      <c r="E1009">
        <v>4</v>
      </c>
      <c r="F1009" s="18">
        <v>8162.72</v>
      </c>
      <c r="G1009" t="s">
        <v>12</v>
      </c>
      <c r="H1009" t="s">
        <v>12</v>
      </c>
      <c r="I1009" t="s">
        <v>23</v>
      </c>
      <c r="J1009" s="15" t="str">
        <f t="shared" si="31"/>
        <v>28-Jun-1982</v>
      </c>
      <c r="K1009" s="8" t="str">
        <f t="shared" si="32"/>
        <v xml:space="preserve">41 Y </v>
      </c>
    </row>
    <row r="1010" spans="1:11" x14ac:dyDescent="0.3">
      <c r="A1010" t="s">
        <v>1040</v>
      </c>
      <c r="B1010" s="10">
        <v>1963</v>
      </c>
      <c r="C1010" t="s">
        <v>15</v>
      </c>
      <c r="D1010">
        <v>5</v>
      </c>
      <c r="E1010">
        <v>0</v>
      </c>
      <c r="F1010" s="18">
        <v>8177.9</v>
      </c>
      <c r="G1010" t="s">
        <v>12</v>
      </c>
      <c r="H1010" t="s">
        <v>16</v>
      </c>
      <c r="I1010" t="s">
        <v>13</v>
      </c>
      <c r="J1010" s="15" t="str">
        <f t="shared" si="31"/>
        <v>5-Nov-1963</v>
      </c>
      <c r="K1010" s="8" t="str">
        <f t="shared" si="32"/>
        <v xml:space="preserve">60 Y </v>
      </c>
    </row>
    <row r="1011" spans="1:11" x14ac:dyDescent="0.3">
      <c r="A1011" t="s">
        <v>1041</v>
      </c>
      <c r="B1011" s="10">
        <v>1983</v>
      </c>
      <c r="C1011" t="s">
        <v>18</v>
      </c>
      <c r="D1011">
        <v>8</v>
      </c>
      <c r="E1011">
        <v>3</v>
      </c>
      <c r="F1011" s="18">
        <v>8179.51</v>
      </c>
      <c r="G1011" t="s">
        <v>11</v>
      </c>
      <c r="H1011" t="s">
        <v>11</v>
      </c>
      <c r="I1011" t="s">
        <v>516</v>
      </c>
      <c r="J1011" s="15" t="str">
        <f t="shared" si="31"/>
        <v>8-Jun-1983</v>
      </c>
      <c r="K1011" s="8" t="str">
        <f t="shared" si="32"/>
        <v xml:space="preserve">40 Y </v>
      </c>
    </row>
    <row r="1012" spans="1:11" x14ac:dyDescent="0.3">
      <c r="A1012" t="s">
        <v>1042</v>
      </c>
      <c r="B1012" s="10">
        <v>1997</v>
      </c>
      <c r="C1012" t="s">
        <v>37</v>
      </c>
      <c r="D1012">
        <v>21</v>
      </c>
      <c r="E1012">
        <v>0</v>
      </c>
      <c r="F1012" s="18">
        <v>8182.89</v>
      </c>
      <c r="G1012" t="s">
        <v>11</v>
      </c>
      <c r="H1012" t="s">
        <v>16</v>
      </c>
      <c r="I1012" t="s">
        <v>535</v>
      </c>
      <c r="J1012" s="15" t="str">
        <f t="shared" si="31"/>
        <v>21-Oct-1997</v>
      </c>
      <c r="K1012" s="8" t="str">
        <f t="shared" si="32"/>
        <v xml:space="preserve">26 Y </v>
      </c>
    </row>
    <row r="1013" spans="1:11" x14ac:dyDescent="0.3">
      <c r="A1013" t="s">
        <v>1043</v>
      </c>
      <c r="B1013" s="10">
        <v>1962</v>
      </c>
      <c r="C1013" t="s">
        <v>15</v>
      </c>
      <c r="D1013">
        <v>23</v>
      </c>
      <c r="E1013">
        <v>0</v>
      </c>
      <c r="F1013" s="18">
        <v>8188.12</v>
      </c>
      <c r="G1013" t="s">
        <v>12</v>
      </c>
      <c r="H1013" t="s">
        <v>12</v>
      </c>
      <c r="I1013" t="s">
        <v>13</v>
      </c>
      <c r="J1013" s="15" t="str">
        <f t="shared" si="31"/>
        <v>23-Nov-1962</v>
      </c>
      <c r="K1013" s="8" t="str">
        <f t="shared" si="32"/>
        <v xml:space="preserve">61 Y </v>
      </c>
    </row>
    <row r="1014" spans="1:11" x14ac:dyDescent="0.3">
      <c r="A1014" t="s">
        <v>1044</v>
      </c>
      <c r="B1014" s="10">
        <v>1978</v>
      </c>
      <c r="C1014" t="s">
        <v>37</v>
      </c>
      <c r="D1014">
        <v>24</v>
      </c>
      <c r="E1014">
        <v>2</v>
      </c>
      <c r="F1014" s="18">
        <v>8211.1</v>
      </c>
      <c r="G1014" t="s">
        <v>11</v>
      </c>
      <c r="H1014" t="s">
        <v>12</v>
      </c>
      <c r="I1014" t="s">
        <v>13</v>
      </c>
      <c r="J1014" s="15" t="str">
        <f t="shared" si="31"/>
        <v>24-Oct-1978</v>
      </c>
      <c r="K1014" s="8" t="str">
        <f t="shared" si="32"/>
        <v xml:space="preserve">45 Y </v>
      </c>
    </row>
    <row r="1015" spans="1:11" x14ac:dyDescent="0.3">
      <c r="A1015" t="s">
        <v>1045</v>
      </c>
      <c r="B1015" s="10">
        <v>1978</v>
      </c>
      <c r="C1015" t="s">
        <v>18</v>
      </c>
      <c r="D1015">
        <v>30</v>
      </c>
      <c r="E1015">
        <v>2</v>
      </c>
      <c r="F1015" s="18">
        <v>8219.2000000000007</v>
      </c>
      <c r="G1015" t="s">
        <v>11</v>
      </c>
      <c r="H1015" t="s">
        <v>11</v>
      </c>
      <c r="I1015" t="s">
        <v>13</v>
      </c>
      <c r="J1015" s="15" t="str">
        <f t="shared" si="31"/>
        <v>30-Jun-1978</v>
      </c>
      <c r="K1015" s="8" t="str">
        <f t="shared" si="32"/>
        <v xml:space="preserve">45 Y </v>
      </c>
    </row>
    <row r="1016" spans="1:11" x14ac:dyDescent="0.3">
      <c r="A1016" t="s">
        <v>1046</v>
      </c>
      <c r="B1016" s="10">
        <v>1976</v>
      </c>
      <c r="C1016" t="s">
        <v>20</v>
      </c>
      <c r="D1016">
        <v>3</v>
      </c>
      <c r="E1016">
        <v>1</v>
      </c>
      <c r="F1016" s="18">
        <v>8232.64</v>
      </c>
      <c r="G1016" t="s">
        <v>11</v>
      </c>
      <c r="H1016" t="s">
        <v>12</v>
      </c>
      <c r="I1016" t="s">
        <v>13</v>
      </c>
      <c r="J1016" s="15" t="str">
        <f t="shared" si="31"/>
        <v>3-Sep-1976</v>
      </c>
      <c r="K1016" s="8" t="str">
        <f t="shared" si="32"/>
        <v xml:space="preserve">47 Y </v>
      </c>
    </row>
    <row r="1017" spans="1:11" x14ac:dyDescent="0.3">
      <c r="A1017" t="s">
        <v>1047</v>
      </c>
      <c r="B1017" s="10">
        <v>1976</v>
      </c>
      <c r="C1017" t="s">
        <v>18</v>
      </c>
      <c r="D1017">
        <v>30</v>
      </c>
      <c r="E1017">
        <v>1</v>
      </c>
      <c r="F1017" s="18">
        <v>8233.1</v>
      </c>
      <c r="G1017" t="s">
        <v>11</v>
      </c>
      <c r="H1017" t="s">
        <v>11</v>
      </c>
      <c r="I1017" t="s">
        <v>13</v>
      </c>
      <c r="J1017" s="15" t="str">
        <f t="shared" si="31"/>
        <v>30-Jun-1976</v>
      </c>
      <c r="K1017" s="8" t="str">
        <f t="shared" si="32"/>
        <v xml:space="preserve">47 Y </v>
      </c>
    </row>
    <row r="1018" spans="1:11" x14ac:dyDescent="0.3">
      <c r="A1018" t="s">
        <v>1048</v>
      </c>
      <c r="B1018" s="10">
        <v>1976</v>
      </c>
      <c r="C1018" t="s">
        <v>20</v>
      </c>
      <c r="D1018">
        <v>2</v>
      </c>
      <c r="E1018">
        <v>1</v>
      </c>
      <c r="F1018" s="18">
        <v>8240.59</v>
      </c>
      <c r="G1018" t="s">
        <v>11</v>
      </c>
      <c r="H1018" t="s">
        <v>11</v>
      </c>
      <c r="I1018" t="s">
        <v>13</v>
      </c>
      <c r="J1018" s="15" t="str">
        <f t="shared" si="31"/>
        <v>2-Sep-1976</v>
      </c>
      <c r="K1018" s="8" t="str">
        <f t="shared" si="32"/>
        <v xml:space="preserve">47 Y </v>
      </c>
    </row>
    <row r="1019" spans="1:11" x14ac:dyDescent="0.3">
      <c r="A1019" t="s">
        <v>1049</v>
      </c>
      <c r="B1019" s="10">
        <v>1982</v>
      </c>
      <c r="C1019" t="s">
        <v>20</v>
      </c>
      <c r="D1019">
        <v>27</v>
      </c>
      <c r="E1019">
        <v>3</v>
      </c>
      <c r="F1019" s="18">
        <v>8252.2800000000007</v>
      </c>
      <c r="G1019" t="s">
        <v>11</v>
      </c>
      <c r="H1019" t="s">
        <v>11</v>
      </c>
      <c r="I1019" t="s">
        <v>247</v>
      </c>
      <c r="J1019" s="15" t="str">
        <f t="shared" si="31"/>
        <v>27-Sep-1982</v>
      </c>
      <c r="K1019" s="8" t="str">
        <f t="shared" si="32"/>
        <v xml:space="preserve">41 Y </v>
      </c>
    </row>
    <row r="1020" spans="1:11" x14ac:dyDescent="0.3">
      <c r="A1020" t="s">
        <v>1050</v>
      </c>
      <c r="B1020" s="10">
        <v>1964</v>
      </c>
      <c r="C1020" t="s">
        <v>20</v>
      </c>
      <c r="D1020">
        <v>5</v>
      </c>
      <c r="E1020">
        <v>0</v>
      </c>
      <c r="F1020" s="18">
        <v>8268</v>
      </c>
      <c r="G1020" t="s">
        <v>12</v>
      </c>
      <c r="H1020" t="s">
        <v>12</v>
      </c>
      <c r="I1020" t="s">
        <v>13</v>
      </c>
      <c r="J1020" s="15" t="str">
        <f t="shared" si="31"/>
        <v>5-Sep-1964</v>
      </c>
      <c r="K1020" s="8" t="str">
        <f t="shared" si="32"/>
        <v xml:space="preserve">59 Y </v>
      </c>
    </row>
    <row r="1021" spans="1:11" x14ac:dyDescent="0.3">
      <c r="A1021" t="s">
        <v>1051</v>
      </c>
      <c r="B1021" s="10">
        <v>1974</v>
      </c>
      <c r="C1021" t="s">
        <v>35</v>
      </c>
      <c r="D1021">
        <v>5</v>
      </c>
      <c r="E1021">
        <v>0</v>
      </c>
      <c r="F1021" s="18">
        <v>8269.0400000000009</v>
      </c>
      <c r="G1021" t="s">
        <v>11</v>
      </c>
      <c r="H1021" t="s">
        <v>16</v>
      </c>
      <c r="I1021" t="s">
        <v>42</v>
      </c>
      <c r="J1021" s="15" t="str">
        <f t="shared" si="31"/>
        <v>5-Aug-1974</v>
      </c>
      <c r="K1021" s="8" t="str">
        <f t="shared" si="32"/>
        <v xml:space="preserve">49 Y </v>
      </c>
    </row>
    <row r="1022" spans="1:11" x14ac:dyDescent="0.3">
      <c r="A1022" t="s">
        <v>1052</v>
      </c>
      <c r="B1022" s="10">
        <v>2000</v>
      </c>
      <c r="C1022" t="s">
        <v>15</v>
      </c>
      <c r="D1022">
        <v>28</v>
      </c>
      <c r="E1022">
        <v>0</v>
      </c>
      <c r="F1022" s="18">
        <v>8271.4599999999991</v>
      </c>
      <c r="G1022" t="s">
        <v>11</v>
      </c>
      <c r="H1022" t="s">
        <v>16</v>
      </c>
      <c r="I1022" t="s">
        <v>249</v>
      </c>
      <c r="J1022" s="15" t="str">
        <f t="shared" si="31"/>
        <v>28-Nov-2000</v>
      </c>
      <c r="K1022" s="8" t="str">
        <f t="shared" si="32"/>
        <v xml:space="preserve">23 Y </v>
      </c>
    </row>
    <row r="1023" spans="1:11" x14ac:dyDescent="0.3">
      <c r="A1023" t="s">
        <v>1053</v>
      </c>
      <c r="B1023" s="10">
        <v>1974</v>
      </c>
      <c r="C1023" t="s">
        <v>20</v>
      </c>
      <c r="D1023">
        <v>26</v>
      </c>
      <c r="E1023">
        <v>0</v>
      </c>
      <c r="F1023" s="18">
        <v>8277.52</v>
      </c>
      <c r="G1023" t="s">
        <v>11</v>
      </c>
      <c r="H1023" t="s">
        <v>11</v>
      </c>
      <c r="I1023" t="s">
        <v>42</v>
      </c>
      <c r="J1023" s="15" t="str">
        <f t="shared" si="31"/>
        <v>26-Sep-1974</v>
      </c>
      <c r="K1023" s="8" t="str">
        <f t="shared" si="32"/>
        <v xml:space="preserve">49 Y </v>
      </c>
    </row>
    <row r="1024" spans="1:11" x14ac:dyDescent="0.3">
      <c r="A1024" t="s">
        <v>1054</v>
      </c>
      <c r="B1024" s="10">
        <v>1974</v>
      </c>
      <c r="C1024" t="s">
        <v>30</v>
      </c>
      <c r="D1024">
        <v>22</v>
      </c>
      <c r="E1024">
        <v>0</v>
      </c>
      <c r="F1024" s="18">
        <v>8280.6200000000008</v>
      </c>
      <c r="G1024" t="s">
        <v>11</v>
      </c>
      <c r="H1024" t="s">
        <v>11</v>
      </c>
      <c r="I1024" t="s">
        <v>13</v>
      </c>
      <c r="J1024" s="15" t="str">
        <f t="shared" si="31"/>
        <v>22-Dec-1974</v>
      </c>
      <c r="K1024" s="8" t="str">
        <f t="shared" si="32"/>
        <v xml:space="preserve">49 Y </v>
      </c>
    </row>
    <row r="1025" spans="1:11" x14ac:dyDescent="0.3">
      <c r="A1025" t="s">
        <v>1055</v>
      </c>
      <c r="B1025" s="10">
        <v>1974</v>
      </c>
      <c r="C1025" t="s">
        <v>18</v>
      </c>
      <c r="D1025">
        <v>6</v>
      </c>
      <c r="E1025">
        <v>0</v>
      </c>
      <c r="F1025" s="18">
        <v>8283.68</v>
      </c>
      <c r="G1025" t="s">
        <v>11</v>
      </c>
      <c r="H1025" t="s">
        <v>12</v>
      </c>
      <c r="I1025" t="s">
        <v>13</v>
      </c>
      <c r="J1025" s="15" t="str">
        <f t="shared" si="31"/>
        <v>6-Jun-1974</v>
      </c>
      <c r="K1025" s="8" t="str">
        <f t="shared" si="32"/>
        <v xml:space="preserve">49 Y </v>
      </c>
    </row>
    <row r="1026" spans="1:11" x14ac:dyDescent="0.3">
      <c r="A1026" t="s">
        <v>1056</v>
      </c>
      <c r="B1026" s="10">
        <v>1978</v>
      </c>
      <c r="C1026" t="s">
        <v>18</v>
      </c>
      <c r="D1026">
        <v>26</v>
      </c>
      <c r="E1026">
        <v>2</v>
      </c>
      <c r="F1026" s="18">
        <v>8302.5400000000009</v>
      </c>
      <c r="G1026" t="s">
        <v>12</v>
      </c>
      <c r="H1026" t="s">
        <v>12</v>
      </c>
      <c r="I1026" t="s">
        <v>168</v>
      </c>
      <c r="J1026" s="15" t="str">
        <f t="shared" si="31"/>
        <v>26-Jun-1978</v>
      </c>
      <c r="K1026" s="8" t="str">
        <f t="shared" si="32"/>
        <v xml:space="preserve">45 Y </v>
      </c>
    </row>
    <row r="1027" spans="1:11" x14ac:dyDescent="0.3">
      <c r="A1027" t="s">
        <v>1057</v>
      </c>
      <c r="B1027" s="10">
        <v>1979</v>
      </c>
      <c r="C1027" t="s">
        <v>35</v>
      </c>
      <c r="D1027">
        <v>7</v>
      </c>
      <c r="E1027">
        <v>2</v>
      </c>
      <c r="F1027" s="18">
        <v>8310.84</v>
      </c>
      <c r="G1027" t="s">
        <v>11</v>
      </c>
      <c r="H1027" t="s">
        <v>11</v>
      </c>
      <c r="I1027" t="s">
        <v>23</v>
      </c>
      <c r="J1027" s="15" t="str">
        <f t="shared" si="31"/>
        <v>7-Aug-1979</v>
      </c>
      <c r="K1027" s="8" t="str">
        <f t="shared" si="32"/>
        <v xml:space="preserve">44 Y </v>
      </c>
    </row>
    <row r="1028" spans="1:11" x14ac:dyDescent="0.3">
      <c r="A1028" t="s">
        <v>1058</v>
      </c>
      <c r="B1028" s="10">
        <v>1993</v>
      </c>
      <c r="C1028" t="s">
        <v>18</v>
      </c>
      <c r="D1028">
        <v>22</v>
      </c>
      <c r="E1028">
        <v>0</v>
      </c>
      <c r="F1028" s="18">
        <v>8314.65</v>
      </c>
      <c r="G1028" t="s">
        <v>11</v>
      </c>
      <c r="H1028" t="s">
        <v>16</v>
      </c>
      <c r="I1028" t="s">
        <v>23</v>
      </c>
      <c r="J1028" s="15" t="str">
        <f t="shared" ref="J1028:J1091" si="33">_xlfn.CONCAT(D1028,"-",C1028,"-",B1028)</f>
        <v>22-Jun-1993</v>
      </c>
      <c r="K1028" s="8" t="str">
        <f t="shared" ref="K1028:K1091" si="34">YEAR($L$2)-YEAR(J1028)&amp;" Y "</f>
        <v xml:space="preserve">30 Y </v>
      </c>
    </row>
    <row r="1029" spans="1:11" x14ac:dyDescent="0.3">
      <c r="A1029" t="s">
        <v>1059</v>
      </c>
      <c r="B1029" s="10">
        <v>1976</v>
      </c>
      <c r="C1029" t="s">
        <v>10</v>
      </c>
      <c r="D1029">
        <v>12</v>
      </c>
      <c r="E1029">
        <v>1</v>
      </c>
      <c r="F1029" s="18">
        <v>8334.4599999999991</v>
      </c>
      <c r="G1029" t="s">
        <v>12</v>
      </c>
      <c r="H1029" t="s">
        <v>11</v>
      </c>
      <c r="I1029" t="s">
        <v>168</v>
      </c>
      <c r="J1029" s="15" t="str">
        <f t="shared" si="33"/>
        <v>12-Jul-1976</v>
      </c>
      <c r="K1029" s="8" t="str">
        <f t="shared" si="34"/>
        <v xml:space="preserve">47 Y </v>
      </c>
    </row>
    <row r="1030" spans="1:11" x14ac:dyDescent="0.3">
      <c r="A1030" t="s">
        <v>1060</v>
      </c>
      <c r="B1030" s="10">
        <v>1976</v>
      </c>
      <c r="C1030" t="s">
        <v>10</v>
      </c>
      <c r="D1030">
        <v>20</v>
      </c>
      <c r="E1030">
        <v>1</v>
      </c>
      <c r="F1030" s="18">
        <v>8334.59</v>
      </c>
      <c r="G1030" t="s">
        <v>12</v>
      </c>
      <c r="H1030" t="s">
        <v>11</v>
      </c>
      <c r="I1030" t="s">
        <v>168</v>
      </c>
      <c r="J1030" s="15" t="str">
        <f t="shared" si="33"/>
        <v>20-Jul-1976</v>
      </c>
      <c r="K1030" s="8" t="str">
        <f t="shared" si="34"/>
        <v xml:space="preserve">47 Y </v>
      </c>
    </row>
    <row r="1031" spans="1:11" x14ac:dyDescent="0.3">
      <c r="A1031" t="s">
        <v>1061</v>
      </c>
      <c r="B1031" s="10">
        <v>1976</v>
      </c>
      <c r="C1031" t="s">
        <v>10</v>
      </c>
      <c r="D1031">
        <v>7</v>
      </c>
      <c r="E1031">
        <v>1</v>
      </c>
      <c r="F1031" s="18">
        <v>8342.91</v>
      </c>
      <c r="G1031" t="s">
        <v>12</v>
      </c>
      <c r="H1031" t="s">
        <v>16</v>
      </c>
      <c r="I1031" t="s">
        <v>168</v>
      </c>
      <c r="J1031" s="15" t="str">
        <f t="shared" si="33"/>
        <v>7-Jul-1976</v>
      </c>
      <c r="K1031" s="8" t="str">
        <f t="shared" si="34"/>
        <v xml:space="preserve">47 Y </v>
      </c>
    </row>
    <row r="1032" spans="1:11" x14ac:dyDescent="0.3">
      <c r="A1032" t="s">
        <v>1062</v>
      </c>
      <c r="B1032" s="10">
        <v>1976</v>
      </c>
      <c r="C1032" t="s">
        <v>18</v>
      </c>
      <c r="D1032">
        <v>12</v>
      </c>
      <c r="E1032">
        <v>2</v>
      </c>
      <c r="F1032" s="18">
        <v>8347.16</v>
      </c>
      <c r="G1032" t="s">
        <v>11</v>
      </c>
      <c r="H1032" t="s">
        <v>16</v>
      </c>
      <c r="I1032" t="s">
        <v>13</v>
      </c>
      <c r="J1032" s="15" t="str">
        <f t="shared" si="33"/>
        <v>12-Jun-1976</v>
      </c>
      <c r="K1032" s="8" t="str">
        <f t="shared" si="34"/>
        <v xml:space="preserve">47 Y </v>
      </c>
    </row>
    <row r="1033" spans="1:11" x14ac:dyDescent="0.3">
      <c r="A1033" t="s">
        <v>1063</v>
      </c>
      <c r="B1033" s="10">
        <v>1963</v>
      </c>
      <c r="C1033" t="s">
        <v>20</v>
      </c>
      <c r="D1033">
        <v>21</v>
      </c>
      <c r="E1033">
        <v>0</v>
      </c>
      <c r="F1033" s="18">
        <v>8355.5400000000009</v>
      </c>
      <c r="G1033" t="s">
        <v>12</v>
      </c>
      <c r="H1033" t="s">
        <v>12</v>
      </c>
      <c r="I1033" t="s">
        <v>23</v>
      </c>
      <c r="J1033" s="15" t="str">
        <f t="shared" si="33"/>
        <v>21-Sep-1963</v>
      </c>
      <c r="K1033" s="8" t="str">
        <f t="shared" si="34"/>
        <v xml:space="preserve">60 Y </v>
      </c>
    </row>
    <row r="1034" spans="1:11" x14ac:dyDescent="0.3">
      <c r="A1034" t="s">
        <v>1064</v>
      </c>
      <c r="B1034" s="10">
        <v>1971</v>
      </c>
      <c r="C1034" t="s">
        <v>20</v>
      </c>
      <c r="D1034">
        <v>4</v>
      </c>
      <c r="E1034">
        <v>0</v>
      </c>
      <c r="F1034" s="18">
        <v>8396.6200000000008</v>
      </c>
      <c r="G1034" t="s">
        <v>11</v>
      </c>
      <c r="H1034" t="s">
        <v>12</v>
      </c>
      <c r="I1034" t="s">
        <v>13</v>
      </c>
      <c r="J1034" s="15" t="str">
        <f t="shared" si="33"/>
        <v>4-Sep-1971</v>
      </c>
      <c r="K1034" s="8" t="str">
        <f t="shared" si="34"/>
        <v xml:space="preserve">52 Y </v>
      </c>
    </row>
    <row r="1035" spans="1:11" x14ac:dyDescent="0.3">
      <c r="A1035" t="s">
        <v>1065</v>
      </c>
      <c r="B1035" s="10">
        <v>1971</v>
      </c>
      <c r="C1035" t="s">
        <v>20</v>
      </c>
      <c r="D1035">
        <v>18</v>
      </c>
      <c r="E1035">
        <v>0</v>
      </c>
      <c r="F1035" s="18">
        <v>8400.01</v>
      </c>
      <c r="G1035" t="s">
        <v>11</v>
      </c>
      <c r="H1035" t="s">
        <v>12</v>
      </c>
      <c r="I1035" t="s">
        <v>13</v>
      </c>
      <c r="J1035" s="15" t="str">
        <f t="shared" si="33"/>
        <v>18-Sep-1971</v>
      </c>
      <c r="K1035" s="8" t="str">
        <f t="shared" si="34"/>
        <v xml:space="preserve">52 Y </v>
      </c>
    </row>
    <row r="1036" spans="1:11" x14ac:dyDescent="0.3">
      <c r="A1036" t="s">
        <v>1066</v>
      </c>
      <c r="B1036" s="10">
        <v>1979</v>
      </c>
      <c r="C1036" t="s">
        <v>18</v>
      </c>
      <c r="D1036">
        <v>11</v>
      </c>
      <c r="E1036">
        <v>3</v>
      </c>
      <c r="F1036" s="18">
        <v>8410.0499999999993</v>
      </c>
      <c r="G1036" t="s">
        <v>11</v>
      </c>
      <c r="H1036" t="s">
        <v>11</v>
      </c>
      <c r="I1036" t="s">
        <v>23</v>
      </c>
      <c r="J1036" s="15" t="str">
        <f t="shared" si="33"/>
        <v>11-Jun-1979</v>
      </c>
      <c r="K1036" s="8" t="str">
        <f t="shared" si="34"/>
        <v xml:space="preserve">44 Y </v>
      </c>
    </row>
    <row r="1037" spans="1:11" x14ac:dyDescent="0.3">
      <c r="A1037" t="s">
        <v>1067</v>
      </c>
      <c r="B1037" s="10">
        <v>1977</v>
      </c>
      <c r="C1037" t="s">
        <v>20</v>
      </c>
      <c r="D1037">
        <v>4</v>
      </c>
      <c r="E1037">
        <v>2</v>
      </c>
      <c r="F1037" s="18">
        <v>8413.4599999999991</v>
      </c>
      <c r="G1037" t="s">
        <v>12</v>
      </c>
      <c r="H1037" t="s">
        <v>16</v>
      </c>
      <c r="I1037" t="s">
        <v>23</v>
      </c>
      <c r="J1037" s="15" t="str">
        <f t="shared" si="33"/>
        <v>4-Sep-1977</v>
      </c>
      <c r="K1037" s="8" t="str">
        <f t="shared" si="34"/>
        <v xml:space="preserve">46 Y </v>
      </c>
    </row>
    <row r="1038" spans="1:11" x14ac:dyDescent="0.3">
      <c r="A1038" t="s">
        <v>1068</v>
      </c>
      <c r="B1038" s="10">
        <v>1975</v>
      </c>
      <c r="C1038" t="s">
        <v>20</v>
      </c>
      <c r="D1038">
        <v>28</v>
      </c>
      <c r="E1038">
        <v>1</v>
      </c>
      <c r="F1038" s="18">
        <v>8428.07</v>
      </c>
      <c r="G1038" t="s">
        <v>12</v>
      </c>
      <c r="H1038" t="s">
        <v>11</v>
      </c>
      <c r="I1038" t="s">
        <v>23</v>
      </c>
      <c r="J1038" s="15" t="str">
        <f t="shared" si="33"/>
        <v>28-Sep-1975</v>
      </c>
      <c r="K1038" s="8" t="str">
        <f t="shared" si="34"/>
        <v xml:space="preserve">48 Y </v>
      </c>
    </row>
    <row r="1039" spans="1:11" x14ac:dyDescent="0.3">
      <c r="A1039" t="s">
        <v>1069</v>
      </c>
      <c r="B1039" s="10">
        <v>1963</v>
      </c>
      <c r="C1039" t="s">
        <v>20</v>
      </c>
      <c r="D1039">
        <v>24</v>
      </c>
      <c r="E1039">
        <v>0</v>
      </c>
      <c r="F1039" s="18">
        <v>8440.0499999999993</v>
      </c>
      <c r="G1039" t="s">
        <v>12</v>
      </c>
      <c r="H1039" t="s">
        <v>11</v>
      </c>
      <c r="I1039" t="s">
        <v>13</v>
      </c>
      <c r="J1039" s="15" t="str">
        <f t="shared" si="33"/>
        <v>24-Sep-1963</v>
      </c>
      <c r="K1039" s="8" t="str">
        <f t="shared" si="34"/>
        <v xml:space="preserve">60 Y </v>
      </c>
    </row>
    <row r="1040" spans="1:11" x14ac:dyDescent="0.3">
      <c r="A1040" t="s">
        <v>1070</v>
      </c>
      <c r="B1040" s="10">
        <v>1972</v>
      </c>
      <c r="C1040" t="s">
        <v>20</v>
      </c>
      <c r="D1040">
        <v>9</v>
      </c>
      <c r="E1040">
        <v>0</v>
      </c>
      <c r="F1040" s="18">
        <v>8442.67</v>
      </c>
      <c r="G1040" t="s">
        <v>11</v>
      </c>
      <c r="H1040" t="s">
        <v>12</v>
      </c>
      <c r="I1040" t="s">
        <v>13</v>
      </c>
      <c r="J1040" s="15" t="str">
        <f t="shared" si="33"/>
        <v>9-Sep-1972</v>
      </c>
      <c r="K1040" s="8" t="str">
        <f t="shared" si="34"/>
        <v xml:space="preserve">51 Y </v>
      </c>
    </row>
    <row r="1041" spans="1:11" x14ac:dyDescent="0.3">
      <c r="A1041" t="s">
        <v>1071</v>
      </c>
      <c r="B1041" s="10">
        <v>1972</v>
      </c>
      <c r="C1041" t="s">
        <v>20</v>
      </c>
      <c r="D1041">
        <v>4</v>
      </c>
      <c r="E1041">
        <v>0</v>
      </c>
      <c r="F1041" s="18">
        <v>8444.4699999999993</v>
      </c>
      <c r="G1041" t="s">
        <v>12</v>
      </c>
      <c r="H1041" t="s">
        <v>16</v>
      </c>
      <c r="I1041" t="s">
        <v>42</v>
      </c>
      <c r="J1041" s="15" t="str">
        <f t="shared" si="33"/>
        <v>4-Sep-1972</v>
      </c>
      <c r="K1041" s="8" t="str">
        <f t="shared" si="34"/>
        <v xml:space="preserve">51 Y </v>
      </c>
    </row>
    <row r="1042" spans="1:11" x14ac:dyDescent="0.3">
      <c r="A1042" t="s">
        <v>1072</v>
      </c>
      <c r="B1042" s="10">
        <v>1966</v>
      </c>
      <c r="C1042" t="s">
        <v>18</v>
      </c>
      <c r="D1042">
        <v>12</v>
      </c>
      <c r="E1042">
        <v>0</v>
      </c>
      <c r="F1042" s="18">
        <v>8448.66</v>
      </c>
      <c r="G1042" t="s">
        <v>12</v>
      </c>
      <c r="H1042" t="s">
        <v>16</v>
      </c>
      <c r="I1042" t="s">
        <v>13</v>
      </c>
      <c r="J1042" s="15" t="str">
        <f t="shared" si="33"/>
        <v>12-Jun-1966</v>
      </c>
      <c r="K1042" s="8" t="str">
        <f t="shared" si="34"/>
        <v xml:space="preserve">57 Y </v>
      </c>
    </row>
    <row r="1043" spans="1:11" x14ac:dyDescent="0.3">
      <c r="A1043" t="s">
        <v>1073</v>
      </c>
      <c r="B1043" s="10">
        <v>1984</v>
      </c>
      <c r="C1043" t="s">
        <v>18</v>
      </c>
      <c r="D1043">
        <v>19</v>
      </c>
      <c r="E1043">
        <v>3</v>
      </c>
      <c r="F1043" s="18">
        <v>8450.82</v>
      </c>
      <c r="G1043" t="s">
        <v>11</v>
      </c>
      <c r="H1043" t="s">
        <v>11</v>
      </c>
      <c r="I1043" t="s">
        <v>200</v>
      </c>
      <c r="J1043" s="15" t="str">
        <f t="shared" si="33"/>
        <v>19-Jun-1984</v>
      </c>
      <c r="K1043" s="8" t="str">
        <f t="shared" si="34"/>
        <v xml:space="preserve">39 Y </v>
      </c>
    </row>
    <row r="1044" spans="1:11" x14ac:dyDescent="0.3">
      <c r="A1044" t="s">
        <v>1074</v>
      </c>
      <c r="B1044" s="10">
        <v>1972</v>
      </c>
      <c r="C1044" t="s">
        <v>30</v>
      </c>
      <c r="D1044">
        <v>26</v>
      </c>
      <c r="E1044">
        <v>0</v>
      </c>
      <c r="F1044" s="18">
        <v>8457.82</v>
      </c>
      <c r="G1044" t="s">
        <v>11</v>
      </c>
      <c r="H1044" t="s">
        <v>12</v>
      </c>
      <c r="I1044" t="s">
        <v>42</v>
      </c>
      <c r="J1044" s="15" t="str">
        <f t="shared" si="33"/>
        <v>26-Dec-1972</v>
      </c>
      <c r="K1044" s="8" t="str">
        <f t="shared" si="34"/>
        <v xml:space="preserve">51 Y </v>
      </c>
    </row>
    <row r="1045" spans="1:11" x14ac:dyDescent="0.3">
      <c r="A1045" t="s">
        <v>1075</v>
      </c>
      <c r="B1045" s="10">
        <v>1992</v>
      </c>
      <c r="C1045" t="s">
        <v>20</v>
      </c>
      <c r="D1045">
        <v>9</v>
      </c>
      <c r="E1045">
        <v>0</v>
      </c>
      <c r="F1045" s="18">
        <v>8466.35</v>
      </c>
      <c r="G1045" t="s">
        <v>11</v>
      </c>
      <c r="H1045" t="s">
        <v>11</v>
      </c>
      <c r="I1045" t="s">
        <v>23</v>
      </c>
      <c r="J1045" s="15" t="str">
        <f t="shared" si="33"/>
        <v>9-Sep-1992</v>
      </c>
      <c r="K1045" s="8" t="str">
        <f t="shared" si="34"/>
        <v xml:space="preserve">31 Y </v>
      </c>
    </row>
    <row r="1046" spans="1:11" x14ac:dyDescent="0.3">
      <c r="A1046" t="s">
        <v>1076</v>
      </c>
      <c r="B1046" s="10">
        <v>1993</v>
      </c>
      <c r="C1046" t="s">
        <v>15</v>
      </c>
      <c r="D1046">
        <v>10</v>
      </c>
      <c r="E1046">
        <v>0</v>
      </c>
      <c r="F1046" s="18">
        <v>8471.65</v>
      </c>
      <c r="G1046" t="s">
        <v>11</v>
      </c>
      <c r="H1046" t="s">
        <v>16</v>
      </c>
      <c r="I1046" t="s">
        <v>23</v>
      </c>
      <c r="J1046" s="15" t="str">
        <f t="shared" si="33"/>
        <v>10-Nov-1993</v>
      </c>
      <c r="K1046" s="8" t="str">
        <f t="shared" si="34"/>
        <v xml:space="preserve">30 Y </v>
      </c>
    </row>
    <row r="1047" spans="1:11" x14ac:dyDescent="0.3">
      <c r="A1047" t="s">
        <v>1077</v>
      </c>
      <c r="B1047" s="10">
        <v>1977</v>
      </c>
      <c r="C1047" t="s">
        <v>30</v>
      </c>
      <c r="D1047">
        <v>26</v>
      </c>
      <c r="E1047">
        <v>2</v>
      </c>
      <c r="F1047" s="18">
        <v>8515.76</v>
      </c>
      <c r="G1047" t="s">
        <v>11</v>
      </c>
      <c r="H1047" t="s">
        <v>11</v>
      </c>
      <c r="I1047" t="s">
        <v>13</v>
      </c>
      <c r="J1047" s="15" t="str">
        <f t="shared" si="33"/>
        <v>26-Dec-1977</v>
      </c>
      <c r="K1047" s="8" t="str">
        <f t="shared" si="34"/>
        <v xml:space="preserve">46 Y </v>
      </c>
    </row>
    <row r="1048" spans="1:11" x14ac:dyDescent="0.3">
      <c r="A1048" t="s">
        <v>1078</v>
      </c>
      <c r="B1048" s="10">
        <v>1977</v>
      </c>
      <c r="C1048" t="s">
        <v>18</v>
      </c>
      <c r="D1048">
        <v>21</v>
      </c>
      <c r="E1048">
        <v>2</v>
      </c>
      <c r="F1048" s="18">
        <v>8516.83</v>
      </c>
      <c r="G1048" t="s">
        <v>11</v>
      </c>
      <c r="H1048" t="s">
        <v>16</v>
      </c>
      <c r="I1048" t="s">
        <v>13</v>
      </c>
      <c r="J1048" s="15" t="str">
        <f t="shared" si="33"/>
        <v>21-Jun-1977</v>
      </c>
      <c r="K1048" s="8" t="str">
        <f t="shared" si="34"/>
        <v xml:space="preserve">46 Y </v>
      </c>
    </row>
    <row r="1049" spans="1:11" x14ac:dyDescent="0.3">
      <c r="A1049" t="s">
        <v>1079</v>
      </c>
      <c r="B1049" s="10">
        <v>1977</v>
      </c>
      <c r="C1049" t="s">
        <v>30</v>
      </c>
      <c r="D1049">
        <v>29</v>
      </c>
      <c r="E1049">
        <v>2</v>
      </c>
      <c r="F1049" s="18">
        <v>8520.0300000000007</v>
      </c>
      <c r="G1049" t="s">
        <v>11</v>
      </c>
      <c r="H1049" t="s">
        <v>12</v>
      </c>
      <c r="I1049" t="s">
        <v>42</v>
      </c>
      <c r="J1049" s="15" t="str">
        <f t="shared" si="33"/>
        <v>29-Dec-1977</v>
      </c>
      <c r="K1049" s="8" t="str">
        <f t="shared" si="34"/>
        <v xml:space="preserve">46 Y </v>
      </c>
    </row>
    <row r="1050" spans="1:11" x14ac:dyDescent="0.3">
      <c r="A1050" t="s">
        <v>1080</v>
      </c>
      <c r="B1050" s="10">
        <v>1979</v>
      </c>
      <c r="C1050" t="s">
        <v>35</v>
      </c>
      <c r="D1050">
        <v>13</v>
      </c>
      <c r="E1050">
        <v>3</v>
      </c>
      <c r="F1050" s="18">
        <v>8522</v>
      </c>
      <c r="G1050" t="s">
        <v>11</v>
      </c>
      <c r="H1050" t="s">
        <v>11</v>
      </c>
      <c r="I1050" t="s">
        <v>42</v>
      </c>
      <c r="J1050" s="15" t="str">
        <f t="shared" si="33"/>
        <v>13-Aug-1979</v>
      </c>
      <c r="K1050" s="8" t="str">
        <f t="shared" si="34"/>
        <v xml:space="preserve">44 Y </v>
      </c>
    </row>
    <row r="1051" spans="1:11" x14ac:dyDescent="0.3">
      <c r="A1051" t="s">
        <v>1081</v>
      </c>
      <c r="B1051" s="10">
        <v>1977</v>
      </c>
      <c r="C1051" t="s">
        <v>10</v>
      </c>
      <c r="D1051">
        <v>26</v>
      </c>
      <c r="E1051">
        <v>2</v>
      </c>
      <c r="F1051" s="18">
        <v>8527.5300000000007</v>
      </c>
      <c r="G1051" t="s">
        <v>11</v>
      </c>
      <c r="H1051" t="s">
        <v>11</v>
      </c>
      <c r="I1051" t="s">
        <v>13</v>
      </c>
      <c r="J1051" s="15" t="str">
        <f t="shared" si="33"/>
        <v>26-Jul-1977</v>
      </c>
      <c r="K1051" s="8" t="str">
        <f t="shared" si="34"/>
        <v xml:space="preserve">46 Y </v>
      </c>
    </row>
    <row r="1052" spans="1:11" x14ac:dyDescent="0.3">
      <c r="A1052" t="s">
        <v>1082</v>
      </c>
      <c r="B1052" s="11">
        <v>1982</v>
      </c>
      <c r="C1052" t="s">
        <v>10</v>
      </c>
      <c r="D1052">
        <v>24</v>
      </c>
      <c r="E1052">
        <v>0</v>
      </c>
      <c r="F1052" s="18">
        <v>8534.67</v>
      </c>
      <c r="G1052" t="s">
        <v>11</v>
      </c>
      <c r="H1052" t="s">
        <v>12</v>
      </c>
      <c r="I1052" t="s">
        <v>247</v>
      </c>
      <c r="J1052" s="15" t="str">
        <f t="shared" si="33"/>
        <v>24-Jul-1982</v>
      </c>
      <c r="K1052" s="8" t="str">
        <f t="shared" si="34"/>
        <v xml:space="preserve">41 Y </v>
      </c>
    </row>
    <row r="1053" spans="1:11" x14ac:dyDescent="0.3">
      <c r="A1053" t="s">
        <v>1083</v>
      </c>
      <c r="B1053" s="10">
        <v>1981</v>
      </c>
      <c r="C1053" t="s">
        <v>30</v>
      </c>
      <c r="D1053">
        <v>27</v>
      </c>
      <c r="E1053">
        <v>3</v>
      </c>
      <c r="F1053" s="18">
        <v>8538.2900000000009</v>
      </c>
      <c r="G1053" t="s">
        <v>11</v>
      </c>
      <c r="H1053" t="s">
        <v>12</v>
      </c>
      <c r="I1053" t="s">
        <v>247</v>
      </c>
      <c r="J1053" s="15" t="str">
        <f t="shared" si="33"/>
        <v>27-Dec-1981</v>
      </c>
      <c r="K1053" s="8" t="str">
        <f t="shared" si="34"/>
        <v xml:space="preserve">42 Y </v>
      </c>
    </row>
    <row r="1054" spans="1:11" x14ac:dyDescent="0.3">
      <c r="A1054" t="s">
        <v>1084</v>
      </c>
      <c r="B1054" s="10">
        <v>1975</v>
      </c>
      <c r="C1054" t="s">
        <v>15</v>
      </c>
      <c r="D1054">
        <v>6</v>
      </c>
      <c r="E1054">
        <v>1</v>
      </c>
      <c r="F1054" s="18">
        <v>8539.67</v>
      </c>
      <c r="G1054" t="s">
        <v>11</v>
      </c>
      <c r="H1054" t="s">
        <v>12</v>
      </c>
      <c r="I1054" t="s">
        <v>42</v>
      </c>
      <c r="J1054" s="15" t="str">
        <f t="shared" si="33"/>
        <v>6-Nov-1975</v>
      </c>
      <c r="K1054" s="8" t="str">
        <f t="shared" si="34"/>
        <v xml:space="preserve">48 Y </v>
      </c>
    </row>
    <row r="1055" spans="1:11" x14ac:dyDescent="0.3">
      <c r="A1055" t="s">
        <v>1085</v>
      </c>
      <c r="B1055" s="11">
        <v>1982</v>
      </c>
      <c r="C1055" t="s">
        <v>30</v>
      </c>
      <c r="D1055">
        <v>12</v>
      </c>
      <c r="E1055">
        <v>1</v>
      </c>
      <c r="F1055" s="18">
        <v>8547.69</v>
      </c>
      <c r="G1055" t="s">
        <v>11</v>
      </c>
      <c r="H1055" t="s">
        <v>16</v>
      </c>
      <c r="I1055" t="s">
        <v>13</v>
      </c>
      <c r="J1055" s="15" t="str">
        <f t="shared" si="33"/>
        <v>12-Dec-1982</v>
      </c>
      <c r="K1055" s="8" t="str">
        <f t="shared" si="34"/>
        <v xml:space="preserve">41 Y </v>
      </c>
    </row>
    <row r="1056" spans="1:11" x14ac:dyDescent="0.3">
      <c r="A1056" t="s">
        <v>1086</v>
      </c>
      <c r="B1056" s="10">
        <v>1975</v>
      </c>
      <c r="C1056" t="s">
        <v>35</v>
      </c>
      <c r="D1056">
        <v>6</v>
      </c>
      <c r="E1056">
        <v>1</v>
      </c>
      <c r="F1056" s="18">
        <v>8551.35</v>
      </c>
      <c r="G1056" t="s">
        <v>11</v>
      </c>
      <c r="H1056" t="s">
        <v>11</v>
      </c>
      <c r="I1056" t="s">
        <v>42</v>
      </c>
      <c r="J1056" s="15" t="str">
        <f t="shared" si="33"/>
        <v>6-Aug-1975</v>
      </c>
      <c r="K1056" s="8" t="str">
        <f t="shared" si="34"/>
        <v xml:space="preserve">48 Y </v>
      </c>
    </row>
    <row r="1057" spans="1:11" x14ac:dyDescent="0.3">
      <c r="A1057" t="s">
        <v>1087</v>
      </c>
      <c r="B1057" s="10">
        <v>1975</v>
      </c>
      <c r="C1057" t="s">
        <v>35</v>
      </c>
      <c r="D1057">
        <v>21</v>
      </c>
      <c r="E1057">
        <v>1</v>
      </c>
      <c r="F1057" s="18">
        <v>8556.91</v>
      </c>
      <c r="G1057" t="s">
        <v>11</v>
      </c>
      <c r="H1057" t="s">
        <v>16</v>
      </c>
      <c r="I1057" t="s">
        <v>42</v>
      </c>
      <c r="J1057" s="15" t="str">
        <f t="shared" si="33"/>
        <v>21-Aug-1975</v>
      </c>
      <c r="K1057" s="8" t="str">
        <f t="shared" si="34"/>
        <v xml:space="preserve">48 Y </v>
      </c>
    </row>
    <row r="1058" spans="1:11" x14ac:dyDescent="0.3">
      <c r="A1058" t="s">
        <v>1088</v>
      </c>
      <c r="B1058" s="10">
        <v>1988</v>
      </c>
      <c r="C1058" t="s">
        <v>20</v>
      </c>
      <c r="D1058">
        <v>21</v>
      </c>
      <c r="E1058">
        <v>3</v>
      </c>
      <c r="F1058" s="18">
        <v>8567.25</v>
      </c>
      <c r="G1058" t="s">
        <v>11</v>
      </c>
      <c r="H1058" t="s">
        <v>16</v>
      </c>
      <c r="I1058" t="s">
        <v>23</v>
      </c>
      <c r="J1058" s="15" t="str">
        <f t="shared" si="33"/>
        <v>21-Sep-1988</v>
      </c>
      <c r="K1058" s="8" t="str">
        <f t="shared" si="34"/>
        <v xml:space="preserve">35 Y </v>
      </c>
    </row>
    <row r="1059" spans="1:11" x14ac:dyDescent="0.3">
      <c r="A1059" t="s">
        <v>1089</v>
      </c>
      <c r="B1059" s="10">
        <v>1975</v>
      </c>
      <c r="C1059" t="s">
        <v>20</v>
      </c>
      <c r="D1059">
        <v>26</v>
      </c>
      <c r="E1059">
        <v>1</v>
      </c>
      <c r="F1059" s="18">
        <v>8569.86</v>
      </c>
      <c r="G1059" t="s">
        <v>11</v>
      </c>
      <c r="H1059" t="s">
        <v>12</v>
      </c>
      <c r="I1059" t="s">
        <v>13</v>
      </c>
      <c r="J1059" s="15" t="str">
        <f t="shared" si="33"/>
        <v>26-Sep-1975</v>
      </c>
      <c r="K1059" s="8" t="str">
        <f t="shared" si="34"/>
        <v xml:space="preserve">48 Y </v>
      </c>
    </row>
    <row r="1060" spans="1:11" x14ac:dyDescent="0.3">
      <c r="A1060" t="s">
        <v>1090</v>
      </c>
      <c r="B1060" s="10">
        <v>1982</v>
      </c>
      <c r="C1060" t="s">
        <v>30</v>
      </c>
      <c r="D1060">
        <v>6</v>
      </c>
      <c r="E1060">
        <v>3</v>
      </c>
      <c r="F1060" s="18">
        <v>8572.0400000000009</v>
      </c>
      <c r="G1060" t="s">
        <v>11</v>
      </c>
      <c r="H1060" t="s">
        <v>11</v>
      </c>
      <c r="I1060" t="s">
        <v>300</v>
      </c>
      <c r="J1060" s="15" t="str">
        <f t="shared" si="33"/>
        <v>6-Dec-1982</v>
      </c>
      <c r="K1060" s="8" t="str">
        <f t="shared" si="34"/>
        <v xml:space="preserve">41 Y </v>
      </c>
    </row>
    <row r="1061" spans="1:11" x14ac:dyDescent="0.3">
      <c r="A1061" t="s">
        <v>1091</v>
      </c>
      <c r="B1061" s="10">
        <v>1987</v>
      </c>
      <c r="C1061" t="s">
        <v>15</v>
      </c>
      <c r="D1061">
        <v>11</v>
      </c>
      <c r="E1061">
        <v>3</v>
      </c>
      <c r="F1061" s="18">
        <v>8573.2999999999993</v>
      </c>
      <c r="G1061" t="s">
        <v>11</v>
      </c>
      <c r="H1061" t="s">
        <v>11</v>
      </c>
      <c r="I1061" t="s">
        <v>300</v>
      </c>
      <c r="J1061" s="15" t="str">
        <f t="shared" si="33"/>
        <v>11-Nov-1987</v>
      </c>
      <c r="K1061" s="8" t="str">
        <f t="shared" si="34"/>
        <v xml:space="preserve">36 Y </v>
      </c>
    </row>
    <row r="1062" spans="1:11" x14ac:dyDescent="0.3">
      <c r="A1062" t="s">
        <v>1092</v>
      </c>
      <c r="B1062" s="10">
        <v>1983</v>
      </c>
      <c r="C1062" t="s">
        <v>30</v>
      </c>
      <c r="D1062">
        <v>30</v>
      </c>
      <c r="E1062">
        <v>5</v>
      </c>
      <c r="F1062" s="18">
        <v>8582.2999999999993</v>
      </c>
      <c r="G1062" t="s">
        <v>11</v>
      </c>
      <c r="H1062" t="s">
        <v>16</v>
      </c>
      <c r="I1062" t="s">
        <v>13</v>
      </c>
      <c r="J1062" s="15" t="str">
        <f t="shared" si="33"/>
        <v>30-Dec-1983</v>
      </c>
      <c r="K1062" s="8" t="str">
        <f t="shared" si="34"/>
        <v xml:space="preserve">40 Y </v>
      </c>
    </row>
    <row r="1063" spans="1:11" x14ac:dyDescent="0.3">
      <c r="A1063" t="s">
        <v>1093</v>
      </c>
      <c r="B1063" s="10">
        <v>1983</v>
      </c>
      <c r="C1063" t="s">
        <v>10</v>
      </c>
      <c r="D1063">
        <v>25</v>
      </c>
      <c r="E1063">
        <v>5</v>
      </c>
      <c r="F1063" s="18">
        <v>8596.83</v>
      </c>
      <c r="G1063" t="s">
        <v>11</v>
      </c>
      <c r="H1063" t="s">
        <v>12</v>
      </c>
      <c r="I1063" t="s">
        <v>13</v>
      </c>
      <c r="J1063" s="15" t="str">
        <f t="shared" si="33"/>
        <v>25-Jul-1983</v>
      </c>
      <c r="K1063" s="8" t="str">
        <f t="shared" si="34"/>
        <v xml:space="preserve">40 Y </v>
      </c>
    </row>
    <row r="1064" spans="1:11" x14ac:dyDescent="0.3">
      <c r="A1064" t="s">
        <v>1094</v>
      </c>
      <c r="B1064" s="10">
        <v>1973</v>
      </c>
      <c r="C1064" t="s">
        <v>10</v>
      </c>
      <c r="D1064">
        <v>11</v>
      </c>
      <c r="E1064">
        <v>0</v>
      </c>
      <c r="F1064" s="18">
        <v>8601.33</v>
      </c>
      <c r="G1064" t="s">
        <v>11</v>
      </c>
      <c r="H1064" t="s">
        <v>16</v>
      </c>
      <c r="I1064" t="s">
        <v>13</v>
      </c>
      <c r="J1064" s="15" t="str">
        <f t="shared" si="33"/>
        <v>11-Jul-1973</v>
      </c>
      <c r="K1064" s="8" t="str">
        <f t="shared" si="34"/>
        <v xml:space="preserve">50 Y </v>
      </c>
    </row>
    <row r="1065" spans="1:11" x14ac:dyDescent="0.3">
      <c r="A1065" t="s">
        <v>1095</v>
      </c>
      <c r="B1065" s="10">
        <v>1977</v>
      </c>
      <c r="C1065" t="s">
        <v>20</v>
      </c>
      <c r="D1065">
        <v>24</v>
      </c>
      <c r="E1065">
        <v>2</v>
      </c>
      <c r="F1065" s="18">
        <v>8603.82</v>
      </c>
      <c r="G1065" t="s">
        <v>11</v>
      </c>
      <c r="H1065" t="s">
        <v>16</v>
      </c>
      <c r="I1065" t="s">
        <v>166</v>
      </c>
      <c r="J1065" s="15" t="str">
        <f t="shared" si="33"/>
        <v>24-Sep-1977</v>
      </c>
      <c r="K1065" s="8" t="str">
        <f t="shared" si="34"/>
        <v xml:space="preserve">46 Y </v>
      </c>
    </row>
    <row r="1066" spans="1:11" x14ac:dyDescent="0.3">
      <c r="A1066" t="s">
        <v>1096</v>
      </c>
      <c r="B1066" s="10">
        <v>1977</v>
      </c>
      <c r="C1066" t="s">
        <v>15</v>
      </c>
      <c r="D1066">
        <v>12</v>
      </c>
      <c r="E1066">
        <v>2</v>
      </c>
      <c r="F1066" s="18">
        <v>8604.48</v>
      </c>
      <c r="G1066" t="s">
        <v>12</v>
      </c>
      <c r="H1066" t="s">
        <v>11</v>
      </c>
      <c r="I1066" t="s">
        <v>168</v>
      </c>
      <c r="J1066" s="15" t="str">
        <f t="shared" si="33"/>
        <v>12-Nov-1977</v>
      </c>
      <c r="K1066" s="8" t="str">
        <f t="shared" si="34"/>
        <v xml:space="preserve">46 Y </v>
      </c>
    </row>
    <row r="1067" spans="1:11" x14ac:dyDescent="0.3">
      <c r="A1067" t="s">
        <v>1097</v>
      </c>
      <c r="B1067" s="10">
        <v>1977</v>
      </c>
      <c r="C1067" t="s">
        <v>37</v>
      </c>
      <c r="D1067">
        <v>15</v>
      </c>
      <c r="E1067">
        <v>3</v>
      </c>
      <c r="F1067" s="18">
        <v>8605.36</v>
      </c>
      <c r="G1067" t="s">
        <v>11</v>
      </c>
      <c r="H1067" t="s">
        <v>11</v>
      </c>
      <c r="I1067" t="s">
        <v>13</v>
      </c>
      <c r="J1067" s="15" t="str">
        <f t="shared" si="33"/>
        <v>15-Oct-1977</v>
      </c>
      <c r="K1067" s="8" t="str">
        <f t="shared" si="34"/>
        <v xml:space="preserve">46 Y </v>
      </c>
    </row>
    <row r="1068" spans="1:11" x14ac:dyDescent="0.3">
      <c r="A1068" t="s">
        <v>1098</v>
      </c>
      <c r="B1068" s="10">
        <v>1979</v>
      </c>
      <c r="C1068" t="s">
        <v>10</v>
      </c>
      <c r="D1068">
        <v>17</v>
      </c>
      <c r="E1068">
        <v>3</v>
      </c>
      <c r="F1068" s="18">
        <v>8606.2199999999993</v>
      </c>
      <c r="G1068" t="s">
        <v>16</v>
      </c>
      <c r="H1068" t="s">
        <v>11</v>
      </c>
      <c r="I1068" t="s">
        <v>276</v>
      </c>
      <c r="J1068" s="15" t="str">
        <f t="shared" si="33"/>
        <v>17-Jul-1979</v>
      </c>
      <c r="K1068" s="8" t="str">
        <f t="shared" si="34"/>
        <v xml:space="preserve">44 Y </v>
      </c>
    </row>
    <row r="1069" spans="1:11" x14ac:dyDescent="0.3">
      <c r="A1069" t="s">
        <v>1099</v>
      </c>
      <c r="B1069" s="10">
        <v>1977</v>
      </c>
      <c r="C1069" t="s">
        <v>20</v>
      </c>
      <c r="D1069">
        <v>2</v>
      </c>
      <c r="E1069">
        <v>3</v>
      </c>
      <c r="F1069" s="18">
        <v>8615.2999999999993</v>
      </c>
      <c r="G1069" t="s">
        <v>11</v>
      </c>
      <c r="H1069" t="s">
        <v>12</v>
      </c>
      <c r="I1069" t="s">
        <v>42</v>
      </c>
      <c r="J1069" s="15" t="str">
        <f t="shared" si="33"/>
        <v>2-Sep-1977</v>
      </c>
      <c r="K1069" s="8" t="str">
        <f t="shared" si="34"/>
        <v xml:space="preserve">46 Y </v>
      </c>
    </row>
    <row r="1070" spans="1:11" x14ac:dyDescent="0.3">
      <c r="A1070" t="s">
        <v>1100</v>
      </c>
      <c r="B1070" s="10">
        <v>1975</v>
      </c>
      <c r="C1070" t="s">
        <v>35</v>
      </c>
      <c r="D1070">
        <v>3</v>
      </c>
      <c r="E1070">
        <v>1</v>
      </c>
      <c r="F1070" s="18">
        <v>8627.5400000000009</v>
      </c>
      <c r="G1070" t="s">
        <v>11</v>
      </c>
      <c r="H1070" t="s">
        <v>11</v>
      </c>
      <c r="I1070" t="s">
        <v>356</v>
      </c>
      <c r="J1070" s="15" t="str">
        <f t="shared" si="33"/>
        <v>3-Aug-1975</v>
      </c>
      <c r="K1070" s="8" t="str">
        <f t="shared" si="34"/>
        <v xml:space="preserve">48 Y </v>
      </c>
    </row>
    <row r="1071" spans="1:11" x14ac:dyDescent="0.3">
      <c r="A1071" t="s">
        <v>1101</v>
      </c>
      <c r="B1071" s="10">
        <v>1965</v>
      </c>
      <c r="C1071" t="s">
        <v>37</v>
      </c>
      <c r="D1071">
        <v>21</v>
      </c>
      <c r="E1071">
        <v>0</v>
      </c>
      <c r="F1071" s="18">
        <v>8665.09</v>
      </c>
      <c r="G1071" t="s">
        <v>12</v>
      </c>
      <c r="H1071" t="s">
        <v>11</v>
      </c>
      <c r="I1071" t="s">
        <v>23</v>
      </c>
      <c r="J1071" s="15" t="str">
        <f t="shared" si="33"/>
        <v>21-Oct-1965</v>
      </c>
      <c r="K1071" s="8" t="str">
        <f t="shared" si="34"/>
        <v xml:space="preserve">58 Y </v>
      </c>
    </row>
    <row r="1072" spans="1:11" x14ac:dyDescent="0.3">
      <c r="A1072" t="s">
        <v>1102</v>
      </c>
      <c r="B1072" s="10">
        <v>1969</v>
      </c>
      <c r="C1072" t="s">
        <v>35</v>
      </c>
      <c r="D1072">
        <v>10</v>
      </c>
      <c r="E1072">
        <v>0</v>
      </c>
      <c r="F1072" s="18">
        <v>8665.14</v>
      </c>
      <c r="G1072" t="s">
        <v>11</v>
      </c>
      <c r="H1072" t="s">
        <v>12</v>
      </c>
      <c r="I1072" t="s">
        <v>13</v>
      </c>
      <c r="J1072" s="15" t="str">
        <f t="shared" si="33"/>
        <v>10-Aug-1969</v>
      </c>
      <c r="K1072" s="8" t="str">
        <f t="shared" si="34"/>
        <v xml:space="preserve">54 Y </v>
      </c>
    </row>
    <row r="1073" spans="1:11" x14ac:dyDescent="0.3">
      <c r="A1073" t="s">
        <v>1103</v>
      </c>
      <c r="B1073" s="10">
        <v>1974</v>
      </c>
      <c r="C1073" t="s">
        <v>35</v>
      </c>
      <c r="D1073">
        <v>16</v>
      </c>
      <c r="E1073">
        <v>0</v>
      </c>
      <c r="F1073" s="18">
        <v>8671.19</v>
      </c>
      <c r="G1073" t="s">
        <v>11</v>
      </c>
      <c r="H1073" t="s">
        <v>16</v>
      </c>
      <c r="I1073" t="s">
        <v>23</v>
      </c>
      <c r="J1073" s="15" t="str">
        <f t="shared" si="33"/>
        <v>16-Aug-1974</v>
      </c>
      <c r="K1073" s="8" t="str">
        <f t="shared" si="34"/>
        <v xml:space="preserve">49 Y </v>
      </c>
    </row>
    <row r="1074" spans="1:11" x14ac:dyDescent="0.3">
      <c r="A1074" t="s">
        <v>1104</v>
      </c>
      <c r="B1074" s="10">
        <v>1973</v>
      </c>
      <c r="C1074" t="s">
        <v>37</v>
      </c>
      <c r="D1074">
        <v>11</v>
      </c>
      <c r="E1074">
        <v>0</v>
      </c>
      <c r="F1074" s="18">
        <v>8688.86</v>
      </c>
      <c r="G1074" t="s">
        <v>11</v>
      </c>
      <c r="H1074" t="s">
        <v>16</v>
      </c>
      <c r="I1074" t="s">
        <v>356</v>
      </c>
      <c r="J1074" s="15" t="str">
        <f t="shared" si="33"/>
        <v>11-Oct-1973</v>
      </c>
      <c r="K1074" s="8" t="str">
        <f t="shared" si="34"/>
        <v xml:space="preserve">50 Y </v>
      </c>
    </row>
    <row r="1075" spans="1:11" x14ac:dyDescent="0.3">
      <c r="A1075" t="s">
        <v>1105</v>
      </c>
      <c r="B1075" s="10">
        <v>1980</v>
      </c>
      <c r="C1075" t="s">
        <v>37</v>
      </c>
      <c r="D1075">
        <v>28</v>
      </c>
      <c r="E1075">
        <v>2</v>
      </c>
      <c r="F1075" s="18">
        <v>8701.84</v>
      </c>
      <c r="G1075" t="s">
        <v>11</v>
      </c>
      <c r="H1075" t="s">
        <v>12</v>
      </c>
      <c r="I1075" t="s">
        <v>300</v>
      </c>
      <c r="J1075" s="15" t="str">
        <f t="shared" si="33"/>
        <v>28-Oct-1980</v>
      </c>
      <c r="K1075" s="8" t="str">
        <f t="shared" si="34"/>
        <v xml:space="preserve">43 Y </v>
      </c>
    </row>
    <row r="1076" spans="1:11" x14ac:dyDescent="0.3">
      <c r="A1076" t="s">
        <v>1106</v>
      </c>
      <c r="B1076" s="10">
        <v>1973</v>
      </c>
      <c r="C1076" t="s">
        <v>18</v>
      </c>
      <c r="D1076">
        <v>25</v>
      </c>
      <c r="E1076">
        <v>1</v>
      </c>
      <c r="F1076" s="18">
        <v>8703.4599999999991</v>
      </c>
      <c r="G1076" t="s">
        <v>12</v>
      </c>
      <c r="H1076" t="s">
        <v>12</v>
      </c>
      <c r="I1076" t="s">
        <v>42</v>
      </c>
      <c r="J1076" s="15" t="str">
        <f t="shared" si="33"/>
        <v>25-Jun-1973</v>
      </c>
      <c r="K1076" s="8" t="str">
        <f t="shared" si="34"/>
        <v xml:space="preserve">50 Y </v>
      </c>
    </row>
    <row r="1077" spans="1:11" x14ac:dyDescent="0.3">
      <c r="A1077" t="s">
        <v>1107</v>
      </c>
      <c r="B1077" s="10">
        <v>1976</v>
      </c>
      <c r="C1077" t="s">
        <v>18</v>
      </c>
      <c r="D1077">
        <v>17</v>
      </c>
      <c r="E1077">
        <v>2</v>
      </c>
      <c r="F1077" s="18">
        <v>8733.23</v>
      </c>
      <c r="G1077" t="s">
        <v>11</v>
      </c>
      <c r="H1077" t="s">
        <v>12</v>
      </c>
      <c r="I1077" t="s">
        <v>23</v>
      </c>
      <c r="J1077" s="15" t="str">
        <f t="shared" si="33"/>
        <v>17-Jun-1976</v>
      </c>
      <c r="K1077" s="8" t="str">
        <f t="shared" si="34"/>
        <v xml:space="preserve">47 Y </v>
      </c>
    </row>
    <row r="1078" spans="1:11" x14ac:dyDescent="0.3">
      <c r="A1078" t="s">
        <v>1108</v>
      </c>
      <c r="B1078" s="10">
        <v>1999</v>
      </c>
      <c r="C1078" t="s">
        <v>35</v>
      </c>
      <c r="D1078">
        <v>23</v>
      </c>
      <c r="E1078">
        <v>0</v>
      </c>
      <c r="F1078" s="18">
        <v>8747.68</v>
      </c>
      <c r="G1078" t="s">
        <v>11</v>
      </c>
      <c r="H1078" t="s">
        <v>12</v>
      </c>
      <c r="I1078" t="s">
        <v>42</v>
      </c>
      <c r="J1078" s="15" t="str">
        <f t="shared" si="33"/>
        <v>23-Aug-1999</v>
      </c>
      <c r="K1078" s="8" t="str">
        <f t="shared" si="34"/>
        <v xml:space="preserve">24 Y </v>
      </c>
    </row>
    <row r="1079" spans="1:11" x14ac:dyDescent="0.3">
      <c r="A1079" t="s">
        <v>1109</v>
      </c>
      <c r="B1079" s="10">
        <v>1969</v>
      </c>
      <c r="C1079" t="s">
        <v>20</v>
      </c>
      <c r="D1079">
        <v>9</v>
      </c>
      <c r="E1079">
        <v>0</v>
      </c>
      <c r="F1079" s="18">
        <v>8760.1200000000008</v>
      </c>
      <c r="G1079" t="s">
        <v>11</v>
      </c>
      <c r="H1079" t="s">
        <v>16</v>
      </c>
      <c r="I1079" t="s">
        <v>13</v>
      </c>
      <c r="J1079" s="15" t="str">
        <f t="shared" si="33"/>
        <v>9-Sep-1969</v>
      </c>
      <c r="K1079" s="8" t="str">
        <f t="shared" si="34"/>
        <v xml:space="preserve">54 Y </v>
      </c>
    </row>
    <row r="1080" spans="1:11" x14ac:dyDescent="0.3">
      <c r="A1080" t="s">
        <v>1110</v>
      </c>
      <c r="B1080" s="10">
        <v>1974</v>
      </c>
      <c r="C1080" t="s">
        <v>20</v>
      </c>
      <c r="D1080">
        <v>6</v>
      </c>
      <c r="E1080">
        <v>1</v>
      </c>
      <c r="F1080" s="18">
        <v>8765.25</v>
      </c>
      <c r="G1080" t="s">
        <v>11</v>
      </c>
      <c r="H1080" t="s">
        <v>12</v>
      </c>
      <c r="I1080" t="s">
        <v>23</v>
      </c>
      <c r="J1080" s="15" t="str">
        <f t="shared" si="33"/>
        <v>6-Sep-1974</v>
      </c>
      <c r="K1080" s="8" t="str">
        <f t="shared" si="34"/>
        <v xml:space="preserve">49 Y </v>
      </c>
    </row>
    <row r="1081" spans="1:11" x14ac:dyDescent="0.3">
      <c r="A1081" t="s">
        <v>1111</v>
      </c>
      <c r="B1081" s="10">
        <v>1971</v>
      </c>
      <c r="C1081" t="s">
        <v>35</v>
      </c>
      <c r="D1081">
        <v>23</v>
      </c>
      <c r="E1081">
        <v>0</v>
      </c>
      <c r="F1081" s="18">
        <v>8782.4699999999993</v>
      </c>
      <c r="G1081" t="s">
        <v>11</v>
      </c>
      <c r="H1081" t="s">
        <v>12</v>
      </c>
      <c r="I1081" t="s">
        <v>42</v>
      </c>
      <c r="J1081" s="15" t="str">
        <f t="shared" si="33"/>
        <v>23-Aug-1971</v>
      </c>
      <c r="K1081" s="8" t="str">
        <f t="shared" si="34"/>
        <v xml:space="preserve">52 Y </v>
      </c>
    </row>
    <row r="1082" spans="1:11" x14ac:dyDescent="0.3">
      <c r="A1082" t="s">
        <v>1112</v>
      </c>
      <c r="B1082" s="10">
        <v>1971</v>
      </c>
      <c r="C1082" t="s">
        <v>18</v>
      </c>
      <c r="D1082">
        <v>18</v>
      </c>
      <c r="E1082">
        <v>0</v>
      </c>
      <c r="F1082" s="18">
        <v>8798.59</v>
      </c>
      <c r="G1082" t="s">
        <v>11</v>
      </c>
      <c r="H1082" t="s">
        <v>16</v>
      </c>
      <c r="I1082" t="s">
        <v>42</v>
      </c>
      <c r="J1082" s="15" t="str">
        <f t="shared" si="33"/>
        <v>18-Jun-1971</v>
      </c>
      <c r="K1082" s="8" t="str">
        <f t="shared" si="34"/>
        <v xml:space="preserve">52 Y </v>
      </c>
    </row>
    <row r="1083" spans="1:11" x14ac:dyDescent="0.3">
      <c r="A1083" t="s">
        <v>1113</v>
      </c>
      <c r="B1083" s="10">
        <v>1965</v>
      </c>
      <c r="C1083" t="s">
        <v>35</v>
      </c>
      <c r="D1083">
        <v>29</v>
      </c>
      <c r="E1083">
        <v>0</v>
      </c>
      <c r="F1083" s="18">
        <v>8800.49</v>
      </c>
      <c r="G1083" t="s">
        <v>12</v>
      </c>
      <c r="H1083" t="s">
        <v>11</v>
      </c>
      <c r="I1083" t="s">
        <v>13</v>
      </c>
      <c r="J1083" s="15" t="str">
        <f t="shared" si="33"/>
        <v>29-Aug-1965</v>
      </c>
      <c r="K1083" s="8" t="str">
        <f t="shared" si="34"/>
        <v xml:space="preserve">58 Y </v>
      </c>
    </row>
    <row r="1084" spans="1:11" x14ac:dyDescent="0.3">
      <c r="A1084" t="s">
        <v>1114</v>
      </c>
      <c r="B1084" s="10">
        <v>2001</v>
      </c>
      <c r="C1084" t="s">
        <v>15</v>
      </c>
      <c r="D1084">
        <v>7</v>
      </c>
      <c r="E1084">
        <v>0</v>
      </c>
      <c r="F1084" s="18">
        <v>8821.8799999999992</v>
      </c>
      <c r="G1084" t="s">
        <v>11</v>
      </c>
      <c r="H1084" t="s">
        <v>12</v>
      </c>
      <c r="I1084" t="s">
        <v>249</v>
      </c>
      <c r="J1084" s="15" t="str">
        <f t="shared" si="33"/>
        <v>7-Nov-2001</v>
      </c>
      <c r="K1084" s="8" t="str">
        <f t="shared" si="34"/>
        <v xml:space="preserve">22 Y </v>
      </c>
    </row>
    <row r="1085" spans="1:11" x14ac:dyDescent="0.3">
      <c r="A1085" t="s">
        <v>1115</v>
      </c>
      <c r="B1085" s="10">
        <v>1976</v>
      </c>
      <c r="C1085" t="s">
        <v>18</v>
      </c>
      <c r="D1085">
        <v>14</v>
      </c>
      <c r="E1085">
        <v>2</v>
      </c>
      <c r="F1085" s="18">
        <v>8823.2800000000007</v>
      </c>
      <c r="G1085" t="s">
        <v>11</v>
      </c>
      <c r="H1085" t="s">
        <v>16</v>
      </c>
      <c r="I1085" t="s">
        <v>42</v>
      </c>
      <c r="J1085" s="15" t="str">
        <f t="shared" si="33"/>
        <v>14-Jun-1976</v>
      </c>
      <c r="K1085" s="8" t="str">
        <f t="shared" si="34"/>
        <v xml:space="preserve">47 Y </v>
      </c>
    </row>
    <row r="1086" spans="1:11" x14ac:dyDescent="0.3">
      <c r="A1086" t="s">
        <v>1116</v>
      </c>
      <c r="B1086" s="10">
        <v>1976</v>
      </c>
      <c r="C1086" t="s">
        <v>37</v>
      </c>
      <c r="D1086">
        <v>19</v>
      </c>
      <c r="E1086">
        <v>1</v>
      </c>
      <c r="F1086" s="18">
        <v>8823.99</v>
      </c>
      <c r="G1086" t="s">
        <v>11</v>
      </c>
      <c r="H1086" t="s">
        <v>12</v>
      </c>
      <c r="I1086" t="s">
        <v>247</v>
      </c>
      <c r="J1086" s="15" t="str">
        <f t="shared" si="33"/>
        <v>19-Oct-1976</v>
      </c>
      <c r="K1086" s="8" t="str">
        <f t="shared" si="34"/>
        <v xml:space="preserve">47 Y </v>
      </c>
    </row>
    <row r="1087" spans="1:11" x14ac:dyDescent="0.3">
      <c r="A1087" t="s">
        <v>1117</v>
      </c>
      <c r="B1087" s="10">
        <v>1988</v>
      </c>
      <c r="C1087" t="s">
        <v>35</v>
      </c>
      <c r="D1087">
        <v>22</v>
      </c>
      <c r="E1087">
        <v>3</v>
      </c>
      <c r="F1087" s="18">
        <v>8824.27</v>
      </c>
      <c r="G1087" t="s">
        <v>11</v>
      </c>
      <c r="H1087" t="s">
        <v>16</v>
      </c>
      <c r="I1087" t="s">
        <v>200</v>
      </c>
      <c r="J1087" s="15" t="str">
        <f t="shared" si="33"/>
        <v>22-Aug-1988</v>
      </c>
      <c r="K1087" s="8" t="str">
        <f t="shared" si="34"/>
        <v xml:space="preserve">35 Y </v>
      </c>
    </row>
    <row r="1088" spans="1:11" x14ac:dyDescent="0.3">
      <c r="A1088" t="s">
        <v>1118</v>
      </c>
      <c r="B1088" s="10">
        <v>1976</v>
      </c>
      <c r="C1088" t="s">
        <v>10</v>
      </c>
      <c r="D1088">
        <v>14</v>
      </c>
      <c r="E1088">
        <v>2</v>
      </c>
      <c r="F1088" s="18">
        <v>8825.09</v>
      </c>
      <c r="G1088" t="s">
        <v>11</v>
      </c>
      <c r="H1088" t="s">
        <v>12</v>
      </c>
      <c r="I1088" t="s">
        <v>42</v>
      </c>
      <c r="J1088" s="15" t="str">
        <f t="shared" si="33"/>
        <v>14-Jul-1976</v>
      </c>
      <c r="K1088" s="8" t="str">
        <f t="shared" si="34"/>
        <v xml:space="preserve">47 Y </v>
      </c>
    </row>
    <row r="1089" spans="1:11" x14ac:dyDescent="0.3">
      <c r="A1089" t="s">
        <v>1119</v>
      </c>
      <c r="B1089" s="10">
        <v>1972</v>
      </c>
      <c r="C1089" t="s">
        <v>15</v>
      </c>
      <c r="D1089">
        <v>14</v>
      </c>
      <c r="E1089">
        <v>0</v>
      </c>
      <c r="F1089" s="18">
        <v>8827.2099999999991</v>
      </c>
      <c r="G1089" t="s">
        <v>12</v>
      </c>
      <c r="H1089" t="s">
        <v>16</v>
      </c>
      <c r="I1089" t="s">
        <v>23</v>
      </c>
      <c r="J1089" s="15" t="str">
        <f t="shared" si="33"/>
        <v>14-Nov-1972</v>
      </c>
      <c r="K1089" s="8" t="str">
        <f t="shared" si="34"/>
        <v xml:space="preserve">51 Y </v>
      </c>
    </row>
    <row r="1090" spans="1:11" x14ac:dyDescent="0.3">
      <c r="A1090" t="s">
        <v>1120</v>
      </c>
      <c r="B1090" s="10">
        <v>1972</v>
      </c>
      <c r="C1090" t="s">
        <v>15</v>
      </c>
      <c r="D1090">
        <v>22</v>
      </c>
      <c r="E1090">
        <v>0</v>
      </c>
      <c r="F1090" s="18">
        <v>8835.26</v>
      </c>
      <c r="G1090" t="s">
        <v>12</v>
      </c>
      <c r="H1090" t="s">
        <v>11</v>
      </c>
      <c r="I1090" t="s">
        <v>23</v>
      </c>
      <c r="J1090" s="15" t="str">
        <f t="shared" si="33"/>
        <v>22-Nov-1972</v>
      </c>
      <c r="K1090" s="8" t="str">
        <f t="shared" si="34"/>
        <v xml:space="preserve">51 Y </v>
      </c>
    </row>
    <row r="1091" spans="1:11" x14ac:dyDescent="0.3">
      <c r="A1091" t="s">
        <v>1121</v>
      </c>
      <c r="B1091" s="10">
        <v>1974</v>
      </c>
      <c r="C1091" t="s">
        <v>18</v>
      </c>
      <c r="D1091">
        <v>18</v>
      </c>
      <c r="E1091">
        <v>1</v>
      </c>
      <c r="F1091" s="18">
        <v>8871.15</v>
      </c>
      <c r="G1091" t="s">
        <v>11</v>
      </c>
      <c r="H1091" t="s">
        <v>12</v>
      </c>
      <c r="I1091" t="s">
        <v>13</v>
      </c>
      <c r="J1091" s="15" t="str">
        <f t="shared" si="33"/>
        <v>18-Jun-1974</v>
      </c>
      <c r="K1091" s="8" t="str">
        <f t="shared" si="34"/>
        <v xml:space="preserve">49 Y </v>
      </c>
    </row>
    <row r="1092" spans="1:11" x14ac:dyDescent="0.3">
      <c r="A1092" t="s">
        <v>1122</v>
      </c>
      <c r="B1092" s="10">
        <v>1973</v>
      </c>
      <c r="C1092" t="s">
        <v>20</v>
      </c>
      <c r="D1092">
        <v>9</v>
      </c>
      <c r="E1092">
        <v>0</v>
      </c>
      <c r="F1092" s="18">
        <v>8890.59</v>
      </c>
      <c r="G1092" t="s">
        <v>11</v>
      </c>
      <c r="H1092" t="s">
        <v>12</v>
      </c>
      <c r="I1092" t="s">
        <v>23</v>
      </c>
      <c r="J1092" s="15" t="str">
        <f t="shared" ref="J1092:J1155" si="35">_xlfn.CONCAT(D1092,"-",C1092,"-",B1092)</f>
        <v>9-Sep-1973</v>
      </c>
      <c r="K1092" s="8" t="str">
        <f t="shared" ref="K1092:K1155" si="36">YEAR($L$2)-YEAR(J1092)&amp;" Y "</f>
        <v xml:space="preserve">50 Y </v>
      </c>
    </row>
    <row r="1093" spans="1:11" x14ac:dyDescent="0.3">
      <c r="A1093" t="s">
        <v>1123</v>
      </c>
      <c r="B1093" s="10">
        <v>1978</v>
      </c>
      <c r="C1093" t="s">
        <v>30</v>
      </c>
      <c r="D1093">
        <v>16</v>
      </c>
      <c r="E1093">
        <v>3</v>
      </c>
      <c r="F1093" s="18">
        <v>8891.14</v>
      </c>
      <c r="G1093" t="s">
        <v>11</v>
      </c>
      <c r="H1093" t="s">
        <v>12</v>
      </c>
      <c r="I1093" t="s">
        <v>356</v>
      </c>
      <c r="J1093" s="15" t="str">
        <f t="shared" si="35"/>
        <v>16-Dec-1978</v>
      </c>
      <c r="K1093" s="8" t="str">
        <f t="shared" si="36"/>
        <v xml:space="preserve">45 Y </v>
      </c>
    </row>
    <row r="1094" spans="1:11" x14ac:dyDescent="0.3">
      <c r="A1094" t="s">
        <v>1124</v>
      </c>
      <c r="B1094" s="10">
        <v>1997</v>
      </c>
      <c r="C1094" t="s">
        <v>15</v>
      </c>
      <c r="D1094">
        <v>28</v>
      </c>
      <c r="E1094">
        <v>0</v>
      </c>
      <c r="F1094" s="18">
        <v>8906.14</v>
      </c>
      <c r="G1094" t="s">
        <v>11</v>
      </c>
      <c r="H1094" t="s">
        <v>11</v>
      </c>
      <c r="I1094" t="s">
        <v>23</v>
      </c>
      <c r="J1094" s="15" t="str">
        <f t="shared" si="35"/>
        <v>28-Nov-1997</v>
      </c>
      <c r="K1094" s="8" t="str">
        <f t="shared" si="36"/>
        <v xml:space="preserve">26 Y </v>
      </c>
    </row>
    <row r="1095" spans="1:11" x14ac:dyDescent="0.3">
      <c r="A1095" t="s">
        <v>1125</v>
      </c>
      <c r="B1095" s="10">
        <v>1967</v>
      </c>
      <c r="C1095" t="s">
        <v>20</v>
      </c>
      <c r="D1095">
        <v>6</v>
      </c>
      <c r="E1095">
        <v>0</v>
      </c>
      <c r="F1095" s="18">
        <v>8908.4699999999993</v>
      </c>
      <c r="G1095" t="s">
        <v>12</v>
      </c>
      <c r="H1095" t="s">
        <v>11</v>
      </c>
      <c r="I1095" t="s">
        <v>13</v>
      </c>
      <c r="J1095" s="15" t="str">
        <f t="shared" si="35"/>
        <v>6-Sep-1967</v>
      </c>
      <c r="K1095" s="8" t="str">
        <f t="shared" si="36"/>
        <v xml:space="preserve">56 Y </v>
      </c>
    </row>
    <row r="1096" spans="1:11" x14ac:dyDescent="0.3">
      <c r="A1096" t="s">
        <v>1126</v>
      </c>
      <c r="B1096" s="10">
        <v>1975</v>
      </c>
      <c r="C1096" t="s">
        <v>10</v>
      </c>
      <c r="D1096">
        <v>7</v>
      </c>
      <c r="E1096">
        <v>1</v>
      </c>
      <c r="F1096" s="18">
        <v>8930.93</v>
      </c>
      <c r="G1096" t="s">
        <v>11</v>
      </c>
      <c r="H1096" t="s">
        <v>11</v>
      </c>
      <c r="I1096" t="s">
        <v>23</v>
      </c>
      <c r="J1096" s="15" t="str">
        <f t="shared" si="35"/>
        <v>7-Jul-1975</v>
      </c>
      <c r="K1096" s="8" t="str">
        <f t="shared" si="36"/>
        <v xml:space="preserve">48 Y </v>
      </c>
    </row>
    <row r="1097" spans="1:11" x14ac:dyDescent="0.3">
      <c r="A1097" t="s">
        <v>1127</v>
      </c>
      <c r="B1097" s="10">
        <v>1972</v>
      </c>
      <c r="C1097" t="s">
        <v>18</v>
      </c>
      <c r="D1097">
        <v>6</v>
      </c>
      <c r="E1097">
        <v>0</v>
      </c>
      <c r="F1097" s="18">
        <v>8932.08</v>
      </c>
      <c r="G1097" t="s">
        <v>11</v>
      </c>
      <c r="H1097" t="s">
        <v>16</v>
      </c>
      <c r="I1097" t="s">
        <v>42</v>
      </c>
      <c r="J1097" s="15" t="str">
        <f t="shared" si="35"/>
        <v>6-Jun-1972</v>
      </c>
      <c r="K1097" s="8" t="str">
        <f t="shared" si="36"/>
        <v xml:space="preserve">51 Y </v>
      </c>
    </row>
    <row r="1098" spans="1:11" x14ac:dyDescent="0.3">
      <c r="A1098" t="s">
        <v>1128</v>
      </c>
      <c r="B1098" s="10">
        <v>1976</v>
      </c>
      <c r="C1098" t="s">
        <v>30</v>
      </c>
      <c r="D1098">
        <v>25</v>
      </c>
      <c r="E1098">
        <v>3</v>
      </c>
      <c r="F1098" s="18">
        <v>8944.1200000000008</v>
      </c>
      <c r="G1098" t="s">
        <v>12</v>
      </c>
      <c r="H1098" t="s">
        <v>11</v>
      </c>
      <c r="I1098" t="s">
        <v>13</v>
      </c>
      <c r="J1098" s="15" t="str">
        <f t="shared" si="35"/>
        <v>25-Dec-1976</v>
      </c>
      <c r="K1098" s="8" t="str">
        <f t="shared" si="36"/>
        <v xml:space="preserve">47 Y </v>
      </c>
    </row>
    <row r="1099" spans="1:11" x14ac:dyDescent="0.3">
      <c r="A1099" t="s">
        <v>1129</v>
      </c>
      <c r="B1099" s="10">
        <v>1992</v>
      </c>
      <c r="C1099" t="s">
        <v>20</v>
      </c>
      <c r="D1099">
        <v>27</v>
      </c>
      <c r="E1099">
        <v>0</v>
      </c>
      <c r="F1099" s="18">
        <v>8954.99</v>
      </c>
      <c r="G1099" t="s">
        <v>11</v>
      </c>
      <c r="H1099" t="s">
        <v>12</v>
      </c>
      <c r="I1099" t="s">
        <v>535</v>
      </c>
      <c r="J1099" s="15" t="str">
        <f t="shared" si="35"/>
        <v>27-Sep-1992</v>
      </c>
      <c r="K1099" s="8" t="str">
        <f t="shared" si="36"/>
        <v xml:space="preserve">31 Y </v>
      </c>
    </row>
    <row r="1100" spans="1:11" x14ac:dyDescent="0.3">
      <c r="A1100" t="s">
        <v>1130</v>
      </c>
      <c r="B1100" s="10">
        <v>1974</v>
      </c>
      <c r="C1100" t="s">
        <v>35</v>
      </c>
      <c r="D1100">
        <v>17</v>
      </c>
      <c r="E1100">
        <v>1</v>
      </c>
      <c r="F1100" s="18">
        <v>8964.06</v>
      </c>
      <c r="G1100" t="s">
        <v>12</v>
      </c>
      <c r="H1100" t="s">
        <v>11</v>
      </c>
      <c r="I1100" t="s">
        <v>168</v>
      </c>
      <c r="J1100" s="15" t="str">
        <f t="shared" si="35"/>
        <v>17-Aug-1974</v>
      </c>
      <c r="K1100" s="8" t="str">
        <f t="shared" si="36"/>
        <v xml:space="preserve">49 Y </v>
      </c>
    </row>
    <row r="1101" spans="1:11" x14ac:dyDescent="0.3">
      <c r="A1101" t="s">
        <v>1131</v>
      </c>
      <c r="B1101" s="10">
        <v>1983</v>
      </c>
      <c r="C1101" t="s">
        <v>10</v>
      </c>
      <c r="D1101">
        <v>15</v>
      </c>
      <c r="E1101">
        <v>5</v>
      </c>
      <c r="F1101" s="18">
        <v>8965.7999999999993</v>
      </c>
      <c r="G1101" t="s">
        <v>11</v>
      </c>
      <c r="H1101" t="s">
        <v>12</v>
      </c>
      <c r="I1101" t="s">
        <v>23</v>
      </c>
      <c r="J1101" s="15" t="str">
        <f t="shared" si="35"/>
        <v>15-Jul-1983</v>
      </c>
      <c r="K1101" s="8" t="str">
        <f t="shared" si="36"/>
        <v xml:space="preserve">40 Y </v>
      </c>
    </row>
    <row r="1102" spans="1:11" x14ac:dyDescent="0.3">
      <c r="A1102" t="s">
        <v>1132</v>
      </c>
      <c r="B1102" s="10">
        <v>1974</v>
      </c>
      <c r="C1102" t="s">
        <v>20</v>
      </c>
      <c r="D1102">
        <v>8</v>
      </c>
      <c r="E1102">
        <v>2</v>
      </c>
      <c r="F1102" s="18">
        <v>8968.33</v>
      </c>
      <c r="G1102" t="s">
        <v>12</v>
      </c>
      <c r="H1102" t="s">
        <v>11</v>
      </c>
      <c r="I1102" t="s">
        <v>42</v>
      </c>
      <c r="J1102" s="15" t="str">
        <f t="shared" si="35"/>
        <v>8-Sep-1974</v>
      </c>
      <c r="K1102" s="8" t="str">
        <f t="shared" si="36"/>
        <v xml:space="preserve">49 Y </v>
      </c>
    </row>
    <row r="1103" spans="1:11" x14ac:dyDescent="0.3">
      <c r="A1103" t="s">
        <v>1133</v>
      </c>
      <c r="B1103" s="10">
        <v>1974</v>
      </c>
      <c r="C1103" t="s">
        <v>10</v>
      </c>
      <c r="D1103">
        <v>21</v>
      </c>
      <c r="E1103">
        <v>2</v>
      </c>
      <c r="F1103" s="18">
        <v>8978.19</v>
      </c>
      <c r="G1103" t="s">
        <v>11</v>
      </c>
      <c r="H1103" t="s">
        <v>11</v>
      </c>
      <c r="I1103" t="s">
        <v>13</v>
      </c>
      <c r="J1103" s="15" t="str">
        <f t="shared" si="35"/>
        <v>21-Jul-1974</v>
      </c>
      <c r="K1103" s="8" t="str">
        <f t="shared" si="36"/>
        <v xml:space="preserve">49 Y </v>
      </c>
    </row>
    <row r="1104" spans="1:11" x14ac:dyDescent="0.3">
      <c r="A1104" t="s">
        <v>1134</v>
      </c>
      <c r="B1104" s="10">
        <v>1973</v>
      </c>
      <c r="C1104" t="s">
        <v>37</v>
      </c>
      <c r="D1104">
        <v>11</v>
      </c>
      <c r="E1104">
        <v>0</v>
      </c>
      <c r="F1104" s="18">
        <v>8988.16</v>
      </c>
      <c r="G1104" t="s">
        <v>11</v>
      </c>
      <c r="H1104" t="s">
        <v>16</v>
      </c>
      <c r="I1104" t="s">
        <v>23</v>
      </c>
      <c r="J1104" s="15" t="str">
        <f t="shared" si="35"/>
        <v>11-Oct-1973</v>
      </c>
      <c r="K1104" s="8" t="str">
        <f t="shared" si="36"/>
        <v xml:space="preserve">50 Y </v>
      </c>
    </row>
    <row r="1105" spans="1:11" x14ac:dyDescent="0.3">
      <c r="A1105" t="s">
        <v>1135</v>
      </c>
      <c r="B1105" s="10">
        <v>1979</v>
      </c>
      <c r="C1105" t="s">
        <v>30</v>
      </c>
      <c r="D1105">
        <v>16</v>
      </c>
      <c r="E1105">
        <v>2</v>
      </c>
      <c r="F1105" s="18">
        <v>8998.43</v>
      </c>
      <c r="G1105" t="s">
        <v>11</v>
      </c>
      <c r="H1105" t="s">
        <v>16</v>
      </c>
      <c r="I1105" t="s">
        <v>200</v>
      </c>
      <c r="J1105" s="15" t="str">
        <f t="shared" si="35"/>
        <v>16-Dec-1979</v>
      </c>
      <c r="K1105" s="8" t="str">
        <f t="shared" si="36"/>
        <v xml:space="preserve">44 Y </v>
      </c>
    </row>
    <row r="1106" spans="1:11" x14ac:dyDescent="0.3">
      <c r="A1106" t="s">
        <v>1136</v>
      </c>
      <c r="B1106" s="10">
        <v>1993</v>
      </c>
      <c r="C1106" t="s">
        <v>30</v>
      </c>
      <c r="D1106">
        <v>1</v>
      </c>
      <c r="E1106">
        <v>0</v>
      </c>
      <c r="F1106" s="18">
        <v>9010.2000000000007</v>
      </c>
      <c r="G1106" t="s">
        <v>11</v>
      </c>
      <c r="H1106" t="s">
        <v>12</v>
      </c>
      <c r="I1106" t="s">
        <v>535</v>
      </c>
      <c r="J1106" s="15" t="str">
        <f t="shared" si="35"/>
        <v>1-Dec-1993</v>
      </c>
      <c r="K1106" s="8" t="str">
        <f t="shared" si="36"/>
        <v xml:space="preserve">30 Y </v>
      </c>
    </row>
    <row r="1107" spans="1:11" x14ac:dyDescent="0.3">
      <c r="A1107" t="s">
        <v>1137</v>
      </c>
      <c r="B1107" s="10">
        <v>1972</v>
      </c>
      <c r="C1107" t="s">
        <v>30</v>
      </c>
      <c r="D1107">
        <v>7</v>
      </c>
      <c r="E1107">
        <v>1</v>
      </c>
      <c r="F1107" s="18">
        <v>9048.0300000000007</v>
      </c>
      <c r="G1107" t="s">
        <v>11</v>
      </c>
      <c r="H1107" t="s">
        <v>11</v>
      </c>
      <c r="I1107" t="s">
        <v>13</v>
      </c>
      <c r="J1107" s="15" t="str">
        <f t="shared" si="35"/>
        <v>7-Dec-1972</v>
      </c>
      <c r="K1107" s="8" t="str">
        <f t="shared" si="36"/>
        <v xml:space="preserve">51 Y </v>
      </c>
    </row>
    <row r="1108" spans="1:11" x14ac:dyDescent="0.3">
      <c r="A1108" t="s">
        <v>1138</v>
      </c>
      <c r="B1108" s="10">
        <v>1972</v>
      </c>
      <c r="C1108" t="s">
        <v>30</v>
      </c>
      <c r="D1108">
        <v>2</v>
      </c>
      <c r="E1108">
        <v>1</v>
      </c>
      <c r="F1108" s="18">
        <v>9058.73</v>
      </c>
      <c r="G1108" t="s">
        <v>12</v>
      </c>
      <c r="H1108" t="s">
        <v>11</v>
      </c>
      <c r="I1108" t="s">
        <v>13</v>
      </c>
      <c r="J1108" s="15" t="str">
        <f t="shared" si="35"/>
        <v>2-Dec-1972</v>
      </c>
      <c r="K1108" s="8" t="str">
        <f t="shared" si="36"/>
        <v xml:space="preserve">51 Y </v>
      </c>
    </row>
    <row r="1109" spans="1:11" x14ac:dyDescent="0.3">
      <c r="A1109" t="s">
        <v>1139</v>
      </c>
      <c r="B1109" s="10">
        <v>1977</v>
      </c>
      <c r="C1109" t="s">
        <v>15</v>
      </c>
      <c r="D1109">
        <v>4</v>
      </c>
      <c r="E1109">
        <v>2</v>
      </c>
      <c r="F1109" s="18">
        <v>9095.07</v>
      </c>
      <c r="G1109" t="s">
        <v>11</v>
      </c>
      <c r="H1109" t="s">
        <v>11</v>
      </c>
      <c r="I1109" t="s">
        <v>247</v>
      </c>
      <c r="J1109" s="15" t="str">
        <f t="shared" si="35"/>
        <v>4-Nov-1977</v>
      </c>
      <c r="K1109" s="8" t="str">
        <f t="shared" si="36"/>
        <v xml:space="preserve">46 Y </v>
      </c>
    </row>
    <row r="1110" spans="1:11" x14ac:dyDescent="0.3">
      <c r="A1110" t="s">
        <v>1140</v>
      </c>
      <c r="B1110" s="10">
        <v>1965</v>
      </c>
      <c r="C1110" t="s">
        <v>15</v>
      </c>
      <c r="D1110">
        <v>9</v>
      </c>
      <c r="E1110">
        <v>0</v>
      </c>
      <c r="F1110" s="18">
        <v>9095.94</v>
      </c>
      <c r="G1110" t="s">
        <v>12</v>
      </c>
      <c r="H1110" t="s">
        <v>16</v>
      </c>
      <c r="I1110" t="s">
        <v>42</v>
      </c>
      <c r="J1110" s="15" t="str">
        <f t="shared" si="35"/>
        <v>9-Nov-1965</v>
      </c>
      <c r="K1110" s="8" t="str">
        <f t="shared" si="36"/>
        <v xml:space="preserve">58 Y </v>
      </c>
    </row>
    <row r="1111" spans="1:11" x14ac:dyDescent="0.3">
      <c r="A1111" t="s">
        <v>1141</v>
      </c>
      <c r="B1111" s="10">
        <v>1977</v>
      </c>
      <c r="C1111" t="s">
        <v>30</v>
      </c>
      <c r="D1111">
        <v>2</v>
      </c>
      <c r="E1111">
        <v>3</v>
      </c>
      <c r="F1111" s="18">
        <v>9101.7999999999993</v>
      </c>
      <c r="G1111" t="s">
        <v>11</v>
      </c>
      <c r="H1111" t="s">
        <v>16</v>
      </c>
      <c r="I1111" t="s">
        <v>42</v>
      </c>
      <c r="J1111" s="15" t="str">
        <f t="shared" si="35"/>
        <v>2-Dec-1977</v>
      </c>
      <c r="K1111" s="8" t="str">
        <f t="shared" si="36"/>
        <v xml:space="preserve">46 Y </v>
      </c>
    </row>
    <row r="1112" spans="1:11" x14ac:dyDescent="0.3">
      <c r="A1112" t="s">
        <v>1142</v>
      </c>
      <c r="B1112" s="10">
        <v>1970</v>
      </c>
      <c r="C1112" t="s">
        <v>35</v>
      </c>
      <c r="D1112">
        <v>12</v>
      </c>
      <c r="E1112">
        <v>0</v>
      </c>
      <c r="F1112" s="18">
        <v>9140.9500000000007</v>
      </c>
      <c r="G1112" t="s">
        <v>12</v>
      </c>
      <c r="H1112" t="s">
        <v>12</v>
      </c>
      <c r="I1112" t="s">
        <v>13</v>
      </c>
      <c r="J1112" s="15" t="str">
        <f t="shared" si="35"/>
        <v>12-Aug-1970</v>
      </c>
      <c r="K1112" s="8" t="str">
        <f t="shared" si="36"/>
        <v xml:space="preserve">53 Y </v>
      </c>
    </row>
    <row r="1113" spans="1:11" x14ac:dyDescent="0.3">
      <c r="A1113" t="s">
        <v>1143</v>
      </c>
      <c r="B1113" s="10">
        <v>1970</v>
      </c>
      <c r="C1113" t="s">
        <v>37</v>
      </c>
      <c r="D1113">
        <v>18</v>
      </c>
      <c r="E1113">
        <v>0</v>
      </c>
      <c r="F1113" s="18">
        <v>9144.57</v>
      </c>
      <c r="G1113" t="s">
        <v>12</v>
      </c>
      <c r="H1113" t="s">
        <v>11</v>
      </c>
      <c r="I1113" t="s">
        <v>42</v>
      </c>
      <c r="J1113" s="15" t="str">
        <f t="shared" si="35"/>
        <v>18-Oct-1970</v>
      </c>
      <c r="K1113" s="8" t="str">
        <f t="shared" si="36"/>
        <v xml:space="preserve">53 Y </v>
      </c>
    </row>
    <row r="1114" spans="1:11" x14ac:dyDescent="0.3">
      <c r="A1114" t="s">
        <v>1144</v>
      </c>
      <c r="B1114" s="10">
        <v>1982</v>
      </c>
      <c r="C1114" t="s">
        <v>30</v>
      </c>
      <c r="D1114">
        <v>8</v>
      </c>
      <c r="E1114">
        <v>3</v>
      </c>
      <c r="F1114" s="18">
        <v>9147.5</v>
      </c>
      <c r="G1114" t="s">
        <v>11</v>
      </c>
      <c r="H1114" t="s">
        <v>16</v>
      </c>
      <c r="I1114" t="s">
        <v>23</v>
      </c>
      <c r="J1114" s="15" t="str">
        <f t="shared" si="35"/>
        <v>8-Dec-1982</v>
      </c>
      <c r="K1114" s="8" t="str">
        <f t="shared" si="36"/>
        <v xml:space="preserve">41 Y </v>
      </c>
    </row>
    <row r="1115" spans="1:11" x14ac:dyDescent="0.3">
      <c r="A1115" t="s">
        <v>1145</v>
      </c>
      <c r="B1115" s="10">
        <v>1990</v>
      </c>
      <c r="C1115" t="s">
        <v>35</v>
      </c>
      <c r="D1115">
        <v>23</v>
      </c>
      <c r="E1115">
        <v>3</v>
      </c>
      <c r="F1115" s="18">
        <v>9159.51</v>
      </c>
      <c r="G1115" t="s">
        <v>11</v>
      </c>
      <c r="H1115" t="s">
        <v>11</v>
      </c>
      <c r="I1115" t="s">
        <v>300</v>
      </c>
      <c r="J1115" s="15" t="str">
        <f t="shared" si="35"/>
        <v>23-Aug-1990</v>
      </c>
      <c r="K1115" s="8" t="str">
        <f t="shared" si="36"/>
        <v xml:space="preserve">33 Y </v>
      </c>
    </row>
    <row r="1116" spans="1:11" x14ac:dyDescent="0.3">
      <c r="A1116" t="s">
        <v>1146</v>
      </c>
      <c r="B1116" s="10">
        <v>1970</v>
      </c>
      <c r="C1116" t="s">
        <v>37</v>
      </c>
      <c r="D1116">
        <v>24</v>
      </c>
      <c r="E1116">
        <v>0</v>
      </c>
      <c r="F1116" s="18">
        <v>9171.75</v>
      </c>
      <c r="G1116" t="s">
        <v>11</v>
      </c>
      <c r="H1116" t="s">
        <v>11</v>
      </c>
      <c r="I1116" t="s">
        <v>23</v>
      </c>
      <c r="J1116" s="15" t="str">
        <f t="shared" si="35"/>
        <v>24-Oct-1970</v>
      </c>
      <c r="K1116" s="8" t="str">
        <f t="shared" si="36"/>
        <v xml:space="preserve">53 Y </v>
      </c>
    </row>
    <row r="1117" spans="1:11" x14ac:dyDescent="0.3">
      <c r="A1117" t="s">
        <v>1147</v>
      </c>
      <c r="B1117" s="10">
        <v>1971</v>
      </c>
      <c r="C1117" t="s">
        <v>30</v>
      </c>
      <c r="D1117">
        <v>29</v>
      </c>
      <c r="E1117">
        <v>0</v>
      </c>
      <c r="F1117" s="18">
        <v>9174.14</v>
      </c>
      <c r="G1117" t="s">
        <v>12</v>
      </c>
      <c r="H1117" t="s">
        <v>16</v>
      </c>
      <c r="I1117" t="s">
        <v>23</v>
      </c>
      <c r="J1117" s="15" t="str">
        <f t="shared" si="35"/>
        <v>29-Dec-1971</v>
      </c>
      <c r="K1117" s="8" t="str">
        <f t="shared" si="36"/>
        <v xml:space="preserve">52 Y </v>
      </c>
    </row>
    <row r="1118" spans="1:11" x14ac:dyDescent="0.3">
      <c r="A1118" t="s">
        <v>1148</v>
      </c>
      <c r="B1118" s="10">
        <v>1973</v>
      </c>
      <c r="C1118" t="s">
        <v>30</v>
      </c>
      <c r="D1118">
        <v>25</v>
      </c>
      <c r="E1118">
        <v>1</v>
      </c>
      <c r="F1118" s="18">
        <v>9182.17</v>
      </c>
      <c r="G1118" t="s">
        <v>11</v>
      </c>
      <c r="H1118" t="s">
        <v>12</v>
      </c>
      <c r="I1118" t="s">
        <v>42</v>
      </c>
      <c r="J1118" s="15" t="str">
        <f t="shared" si="35"/>
        <v>25-Dec-1973</v>
      </c>
      <c r="K1118" s="8" t="str">
        <f t="shared" si="36"/>
        <v xml:space="preserve">50 Y </v>
      </c>
    </row>
    <row r="1119" spans="1:11" x14ac:dyDescent="0.3">
      <c r="A1119" t="s">
        <v>1149</v>
      </c>
      <c r="B1119" s="10">
        <v>1976</v>
      </c>
      <c r="C1119" t="s">
        <v>20</v>
      </c>
      <c r="D1119">
        <v>10</v>
      </c>
      <c r="E1119">
        <v>2</v>
      </c>
      <c r="F1119" s="18">
        <v>9193.84</v>
      </c>
      <c r="G1119" t="s">
        <v>11</v>
      </c>
      <c r="H1119" t="s">
        <v>16</v>
      </c>
      <c r="I1119" t="s">
        <v>23</v>
      </c>
      <c r="J1119" s="15" t="str">
        <f t="shared" si="35"/>
        <v>10-Sep-1976</v>
      </c>
      <c r="K1119" s="8" t="str">
        <f t="shared" si="36"/>
        <v xml:space="preserve">47 Y </v>
      </c>
    </row>
    <row r="1120" spans="1:11" x14ac:dyDescent="0.3">
      <c r="A1120" t="s">
        <v>1150</v>
      </c>
      <c r="B1120" s="10">
        <v>1986</v>
      </c>
      <c r="C1120" t="s">
        <v>30</v>
      </c>
      <c r="D1120">
        <v>25</v>
      </c>
      <c r="E1120">
        <v>3</v>
      </c>
      <c r="F1120" s="18">
        <v>9210.06</v>
      </c>
      <c r="G1120" t="s">
        <v>11</v>
      </c>
      <c r="H1120" t="s">
        <v>12</v>
      </c>
      <c r="I1120" t="s">
        <v>300</v>
      </c>
      <c r="J1120" s="15" t="str">
        <f t="shared" si="35"/>
        <v>25-Dec-1986</v>
      </c>
      <c r="K1120" s="8" t="str">
        <f t="shared" si="36"/>
        <v xml:space="preserve">37 Y </v>
      </c>
    </row>
    <row r="1121" spans="1:11" x14ac:dyDescent="0.3">
      <c r="A1121" t="s">
        <v>1151</v>
      </c>
      <c r="B1121" s="10">
        <v>1981</v>
      </c>
      <c r="C1121" t="s">
        <v>30</v>
      </c>
      <c r="D1121">
        <v>5</v>
      </c>
      <c r="E1121">
        <v>5</v>
      </c>
      <c r="F1121" s="18">
        <v>9222.4</v>
      </c>
      <c r="G1121" t="s">
        <v>11</v>
      </c>
      <c r="H1121" t="s">
        <v>12</v>
      </c>
      <c r="I1121" t="s">
        <v>166</v>
      </c>
      <c r="J1121" s="15" t="str">
        <f t="shared" si="35"/>
        <v>5-Dec-1981</v>
      </c>
      <c r="K1121" s="8" t="str">
        <f t="shared" si="36"/>
        <v xml:space="preserve">42 Y </v>
      </c>
    </row>
    <row r="1122" spans="1:11" x14ac:dyDescent="0.3">
      <c r="A1122" t="s">
        <v>1152</v>
      </c>
      <c r="B1122" s="10">
        <v>1975</v>
      </c>
      <c r="C1122" t="s">
        <v>30</v>
      </c>
      <c r="D1122">
        <v>6</v>
      </c>
      <c r="E1122">
        <v>2</v>
      </c>
      <c r="F1122" s="18">
        <v>9225.26</v>
      </c>
      <c r="G1122" t="s">
        <v>12</v>
      </c>
      <c r="H1122" t="s">
        <v>12</v>
      </c>
      <c r="I1122" t="s">
        <v>164</v>
      </c>
      <c r="J1122" s="15" t="str">
        <f t="shared" si="35"/>
        <v>6-Dec-1975</v>
      </c>
      <c r="K1122" s="8" t="str">
        <f t="shared" si="36"/>
        <v xml:space="preserve">48 Y </v>
      </c>
    </row>
    <row r="1123" spans="1:11" x14ac:dyDescent="0.3">
      <c r="A1123" t="s">
        <v>1153</v>
      </c>
      <c r="B1123" s="10">
        <v>1980</v>
      </c>
      <c r="C1123" t="s">
        <v>37</v>
      </c>
      <c r="D1123">
        <v>5</v>
      </c>
      <c r="E1123">
        <v>2</v>
      </c>
      <c r="F1123" s="18">
        <v>9247.94</v>
      </c>
      <c r="G1123" t="s">
        <v>11</v>
      </c>
      <c r="H1123" t="s">
        <v>16</v>
      </c>
      <c r="I1123" t="s">
        <v>300</v>
      </c>
      <c r="J1123" s="15" t="str">
        <f t="shared" si="35"/>
        <v>5-Oct-1980</v>
      </c>
      <c r="K1123" s="8" t="str">
        <f t="shared" si="36"/>
        <v xml:space="preserve">43 Y </v>
      </c>
    </row>
    <row r="1124" spans="1:11" x14ac:dyDescent="0.3">
      <c r="A1124" t="s">
        <v>1154</v>
      </c>
      <c r="B1124" s="10">
        <v>1974</v>
      </c>
      <c r="C1124" t="s">
        <v>35</v>
      </c>
      <c r="D1124">
        <v>21</v>
      </c>
      <c r="E1124">
        <v>1</v>
      </c>
      <c r="F1124" s="18">
        <v>9249.5</v>
      </c>
      <c r="G1124" t="s">
        <v>11</v>
      </c>
      <c r="H1124" t="s">
        <v>16</v>
      </c>
      <c r="I1124" t="s">
        <v>23</v>
      </c>
      <c r="J1124" s="15" t="str">
        <f t="shared" si="35"/>
        <v>21-Aug-1974</v>
      </c>
      <c r="K1124" s="8" t="str">
        <f t="shared" si="36"/>
        <v xml:space="preserve">49 Y </v>
      </c>
    </row>
    <row r="1125" spans="1:11" x14ac:dyDescent="0.3">
      <c r="A1125" t="s">
        <v>1155</v>
      </c>
      <c r="B1125" s="10">
        <v>1971</v>
      </c>
      <c r="C1125" t="s">
        <v>35</v>
      </c>
      <c r="D1125">
        <v>6</v>
      </c>
      <c r="E1125">
        <v>0</v>
      </c>
      <c r="F1125" s="18">
        <v>9264.7999999999993</v>
      </c>
      <c r="G1125" t="s">
        <v>11</v>
      </c>
      <c r="H1125" t="s">
        <v>16</v>
      </c>
      <c r="I1125" t="s">
        <v>42</v>
      </c>
      <c r="J1125" s="15" t="str">
        <f t="shared" si="35"/>
        <v>6-Aug-1971</v>
      </c>
      <c r="K1125" s="8" t="str">
        <f t="shared" si="36"/>
        <v xml:space="preserve">52 Y </v>
      </c>
    </row>
    <row r="1126" spans="1:11" x14ac:dyDescent="0.3">
      <c r="A1126" t="s">
        <v>1156</v>
      </c>
      <c r="B1126" s="10">
        <v>1973</v>
      </c>
      <c r="C1126" t="s">
        <v>37</v>
      </c>
      <c r="D1126">
        <v>27</v>
      </c>
      <c r="E1126">
        <v>1</v>
      </c>
      <c r="F1126" s="18">
        <v>9282.48</v>
      </c>
      <c r="G1126" t="s">
        <v>12</v>
      </c>
      <c r="H1126" t="s">
        <v>11</v>
      </c>
      <c r="I1126" t="s">
        <v>168</v>
      </c>
      <c r="J1126" s="15" t="str">
        <f t="shared" si="35"/>
        <v>27-Oct-1973</v>
      </c>
      <c r="K1126" s="8" t="str">
        <f t="shared" si="36"/>
        <v xml:space="preserve">50 Y </v>
      </c>
    </row>
    <row r="1127" spans="1:11" x14ac:dyDescent="0.3">
      <c r="A1127" t="s">
        <v>1157</v>
      </c>
      <c r="B1127" s="10">
        <v>1971</v>
      </c>
      <c r="C1127" t="s">
        <v>10</v>
      </c>
      <c r="D1127">
        <v>2</v>
      </c>
      <c r="E1127">
        <v>0</v>
      </c>
      <c r="F1127" s="18">
        <v>9283.56</v>
      </c>
      <c r="G1127" t="s">
        <v>11</v>
      </c>
      <c r="H1127" t="s">
        <v>12</v>
      </c>
      <c r="I1127" t="s">
        <v>13</v>
      </c>
      <c r="J1127" s="15" t="str">
        <f t="shared" si="35"/>
        <v>2-Jul-1971</v>
      </c>
      <c r="K1127" s="8" t="str">
        <f t="shared" si="36"/>
        <v xml:space="preserve">52 Y </v>
      </c>
    </row>
    <row r="1128" spans="1:11" x14ac:dyDescent="0.3">
      <c r="A1128" t="s">
        <v>1158</v>
      </c>
      <c r="B1128" s="10">
        <v>1969</v>
      </c>
      <c r="C1128" t="s">
        <v>15</v>
      </c>
      <c r="D1128">
        <v>26</v>
      </c>
      <c r="E1128">
        <v>0</v>
      </c>
      <c r="F1128" s="18">
        <v>9285.8700000000008</v>
      </c>
      <c r="G1128" t="s">
        <v>11</v>
      </c>
      <c r="H1128" t="s">
        <v>12</v>
      </c>
      <c r="I1128" t="s">
        <v>13</v>
      </c>
      <c r="J1128" s="15" t="str">
        <f t="shared" si="35"/>
        <v>26-Nov-1969</v>
      </c>
      <c r="K1128" s="8" t="str">
        <f t="shared" si="36"/>
        <v xml:space="preserve">54 Y </v>
      </c>
    </row>
    <row r="1129" spans="1:11" x14ac:dyDescent="0.3">
      <c r="A1129" t="s">
        <v>1159</v>
      </c>
      <c r="B1129" s="10">
        <v>1973</v>
      </c>
      <c r="C1129" t="s">
        <v>37</v>
      </c>
      <c r="D1129">
        <v>16</v>
      </c>
      <c r="E1129">
        <v>1</v>
      </c>
      <c r="F1129" s="18">
        <v>9288.0300000000007</v>
      </c>
      <c r="G1129" t="s">
        <v>11</v>
      </c>
      <c r="H1129" t="s">
        <v>12</v>
      </c>
      <c r="I1129" t="s">
        <v>170</v>
      </c>
      <c r="J1129" s="15" t="str">
        <f t="shared" si="35"/>
        <v>16-Oct-1973</v>
      </c>
      <c r="K1129" s="8" t="str">
        <f t="shared" si="36"/>
        <v xml:space="preserve">50 Y </v>
      </c>
    </row>
    <row r="1130" spans="1:11" x14ac:dyDescent="0.3">
      <c r="A1130" t="s">
        <v>1160</v>
      </c>
      <c r="B1130" s="10">
        <v>1973</v>
      </c>
      <c r="C1130" t="s">
        <v>20</v>
      </c>
      <c r="D1130">
        <v>18</v>
      </c>
      <c r="E1130">
        <v>1</v>
      </c>
      <c r="F1130" s="18">
        <v>9290.14</v>
      </c>
      <c r="G1130" t="s">
        <v>12</v>
      </c>
      <c r="H1130" t="s">
        <v>12</v>
      </c>
      <c r="I1130" t="s">
        <v>168</v>
      </c>
      <c r="J1130" s="15" t="str">
        <f t="shared" si="35"/>
        <v>18-Sep-1973</v>
      </c>
      <c r="K1130" s="8" t="str">
        <f t="shared" si="36"/>
        <v xml:space="preserve">50 Y </v>
      </c>
    </row>
    <row r="1131" spans="1:11" x14ac:dyDescent="0.3">
      <c r="A1131" t="s">
        <v>1161</v>
      </c>
      <c r="B1131" s="10">
        <v>1976</v>
      </c>
      <c r="C1131" t="s">
        <v>15</v>
      </c>
      <c r="D1131">
        <v>3</v>
      </c>
      <c r="E1131">
        <v>3</v>
      </c>
      <c r="F1131" s="18">
        <v>9301.89</v>
      </c>
      <c r="G1131" t="s">
        <v>11</v>
      </c>
      <c r="H1131" t="s">
        <v>16</v>
      </c>
      <c r="I1131" t="s">
        <v>23</v>
      </c>
      <c r="J1131" s="15" t="str">
        <f t="shared" si="35"/>
        <v>3-Nov-1976</v>
      </c>
      <c r="K1131" s="8" t="str">
        <f t="shared" si="36"/>
        <v xml:space="preserve">47 Y </v>
      </c>
    </row>
    <row r="1132" spans="1:11" x14ac:dyDescent="0.3">
      <c r="A1132" t="s">
        <v>1162</v>
      </c>
      <c r="B1132" s="10">
        <v>1973</v>
      </c>
      <c r="C1132" t="s">
        <v>37</v>
      </c>
      <c r="D1132">
        <v>16</v>
      </c>
      <c r="E1132">
        <v>2</v>
      </c>
      <c r="F1132" s="18">
        <v>9304.7000000000007</v>
      </c>
      <c r="G1132" t="s">
        <v>12</v>
      </c>
      <c r="H1132" t="s">
        <v>12</v>
      </c>
      <c r="I1132" t="s">
        <v>13</v>
      </c>
      <c r="J1132" s="15" t="str">
        <f t="shared" si="35"/>
        <v>16-Oct-1973</v>
      </c>
      <c r="K1132" s="8" t="str">
        <f t="shared" si="36"/>
        <v xml:space="preserve">50 Y </v>
      </c>
    </row>
    <row r="1133" spans="1:11" x14ac:dyDescent="0.3">
      <c r="A1133" t="s">
        <v>1163</v>
      </c>
      <c r="B1133" s="10">
        <v>1963</v>
      </c>
      <c r="C1133" t="s">
        <v>18</v>
      </c>
      <c r="D1133">
        <v>8</v>
      </c>
      <c r="E1133">
        <v>0</v>
      </c>
      <c r="F1133" s="18">
        <v>9310.81</v>
      </c>
      <c r="G1133" t="s">
        <v>12</v>
      </c>
      <c r="H1133" t="s">
        <v>16</v>
      </c>
      <c r="I1133" t="s">
        <v>13</v>
      </c>
      <c r="J1133" s="15" t="str">
        <f t="shared" si="35"/>
        <v>8-Jun-1963</v>
      </c>
      <c r="K1133" s="8" t="str">
        <f t="shared" si="36"/>
        <v xml:space="preserve">60 Y </v>
      </c>
    </row>
    <row r="1134" spans="1:11" x14ac:dyDescent="0.3">
      <c r="A1134" t="s">
        <v>1164</v>
      </c>
      <c r="B1134" s="10">
        <v>1977</v>
      </c>
      <c r="C1134" t="s">
        <v>37</v>
      </c>
      <c r="D1134">
        <v>12</v>
      </c>
      <c r="E1134">
        <v>2</v>
      </c>
      <c r="F1134" s="18">
        <v>9315.41</v>
      </c>
      <c r="G1134" t="s">
        <v>11</v>
      </c>
      <c r="H1134" t="s">
        <v>16</v>
      </c>
      <c r="I1134" t="s">
        <v>247</v>
      </c>
      <c r="J1134" s="15" t="str">
        <f t="shared" si="35"/>
        <v>12-Oct-1977</v>
      </c>
      <c r="K1134" s="8" t="str">
        <f t="shared" si="36"/>
        <v xml:space="preserve">46 Y </v>
      </c>
    </row>
    <row r="1135" spans="1:11" x14ac:dyDescent="0.3">
      <c r="A1135" t="s">
        <v>1165</v>
      </c>
      <c r="B1135" s="10">
        <v>1988</v>
      </c>
      <c r="C1135" t="s">
        <v>10</v>
      </c>
      <c r="D1135">
        <v>9</v>
      </c>
      <c r="E1135">
        <v>3</v>
      </c>
      <c r="F1135" s="18">
        <v>9320.26</v>
      </c>
      <c r="G1135" t="s">
        <v>11</v>
      </c>
      <c r="H1135" t="s">
        <v>16</v>
      </c>
      <c r="I1135" t="s">
        <v>23</v>
      </c>
      <c r="J1135" s="15" t="str">
        <f t="shared" si="35"/>
        <v>9-Jul-1988</v>
      </c>
      <c r="K1135" s="8" t="str">
        <f t="shared" si="36"/>
        <v xml:space="preserve">35 Y </v>
      </c>
    </row>
    <row r="1136" spans="1:11" x14ac:dyDescent="0.3">
      <c r="A1136" t="s">
        <v>1166</v>
      </c>
      <c r="B1136" s="10">
        <v>1996</v>
      </c>
      <c r="C1136" t="s">
        <v>37</v>
      </c>
      <c r="D1136">
        <v>12</v>
      </c>
      <c r="E1136">
        <v>0</v>
      </c>
      <c r="F1136" s="18">
        <v>9338.61</v>
      </c>
      <c r="G1136" t="s">
        <v>11</v>
      </c>
      <c r="H1136" t="s">
        <v>16</v>
      </c>
      <c r="I1136" t="s">
        <v>535</v>
      </c>
      <c r="J1136" s="15" t="str">
        <f t="shared" si="35"/>
        <v>12-Oct-1996</v>
      </c>
      <c r="K1136" s="8" t="str">
        <f t="shared" si="36"/>
        <v xml:space="preserve">27 Y </v>
      </c>
    </row>
    <row r="1137" spans="1:11" x14ac:dyDescent="0.3">
      <c r="A1137" t="s">
        <v>1167</v>
      </c>
      <c r="B1137" s="10">
        <v>1988</v>
      </c>
      <c r="C1137" t="s">
        <v>10</v>
      </c>
      <c r="D1137">
        <v>1</v>
      </c>
      <c r="E1137">
        <v>3</v>
      </c>
      <c r="F1137" s="18">
        <v>9344.2000000000007</v>
      </c>
      <c r="G1137" t="s">
        <v>11</v>
      </c>
      <c r="H1137" t="s">
        <v>16</v>
      </c>
      <c r="I1137" t="s">
        <v>300</v>
      </c>
      <c r="J1137" s="15" t="str">
        <f t="shared" si="35"/>
        <v>1-Jul-1988</v>
      </c>
      <c r="K1137" s="8" t="str">
        <f t="shared" si="36"/>
        <v xml:space="preserve">35 Y </v>
      </c>
    </row>
    <row r="1138" spans="1:11" x14ac:dyDescent="0.3">
      <c r="A1138" t="s">
        <v>1168</v>
      </c>
      <c r="B1138" s="10">
        <v>1971</v>
      </c>
      <c r="C1138" t="s">
        <v>37</v>
      </c>
      <c r="D1138">
        <v>8</v>
      </c>
      <c r="E1138">
        <v>0</v>
      </c>
      <c r="F1138" s="18">
        <v>9361.33</v>
      </c>
      <c r="G1138" t="s">
        <v>12</v>
      </c>
      <c r="H1138" t="s">
        <v>16</v>
      </c>
      <c r="I1138" t="s">
        <v>168</v>
      </c>
      <c r="J1138" s="15" t="str">
        <f t="shared" si="35"/>
        <v>8-Oct-1971</v>
      </c>
      <c r="K1138" s="8" t="str">
        <f t="shared" si="36"/>
        <v xml:space="preserve">52 Y </v>
      </c>
    </row>
    <row r="1139" spans="1:11" x14ac:dyDescent="0.3">
      <c r="A1139" t="s">
        <v>1169</v>
      </c>
      <c r="B1139" s="10">
        <v>1969</v>
      </c>
      <c r="C1139" t="s">
        <v>15</v>
      </c>
      <c r="D1139">
        <v>24</v>
      </c>
      <c r="E1139">
        <v>0</v>
      </c>
      <c r="F1139" s="18">
        <v>9377.4500000000007</v>
      </c>
      <c r="G1139" t="s">
        <v>11</v>
      </c>
      <c r="H1139" t="s">
        <v>12</v>
      </c>
      <c r="I1139" t="s">
        <v>13</v>
      </c>
      <c r="J1139" s="15" t="str">
        <f t="shared" si="35"/>
        <v>24-Nov-1969</v>
      </c>
      <c r="K1139" s="8" t="str">
        <f t="shared" si="36"/>
        <v xml:space="preserve">54 Y </v>
      </c>
    </row>
    <row r="1140" spans="1:11" x14ac:dyDescent="0.3">
      <c r="A1140" t="s">
        <v>1170</v>
      </c>
      <c r="B1140" s="10">
        <v>1971</v>
      </c>
      <c r="C1140" t="s">
        <v>15</v>
      </c>
      <c r="D1140">
        <v>26</v>
      </c>
      <c r="E1140">
        <v>1</v>
      </c>
      <c r="F1140" s="18">
        <v>9377.9</v>
      </c>
      <c r="G1140" t="s">
        <v>11</v>
      </c>
      <c r="H1140" t="s">
        <v>16</v>
      </c>
      <c r="I1140" t="s">
        <v>13</v>
      </c>
      <c r="J1140" s="15" t="str">
        <f t="shared" si="35"/>
        <v>26-Nov-1971</v>
      </c>
      <c r="K1140" s="8" t="str">
        <f t="shared" si="36"/>
        <v xml:space="preserve">52 Y </v>
      </c>
    </row>
    <row r="1141" spans="1:11" x14ac:dyDescent="0.3">
      <c r="A1141" t="s">
        <v>1171</v>
      </c>
      <c r="B1141" s="10">
        <v>1975</v>
      </c>
      <c r="C1141" t="s">
        <v>30</v>
      </c>
      <c r="D1141">
        <v>2</v>
      </c>
      <c r="E1141">
        <v>1</v>
      </c>
      <c r="F1141" s="18">
        <v>9380.75</v>
      </c>
      <c r="G1141" t="s">
        <v>11</v>
      </c>
      <c r="H1141" t="s">
        <v>11</v>
      </c>
      <c r="I1141" t="s">
        <v>247</v>
      </c>
      <c r="J1141" s="15" t="str">
        <f t="shared" si="35"/>
        <v>2-Dec-1975</v>
      </c>
      <c r="K1141" s="8" t="str">
        <f t="shared" si="36"/>
        <v xml:space="preserve">48 Y </v>
      </c>
    </row>
    <row r="1142" spans="1:11" x14ac:dyDescent="0.3">
      <c r="A1142" t="s">
        <v>1172</v>
      </c>
      <c r="B1142" s="10">
        <v>1971</v>
      </c>
      <c r="C1142" t="s">
        <v>30</v>
      </c>
      <c r="D1142">
        <v>29</v>
      </c>
      <c r="E1142">
        <v>1</v>
      </c>
      <c r="F1142" s="18">
        <v>9386.16</v>
      </c>
      <c r="G1142" t="s">
        <v>12</v>
      </c>
      <c r="H1142" t="s">
        <v>11</v>
      </c>
      <c r="I1142" t="s">
        <v>13</v>
      </c>
      <c r="J1142" s="15" t="str">
        <f t="shared" si="35"/>
        <v>29-Dec-1971</v>
      </c>
      <c r="K1142" s="8" t="str">
        <f t="shared" si="36"/>
        <v xml:space="preserve">52 Y </v>
      </c>
    </row>
    <row r="1143" spans="1:11" x14ac:dyDescent="0.3">
      <c r="A1143" t="s">
        <v>1173</v>
      </c>
      <c r="B1143" s="10">
        <v>1971</v>
      </c>
      <c r="C1143" t="s">
        <v>37</v>
      </c>
      <c r="D1143">
        <v>20</v>
      </c>
      <c r="E1143">
        <v>1</v>
      </c>
      <c r="F1143" s="18">
        <v>9391.35</v>
      </c>
      <c r="G1143" t="s">
        <v>12</v>
      </c>
      <c r="H1143" t="s">
        <v>12</v>
      </c>
      <c r="I1143" t="s">
        <v>42</v>
      </c>
      <c r="J1143" s="15" t="str">
        <f t="shared" si="35"/>
        <v>20-Oct-1971</v>
      </c>
      <c r="K1143" s="8" t="str">
        <f t="shared" si="36"/>
        <v xml:space="preserve">52 Y </v>
      </c>
    </row>
    <row r="1144" spans="1:11" x14ac:dyDescent="0.3">
      <c r="A1144" t="s">
        <v>1174</v>
      </c>
      <c r="B1144" s="10">
        <v>1976</v>
      </c>
      <c r="C1144" t="s">
        <v>37</v>
      </c>
      <c r="D1144">
        <v>17</v>
      </c>
      <c r="E1144">
        <v>2</v>
      </c>
      <c r="F1144" s="18">
        <v>9411.01</v>
      </c>
      <c r="G1144" t="s">
        <v>11</v>
      </c>
      <c r="H1144" t="s">
        <v>12</v>
      </c>
      <c r="I1144" t="s">
        <v>247</v>
      </c>
      <c r="J1144" s="15" t="str">
        <f t="shared" si="35"/>
        <v>17-Oct-1976</v>
      </c>
      <c r="K1144" s="8" t="str">
        <f t="shared" si="36"/>
        <v xml:space="preserve">47 Y </v>
      </c>
    </row>
    <row r="1145" spans="1:11" x14ac:dyDescent="0.3">
      <c r="A1145" t="s">
        <v>1175</v>
      </c>
      <c r="B1145" s="10">
        <v>1976</v>
      </c>
      <c r="C1145" t="s">
        <v>37</v>
      </c>
      <c r="D1145">
        <v>30</v>
      </c>
      <c r="E1145">
        <v>3</v>
      </c>
      <c r="F1145" s="18">
        <v>9414.92</v>
      </c>
      <c r="G1145" t="s">
        <v>11</v>
      </c>
      <c r="H1145" t="s">
        <v>11</v>
      </c>
      <c r="I1145" t="s">
        <v>42</v>
      </c>
      <c r="J1145" s="15" t="str">
        <f t="shared" si="35"/>
        <v>30-Oct-1976</v>
      </c>
      <c r="K1145" s="8" t="str">
        <f t="shared" si="36"/>
        <v xml:space="preserve">47 Y </v>
      </c>
    </row>
    <row r="1146" spans="1:11" x14ac:dyDescent="0.3">
      <c r="A1146" t="s">
        <v>1176</v>
      </c>
      <c r="B1146" s="10">
        <v>1976</v>
      </c>
      <c r="C1146" t="s">
        <v>15</v>
      </c>
      <c r="D1146">
        <v>3</v>
      </c>
      <c r="E1146">
        <v>2</v>
      </c>
      <c r="F1146" s="18">
        <v>9432.93</v>
      </c>
      <c r="G1146" t="s">
        <v>11</v>
      </c>
      <c r="H1146" t="s">
        <v>16</v>
      </c>
      <c r="I1146" t="s">
        <v>247</v>
      </c>
      <c r="J1146" s="15" t="str">
        <f t="shared" si="35"/>
        <v>3-Nov-1976</v>
      </c>
      <c r="K1146" s="8" t="str">
        <f t="shared" si="36"/>
        <v xml:space="preserve">47 Y </v>
      </c>
    </row>
    <row r="1147" spans="1:11" x14ac:dyDescent="0.3">
      <c r="A1147" t="s">
        <v>1177</v>
      </c>
      <c r="B1147" s="10">
        <v>1974</v>
      </c>
      <c r="C1147" t="s">
        <v>15</v>
      </c>
      <c r="D1147">
        <v>27</v>
      </c>
      <c r="E1147">
        <v>1</v>
      </c>
      <c r="F1147" s="18">
        <v>9447.25</v>
      </c>
      <c r="G1147" t="s">
        <v>11</v>
      </c>
      <c r="H1147" t="s">
        <v>16</v>
      </c>
      <c r="I1147" t="s">
        <v>247</v>
      </c>
      <c r="J1147" s="15" t="str">
        <f t="shared" si="35"/>
        <v>27-Nov-1974</v>
      </c>
      <c r="K1147" s="8" t="str">
        <f t="shared" si="36"/>
        <v xml:space="preserve">49 Y </v>
      </c>
    </row>
    <row r="1148" spans="1:11" x14ac:dyDescent="0.3">
      <c r="A1148" t="s">
        <v>1178</v>
      </c>
      <c r="B1148" s="10">
        <v>1974</v>
      </c>
      <c r="C1148" t="s">
        <v>18</v>
      </c>
      <c r="D1148">
        <v>8</v>
      </c>
      <c r="E1148">
        <v>1</v>
      </c>
      <c r="F1148" s="18">
        <v>9447.3799999999992</v>
      </c>
      <c r="G1148" t="s">
        <v>11</v>
      </c>
      <c r="H1148" t="s">
        <v>12</v>
      </c>
      <c r="I1148" t="s">
        <v>247</v>
      </c>
      <c r="J1148" s="15" t="str">
        <f t="shared" si="35"/>
        <v>8-Jun-1974</v>
      </c>
      <c r="K1148" s="8" t="str">
        <f t="shared" si="36"/>
        <v xml:space="preserve">49 Y </v>
      </c>
    </row>
    <row r="1149" spans="1:11" x14ac:dyDescent="0.3">
      <c r="A1149" t="s">
        <v>1179</v>
      </c>
      <c r="B1149" s="10">
        <v>1987</v>
      </c>
      <c r="C1149" t="s">
        <v>15</v>
      </c>
      <c r="D1149">
        <v>14</v>
      </c>
      <c r="E1149">
        <v>3</v>
      </c>
      <c r="F1149" s="18">
        <v>9448.42</v>
      </c>
      <c r="G1149" t="s">
        <v>11</v>
      </c>
      <c r="H1149" t="s">
        <v>12</v>
      </c>
      <c r="I1149" t="s">
        <v>300</v>
      </c>
      <c r="J1149" s="15" t="str">
        <f t="shared" si="35"/>
        <v>14-Nov-1987</v>
      </c>
      <c r="K1149" s="8" t="str">
        <f t="shared" si="36"/>
        <v xml:space="preserve">36 Y </v>
      </c>
    </row>
    <row r="1150" spans="1:11" x14ac:dyDescent="0.3">
      <c r="A1150" t="s">
        <v>1180</v>
      </c>
      <c r="B1150" s="10">
        <v>1979</v>
      </c>
      <c r="C1150" t="s">
        <v>10</v>
      </c>
      <c r="D1150">
        <v>17</v>
      </c>
      <c r="E1150">
        <v>2</v>
      </c>
      <c r="F1150" s="18">
        <v>9453.92</v>
      </c>
      <c r="G1150" t="s">
        <v>11</v>
      </c>
      <c r="H1150" t="s">
        <v>11</v>
      </c>
      <c r="I1150" t="s">
        <v>300</v>
      </c>
      <c r="J1150" s="15" t="str">
        <f t="shared" si="35"/>
        <v>17-Jul-1979</v>
      </c>
      <c r="K1150" s="8" t="str">
        <f t="shared" si="36"/>
        <v xml:space="preserve">44 Y </v>
      </c>
    </row>
    <row r="1151" spans="1:11" x14ac:dyDescent="0.3">
      <c r="A1151" t="s">
        <v>1181</v>
      </c>
      <c r="B1151" s="10">
        <v>1969</v>
      </c>
      <c r="C1151" t="s">
        <v>18</v>
      </c>
      <c r="D1151">
        <v>4</v>
      </c>
      <c r="E1151">
        <v>0</v>
      </c>
      <c r="F1151" s="18">
        <v>9487.64</v>
      </c>
      <c r="G1151" t="s">
        <v>11</v>
      </c>
      <c r="H1151" t="s">
        <v>11</v>
      </c>
      <c r="I1151" t="s">
        <v>13</v>
      </c>
      <c r="J1151" s="15" t="str">
        <f t="shared" si="35"/>
        <v>4-Jun-1969</v>
      </c>
      <c r="K1151" s="8" t="str">
        <f t="shared" si="36"/>
        <v xml:space="preserve">54 Y </v>
      </c>
    </row>
    <row r="1152" spans="1:11" x14ac:dyDescent="0.3">
      <c r="A1152" t="s">
        <v>1182</v>
      </c>
      <c r="B1152" s="10">
        <v>1976</v>
      </c>
      <c r="C1152" t="s">
        <v>15</v>
      </c>
      <c r="D1152">
        <v>28</v>
      </c>
      <c r="E1152">
        <v>3</v>
      </c>
      <c r="F1152" s="18">
        <v>9500.57</v>
      </c>
      <c r="G1152" t="s">
        <v>11</v>
      </c>
      <c r="H1152" t="s">
        <v>12</v>
      </c>
      <c r="I1152" t="s">
        <v>356</v>
      </c>
      <c r="J1152" s="15" t="str">
        <f t="shared" si="35"/>
        <v>28-Nov-1976</v>
      </c>
      <c r="K1152" s="8" t="str">
        <f t="shared" si="36"/>
        <v xml:space="preserve">47 Y </v>
      </c>
    </row>
    <row r="1153" spans="1:11" x14ac:dyDescent="0.3">
      <c r="A1153" t="s">
        <v>1183</v>
      </c>
      <c r="B1153" s="10">
        <v>1969</v>
      </c>
      <c r="C1153" t="s">
        <v>35</v>
      </c>
      <c r="D1153">
        <v>24</v>
      </c>
      <c r="E1153">
        <v>0</v>
      </c>
      <c r="F1153" s="18">
        <v>9504.31</v>
      </c>
      <c r="G1153" t="s">
        <v>12</v>
      </c>
      <c r="H1153" t="s">
        <v>11</v>
      </c>
      <c r="I1153" t="s">
        <v>13</v>
      </c>
      <c r="J1153" s="15" t="str">
        <f t="shared" si="35"/>
        <v>24-Aug-1969</v>
      </c>
      <c r="K1153" s="8" t="str">
        <f t="shared" si="36"/>
        <v xml:space="preserve">54 Y </v>
      </c>
    </row>
    <row r="1154" spans="1:11" x14ac:dyDescent="0.3">
      <c r="A1154" t="s">
        <v>1184</v>
      </c>
      <c r="B1154" s="10">
        <v>1992</v>
      </c>
      <c r="C1154" t="s">
        <v>35</v>
      </c>
      <c r="D1154">
        <v>22</v>
      </c>
      <c r="E1154">
        <v>0</v>
      </c>
      <c r="F1154" s="18">
        <v>9507.68</v>
      </c>
      <c r="G1154" t="s">
        <v>11</v>
      </c>
      <c r="H1154" t="s">
        <v>16</v>
      </c>
      <c r="I1154" t="s">
        <v>23</v>
      </c>
      <c r="J1154" s="15" t="str">
        <f t="shared" si="35"/>
        <v>22-Aug-1992</v>
      </c>
      <c r="K1154" s="8" t="str">
        <f t="shared" si="36"/>
        <v xml:space="preserve">31 Y </v>
      </c>
    </row>
    <row r="1155" spans="1:11" x14ac:dyDescent="0.3">
      <c r="A1155" t="s">
        <v>1185</v>
      </c>
      <c r="B1155" s="10">
        <v>1971</v>
      </c>
      <c r="C1155" t="s">
        <v>15</v>
      </c>
      <c r="D1155">
        <v>29</v>
      </c>
      <c r="E1155">
        <v>0</v>
      </c>
      <c r="F1155" s="18">
        <v>9528.9</v>
      </c>
      <c r="G1155" t="s">
        <v>11</v>
      </c>
      <c r="H1155" t="s">
        <v>11</v>
      </c>
      <c r="I1155" t="s">
        <v>42</v>
      </c>
      <c r="J1155" s="15" t="str">
        <f t="shared" si="35"/>
        <v>29-Nov-1971</v>
      </c>
      <c r="K1155" s="8" t="str">
        <f t="shared" si="36"/>
        <v xml:space="preserve">52 Y </v>
      </c>
    </row>
    <row r="1156" spans="1:11" x14ac:dyDescent="0.3">
      <c r="A1156" t="s">
        <v>1186</v>
      </c>
      <c r="B1156" s="10">
        <v>1973</v>
      </c>
      <c r="C1156" t="s">
        <v>30</v>
      </c>
      <c r="D1156">
        <v>21</v>
      </c>
      <c r="E1156">
        <v>0</v>
      </c>
      <c r="F1156" s="18">
        <v>9538.65</v>
      </c>
      <c r="G1156" t="s">
        <v>11</v>
      </c>
      <c r="H1156" t="s">
        <v>12</v>
      </c>
      <c r="I1156" t="s">
        <v>300</v>
      </c>
      <c r="J1156" s="15" t="str">
        <f t="shared" ref="J1156:J1219" si="37">_xlfn.CONCAT(D1156,"-",C1156,"-",B1156)</f>
        <v>21-Dec-1973</v>
      </c>
      <c r="K1156" s="8" t="str">
        <f t="shared" ref="K1156:K1219" si="38">YEAR($L$2)-YEAR(J1156)&amp;" Y "</f>
        <v xml:space="preserve">50 Y </v>
      </c>
    </row>
    <row r="1157" spans="1:11" x14ac:dyDescent="0.3">
      <c r="A1157" t="s">
        <v>1187</v>
      </c>
      <c r="B1157" s="10">
        <v>1975</v>
      </c>
      <c r="C1157" t="s">
        <v>10</v>
      </c>
      <c r="D1157">
        <v>28</v>
      </c>
      <c r="E1157">
        <v>1</v>
      </c>
      <c r="F1157" s="18">
        <v>9540.17</v>
      </c>
      <c r="G1157" t="s">
        <v>11</v>
      </c>
      <c r="H1157" t="s">
        <v>11</v>
      </c>
      <c r="I1157" t="s">
        <v>247</v>
      </c>
      <c r="J1157" s="15" t="str">
        <f t="shared" si="37"/>
        <v>28-Jul-1975</v>
      </c>
      <c r="K1157" s="8" t="str">
        <f t="shared" si="38"/>
        <v xml:space="preserve">48 Y </v>
      </c>
    </row>
    <row r="1158" spans="1:11" x14ac:dyDescent="0.3">
      <c r="A1158" t="s">
        <v>1188</v>
      </c>
      <c r="B1158" s="10">
        <v>1972</v>
      </c>
      <c r="C1158" t="s">
        <v>20</v>
      </c>
      <c r="D1158">
        <v>22</v>
      </c>
      <c r="E1158">
        <v>0</v>
      </c>
      <c r="F1158" s="18">
        <v>9541.7000000000007</v>
      </c>
      <c r="G1158" t="s">
        <v>11</v>
      </c>
      <c r="H1158" t="s">
        <v>16</v>
      </c>
      <c r="I1158" t="s">
        <v>247</v>
      </c>
      <c r="J1158" s="15" t="str">
        <f t="shared" si="37"/>
        <v>22-Sep-1972</v>
      </c>
      <c r="K1158" s="8" t="str">
        <f t="shared" si="38"/>
        <v xml:space="preserve">51 Y </v>
      </c>
    </row>
    <row r="1159" spans="1:11" x14ac:dyDescent="0.3">
      <c r="A1159" t="s">
        <v>1189</v>
      </c>
      <c r="B1159" s="10">
        <v>1972</v>
      </c>
      <c r="C1159" t="s">
        <v>20</v>
      </c>
      <c r="D1159">
        <v>22</v>
      </c>
      <c r="E1159">
        <v>1</v>
      </c>
      <c r="F1159" s="18">
        <v>9549.57</v>
      </c>
      <c r="G1159" t="s">
        <v>11</v>
      </c>
      <c r="H1159" t="s">
        <v>16</v>
      </c>
      <c r="I1159" t="s">
        <v>13</v>
      </c>
      <c r="J1159" s="15" t="str">
        <f t="shared" si="37"/>
        <v>22-Sep-1972</v>
      </c>
      <c r="K1159" s="8" t="str">
        <f t="shared" si="38"/>
        <v xml:space="preserve">51 Y </v>
      </c>
    </row>
    <row r="1160" spans="1:11" x14ac:dyDescent="0.3">
      <c r="A1160" t="s">
        <v>1190</v>
      </c>
      <c r="B1160" s="10">
        <v>1974</v>
      </c>
      <c r="C1160" t="s">
        <v>35</v>
      </c>
      <c r="D1160">
        <v>14</v>
      </c>
      <c r="E1160">
        <v>3</v>
      </c>
      <c r="F1160" s="18">
        <v>9563.0300000000007</v>
      </c>
      <c r="G1160" t="s">
        <v>12</v>
      </c>
      <c r="H1160" t="s">
        <v>16</v>
      </c>
      <c r="I1160" t="s">
        <v>42</v>
      </c>
      <c r="J1160" s="15" t="str">
        <f t="shared" si="37"/>
        <v>14-Aug-1974</v>
      </c>
      <c r="K1160" s="8" t="str">
        <f t="shared" si="38"/>
        <v xml:space="preserve">49 Y </v>
      </c>
    </row>
    <row r="1161" spans="1:11" x14ac:dyDescent="0.3">
      <c r="A1161" t="s">
        <v>1191</v>
      </c>
      <c r="B1161" s="10">
        <v>1973</v>
      </c>
      <c r="C1161" t="s">
        <v>30</v>
      </c>
      <c r="D1161">
        <v>1</v>
      </c>
      <c r="E1161">
        <v>1</v>
      </c>
      <c r="F1161" s="18">
        <v>9566.99</v>
      </c>
      <c r="G1161" t="s">
        <v>11</v>
      </c>
      <c r="H1161" t="s">
        <v>16</v>
      </c>
      <c r="I1161" t="s">
        <v>23</v>
      </c>
      <c r="J1161" s="15" t="str">
        <f t="shared" si="37"/>
        <v>1-Dec-1973</v>
      </c>
      <c r="K1161" s="8" t="str">
        <f t="shared" si="38"/>
        <v xml:space="preserve">50 Y </v>
      </c>
    </row>
    <row r="1162" spans="1:11" x14ac:dyDescent="0.3">
      <c r="A1162" t="s">
        <v>1192</v>
      </c>
      <c r="B1162" s="10">
        <v>1966</v>
      </c>
      <c r="C1162" t="s">
        <v>30</v>
      </c>
      <c r="D1162">
        <v>4</v>
      </c>
      <c r="E1162">
        <v>0</v>
      </c>
      <c r="F1162" s="18">
        <v>9582.5400000000009</v>
      </c>
      <c r="G1162" t="s">
        <v>12</v>
      </c>
      <c r="H1162" t="s">
        <v>11</v>
      </c>
      <c r="I1162" t="s">
        <v>13</v>
      </c>
      <c r="J1162" s="15" t="str">
        <f t="shared" si="37"/>
        <v>4-Dec-1966</v>
      </c>
      <c r="K1162" s="8" t="str">
        <f t="shared" si="38"/>
        <v xml:space="preserve">57 Y </v>
      </c>
    </row>
    <row r="1163" spans="1:11" x14ac:dyDescent="0.3">
      <c r="A1163" t="s">
        <v>1193</v>
      </c>
      <c r="B1163" s="10">
        <v>1973</v>
      </c>
      <c r="C1163" t="s">
        <v>15</v>
      </c>
      <c r="D1163">
        <v>28</v>
      </c>
      <c r="E1163">
        <v>1</v>
      </c>
      <c r="F1163" s="18">
        <v>9583.89</v>
      </c>
      <c r="G1163" t="s">
        <v>11</v>
      </c>
      <c r="H1163" t="s">
        <v>12</v>
      </c>
      <c r="I1163" t="s">
        <v>23</v>
      </c>
      <c r="J1163" s="15" t="str">
        <f t="shared" si="37"/>
        <v>28-Nov-1973</v>
      </c>
      <c r="K1163" s="8" t="str">
        <f t="shared" si="38"/>
        <v xml:space="preserve">50 Y </v>
      </c>
    </row>
    <row r="1164" spans="1:11" x14ac:dyDescent="0.3">
      <c r="A1164" t="s">
        <v>1194</v>
      </c>
      <c r="B1164" s="10">
        <v>1981</v>
      </c>
      <c r="C1164" t="s">
        <v>37</v>
      </c>
      <c r="D1164">
        <v>18</v>
      </c>
      <c r="E1164">
        <v>1</v>
      </c>
      <c r="F1164" s="18">
        <v>9584.0400000000009</v>
      </c>
      <c r="G1164" t="s">
        <v>11</v>
      </c>
      <c r="H1164" t="s">
        <v>16</v>
      </c>
      <c r="I1164" t="s">
        <v>300</v>
      </c>
      <c r="J1164" s="15" t="str">
        <f t="shared" si="37"/>
        <v>18-Oct-1981</v>
      </c>
      <c r="K1164" s="8" t="str">
        <f t="shared" si="38"/>
        <v xml:space="preserve">42 Y </v>
      </c>
    </row>
    <row r="1165" spans="1:11" x14ac:dyDescent="0.3">
      <c r="A1165" t="s">
        <v>1195</v>
      </c>
      <c r="B1165" s="10">
        <v>1964</v>
      </c>
      <c r="C1165" t="s">
        <v>30</v>
      </c>
      <c r="D1165">
        <v>15</v>
      </c>
      <c r="E1165">
        <v>0</v>
      </c>
      <c r="F1165" s="18">
        <v>9597.6299999999992</v>
      </c>
      <c r="G1165" t="s">
        <v>12</v>
      </c>
      <c r="H1165" t="s">
        <v>12</v>
      </c>
      <c r="I1165" t="s">
        <v>13</v>
      </c>
      <c r="J1165" s="15" t="str">
        <f t="shared" si="37"/>
        <v>15-Dec-1964</v>
      </c>
      <c r="K1165" s="8" t="str">
        <f t="shared" si="38"/>
        <v xml:space="preserve">59 Y </v>
      </c>
    </row>
    <row r="1166" spans="1:11" x14ac:dyDescent="0.3">
      <c r="A1166" t="s">
        <v>1196</v>
      </c>
      <c r="B1166" s="10">
        <v>1972</v>
      </c>
      <c r="C1166" t="s">
        <v>30</v>
      </c>
      <c r="D1166">
        <v>27</v>
      </c>
      <c r="E1166">
        <v>1</v>
      </c>
      <c r="F1166" s="18">
        <v>9617.66</v>
      </c>
      <c r="G1166" t="s">
        <v>12</v>
      </c>
      <c r="H1166" t="s">
        <v>12</v>
      </c>
      <c r="I1166" t="s">
        <v>168</v>
      </c>
      <c r="J1166" s="15" t="str">
        <f t="shared" si="37"/>
        <v>27-Dec-1972</v>
      </c>
      <c r="K1166" s="8" t="str">
        <f t="shared" si="38"/>
        <v xml:space="preserve">51 Y </v>
      </c>
    </row>
    <row r="1167" spans="1:11" x14ac:dyDescent="0.3">
      <c r="A1167" t="s">
        <v>1197</v>
      </c>
      <c r="B1167" s="10">
        <v>1982</v>
      </c>
      <c r="C1167" t="s">
        <v>35</v>
      </c>
      <c r="D1167">
        <v>29</v>
      </c>
      <c r="E1167">
        <v>3</v>
      </c>
      <c r="F1167" s="18">
        <v>9619.18</v>
      </c>
      <c r="G1167" t="s">
        <v>11</v>
      </c>
      <c r="H1167" t="s">
        <v>16</v>
      </c>
      <c r="I1167" t="s">
        <v>200</v>
      </c>
      <c r="J1167" s="15" t="str">
        <f t="shared" si="37"/>
        <v>29-Aug-1982</v>
      </c>
      <c r="K1167" s="8" t="str">
        <f t="shared" si="38"/>
        <v xml:space="preserve">41 Y </v>
      </c>
    </row>
    <row r="1168" spans="1:11" x14ac:dyDescent="0.3">
      <c r="A1168" t="s">
        <v>1198</v>
      </c>
      <c r="B1168" s="10">
        <v>1975</v>
      </c>
      <c r="C1168" t="s">
        <v>37</v>
      </c>
      <c r="D1168">
        <v>29</v>
      </c>
      <c r="E1168">
        <v>3</v>
      </c>
      <c r="F1168" s="18">
        <v>9620.33</v>
      </c>
      <c r="G1168" t="s">
        <v>12</v>
      </c>
      <c r="H1168" t="s">
        <v>12</v>
      </c>
      <c r="I1168" t="s">
        <v>23</v>
      </c>
      <c r="J1168" s="15" t="str">
        <f t="shared" si="37"/>
        <v>29-Oct-1975</v>
      </c>
      <c r="K1168" s="8" t="str">
        <f t="shared" si="38"/>
        <v xml:space="preserve">48 Y </v>
      </c>
    </row>
    <row r="1169" spans="1:11" x14ac:dyDescent="0.3">
      <c r="A1169" t="s">
        <v>1199</v>
      </c>
      <c r="B1169" s="10">
        <v>1970</v>
      </c>
      <c r="C1169" t="s">
        <v>30</v>
      </c>
      <c r="D1169">
        <v>16</v>
      </c>
      <c r="E1169">
        <v>0</v>
      </c>
      <c r="F1169" s="18">
        <v>9625.92</v>
      </c>
      <c r="G1169" t="s">
        <v>11</v>
      </c>
      <c r="H1169" t="s">
        <v>12</v>
      </c>
      <c r="I1169" t="s">
        <v>42</v>
      </c>
      <c r="J1169" s="15" t="str">
        <f t="shared" si="37"/>
        <v>16-Dec-1970</v>
      </c>
      <c r="K1169" s="8" t="str">
        <f t="shared" si="38"/>
        <v xml:space="preserve">53 Y </v>
      </c>
    </row>
    <row r="1170" spans="1:11" x14ac:dyDescent="0.3">
      <c r="A1170" t="s">
        <v>1200</v>
      </c>
      <c r="B1170" s="10">
        <v>1998</v>
      </c>
      <c r="C1170" t="s">
        <v>18</v>
      </c>
      <c r="D1170">
        <v>23</v>
      </c>
      <c r="E1170">
        <v>0</v>
      </c>
      <c r="F1170" s="18">
        <v>9628.7900000000009</v>
      </c>
      <c r="G1170" t="s">
        <v>11</v>
      </c>
      <c r="H1170" t="s">
        <v>11</v>
      </c>
      <c r="I1170" t="s">
        <v>535</v>
      </c>
      <c r="J1170" s="15" t="str">
        <f t="shared" si="37"/>
        <v>23-Jun-1998</v>
      </c>
      <c r="K1170" s="8" t="str">
        <f t="shared" si="38"/>
        <v xml:space="preserve">25 Y </v>
      </c>
    </row>
    <row r="1171" spans="1:11" x14ac:dyDescent="0.3">
      <c r="A1171" t="s">
        <v>1201</v>
      </c>
      <c r="B1171" s="10">
        <v>1979</v>
      </c>
      <c r="C1171" t="s">
        <v>30</v>
      </c>
      <c r="D1171">
        <v>19</v>
      </c>
      <c r="E1171">
        <v>2</v>
      </c>
      <c r="F1171" s="18">
        <v>9630.2999999999993</v>
      </c>
      <c r="G1171" t="s">
        <v>11</v>
      </c>
      <c r="H1171" t="s">
        <v>11</v>
      </c>
      <c r="I1171" t="s">
        <v>300</v>
      </c>
      <c r="J1171" s="15" t="str">
        <f t="shared" si="37"/>
        <v>19-Dec-1979</v>
      </c>
      <c r="K1171" s="8" t="str">
        <f t="shared" si="38"/>
        <v xml:space="preserve">44 Y </v>
      </c>
    </row>
    <row r="1172" spans="1:11" x14ac:dyDescent="0.3">
      <c r="A1172" t="s">
        <v>1202</v>
      </c>
      <c r="B1172" s="10">
        <v>1972</v>
      </c>
      <c r="C1172" t="s">
        <v>37</v>
      </c>
      <c r="D1172">
        <v>23</v>
      </c>
      <c r="E1172">
        <v>2</v>
      </c>
      <c r="F1172" s="18">
        <v>9630.4</v>
      </c>
      <c r="G1172" t="s">
        <v>11</v>
      </c>
      <c r="H1172" t="s">
        <v>11</v>
      </c>
      <c r="I1172" t="s">
        <v>42</v>
      </c>
      <c r="J1172" s="15" t="str">
        <f t="shared" si="37"/>
        <v>23-Oct-1972</v>
      </c>
      <c r="K1172" s="8" t="str">
        <f t="shared" si="38"/>
        <v xml:space="preserve">51 Y </v>
      </c>
    </row>
    <row r="1173" spans="1:11" x14ac:dyDescent="0.3">
      <c r="A1173" t="s">
        <v>1203</v>
      </c>
      <c r="B1173" s="10">
        <v>1968</v>
      </c>
      <c r="C1173" t="s">
        <v>18</v>
      </c>
      <c r="D1173">
        <v>22</v>
      </c>
      <c r="E1173">
        <v>0</v>
      </c>
      <c r="F1173" s="18">
        <v>9630.91</v>
      </c>
      <c r="G1173" t="s">
        <v>12</v>
      </c>
      <c r="H1173" t="s">
        <v>11</v>
      </c>
      <c r="I1173" t="s">
        <v>13</v>
      </c>
      <c r="J1173" s="15" t="str">
        <f t="shared" si="37"/>
        <v>22-Jun-1968</v>
      </c>
      <c r="K1173" s="8" t="str">
        <f t="shared" si="38"/>
        <v xml:space="preserve">55 Y </v>
      </c>
    </row>
    <row r="1174" spans="1:11" x14ac:dyDescent="0.3">
      <c r="A1174" t="s">
        <v>1204</v>
      </c>
      <c r="B1174" s="10">
        <v>1970</v>
      </c>
      <c r="C1174" t="s">
        <v>20</v>
      </c>
      <c r="D1174">
        <v>30</v>
      </c>
      <c r="E1174">
        <v>0</v>
      </c>
      <c r="F1174" s="18">
        <v>9634.5400000000009</v>
      </c>
      <c r="G1174" t="s">
        <v>11</v>
      </c>
      <c r="H1174" t="s">
        <v>11</v>
      </c>
      <c r="I1174" t="s">
        <v>42</v>
      </c>
      <c r="J1174" s="15" t="str">
        <f t="shared" si="37"/>
        <v>30-Sep-1970</v>
      </c>
      <c r="K1174" s="8" t="str">
        <f t="shared" si="38"/>
        <v xml:space="preserve">53 Y </v>
      </c>
    </row>
    <row r="1175" spans="1:11" x14ac:dyDescent="0.3">
      <c r="A1175" t="s">
        <v>1205</v>
      </c>
      <c r="B1175" s="10">
        <v>1971</v>
      </c>
      <c r="C1175" t="s">
        <v>10</v>
      </c>
      <c r="D1175">
        <v>19</v>
      </c>
      <c r="E1175">
        <v>0</v>
      </c>
      <c r="F1175" s="18">
        <v>9644.25</v>
      </c>
      <c r="G1175" t="s">
        <v>11</v>
      </c>
      <c r="H1175" t="s">
        <v>16</v>
      </c>
      <c r="I1175" t="s">
        <v>23</v>
      </c>
      <c r="J1175" s="15" t="str">
        <f t="shared" si="37"/>
        <v>19-Jul-1971</v>
      </c>
      <c r="K1175" s="8" t="str">
        <f t="shared" si="38"/>
        <v xml:space="preserve">52 Y </v>
      </c>
    </row>
    <row r="1176" spans="1:11" x14ac:dyDescent="0.3">
      <c r="A1176" t="s">
        <v>1206</v>
      </c>
      <c r="B1176" s="10">
        <v>1974</v>
      </c>
      <c r="C1176" t="s">
        <v>10</v>
      </c>
      <c r="D1176">
        <v>8</v>
      </c>
      <c r="E1176">
        <v>0</v>
      </c>
      <c r="F1176" s="18">
        <v>9653.81</v>
      </c>
      <c r="G1176" t="s">
        <v>11</v>
      </c>
      <c r="H1176" t="s">
        <v>11</v>
      </c>
      <c r="I1176" t="s">
        <v>42</v>
      </c>
      <c r="J1176" s="15" t="str">
        <f t="shared" si="37"/>
        <v>8-Jul-1974</v>
      </c>
      <c r="K1176" s="8" t="str">
        <f t="shared" si="38"/>
        <v xml:space="preserve">49 Y </v>
      </c>
    </row>
    <row r="1177" spans="1:11" x14ac:dyDescent="0.3">
      <c r="A1177" t="s">
        <v>1207</v>
      </c>
      <c r="B1177" s="10">
        <v>1981</v>
      </c>
      <c r="C1177" t="s">
        <v>35</v>
      </c>
      <c r="D1177">
        <v>8</v>
      </c>
      <c r="E1177">
        <v>1</v>
      </c>
      <c r="F1177" s="18">
        <v>9664.34</v>
      </c>
      <c r="G1177" t="s">
        <v>11</v>
      </c>
      <c r="H1177" t="s">
        <v>12</v>
      </c>
      <c r="I1177" t="s">
        <v>42</v>
      </c>
      <c r="J1177" s="15" t="str">
        <f t="shared" si="37"/>
        <v>8-Aug-1981</v>
      </c>
      <c r="K1177" s="8" t="str">
        <f t="shared" si="38"/>
        <v xml:space="preserve">42 Y </v>
      </c>
    </row>
    <row r="1178" spans="1:11" x14ac:dyDescent="0.3">
      <c r="A1178" t="s">
        <v>1208</v>
      </c>
      <c r="B1178" s="10">
        <v>1966</v>
      </c>
      <c r="C1178" t="s">
        <v>20</v>
      </c>
      <c r="D1178">
        <v>16</v>
      </c>
      <c r="E1178">
        <v>0</v>
      </c>
      <c r="F1178" s="18">
        <v>9684.2900000000009</v>
      </c>
      <c r="G1178" t="s">
        <v>12</v>
      </c>
      <c r="H1178" t="s">
        <v>11</v>
      </c>
      <c r="I1178" t="s">
        <v>13</v>
      </c>
      <c r="J1178" s="15" t="str">
        <f t="shared" si="37"/>
        <v>16-Sep-1966</v>
      </c>
      <c r="K1178" s="8" t="str">
        <f t="shared" si="38"/>
        <v xml:space="preserve">57 Y </v>
      </c>
    </row>
    <row r="1179" spans="1:11" x14ac:dyDescent="0.3">
      <c r="A1179" t="s">
        <v>1209</v>
      </c>
      <c r="B1179" s="10">
        <v>1964</v>
      </c>
      <c r="C1179" t="s">
        <v>15</v>
      </c>
      <c r="D1179">
        <v>7</v>
      </c>
      <c r="E1179">
        <v>0</v>
      </c>
      <c r="F1179" s="18">
        <v>9698.42</v>
      </c>
      <c r="G1179" t="s">
        <v>12</v>
      </c>
      <c r="H1179" t="s">
        <v>12</v>
      </c>
      <c r="I1179" t="s">
        <v>13</v>
      </c>
      <c r="J1179" s="15" t="str">
        <f t="shared" si="37"/>
        <v>7-Nov-1964</v>
      </c>
      <c r="K1179" s="8" t="str">
        <f t="shared" si="38"/>
        <v xml:space="preserve">59 Y </v>
      </c>
    </row>
    <row r="1180" spans="1:11" x14ac:dyDescent="0.3">
      <c r="A1180" t="s">
        <v>1210</v>
      </c>
      <c r="B1180" s="10">
        <v>1977</v>
      </c>
      <c r="C1180" t="s">
        <v>20</v>
      </c>
      <c r="D1180">
        <v>19</v>
      </c>
      <c r="E1180">
        <v>3</v>
      </c>
      <c r="F1180" s="18">
        <v>9704.67</v>
      </c>
      <c r="G1180" t="s">
        <v>11</v>
      </c>
      <c r="H1180" t="s">
        <v>12</v>
      </c>
      <c r="I1180" t="s">
        <v>247</v>
      </c>
      <c r="J1180" s="15" t="str">
        <f t="shared" si="37"/>
        <v>19-Sep-1977</v>
      </c>
      <c r="K1180" s="8" t="str">
        <f t="shared" si="38"/>
        <v xml:space="preserve">46 Y </v>
      </c>
    </row>
    <row r="1181" spans="1:11" x14ac:dyDescent="0.3">
      <c r="A1181" t="s">
        <v>1211</v>
      </c>
      <c r="B1181" s="10">
        <v>1972</v>
      </c>
      <c r="C1181" t="s">
        <v>10</v>
      </c>
      <c r="D1181">
        <v>10</v>
      </c>
      <c r="E1181">
        <v>0</v>
      </c>
      <c r="F1181" s="18">
        <v>9710.7099999999991</v>
      </c>
      <c r="G1181" t="s">
        <v>11</v>
      </c>
      <c r="H1181" t="s">
        <v>16</v>
      </c>
      <c r="I1181" t="s">
        <v>300</v>
      </c>
      <c r="J1181" s="15" t="str">
        <f t="shared" si="37"/>
        <v>10-Jul-1972</v>
      </c>
      <c r="K1181" s="8" t="str">
        <f t="shared" si="38"/>
        <v xml:space="preserve">51 Y </v>
      </c>
    </row>
    <row r="1182" spans="1:11" x14ac:dyDescent="0.3">
      <c r="A1182" t="s">
        <v>1212</v>
      </c>
      <c r="B1182" s="10">
        <v>1975</v>
      </c>
      <c r="C1182" t="s">
        <v>18</v>
      </c>
      <c r="D1182">
        <v>27</v>
      </c>
      <c r="E1182">
        <v>2</v>
      </c>
      <c r="F1182" s="18">
        <v>9715.84</v>
      </c>
      <c r="G1182" t="s">
        <v>11</v>
      </c>
      <c r="H1182" t="s">
        <v>16</v>
      </c>
      <c r="I1182" t="s">
        <v>247</v>
      </c>
      <c r="J1182" s="15" t="str">
        <f t="shared" si="37"/>
        <v>27-Jun-1975</v>
      </c>
      <c r="K1182" s="8" t="str">
        <f t="shared" si="38"/>
        <v xml:space="preserve">48 Y </v>
      </c>
    </row>
    <row r="1183" spans="1:11" x14ac:dyDescent="0.3">
      <c r="A1183" t="s">
        <v>1213</v>
      </c>
      <c r="B1183" s="10">
        <v>1970</v>
      </c>
      <c r="C1183" t="s">
        <v>20</v>
      </c>
      <c r="D1183">
        <v>12</v>
      </c>
      <c r="E1183">
        <v>0</v>
      </c>
      <c r="F1183" s="18">
        <v>9722.77</v>
      </c>
      <c r="G1183" t="s">
        <v>12</v>
      </c>
      <c r="H1183" t="s">
        <v>16</v>
      </c>
      <c r="I1183" t="s">
        <v>168</v>
      </c>
      <c r="J1183" s="15" t="str">
        <f t="shared" si="37"/>
        <v>12-Sep-1970</v>
      </c>
      <c r="K1183" s="8" t="str">
        <f t="shared" si="38"/>
        <v xml:space="preserve">53 Y </v>
      </c>
    </row>
    <row r="1184" spans="1:11" x14ac:dyDescent="0.3">
      <c r="A1184" t="s">
        <v>1214</v>
      </c>
      <c r="B1184" s="10">
        <v>1970</v>
      </c>
      <c r="C1184" t="s">
        <v>35</v>
      </c>
      <c r="D1184">
        <v>18</v>
      </c>
      <c r="E1184">
        <v>1</v>
      </c>
      <c r="F1184" s="18">
        <v>9724.5300000000007</v>
      </c>
      <c r="G1184" t="s">
        <v>12</v>
      </c>
      <c r="H1184" t="s">
        <v>16</v>
      </c>
      <c r="I1184" t="s">
        <v>42</v>
      </c>
      <c r="J1184" s="15" t="str">
        <f t="shared" si="37"/>
        <v>18-Aug-1970</v>
      </c>
      <c r="K1184" s="8" t="str">
        <f t="shared" si="38"/>
        <v xml:space="preserve">53 Y </v>
      </c>
    </row>
    <row r="1185" spans="1:11" x14ac:dyDescent="0.3">
      <c r="A1185" t="s">
        <v>1215</v>
      </c>
      <c r="B1185" s="10">
        <v>1970</v>
      </c>
      <c r="C1185" t="s">
        <v>10</v>
      </c>
      <c r="D1185">
        <v>4</v>
      </c>
      <c r="E1185">
        <v>1</v>
      </c>
      <c r="F1185" s="18">
        <v>9748.91</v>
      </c>
      <c r="G1185" t="s">
        <v>11</v>
      </c>
      <c r="H1185" t="s">
        <v>16</v>
      </c>
      <c r="I1185" t="s">
        <v>13</v>
      </c>
      <c r="J1185" s="15" t="str">
        <f t="shared" si="37"/>
        <v>4-Jul-1970</v>
      </c>
      <c r="K1185" s="8" t="str">
        <f t="shared" si="38"/>
        <v xml:space="preserve">53 Y </v>
      </c>
    </row>
    <row r="1186" spans="1:11" x14ac:dyDescent="0.3">
      <c r="A1186" t="s">
        <v>1216</v>
      </c>
      <c r="B1186" s="10">
        <v>2001</v>
      </c>
      <c r="C1186" t="s">
        <v>10</v>
      </c>
      <c r="D1186">
        <v>14</v>
      </c>
      <c r="E1186">
        <v>0</v>
      </c>
      <c r="F1186" s="18">
        <v>9753.49</v>
      </c>
      <c r="G1186" t="s">
        <v>11</v>
      </c>
      <c r="H1186" t="s">
        <v>11</v>
      </c>
      <c r="I1186" t="s">
        <v>23</v>
      </c>
      <c r="J1186" s="15" t="str">
        <f t="shared" si="37"/>
        <v>14-Jul-2001</v>
      </c>
      <c r="K1186" s="8" t="str">
        <f t="shared" si="38"/>
        <v xml:space="preserve">22 Y </v>
      </c>
    </row>
    <row r="1187" spans="1:11" x14ac:dyDescent="0.3">
      <c r="A1187" t="s">
        <v>1217</v>
      </c>
      <c r="B1187" s="10">
        <v>1965</v>
      </c>
      <c r="C1187" t="s">
        <v>20</v>
      </c>
      <c r="D1187">
        <v>5</v>
      </c>
      <c r="E1187">
        <v>0</v>
      </c>
      <c r="F1187" s="18">
        <v>9764.08</v>
      </c>
      <c r="G1187" t="s">
        <v>12</v>
      </c>
      <c r="H1187" t="s">
        <v>16</v>
      </c>
      <c r="I1187" t="s">
        <v>23</v>
      </c>
      <c r="J1187" s="15" t="str">
        <f t="shared" si="37"/>
        <v>5-Sep-1965</v>
      </c>
      <c r="K1187" s="8" t="str">
        <f t="shared" si="38"/>
        <v xml:space="preserve">58 Y </v>
      </c>
    </row>
    <row r="1188" spans="1:11" x14ac:dyDescent="0.3">
      <c r="A1188" t="s">
        <v>1218</v>
      </c>
      <c r="B1188" s="10">
        <v>1973</v>
      </c>
      <c r="C1188" t="s">
        <v>10</v>
      </c>
      <c r="D1188">
        <v>7</v>
      </c>
      <c r="E1188">
        <v>1</v>
      </c>
      <c r="F1188" s="18">
        <v>9778.35</v>
      </c>
      <c r="G1188" t="s">
        <v>11</v>
      </c>
      <c r="H1188" t="s">
        <v>11</v>
      </c>
      <c r="I1188" t="s">
        <v>247</v>
      </c>
      <c r="J1188" s="15" t="str">
        <f t="shared" si="37"/>
        <v>7-Jul-1973</v>
      </c>
      <c r="K1188" s="8" t="str">
        <f t="shared" si="38"/>
        <v xml:space="preserve">50 Y </v>
      </c>
    </row>
    <row r="1189" spans="1:11" x14ac:dyDescent="0.3">
      <c r="A1189" t="s">
        <v>1219</v>
      </c>
      <c r="B1189" s="10">
        <v>1996</v>
      </c>
      <c r="C1189" t="s">
        <v>35</v>
      </c>
      <c r="D1189">
        <v>8</v>
      </c>
      <c r="E1189">
        <v>0</v>
      </c>
      <c r="F1189" s="18">
        <v>9787.32</v>
      </c>
      <c r="G1189" t="s">
        <v>11</v>
      </c>
      <c r="H1189" t="s">
        <v>12</v>
      </c>
      <c r="I1189" t="s">
        <v>249</v>
      </c>
      <c r="J1189" s="15" t="str">
        <f t="shared" si="37"/>
        <v>8-Aug-1996</v>
      </c>
      <c r="K1189" s="8" t="str">
        <f t="shared" si="38"/>
        <v xml:space="preserve">27 Y </v>
      </c>
    </row>
    <row r="1190" spans="1:11" x14ac:dyDescent="0.3">
      <c r="A1190" t="s">
        <v>1220</v>
      </c>
      <c r="B1190" s="10">
        <v>1977</v>
      </c>
      <c r="C1190" t="s">
        <v>18</v>
      </c>
      <c r="D1190">
        <v>7</v>
      </c>
      <c r="E1190">
        <v>5</v>
      </c>
      <c r="F1190" s="18">
        <v>9788.8700000000008</v>
      </c>
      <c r="G1190" t="s">
        <v>12</v>
      </c>
      <c r="H1190" t="s">
        <v>11</v>
      </c>
      <c r="I1190" t="s">
        <v>13</v>
      </c>
      <c r="J1190" s="15" t="str">
        <f t="shared" si="37"/>
        <v>7-Jun-1977</v>
      </c>
      <c r="K1190" s="8" t="str">
        <f t="shared" si="38"/>
        <v xml:space="preserve">46 Y </v>
      </c>
    </row>
    <row r="1191" spans="1:11" x14ac:dyDescent="0.3">
      <c r="A1191" t="s">
        <v>1221</v>
      </c>
      <c r="B1191" s="10">
        <v>1973</v>
      </c>
      <c r="C1191" t="s">
        <v>20</v>
      </c>
      <c r="D1191">
        <v>17</v>
      </c>
      <c r="E1191">
        <v>2</v>
      </c>
      <c r="F1191" s="18">
        <v>9800.89</v>
      </c>
      <c r="G1191" t="s">
        <v>11</v>
      </c>
      <c r="H1191" t="s">
        <v>16</v>
      </c>
      <c r="I1191" t="s">
        <v>13</v>
      </c>
      <c r="J1191" s="15" t="str">
        <f t="shared" si="37"/>
        <v>17-Sep-1973</v>
      </c>
      <c r="K1191" s="8" t="str">
        <f t="shared" si="38"/>
        <v xml:space="preserve">50 Y </v>
      </c>
    </row>
    <row r="1192" spans="1:11" x14ac:dyDescent="0.3">
      <c r="A1192" t="s">
        <v>1222</v>
      </c>
      <c r="B1192" s="10">
        <v>1972</v>
      </c>
      <c r="C1192" t="s">
        <v>18</v>
      </c>
      <c r="D1192">
        <v>28</v>
      </c>
      <c r="E1192">
        <v>0</v>
      </c>
      <c r="F1192" s="18">
        <v>9819.25</v>
      </c>
      <c r="G1192" t="s">
        <v>11</v>
      </c>
      <c r="H1192" t="s">
        <v>11</v>
      </c>
      <c r="I1192" t="s">
        <v>300</v>
      </c>
      <c r="J1192" s="15" t="str">
        <f t="shared" si="37"/>
        <v>28-Jun-1972</v>
      </c>
      <c r="K1192" s="8" t="str">
        <f t="shared" si="38"/>
        <v xml:space="preserve">51 Y </v>
      </c>
    </row>
    <row r="1193" spans="1:11" x14ac:dyDescent="0.3">
      <c r="A1193" t="s">
        <v>1223</v>
      </c>
      <c r="B1193" s="10">
        <v>1972</v>
      </c>
      <c r="C1193" t="s">
        <v>20</v>
      </c>
      <c r="D1193">
        <v>26</v>
      </c>
      <c r="E1193">
        <v>0</v>
      </c>
      <c r="F1193" s="18">
        <v>9836.2099999999991</v>
      </c>
      <c r="G1193" t="s">
        <v>11</v>
      </c>
      <c r="H1193" t="s">
        <v>12</v>
      </c>
      <c r="I1193" t="s">
        <v>300</v>
      </c>
      <c r="J1193" s="15" t="str">
        <f t="shared" si="37"/>
        <v>26-Sep-1972</v>
      </c>
      <c r="K1193" s="8" t="str">
        <f t="shared" si="38"/>
        <v xml:space="preserve">51 Y </v>
      </c>
    </row>
    <row r="1194" spans="1:11" x14ac:dyDescent="0.3">
      <c r="A1194" t="s">
        <v>1224</v>
      </c>
      <c r="B1194" s="10">
        <v>1992</v>
      </c>
      <c r="C1194" t="s">
        <v>35</v>
      </c>
      <c r="D1194">
        <v>13</v>
      </c>
      <c r="E1194">
        <v>0</v>
      </c>
      <c r="F1194" s="18">
        <v>9844.4500000000007</v>
      </c>
      <c r="G1194" t="s">
        <v>11</v>
      </c>
      <c r="H1194" t="s">
        <v>16</v>
      </c>
      <c r="I1194" t="s">
        <v>23</v>
      </c>
      <c r="J1194" s="15" t="str">
        <f t="shared" si="37"/>
        <v>13-Aug-1992</v>
      </c>
      <c r="K1194" s="8" t="str">
        <f t="shared" si="38"/>
        <v xml:space="preserve">31 Y </v>
      </c>
    </row>
    <row r="1195" spans="1:11" x14ac:dyDescent="0.3">
      <c r="A1195" t="s">
        <v>1225</v>
      </c>
      <c r="B1195" s="10">
        <v>1968</v>
      </c>
      <c r="C1195" t="s">
        <v>15</v>
      </c>
      <c r="D1195">
        <v>4</v>
      </c>
      <c r="E1195">
        <v>0</v>
      </c>
      <c r="F1195" s="18">
        <v>9850.43</v>
      </c>
      <c r="G1195" t="s">
        <v>12</v>
      </c>
      <c r="H1195" t="s">
        <v>12</v>
      </c>
      <c r="I1195" t="s">
        <v>42</v>
      </c>
      <c r="J1195" s="15" t="str">
        <f t="shared" si="37"/>
        <v>4-Nov-1968</v>
      </c>
      <c r="K1195" s="8" t="str">
        <f t="shared" si="38"/>
        <v xml:space="preserve">55 Y </v>
      </c>
    </row>
    <row r="1196" spans="1:11" x14ac:dyDescent="0.3">
      <c r="A1196" t="s">
        <v>1226</v>
      </c>
      <c r="B1196" s="10">
        <v>1971</v>
      </c>
      <c r="C1196" t="s">
        <v>37</v>
      </c>
      <c r="D1196">
        <v>23</v>
      </c>
      <c r="E1196">
        <v>1</v>
      </c>
      <c r="F1196" s="18">
        <v>9855.1299999999992</v>
      </c>
      <c r="G1196" t="s">
        <v>11</v>
      </c>
      <c r="H1196" t="s">
        <v>12</v>
      </c>
      <c r="I1196" t="s">
        <v>13</v>
      </c>
      <c r="J1196" s="15" t="str">
        <f t="shared" si="37"/>
        <v>23-Oct-1971</v>
      </c>
      <c r="K1196" s="8" t="str">
        <f t="shared" si="38"/>
        <v xml:space="preserve">52 Y </v>
      </c>
    </row>
    <row r="1197" spans="1:11" x14ac:dyDescent="0.3">
      <c r="A1197" t="s">
        <v>1227</v>
      </c>
      <c r="B1197" s="10">
        <v>1971</v>
      </c>
      <c r="C1197" t="s">
        <v>10</v>
      </c>
      <c r="D1197">
        <v>17</v>
      </c>
      <c r="E1197">
        <v>1</v>
      </c>
      <c r="F1197" s="18">
        <v>9861.0300000000007</v>
      </c>
      <c r="G1197" t="s">
        <v>11</v>
      </c>
      <c r="H1197" t="s">
        <v>11</v>
      </c>
      <c r="I1197" t="s">
        <v>42</v>
      </c>
      <c r="J1197" s="15" t="str">
        <f t="shared" si="37"/>
        <v>17-Jul-1971</v>
      </c>
      <c r="K1197" s="8" t="str">
        <f t="shared" si="38"/>
        <v xml:space="preserve">52 Y </v>
      </c>
    </row>
    <row r="1198" spans="1:11" x14ac:dyDescent="0.3">
      <c r="A1198" t="s">
        <v>1228</v>
      </c>
      <c r="B1198" s="10">
        <v>1969</v>
      </c>
      <c r="C1198" t="s">
        <v>37</v>
      </c>
      <c r="D1198">
        <v>20</v>
      </c>
      <c r="E1198">
        <v>0</v>
      </c>
      <c r="F1198" s="18">
        <v>9863.4699999999993</v>
      </c>
      <c r="G1198" t="s">
        <v>12</v>
      </c>
      <c r="H1198" t="s">
        <v>12</v>
      </c>
      <c r="I1198" t="s">
        <v>23</v>
      </c>
      <c r="J1198" s="15" t="str">
        <f t="shared" si="37"/>
        <v>20-Oct-1969</v>
      </c>
      <c r="K1198" s="8" t="str">
        <f t="shared" si="38"/>
        <v xml:space="preserve">54 Y </v>
      </c>
    </row>
    <row r="1199" spans="1:11" x14ac:dyDescent="0.3">
      <c r="A1199" t="s">
        <v>1229</v>
      </c>
      <c r="B1199" s="10">
        <v>1971</v>
      </c>
      <c r="C1199" t="s">
        <v>15</v>
      </c>
      <c r="D1199">
        <v>9</v>
      </c>
      <c r="E1199">
        <v>0</v>
      </c>
      <c r="F1199" s="18">
        <v>9866.2999999999993</v>
      </c>
      <c r="G1199" t="s">
        <v>11</v>
      </c>
      <c r="H1199" t="s">
        <v>12</v>
      </c>
      <c r="I1199" t="s">
        <v>247</v>
      </c>
      <c r="J1199" s="15" t="str">
        <f t="shared" si="37"/>
        <v>9-Nov-1971</v>
      </c>
      <c r="K1199" s="8" t="str">
        <f t="shared" si="38"/>
        <v xml:space="preserve">52 Y </v>
      </c>
    </row>
    <row r="1200" spans="1:11" x14ac:dyDescent="0.3">
      <c r="A1200" t="s">
        <v>1230</v>
      </c>
      <c r="B1200" s="10">
        <v>1969</v>
      </c>
      <c r="C1200" t="s">
        <v>35</v>
      </c>
      <c r="D1200">
        <v>13</v>
      </c>
      <c r="E1200">
        <v>0</v>
      </c>
      <c r="F1200" s="18">
        <v>9869.81</v>
      </c>
      <c r="G1200" t="s">
        <v>12</v>
      </c>
      <c r="H1200" t="s">
        <v>12</v>
      </c>
      <c r="I1200" t="s">
        <v>23</v>
      </c>
      <c r="J1200" s="15" t="str">
        <f t="shared" si="37"/>
        <v>13-Aug-1969</v>
      </c>
      <c r="K1200" s="8" t="str">
        <f t="shared" si="38"/>
        <v xml:space="preserve">54 Y </v>
      </c>
    </row>
    <row r="1201" spans="1:11" x14ac:dyDescent="0.3">
      <c r="A1201" t="s">
        <v>1231</v>
      </c>
      <c r="B1201" s="10">
        <v>1998</v>
      </c>
      <c r="C1201" t="s">
        <v>10</v>
      </c>
      <c r="D1201">
        <v>6</v>
      </c>
      <c r="E1201">
        <v>0</v>
      </c>
      <c r="F1201" s="18">
        <v>9870.59</v>
      </c>
      <c r="G1201" t="s">
        <v>11</v>
      </c>
      <c r="H1201" t="s">
        <v>11</v>
      </c>
      <c r="I1201" t="s">
        <v>249</v>
      </c>
      <c r="J1201" s="15" t="str">
        <f t="shared" si="37"/>
        <v>6-Jul-1998</v>
      </c>
      <c r="K1201" s="8" t="str">
        <f t="shared" si="38"/>
        <v xml:space="preserve">25 Y </v>
      </c>
    </row>
    <row r="1202" spans="1:11" x14ac:dyDescent="0.3">
      <c r="A1202" t="s">
        <v>1232</v>
      </c>
      <c r="B1202" s="10">
        <v>1971</v>
      </c>
      <c r="C1202" t="s">
        <v>30</v>
      </c>
      <c r="D1202">
        <v>22</v>
      </c>
      <c r="E1202">
        <v>1</v>
      </c>
      <c r="F1202" s="18">
        <v>9872.7000000000007</v>
      </c>
      <c r="G1202" t="s">
        <v>11</v>
      </c>
      <c r="H1202" t="s">
        <v>11</v>
      </c>
      <c r="I1202" t="s">
        <v>42</v>
      </c>
      <c r="J1202" s="15" t="str">
        <f t="shared" si="37"/>
        <v>22-Dec-1971</v>
      </c>
      <c r="K1202" s="8" t="str">
        <f t="shared" si="38"/>
        <v xml:space="preserve">52 Y </v>
      </c>
    </row>
    <row r="1203" spans="1:11" x14ac:dyDescent="0.3">
      <c r="A1203" t="s">
        <v>1233</v>
      </c>
      <c r="B1203" s="10">
        <v>1971</v>
      </c>
      <c r="C1203" t="s">
        <v>10</v>
      </c>
      <c r="D1203">
        <v>3</v>
      </c>
      <c r="E1203">
        <v>0</v>
      </c>
      <c r="F1203" s="18">
        <v>9875.68</v>
      </c>
      <c r="G1203" t="s">
        <v>11</v>
      </c>
      <c r="H1203" t="s">
        <v>12</v>
      </c>
      <c r="I1203" t="s">
        <v>247</v>
      </c>
      <c r="J1203" s="15" t="str">
        <f t="shared" si="37"/>
        <v>3-Jul-1971</v>
      </c>
      <c r="K1203" s="8" t="str">
        <f t="shared" si="38"/>
        <v xml:space="preserve">52 Y </v>
      </c>
    </row>
    <row r="1204" spans="1:11" x14ac:dyDescent="0.3">
      <c r="A1204" t="s">
        <v>1234</v>
      </c>
      <c r="B1204" s="10">
        <v>1971</v>
      </c>
      <c r="C1204" t="s">
        <v>37</v>
      </c>
      <c r="D1204">
        <v>3</v>
      </c>
      <c r="E1204">
        <v>1</v>
      </c>
      <c r="F1204" s="18">
        <v>9877.61</v>
      </c>
      <c r="G1204" t="s">
        <v>11</v>
      </c>
      <c r="H1204" t="s">
        <v>16</v>
      </c>
      <c r="I1204" t="s">
        <v>13</v>
      </c>
      <c r="J1204" s="15" t="str">
        <f t="shared" si="37"/>
        <v>3-Oct-1971</v>
      </c>
      <c r="K1204" s="8" t="str">
        <f t="shared" si="38"/>
        <v xml:space="preserve">52 Y </v>
      </c>
    </row>
    <row r="1205" spans="1:11" x14ac:dyDescent="0.3">
      <c r="A1205" t="s">
        <v>1235</v>
      </c>
      <c r="B1205" s="10">
        <v>1971</v>
      </c>
      <c r="C1205" t="s">
        <v>15</v>
      </c>
      <c r="D1205">
        <v>8</v>
      </c>
      <c r="E1205">
        <v>1</v>
      </c>
      <c r="F1205" s="18">
        <v>9880.07</v>
      </c>
      <c r="G1205" t="s">
        <v>11</v>
      </c>
      <c r="H1205" t="s">
        <v>12</v>
      </c>
      <c r="I1205" t="s">
        <v>42</v>
      </c>
      <c r="J1205" s="15" t="str">
        <f t="shared" si="37"/>
        <v>8-Nov-1971</v>
      </c>
      <c r="K1205" s="8" t="str">
        <f t="shared" si="38"/>
        <v xml:space="preserve">52 Y </v>
      </c>
    </row>
    <row r="1206" spans="1:11" x14ac:dyDescent="0.3">
      <c r="A1206" t="s">
        <v>1236</v>
      </c>
      <c r="B1206" s="10">
        <v>1966</v>
      </c>
      <c r="C1206" t="s">
        <v>15</v>
      </c>
      <c r="D1206">
        <v>5</v>
      </c>
      <c r="E1206">
        <v>0</v>
      </c>
      <c r="F1206" s="18">
        <v>9890.23</v>
      </c>
      <c r="G1206" t="s">
        <v>12</v>
      </c>
      <c r="H1206" t="s">
        <v>12</v>
      </c>
      <c r="I1206" t="s">
        <v>13</v>
      </c>
      <c r="J1206" s="15" t="str">
        <f t="shared" si="37"/>
        <v>5-Nov-1966</v>
      </c>
      <c r="K1206" s="8" t="str">
        <f t="shared" si="38"/>
        <v xml:space="preserve">57 Y </v>
      </c>
    </row>
    <row r="1207" spans="1:11" x14ac:dyDescent="0.3">
      <c r="A1207" t="s">
        <v>1237</v>
      </c>
      <c r="B1207" s="10">
        <v>1996</v>
      </c>
      <c r="C1207" t="s">
        <v>10</v>
      </c>
      <c r="D1207">
        <v>8</v>
      </c>
      <c r="E1207">
        <v>0</v>
      </c>
      <c r="F1207" s="18">
        <v>9894.69</v>
      </c>
      <c r="G1207" t="s">
        <v>11</v>
      </c>
      <c r="H1207" t="s">
        <v>12</v>
      </c>
      <c r="I1207" t="s">
        <v>23</v>
      </c>
      <c r="J1207" s="15" t="str">
        <f t="shared" si="37"/>
        <v>8-Jul-1996</v>
      </c>
      <c r="K1207" s="8" t="str">
        <f t="shared" si="38"/>
        <v xml:space="preserve">27 Y </v>
      </c>
    </row>
    <row r="1208" spans="1:11" x14ac:dyDescent="0.3">
      <c r="A1208" t="s">
        <v>1238</v>
      </c>
      <c r="B1208" s="10">
        <v>1962</v>
      </c>
      <c r="C1208" t="s">
        <v>35</v>
      </c>
      <c r="D1208">
        <v>17</v>
      </c>
      <c r="E1208">
        <v>0</v>
      </c>
      <c r="F1208" s="18">
        <v>9907.83</v>
      </c>
      <c r="G1208" t="s">
        <v>12</v>
      </c>
      <c r="H1208" t="s">
        <v>11</v>
      </c>
      <c r="I1208" t="s">
        <v>13</v>
      </c>
      <c r="J1208" s="15" t="str">
        <f t="shared" si="37"/>
        <v>17-Aug-1962</v>
      </c>
      <c r="K1208" s="8" t="str">
        <f t="shared" si="38"/>
        <v xml:space="preserve">61 Y </v>
      </c>
    </row>
    <row r="1209" spans="1:11" x14ac:dyDescent="0.3">
      <c r="A1209" t="s">
        <v>1239</v>
      </c>
      <c r="B1209" s="10">
        <v>1972</v>
      </c>
      <c r="C1209" t="s">
        <v>20</v>
      </c>
      <c r="D1209">
        <v>14</v>
      </c>
      <c r="E1209">
        <v>1</v>
      </c>
      <c r="F1209" s="18">
        <v>9910.36</v>
      </c>
      <c r="G1209" t="s">
        <v>11</v>
      </c>
      <c r="H1209" t="s">
        <v>12</v>
      </c>
      <c r="I1209" t="s">
        <v>23</v>
      </c>
      <c r="J1209" s="15" t="str">
        <f t="shared" si="37"/>
        <v>14-Sep-1972</v>
      </c>
      <c r="K1209" s="8" t="str">
        <f t="shared" si="38"/>
        <v xml:space="preserve">51 Y </v>
      </c>
    </row>
    <row r="1210" spans="1:11" x14ac:dyDescent="0.3">
      <c r="A1210" t="s">
        <v>1240</v>
      </c>
      <c r="B1210" s="10">
        <v>1985</v>
      </c>
      <c r="C1210" t="s">
        <v>35</v>
      </c>
      <c r="D1210">
        <v>19</v>
      </c>
      <c r="E1210">
        <v>3</v>
      </c>
      <c r="F1210" s="18">
        <v>9930.64</v>
      </c>
      <c r="G1210" t="s">
        <v>11</v>
      </c>
      <c r="H1210" t="s">
        <v>12</v>
      </c>
      <c r="I1210" t="s">
        <v>200</v>
      </c>
      <c r="J1210" s="15" t="str">
        <f t="shared" si="37"/>
        <v>19-Aug-1985</v>
      </c>
      <c r="K1210" s="8" t="str">
        <f t="shared" si="38"/>
        <v xml:space="preserve">38 Y </v>
      </c>
    </row>
    <row r="1211" spans="1:11" x14ac:dyDescent="0.3">
      <c r="A1211" t="s">
        <v>1241</v>
      </c>
      <c r="B1211" s="10">
        <v>1983</v>
      </c>
      <c r="C1211" t="s">
        <v>30</v>
      </c>
      <c r="D1211">
        <v>3</v>
      </c>
      <c r="E1211">
        <v>3</v>
      </c>
      <c r="F1211" s="18">
        <v>9931.9599999999991</v>
      </c>
      <c r="G1211" t="s">
        <v>11</v>
      </c>
      <c r="H1211" t="s">
        <v>11</v>
      </c>
      <c r="I1211" t="s">
        <v>23</v>
      </c>
      <c r="J1211" s="15" t="str">
        <f t="shared" si="37"/>
        <v>3-Dec-1983</v>
      </c>
      <c r="K1211" s="8" t="str">
        <f t="shared" si="38"/>
        <v xml:space="preserve">40 Y </v>
      </c>
    </row>
    <row r="1212" spans="1:11" x14ac:dyDescent="0.3">
      <c r="A1212" t="s">
        <v>1242</v>
      </c>
      <c r="B1212" s="10">
        <v>1964</v>
      </c>
      <c r="C1212" t="s">
        <v>20</v>
      </c>
      <c r="D1212">
        <v>11</v>
      </c>
      <c r="E1212">
        <v>0</v>
      </c>
      <c r="F1212" s="18">
        <v>9933.44</v>
      </c>
      <c r="G1212" t="s">
        <v>12</v>
      </c>
      <c r="H1212" t="s">
        <v>12</v>
      </c>
      <c r="I1212" t="s">
        <v>13</v>
      </c>
      <c r="J1212" s="15" t="str">
        <f t="shared" si="37"/>
        <v>11-Sep-1964</v>
      </c>
      <c r="K1212" s="8" t="str">
        <f t="shared" si="38"/>
        <v xml:space="preserve">59 Y </v>
      </c>
    </row>
    <row r="1213" spans="1:11" x14ac:dyDescent="0.3">
      <c r="A1213" t="s">
        <v>1243</v>
      </c>
      <c r="B1213" s="10">
        <v>1971</v>
      </c>
      <c r="C1213" t="s">
        <v>30</v>
      </c>
      <c r="D1213">
        <v>26</v>
      </c>
      <c r="E1213">
        <v>1</v>
      </c>
      <c r="F1213" s="18">
        <v>9957.7199999999993</v>
      </c>
      <c r="G1213" t="s">
        <v>11</v>
      </c>
      <c r="H1213" t="s">
        <v>12</v>
      </c>
      <c r="I1213" t="s">
        <v>170</v>
      </c>
      <c r="J1213" s="15" t="str">
        <f t="shared" si="37"/>
        <v>26-Dec-1971</v>
      </c>
      <c r="K1213" s="8" t="str">
        <f t="shared" si="38"/>
        <v xml:space="preserve">52 Y </v>
      </c>
    </row>
    <row r="1214" spans="1:11" x14ac:dyDescent="0.3">
      <c r="A1214" t="s">
        <v>1244</v>
      </c>
      <c r="B1214" s="10">
        <v>1971</v>
      </c>
      <c r="C1214" t="s">
        <v>37</v>
      </c>
      <c r="D1214">
        <v>6</v>
      </c>
      <c r="E1214">
        <v>1</v>
      </c>
      <c r="F1214" s="18">
        <v>9964.06</v>
      </c>
      <c r="G1214" t="s">
        <v>11</v>
      </c>
      <c r="H1214" t="s">
        <v>11</v>
      </c>
      <c r="I1214" t="s">
        <v>166</v>
      </c>
      <c r="J1214" s="15" t="str">
        <f t="shared" si="37"/>
        <v>6-Oct-1971</v>
      </c>
      <c r="K1214" s="8" t="str">
        <f t="shared" si="38"/>
        <v xml:space="preserve">52 Y </v>
      </c>
    </row>
    <row r="1215" spans="1:11" x14ac:dyDescent="0.3">
      <c r="A1215" t="s">
        <v>1245</v>
      </c>
      <c r="B1215" s="10">
        <v>1970</v>
      </c>
      <c r="C1215" t="s">
        <v>35</v>
      </c>
      <c r="D1215">
        <v>11</v>
      </c>
      <c r="E1215">
        <v>0</v>
      </c>
      <c r="F1215" s="18">
        <v>9991.0400000000009</v>
      </c>
      <c r="G1215" t="s">
        <v>11</v>
      </c>
      <c r="H1215" t="s">
        <v>12</v>
      </c>
      <c r="I1215" t="s">
        <v>23</v>
      </c>
      <c r="J1215" s="15" t="str">
        <f t="shared" si="37"/>
        <v>11-Aug-1970</v>
      </c>
      <c r="K1215" s="8" t="str">
        <f t="shared" si="38"/>
        <v xml:space="preserve">53 Y </v>
      </c>
    </row>
    <row r="1216" spans="1:11" x14ac:dyDescent="0.3">
      <c r="A1216" t="s">
        <v>1246</v>
      </c>
      <c r="B1216" s="10">
        <v>1988</v>
      </c>
      <c r="C1216" t="s">
        <v>10</v>
      </c>
      <c r="D1216">
        <v>3</v>
      </c>
      <c r="E1216">
        <v>3</v>
      </c>
      <c r="F1216" s="18">
        <v>10011.44</v>
      </c>
      <c r="G1216" t="s">
        <v>12</v>
      </c>
      <c r="H1216" t="s">
        <v>12</v>
      </c>
      <c r="I1216" t="s">
        <v>535</v>
      </c>
      <c r="J1216" s="15" t="str">
        <f t="shared" si="37"/>
        <v>3-Jul-1988</v>
      </c>
      <c r="K1216" s="8" t="str">
        <f t="shared" si="38"/>
        <v xml:space="preserve">35 Y </v>
      </c>
    </row>
    <row r="1217" spans="1:11" x14ac:dyDescent="0.3">
      <c r="A1217" t="s">
        <v>1247</v>
      </c>
      <c r="B1217" s="10">
        <v>1979</v>
      </c>
      <c r="C1217" t="s">
        <v>30</v>
      </c>
      <c r="D1217">
        <v>28</v>
      </c>
      <c r="E1217">
        <v>2</v>
      </c>
      <c r="F1217" s="18">
        <v>10027.15</v>
      </c>
      <c r="G1217" t="s">
        <v>12</v>
      </c>
      <c r="H1217" t="s">
        <v>16</v>
      </c>
      <c r="I1217" t="s">
        <v>300</v>
      </c>
      <c r="J1217" s="15" t="str">
        <f t="shared" si="37"/>
        <v>28-Dec-1979</v>
      </c>
      <c r="K1217" s="8" t="str">
        <f t="shared" si="38"/>
        <v xml:space="preserve">44 Y </v>
      </c>
    </row>
    <row r="1218" spans="1:11" x14ac:dyDescent="0.3">
      <c r="A1218" t="s">
        <v>1248</v>
      </c>
      <c r="B1218" s="10">
        <v>1974</v>
      </c>
      <c r="C1218" t="s">
        <v>35</v>
      </c>
      <c r="D1218">
        <v>30</v>
      </c>
      <c r="E1218">
        <v>2</v>
      </c>
      <c r="F1218" s="18">
        <v>10043.25</v>
      </c>
      <c r="G1218" t="s">
        <v>12</v>
      </c>
      <c r="H1218" t="s">
        <v>11</v>
      </c>
      <c r="I1218" t="s">
        <v>247</v>
      </c>
      <c r="J1218" s="15" t="str">
        <f t="shared" si="37"/>
        <v>30-Aug-1974</v>
      </c>
      <c r="K1218" s="8" t="str">
        <f t="shared" si="38"/>
        <v xml:space="preserve">49 Y </v>
      </c>
    </row>
    <row r="1219" spans="1:11" x14ac:dyDescent="0.3">
      <c r="A1219" t="s">
        <v>1249</v>
      </c>
      <c r="B1219" s="10">
        <v>1969</v>
      </c>
      <c r="C1219" t="s">
        <v>35</v>
      </c>
      <c r="D1219">
        <v>22</v>
      </c>
      <c r="E1219">
        <v>1</v>
      </c>
      <c r="F1219" s="18">
        <v>10065.41</v>
      </c>
      <c r="G1219" t="s">
        <v>12</v>
      </c>
      <c r="H1219" t="s">
        <v>11</v>
      </c>
      <c r="I1219" t="s">
        <v>42</v>
      </c>
      <c r="J1219" s="15" t="str">
        <f t="shared" si="37"/>
        <v>22-Aug-1969</v>
      </c>
      <c r="K1219" s="8" t="str">
        <f t="shared" si="38"/>
        <v xml:space="preserve">54 Y </v>
      </c>
    </row>
    <row r="1220" spans="1:11" x14ac:dyDescent="0.3">
      <c r="A1220" t="s">
        <v>1250</v>
      </c>
      <c r="B1220" s="10">
        <v>1969</v>
      </c>
      <c r="C1220" t="s">
        <v>37</v>
      </c>
      <c r="D1220">
        <v>27</v>
      </c>
      <c r="E1220">
        <v>0</v>
      </c>
      <c r="F1220" s="18">
        <v>10072.06</v>
      </c>
      <c r="G1220" t="s">
        <v>12</v>
      </c>
      <c r="H1220" t="s">
        <v>16</v>
      </c>
      <c r="I1220" t="s">
        <v>356</v>
      </c>
      <c r="J1220" s="15" t="str">
        <f t="shared" ref="J1220:J1283" si="39">_xlfn.CONCAT(D1220,"-",C1220,"-",B1220)</f>
        <v>27-Oct-1969</v>
      </c>
      <c r="K1220" s="8" t="str">
        <f t="shared" ref="K1220:K1283" si="40">YEAR($L$2)-YEAR(J1220)&amp;" Y "</f>
        <v xml:space="preserve">54 Y </v>
      </c>
    </row>
    <row r="1221" spans="1:11" x14ac:dyDescent="0.3">
      <c r="A1221" t="s">
        <v>1251</v>
      </c>
      <c r="B1221" s="10">
        <v>1969</v>
      </c>
      <c r="C1221" t="s">
        <v>10</v>
      </c>
      <c r="D1221">
        <v>3</v>
      </c>
      <c r="E1221">
        <v>1</v>
      </c>
      <c r="F1221" s="18">
        <v>10085.85</v>
      </c>
      <c r="G1221" t="s">
        <v>12</v>
      </c>
      <c r="H1221" t="s">
        <v>12</v>
      </c>
      <c r="I1221" t="s">
        <v>42</v>
      </c>
      <c r="J1221" s="15" t="str">
        <f t="shared" si="39"/>
        <v>3-Jul-1969</v>
      </c>
      <c r="K1221" s="8" t="str">
        <f t="shared" si="40"/>
        <v xml:space="preserve">54 Y </v>
      </c>
    </row>
    <row r="1222" spans="1:11" x14ac:dyDescent="0.3">
      <c r="A1222" t="s">
        <v>1252</v>
      </c>
      <c r="B1222" s="10">
        <v>1976</v>
      </c>
      <c r="C1222" t="s">
        <v>30</v>
      </c>
      <c r="D1222">
        <v>19</v>
      </c>
      <c r="E1222">
        <v>5</v>
      </c>
      <c r="F1222" s="18">
        <v>10096.969999999999</v>
      </c>
      <c r="G1222" t="s">
        <v>12</v>
      </c>
      <c r="H1222" t="s">
        <v>11</v>
      </c>
      <c r="I1222" t="s">
        <v>42</v>
      </c>
      <c r="J1222" s="15" t="str">
        <f t="shared" si="39"/>
        <v>19-Dec-1976</v>
      </c>
      <c r="K1222" s="8" t="str">
        <f t="shared" si="40"/>
        <v xml:space="preserve">47 Y </v>
      </c>
    </row>
    <row r="1223" spans="1:11" x14ac:dyDescent="0.3">
      <c r="A1223" t="s">
        <v>1253</v>
      </c>
      <c r="B1223" s="10">
        <v>1972</v>
      </c>
      <c r="C1223" t="s">
        <v>37</v>
      </c>
      <c r="D1223">
        <v>19</v>
      </c>
      <c r="E1223">
        <v>1</v>
      </c>
      <c r="F1223" s="18">
        <v>10106.129999999999</v>
      </c>
      <c r="G1223" t="s">
        <v>12</v>
      </c>
      <c r="H1223" t="s">
        <v>16</v>
      </c>
      <c r="I1223" t="s">
        <v>247</v>
      </c>
      <c r="J1223" s="15" t="str">
        <f t="shared" si="39"/>
        <v>19-Oct-1972</v>
      </c>
      <c r="K1223" s="8" t="str">
        <f t="shared" si="40"/>
        <v xml:space="preserve">51 Y </v>
      </c>
    </row>
    <row r="1224" spans="1:11" x14ac:dyDescent="0.3">
      <c r="A1224" t="s">
        <v>1254</v>
      </c>
      <c r="B1224" s="10">
        <v>1972</v>
      </c>
      <c r="C1224" t="s">
        <v>35</v>
      </c>
      <c r="D1224">
        <v>8</v>
      </c>
      <c r="E1224">
        <v>2</v>
      </c>
      <c r="F1224" s="18">
        <v>10107.219999999999</v>
      </c>
      <c r="G1224" t="s">
        <v>12</v>
      </c>
      <c r="H1224" t="s">
        <v>16</v>
      </c>
      <c r="I1224" t="s">
        <v>13</v>
      </c>
      <c r="J1224" s="15" t="str">
        <f t="shared" si="39"/>
        <v>8-Aug-1972</v>
      </c>
      <c r="K1224" s="8" t="str">
        <f t="shared" si="40"/>
        <v xml:space="preserve">51 Y </v>
      </c>
    </row>
    <row r="1225" spans="1:11" x14ac:dyDescent="0.3">
      <c r="A1225" t="s">
        <v>1255</v>
      </c>
      <c r="B1225" s="10">
        <v>1975</v>
      </c>
      <c r="C1225" t="s">
        <v>10</v>
      </c>
      <c r="D1225">
        <v>2</v>
      </c>
      <c r="E1225">
        <v>3</v>
      </c>
      <c r="F1225" s="18">
        <v>10115.01</v>
      </c>
      <c r="G1225" t="s">
        <v>12</v>
      </c>
      <c r="H1225" t="s">
        <v>12</v>
      </c>
      <c r="I1225" t="s">
        <v>23</v>
      </c>
      <c r="J1225" s="15" t="str">
        <f t="shared" si="39"/>
        <v>2-Jul-1975</v>
      </c>
      <c r="K1225" s="8" t="str">
        <f t="shared" si="40"/>
        <v xml:space="preserve">48 Y </v>
      </c>
    </row>
    <row r="1226" spans="1:11" x14ac:dyDescent="0.3">
      <c r="A1226" t="s">
        <v>1256</v>
      </c>
      <c r="B1226" s="10">
        <v>1972</v>
      </c>
      <c r="C1226" t="s">
        <v>15</v>
      </c>
      <c r="D1226">
        <v>16</v>
      </c>
      <c r="E1226">
        <v>2</v>
      </c>
      <c r="F1226" s="18">
        <v>10118.42</v>
      </c>
      <c r="G1226" t="s">
        <v>12</v>
      </c>
      <c r="H1226" t="s">
        <v>12</v>
      </c>
      <c r="I1226" t="s">
        <v>42</v>
      </c>
      <c r="J1226" s="15" t="str">
        <f t="shared" si="39"/>
        <v>16-Nov-1972</v>
      </c>
      <c r="K1226" s="8" t="str">
        <f t="shared" si="40"/>
        <v xml:space="preserve">51 Y </v>
      </c>
    </row>
    <row r="1227" spans="1:11" x14ac:dyDescent="0.3">
      <c r="A1227" t="s">
        <v>1257</v>
      </c>
      <c r="B1227" s="10">
        <v>1997</v>
      </c>
      <c r="C1227" t="s">
        <v>20</v>
      </c>
      <c r="D1227">
        <v>5</v>
      </c>
      <c r="E1227">
        <v>0</v>
      </c>
      <c r="F1227" s="18">
        <v>10139.84</v>
      </c>
      <c r="G1227" t="s">
        <v>12</v>
      </c>
      <c r="H1227" t="s">
        <v>11</v>
      </c>
      <c r="I1227" t="s">
        <v>23</v>
      </c>
      <c r="J1227" s="15" t="str">
        <f t="shared" si="39"/>
        <v>5-Sep-1997</v>
      </c>
      <c r="K1227" s="8" t="str">
        <f t="shared" si="40"/>
        <v xml:space="preserve">26 Y </v>
      </c>
    </row>
    <row r="1228" spans="1:11" x14ac:dyDescent="0.3">
      <c r="A1228" t="s">
        <v>1258</v>
      </c>
      <c r="B1228" s="10">
        <v>1974</v>
      </c>
      <c r="C1228" t="s">
        <v>30</v>
      </c>
      <c r="D1228">
        <v>30</v>
      </c>
      <c r="E1228">
        <v>3</v>
      </c>
      <c r="F1228" s="18">
        <v>10141.14</v>
      </c>
      <c r="G1228" t="s">
        <v>12</v>
      </c>
      <c r="H1228" t="s">
        <v>16</v>
      </c>
      <c r="I1228" t="s">
        <v>168</v>
      </c>
      <c r="J1228" s="15" t="str">
        <f t="shared" si="39"/>
        <v>30-Dec-1974</v>
      </c>
      <c r="K1228" s="8" t="str">
        <f t="shared" si="40"/>
        <v xml:space="preserve">49 Y </v>
      </c>
    </row>
    <row r="1229" spans="1:11" x14ac:dyDescent="0.3">
      <c r="A1229" t="s">
        <v>1259</v>
      </c>
      <c r="B1229" s="10">
        <v>1981</v>
      </c>
      <c r="C1229" t="s">
        <v>18</v>
      </c>
      <c r="D1229">
        <v>12</v>
      </c>
      <c r="E1229">
        <v>1</v>
      </c>
      <c r="F1229" s="18">
        <v>10146.129999999999</v>
      </c>
      <c r="G1229" t="s">
        <v>12</v>
      </c>
      <c r="H1229" t="s">
        <v>16</v>
      </c>
      <c r="I1229" t="s">
        <v>200</v>
      </c>
      <c r="J1229" s="15" t="str">
        <f t="shared" si="39"/>
        <v>12-Jun-1981</v>
      </c>
      <c r="K1229" s="8" t="str">
        <f t="shared" si="40"/>
        <v xml:space="preserve">42 Y </v>
      </c>
    </row>
    <row r="1230" spans="1:11" x14ac:dyDescent="0.3">
      <c r="A1230" t="s">
        <v>1260</v>
      </c>
      <c r="B1230" s="10">
        <v>1973</v>
      </c>
      <c r="C1230" t="s">
        <v>37</v>
      </c>
      <c r="D1230">
        <v>13</v>
      </c>
      <c r="E1230">
        <v>2</v>
      </c>
      <c r="F1230" s="18">
        <v>10156.780000000001</v>
      </c>
      <c r="G1230" t="s">
        <v>12</v>
      </c>
      <c r="H1230" t="s">
        <v>11</v>
      </c>
      <c r="I1230" t="s">
        <v>23</v>
      </c>
      <c r="J1230" s="15" t="str">
        <f t="shared" si="39"/>
        <v>13-Oct-1973</v>
      </c>
      <c r="K1230" s="8" t="str">
        <f t="shared" si="40"/>
        <v xml:space="preserve">50 Y </v>
      </c>
    </row>
    <row r="1231" spans="1:11" x14ac:dyDescent="0.3">
      <c r="A1231" t="s">
        <v>1261</v>
      </c>
      <c r="B1231" s="10">
        <v>1972</v>
      </c>
      <c r="C1231" t="s">
        <v>10</v>
      </c>
      <c r="D1231">
        <v>10</v>
      </c>
      <c r="E1231">
        <v>0</v>
      </c>
      <c r="F1231" s="18">
        <v>10160.870000000001</v>
      </c>
      <c r="G1231" t="s">
        <v>12</v>
      </c>
      <c r="H1231" t="s">
        <v>12</v>
      </c>
      <c r="I1231" t="s">
        <v>200</v>
      </c>
      <c r="J1231" s="15" t="str">
        <f t="shared" si="39"/>
        <v>10-Jul-1972</v>
      </c>
      <c r="K1231" s="8" t="str">
        <f t="shared" si="40"/>
        <v xml:space="preserve">51 Y </v>
      </c>
    </row>
    <row r="1232" spans="1:11" x14ac:dyDescent="0.3">
      <c r="A1232" t="s">
        <v>1262</v>
      </c>
      <c r="B1232" s="10">
        <v>1985</v>
      </c>
      <c r="C1232" t="s">
        <v>37</v>
      </c>
      <c r="D1232">
        <v>16</v>
      </c>
      <c r="E1232">
        <v>3</v>
      </c>
      <c r="F1232" s="18">
        <v>10191.82</v>
      </c>
      <c r="G1232" t="s">
        <v>12</v>
      </c>
      <c r="H1232" t="s">
        <v>11</v>
      </c>
      <c r="I1232" t="s">
        <v>535</v>
      </c>
      <c r="J1232" s="15" t="str">
        <f t="shared" si="39"/>
        <v>16-Oct-1985</v>
      </c>
      <c r="K1232" s="8" t="str">
        <f t="shared" si="40"/>
        <v xml:space="preserve">38 Y </v>
      </c>
    </row>
    <row r="1233" spans="1:11" x14ac:dyDescent="0.3">
      <c r="A1233" t="s">
        <v>1263</v>
      </c>
      <c r="B1233" s="10">
        <v>1970</v>
      </c>
      <c r="C1233" t="s">
        <v>30</v>
      </c>
      <c r="D1233">
        <v>24</v>
      </c>
      <c r="E1233">
        <v>0</v>
      </c>
      <c r="F1233" s="18">
        <v>10197.77</v>
      </c>
      <c r="G1233" t="s">
        <v>12</v>
      </c>
      <c r="H1233" t="s">
        <v>16</v>
      </c>
      <c r="I1233" t="s">
        <v>247</v>
      </c>
      <c r="J1233" s="15" t="str">
        <f t="shared" si="39"/>
        <v>24-Dec-1970</v>
      </c>
      <c r="K1233" s="8" t="str">
        <f t="shared" si="40"/>
        <v xml:space="preserve">53 Y </v>
      </c>
    </row>
    <row r="1234" spans="1:11" x14ac:dyDescent="0.3">
      <c r="A1234" t="s">
        <v>1264</v>
      </c>
      <c r="B1234" s="10">
        <v>1967</v>
      </c>
      <c r="C1234" t="s">
        <v>20</v>
      </c>
      <c r="D1234">
        <v>26</v>
      </c>
      <c r="E1234">
        <v>0</v>
      </c>
      <c r="F1234" s="18">
        <v>10214.64</v>
      </c>
      <c r="G1234" t="s">
        <v>12</v>
      </c>
      <c r="H1234" t="s">
        <v>11</v>
      </c>
      <c r="I1234" t="s">
        <v>42</v>
      </c>
      <c r="J1234" s="15" t="str">
        <f t="shared" si="39"/>
        <v>26-Sep-1967</v>
      </c>
      <c r="K1234" s="8" t="str">
        <f t="shared" si="40"/>
        <v xml:space="preserve">56 Y </v>
      </c>
    </row>
    <row r="1235" spans="1:11" x14ac:dyDescent="0.3">
      <c r="A1235" t="s">
        <v>1265</v>
      </c>
      <c r="B1235" s="10">
        <v>1967</v>
      </c>
      <c r="C1235" t="s">
        <v>18</v>
      </c>
      <c r="D1235">
        <v>28</v>
      </c>
      <c r="E1235">
        <v>0</v>
      </c>
      <c r="F1235" s="18">
        <v>10226.280000000001</v>
      </c>
      <c r="G1235" t="s">
        <v>12</v>
      </c>
      <c r="H1235" t="s">
        <v>12</v>
      </c>
      <c r="I1235" t="s">
        <v>13</v>
      </c>
      <c r="J1235" s="15" t="str">
        <f t="shared" si="39"/>
        <v>28-Jun-1967</v>
      </c>
      <c r="K1235" s="8" t="str">
        <f t="shared" si="40"/>
        <v xml:space="preserve">56 Y </v>
      </c>
    </row>
    <row r="1236" spans="1:11" x14ac:dyDescent="0.3">
      <c r="A1236" t="s">
        <v>1266</v>
      </c>
      <c r="B1236" s="10">
        <v>1968</v>
      </c>
      <c r="C1236" t="s">
        <v>20</v>
      </c>
      <c r="D1236">
        <v>23</v>
      </c>
      <c r="E1236">
        <v>0</v>
      </c>
      <c r="F1236" s="18">
        <v>10231.5</v>
      </c>
      <c r="G1236" t="s">
        <v>12</v>
      </c>
      <c r="H1236" t="s">
        <v>16</v>
      </c>
      <c r="I1236" t="s">
        <v>23</v>
      </c>
      <c r="J1236" s="15" t="str">
        <f t="shared" si="39"/>
        <v>23-Sep-1968</v>
      </c>
      <c r="K1236" s="8" t="str">
        <f t="shared" si="40"/>
        <v xml:space="preserve">55 Y </v>
      </c>
    </row>
    <row r="1237" spans="1:11" x14ac:dyDescent="0.3">
      <c r="A1237" t="s">
        <v>1267</v>
      </c>
      <c r="B1237" s="10">
        <v>1975</v>
      </c>
      <c r="C1237" t="s">
        <v>35</v>
      </c>
      <c r="D1237">
        <v>15</v>
      </c>
      <c r="E1237">
        <v>1</v>
      </c>
      <c r="F1237" s="18">
        <v>10259.129999999999</v>
      </c>
      <c r="G1237" t="s">
        <v>12</v>
      </c>
      <c r="H1237" t="s">
        <v>11</v>
      </c>
      <c r="I1237" t="s">
        <v>42</v>
      </c>
      <c r="J1237" s="15" t="str">
        <f t="shared" si="39"/>
        <v>15-Aug-1975</v>
      </c>
      <c r="K1237" s="8" t="str">
        <f t="shared" si="40"/>
        <v xml:space="preserve">48 Y </v>
      </c>
    </row>
    <row r="1238" spans="1:11" x14ac:dyDescent="0.3">
      <c r="A1238" t="s">
        <v>1268</v>
      </c>
      <c r="B1238" s="10">
        <v>1973</v>
      </c>
      <c r="C1238" t="s">
        <v>20</v>
      </c>
      <c r="D1238">
        <v>5</v>
      </c>
      <c r="E1238">
        <v>3</v>
      </c>
      <c r="F1238" s="18">
        <v>10264.44</v>
      </c>
      <c r="G1238" t="s">
        <v>12</v>
      </c>
      <c r="H1238" t="s">
        <v>11</v>
      </c>
      <c r="I1238" t="s">
        <v>23</v>
      </c>
      <c r="J1238" s="15" t="str">
        <f t="shared" si="39"/>
        <v>5-Sep-1973</v>
      </c>
      <c r="K1238" s="8" t="str">
        <f t="shared" si="40"/>
        <v xml:space="preserve">50 Y </v>
      </c>
    </row>
    <row r="1239" spans="1:11" x14ac:dyDescent="0.3">
      <c r="A1239" t="s">
        <v>1269</v>
      </c>
      <c r="B1239" s="10">
        <v>1973</v>
      </c>
      <c r="C1239" t="s">
        <v>15</v>
      </c>
      <c r="D1239">
        <v>27</v>
      </c>
      <c r="E1239">
        <v>3</v>
      </c>
      <c r="F1239" s="18">
        <v>10269.459999999999</v>
      </c>
      <c r="G1239" t="s">
        <v>12</v>
      </c>
      <c r="H1239" t="s">
        <v>12</v>
      </c>
      <c r="I1239" t="s">
        <v>23</v>
      </c>
      <c r="J1239" s="15" t="str">
        <f t="shared" si="39"/>
        <v>27-Nov-1973</v>
      </c>
      <c r="K1239" s="8" t="str">
        <f t="shared" si="40"/>
        <v xml:space="preserve">50 Y </v>
      </c>
    </row>
    <row r="1240" spans="1:11" x14ac:dyDescent="0.3">
      <c r="A1240" t="s">
        <v>1270</v>
      </c>
      <c r="B1240" s="10">
        <v>1970</v>
      </c>
      <c r="C1240" t="s">
        <v>18</v>
      </c>
      <c r="D1240">
        <v>21</v>
      </c>
      <c r="E1240">
        <v>0</v>
      </c>
      <c r="F1240" s="18">
        <v>10274.33</v>
      </c>
      <c r="G1240" t="s">
        <v>12</v>
      </c>
      <c r="H1240" t="s">
        <v>16</v>
      </c>
      <c r="I1240" t="s">
        <v>247</v>
      </c>
      <c r="J1240" s="15" t="str">
        <f t="shared" si="39"/>
        <v>21-Jun-1970</v>
      </c>
      <c r="K1240" s="8" t="str">
        <f t="shared" si="40"/>
        <v xml:space="preserve">53 Y </v>
      </c>
    </row>
    <row r="1241" spans="1:11" x14ac:dyDescent="0.3">
      <c r="A1241" t="s">
        <v>1271</v>
      </c>
      <c r="B1241" s="10">
        <v>1988</v>
      </c>
      <c r="C1241" t="s">
        <v>20</v>
      </c>
      <c r="D1241">
        <v>14</v>
      </c>
      <c r="E1241">
        <v>3</v>
      </c>
      <c r="F1241" s="18">
        <v>10276.99</v>
      </c>
      <c r="G1241" t="s">
        <v>12</v>
      </c>
      <c r="H1241" t="s">
        <v>16</v>
      </c>
      <c r="I1241" t="s">
        <v>300</v>
      </c>
      <c r="J1241" s="15" t="str">
        <f t="shared" si="39"/>
        <v>14-Sep-1988</v>
      </c>
      <c r="K1241" s="8" t="str">
        <f t="shared" si="40"/>
        <v xml:space="preserve">35 Y </v>
      </c>
    </row>
    <row r="1242" spans="1:11" x14ac:dyDescent="0.3">
      <c r="A1242" t="s">
        <v>1272</v>
      </c>
      <c r="B1242" s="10">
        <v>1963</v>
      </c>
      <c r="C1242" t="s">
        <v>20</v>
      </c>
      <c r="D1242">
        <v>24</v>
      </c>
      <c r="E1242">
        <v>0</v>
      </c>
      <c r="F1242" s="18">
        <v>10308.040000000001</v>
      </c>
      <c r="G1242" t="s">
        <v>12</v>
      </c>
      <c r="H1242" t="s">
        <v>16</v>
      </c>
      <c r="I1242" t="s">
        <v>13</v>
      </c>
      <c r="J1242" s="15" t="str">
        <f t="shared" si="39"/>
        <v>24-Sep-1963</v>
      </c>
      <c r="K1242" s="8" t="str">
        <f t="shared" si="40"/>
        <v xml:space="preserve">60 Y </v>
      </c>
    </row>
    <row r="1243" spans="1:11" x14ac:dyDescent="0.3">
      <c r="A1243" t="s">
        <v>1273</v>
      </c>
      <c r="B1243" s="10">
        <v>1962</v>
      </c>
      <c r="C1243" t="s">
        <v>10</v>
      </c>
      <c r="D1243">
        <v>12</v>
      </c>
      <c r="E1243">
        <v>0</v>
      </c>
      <c r="F1243" s="18">
        <v>10310.780000000001</v>
      </c>
      <c r="G1243" t="s">
        <v>12</v>
      </c>
      <c r="H1243" t="s">
        <v>12</v>
      </c>
      <c r="I1243" t="s">
        <v>23</v>
      </c>
      <c r="J1243" s="15" t="str">
        <f t="shared" si="39"/>
        <v>12-Jul-1962</v>
      </c>
      <c r="K1243" s="8" t="str">
        <f t="shared" si="40"/>
        <v xml:space="preserve">61 Y </v>
      </c>
    </row>
    <row r="1244" spans="1:11" x14ac:dyDescent="0.3">
      <c r="A1244" t="s">
        <v>1274</v>
      </c>
      <c r="B1244" s="10">
        <v>1991</v>
      </c>
      <c r="C1244" t="s">
        <v>15</v>
      </c>
      <c r="D1244">
        <v>17</v>
      </c>
      <c r="E1244">
        <v>3</v>
      </c>
      <c r="F1244" s="18">
        <v>10315.91</v>
      </c>
      <c r="G1244" t="s">
        <v>12</v>
      </c>
      <c r="H1244" t="s">
        <v>11</v>
      </c>
      <c r="I1244" t="s">
        <v>23</v>
      </c>
      <c r="J1244" s="15" t="str">
        <f t="shared" si="39"/>
        <v>17-Nov-1991</v>
      </c>
      <c r="K1244" s="8" t="str">
        <f t="shared" si="40"/>
        <v xml:space="preserve">32 Y </v>
      </c>
    </row>
    <row r="1245" spans="1:11" x14ac:dyDescent="0.3">
      <c r="A1245" t="s">
        <v>1275</v>
      </c>
      <c r="B1245" s="10">
        <v>1991</v>
      </c>
      <c r="C1245" t="s">
        <v>35</v>
      </c>
      <c r="D1245">
        <v>21</v>
      </c>
      <c r="E1245">
        <v>3</v>
      </c>
      <c r="F1245" s="18">
        <v>10322.9</v>
      </c>
      <c r="G1245" t="s">
        <v>12</v>
      </c>
      <c r="H1245" t="s">
        <v>16</v>
      </c>
      <c r="I1245" t="s">
        <v>535</v>
      </c>
      <c r="J1245" s="15" t="str">
        <f t="shared" si="39"/>
        <v>21-Aug-1991</v>
      </c>
      <c r="K1245" s="8" t="str">
        <f t="shared" si="40"/>
        <v xml:space="preserve">32 Y </v>
      </c>
    </row>
    <row r="1246" spans="1:11" x14ac:dyDescent="0.3">
      <c r="A1246" t="s">
        <v>1276</v>
      </c>
      <c r="B1246" s="10">
        <v>1970</v>
      </c>
      <c r="C1246" t="s">
        <v>30</v>
      </c>
      <c r="D1246">
        <v>1</v>
      </c>
      <c r="E1246">
        <v>2</v>
      </c>
      <c r="F1246" s="18">
        <v>10325.209999999999</v>
      </c>
      <c r="G1246" t="s">
        <v>12</v>
      </c>
      <c r="H1246" t="s">
        <v>12</v>
      </c>
      <c r="I1246" t="s">
        <v>42</v>
      </c>
      <c r="J1246" s="15" t="str">
        <f t="shared" si="39"/>
        <v>1-Dec-1970</v>
      </c>
      <c r="K1246" s="8" t="str">
        <f t="shared" si="40"/>
        <v xml:space="preserve">53 Y </v>
      </c>
    </row>
    <row r="1247" spans="1:11" x14ac:dyDescent="0.3">
      <c r="A1247" t="s">
        <v>1277</v>
      </c>
      <c r="B1247" s="10">
        <v>1982</v>
      </c>
      <c r="C1247" t="s">
        <v>10</v>
      </c>
      <c r="D1247">
        <v>21</v>
      </c>
      <c r="E1247">
        <v>3</v>
      </c>
      <c r="F1247" s="18">
        <v>10329.06</v>
      </c>
      <c r="G1247" t="s">
        <v>12</v>
      </c>
      <c r="H1247" t="s">
        <v>16</v>
      </c>
      <c r="I1247" t="s">
        <v>300</v>
      </c>
      <c r="J1247" s="15" t="str">
        <f t="shared" si="39"/>
        <v>21-Jul-1982</v>
      </c>
      <c r="K1247" s="8" t="str">
        <f t="shared" si="40"/>
        <v xml:space="preserve">41 Y </v>
      </c>
    </row>
    <row r="1248" spans="1:11" x14ac:dyDescent="0.3">
      <c r="A1248" t="s">
        <v>1278</v>
      </c>
      <c r="B1248" s="10">
        <v>1968</v>
      </c>
      <c r="C1248" t="s">
        <v>10</v>
      </c>
      <c r="D1248">
        <v>19</v>
      </c>
      <c r="E1248">
        <v>0</v>
      </c>
      <c r="F1248" s="18">
        <v>10338.93</v>
      </c>
      <c r="G1248" t="s">
        <v>12</v>
      </c>
      <c r="H1248" t="s">
        <v>16</v>
      </c>
      <c r="I1248" t="s">
        <v>13</v>
      </c>
      <c r="J1248" s="15" t="str">
        <f t="shared" si="39"/>
        <v>19-Jul-1968</v>
      </c>
      <c r="K1248" s="8" t="str">
        <f t="shared" si="40"/>
        <v xml:space="preserve">55 Y </v>
      </c>
    </row>
    <row r="1249" spans="1:11" x14ac:dyDescent="0.3">
      <c r="A1249" t="s">
        <v>1279</v>
      </c>
      <c r="B1249" s="10">
        <v>1973</v>
      </c>
      <c r="C1249" t="s">
        <v>35</v>
      </c>
      <c r="D1249">
        <v>8</v>
      </c>
      <c r="E1249">
        <v>0</v>
      </c>
      <c r="F1249" s="18">
        <v>10345.93</v>
      </c>
      <c r="G1249" t="s">
        <v>12</v>
      </c>
      <c r="H1249" t="s">
        <v>11</v>
      </c>
      <c r="I1249" t="s">
        <v>300</v>
      </c>
      <c r="J1249" s="15" t="str">
        <f t="shared" si="39"/>
        <v>8-Aug-1973</v>
      </c>
      <c r="K1249" s="8" t="str">
        <f t="shared" si="40"/>
        <v xml:space="preserve">50 Y </v>
      </c>
    </row>
    <row r="1250" spans="1:11" x14ac:dyDescent="0.3">
      <c r="A1250" t="s">
        <v>1280</v>
      </c>
      <c r="B1250" s="10">
        <v>1974</v>
      </c>
      <c r="C1250" t="s">
        <v>20</v>
      </c>
      <c r="D1250">
        <v>29</v>
      </c>
      <c r="E1250">
        <v>0</v>
      </c>
      <c r="F1250" s="18">
        <v>10352.48</v>
      </c>
      <c r="G1250" t="s">
        <v>12</v>
      </c>
      <c r="H1250" t="s">
        <v>16</v>
      </c>
      <c r="I1250" t="s">
        <v>23</v>
      </c>
      <c r="J1250" s="15" t="str">
        <f t="shared" si="39"/>
        <v>29-Sep-1974</v>
      </c>
      <c r="K1250" s="8" t="str">
        <f t="shared" si="40"/>
        <v xml:space="preserve">49 Y </v>
      </c>
    </row>
    <row r="1251" spans="1:11" x14ac:dyDescent="0.3">
      <c r="A1251" t="s">
        <v>1281</v>
      </c>
      <c r="B1251" s="10">
        <v>1969</v>
      </c>
      <c r="C1251" t="s">
        <v>18</v>
      </c>
      <c r="D1251">
        <v>17</v>
      </c>
      <c r="E1251">
        <v>0</v>
      </c>
      <c r="F1251" s="18">
        <v>10355.64</v>
      </c>
      <c r="G1251" t="s">
        <v>12</v>
      </c>
      <c r="H1251" t="s">
        <v>16</v>
      </c>
      <c r="I1251" t="s">
        <v>23</v>
      </c>
      <c r="J1251" s="15" t="str">
        <f t="shared" si="39"/>
        <v>17-Jun-1969</v>
      </c>
      <c r="K1251" s="8" t="str">
        <f t="shared" si="40"/>
        <v xml:space="preserve">54 Y </v>
      </c>
    </row>
    <row r="1252" spans="1:11" x14ac:dyDescent="0.3">
      <c r="A1252" t="s">
        <v>1282</v>
      </c>
      <c r="B1252" s="10">
        <v>1971</v>
      </c>
      <c r="C1252" t="s">
        <v>20</v>
      </c>
      <c r="D1252">
        <v>6</v>
      </c>
      <c r="E1252">
        <v>0</v>
      </c>
      <c r="F1252" s="18">
        <v>10356.67</v>
      </c>
      <c r="G1252" t="s">
        <v>12</v>
      </c>
      <c r="H1252" t="s">
        <v>16</v>
      </c>
      <c r="I1252" t="s">
        <v>200</v>
      </c>
      <c r="J1252" s="15" t="str">
        <f t="shared" si="39"/>
        <v>6-Sep-1971</v>
      </c>
      <c r="K1252" s="8" t="str">
        <f t="shared" si="40"/>
        <v xml:space="preserve">52 Y </v>
      </c>
    </row>
    <row r="1253" spans="1:11" x14ac:dyDescent="0.3">
      <c r="A1253" t="s">
        <v>1283</v>
      </c>
      <c r="B1253" s="10">
        <v>1973</v>
      </c>
      <c r="C1253" t="s">
        <v>20</v>
      </c>
      <c r="D1253">
        <v>29</v>
      </c>
      <c r="E1253">
        <v>2</v>
      </c>
      <c r="F1253" s="18">
        <v>10370.91</v>
      </c>
      <c r="G1253" t="s">
        <v>12</v>
      </c>
      <c r="H1253" t="s">
        <v>12</v>
      </c>
      <c r="I1253" t="s">
        <v>247</v>
      </c>
      <c r="J1253" s="15" t="str">
        <f t="shared" si="39"/>
        <v>29-Sep-1973</v>
      </c>
      <c r="K1253" s="8" t="str">
        <f t="shared" si="40"/>
        <v xml:space="preserve">50 Y </v>
      </c>
    </row>
    <row r="1254" spans="1:11" x14ac:dyDescent="0.3">
      <c r="A1254" t="s">
        <v>1284</v>
      </c>
      <c r="B1254" s="10">
        <v>1973</v>
      </c>
      <c r="C1254" t="s">
        <v>20</v>
      </c>
      <c r="D1254">
        <v>19</v>
      </c>
      <c r="E1254">
        <v>3</v>
      </c>
      <c r="F1254" s="18">
        <v>10381.48</v>
      </c>
      <c r="G1254" t="s">
        <v>12</v>
      </c>
      <c r="H1254" t="s">
        <v>12</v>
      </c>
      <c r="I1254" t="s">
        <v>13</v>
      </c>
      <c r="J1254" s="15" t="str">
        <f t="shared" si="39"/>
        <v>19-Sep-1973</v>
      </c>
      <c r="K1254" s="8" t="str">
        <f t="shared" si="40"/>
        <v xml:space="preserve">50 Y </v>
      </c>
    </row>
    <row r="1255" spans="1:11" x14ac:dyDescent="0.3">
      <c r="A1255" t="s">
        <v>1285</v>
      </c>
      <c r="B1255" s="10">
        <v>1969</v>
      </c>
      <c r="C1255" t="s">
        <v>10</v>
      </c>
      <c r="D1255">
        <v>7</v>
      </c>
      <c r="E1255">
        <v>0</v>
      </c>
      <c r="F1255" s="18">
        <v>10403.27</v>
      </c>
      <c r="G1255" t="s">
        <v>12</v>
      </c>
      <c r="H1255" t="s">
        <v>11</v>
      </c>
      <c r="I1255" t="s">
        <v>516</v>
      </c>
      <c r="J1255" s="15" t="str">
        <f t="shared" si="39"/>
        <v>7-Jul-1969</v>
      </c>
      <c r="K1255" s="8" t="str">
        <f t="shared" si="40"/>
        <v xml:space="preserve">54 Y </v>
      </c>
    </row>
    <row r="1256" spans="1:11" x14ac:dyDescent="0.3">
      <c r="A1256" t="s">
        <v>1286</v>
      </c>
      <c r="B1256" s="10">
        <v>1975</v>
      </c>
      <c r="C1256" t="s">
        <v>18</v>
      </c>
      <c r="D1256">
        <v>5</v>
      </c>
      <c r="E1256">
        <v>4</v>
      </c>
      <c r="F1256" s="18">
        <v>10407.09</v>
      </c>
      <c r="G1256" t="s">
        <v>12</v>
      </c>
      <c r="H1256" t="s">
        <v>16</v>
      </c>
      <c r="I1256" t="s">
        <v>164</v>
      </c>
      <c r="J1256" s="15" t="str">
        <f t="shared" si="39"/>
        <v>5-Jun-1975</v>
      </c>
      <c r="K1256" s="8" t="str">
        <f t="shared" si="40"/>
        <v xml:space="preserve">48 Y </v>
      </c>
    </row>
    <row r="1257" spans="1:11" x14ac:dyDescent="0.3">
      <c r="A1257" t="s">
        <v>1287</v>
      </c>
      <c r="B1257" s="10">
        <v>1980</v>
      </c>
      <c r="C1257" t="s">
        <v>37</v>
      </c>
      <c r="D1257">
        <v>24</v>
      </c>
      <c r="E1257">
        <v>2</v>
      </c>
      <c r="F1257" s="18">
        <v>10407.98</v>
      </c>
      <c r="G1257" t="s">
        <v>12</v>
      </c>
      <c r="H1257" t="s">
        <v>16</v>
      </c>
      <c r="I1257" t="s">
        <v>300</v>
      </c>
      <c r="J1257" s="15" t="str">
        <f t="shared" si="39"/>
        <v>24-Oct-1980</v>
      </c>
      <c r="K1257" s="8" t="str">
        <f t="shared" si="40"/>
        <v xml:space="preserve">43 Y </v>
      </c>
    </row>
    <row r="1258" spans="1:11" x14ac:dyDescent="0.3">
      <c r="A1258" t="s">
        <v>1288</v>
      </c>
      <c r="B1258" s="10">
        <v>1973</v>
      </c>
      <c r="C1258" t="s">
        <v>37</v>
      </c>
      <c r="D1258">
        <v>11</v>
      </c>
      <c r="E1258">
        <v>0</v>
      </c>
      <c r="F1258" s="18">
        <v>10419.59</v>
      </c>
      <c r="G1258" t="s">
        <v>12</v>
      </c>
      <c r="H1258" t="s">
        <v>11</v>
      </c>
      <c r="I1258" t="s">
        <v>200</v>
      </c>
      <c r="J1258" s="15" t="str">
        <f t="shared" si="39"/>
        <v>11-Oct-1973</v>
      </c>
      <c r="K1258" s="8" t="str">
        <f t="shared" si="40"/>
        <v xml:space="preserve">50 Y </v>
      </c>
    </row>
    <row r="1259" spans="1:11" x14ac:dyDescent="0.3">
      <c r="A1259" t="s">
        <v>1289</v>
      </c>
      <c r="B1259" s="10">
        <v>1979</v>
      </c>
      <c r="C1259" t="s">
        <v>15</v>
      </c>
      <c r="D1259">
        <v>25</v>
      </c>
      <c r="E1259">
        <v>2</v>
      </c>
      <c r="F1259" s="18">
        <v>10419.65</v>
      </c>
      <c r="G1259" t="s">
        <v>12</v>
      </c>
      <c r="H1259" t="s">
        <v>11</v>
      </c>
      <c r="I1259" t="s">
        <v>200</v>
      </c>
      <c r="J1259" s="15" t="str">
        <f t="shared" si="39"/>
        <v>25-Nov-1979</v>
      </c>
      <c r="K1259" s="8" t="str">
        <f t="shared" si="40"/>
        <v xml:space="preserve">44 Y </v>
      </c>
    </row>
    <row r="1260" spans="1:11" x14ac:dyDescent="0.3">
      <c r="A1260" t="s">
        <v>1290</v>
      </c>
      <c r="B1260" s="10">
        <v>1968</v>
      </c>
      <c r="C1260" t="s">
        <v>30</v>
      </c>
      <c r="D1260">
        <v>27</v>
      </c>
      <c r="E1260">
        <v>0</v>
      </c>
      <c r="F1260" s="18">
        <v>10422.92</v>
      </c>
      <c r="G1260" t="s">
        <v>12</v>
      </c>
      <c r="H1260" t="s">
        <v>16</v>
      </c>
      <c r="I1260" t="s">
        <v>356</v>
      </c>
      <c r="J1260" s="15" t="str">
        <f t="shared" si="39"/>
        <v>27-Dec-1968</v>
      </c>
      <c r="K1260" s="8" t="str">
        <f t="shared" si="40"/>
        <v xml:space="preserve">55 Y </v>
      </c>
    </row>
    <row r="1261" spans="1:11" x14ac:dyDescent="0.3">
      <c r="A1261" t="s">
        <v>1291</v>
      </c>
      <c r="B1261" s="10">
        <v>1968</v>
      </c>
      <c r="C1261" t="s">
        <v>35</v>
      </c>
      <c r="D1261">
        <v>23</v>
      </c>
      <c r="E1261">
        <v>0</v>
      </c>
      <c r="F1261" s="18">
        <v>10435.07</v>
      </c>
      <c r="G1261" t="s">
        <v>12</v>
      </c>
      <c r="H1261" t="s">
        <v>16</v>
      </c>
      <c r="I1261" t="s">
        <v>168</v>
      </c>
      <c r="J1261" s="15" t="str">
        <f t="shared" si="39"/>
        <v>23-Aug-1968</v>
      </c>
      <c r="K1261" s="8" t="str">
        <f t="shared" si="40"/>
        <v xml:space="preserve">55 Y </v>
      </c>
    </row>
    <row r="1262" spans="1:11" x14ac:dyDescent="0.3">
      <c r="A1262" t="s">
        <v>1292</v>
      </c>
      <c r="B1262" s="10">
        <v>1968</v>
      </c>
      <c r="C1262" t="s">
        <v>35</v>
      </c>
      <c r="D1262">
        <v>29</v>
      </c>
      <c r="E1262">
        <v>1</v>
      </c>
      <c r="F1262" s="18">
        <v>10436.1</v>
      </c>
      <c r="G1262" t="s">
        <v>12</v>
      </c>
      <c r="H1262" t="s">
        <v>12</v>
      </c>
      <c r="I1262" t="s">
        <v>42</v>
      </c>
      <c r="J1262" s="15" t="str">
        <f t="shared" si="39"/>
        <v>29-Aug-1968</v>
      </c>
      <c r="K1262" s="8" t="str">
        <f t="shared" si="40"/>
        <v xml:space="preserve">55 Y </v>
      </c>
    </row>
    <row r="1263" spans="1:11" x14ac:dyDescent="0.3">
      <c r="A1263" t="s">
        <v>1293</v>
      </c>
      <c r="B1263" s="10">
        <v>1968</v>
      </c>
      <c r="C1263" t="s">
        <v>15</v>
      </c>
      <c r="D1263">
        <v>8</v>
      </c>
      <c r="E1263">
        <v>1</v>
      </c>
      <c r="F1263" s="18">
        <v>10450.549999999999</v>
      </c>
      <c r="G1263" t="s">
        <v>12</v>
      </c>
      <c r="H1263" t="s">
        <v>16</v>
      </c>
      <c r="I1263" t="s">
        <v>42</v>
      </c>
      <c r="J1263" s="15" t="str">
        <f t="shared" si="39"/>
        <v>8-Nov-1968</v>
      </c>
      <c r="K1263" s="8" t="str">
        <f t="shared" si="40"/>
        <v xml:space="preserve">55 Y </v>
      </c>
    </row>
    <row r="1264" spans="1:11" x14ac:dyDescent="0.3">
      <c r="A1264" t="s">
        <v>1294</v>
      </c>
      <c r="B1264" s="10">
        <v>1964</v>
      </c>
      <c r="C1264" t="s">
        <v>37</v>
      </c>
      <c r="D1264">
        <v>14</v>
      </c>
      <c r="E1264">
        <v>0</v>
      </c>
      <c r="F1264" s="18">
        <v>10455.1</v>
      </c>
      <c r="G1264" t="s">
        <v>12</v>
      </c>
      <c r="H1264" t="s">
        <v>16</v>
      </c>
      <c r="I1264" t="s">
        <v>23</v>
      </c>
      <c r="J1264" s="15" t="str">
        <f t="shared" si="39"/>
        <v>14-Oct-1964</v>
      </c>
      <c r="K1264" s="8" t="str">
        <f t="shared" si="40"/>
        <v xml:space="preserve">59 Y </v>
      </c>
    </row>
    <row r="1265" spans="1:11" x14ac:dyDescent="0.3">
      <c r="A1265" t="s">
        <v>1295</v>
      </c>
      <c r="B1265" s="10">
        <v>1976</v>
      </c>
      <c r="C1265" t="s">
        <v>35</v>
      </c>
      <c r="D1265">
        <v>3</v>
      </c>
      <c r="E1265">
        <v>2</v>
      </c>
      <c r="F1265" s="18">
        <v>10455.14</v>
      </c>
      <c r="G1265" t="s">
        <v>12</v>
      </c>
      <c r="H1265" t="s">
        <v>11</v>
      </c>
      <c r="I1265" t="s">
        <v>300</v>
      </c>
      <c r="J1265" s="15" t="str">
        <f t="shared" si="39"/>
        <v>3-Aug-1976</v>
      </c>
      <c r="K1265" s="8" t="str">
        <f t="shared" si="40"/>
        <v xml:space="preserve">47 Y </v>
      </c>
    </row>
    <row r="1266" spans="1:11" x14ac:dyDescent="0.3">
      <c r="A1266" t="s">
        <v>1296</v>
      </c>
      <c r="B1266" s="10">
        <v>1964</v>
      </c>
      <c r="C1266" t="s">
        <v>10</v>
      </c>
      <c r="D1266">
        <v>27</v>
      </c>
      <c r="E1266">
        <v>0</v>
      </c>
      <c r="F1266" s="18">
        <v>10459.19</v>
      </c>
      <c r="G1266" t="s">
        <v>12</v>
      </c>
      <c r="H1266" t="s">
        <v>16</v>
      </c>
      <c r="I1266" t="s">
        <v>13</v>
      </c>
      <c r="J1266" s="15" t="str">
        <f t="shared" si="39"/>
        <v>27-Jul-1964</v>
      </c>
      <c r="K1266" s="8" t="str">
        <f t="shared" si="40"/>
        <v xml:space="preserve">59 Y </v>
      </c>
    </row>
    <row r="1267" spans="1:11" x14ac:dyDescent="0.3">
      <c r="A1267" t="s">
        <v>1297</v>
      </c>
      <c r="B1267" s="10">
        <v>1969</v>
      </c>
      <c r="C1267" t="s">
        <v>20</v>
      </c>
      <c r="D1267">
        <v>22</v>
      </c>
      <c r="E1267">
        <v>1</v>
      </c>
      <c r="F1267" s="18">
        <v>10461.98</v>
      </c>
      <c r="G1267" t="s">
        <v>12</v>
      </c>
      <c r="H1267" t="s">
        <v>16</v>
      </c>
      <c r="I1267" t="s">
        <v>23</v>
      </c>
      <c r="J1267" s="15" t="str">
        <f t="shared" si="39"/>
        <v>22-Sep-1969</v>
      </c>
      <c r="K1267" s="8" t="str">
        <f t="shared" si="40"/>
        <v xml:space="preserve">54 Y </v>
      </c>
    </row>
    <row r="1268" spans="1:11" x14ac:dyDescent="0.3">
      <c r="A1268" t="s">
        <v>1298</v>
      </c>
      <c r="B1268" s="10">
        <v>1987</v>
      </c>
      <c r="C1268" t="s">
        <v>18</v>
      </c>
      <c r="D1268">
        <v>28</v>
      </c>
      <c r="E1268">
        <v>3</v>
      </c>
      <c r="F1268" s="18">
        <v>10464.83</v>
      </c>
      <c r="G1268" t="s">
        <v>12</v>
      </c>
      <c r="H1268" t="s">
        <v>16</v>
      </c>
      <c r="I1268" t="s">
        <v>23</v>
      </c>
      <c r="J1268" s="15" t="str">
        <f t="shared" si="39"/>
        <v>28-Jun-1987</v>
      </c>
      <c r="K1268" s="8" t="str">
        <f t="shared" si="40"/>
        <v xml:space="preserve">36 Y </v>
      </c>
    </row>
    <row r="1269" spans="1:11" x14ac:dyDescent="0.3">
      <c r="A1269" t="s">
        <v>1299</v>
      </c>
      <c r="B1269" s="10">
        <v>1978</v>
      </c>
      <c r="C1269" t="s">
        <v>35</v>
      </c>
      <c r="D1269">
        <v>21</v>
      </c>
      <c r="E1269">
        <v>2</v>
      </c>
      <c r="F1269" s="18">
        <v>10486.55</v>
      </c>
      <c r="G1269" t="s">
        <v>12</v>
      </c>
      <c r="H1269" t="s">
        <v>12</v>
      </c>
      <c r="I1269" t="s">
        <v>200</v>
      </c>
      <c r="J1269" s="15" t="str">
        <f t="shared" si="39"/>
        <v>21-Aug-1978</v>
      </c>
      <c r="K1269" s="8" t="str">
        <f t="shared" si="40"/>
        <v xml:space="preserve">45 Y </v>
      </c>
    </row>
    <row r="1270" spans="1:11" x14ac:dyDescent="0.3">
      <c r="A1270" t="s">
        <v>1300</v>
      </c>
      <c r="B1270" s="10">
        <v>1972</v>
      </c>
      <c r="C1270" t="s">
        <v>37</v>
      </c>
      <c r="D1270">
        <v>19</v>
      </c>
      <c r="E1270">
        <v>2</v>
      </c>
      <c r="F1270" s="18">
        <v>10493.95</v>
      </c>
      <c r="G1270" t="s">
        <v>12</v>
      </c>
      <c r="H1270" t="s">
        <v>16</v>
      </c>
      <c r="I1270" t="s">
        <v>23</v>
      </c>
      <c r="J1270" s="15" t="str">
        <f t="shared" si="39"/>
        <v>19-Oct-1972</v>
      </c>
      <c r="K1270" s="8" t="str">
        <f t="shared" si="40"/>
        <v xml:space="preserve">51 Y </v>
      </c>
    </row>
    <row r="1271" spans="1:11" x14ac:dyDescent="0.3">
      <c r="A1271" t="s">
        <v>1301</v>
      </c>
      <c r="B1271" s="10">
        <v>1977</v>
      </c>
      <c r="C1271" t="s">
        <v>37</v>
      </c>
      <c r="D1271">
        <v>25</v>
      </c>
      <c r="E1271">
        <v>2</v>
      </c>
      <c r="F1271" s="18">
        <v>10495.6</v>
      </c>
      <c r="G1271" t="s">
        <v>12</v>
      </c>
      <c r="H1271" t="s">
        <v>16</v>
      </c>
      <c r="I1271" t="s">
        <v>23</v>
      </c>
      <c r="J1271" s="15" t="str">
        <f t="shared" si="39"/>
        <v>25-Oct-1977</v>
      </c>
      <c r="K1271" s="8" t="str">
        <f t="shared" si="40"/>
        <v xml:space="preserve">46 Y </v>
      </c>
    </row>
    <row r="1272" spans="1:11" x14ac:dyDescent="0.3">
      <c r="A1272" t="s">
        <v>1302</v>
      </c>
      <c r="B1272" s="10">
        <v>1971</v>
      </c>
      <c r="C1272" t="s">
        <v>20</v>
      </c>
      <c r="D1272">
        <v>26</v>
      </c>
      <c r="E1272">
        <v>0</v>
      </c>
      <c r="F1272" s="18">
        <v>10546.48</v>
      </c>
      <c r="G1272" t="s">
        <v>12</v>
      </c>
      <c r="H1272" t="s">
        <v>12</v>
      </c>
      <c r="I1272" t="s">
        <v>42</v>
      </c>
      <c r="J1272" s="15" t="str">
        <f t="shared" si="39"/>
        <v>26-Sep-1971</v>
      </c>
      <c r="K1272" s="8" t="str">
        <f t="shared" si="40"/>
        <v xml:space="preserve">52 Y </v>
      </c>
    </row>
    <row r="1273" spans="1:11" x14ac:dyDescent="0.3">
      <c r="A1273" t="s">
        <v>1303</v>
      </c>
      <c r="B1273" s="10">
        <v>1971</v>
      </c>
      <c r="C1273" t="s">
        <v>18</v>
      </c>
      <c r="D1273">
        <v>29</v>
      </c>
      <c r="E1273">
        <v>3</v>
      </c>
      <c r="F1273" s="18">
        <v>10560.49</v>
      </c>
      <c r="G1273" t="s">
        <v>12</v>
      </c>
      <c r="H1273" t="s">
        <v>11</v>
      </c>
      <c r="I1273" t="s">
        <v>13</v>
      </c>
      <c r="J1273" s="15" t="str">
        <f t="shared" si="39"/>
        <v>29-Jun-1971</v>
      </c>
      <c r="K1273" s="8" t="str">
        <f t="shared" si="40"/>
        <v xml:space="preserve">52 Y </v>
      </c>
    </row>
    <row r="1274" spans="1:11" x14ac:dyDescent="0.3">
      <c r="A1274" t="s">
        <v>1304</v>
      </c>
      <c r="B1274" s="10">
        <v>1969</v>
      </c>
      <c r="C1274" t="s">
        <v>10</v>
      </c>
      <c r="D1274">
        <v>17</v>
      </c>
      <c r="E1274">
        <v>0</v>
      </c>
      <c r="F1274" s="18">
        <v>10564.88</v>
      </c>
      <c r="G1274" t="s">
        <v>12</v>
      </c>
      <c r="H1274" t="s">
        <v>16</v>
      </c>
      <c r="I1274" t="s">
        <v>247</v>
      </c>
      <c r="J1274" s="15" t="str">
        <f t="shared" si="39"/>
        <v>17-Jul-1969</v>
      </c>
      <c r="K1274" s="8" t="str">
        <f t="shared" si="40"/>
        <v xml:space="preserve">54 Y </v>
      </c>
    </row>
    <row r="1275" spans="1:11" x14ac:dyDescent="0.3">
      <c r="A1275" t="s">
        <v>1305</v>
      </c>
      <c r="B1275" s="10">
        <v>1966</v>
      </c>
      <c r="C1275" t="s">
        <v>30</v>
      </c>
      <c r="D1275">
        <v>11</v>
      </c>
      <c r="E1275">
        <v>0</v>
      </c>
      <c r="F1275" s="18">
        <v>10577.09</v>
      </c>
      <c r="G1275" t="s">
        <v>12</v>
      </c>
      <c r="H1275" t="s">
        <v>12</v>
      </c>
      <c r="I1275" t="s">
        <v>42</v>
      </c>
      <c r="J1275" s="15" t="str">
        <f t="shared" si="39"/>
        <v>11-Dec-1966</v>
      </c>
      <c r="K1275" s="8" t="str">
        <f t="shared" si="40"/>
        <v xml:space="preserve">57 Y </v>
      </c>
    </row>
    <row r="1276" spans="1:11" x14ac:dyDescent="0.3">
      <c r="A1276" t="s">
        <v>1306</v>
      </c>
      <c r="B1276" s="10">
        <v>1969</v>
      </c>
      <c r="C1276" t="s">
        <v>30</v>
      </c>
      <c r="D1276">
        <v>25</v>
      </c>
      <c r="E1276">
        <v>1</v>
      </c>
      <c r="F1276" s="18">
        <v>10579.71</v>
      </c>
      <c r="G1276" t="s">
        <v>12</v>
      </c>
      <c r="H1276" t="s">
        <v>12</v>
      </c>
      <c r="I1276" t="s">
        <v>13</v>
      </c>
      <c r="J1276" s="15" t="str">
        <f t="shared" si="39"/>
        <v>25-Dec-1969</v>
      </c>
      <c r="K1276" s="8" t="str">
        <f t="shared" si="40"/>
        <v xml:space="preserve">54 Y </v>
      </c>
    </row>
    <row r="1277" spans="1:11" x14ac:dyDescent="0.3">
      <c r="A1277" t="s">
        <v>1307</v>
      </c>
      <c r="B1277" s="10">
        <v>1966</v>
      </c>
      <c r="C1277" t="s">
        <v>15</v>
      </c>
      <c r="D1277">
        <v>3</v>
      </c>
      <c r="E1277">
        <v>0</v>
      </c>
      <c r="F1277" s="18">
        <v>10594.23</v>
      </c>
      <c r="G1277" t="s">
        <v>12</v>
      </c>
      <c r="H1277" t="s">
        <v>12</v>
      </c>
      <c r="I1277" t="s">
        <v>13</v>
      </c>
      <c r="J1277" s="15" t="str">
        <f t="shared" si="39"/>
        <v>3-Nov-1966</v>
      </c>
      <c r="K1277" s="8" t="str">
        <f t="shared" si="40"/>
        <v xml:space="preserve">57 Y </v>
      </c>
    </row>
    <row r="1278" spans="1:11" x14ac:dyDescent="0.3">
      <c r="A1278" t="s">
        <v>1308</v>
      </c>
      <c r="B1278" s="10">
        <v>1967</v>
      </c>
      <c r="C1278" t="s">
        <v>15</v>
      </c>
      <c r="D1278">
        <v>29</v>
      </c>
      <c r="E1278">
        <v>0</v>
      </c>
      <c r="F1278" s="18">
        <v>10594.5</v>
      </c>
      <c r="G1278" t="s">
        <v>12</v>
      </c>
      <c r="H1278" t="s">
        <v>16</v>
      </c>
      <c r="I1278" t="s">
        <v>23</v>
      </c>
      <c r="J1278" s="15" t="str">
        <f t="shared" si="39"/>
        <v>29-Nov-1967</v>
      </c>
      <c r="K1278" s="8" t="str">
        <f t="shared" si="40"/>
        <v xml:space="preserve">56 Y </v>
      </c>
    </row>
    <row r="1279" spans="1:11" x14ac:dyDescent="0.3">
      <c r="A1279" t="s">
        <v>1309</v>
      </c>
      <c r="B1279" s="10">
        <v>1972</v>
      </c>
      <c r="C1279" t="s">
        <v>30</v>
      </c>
      <c r="D1279">
        <v>14</v>
      </c>
      <c r="E1279">
        <v>3</v>
      </c>
      <c r="F1279" s="18">
        <v>10600.55</v>
      </c>
      <c r="G1279" t="s">
        <v>12</v>
      </c>
      <c r="H1279" t="s">
        <v>16</v>
      </c>
      <c r="I1279" t="s">
        <v>23</v>
      </c>
      <c r="J1279" s="15" t="str">
        <f t="shared" si="39"/>
        <v>14-Dec-1972</v>
      </c>
      <c r="K1279" s="8" t="str">
        <f t="shared" si="40"/>
        <v xml:space="preserve">51 Y </v>
      </c>
    </row>
    <row r="1280" spans="1:11" x14ac:dyDescent="0.3">
      <c r="A1280" t="s">
        <v>1310</v>
      </c>
      <c r="B1280" s="10">
        <v>1966</v>
      </c>
      <c r="C1280" t="s">
        <v>10</v>
      </c>
      <c r="D1280">
        <v>20</v>
      </c>
      <c r="E1280">
        <v>0</v>
      </c>
      <c r="F1280" s="18">
        <v>10601.41</v>
      </c>
      <c r="G1280" t="s">
        <v>12</v>
      </c>
      <c r="H1280" t="s">
        <v>11</v>
      </c>
      <c r="I1280" t="s">
        <v>42</v>
      </c>
      <c r="J1280" s="15" t="str">
        <f t="shared" si="39"/>
        <v>20-Jul-1966</v>
      </c>
      <c r="K1280" s="8" t="str">
        <f t="shared" si="40"/>
        <v xml:space="preserve">57 Y </v>
      </c>
    </row>
    <row r="1281" spans="1:11" x14ac:dyDescent="0.3">
      <c r="A1281" t="s">
        <v>1311</v>
      </c>
      <c r="B1281" s="10">
        <v>1967</v>
      </c>
      <c r="C1281" t="s">
        <v>18</v>
      </c>
      <c r="D1281">
        <v>23</v>
      </c>
      <c r="E1281">
        <v>0</v>
      </c>
      <c r="F1281" s="18">
        <v>10601.63</v>
      </c>
      <c r="G1281" t="s">
        <v>12</v>
      </c>
      <c r="H1281" t="s">
        <v>11</v>
      </c>
      <c r="I1281" t="s">
        <v>23</v>
      </c>
      <c r="J1281" s="15" t="str">
        <f t="shared" si="39"/>
        <v>23-Jun-1967</v>
      </c>
      <c r="K1281" s="8" t="str">
        <f t="shared" si="40"/>
        <v xml:space="preserve">56 Y </v>
      </c>
    </row>
    <row r="1282" spans="1:11" x14ac:dyDescent="0.3">
      <c r="A1282" t="s">
        <v>1312</v>
      </c>
      <c r="B1282" s="10">
        <v>1966</v>
      </c>
      <c r="C1282" t="s">
        <v>10</v>
      </c>
      <c r="D1282">
        <v>2</v>
      </c>
      <c r="E1282">
        <v>0</v>
      </c>
      <c r="F1282" s="18">
        <v>10602.39</v>
      </c>
      <c r="G1282" t="s">
        <v>12</v>
      </c>
      <c r="H1282" t="s">
        <v>12</v>
      </c>
      <c r="I1282" t="s">
        <v>42</v>
      </c>
      <c r="J1282" s="15" t="str">
        <f t="shared" si="39"/>
        <v>2-Jul-1966</v>
      </c>
      <c r="K1282" s="8" t="str">
        <f t="shared" si="40"/>
        <v xml:space="preserve">57 Y </v>
      </c>
    </row>
    <row r="1283" spans="1:11" x14ac:dyDescent="0.3">
      <c r="A1283" t="s">
        <v>1313</v>
      </c>
      <c r="B1283" s="10">
        <v>1965</v>
      </c>
      <c r="C1283" t="s">
        <v>18</v>
      </c>
      <c r="D1283">
        <v>27</v>
      </c>
      <c r="E1283">
        <v>0</v>
      </c>
      <c r="F1283" s="18">
        <v>10608.67</v>
      </c>
      <c r="G1283" t="s">
        <v>12</v>
      </c>
      <c r="H1283" t="s">
        <v>12</v>
      </c>
      <c r="I1283" t="s">
        <v>23</v>
      </c>
      <c r="J1283" s="15" t="str">
        <f t="shared" si="39"/>
        <v>27-Jun-1965</v>
      </c>
      <c r="K1283" s="8" t="str">
        <f t="shared" si="40"/>
        <v xml:space="preserve">58 Y </v>
      </c>
    </row>
    <row r="1284" spans="1:11" x14ac:dyDescent="0.3">
      <c r="A1284" t="s">
        <v>1314</v>
      </c>
      <c r="B1284" s="10">
        <v>1992</v>
      </c>
      <c r="C1284" t="s">
        <v>10</v>
      </c>
      <c r="D1284">
        <v>23</v>
      </c>
      <c r="E1284">
        <v>0</v>
      </c>
      <c r="F1284" s="18">
        <v>10617.04</v>
      </c>
      <c r="G1284" t="s">
        <v>12</v>
      </c>
      <c r="H1284" t="s">
        <v>12</v>
      </c>
      <c r="I1284" t="s">
        <v>535</v>
      </c>
      <c r="J1284" s="15" t="str">
        <f t="shared" ref="J1284:J1347" si="41">_xlfn.CONCAT(D1284,"-",C1284,"-",B1284)</f>
        <v>23-Jul-1992</v>
      </c>
      <c r="K1284" s="8" t="str">
        <f t="shared" ref="K1284:K1347" si="42">YEAR($L$2)-YEAR(J1284)&amp;" Y "</f>
        <v xml:space="preserve">31 Y </v>
      </c>
    </row>
    <row r="1285" spans="1:11" x14ac:dyDescent="0.3">
      <c r="A1285" t="s">
        <v>1315</v>
      </c>
      <c r="B1285" s="10">
        <v>1990</v>
      </c>
      <c r="C1285" t="s">
        <v>10</v>
      </c>
      <c r="D1285">
        <v>6</v>
      </c>
      <c r="E1285">
        <v>3</v>
      </c>
      <c r="F1285" s="18">
        <v>10620.26</v>
      </c>
      <c r="G1285" t="s">
        <v>12</v>
      </c>
      <c r="H1285" t="s">
        <v>12</v>
      </c>
      <c r="I1285" t="s">
        <v>23</v>
      </c>
      <c r="J1285" s="15" t="str">
        <f t="shared" si="41"/>
        <v>6-Jul-1990</v>
      </c>
      <c r="K1285" s="8" t="str">
        <f t="shared" si="42"/>
        <v xml:space="preserve">33 Y </v>
      </c>
    </row>
    <row r="1286" spans="1:11" x14ac:dyDescent="0.3">
      <c r="A1286" t="s">
        <v>1316</v>
      </c>
      <c r="B1286" s="10">
        <v>1964</v>
      </c>
      <c r="C1286" t="s">
        <v>35</v>
      </c>
      <c r="D1286">
        <v>8</v>
      </c>
      <c r="E1286">
        <v>0</v>
      </c>
      <c r="F1286" s="18">
        <v>10627.81</v>
      </c>
      <c r="G1286" t="s">
        <v>12</v>
      </c>
      <c r="H1286" t="s">
        <v>12</v>
      </c>
      <c r="I1286" t="s">
        <v>13</v>
      </c>
      <c r="J1286" s="15" t="str">
        <f t="shared" si="41"/>
        <v>8-Aug-1964</v>
      </c>
      <c r="K1286" s="8" t="str">
        <f t="shared" si="42"/>
        <v xml:space="preserve">59 Y </v>
      </c>
    </row>
    <row r="1287" spans="1:11" x14ac:dyDescent="0.3">
      <c r="A1287" t="s">
        <v>1317</v>
      </c>
      <c r="B1287" s="10">
        <v>1976</v>
      </c>
      <c r="C1287" t="s">
        <v>15</v>
      </c>
      <c r="D1287">
        <v>22</v>
      </c>
      <c r="E1287">
        <v>2</v>
      </c>
      <c r="F1287" s="18">
        <v>10665.44</v>
      </c>
      <c r="G1287" t="s">
        <v>12</v>
      </c>
      <c r="H1287" t="s">
        <v>11</v>
      </c>
      <c r="I1287" t="s">
        <v>300</v>
      </c>
      <c r="J1287" s="15" t="str">
        <f t="shared" si="41"/>
        <v>22-Nov-1976</v>
      </c>
      <c r="K1287" s="8" t="str">
        <f t="shared" si="42"/>
        <v xml:space="preserve">47 Y </v>
      </c>
    </row>
    <row r="1288" spans="1:11" x14ac:dyDescent="0.3">
      <c r="A1288" t="s">
        <v>1318</v>
      </c>
      <c r="B1288" s="10">
        <v>1962</v>
      </c>
      <c r="C1288" t="s">
        <v>20</v>
      </c>
      <c r="D1288">
        <v>7</v>
      </c>
      <c r="E1288">
        <v>0</v>
      </c>
      <c r="F1288" s="18">
        <v>10676.83</v>
      </c>
      <c r="G1288" t="s">
        <v>12</v>
      </c>
      <c r="H1288" t="s">
        <v>12</v>
      </c>
      <c r="I1288" t="s">
        <v>13</v>
      </c>
      <c r="J1288" s="15" t="str">
        <f t="shared" si="41"/>
        <v>7-Sep-1962</v>
      </c>
      <c r="K1288" s="8" t="str">
        <f t="shared" si="42"/>
        <v xml:space="preserve">61 Y </v>
      </c>
    </row>
    <row r="1289" spans="1:11" x14ac:dyDescent="0.3">
      <c r="A1289" t="s">
        <v>1319</v>
      </c>
      <c r="B1289" s="10">
        <v>1977</v>
      </c>
      <c r="C1289" t="s">
        <v>35</v>
      </c>
      <c r="D1289">
        <v>2</v>
      </c>
      <c r="E1289">
        <v>2</v>
      </c>
      <c r="F1289" s="18">
        <v>10690.11</v>
      </c>
      <c r="G1289" t="s">
        <v>12</v>
      </c>
      <c r="H1289" t="s">
        <v>11</v>
      </c>
      <c r="I1289" t="s">
        <v>300</v>
      </c>
      <c r="J1289" s="15" t="str">
        <f t="shared" si="41"/>
        <v>2-Aug-1977</v>
      </c>
      <c r="K1289" s="8" t="str">
        <f t="shared" si="42"/>
        <v xml:space="preserve">46 Y </v>
      </c>
    </row>
    <row r="1290" spans="1:11" x14ac:dyDescent="0.3">
      <c r="A1290" t="s">
        <v>1320</v>
      </c>
      <c r="B1290" s="10">
        <v>1976</v>
      </c>
      <c r="C1290" t="s">
        <v>20</v>
      </c>
      <c r="D1290">
        <v>30</v>
      </c>
      <c r="E1290">
        <v>2</v>
      </c>
      <c r="F1290" s="18">
        <v>10698.38</v>
      </c>
      <c r="G1290" t="s">
        <v>12</v>
      </c>
      <c r="H1290" t="s">
        <v>16</v>
      </c>
      <c r="I1290" t="s">
        <v>200</v>
      </c>
      <c r="J1290" s="15" t="str">
        <f t="shared" si="41"/>
        <v>30-Sep-1976</v>
      </c>
      <c r="K1290" s="8" t="str">
        <f t="shared" si="42"/>
        <v xml:space="preserve">47 Y </v>
      </c>
    </row>
    <row r="1291" spans="1:11" x14ac:dyDescent="0.3">
      <c r="A1291" t="s">
        <v>1321</v>
      </c>
      <c r="B1291" s="10">
        <v>1972</v>
      </c>
      <c r="C1291" t="s">
        <v>37</v>
      </c>
      <c r="D1291">
        <v>24</v>
      </c>
      <c r="E1291">
        <v>3</v>
      </c>
      <c r="F1291" s="18">
        <v>10702.64</v>
      </c>
      <c r="G1291" t="s">
        <v>12</v>
      </c>
      <c r="H1291" t="s">
        <v>12</v>
      </c>
      <c r="I1291" t="s">
        <v>13</v>
      </c>
      <c r="J1291" s="15" t="str">
        <f t="shared" si="41"/>
        <v>24-Oct-1972</v>
      </c>
      <c r="K1291" s="8" t="str">
        <f t="shared" si="42"/>
        <v xml:space="preserve">51 Y </v>
      </c>
    </row>
    <row r="1292" spans="1:11" x14ac:dyDescent="0.3">
      <c r="A1292" t="s">
        <v>1322</v>
      </c>
      <c r="B1292" s="10">
        <v>1967</v>
      </c>
      <c r="C1292" t="s">
        <v>10</v>
      </c>
      <c r="D1292">
        <v>30</v>
      </c>
      <c r="E1292">
        <v>0</v>
      </c>
      <c r="F1292" s="18">
        <v>10704.47</v>
      </c>
      <c r="G1292" t="s">
        <v>12</v>
      </c>
      <c r="H1292" t="s">
        <v>11</v>
      </c>
      <c r="I1292" t="s">
        <v>42</v>
      </c>
      <c r="J1292" s="15" t="str">
        <f t="shared" si="41"/>
        <v>30-Jul-1967</v>
      </c>
      <c r="K1292" s="8" t="str">
        <f t="shared" si="42"/>
        <v xml:space="preserve">56 Y </v>
      </c>
    </row>
    <row r="1293" spans="1:11" x14ac:dyDescent="0.3">
      <c r="A1293" t="s">
        <v>1323</v>
      </c>
      <c r="B1293" s="10">
        <v>1967</v>
      </c>
      <c r="C1293" t="s">
        <v>37</v>
      </c>
      <c r="D1293">
        <v>5</v>
      </c>
      <c r="E1293">
        <v>0</v>
      </c>
      <c r="F1293" s="18">
        <v>10713.64</v>
      </c>
      <c r="G1293" t="s">
        <v>12</v>
      </c>
      <c r="H1293" t="s">
        <v>12</v>
      </c>
      <c r="I1293" t="s">
        <v>42</v>
      </c>
      <c r="J1293" s="15" t="str">
        <f t="shared" si="41"/>
        <v>5-Oct-1967</v>
      </c>
      <c r="K1293" s="8" t="str">
        <f t="shared" si="42"/>
        <v xml:space="preserve">56 Y </v>
      </c>
    </row>
    <row r="1294" spans="1:11" x14ac:dyDescent="0.3">
      <c r="A1294" t="s">
        <v>1324</v>
      </c>
      <c r="B1294" s="10">
        <v>1992</v>
      </c>
      <c r="C1294" t="s">
        <v>18</v>
      </c>
      <c r="D1294">
        <v>25</v>
      </c>
      <c r="E1294">
        <v>0</v>
      </c>
      <c r="F1294" s="18">
        <v>10719.57</v>
      </c>
      <c r="G1294" t="s">
        <v>12</v>
      </c>
      <c r="H1294" t="s">
        <v>16</v>
      </c>
      <c r="I1294" t="s">
        <v>23</v>
      </c>
      <c r="J1294" s="15" t="str">
        <f t="shared" si="41"/>
        <v>25-Jun-1992</v>
      </c>
      <c r="K1294" s="8" t="str">
        <f t="shared" si="42"/>
        <v xml:space="preserve">31 Y </v>
      </c>
    </row>
    <row r="1295" spans="1:11" x14ac:dyDescent="0.3">
      <c r="A1295" t="s">
        <v>1325</v>
      </c>
      <c r="B1295" s="10">
        <v>1974</v>
      </c>
      <c r="C1295" t="s">
        <v>30</v>
      </c>
      <c r="D1295">
        <v>9</v>
      </c>
      <c r="E1295">
        <v>4</v>
      </c>
      <c r="F1295" s="18">
        <v>10736.87</v>
      </c>
      <c r="G1295" t="s">
        <v>12</v>
      </c>
      <c r="H1295" t="s">
        <v>16</v>
      </c>
      <c r="I1295" t="s">
        <v>168</v>
      </c>
      <c r="J1295" s="15" t="str">
        <f t="shared" si="41"/>
        <v>9-Dec-1974</v>
      </c>
      <c r="K1295" s="8" t="str">
        <f t="shared" si="42"/>
        <v xml:space="preserve">49 Y </v>
      </c>
    </row>
    <row r="1296" spans="1:11" x14ac:dyDescent="0.3">
      <c r="A1296" t="s">
        <v>1326</v>
      </c>
      <c r="B1296" s="10">
        <v>1986</v>
      </c>
      <c r="C1296" t="s">
        <v>35</v>
      </c>
      <c r="D1296">
        <v>29</v>
      </c>
      <c r="E1296">
        <v>3</v>
      </c>
      <c r="F1296" s="18">
        <v>10749.02</v>
      </c>
      <c r="G1296" t="s">
        <v>12</v>
      </c>
      <c r="H1296" t="s">
        <v>16</v>
      </c>
      <c r="I1296" t="s">
        <v>535</v>
      </c>
      <c r="J1296" s="15" t="str">
        <f t="shared" si="41"/>
        <v>29-Aug-1986</v>
      </c>
      <c r="K1296" s="8" t="str">
        <f t="shared" si="42"/>
        <v xml:space="preserve">37 Y </v>
      </c>
    </row>
    <row r="1297" spans="1:11" x14ac:dyDescent="0.3">
      <c r="A1297" t="s">
        <v>1327</v>
      </c>
      <c r="B1297" s="10">
        <v>1989</v>
      </c>
      <c r="C1297" t="s">
        <v>15</v>
      </c>
      <c r="D1297">
        <v>25</v>
      </c>
      <c r="E1297">
        <v>3</v>
      </c>
      <c r="F1297" s="18">
        <v>10769.75</v>
      </c>
      <c r="G1297" t="s">
        <v>12</v>
      </c>
      <c r="H1297" t="s">
        <v>11</v>
      </c>
      <c r="I1297" t="s">
        <v>632</v>
      </c>
      <c r="J1297" s="15" t="str">
        <f t="shared" si="41"/>
        <v>25-Nov-1989</v>
      </c>
      <c r="K1297" s="8" t="str">
        <f t="shared" si="42"/>
        <v xml:space="preserve">34 Y </v>
      </c>
    </row>
    <row r="1298" spans="1:11" x14ac:dyDescent="0.3">
      <c r="A1298" t="s">
        <v>1328</v>
      </c>
      <c r="B1298" s="10">
        <v>1967</v>
      </c>
      <c r="C1298" t="s">
        <v>15</v>
      </c>
      <c r="D1298">
        <v>11</v>
      </c>
      <c r="E1298">
        <v>1</v>
      </c>
      <c r="F1298" s="18">
        <v>10791.96</v>
      </c>
      <c r="G1298" t="s">
        <v>12</v>
      </c>
      <c r="H1298" t="s">
        <v>11</v>
      </c>
      <c r="I1298" t="s">
        <v>42</v>
      </c>
      <c r="J1298" s="15" t="str">
        <f t="shared" si="41"/>
        <v>11-Nov-1967</v>
      </c>
      <c r="K1298" s="8" t="str">
        <f t="shared" si="42"/>
        <v xml:space="preserve">56 Y </v>
      </c>
    </row>
    <row r="1299" spans="1:11" x14ac:dyDescent="0.3">
      <c r="A1299" t="s">
        <v>1329</v>
      </c>
      <c r="B1299" s="10">
        <v>1999</v>
      </c>
      <c r="C1299" t="s">
        <v>30</v>
      </c>
      <c r="D1299">
        <v>24</v>
      </c>
      <c r="E1299">
        <v>0</v>
      </c>
      <c r="F1299" s="18">
        <v>10795.94</v>
      </c>
      <c r="G1299" t="s">
        <v>12</v>
      </c>
      <c r="H1299" t="s">
        <v>16</v>
      </c>
      <c r="I1299" t="s">
        <v>42</v>
      </c>
      <c r="J1299" s="15" t="str">
        <f t="shared" si="41"/>
        <v>24-Dec-1999</v>
      </c>
      <c r="K1299" s="8" t="str">
        <f t="shared" si="42"/>
        <v xml:space="preserve">24 Y </v>
      </c>
    </row>
    <row r="1300" spans="1:11" x14ac:dyDescent="0.3">
      <c r="A1300" t="s">
        <v>1330</v>
      </c>
      <c r="B1300" s="10">
        <v>1967</v>
      </c>
      <c r="C1300" t="s">
        <v>37</v>
      </c>
      <c r="D1300">
        <v>23</v>
      </c>
      <c r="E1300">
        <v>0</v>
      </c>
      <c r="F1300" s="18">
        <v>10796.35</v>
      </c>
      <c r="G1300" t="s">
        <v>12</v>
      </c>
      <c r="H1300" t="s">
        <v>16</v>
      </c>
      <c r="I1300" t="s">
        <v>166</v>
      </c>
      <c r="J1300" s="15" t="str">
        <f t="shared" si="41"/>
        <v>23-Oct-1967</v>
      </c>
      <c r="K1300" s="8" t="str">
        <f t="shared" si="42"/>
        <v xml:space="preserve">56 Y </v>
      </c>
    </row>
    <row r="1301" spans="1:11" x14ac:dyDescent="0.3">
      <c r="A1301" t="s">
        <v>1331</v>
      </c>
      <c r="B1301" s="10">
        <v>1970</v>
      </c>
      <c r="C1301" t="s">
        <v>37</v>
      </c>
      <c r="D1301">
        <v>28</v>
      </c>
      <c r="E1301">
        <v>1</v>
      </c>
      <c r="F1301" s="18">
        <v>10797.34</v>
      </c>
      <c r="G1301" t="s">
        <v>12</v>
      </c>
      <c r="H1301" t="s">
        <v>11</v>
      </c>
      <c r="I1301" t="s">
        <v>249</v>
      </c>
      <c r="J1301" s="15" t="str">
        <f t="shared" si="41"/>
        <v>28-Oct-1970</v>
      </c>
      <c r="K1301" s="8" t="str">
        <f t="shared" si="42"/>
        <v xml:space="preserve">53 Y </v>
      </c>
    </row>
    <row r="1302" spans="1:11" x14ac:dyDescent="0.3">
      <c r="A1302" t="s">
        <v>1332</v>
      </c>
      <c r="B1302" s="10">
        <v>1970</v>
      </c>
      <c r="C1302" t="s">
        <v>30</v>
      </c>
      <c r="D1302">
        <v>18</v>
      </c>
      <c r="E1302">
        <v>2</v>
      </c>
      <c r="F1302" s="18">
        <v>10806.84</v>
      </c>
      <c r="G1302" t="s">
        <v>12</v>
      </c>
      <c r="H1302" t="s">
        <v>11</v>
      </c>
      <c r="I1302" t="s">
        <v>42</v>
      </c>
      <c r="J1302" s="15" t="str">
        <f t="shared" si="41"/>
        <v>18-Dec-1970</v>
      </c>
      <c r="K1302" s="8" t="str">
        <f t="shared" si="42"/>
        <v xml:space="preserve">53 Y </v>
      </c>
    </row>
    <row r="1303" spans="1:11" x14ac:dyDescent="0.3">
      <c r="A1303" t="s">
        <v>1333</v>
      </c>
      <c r="B1303" s="10">
        <v>1967</v>
      </c>
      <c r="C1303" t="s">
        <v>37</v>
      </c>
      <c r="D1303">
        <v>2</v>
      </c>
      <c r="E1303">
        <v>1</v>
      </c>
      <c r="F1303" s="18">
        <v>10807.49</v>
      </c>
      <c r="G1303" t="s">
        <v>12</v>
      </c>
      <c r="H1303" t="s">
        <v>11</v>
      </c>
      <c r="I1303" t="s">
        <v>13</v>
      </c>
      <c r="J1303" s="15" t="str">
        <f t="shared" si="41"/>
        <v>2-Oct-1967</v>
      </c>
      <c r="K1303" s="8" t="str">
        <f t="shared" si="42"/>
        <v xml:space="preserve">56 Y </v>
      </c>
    </row>
    <row r="1304" spans="1:11" x14ac:dyDescent="0.3">
      <c r="A1304" t="s">
        <v>1334</v>
      </c>
      <c r="B1304" s="10">
        <v>1968</v>
      </c>
      <c r="C1304" t="s">
        <v>10</v>
      </c>
      <c r="D1304">
        <v>28</v>
      </c>
      <c r="E1304">
        <v>1</v>
      </c>
      <c r="F1304" s="18">
        <v>10825.25</v>
      </c>
      <c r="G1304" t="s">
        <v>12</v>
      </c>
      <c r="H1304" t="s">
        <v>12</v>
      </c>
      <c r="I1304" t="s">
        <v>23</v>
      </c>
      <c r="J1304" s="15" t="str">
        <f t="shared" si="41"/>
        <v>28-Jul-1968</v>
      </c>
      <c r="K1304" s="8" t="str">
        <f t="shared" si="42"/>
        <v xml:space="preserve">55 Y </v>
      </c>
    </row>
    <row r="1305" spans="1:11" x14ac:dyDescent="0.3">
      <c r="A1305" t="s">
        <v>1335</v>
      </c>
      <c r="B1305" s="10">
        <v>1971</v>
      </c>
      <c r="C1305" t="s">
        <v>30</v>
      </c>
      <c r="D1305">
        <v>20</v>
      </c>
      <c r="E1305">
        <v>2</v>
      </c>
      <c r="F1305" s="18">
        <v>10848.13</v>
      </c>
      <c r="G1305" t="s">
        <v>12</v>
      </c>
      <c r="H1305" t="s">
        <v>12</v>
      </c>
      <c r="I1305" t="s">
        <v>23</v>
      </c>
      <c r="J1305" s="15" t="str">
        <f t="shared" si="41"/>
        <v>20-Dec-1971</v>
      </c>
      <c r="K1305" s="8" t="str">
        <f t="shared" si="42"/>
        <v xml:space="preserve">52 Y </v>
      </c>
    </row>
    <row r="1306" spans="1:11" x14ac:dyDescent="0.3">
      <c r="A1306" t="s">
        <v>1336</v>
      </c>
      <c r="B1306" s="10">
        <v>1994</v>
      </c>
      <c r="C1306" t="s">
        <v>20</v>
      </c>
      <c r="D1306">
        <v>6</v>
      </c>
      <c r="E1306">
        <v>0</v>
      </c>
      <c r="F1306" s="18">
        <v>10886.66</v>
      </c>
      <c r="G1306" t="s">
        <v>12</v>
      </c>
      <c r="H1306" t="s">
        <v>12</v>
      </c>
      <c r="I1306" t="s">
        <v>23</v>
      </c>
      <c r="J1306" s="15" t="str">
        <f t="shared" si="41"/>
        <v>6-Sep-1994</v>
      </c>
      <c r="K1306" s="8" t="str">
        <f t="shared" si="42"/>
        <v xml:space="preserve">29 Y </v>
      </c>
    </row>
    <row r="1307" spans="1:11" x14ac:dyDescent="0.3">
      <c r="A1307" t="s">
        <v>1337</v>
      </c>
      <c r="B1307" s="10">
        <v>1968</v>
      </c>
      <c r="C1307" t="s">
        <v>15</v>
      </c>
      <c r="D1307">
        <v>13</v>
      </c>
      <c r="E1307">
        <v>0</v>
      </c>
      <c r="F1307" s="18">
        <v>10923.93</v>
      </c>
      <c r="G1307" t="s">
        <v>12</v>
      </c>
      <c r="H1307" t="s">
        <v>16</v>
      </c>
      <c r="I1307" t="s">
        <v>247</v>
      </c>
      <c r="J1307" s="15" t="str">
        <f t="shared" si="41"/>
        <v>13-Nov-1968</v>
      </c>
      <c r="K1307" s="8" t="str">
        <f t="shared" si="42"/>
        <v xml:space="preserve">55 Y </v>
      </c>
    </row>
    <row r="1308" spans="1:11" x14ac:dyDescent="0.3">
      <c r="A1308" t="s">
        <v>1338</v>
      </c>
      <c r="B1308" s="10">
        <v>1968</v>
      </c>
      <c r="C1308" t="s">
        <v>15</v>
      </c>
      <c r="D1308">
        <v>12</v>
      </c>
      <c r="E1308">
        <v>1</v>
      </c>
      <c r="F1308" s="18">
        <v>10928.85</v>
      </c>
      <c r="G1308" t="s">
        <v>12</v>
      </c>
      <c r="H1308" t="s">
        <v>12</v>
      </c>
      <c r="I1308" t="s">
        <v>13</v>
      </c>
      <c r="J1308" s="15" t="str">
        <f t="shared" si="41"/>
        <v>12-Nov-1968</v>
      </c>
      <c r="K1308" s="8" t="str">
        <f t="shared" si="42"/>
        <v xml:space="preserve">55 Y </v>
      </c>
    </row>
    <row r="1309" spans="1:11" x14ac:dyDescent="0.3">
      <c r="A1309" t="s">
        <v>1339</v>
      </c>
      <c r="B1309" s="10">
        <v>1969</v>
      </c>
      <c r="C1309" t="s">
        <v>15</v>
      </c>
      <c r="D1309">
        <v>10</v>
      </c>
      <c r="E1309">
        <v>1</v>
      </c>
      <c r="F1309" s="18">
        <v>10942.13</v>
      </c>
      <c r="G1309" t="s">
        <v>12</v>
      </c>
      <c r="H1309" t="s">
        <v>12</v>
      </c>
      <c r="I1309" t="s">
        <v>23</v>
      </c>
      <c r="J1309" s="15" t="str">
        <f t="shared" si="41"/>
        <v>10-Nov-1969</v>
      </c>
      <c r="K1309" s="8" t="str">
        <f t="shared" si="42"/>
        <v xml:space="preserve">54 Y </v>
      </c>
    </row>
    <row r="1310" spans="1:11" x14ac:dyDescent="0.3">
      <c r="A1310" t="s">
        <v>1340</v>
      </c>
      <c r="B1310" s="10">
        <v>1965</v>
      </c>
      <c r="C1310" t="s">
        <v>30</v>
      </c>
      <c r="D1310">
        <v>4</v>
      </c>
      <c r="E1310">
        <v>0</v>
      </c>
      <c r="F1310" s="18">
        <v>10959.33</v>
      </c>
      <c r="G1310" t="s">
        <v>12</v>
      </c>
      <c r="H1310" t="s">
        <v>12</v>
      </c>
      <c r="I1310" t="s">
        <v>42</v>
      </c>
      <c r="J1310" s="15" t="str">
        <f t="shared" si="41"/>
        <v>4-Dec-1965</v>
      </c>
      <c r="K1310" s="8" t="str">
        <f t="shared" si="42"/>
        <v xml:space="preserve">58 Y </v>
      </c>
    </row>
    <row r="1311" spans="1:11" x14ac:dyDescent="0.3">
      <c r="A1311" t="s">
        <v>1341</v>
      </c>
      <c r="B1311" s="10">
        <v>1969</v>
      </c>
      <c r="C1311" t="s">
        <v>35</v>
      </c>
      <c r="D1311">
        <v>14</v>
      </c>
      <c r="E1311">
        <v>1</v>
      </c>
      <c r="F1311" s="18">
        <v>10959.69</v>
      </c>
      <c r="G1311" t="s">
        <v>12</v>
      </c>
      <c r="H1311" t="s">
        <v>12</v>
      </c>
      <c r="I1311" t="s">
        <v>23</v>
      </c>
      <c r="J1311" s="15" t="str">
        <f t="shared" si="41"/>
        <v>14-Aug-1969</v>
      </c>
      <c r="K1311" s="8" t="str">
        <f t="shared" si="42"/>
        <v xml:space="preserve">54 Y </v>
      </c>
    </row>
    <row r="1312" spans="1:11" x14ac:dyDescent="0.3">
      <c r="A1312" t="s">
        <v>1342</v>
      </c>
      <c r="B1312" s="10">
        <v>1965</v>
      </c>
      <c r="C1312" t="s">
        <v>18</v>
      </c>
      <c r="D1312">
        <v>19</v>
      </c>
      <c r="E1312">
        <v>0</v>
      </c>
      <c r="F1312" s="18">
        <v>10965.45</v>
      </c>
      <c r="G1312" t="s">
        <v>12</v>
      </c>
      <c r="H1312" t="s">
        <v>11</v>
      </c>
      <c r="I1312" t="s">
        <v>42</v>
      </c>
      <c r="J1312" s="15" t="str">
        <f t="shared" si="41"/>
        <v>19-Jun-1965</v>
      </c>
      <c r="K1312" s="8" t="str">
        <f t="shared" si="42"/>
        <v xml:space="preserve">58 Y </v>
      </c>
    </row>
    <row r="1313" spans="1:11" x14ac:dyDescent="0.3">
      <c r="A1313" t="s">
        <v>1343</v>
      </c>
      <c r="B1313" s="10">
        <v>1966</v>
      </c>
      <c r="C1313" t="s">
        <v>10</v>
      </c>
      <c r="D1313">
        <v>9</v>
      </c>
      <c r="E1313">
        <v>0</v>
      </c>
      <c r="F1313" s="18">
        <v>10976.25</v>
      </c>
      <c r="G1313" t="s">
        <v>12</v>
      </c>
      <c r="H1313" t="s">
        <v>11</v>
      </c>
      <c r="I1313" t="s">
        <v>23</v>
      </c>
      <c r="J1313" s="15" t="str">
        <f t="shared" si="41"/>
        <v>9-Jul-1966</v>
      </c>
      <c r="K1313" s="8" t="str">
        <f t="shared" si="42"/>
        <v xml:space="preserve">57 Y </v>
      </c>
    </row>
    <row r="1314" spans="1:11" x14ac:dyDescent="0.3">
      <c r="A1314" t="s">
        <v>1344</v>
      </c>
      <c r="B1314" s="10">
        <v>1973</v>
      </c>
      <c r="C1314" t="s">
        <v>37</v>
      </c>
      <c r="D1314">
        <v>21</v>
      </c>
      <c r="E1314">
        <v>4</v>
      </c>
      <c r="F1314" s="18">
        <v>10977.21</v>
      </c>
      <c r="G1314" t="s">
        <v>12</v>
      </c>
      <c r="H1314" t="s">
        <v>16</v>
      </c>
      <c r="I1314" t="s">
        <v>13</v>
      </c>
      <c r="J1314" s="15" t="str">
        <f t="shared" si="41"/>
        <v>21-Oct-1973</v>
      </c>
      <c r="K1314" s="8" t="str">
        <f t="shared" si="42"/>
        <v xml:space="preserve">50 Y </v>
      </c>
    </row>
    <row r="1315" spans="1:11" x14ac:dyDescent="0.3">
      <c r="A1315" t="s">
        <v>1345</v>
      </c>
      <c r="B1315" s="10">
        <v>1965</v>
      </c>
      <c r="C1315" t="s">
        <v>30</v>
      </c>
      <c r="D1315">
        <v>18</v>
      </c>
      <c r="E1315">
        <v>0</v>
      </c>
      <c r="F1315" s="18">
        <v>10982.5</v>
      </c>
      <c r="G1315" t="s">
        <v>12</v>
      </c>
      <c r="H1315" t="s">
        <v>12</v>
      </c>
      <c r="I1315" t="s">
        <v>13</v>
      </c>
      <c r="J1315" s="15" t="str">
        <f t="shared" si="41"/>
        <v>18-Dec-1965</v>
      </c>
      <c r="K1315" s="8" t="str">
        <f t="shared" si="42"/>
        <v xml:space="preserve">58 Y </v>
      </c>
    </row>
    <row r="1316" spans="1:11" x14ac:dyDescent="0.3">
      <c r="A1316" t="s">
        <v>1346</v>
      </c>
      <c r="B1316" s="10">
        <v>2000</v>
      </c>
      <c r="C1316" t="s">
        <v>20</v>
      </c>
      <c r="D1316">
        <v>17</v>
      </c>
      <c r="E1316">
        <v>0</v>
      </c>
      <c r="F1316" s="18">
        <v>10991.58</v>
      </c>
      <c r="G1316" t="s">
        <v>12</v>
      </c>
      <c r="H1316" t="s">
        <v>12</v>
      </c>
      <c r="I1316" t="s">
        <v>23</v>
      </c>
      <c r="J1316" s="15" t="str">
        <f t="shared" si="41"/>
        <v>17-Sep-2000</v>
      </c>
      <c r="K1316" s="8" t="str">
        <f t="shared" si="42"/>
        <v xml:space="preserve">23 Y </v>
      </c>
    </row>
    <row r="1317" spans="1:11" x14ac:dyDescent="0.3">
      <c r="A1317" t="s">
        <v>1347</v>
      </c>
      <c r="B1317" s="10">
        <v>1968</v>
      </c>
      <c r="C1317" t="s">
        <v>37</v>
      </c>
      <c r="D1317">
        <v>24</v>
      </c>
      <c r="E1317">
        <v>2</v>
      </c>
      <c r="F1317" s="18">
        <v>11013.71</v>
      </c>
      <c r="G1317" t="s">
        <v>12</v>
      </c>
      <c r="H1317" t="s">
        <v>16</v>
      </c>
      <c r="I1317" t="s">
        <v>13</v>
      </c>
      <c r="J1317" s="15" t="str">
        <f t="shared" si="41"/>
        <v>24-Oct-1968</v>
      </c>
      <c r="K1317" s="8" t="str">
        <f t="shared" si="42"/>
        <v xml:space="preserve">55 Y </v>
      </c>
    </row>
    <row r="1318" spans="1:11" x14ac:dyDescent="0.3">
      <c r="A1318" t="s">
        <v>1348</v>
      </c>
      <c r="B1318" s="10">
        <v>1974</v>
      </c>
      <c r="C1318" t="s">
        <v>30</v>
      </c>
      <c r="D1318">
        <v>15</v>
      </c>
      <c r="E1318">
        <v>4</v>
      </c>
      <c r="F1318" s="18">
        <v>11015.17</v>
      </c>
      <c r="G1318" t="s">
        <v>12</v>
      </c>
      <c r="H1318" t="s">
        <v>16</v>
      </c>
      <c r="I1318" t="s">
        <v>23</v>
      </c>
      <c r="J1318" s="15" t="str">
        <f t="shared" si="41"/>
        <v>15-Dec-1974</v>
      </c>
      <c r="K1318" s="8" t="str">
        <f t="shared" si="42"/>
        <v xml:space="preserve">49 Y </v>
      </c>
    </row>
    <row r="1319" spans="1:11" x14ac:dyDescent="0.3">
      <c r="A1319" t="s">
        <v>1349</v>
      </c>
      <c r="B1319" s="10">
        <v>1991</v>
      </c>
      <c r="C1319" t="s">
        <v>18</v>
      </c>
      <c r="D1319">
        <v>26</v>
      </c>
      <c r="E1319">
        <v>3</v>
      </c>
      <c r="F1319" s="18">
        <v>11018.05</v>
      </c>
      <c r="G1319" t="s">
        <v>12</v>
      </c>
      <c r="H1319" t="s">
        <v>11</v>
      </c>
      <c r="I1319" t="s">
        <v>23</v>
      </c>
      <c r="J1319" s="15" t="str">
        <f t="shared" si="41"/>
        <v>26-Jun-1991</v>
      </c>
      <c r="K1319" s="8" t="str">
        <f t="shared" si="42"/>
        <v xml:space="preserve">32 Y </v>
      </c>
    </row>
    <row r="1320" spans="1:11" x14ac:dyDescent="0.3">
      <c r="A1320" t="s">
        <v>1350</v>
      </c>
      <c r="B1320" s="10">
        <v>1996</v>
      </c>
      <c r="C1320" t="s">
        <v>10</v>
      </c>
      <c r="D1320">
        <v>21</v>
      </c>
      <c r="E1320">
        <v>0</v>
      </c>
      <c r="F1320" s="18">
        <v>11028.56</v>
      </c>
      <c r="G1320" t="s">
        <v>12</v>
      </c>
      <c r="H1320" t="s">
        <v>12</v>
      </c>
      <c r="I1320" t="s">
        <v>23</v>
      </c>
      <c r="J1320" s="15" t="str">
        <f t="shared" si="41"/>
        <v>21-Jul-1996</v>
      </c>
      <c r="K1320" s="8" t="str">
        <f t="shared" si="42"/>
        <v xml:space="preserve">27 Y </v>
      </c>
    </row>
    <row r="1321" spans="1:11" x14ac:dyDescent="0.3">
      <c r="A1321" t="s">
        <v>1351</v>
      </c>
      <c r="B1321" s="10">
        <v>1974</v>
      </c>
      <c r="C1321" t="s">
        <v>30</v>
      </c>
      <c r="D1321">
        <v>10</v>
      </c>
      <c r="E1321">
        <v>4</v>
      </c>
      <c r="F1321" s="18">
        <v>11033.66</v>
      </c>
      <c r="G1321" t="s">
        <v>12</v>
      </c>
      <c r="H1321" t="s">
        <v>12</v>
      </c>
      <c r="I1321" t="s">
        <v>23</v>
      </c>
      <c r="J1321" s="15" t="str">
        <f t="shared" si="41"/>
        <v>10-Dec-1974</v>
      </c>
      <c r="K1321" s="8" t="str">
        <f t="shared" si="42"/>
        <v xml:space="preserve">49 Y </v>
      </c>
    </row>
    <row r="1322" spans="1:11" x14ac:dyDescent="0.3">
      <c r="A1322" t="s">
        <v>1352</v>
      </c>
      <c r="B1322" s="10">
        <v>1989</v>
      </c>
      <c r="C1322" t="s">
        <v>37</v>
      </c>
      <c r="D1322">
        <v>25</v>
      </c>
      <c r="E1322">
        <v>3</v>
      </c>
      <c r="F1322" s="18">
        <v>11037.51</v>
      </c>
      <c r="G1322" t="s">
        <v>12</v>
      </c>
      <c r="H1322" t="s">
        <v>16</v>
      </c>
      <c r="I1322" t="s">
        <v>23</v>
      </c>
      <c r="J1322" s="15" t="str">
        <f t="shared" si="41"/>
        <v>25-Oct-1989</v>
      </c>
      <c r="K1322" s="8" t="str">
        <f t="shared" si="42"/>
        <v xml:space="preserve">34 Y </v>
      </c>
    </row>
    <row r="1323" spans="1:11" x14ac:dyDescent="0.3">
      <c r="A1323" t="s">
        <v>1353</v>
      </c>
      <c r="B1323" s="10">
        <v>1974</v>
      </c>
      <c r="C1323" t="s">
        <v>35</v>
      </c>
      <c r="D1323">
        <v>30</v>
      </c>
      <c r="E1323">
        <v>0</v>
      </c>
      <c r="F1323" s="18">
        <v>11037.85</v>
      </c>
      <c r="G1323" t="s">
        <v>12</v>
      </c>
      <c r="H1323" t="s">
        <v>11</v>
      </c>
      <c r="I1323" t="s">
        <v>200</v>
      </c>
      <c r="J1323" s="15" t="str">
        <f t="shared" si="41"/>
        <v>30-Aug-1974</v>
      </c>
      <c r="K1323" s="8" t="str">
        <f t="shared" si="42"/>
        <v xml:space="preserve">49 Y </v>
      </c>
    </row>
    <row r="1324" spans="1:11" x14ac:dyDescent="0.3">
      <c r="A1324" t="s">
        <v>1354</v>
      </c>
      <c r="B1324" s="10">
        <v>2001</v>
      </c>
      <c r="C1324" t="s">
        <v>30</v>
      </c>
      <c r="D1324">
        <v>17</v>
      </c>
      <c r="E1324">
        <v>0</v>
      </c>
      <c r="F1324" s="18">
        <v>11046.02</v>
      </c>
      <c r="G1324" t="s">
        <v>12</v>
      </c>
      <c r="H1324" t="s">
        <v>16</v>
      </c>
      <c r="I1324" t="s">
        <v>535</v>
      </c>
      <c r="J1324" s="15" t="str">
        <f t="shared" si="41"/>
        <v>17-Dec-2001</v>
      </c>
      <c r="K1324" s="8" t="str">
        <f t="shared" si="42"/>
        <v xml:space="preserve">22 Y </v>
      </c>
    </row>
    <row r="1325" spans="1:11" x14ac:dyDescent="0.3">
      <c r="A1325" t="s">
        <v>1355</v>
      </c>
      <c r="B1325" s="10">
        <v>2000</v>
      </c>
      <c r="C1325" t="s">
        <v>20</v>
      </c>
      <c r="D1325">
        <v>18</v>
      </c>
      <c r="E1325">
        <v>0</v>
      </c>
      <c r="F1325" s="18">
        <v>11068.7</v>
      </c>
      <c r="G1325" t="s">
        <v>12</v>
      </c>
      <c r="H1325" t="s">
        <v>16</v>
      </c>
      <c r="I1325" t="s">
        <v>42</v>
      </c>
      <c r="J1325" s="15" t="str">
        <f t="shared" si="41"/>
        <v>18-Sep-2000</v>
      </c>
      <c r="K1325" s="8" t="str">
        <f t="shared" si="42"/>
        <v xml:space="preserve">23 Y </v>
      </c>
    </row>
    <row r="1326" spans="1:11" x14ac:dyDescent="0.3">
      <c r="A1326" t="s">
        <v>1356</v>
      </c>
      <c r="B1326" s="10">
        <v>1971</v>
      </c>
      <c r="C1326" t="s">
        <v>15</v>
      </c>
      <c r="D1326">
        <v>9</v>
      </c>
      <c r="E1326">
        <v>0</v>
      </c>
      <c r="F1326" s="18">
        <v>11068.77</v>
      </c>
      <c r="G1326" t="s">
        <v>12</v>
      </c>
      <c r="H1326" t="s">
        <v>11</v>
      </c>
      <c r="I1326" t="s">
        <v>23</v>
      </c>
      <c r="J1326" s="15" t="str">
        <f t="shared" si="41"/>
        <v>9-Nov-1971</v>
      </c>
      <c r="K1326" s="8" t="str">
        <f t="shared" si="42"/>
        <v xml:space="preserve">52 Y </v>
      </c>
    </row>
    <row r="1327" spans="1:11" x14ac:dyDescent="0.3">
      <c r="A1327" t="s">
        <v>1357</v>
      </c>
      <c r="B1327" s="10">
        <v>1966</v>
      </c>
      <c r="C1327" t="s">
        <v>15</v>
      </c>
      <c r="D1327">
        <v>7</v>
      </c>
      <c r="E1327">
        <v>0</v>
      </c>
      <c r="F1327" s="18">
        <v>11070.54</v>
      </c>
      <c r="G1327" t="s">
        <v>12</v>
      </c>
      <c r="H1327" t="s">
        <v>12</v>
      </c>
      <c r="I1327" t="s">
        <v>42</v>
      </c>
      <c r="J1327" s="15" t="str">
        <f t="shared" si="41"/>
        <v>7-Nov-1966</v>
      </c>
      <c r="K1327" s="8" t="str">
        <f t="shared" si="42"/>
        <v xml:space="preserve">57 Y </v>
      </c>
    </row>
    <row r="1328" spans="1:11" x14ac:dyDescent="0.3">
      <c r="A1328" t="s">
        <v>1358</v>
      </c>
      <c r="B1328" s="10">
        <v>1966</v>
      </c>
      <c r="C1328" t="s">
        <v>15</v>
      </c>
      <c r="D1328">
        <v>20</v>
      </c>
      <c r="E1328">
        <v>0</v>
      </c>
      <c r="F1328" s="18">
        <v>11073.18</v>
      </c>
      <c r="G1328" t="s">
        <v>12</v>
      </c>
      <c r="H1328" t="s">
        <v>12</v>
      </c>
      <c r="I1328" t="s">
        <v>42</v>
      </c>
      <c r="J1328" s="15" t="str">
        <f t="shared" si="41"/>
        <v>20-Nov-1966</v>
      </c>
      <c r="K1328" s="8" t="str">
        <f t="shared" si="42"/>
        <v xml:space="preserve">57 Y </v>
      </c>
    </row>
    <row r="1329" spans="1:11" x14ac:dyDescent="0.3">
      <c r="A1329" t="s">
        <v>1359</v>
      </c>
      <c r="B1329" s="10">
        <v>1967</v>
      </c>
      <c r="C1329" t="s">
        <v>20</v>
      </c>
      <c r="D1329">
        <v>4</v>
      </c>
      <c r="E1329">
        <v>0</v>
      </c>
      <c r="F1329" s="18">
        <v>11082.58</v>
      </c>
      <c r="G1329" t="s">
        <v>12</v>
      </c>
      <c r="H1329" t="s">
        <v>11</v>
      </c>
      <c r="I1329" t="s">
        <v>23</v>
      </c>
      <c r="J1329" s="15" t="str">
        <f t="shared" si="41"/>
        <v>4-Sep-1967</v>
      </c>
      <c r="K1329" s="8" t="str">
        <f t="shared" si="42"/>
        <v xml:space="preserve">56 Y </v>
      </c>
    </row>
    <row r="1330" spans="1:11" x14ac:dyDescent="0.3">
      <c r="A1330" t="s">
        <v>1360</v>
      </c>
      <c r="B1330" s="10">
        <v>1972</v>
      </c>
      <c r="C1330" t="s">
        <v>37</v>
      </c>
      <c r="D1330">
        <v>7</v>
      </c>
      <c r="E1330">
        <v>3</v>
      </c>
      <c r="F1330" s="18">
        <v>11085.59</v>
      </c>
      <c r="G1330" t="s">
        <v>12</v>
      </c>
      <c r="H1330" t="s">
        <v>11</v>
      </c>
      <c r="I1330" t="s">
        <v>23</v>
      </c>
      <c r="J1330" s="15" t="str">
        <f t="shared" si="41"/>
        <v>7-Oct-1972</v>
      </c>
      <c r="K1330" s="8" t="str">
        <f t="shared" si="42"/>
        <v xml:space="preserve">51 Y </v>
      </c>
    </row>
    <row r="1331" spans="1:11" x14ac:dyDescent="0.3">
      <c r="A1331" t="s">
        <v>1361</v>
      </c>
      <c r="B1331" s="10">
        <v>1966</v>
      </c>
      <c r="C1331" t="s">
        <v>20</v>
      </c>
      <c r="D1331">
        <v>9</v>
      </c>
      <c r="E1331">
        <v>0</v>
      </c>
      <c r="F1331" s="18">
        <v>11090.72</v>
      </c>
      <c r="G1331" t="s">
        <v>12</v>
      </c>
      <c r="H1331" t="s">
        <v>16</v>
      </c>
      <c r="I1331" t="s">
        <v>13</v>
      </c>
      <c r="J1331" s="15" t="str">
        <f t="shared" si="41"/>
        <v>9-Sep-1966</v>
      </c>
      <c r="K1331" s="8" t="str">
        <f t="shared" si="42"/>
        <v xml:space="preserve">57 Y </v>
      </c>
    </row>
    <row r="1332" spans="1:11" x14ac:dyDescent="0.3">
      <c r="A1332" t="s">
        <v>1362</v>
      </c>
      <c r="B1332" s="10">
        <v>1966</v>
      </c>
      <c r="C1332" t="s">
        <v>10</v>
      </c>
      <c r="D1332">
        <v>5</v>
      </c>
      <c r="E1332">
        <v>0</v>
      </c>
      <c r="F1332" s="18">
        <v>11093.62</v>
      </c>
      <c r="G1332" t="s">
        <v>12</v>
      </c>
      <c r="H1332" t="s">
        <v>16</v>
      </c>
      <c r="I1332" t="s">
        <v>13</v>
      </c>
      <c r="J1332" s="15" t="str">
        <f t="shared" si="41"/>
        <v>5-Jul-1966</v>
      </c>
      <c r="K1332" s="8" t="str">
        <f t="shared" si="42"/>
        <v xml:space="preserve">57 Y </v>
      </c>
    </row>
    <row r="1333" spans="1:11" x14ac:dyDescent="0.3">
      <c r="A1333" t="s">
        <v>1363</v>
      </c>
      <c r="B1333" s="10">
        <v>1980</v>
      </c>
      <c r="C1333" t="s">
        <v>35</v>
      </c>
      <c r="D1333">
        <v>20</v>
      </c>
      <c r="E1333">
        <v>2</v>
      </c>
      <c r="F1333" s="18">
        <v>11103.33</v>
      </c>
      <c r="G1333" t="s">
        <v>12</v>
      </c>
      <c r="H1333" t="s">
        <v>16</v>
      </c>
      <c r="I1333" t="s">
        <v>300</v>
      </c>
      <c r="J1333" s="15" t="str">
        <f t="shared" si="41"/>
        <v>20-Aug-1980</v>
      </c>
      <c r="K1333" s="8" t="str">
        <f t="shared" si="42"/>
        <v xml:space="preserve">43 Y </v>
      </c>
    </row>
    <row r="1334" spans="1:11" x14ac:dyDescent="0.3">
      <c r="A1334" t="s">
        <v>1364</v>
      </c>
      <c r="B1334" s="10">
        <v>1969</v>
      </c>
      <c r="C1334" t="s">
        <v>15</v>
      </c>
      <c r="D1334">
        <v>30</v>
      </c>
      <c r="E1334">
        <v>2</v>
      </c>
      <c r="F1334" s="18">
        <v>11150.78</v>
      </c>
      <c r="G1334" t="s">
        <v>12</v>
      </c>
      <c r="H1334" t="s">
        <v>11</v>
      </c>
      <c r="I1334" t="s">
        <v>42</v>
      </c>
      <c r="J1334" s="15" t="str">
        <f t="shared" si="41"/>
        <v>30-Nov-1969</v>
      </c>
      <c r="K1334" s="8" t="str">
        <f t="shared" si="42"/>
        <v xml:space="preserve">54 Y </v>
      </c>
    </row>
    <row r="1335" spans="1:11" x14ac:dyDescent="0.3">
      <c r="A1335" t="s">
        <v>1365</v>
      </c>
      <c r="B1335" s="10">
        <v>1969</v>
      </c>
      <c r="C1335" t="s">
        <v>18</v>
      </c>
      <c r="D1335">
        <v>25</v>
      </c>
      <c r="E1335">
        <v>2</v>
      </c>
      <c r="F1335" s="18">
        <v>11163.57</v>
      </c>
      <c r="G1335" t="s">
        <v>12</v>
      </c>
      <c r="H1335" t="s">
        <v>11</v>
      </c>
      <c r="I1335" t="s">
        <v>42</v>
      </c>
      <c r="J1335" s="15" t="str">
        <f t="shared" si="41"/>
        <v>25-Jun-1969</v>
      </c>
      <c r="K1335" s="8" t="str">
        <f t="shared" si="42"/>
        <v xml:space="preserve">54 Y </v>
      </c>
    </row>
    <row r="1336" spans="1:11" x14ac:dyDescent="0.3">
      <c r="A1336" t="s">
        <v>1366</v>
      </c>
      <c r="B1336" s="10">
        <v>1966</v>
      </c>
      <c r="C1336" t="s">
        <v>35</v>
      </c>
      <c r="D1336">
        <v>6</v>
      </c>
      <c r="E1336">
        <v>0</v>
      </c>
      <c r="F1336" s="18">
        <v>11165.42</v>
      </c>
      <c r="G1336" t="s">
        <v>12</v>
      </c>
      <c r="H1336" t="s">
        <v>16</v>
      </c>
      <c r="I1336" t="s">
        <v>168</v>
      </c>
      <c r="J1336" s="15" t="str">
        <f t="shared" si="41"/>
        <v>6-Aug-1966</v>
      </c>
      <c r="K1336" s="8" t="str">
        <f t="shared" si="42"/>
        <v xml:space="preserve">57 Y </v>
      </c>
    </row>
    <row r="1337" spans="1:11" x14ac:dyDescent="0.3">
      <c r="A1337" t="s">
        <v>1367</v>
      </c>
      <c r="B1337" s="10">
        <v>1972</v>
      </c>
      <c r="C1337" t="s">
        <v>20</v>
      </c>
      <c r="D1337">
        <v>3</v>
      </c>
      <c r="E1337">
        <v>0</v>
      </c>
      <c r="F1337" s="18">
        <v>11186.2</v>
      </c>
      <c r="G1337" t="s">
        <v>12</v>
      </c>
      <c r="H1337" t="s">
        <v>11</v>
      </c>
      <c r="I1337" t="s">
        <v>300</v>
      </c>
      <c r="J1337" s="15" t="str">
        <f t="shared" si="41"/>
        <v>3-Sep-1972</v>
      </c>
      <c r="K1337" s="8" t="str">
        <f t="shared" si="42"/>
        <v xml:space="preserve">51 Y </v>
      </c>
    </row>
    <row r="1338" spans="1:11" x14ac:dyDescent="0.3">
      <c r="A1338" t="s">
        <v>1368</v>
      </c>
      <c r="B1338" s="10">
        <v>1970</v>
      </c>
      <c r="C1338" t="s">
        <v>18</v>
      </c>
      <c r="D1338">
        <v>14</v>
      </c>
      <c r="E1338">
        <v>2</v>
      </c>
      <c r="F1338" s="18">
        <v>11187.66</v>
      </c>
      <c r="G1338" t="s">
        <v>12</v>
      </c>
      <c r="H1338" t="s">
        <v>11</v>
      </c>
      <c r="I1338" t="s">
        <v>23</v>
      </c>
      <c r="J1338" s="15" t="str">
        <f t="shared" si="41"/>
        <v>14-Jun-1970</v>
      </c>
      <c r="K1338" s="8" t="str">
        <f t="shared" si="42"/>
        <v xml:space="preserve">53 Y </v>
      </c>
    </row>
    <row r="1339" spans="1:11" x14ac:dyDescent="0.3">
      <c r="A1339" t="s">
        <v>1369</v>
      </c>
      <c r="B1339" s="10">
        <v>1976</v>
      </c>
      <c r="C1339" t="s">
        <v>18</v>
      </c>
      <c r="D1339">
        <v>28</v>
      </c>
      <c r="E1339">
        <v>2</v>
      </c>
      <c r="F1339" s="18">
        <v>11217.35</v>
      </c>
      <c r="G1339" t="s">
        <v>12</v>
      </c>
      <c r="H1339" t="s">
        <v>11</v>
      </c>
      <c r="I1339" t="s">
        <v>200</v>
      </c>
      <c r="J1339" s="15" t="str">
        <f t="shared" si="41"/>
        <v>28-Jun-1976</v>
      </c>
      <c r="K1339" s="8" t="str">
        <f t="shared" si="42"/>
        <v xml:space="preserve">47 Y </v>
      </c>
    </row>
    <row r="1340" spans="1:11" x14ac:dyDescent="0.3">
      <c r="A1340" t="s">
        <v>1370</v>
      </c>
      <c r="B1340" s="10">
        <v>1969</v>
      </c>
      <c r="C1340" t="s">
        <v>30</v>
      </c>
      <c r="D1340">
        <v>30</v>
      </c>
      <c r="E1340">
        <v>2</v>
      </c>
      <c r="F1340" s="18">
        <v>11244.38</v>
      </c>
      <c r="G1340" t="s">
        <v>12</v>
      </c>
      <c r="H1340" t="s">
        <v>16</v>
      </c>
      <c r="I1340" t="s">
        <v>168</v>
      </c>
      <c r="J1340" s="15" t="str">
        <f t="shared" si="41"/>
        <v>30-Dec-1969</v>
      </c>
      <c r="K1340" s="8" t="str">
        <f t="shared" si="42"/>
        <v xml:space="preserve">54 Y </v>
      </c>
    </row>
    <row r="1341" spans="1:11" x14ac:dyDescent="0.3">
      <c r="A1341" t="s">
        <v>1371</v>
      </c>
      <c r="B1341" s="10">
        <v>1989</v>
      </c>
      <c r="C1341" t="s">
        <v>30</v>
      </c>
      <c r="D1341">
        <v>17</v>
      </c>
      <c r="E1341">
        <v>3</v>
      </c>
      <c r="F1341" s="18">
        <v>11250.43</v>
      </c>
      <c r="G1341" t="s">
        <v>12</v>
      </c>
      <c r="H1341" t="s">
        <v>11</v>
      </c>
      <c r="I1341" t="s">
        <v>535</v>
      </c>
      <c r="J1341" s="15" t="str">
        <f t="shared" si="41"/>
        <v>17-Dec-1989</v>
      </c>
      <c r="K1341" s="8" t="str">
        <f t="shared" si="42"/>
        <v xml:space="preserve">34 Y </v>
      </c>
    </row>
    <row r="1342" spans="1:11" x14ac:dyDescent="0.3">
      <c r="A1342" t="s">
        <v>1372</v>
      </c>
      <c r="B1342" s="10">
        <v>1969</v>
      </c>
      <c r="C1342" t="s">
        <v>35</v>
      </c>
      <c r="D1342">
        <v>20</v>
      </c>
      <c r="E1342">
        <v>3</v>
      </c>
      <c r="F1342" s="18">
        <v>11253.42</v>
      </c>
      <c r="G1342" t="s">
        <v>12</v>
      </c>
      <c r="H1342" t="s">
        <v>16</v>
      </c>
      <c r="I1342" t="s">
        <v>42</v>
      </c>
      <c r="J1342" s="15" t="str">
        <f t="shared" si="41"/>
        <v>20-Aug-1969</v>
      </c>
      <c r="K1342" s="8" t="str">
        <f t="shared" si="42"/>
        <v xml:space="preserve">54 Y </v>
      </c>
    </row>
    <row r="1343" spans="1:11" x14ac:dyDescent="0.3">
      <c r="A1343" t="s">
        <v>1373</v>
      </c>
      <c r="B1343" s="10">
        <v>1981</v>
      </c>
      <c r="C1343" t="s">
        <v>37</v>
      </c>
      <c r="D1343">
        <v>2</v>
      </c>
      <c r="E1343">
        <v>1</v>
      </c>
      <c r="F1343" s="18">
        <v>11255.29</v>
      </c>
      <c r="G1343" t="s">
        <v>12</v>
      </c>
      <c r="H1343" t="s">
        <v>16</v>
      </c>
      <c r="I1343" t="s">
        <v>535</v>
      </c>
      <c r="J1343" s="15" t="str">
        <f t="shared" si="41"/>
        <v>2-Oct-1981</v>
      </c>
      <c r="K1343" s="8" t="str">
        <f t="shared" si="42"/>
        <v xml:space="preserve">42 Y </v>
      </c>
    </row>
    <row r="1344" spans="1:11" x14ac:dyDescent="0.3">
      <c r="A1344" t="s">
        <v>1374</v>
      </c>
      <c r="B1344" s="10">
        <v>1969</v>
      </c>
      <c r="C1344" t="s">
        <v>37</v>
      </c>
      <c r="D1344">
        <v>11</v>
      </c>
      <c r="E1344">
        <v>3</v>
      </c>
      <c r="F1344" s="18">
        <v>11264.54</v>
      </c>
      <c r="G1344" t="s">
        <v>12</v>
      </c>
      <c r="H1344" t="s">
        <v>11</v>
      </c>
      <c r="I1344" t="s">
        <v>42</v>
      </c>
      <c r="J1344" s="15" t="str">
        <f t="shared" si="41"/>
        <v>11-Oct-1969</v>
      </c>
      <c r="K1344" s="8" t="str">
        <f t="shared" si="42"/>
        <v xml:space="preserve">54 Y </v>
      </c>
    </row>
    <row r="1345" spans="1:11" x14ac:dyDescent="0.3">
      <c r="A1345" t="s">
        <v>1375</v>
      </c>
      <c r="B1345" s="10">
        <v>1971</v>
      </c>
      <c r="C1345" t="s">
        <v>30</v>
      </c>
      <c r="D1345">
        <v>26</v>
      </c>
      <c r="E1345">
        <v>0</v>
      </c>
      <c r="F1345" s="18">
        <v>11265.71</v>
      </c>
      <c r="G1345" t="s">
        <v>12</v>
      </c>
      <c r="H1345" t="s">
        <v>16</v>
      </c>
      <c r="I1345" t="s">
        <v>200</v>
      </c>
      <c r="J1345" s="15" t="str">
        <f t="shared" si="41"/>
        <v>26-Dec-1971</v>
      </c>
      <c r="K1345" s="8" t="str">
        <f t="shared" si="42"/>
        <v xml:space="preserve">52 Y </v>
      </c>
    </row>
    <row r="1346" spans="1:11" x14ac:dyDescent="0.3">
      <c r="A1346" t="s">
        <v>1376</v>
      </c>
      <c r="B1346" s="10">
        <v>2004</v>
      </c>
      <c r="C1346" t="s">
        <v>37</v>
      </c>
      <c r="D1346">
        <v>4</v>
      </c>
      <c r="E1346">
        <v>1</v>
      </c>
      <c r="F1346" s="18">
        <v>11272.33</v>
      </c>
      <c r="G1346" t="s">
        <v>12</v>
      </c>
      <c r="H1346" t="s">
        <v>11</v>
      </c>
      <c r="I1346" t="s">
        <v>166</v>
      </c>
      <c r="J1346" s="15" t="str">
        <f t="shared" si="41"/>
        <v>4-Oct-2004</v>
      </c>
      <c r="K1346" s="8" t="str">
        <f t="shared" si="42"/>
        <v xml:space="preserve">19 Y </v>
      </c>
    </row>
    <row r="1347" spans="1:11" x14ac:dyDescent="0.3">
      <c r="A1347" t="s">
        <v>1377</v>
      </c>
      <c r="B1347" s="10">
        <v>1967</v>
      </c>
      <c r="C1347" t="s">
        <v>18</v>
      </c>
      <c r="D1347">
        <v>14</v>
      </c>
      <c r="E1347">
        <v>0</v>
      </c>
      <c r="F1347" s="18">
        <v>11286.54</v>
      </c>
      <c r="G1347" t="s">
        <v>12</v>
      </c>
      <c r="H1347" t="s">
        <v>12</v>
      </c>
      <c r="I1347" t="s">
        <v>247</v>
      </c>
      <c r="J1347" s="15" t="str">
        <f t="shared" si="41"/>
        <v>14-Jun-1967</v>
      </c>
      <c r="K1347" s="8" t="str">
        <f t="shared" si="42"/>
        <v xml:space="preserve">56 Y </v>
      </c>
    </row>
    <row r="1348" spans="1:11" x14ac:dyDescent="0.3">
      <c r="A1348" t="s">
        <v>1378</v>
      </c>
      <c r="B1348" s="10">
        <v>1970</v>
      </c>
      <c r="C1348" t="s">
        <v>18</v>
      </c>
      <c r="D1348">
        <v>22</v>
      </c>
      <c r="E1348">
        <v>3</v>
      </c>
      <c r="F1348" s="18">
        <v>11289.11</v>
      </c>
      <c r="G1348" t="s">
        <v>12</v>
      </c>
      <c r="H1348" t="s">
        <v>16</v>
      </c>
      <c r="I1348" t="s">
        <v>23</v>
      </c>
      <c r="J1348" s="15" t="str">
        <f t="shared" ref="J1348:J1411" si="43">_xlfn.CONCAT(D1348,"-",C1348,"-",B1348)</f>
        <v>22-Jun-1970</v>
      </c>
      <c r="K1348" s="8" t="str">
        <f t="shared" ref="K1348:K1411" si="44">YEAR($L$2)-YEAR(J1348)&amp;" Y "</f>
        <v xml:space="preserve">53 Y </v>
      </c>
    </row>
    <row r="1349" spans="1:11" x14ac:dyDescent="0.3">
      <c r="A1349" t="s">
        <v>1379</v>
      </c>
      <c r="B1349" s="10">
        <v>1988</v>
      </c>
      <c r="C1349" t="s">
        <v>15</v>
      </c>
      <c r="D1349">
        <v>14</v>
      </c>
      <c r="E1349">
        <v>3</v>
      </c>
      <c r="F1349" s="18">
        <v>11294.57</v>
      </c>
      <c r="G1349" t="s">
        <v>12</v>
      </c>
      <c r="H1349" t="s">
        <v>16</v>
      </c>
      <c r="I1349" t="s">
        <v>632</v>
      </c>
      <c r="J1349" s="15" t="str">
        <f t="shared" si="43"/>
        <v>14-Nov-1988</v>
      </c>
      <c r="K1349" s="8" t="str">
        <f t="shared" si="44"/>
        <v xml:space="preserve">35 Y </v>
      </c>
    </row>
    <row r="1350" spans="1:11" x14ac:dyDescent="0.3">
      <c r="A1350" t="s">
        <v>1380</v>
      </c>
      <c r="B1350" s="10">
        <v>1972</v>
      </c>
      <c r="C1350" t="s">
        <v>20</v>
      </c>
      <c r="D1350">
        <v>25</v>
      </c>
      <c r="E1350">
        <v>4</v>
      </c>
      <c r="F1350" s="18">
        <v>11299.34</v>
      </c>
      <c r="G1350" t="s">
        <v>12</v>
      </c>
      <c r="H1350" t="s">
        <v>11</v>
      </c>
      <c r="I1350" t="s">
        <v>42</v>
      </c>
      <c r="J1350" s="15" t="str">
        <f t="shared" si="43"/>
        <v>25-Sep-1972</v>
      </c>
      <c r="K1350" s="8" t="str">
        <f t="shared" si="44"/>
        <v xml:space="preserve">51 Y </v>
      </c>
    </row>
    <row r="1351" spans="1:11" x14ac:dyDescent="0.3">
      <c r="A1351" t="s">
        <v>1381</v>
      </c>
      <c r="B1351" s="10">
        <v>1968</v>
      </c>
      <c r="C1351" t="s">
        <v>37</v>
      </c>
      <c r="D1351">
        <v>6</v>
      </c>
      <c r="E1351">
        <v>1</v>
      </c>
      <c r="F1351" s="18">
        <v>11305.93</v>
      </c>
      <c r="G1351" t="s">
        <v>12</v>
      </c>
      <c r="H1351" t="s">
        <v>16</v>
      </c>
      <c r="I1351" t="s">
        <v>23</v>
      </c>
      <c r="J1351" s="15" t="str">
        <f t="shared" si="43"/>
        <v>6-Oct-1968</v>
      </c>
      <c r="K1351" s="8" t="str">
        <f t="shared" si="44"/>
        <v xml:space="preserve">55 Y </v>
      </c>
    </row>
    <row r="1352" spans="1:11" x14ac:dyDescent="0.3">
      <c r="A1352" t="s">
        <v>1382</v>
      </c>
      <c r="B1352" s="10">
        <v>1963</v>
      </c>
      <c r="C1352" t="s">
        <v>15</v>
      </c>
      <c r="D1352">
        <v>22</v>
      </c>
      <c r="E1352">
        <v>0</v>
      </c>
      <c r="F1352" s="18">
        <v>11312.33</v>
      </c>
      <c r="G1352" t="s">
        <v>12</v>
      </c>
      <c r="H1352" t="s">
        <v>12</v>
      </c>
      <c r="I1352" t="s">
        <v>23</v>
      </c>
      <c r="J1352" s="15" t="str">
        <f t="shared" si="43"/>
        <v>22-Nov-1963</v>
      </c>
      <c r="K1352" s="8" t="str">
        <f t="shared" si="44"/>
        <v xml:space="preserve">60 Y </v>
      </c>
    </row>
    <row r="1353" spans="1:11" x14ac:dyDescent="0.3">
      <c r="A1353" t="s">
        <v>1383</v>
      </c>
      <c r="B1353" s="10">
        <v>1995</v>
      </c>
      <c r="C1353" t="s">
        <v>30</v>
      </c>
      <c r="D1353">
        <v>10</v>
      </c>
      <c r="E1353">
        <v>0</v>
      </c>
      <c r="F1353" s="18">
        <v>11318.57</v>
      </c>
      <c r="G1353" t="s">
        <v>12</v>
      </c>
      <c r="H1353" t="s">
        <v>11</v>
      </c>
      <c r="I1353" t="s">
        <v>535</v>
      </c>
      <c r="J1353" s="15" t="str">
        <f t="shared" si="43"/>
        <v>10-Dec-1995</v>
      </c>
      <c r="K1353" s="8" t="str">
        <f t="shared" si="44"/>
        <v xml:space="preserve">28 Y </v>
      </c>
    </row>
    <row r="1354" spans="1:11" x14ac:dyDescent="0.3">
      <c r="A1354" t="s">
        <v>1384</v>
      </c>
      <c r="B1354" s="10">
        <v>1963</v>
      </c>
      <c r="C1354" t="s">
        <v>10</v>
      </c>
      <c r="D1354">
        <v>11</v>
      </c>
      <c r="E1354">
        <v>0</v>
      </c>
      <c r="F1354" s="18">
        <v>11319.12</v>
      </c>
      <c r="G1354" t="s">
        <v>12</v>
      </c>
      <c r="H1354" t="s">
        <v>16</v>
      </c>
      <c r="I1354" t="s">
        <v>23</v>
      </c>
      <c r="J1354" s="15" t="str">
        <f t="shared" si="43"/>
        <v>11-Jul-1963</v>
      </c>
      <c r="K1354" s="8" t="str">
        <f t="shared" si="44"/>
        <v xml:space="preserve">60 Y </v>
      </c>
    </row>
    <row r="1355" spans="1:11" x14ac:dyDescent="0.3">
      <c r="A1355" t="s">
        <v>1385</v>
      </c>
      <c r="B1355" s="10">
        <v>2002</v>
      </c>
      <c r="C1355" t="s">
        <v>20</v>
      </c>
      <c r="D1355">
        <v>20</v>
      </c>
      <c r="E1355">
        <v>0</v>
      </c>
      <c r="F1355" s="18">
        <v>11321.49</v>
      </c>
      <c r="G1355" t="s">
        <v>12</v>
      </c>
      <c r="H1355" t="s">
        <v>12</v>
      </c>
      <c r="I1355" t="s">
        <v>23</v>
      </c>
      <c r="J1355" s="15" t="str">
        <f t="shared" si="43"/>
        <v>20-Sep-2002</v>
      </c>
      <c r="K1355" s="8" t="str">
        <f t="shared" si="44"/>
        <v xml:space="preserve">21 Y </v>
      </c>
    </row>
    <row r="1356" spans="1:11" x14ac:dyDescent="0.3">
      <c r="A1356" t="s">
        <v>1386</v>
      </c>
      <c r="B1356" s="10">
        <v>1989</v>
      </c>
      <c r="C1356" t="s">
        <v>35</v>
      </c>
      <c r="D1356">
        <v>19</v>
      </c>
      <c r="E1356">
        <v>1</v>
      </c>
      <c r="F1356" s="18">
        <v>11326.71</v>
      </c>
      <c r="G1356" t="s">
        <v>12</v>
      </c>
      <c r="H1356" t="s">
        <v>12</v>
      </c>
      <c r="I1356" t="s">
        <v>13</v>
      </c>
      <c r="J1356" s="15" t="str">
        <f t="shared" si="43"/>
        <v>19-Aug-1989</v>
      </c>
      <c r="K1356" s="8" t="str">
        <f t="shared" si="44"/>
        <v xml:space="preserve">34 Y </v>
      </c>
    </row>
    <row r="1357" spans="1:11" x14ac:dyDescent="0.3">
      <c r="A1357" t="s">
        <v>1387</v>
      </c>
      <c r="B1357" s="10">
        <v>1968</v>
      </c>
      <c r="C1357" t="s">
        <v>15</v>
      </c>
      <c r="D1357">
        <v>2</v>
      </c>
      <c r="E1357">
        <v>0</v>
      </c>
      <c r="F1357" s="18">
        <v>11344.32</v>
      </c>
      <c r="G1357" t="s">
        <v>12</v>
      </c>
      <c r="H1357" t="s">
        <v>11</v>
      </c>
      <c r="I1357" t="s">
        <v>200</v>
      </c>
      <c r="J1357" s="15" t="str">
        <f t="shared" si="43"/>
        <v>2-Nov-1968</v>
      </c>
      <c r="K1357" s="8" t="str">
        <f t="shared" si="44"/>
        <v xml:space="preserve">55 Y </v>
      </c>
    </row>
    <row r="1358" spans="1:11" x14ac:dyDescent="0.3">
      <c r="A1358" t="s">
        <v>1388</v>
      </c>
      <c r="B1358" s="10">
        <v>1964</v>
      </c>
      <c r="C1358" t="s">
        <v>10</v>
      </c>
      <c r="D1358">
        <v>12</v>
      </c>
      <c r="E1358">
        <v>0</v>
      </c>
      <c r="F1358" s="18">
        <v>11345.52</v>
      </c>
      <c r="G1358" t="s">
        <v>12</v>
      </c>
      <c r="H1358" t="s">
        <v>12</v>
      </c>
      <c r="I1358" t="s">
        <v>42</v>
      </c>
      <c r="J1358" s="15" t="str">
        <f t="shared" si="43"/>
        <v>12-Jul-1964</v>
      </c>
      <c r="K1358" s="8" t="str">
        <f t="shared" si="44"/>
        <v xml:space="preserve">59 Y </v>
      </c>
    </row>
    <row r="1359" spans="1:11" x14ac:dyDescent="0.3">
      <c r="A1359" t="s">
        <v>1389</v>
      </c>
      <c r="B1359" s="10">
        <v>1965</v>
      </c>
      <c r="C1359" t="s">
        <v>15</v>
      </c>
      <c r="D1359">
        <v>29</v>
      </c>
      <c r="E1359">
        <v>0</v>
      </c>
      <c r="F1359" s="18">
        <v>11353.23</v>
      </c>
      <c r="G1359" t="s">
        <v>12</v>
      </c>
      <c r="H1359" t="s">
        <v>16</v>
      </c>
      <c r="I1359" t="s">
        <v>23</v>
      </c>
      <c r="J1359" s="15" t="str">
        <f t="shared" si="43"/>
        <v>29-Nov-1965</v>
      </c>
      <c r="K1359" s="8" t="str">
        <f t="shared" si="44"/>
        <v xml:space="preserve">58 Y </v>
      </c>
    </row>
    <row r="1360" spans="1:11" x14ac:dyDescent="0.3">
      <c r="A1360" t="s">
        <v>1390</v>
      </c>
      <c r="B1360" s="10">
        <v>1965</v>
      </c>
      <c r="C1360" t="s">
        <v>20</v>
      </c>
      <c r="D1360">
        <v>26</v>
      </c>
      <c r="E1360">
        <v>0</v>
      </c>
      <c r="F1360" s="18">
        <v>11356.66</v>
      </c>
      <c r="G1360" t="s">
        <v>12</v>
      </c>
      <c r="H1360" t="s">
        <v>12</v>
      </c>
      <c r="I1360" t="s">
        <v>23</v>
      </c>
      <c r="J1360" s="15" t="str">
        <f t="shared" si="43"/>
        <v>26-Sep-1965</v>
      </c>
      <c r="K1360" s="8" t="str">
        <f t="shared" si="44"/>
        <v xml:space="preserve">58 Y </v>
      </c>
    </row>
    <row r="1361" spans="1:11" x14ac:dyDescent="0.3">
      <c r="A1361" t="s">
        <v>1391</v>
      </c>
      <c r="B1361" s="10">
        <v>1964</v>
      </c>
      <c r="C1361" t="s">
        <v>10</v>
      </c>
      <c r="D1361">
        <v>4</v>
      </c>
      <c r="E1361">
        <v>0</v>
      </c>
      <c r="F1361" s="18">
        <v>11362.76</v>
      </c>
      <c r="G1361" t="s">
        <v>12</v>
      </c>
      <c r="H1361" t="s">
        <v>16</v>
      </c>
      <c r="I1361" t="s">
        <v>42</v>
      </c>
      <c r="J1361" s="15" t="str">
        <f t="shared" si="43"/>
        <v>4-Jul-1964</v>
      </c>
      <c r="K1361" s="8" t="str">
        <f t="shared" si="44"/>
        <v xml:space="preserve">59 Y </v>
      </c>
    </row>
    <row r="1362" spans="1:11" x14ac:dyDescent="0.3">
      <c r="A1362" t="s">
        <v>1392</v>
      </c>
      <c r="B1362" s="10">
        <v>1964</v>
      </c>
      <c r="C1362" t="s">
        <v>10</v>
      </c>
      <c r="D1362">
        <v>3</v>
      </c>
      <c r="E1362">
        <v>0</v>
      </c>
      <c r="F1362" s="18">
        <v>11363.28</v>
      </c>
      <c r="G1362" t="s">
        <v>12</v>
      </c>
      <c r="H1362" t="s">
        <v>16</v>
      </c>
      <c r="I1362" t="s">
        <v>13</v>
      </c>
      <c r="J1362" s="15" t="str">
        <f t="shared" si="43"/>
        <v>3-Jul-1964</v>
      </c>
      <c r="K1362" s="8" t="str">
        <f t="shared" si="44"/>
        <v xml:space="preserve">59 Y </v>
      </c>
    </row>
    <row r="1363" spans="1:11" x14ac:dyDescent="0.3">
      <c r="A1363" t="s">
        <v>1393</v>
      </c>
      <c r="B1363" s="10">
        <v>1964</v>
      </c>
      <c r="C1363" t="s">
        <v>30</v>
      </c>
      <c r="D1363">
        <v>13</v>
      </c>
      <c r="E1363">
        <v>0</v>
      </c>
      <c r="F1363" s="18">
        <v>11365.95</v>
      </c>
      <c r="G1363" t="s">
        <v>12</v>
      </c>
      <c r="H1363" t="s">
        <v>11</v>
      </c>
      <c r="I1363" t="s">
        <v>42</v>
      </c>
      <c r="J1363" s="15" t="str">
        <f t="shared" si="43"/>
        <v>13-Dec-1964</v>
      </c>
      <c r="K1363" s="8" t="str">
        <f t="shared" si="44"/>
        <v xml:space="preserve">59 Y </v>
      </c>
    </row>
    <row r="1364" spans="1:11" x14ac:dyDescent="0.3">
      <c r="A1364" t="s">
        <v>1394</v>
      </c>
      <c r="B1364" s="10">
        <v>1979</v>
      </c>
      <c r="C1364" t="s">
        <v>18</v>
      </c>
      <c r="D1364">
        <v>7</v>
      </c>
      <c r="E1364">
        <v>2</v>
      </c>
      <c r="F1364" s="18">
        <v>11369.39</v>
      </c>
      <c r="G1364" t="s">
        <v>12</v>
      </c>
      <c r="H1364" t="s">
        <v>16</v>
      </c>
      <c r="I1364" t="s">
        <v>535</v>
      </c>
      <c r="J1364" s="15" t="str">
        <f t="shared" si="43"/>
        <v>7-Jun-1979</v>
      </c>
      <c r="K1364" s="8" t="str">
        <f t="shared" si="44"/>
        <v xml:space="preserve">44 Y </v>
      </c>
    </row>
    <row r="1365" spans="1:11" x14ac:dyDescent="0.3">
      <c r="A1365" t="s">
        <v>1395</v>
      </c>
      <c r="B1365" s="10">
        <v>1972</v>
      </c>
      <c r="C1365" t="s">
        <v>30</v>
      </c>
      <c r="D1365">
        <v>6</v>
      </c>
      <c r="E1365">
        <v>0</v>
      </c>
      <c r="F1365" s="18">
        <v>11378.57</v>
      </c>
      <c r="G1365" t="s">
        <v>12</v>
      </c>
      <c r="H1365" t="s">
        <v>11</v>
      </c>
      <c r="I1365" t="s">
        <v>200</v>
      </c>
      <c r="J1365" s="15" t="str">
        <f t="shared" si="43"/>
        <v>6-Dec-1972</v>
      </c>
      <c r="K1365" s="8" t="str">
        <f t="shared" si="44"/>
        <v xml:space="preserve">51 Y </v>
      </c>
    </row>
    <row r="1366" spans="1:11" x14ac:dyDescent="0.3">
      <c r="A1366" t="s">
        <v>1396</v>
      </c>
      <c r="B1366" s="10">
        <v>1964</v>
      </c>
      <c r="C1366" t="s">
        <v>18</v>
      </c>
      <c r="D1366">
        <v>13</v>
      </c>
      <c r="E1366">
        <v>0</v>
      </c>
      <c r="F1366" s="18">
        <v>11381.33</v>
      </c>
      <c r="G1366" t="s">
        <v>12</v>
      </c>
      <c r="H1366" t="s">
        <v>11</v>
      </c>
      <c r="I1366" t="s">
        <v>13</v>
      </c>
      <c r="J1366" s="15" t="str">
        <f t="shared" si="43"/>
        <v>13-Jun-1964</v>
      </c>
      <c r="K1366" s="8" t="str">
        <f t="shared" si="44"/>
        <v xml:space="preserve">59 Y </v>
      </c>
    </row>
    <row r="1367" spans="1:11" x14ac:dyDescent="0.3">
      <c r="A1367" t="s">
        <v>1397</v>
      </c>
      <c r="B1367" s="10">
        <v>1997</v>
      </c>
      <c r="C1367" t="s">
        <v>10</v>
      </c>
      <c r="D1367">
        <v>28</v>
      </c>
      <c r="E1367">
        <v>0</v>
      </c>
      <c r="F1367" s="18">
        <v>11388.27</v>
      </c>
      <c r="G1367" t="s">
        <v>12</v>
      </c>
      <c r="H1367" t="s">
        <v>11</v>
      </c>
      <c r="I1367" t="s">
        <v>535</v>
      </c>
      <c r="J1367" s="15" t="str">
        <f t="shared" si="43"/>
        <v>28-Jul-1997</v>
      </c>
      <c r="K1367" s="8" t="str">
        <f t="shared" si="44"/>
        <v xml:space="preserve">26 Y </v>
      </c>
    </row>
    <row r="1368" spans="1:11" x14ac:dyDescent="0.3">
      <c r="A1368" t="s">
        <v>1398</v>
      </c>
      <c r="B1368" s="10">
        <v>1967</v>
      </c>
      <c r="C1368" t="s">
        <v>30</v>
      </c>
      <c r="D1368">
        <v>19</v>
      </c>
      <c r="E1368">
        <v>1</v>
      </c>
      <c r="F1368" s="18">
        <v>11394.07</v>
      </c>
      <c r="G1368" t="s">
        <v>12</v>
      </c>
      <c r="H1368" t="s">
        <v>16</v>
      </c>
      <c r="I1368" t="s">
        <v>170</v>
      </c>
      <c r="J1368" s="15" t="str">
        <f t="shared" si="43"/>
        <v>19-Dec-1967</v>
      </c>
      <c r="K1368" s="8" t="str">
        <f t="shared" si="44"/>
        <v xml:space="preserve">56 Y </v>
      </c>
    </row>
    <row r="1369" spans="1:11" x14ac:dyDescent="0.3">
      <c r="A1369" t="s">
        <v>1399</v>
      </c>
      <c r="B1369" s="10">
        <v>1970</v>
      </c>
      <c r="C1369" t="s">
        <v>37</v>
      </c>
      <c r="D1369">
        <v>2</v>
      </c>
      <c r="E1369">
        <v>2</v>
      </c>
      <c r="F1369" s="18">
        <v>11396.9</v>
      </c>
      <c r="G1369" t="s">
        <v>12</v>
      </c>
      <c r="H1369" t="s">
        <v>12</v>
      </c>
      <c r="I1369" t="s">
        <v>247</v>
      </c>
      <c r="J1369" s="15" t="str">
        <f t="shared" si="43"/>
        <v>2-Oct-1970</v>
      </c>
      <c r="K1369" s="8" t="str">
        <f t="shared" si="44"/>
        <v xml:space="preserve">53 Y </v>
      </c>
    </row>
    <row r="1370" spans="1:11" x14ac:dyDescent="0.3">
      <c r="A1370" t="s">
        <v>1400</v>
      </c>
      <c r="B1370" s="10">
        <v>1970</v>
      </c>
      <c r="C1370" t="s">
        <v>37</v>
      </c>
      <c r="D1370">
        <v>7</v>
      </c>
      <c r="E1370">
        <v>3</v>
      </c>
      <c r="F1370" s="18">
        <v>11411.69</v>
      </c>
      <c r="G1370" t="s">
        <v>12</v>
      </c>
      <c r="H1370" t="s">
        <v>11</v>
      </c>
      <c r="I1370" t="s">
        <v>42</v>
      </c>
      <c r="J1370" s="15" t="str">
        <f t="shared" si="43"/>
        <v>7-Oct-1970</v>
      </c>
      <c r="K1370" s="8" t="str">
        <f t="shared" si="44"/>
        <v xml:space="preserve">53 Y </v>
      </c>
    </row>
    <row r="1371" spans="1:11" x14ac:dyDescent="0.3">
      <c r="A1371" t="s">
        <v>1401</v>
      </c>
      <c r="B1371" s="10">
        <v>1983</v>
      </c>
      <c r="C1371" t="s">
        <v>37</v>
      </c>
      <c r="D1371">
        <v>23</v>
      </c>
      <c r="E1371">
        <v>3</v>
      </c>
      <c r="F1371" s="18">
        <v>11412.02</v>
      </c>
      <c r="G1371" t="s">
        <v>12</v>
      </c>
      <c r="H1371" t="s">
        <v>16</v>
      </c>
      <c r="I1371" t="s">
        <v>300</v>
      </c>
      <c r="J1371" s="15" t="str">
        <f t="shared" si="43"/>
        <v>23-Oct-1983</v>
      </c>
      <c r="K1371" s="8" t="str">
        <f t="shared" si="44"/>
        <v xml:space="preserve">40 Y </v>
      </c>
    </row>
    <row r="1372" spans="1:11" x14ac:dyDescent="0.3">
      <c r="A1372" t="s">
        <v>1402</v>
      </c>
      <c r="B1372" s="10">
        <v>1985</v>
      </c>
      <c r="C1372" t="s">
        <v>18</v>
      </c>
      <c r="D1372">
        <v>9</v>
      </c>
      <c r="E1372">
        <v>3</v>
      </c>
      <c r="F1372" s="18">
        <v>11419.49</v>
      </c>
      <c r="G1372" t="s">
        <v>12</v>
      </c>
      <c r="H1372" t="s">
        <v>16</v>
      </c>
      <c r="I1372" t="s">
        <v>23</v>
      </c>
      <c r="J1372" s="15" t="str">
        <f t="shared" si="43"/>
        <v>9-Jun-1985</v>
      </c>
      <c r="K1372" s="8" t="str">
        <f t="shared" si="44"/>
        <v xml:space="preserve">38 Y </v>
      </c>
    </row>
    <row r="1373" spans="1:11" x14ac:dyDescent="0.3">
      <c r="A1373" t="s">
        <v>1403</v>
      </c>
      <c r="B1373" s="10">
        <v>1980</v>
      </c>
      <c r="C1373" t="s">
        <v>10</v>
      </c>
      <c r="D1373">
        <v>17</v>
      </c>
      <c r="E1373">
        <v>2</v>
      </c>
      <c r="F1373" s="18">
        <v>11435.74</v>
      </c>
      <c r="G1373" t="s">
        <v>12</v>
      </c>
      <c r="H1373" t="s">
        <v>12</v>
      </c>
      <c r="I1373" t="s">
        <v>300</v>
      </c>
      <c r="J1373" s="15" t="str">
        <f t="shared" si="43"/>
        <v>17-Jul-1980</v>
      </c>
      <c r="K1373" s="8" t="str">
        <f t="shared" si="44"/>
        <v xml:space="preserve">43 Y </v>
      </c>
    </row>
    <row r="1374" spans="1:11" x14ac:dyDescent="0.3">
      <c r="A1374" t="s">
        <v>1404</v>
      </c>
      <c r="B1374" s="10">
        <v>1971</v>
      </c>
      <c r="C1374" t="s">
        <v>20</v>
      </c>
      <c r="D1374">
        <v>12</v>
      </c>
      <c r="E1374">
        <v>3</v>
      </c>
      <c r="F1374" s="18">
        <v>11436.74</v>
      </c>
      <c r="G1374" t="s">
        <v>12</v>
      </c>
      <c r="H1374" t="s">
        <v>12</v>
      </c>
      <c r="I1374" t="s">
        <v>23</v>
      </c>
      <c r="J1374" s="15" t="str">
        <f t="shared" si="43"/>
        <v>12-Sep-1971</v>
      </c>
      <c r="K1374" s="8" t="str">
        <f t="shared" si="44"/>
        <v xml:space="preserve">52 Y </v>
      </c>
    </row>
    <row r="1375" spans="1:11" x14ac:dyDescent="0.3">
      <c r="A1375" t="s">
        <v>1405</v>
      </c>
      <c r="B1375" s="10">
        <v>1966</v>
      </c>
      <c r="C1375" t="s">
        <v>18</v>
      </c>
      <c r="D1375">
        <v>14</v>
      </c>
      <c r="E1375">
        <v>0</v>
      </c>
      <c r="F1375" s="18">
        <v>11454.02</v>
      </c>
      <c r="G1375" t="s">
        <v>12</v>
      </c>
      <c r="H1375" t="s">
        <v>16</v>
      </c>
      <c r="I1375" t="s">
        <v>23</v>
      </c>
      <c r="J1375" s="15" t="str">
        <f t="shared" si="43"/>
        <v>14-Jun-1966</v>
      </c>
      <c r="K1375" s="8" t="str">
        <f t="shared" si="44"/>
        <v xml:space="preserve">57 Y </v>
      </c>
    </row>
    <row r="1376" spans="1:11" x14ac:dyDescent="0.3">
      <c r="A1376" t="s">
        <v>1406</v>
      </c>
      <c r="B1376" s="10">
        <v>1965</v>
      </c>
      <c r="C1376" t="s">
        <v>18</v>
      </c>
      <c r="D1376">
        <v>23</v>
      </c>
      <c r="E1376">
        <v>0</v>
      </c>
      <c r="F1376" s="18">
        <v>11455.28</v>
      </c>
      <c r="G1376" t="s">
        <v>12</v>
      </c>
      <c r="H1376" t="s">
        <v>11</v>
      </c>
      <c r="I1376" t="s">
        <v>42</v>
      </c>
      <c r="J1376" s="15" t="str">
        <f t="shared" si="43"/>
        <v>23-Jun-1965</v>
      </c>
      <c r="K1376" s="8" t="str">
        <f t="shared" si="44"/>
        <v xml:space="preserve">58 Y </v>
      </c>
    </row>
    <row r="1377" spans="1:11" x14ac:dyDescent="0.3">
      <c r="A1377" t="s">
        <v>1407</v>
      </c>
      <c r="B1377" s="10">
        <v>1966</v>
      </c>
      <c r="C1377" t="s">
        <v>20</v>
      </c>
      <c r="D1377">
        <v>7</v>
      </c>
      <c r="E1377">
        <v>0</v>
      </c>
      <c r="F1377" s="18">
        <v>11478.14</v>
      </c>
      <c r="G1377" t="s">
        <v>12</v>
      </c>
      <c r="H1377" t="s">
        <v>11</v>
      </c>
      <c r="I1377" t="s">
        <v>200</v>
      </c>
      <c r="J1377" s="15" t="str">
        <f t="shared" si="43"/>
        <v>7-Sep-1966</v>
      </c>
      <c r="K1377" s="8" t="str">
        <f t="shared" si="44"/>
        <v xml:space="preserve">57 Y </v>
      </c>
    </row>
    <row r="1378" spans="1:11" x14ac:dyDescent="0.3">
      <c r="A1378" t="s">
        <v>1408</v>
      </c>
      <c r="B1378" s="10">
        <v>2004</v>
      </c>
      <c r="C1378" t="s">
        <v>20</v>
      </c>
      <c r="D1378">
        <v>10</v>
      </c>
      <c r="E1378">
        <v>0</v>
      </c>
      <c r="F1378" s="18">
        <v>11482.63</v>
      </c>
      <c r="G1378" t="s">
        <v>12</v>
      </c>
      <c r="H1378" t="s">
        <v>11</v>
      </c>
      <c r="I1378" t="s">
        <v>13</v>
      </c>
      <c r="J1378" s="15" t="str">
        <f t="shared" si="43"/>
        <v>10-Sep-2004</v>
      </c>
      <c r="K1378" s="8" t="str">
        <f t="shared" si="44"/>
        <v xml:space="preserve">19 Y </v>
      </c>
    </row>
    <row r="1379" spans="1:11" x14ac:dyDescent="0.3">
      <c r="A1379" t="s">
        <v>1409</v>
      </c>
      <c r="B1379" s="10">
        <v>1970</v>
      </c>
      <c r="C1379" t="s">
        <v>37</v>
      </c>
      <c r="D1379">
        <v>13</v>
      </c>
      <c r="E1379">
        <v>3</v>
      </c>
      <c r="F1379" s="18">
        <v>11488.32</v>
      </c>
      <c r="G1379" t="s">
        <v>12</v>
      </c>
      <c r="H1379" t="s">
        <v>16</v>
      </c>
      <c r="I1379" t="s">
        <v>276</v>
      </c>
      <c r="J1379" s="15" t="str">
        <f t="shared" si="43"/>
        <v>13-Oct-1970</v>
      </c>
      <c r="K1379" s="8" t="str">
        <f t="shared" si="44"/>
        <v xml:space="preserve">53 Y </v>
      </c>
    </row>
    <row r="1380" spans="1:11" x14ac:dyDescent="0.3">
      <c r="A1380" t="s">
        <v>1410</v>
      </c>
      <c r="B1380" s="10">
        <v>1983</v>
      </c>
      <c r="C1380" t="s">
        <v>18</v>
      </c>
      <c r="D1380">
        <v>7</v>
      </c>
      <c r="E1380">
        <v>3</v>
      </c>
      <c r="F1380" s="18">
        <v>11492.46</v>
      </c>
      <c r="G1380" t="s">
        <v>12</v>
      </c>
      <c r="H1380" t="s">
        <v>12</v>
      </c>
      <c r="I1380" t="s">
        <v>535</v>
      </c>
      <c r="J1380" s="15" t="str">
        <f t="shared" si="43"/>
        <v>7-Jun-1983</v>
      </c>
      <c r="K1380" s="8" t="str">
        <f t="shared" si="44"/>
        <v xml:space="preserve">40 Y </v>
      </c>
    </row>
    <row r="1381" spans="1:11" x14ac:dyDescent="0.3">
      <c r="A1381" t="s">
        <v>1411</v>
      </c>
      <c r="B1381" s="10">
        <v>1969</v>
      </c>
      <c r="C1381" t="s">
        <v>35</v>
      </c>
      <c r="D1381">
        <v>11</v>
      </c>
      <c r="E1381">
        <v>0</v>
      </c>
      <c r="F1381" s="18">
        <v>11497.69</v>
      </c>
      <c r="G1381" t="s">
        <v>12</v>
      </c>
      <c r="H1381" t="s">
        <v>16</v>
      </c>
      <c r="I1381" t="s">
        <v>23</v>
      </c>
      <c r="J1381" s="15" t="str">
        <f t="shared" si="43"/>
        <v>11-Aug-1969</v>
      </c>
      <c r="K1381" s="8" t="str">
        <f t="shared" si="44"/>
        <v xml:space="preserve">54 Y </v>
      </c>
    </row>
    <row r="1382" spans="1:11" x14ac:dyDescent="0.3">
      <c r="A1382" t="s">
        <v>1412</v>
      </c>
      <c r="B1382" s="10">
        <v>1989</v>
      </c>
      <c r="C1382" t="s">
        <v>37</v>
      </c>
      <c r="D1382">
        <v>6</v>
      </c>
      <c r="E1382">
        <v>3</v>
      </c>
      <c r="F1382" s="18">
        <v>11511.61</v>
      </c>
      <c r="G1382" t="s">
        <v>12</v>
      </c>
      <c r="H1382" t="s">
        <v>12</v>
      </c>
      <c r="I1382" t="s">
        <v>535</v>
      </c>
      <c r="J1382" s="15" t="str">
        <f t="shared" si="43"/>
        <v>6-Oct-1989</v>
      </c>
      <c r="K1382" s="8" t="str">
        <f t="shared" si="44"/>
        <v xml:space="preserve">34 Y </v>
      </c>
    </row>
    <row r="1383" spans="1:11" x14ac:dyDescent="0.3">
      <c r="A1383" t="s">
        <v>1413</v>
      </c>
      <c r="B1383" s="10">
        <v>1968</v>
      </c>
      <c r="C1383" t="s">
        <v>18</v>
      </c>
      <c r="D1383">
        <v>24</v>
      </c>
      <c r="E1383">
        <v>1</v>
      </c>
      <c r="F1383" s="18">
        <v>11512.41</v>
      </c>
      <c r="G1383" t="s">
        <v>12</v>
      </c>
      <c r="H1383" t="s">
        <v>16</v>
      </c>
      <c r="I1383" t="s">
        <v>247</v>
      </c>
      <c r="J1383" s="15" t="str">
        <f t="shared" si="43"/>
        <v>24-Jun-1968</v>
      </c>
      <c r="K1383" s="8" t="str">
        <f t="shared" si="44"/>
        <v xml:space="preserve">55 Y </v>
      </c>
    </row>
    <row r="1384" spans="1:11" x14ac:dyDescent="0.3">
      <c r="A1384" t="s">
        <v>1414</v>
      </c>
      <c r="B1384" s="10">
        <v>1971</v>
      </c>
      <c r="C1384" t="s">
        <v>30</v>
      </c>
      <c r="D1384">
        <v>19</v>
      </c>
      <c r="E1384">
        <v>4</v>
      </c>
      <c r="F1384" s="18">
        <v>11520.1</v>
      </c>
      <c r="G1384" t="s">
        <v>12</v>
      </c>
      <c r="H1384" t="s">
        <v>16</v>
      </c>
      <c r="I1384" t="s">
        <v>23</v>
      </c>
      <c r="J1384" s="15" t="str">
        <f t="shared" si="43"/>
        <v>19-Dec-1971</v>
      </c>
      <c r="K1384" s="8" t="str">
        <f t="shared" si="44"/>
        <v xml:space="preserve">52 Y </v>
      </c>
    </row>
    <row r="1385" spans="1:11" x14ac:dyDescent="0.3">
      <c r="A1385" t="s">
        <v>1415</v>
      </c>
      <c r="B1385" s="10">
        <v>1988</v>
      </c>
      <c r="C1385" t="s">
        <v>18</v>
      </c>
      <c r="D1385">
        <v>12</v>
      </c>
      <c r="E1385">
        <v>3</v>
      </c>
      <c r="F1385" s="18">
        <v>11524.25</v>
      </c>
      <c r="G1385" t="s">
        <v>12</v>
      </c>
      <c r="H1385" t="s">
        <v>16</v>
      </c>
      <c r="I1385" t="s">
        <v>535</v>
      </c>
      <c r="J1385" s="15" t="str">
        <f t="shared" si="43"/>
        <v>12-Jun-1988</v>
      </c>
      <c r="K1385" s="8" t="str">
        <f t="shared" si="44"/>
        <v xml:space="preserve">35 Y </v>
      </c>
    </row>
    <row r="1386" spans="1:11" x14ac:dyDescent="0.3">
      <c r="A1386" t="s">
        <v>1416</v>
      </c>
      <c r="B1386" s="10">
        <v>1970</v>
      </c>
      <c r="C1386" t="s">
        <v>10</v>
      </c>
      <c r="D1386">
        <v>23</v>
      </c>
      <c r="E1386">
        <v>0</v>
      </c>
      <c r="F1386" s="18">
        <v>11530.12</v>
      </c>
      <c r="G1386" t="s">
        <v>12</v>
      </c>
      <c r="H1386" t="s">
        <v>16</v>
      </c>
      <c r="I1386" t="s">
        <v>23</v>
      </c>
      <c r="J1386" s="15" t="str">
        <f t="shared" si="43"/>
        <v>23-Jul-1970</v>
      </c>
      <c r="K1386" s="8" t="str">
        <f t="shared" si="44"/>
        <v xml:space="preserve">53 Y </v>
      </c>
    </row>
    <row r="1387" spans="1:11" x14ac:dyDescent="0.3">
      <c r="A1387" t="s">
        <v>1417</v>
      </c>
      <c r="B1387" s="10">
        <v>1965</v>
      </c>
      <c r="C1387" t="s">
        <v>37</v>
      </c>
      <c r="D1387">
        <v>3</v>
      </c>
      <c r="E1387">
        <v>0</v>
      </c>
      <c r="F1387" s="18">
        <v>11534.87</v>
      </c>
      <c r="G1387" t="s">
        <v>12</v>
      </c>
      <c r="H1387" t="s">
        <v>16</v>
      </c>
      <c r="I1387" t="s">
        <v>356</v>
      </c>
      <c r="J1387" s="15" t="str">
        <f t="shared" si="43"/>
        <v>3-Oct-1965</v>
      </c>
      <c r="K1387" s="8" t="str">
        <f t="shared" si="44"/>
        <v xml:space="preserve">58 Y </v>
      </c>
    </row>
    <row r="1388" spans="1:11" x14ac:dyDescent="0.3">
      <c r="A1388" t="s">
        <v>1418</v>
      </c>
      <c r="B1388" s="10">
        <v>1968</v>
      </c>
      <c r="C1388" t="s">
        <v>15</v>
      </c>
      <c r="D1388">
        <v>14</v>
      </c>
      <c r="E1388">
        <v>2</v>
      </c>
      <c r="F1388" s="18">
        <v>11538.42</v>
      </c>
      <c r="G1388" t="s">
        <v>12</v>
      </c>
      <c r="H1388" t="s">
        <v>16</v>
      </c>
      <c r="I1388" t="s">
        <v>42</v>
      </c>
      <c r="J1388" s="15" t="str">
        <f t="shared" si="43"/>
        <v>14-Nov-1968</v>
      </c>
      <c r="K1388" s="8" t="str">
        <f t="shared" si="44"/>
        <v xml:space="preserve">55 Y </v>
      </c>
    </row>
    <row r="1389" spans="1:11" x14ac:dyDescent="0.3">
      <c r="A1389" t="s">
        <v>1419</v>
      </c>
      <c r="B1389" s="10">
        <v>1971</v>
      </c>
      <c r="C1389" t="s">
        <v>30</v>
      </c>
      <c r="D1389">
        <v>1</v>
      </c>
      <c r="E1389">
        <v>0</v>
      </c>
      <c r="F1389" s="18">
        <v>11540.25</v>
      </c>
      <c r="G1389" t="s">
        <v>12</v>
      </c>
      <c r="H1389" t="s">
        <v>16</v>
      </c>
      <c r="I1389" t="s">
        <v>23</v>
      </c>
      <c r="J1389" s="15" t="str">
        <f t="shared" si="43"/>
        <v>1-Dec-1971</v>
      </c>
      <c r="K1389" s="8" t="str">
        <f t="shared" si="44"/>
        <v xml:space="preserve">52 Y </v>
      </c>
    </row>
    <row r="1390" spans="1:11" x14ac:dyDescent="0.3">
      <c r="A1390" t="s">
        <v>1420</v>
      </c>
      <c r="B1390" s="10">
        <v>1973</v>
      </c>
      <c r="C1390" t="s">
        <v>10</v>
      </c>
      <c r="D1390">
        <v>23</v>
      </c>
      <c r="E1390">
        <v>5</v>
      </c>
      <c r="F1390" s="18">
        <v>11552.9</v>
      </c>
      <c r="G1390" t="s">
        <v>12</v>
      </c>
      <c r="H1390" t="s">
        <v>11</v>
      </c>
      <c r="I1390" t="s">
        <v>42</v>
      </c>
      <c r="J1390" s="15" t="str">
        <f t="shared" si="43"/>
        <v>23-Jul-1973</v>
      </c>
      <c r="K1390" s="8" t="str">
        <f t="shared" si="44"/>
        <v xml:space="preserve">50 Y </v>
      </c>
    </row>
    <row r="1391" spans="1:11" x14ac:dyDescent="0.3">
      <c r="A1391" t="s">
        <v>1421</v>
      </c>
      <c r="B1391" s="10">
        <v>1965</v>
      </c>
      <c r="C1391" t="s">
        <v>37</v>
      </c>
      <c r="D1391">
        <v>27</v>
      </c>
      <c r="E1391">
        <v>1</v>
      </c>
      <c r="F1391" s="18">
        <v>11554.22</v>
      </c>
      <c r="G1391" t="s">
        <v>12</v>
      </c>
      <c r="H1391" t="s">
        <v>16</v>
      </c>
      <c r="I1391" t="s">
        <v>13</v>
      </c>
      <c r="J1391" s="15" t="str">
        <f t="shared" si="43"/>
        <v>27-Oct-1965</v>
      </c>
      <c r="K1391" s="8" t="str">
        <f t="shared" si="44"/>
        <v xml:space="preserve">58 Y </v>
      </c>
    </row>
    <row r="1392" spans="1:11" x14ac:dyDescent="0.3">
      <c r="A1392" t="s">
        <v>1422</v>
      </c>
      <c r="B1392" s="10">
        <v>1965</v>
      </c>
      <c r="C1392" t="s">
        <v>30</v>
      </c>
      <c r="D1392">
        <v>25</v>
      </c>
      <c r="E1392">
        <v>0</v>
      </c>
      <c r="F1392" s="18">
        <v>11566.3</v>
      </c>
      <c r="G1392" t="s">
        <v>12</v>
      </c>
      <c r="H1392" t="s">
        <v>12</v>
      </c>
      <c r="I1392" t="s">
        <v>168</v>
      </c>
      <c r="J1392" s="15" t="str">
        <f t="shared" si="43"/>
        <v>25-Dec-1965</v>
      </c>
      <c r="K1392" s="8" t="str">
        <f t="shared" si="44"/>
        <v xml:space="preserve">58 Y </v>
      </c>
    </row>
    <row r="1393" spans="1:11" x14ac:dyDescent="0.3">
      <c r="A1393" t="s">
        <v>1423</v>
      </c>
      <c r="B1393" s="10">
        <v>1965</v>
      </c>
      <c r="C1393" t="s">
        <v>15</v>
      </c>
      <c r="D1393">
        <v>6</v>
      </c>
      <c r="E1393">
        <v>1</v>
      </c>
      <c r="F1393" s="18">
        <v>11576.13</v>
      </c>
      <c r="G1393" t="s">
        <v>12</v>
      </c>
      <c r="H1393" t="s">
        <v>12</v>
      </c>
      <c r="I1393" t="s">
        <v>42</v>
      </c>
      <c r="J1393" s="15" t="str">
        <f t="shared" si="43"/>
        <v>6-Nov-1965</v>
      </c>
      <c r="K1393" s="8" t="str">
        <f t="shared" si="44"/>
        <v xml:space="preserve">58 Y </v>
      </c>
    </row>
    <row r="1394" spans="1:11" x14ac:dyDescent="0.3">
      <c r="A1394" t="s">
        <v>1424</v>
      </c>
      <c r="B1394" s="10">
        <v>1964</v>
      </c>
      <c r="C1394" t="s">
        <v>18</v>
      </c>
      <c r="D1394">
        <v>20</v>
      </c>
      <c r="E1394">
        <v>0</v>
      </c>
      <c r="F1394" s="18">
        <v>11602.75</v>
      </c>
      <c r="G1394" t="s">
        <v>12</v>
      </c>
      <c r="H1394" t="s">
        <v>16</v>
      </c>
      <c r="I1394" t="s">
        <v>516</v>
      </c>
      <c r="J1394" s="15" t="str">
        <f t="shared" si="43"/>
        <v>20-Jun-1964</v>
      </c>
      <c r="K1394" s="8" t="str">
        <f t="shared" si="44"/>
        <v xml:space="preserve">59 Y </v>
      </c>
    </row>
    <row r="1395" spans="1:11" x14ac:dyDescent="0.3">
      <c r="A1395" t="s">
        <v>1425</v>
      </c>
      <c r="B1395" s="10">
        <v>1986</v>
      </c>
      <c r="C1395" t="s">
        <v>10</v>
      </c>
      <c r="D1395">
        <v>17</v>
      </c>
      <c r="E1395">
        <v>3</v>
      </c>
      <c r="F1395" s="18">
        <v>11625.11</v>
      </c>
      <c r="G1395" t="s">
        <v>12</v>
      </c>
      <c r="H1395" t="s">
        <v>12</v>
      </c>
      <c r="I1395" t="s">
        <v>632</v>
      </c>
      <c r="J1395" s="15" t="str">
        <f t="shared" si="43"/>
        <v>17-Jul-1986</v>
      </c>
      <c r="K1395" s="8" t="str">
        <f t="shared" si="44"/>
        <v xml:space="preserve">37 Y </v>
      </c>
    </row>
    <row r="1396" spans="1:11" x14ac:dyDescent="0.3">
      <c r="A1396" t="s">
        <v>1426</v>
      </c>
      <c r="B1396" s="10">
        <v>1966</v>
      </c>
      <c r="C1396" t="s">
        <v>37</v>
      </c>
      <c r="D1396">
        <v>4</v>
      </c>
      <c r="E1396">
        <v>0</v>
      </c>
      <c r="F1396" s="18">
        <v>11657.72</v>
      </c>
      <c r="G1396" t="s">
        <v>12</v>
      </c>
      <c r="H1396" t="s">
        <v>11</v>
      </c>
      <c r="I1396" t="s">
        <v>247</v>
      </c>
      <c r="J1396" s="15" t="str">
        <f t="shared" si="43"/>
        <v>4-Oct-1966</v>
      </c>
      <c r="K1396" s="8" t="str">
        <f t="shared" si="44"/>
        <v xml:space="preserve">57 Y </v>
      </c>
    </row>
    <row r="1397" spans="1:11" x14ac:dyDescent="0.3">
      <c r="A1397" t="s">
        <v>1427</v>
      </c>
      <c r="B1397" s="10">
        <v>1994</v>
      </c>
      <c r="C1397" t="s">
        <v>10</v>
      </c>
      <c r="D1397">
        <v>20</v>
      </c>
      <c r="E1397">
        <v>0</v>
      </c>
      <c r="F1397" s="18">
        <v>11657.81</v>
      </c>
      <c r="G1397" t="s">
        <v>12</v>
      </c>
      <c r="H1397" t="s">
        <v>11</v>
      </c>
      <c r="I1397" t="s">
        <v>249</v>
      </c>
      <c r="J1397" s="15" t="str">
        <f t="shared" si="43"/>
        <v>20-Jul-1994</v>
      </c>
      <c r="K1397" s="8" t="str">
        <f t="shared" si="44"/>
        <v xml:space="preserve">29 Y </v>
      </c>
    </row>
    <row r="1398" spans="1:11" x14ac:dyDescent="0.3">
      <c r="A1398" t="s">
        <v>1428</v>
      </c>
      <c r="B1398" s="10">
        <v>1966</v>
      </c>
      <c r="C1398" t="s">
        <v>10</v>
      </c>
      <c r="D1398">
        <v>6</v>
      </c>
      <c r="E1398">
        <v>0</v>
      </c>
      <c r="F1398" s="18">
        <v>11658.12</v>
      </c>
      <c r="G1398" t="s">
        <v>12</v>
      </c>
      <c r="H1398" t="s">
        <v>16</v>
      </c>
      <c r="I1398" t="s">
        <v>247</v>
      </c>
      <c r="J1398" s="15" t="str">
        <f t="shared" si="43"/>
        <v>6-Jul-1966</v>
      </c>
      <c r="K1398" s="8" t="str">
        <f t="shared" si="44"/>
        <v xml:space="preserve">57 Y </v>
      </c>
    </row>
    <row r="1399" spans="1:11" x14ac:dyDescent="0.3">
      <c r="A1399" t="s">
        <v>1429</v>
      </c>
      <c r="B1399" s="10">
        <v>1966</v>
      </c>
      <c r="C1399" t="s">
        <v>35</v>
      </c>
      <c r="D1399">
        <v>23</v>
      </c>
      <c r="E1399">
        <v>0</v>
      </c>
      <c r="F1399" s="18">
        <v>11658.38</v>
      </c>
      <c r="G1399" t="s">
        <v>12</v>
      </c>
      <c r="H1399" t="s">
        <v>12</v>
      </c>
      <c r="I1399" t="s">
        <v>247</v>
      </c>
      <c r="J1399" s="15" t="str">
        <f t="shared" si="43"/>
        <v>23-Aug-1966</v>
      </c>
      <c r="K1399" s="8" t="str">
        <f t="shared" si="44"/>
        <v xml:space="preserve">57 Y </v>
      </c>
    </row>
    <row r="1400" spans="1:11" x14ac:dyDescent="0.3">
      <c r="A1400" t="s">
        <v>1430</v>
      </c>
      <c r="B1400" s="10">
        <v>1966</v>
      </c>
      <c r="C1400" t="s">
        <v>15</v>
      </c>
      <c r="D1400">
        <v>9</v>
      </c>
      <c r="E1400">
        <v>1</v>
      </c>
      <c r="F1400" s="18">
        <v>11674.13</v>
      </c>
      <c r="G1400" t="s">
        <v>12</v>
      </c>
      <c r="H1400" t="s">
        <v>16</v>
      </c>
      <c r="I1400" t="s">
        <v>42</v>
      </c>
      <c r="J1400" s="15" t="str">
        <f t="shared" si="43"/>
        <v>9-Nov-1966</v>
      </c>
      <c r="K1400" s="8" t="str">
        <f t="shared" si="44"/>
        <v xml:space="preserve">57 Y </v>
      </c>
    </row>
    <row r="1401" spans="1:11" x14ac:dyDescent="0.3">
      <c r="A1401" t="s">
        <v>1431</v>
      </c>
      <c r="B1401" s="10">
        <v>1970</v>
      </c>
      <c r="C1401" t="s">
        <v>30</v>
      </c>
      <c r="D1401">
        <v>1</v>
      </c>
      <c r="E1401">
        <v>0</v>
      </c>
      <c r="F1401" s="18">
        <v>11696.52</v>
      </c>
      <c r="G1401" t="s">
        <v>12</v>
      </c>
      <c r="H1401" t="s">
        <v>16</v>
      </c>
      <c r="I1401" t="s">
        <v>300</v>
      </c>
      <c r="J1401" s="15" t="str">
        <f t="shared" si="43"/>
        <v>1-Dec-1970</v>
      </c>
      <c r="K1401" s="8" t="str">
        <f t="shared" si="44"/>
        <v xml:space="preserve">53 Y </v>
      </c>
    </row>
    <row r="1402" spans="1:11" x14ac:dyDescent="0.3">
      <c r="A1402" t="s">
        <v>1432</v>
      </c>
      <c r="B1402" s="10">
        <v>1982</v>
      </c>
      <c r="C1402" t="s">
        <v>37</v>
      </c>
      <c r="D1402">
        <v>21</v>
      </c>
      <c r="E1402">
        <v>3</v>
      </c>
      <c r="F1402" s="18">
        <v>11712.97</v>
      </c>
      <c r="G1402" t="s">
        <v>12</v>
      </c>
      <c r="H1402" t="s">
        <v>11</v>
      </c>
      <c r="I1402" t="s">
        <v>300</v>
      </c>
      <c r="J1402" s="15" t="str">
        <f t="shared" si="43"/>
        <v>21-Oct-1982</v>
      </c>
      <c r="K1402" s="8" t="str">
        <f t="shared" si="44"/>
        <v xml:space="preserve">41 Y </v>
      </c>
    </row>
    <row r="1403" spans="1:11" x14ac:dyDescent="0.3">
      <c r="A1403" t="s">
        <v>1433</v>
      </c>
      <c r="B1403" s="10">
        <v>1969</v>
      </c>
      <c r="C1403" t="s">
        <v>37</v>
      </c>
      <c r="D1403">
        <v>12</v>
      </c>
      <c r="E1403">
        <v>2</v>
      </c>
      <c r="F1403" s="18">
        <v>11729.68</v>
      </c>
      <c r="G1403" t="s">
        <v>12</v>
      </c>
      <c r="H1403" t="s">
        <v>16</v>
      </c>
      <c r="I1403" t="s">
        <v>247</v>
      </c>
      <c r="J1403" s="15" t="str">
        <f t="shared" si="43"/>
        <v>12-Oct-1969</v>
      </c>
      <c r="K1403" s="8" t="str">
        <f t="shared" si="44"/>
        <v xml:space="preserve">54 Y </v>
      </c>
    </row>
    <row r="1404" spans="1:11" x14ac:dyDescent="0.3">
      <c r="A1404" t="s">
        <v>1434</v>
      </c>
      <c r="B1404" s="10">
        <v>1984</v>
      </c>
      <c r="C1404" t="s">
        <v>15</v>
      </c>
      <c r="D1404">
        <v>26</v>
      </c>
      <c r="E1404">
        <v>3</v>
      </c>
      <c r="F1404" s="18">
        <v>11730.82</v>
      </c>
      <c r="G1404" t="s">
        <v>12</v>
      </c>
      <c r="H1404" t="s">
        <v>12</v>
      </c>
      <c r="I1404" t="s">
        <v>535</v>
      </c>
      <c r="J1404" s="15" t="str">
        <f t="shared" si="43"/>
        <v>26-Nov-1984</v>
      </c>
      <c r="K1404" s="8" t="str">
        <f t="shared" si="44"/>
        <v xml:space="preserve">39 Y </v>
      </c>
    </row>
    <row r="1405" spans="1:11" x14ac:dyDescent="0.3">
      <c r="A1405" t="s">
        <v>1435</v>
      </c>
      <c r="B1405" s="10">
        <v>1964</v>
      </c>
      <c r="C1405" t="s">
        <v>15</v>
      </c>
      <c r="D1405">
        <v>9</v>
      </c>
      <c r="E1405">
        <v>0</v>
      </c>
      <c r="F1405" s="18">
        <v>11735.88</v>
      </c>
      <c r="G1405" t="s">
        <v>12</v>
      </c>
      <c r="H1405" t="s">
        <v>16</v>
      </c>
      <c r="I1405" t="s">
        <v>23</v>
      </c>
      <c r="J1405" s="15" t="str">
        <f t="shared" si="43"/>
        <v>9-Nov-1964</v>
      </c>
      <c r="K1405" s="8" t="str">
        <f t="shared" si="44"/>
        <v xml:space="preserve">59 Y </v>
      </c>
    </row>
    <row r="1406" spans="1:11" x14ac:dyDescent="0.3">
      <c r="A1406" t="s">
        <v>1436</v>
      </c>
      <c r="B1406" s="10">
        <v>1988</v>
      </c>
      <c r="C1406" t="s">
        <v>20</v>
      </c>
      <c r="D1406">
        <v>5</v>
      </c>
      <c r="E1406">
        <v>2</v>
      </c>
      <c r="F1406" s="18">
        <v>11737.85</v>
      </c>
      <c r="G1406" t="s">
        <v>12</v>
      </c>
      <c r="H1406" t="s">
        <v>16</v>
      </c>
      <c r="I1406" t="s">
        <v>42</v>
      </c>
      <c r="J1406" s="15" t="str">
        <f t="shared" si="43"/>
        <v>5-Sep-1988</v>
      </c>
      <c r="K1406" s="8" t="str">
        <f t="shared" si="44"/>
        <v xml:space="preserve">35 Y </v>
      </c>
    </row>
    <row r="1407" spans="1:11" x14ac:dyDescent="0.3">
      <c r="A1407" t="s">
        <v>1437</v>
      </c>
      <c r="B1407" s="10">
        <v>1969</v>
      </c>
      <c r="C1407" t="s">
        <v>15</v>
      </c>
      <c r="D1407">
        <v>12</v>
      </c>
      <c r="E1407">
        <v>3</v>
      </c>
      <c r="F1407" s="18">
        <v>11741.73</v>
      </c>
      <c r="G1407" t="s">
        <v>12</v>
      </c>
      <c r="H1407" t="s">
        <v>16</v>
      </c>
      <c r="I1407" t="s">
        <v>42</v>
      </c>
      <c r="J1407" s="15" t="str">
        <f t="shared" si="43"/>
        <v>12-Nov-1969</v>
      </c>
      <c r="K1407" s="8" t="str">
        <f t="shared" si="44"/>
        <v xml:space="preserve">54 Y </v>
      </c>
    </row>
    <row r="1408" spans="1:11" x14ac:dyDescent="0.3">
      <c r="A1408" t="s">
        <v>1438</v>
      </c>
      <c r="B1408" s="10">
        <v>1963</v>
      </c>
      <c r="C1408" t="s">
        <v>18</v>
      </c>
      <c r="D1408">
        <v>9</v>
      </c>
      <c r="E1408">
        <v>0</v>
      </c>
      <c r="F1408" s="18">
        <v>11743.3</v>
      </c>
      <c r="G1408" t="s">
        <v>12</v>
      </c>
      <c r="H1408" t="s">
        <v>12</v>
      </c>
      <c r="I1408" t="s">
        <v>13</v>
      </c>
      <c r="J1408" s="15" t="str">
        <f t="shared" si="43"/>
        <v>9-Jun-1963</v>
      </c>
      <c r="K1408" s="8" t="str">
        <f t="shared" si="44"/>
        <v xml:space="preserve">60 Y </v>
      </c>
    </row>
    <row r="1409" spans="1:11" x14ac:dyDescent="0.3">
      <c r="A1409" t="s">
        <v>1439</v>
      </c>
      <c r="B1409" s="10">
        <v>1964</v>
      </c>
      <c r="C1409" t="s">
        <v>30</v>
      </c>
      <c r="D1409">
        <v>2</v>
      </c>
      <c r="E1409">
        <v>0</v>
      </c>
      <c r="F1409" s="18">
        <v>11743.93</v>
      </c>
      <c r="G1409" t="s">
        <v>12</v>
      </c>
      <c r="H1409" t="s">
        <v>16</v>
      </c>
      <c r="I1409" t="s">
        <v>23</v>
      </c>
      <c r="J1409" s="15" t="str">
        <f t="shared" si="43"/>
        <v>2-Dec-1964</v>
      </c>
      <c r="K1409" s="8" t="str">
        <f t="shared" si="44"/>
        <v xml:space="preserve">59 Y </v>
      </c>
    </row>
    <row r="1410" spans="1:11" x14ac:dyDescent="0.3">
      <c r="A1410" t="s">
        <v>1440</v>
      </c>
      <c r="B1410" s="10">
        <v>1979</v>
      </c>
      <c r="C1410" t="s">
        <v>15</v>
      </c>
      <c r="D1410">
        <v>6</v>
      </c>
      <c r="E1410">
        <v>2</v>
      </c>
      <c r="F1410" s="18">
        <v>11752.68</v>
      </c>
      <c r="G1410" t="s">
        <v>12</v>
      </c>
      <c r="H1410" t="s">
        <v>16</v>
      </c>
      <c r="I1410" t="s">
        <v>535</v>
      </c>
      <c r="J1410" s="15" t="str">
        <f t="shared" si="43"/>
        <v>6-Nov-1979</v>
      </c>
      <c r="K1410" s="8" t="str">
        <f t="shared" si="44"/>
        <v xml:space="preserve">44 Y </v>
      </c>
    </row>
    <row r="1411" spans="1:11" x14ac:dyDescent="0.3">
      <c r="A1411" t="s">
        <v>1441</v>
      </c>
      <c r="B1411" s="10">
        <v>1966</v>
      </c>
      <c r="C1411" t="s">
        <v>10</v>
      </c>
      <c r="D1411">
        <v>25</v>
      </c>
      <c r="E1411">
        <v>1</v>
      </c>
      <c r="F1411" s="18">
        <v>11763</v>
      </c>
      <c r="G1411" t="s">
        <v>12</v>
      </c>
      <c r="H1411" t="s">
        <v>12</v>
      </c>
      <c r="I1411" t="s">
        <v>168</v>
      </c>
      <c r="J1411" s="15" t="str">
        <f t="shared" si="43"/>
        <v>25-Jul-1966</v>
      </c>
      <c r="K1411" s="8" t="str">
        <f t="shared" si="44"/>
        <v xml:space="preserve">57 Y </v>
      </c>
    </row>
    <row r="1412" spans="1:11" x14ac:dyDescent="0.3">
      <c r="A1412" t="s">
        <v>1442</v>
      </c>
      <c r="B1412" s="10">
        <v>1982</v>
      </c>
      <c r="C1412" t="s">
        <v>15</v>
      </c>
      <c r="D1412">
        <v>20</v>
      </c>
      <c r="E1412">
        <v>3</v>
      </c>
      <c r="F1412" s="18">
        <v>11773.06</v>
      </c>
      <c r="G1412" t="s">
        <v>12</v>
      </c>
      <c r="H1412" t="s">
        <v>12</v>
      </c>
      <c r="I1412" t="s">
        <v>535</v>
      </c>
      <c r="J1412" s="15" t="str">
        <f t="shared" ref="J1412:J1475" si="45">_xlfn.CONCAT(D1412,"-",C1412,"-",B1412)</f>
        <v>20-Nov-1982</v>
      </c>
      <c r="K1412" s="8" t="str">
        <f t="shared" ref="K1412:K1475" si="46">YEAR($L$2)-YEAR(J1412)&amp;" Y "</f>
        <v xml:space="preserve">41 Y </v>
      </c>
    </row>
    <row r="1413" spans="1:11" x14ac:dyDescent="0.3">
      <c r="A1413" t="s">
        <v>1443</v>
      </c>
      <c r="B1413" s="10">
        <v>1965</v>
      </c>
      <c r="C1413" t="s">
        <v>37</v>
      </c>
      <c r="D1413">
        <v>3</v>
      </c>
      <c r="E1413">
        <v>0</v>
      </c>
      <c r="F1413" s="18">
        <v>11830.61</v>
      </c>
      <c r="G1413" t="s">
        <v>12</v>
      </c>
      <c r="H1413" t="s">
        <v>16</v>
      </c>
      <c r="I1413" t="s">
        <v>23</v>
      </c>
      <c r="J1413" s="15" t="str">
        <f t="shared" si="45"/>
        <v>3-Oct-1965</v>
      </c>
      <c r="K1413" s="8" t="str">
        <f t="shared" si="46"/>
        <v xml:space="preserve">58 Y </v>
      </c>
    </row>
    <row r="1414" spans="1:11" x14ac:dyDescent="0.3">
      <c r="A1414" t="s">
        <v>1444</v>
      </c>
      <c r="B1414" s="10">
        <v>1964</v>
      </c>
      <c r="C1414" t="s">
        <v>18</v>
      </c>
      <c r="D1414">
        <v>27</v>
      </c>
      <c r="E1414">
        <v>0</v>
      </c>
      <c r="F1414" s="18">
        <v>11833.78</v>
      </c>
      <c r="G1414" t="s">
        <v>12</v>
      </c>
      <c r="H1414" t="s">
        <v>12</v>
      </c>
      <c r="I1414" t="s">
        <v>13</v>
      </c>
      <c r="J1414" s="15" t="str">
        <f t="shared" si="45"/>
        <v>27-Jun-1964</v>
      </c>
      <c r="K1414" s="8" t="str">
        <f t="shared" si="46"/>
        <v xml:space="preserve">59 Y </v>
      </c>
    </row>
    <row r="1415" spans="1:11" x14ac:dyDescent="0.3">
      <c r="A1415" t="s">
        <v>1445</v>
      </c>
      <c r="B1415" s="10">
        <v>1964</v>
      </c>
      <c r="C1415" t="s">
        <v>20</v>
      </c>
      <c r="D1415">
        <v>11</v>
      </c>
      <c r="E1415">
        <v>0</v>
      </c>
      <c r="F1415" s="18">
        <v>11837.16</v>
      </c>
      <c r="G1415" t="s">
        <v>12</v>
      </c>
      <c r="H1415" t="s">
        <v>12</v>
      </c>
      <c r="I1415" t="s">
        <v>42</v>
      </c>
      <c r="J1415" s="15" t="str">
        <f t="shared" si="45"/>
        <v>11-Sep-1964</v>
      </c>
      <c r="K1415" s="8" t="str">
        <f t="shared" si="46"/>
        <v xml:space="preserve">59 Y </v>
      </c>
    </row>
    <row r="1416" spans="1:11" x14ac:dyDescent="0.3">
      <c r="A1416" t="s">
        <v>1446</v>
      </c>
      <c r="B1416" s="10">
        <v>1965</v>
      </c>
      <c r="C1416" t="s">
        <v>20</v>
      </c>
      <c r="D1416">
        <v>25</v>
      </c>
      <c r="E1416">
        <v>0</v>
      </c>
      <c r="F1416" s="18">
        <v>11840.78</v>
      </c>
      <c r="G1416" t="s">
        <v>12</v>
      </c>
      <c r="H1416" t="s">
        <v>11</v>
      </c>
      <c r="I1416" t="s">
        <v>23</v>
      </c>
      <c r="J1416" s="15" t="str">
        <f t="shared" si="45"/>
        <v>25-Sep-1965</v>
      </c>
      <c r="K1416" s="8" t="str">
        <f t="shared" si="46"/>
        <v xml:space="preserve">58 Y </v>
      </c>
    </row>
    <row r="1417" spans="1:11" x14ac:dyDescent="0.3">
      <c r="A1417" t="s">
        <v>1447</v>
      </c>
      <c r="B1417" s="10">
        <v>1964</v>
      </c>
      <c r="C1417" t="s">
        <v>10</v>
      </c>
      <c r="D1417">
        <v>11</v>
      </c>
      <c r="E1417">
        <v>0</v>
      </c>
      <c r="F1417" s="18">
        <v>11842.44</v>
      </c>
      <c r="G1417" t="s">
        <v>12</v>
      </c>
      <c r="H1417" t="s">
        <v>11</v>
      </c>
      <c r="I1417" t="s">
        <v>42</v>
      </c>
      <c r="J1417" s="15" t="str">
        <f t="shared" si="45"/>
        <v>11-Jul-1964</v>
      </c>
      <c r="K1417" s="8" t="str">
        <f t="shared" si="46"/>
        <v xml:space="preserve">59 Y </v>
      </c>
    </row>
    <row r="1418" spans="1:11" x14ac:dyDescent="0.3">
      <c r="A1418" t="s">
        <v>1448</v>
      </c>
      <c r="B1418" s="10">
        <v>1965</v>
      </c>
      <c r="C1418" t="s">
        <v>15</v>
      </c>
      <c r="D1418">
        <v>10</v>
      </c>
      <c r="E1418">
        <v>0</v>
      </c>
      <c r="F1418" s="18">
        <v>11842.62</v>
      </c>
      <c r="G1418" t="s">
        <v>12</v>
      </c>
      <c r="H1418" t="s">
        <v>12</v>
      </c>
      <c r="I1418" t="s">
        <v>23</v>
      </c>
      <c r="J1418" s="15" t="str">
        <f t="shared" si="45"/>
        <v>10-Nov-1965</v>
      </c>
      <c r="K1418" s="8" t="str">
        <f t="shared" si="46"/>
        <v xml:space="preserve">58 Y </v>
      </c>
    </row>
    <row r="1419" spans="1:11" x14ac:dyDescent="0.3">
      <c r="A1419" t="s">
        <v>1449</v>
      </c>
      <c r="B1419" s="10">
        <v>1964</v>
      </c>
      <c r="C1419" t="s">
        <v>18</v>
      </c>
      <c r="D1419">
        <v>27</v>
      </c>
      <c r="E1419">
        <v>0</v>
      </c>
      <c r="F1419" s="18">
        <v>11848.14</v>
      </c>
      <c r="G1419" t="s">
        <v>12</v>
      </c>
      <c r="H1419" t="s">
        <v>11</v>
      </c>
      <c r="I1419" t="s">
        <v>42</v>
      </c>
      <c r="J1419" s="15" t="str">
        <f t="shared" si="45"/>
        <v>27-Jun-1964</v>
      </c>
      <c r="K1419" s="8" t="str">
        <f t="shared" si="46"/>
        <v xml:space="preserve">59 Y </v>
      </c>
    </row>
    <row r="1420" spans="1:11" x14ac:dyDescent="0.3">
      <c r="A1420" t="s">
        <v>1450</v>
      </c>
      <c r="B1420" s="10">
        <v>1964</v>
      </c>
      <c r="C1420" t="s">
        <v>20</v>
      </c>
      <c r="D1420">
        <v>29</v>
      </c>
      <c r="E1420">
        <v>0</v>
      </c>
      <c r="F1420" s="18">
        <v>11856.41</v>
      </c>
      <c r="G1420" t="s">
        <v>12</v>
      </c>
      <c r="H1420" t="s">
        <v>11</v>
      </c>
      <c r="I1420" t="s">
        <v>13</v>
      </c>
      <c r="J1420" s="15" t="str">
        <f t="shared" si="45"/>
        <v>29-Sep-1964</v>
      </c>
      <c r="K1420" s="8" t="str">
        <f t="shared" si="46"/>
        <v xml:space="preserve">59 Y </v>
      </c>
    </row>
    <row r="1421" spans="1:11" x14ac:dyDescent="0.3">
      <c r="A1421" t="s">
        <v>1451</v>
      </c>
      <c r="B1421" s="10">
        <v>1974</v>
      </c>
      <c r="C1421" t="s">
        <v>10</v>
      </c>
      <c r="D1421">
        <v>7</v>
      </c>
      <c r="E1421">
        <v>0</v>
      </c>
      <c r="F1421" s="18">
        <v>11858.56</v>
      </c>
      <c r="G1421" t="s">
        <v>12</v>
      </c>
      <c r="H1421" t="s">
        <v>12</v>
      </c>
      <c r="I1421" t="s">
        <v>42</v>
      </c>
      <c r="J1421" s="15" t="str">
        <f t="shared" si="45"/>
        <v>7-Jul-1974</v>
      </c>
      <c r="K1421" s="8" t="str">
        <f t="shared" si="46"/>
        <v xml:space="preserve">49 Y </v>
      </c>
    </row>
    <row r="1422" spans="1:11" x14ac:dyDescent="0.3">
      <c r="A1422" t="s">
        <v>1452</v>
      </c>
      <c r="B1422" s="10">
        <v>1967</v>
      </c>
      <c r="C1422" t="s">
        <v>35</v>
      </c>
      <c r="D1422">
        <v>24</v>
      </c>
      <c r="E1422">
        <v>1</v>
      </c>
      <c r="F1422" s="18">
        <v>11879.1</v>
      </c>
      <c r="G1422" t="s">
        <v>12</v>
      </c>
      <c r="H1422" t="s">
        <v>12</v>
      </c>
      <c r="I1422" t="s">
        <v>247</v>
      </c>
      <c r="J1422" s="15" t="str">
        <f t="shared" si="45"/>
        <v>24-Aug-1967</v>
      </c>
      <c r="K1422" s="8" t="str">
        <f t="shared" si="46"/>
        <v xml:space="preserve">56 Y </v>
      </c>
    </row>
    <row r="1423" spans="1:11" x14ac:dyDescent="0.3">
      <c r="A1423" t="s">
        <v>1453</v>
      </c>
      <c r="B1423" s="10">
        <v>1967</v>
      </c>
      <c r="C1423" t="s">
        <v>10</v>
      </c>
      <c r="D1423">
        <v>14</v>
      </c>
      <c r="E1423">
        <v>2</v>
      </c>
      <c r="F1423" s="18">
        <v>11881.36</v>
      </c>
      <c r="G1423" t="s">
        <v>12</v>
      </c>
      <c r="H1423" t="s">
        <v>11</v>
      </c>
      <c r="I1423" t="s">
        <v>42</v>
      </c>
      <c r="J1423" s="15" t="str">
        <f t="shared" si="45"/>
        <v>14-Jul-1967</v>
      </c>
      <c r="K1423" s="8" t="str">
        <f t="shared" si="46"/>
        <v xml:space="preserve">56 Y </v>
      </c>
    </row>
    <row r="1424" spans="1:11" x14ac:dyDescent="0.3">
      <c r="A1424" t="s">
        <v>1454</v>
      </c>
      <c r="B1424" s="10">
        <v>1967</v>
      </c>
      <c r="C1424" t="s">
        <v>37</v>
      </c>
      <c r="D1424">
        <v>29</v>
      </c>
      <c r="E1424">
        <v>2</v>
      </c>
      <c r="F1424" s="18">
        <v>11881.97</v>
      </c>
      <c r="G1424" t="s">
        <v>12</v>
      </c>
      <c r="H1424" t="s">
        <v>16</v>
      </c>
      <c r="I1424" t="s">
        <v>13</v>
      </c>
      <c r="J1424" s="15" t="str">
        <f t="shared" si="45"/>
        <v>29-Oct-1967</v>
      </c>
      <c r="K1424" s="8" t="str">
        <f t="shared" si="46"/>
        <v xml:space="preserve">56 Y </v>
      </c>
    </row>
    <row r="1425" spans="1:11" x14ac:dyDescent="0.3">
      <c r="A1425" t="s">
        <v>1455</v>
      </c>
      <c r="B1425" s="10">
        <v>2004</v>
      </c>
      <c r="C1425" t="s">
        <v>18</v>
      </c>
      <c r="D1425">
        <v>2</v>
      </c>
      <c r="E1425">
        <v>2</v>
      </c>
      <c r="F1425" s="18">
        <v>11884.05</v>
      </c>
      <c r="G1425" t="s">
        <v>12</v>
      </c>
      <c r="H1425" t="s">
        <v>12</v>
      </c>
      <c r="I1425" t="s">
        <v>13</v>
      </c>
      <c r="J1425" s="15" t="str">
        <f t="shared" si="45"/>
        <v>2-Jun-2004</v>
      </c>
      <c r="K1425" s="8" t="str">
        <f t="shared" si="46"/>
        <v xml:space="preserve">19 Y </v>
      </c>
    </row>
    <row r="1426" spans="1:11" x14ac:dyDescent="0.3">
      <c r="A1426" t="s">
        <v>1456</v>
      </c>
      <c r="B1426" s="10">
        <v>1964</v>
      </c>
      <c r="C1426" t="s">
        <v>15</v>
      </c>
      <c r="D1426">
        <v>19</v>
      </c>
      <c r="E1426">
        <v>0</v>
      </c>
      <c r="F1426" s="18">
        <v>11918.2</v>
      </c>
      <c r="G1426" t="s">
        <v>12</v>
      </c>
      <c r="H1426" t="s">
        <v>16</v>
      </c>
      <c r="I1426" t="s">
        <v>300</v>
      </c>
      <c r="J1426" s="15" t="str">
        <f t="shared" si="45"/>
        <v>19-Nov-1964</v>
      </c>
      <c r="K1426" s="8" t="str">
        <f t="shared" si="46"/>
        <v xml:space="preserve">59 Y </v>
      </c>
    </row>
    <row r="1427" spans="1:11" x14ac:dyDescent="0.3">
      <c r="A1427" t="s">
        <v>1457</v>
      </c>
      <c r="B1427" s="10">
        <v>1964</v>
      </c>
      <c r="C1427" t="s">
        <v>30</v>
      </c>
      <c r="D1427">
        <v>20</v>
      </c>
      <c r="E1427">
        <v>0</v>
      </c>
      <c r="F1427" s="18">
        <v>11931.13</v>
      </c>
      <c r="G1427" t="s">
        <v>12</v>
      </c>
      <c r="H1427" t="s">
        <v>16</v>
      </c>
      <c r="I1427" t="s">
        <v>166</v>
      </c>
      <c r="J1427" s="15" t="str">
        <f t="shared" si="45"/>
        <v>20-Dec-1964</v>
      </c>
      <c r="K1427" s="8" t="str">
        <f t="shared" si="46"/>
        <v xml:space="preserve">59 Y </v>
      </c>
    </row>
    <row r="1428" spans="1:11" x14ac:dyDescent="0.3">
      <c r="A1428" t="s">
        <v>1458</v>
      </c>
      <c r="B1428" s="10">
        <v>1964</v>
      </c>
      <c r="C1428" t="s">
        <v>35</v>
      </c>
      <c r="D1428">
        <v>2</v>
      </c>
      <c r="E1428">
        <v>0</v>
      </c>
      <c r="F1428" s="18">
        <v>11938.26</v>
      </c>
      <c r="G1428" t="s">
        <v>12</v>
      </c>
      <c r="H1428" t="s">
        <v>12</v>
      </c>
      <c r="I1428" t="s">
        <v>166</v>
      </c>
      <c r="J1428" s="15" t="str">
        <f t="shared" si="45"/>
        <v>2-Aug-1964</v>
      </c>
      <c r="K1428" s="8" t="str">
        <f t="shared" si="46"/>
        <v xml:space="preserve">59 Y </v>
      </c>
    </row>
    <row r="1429" spans="1:11" x14ac:dyDescent="0.3">
      <c r="A1429" t="s">
        <v>1459</v>
      </c>
      <c r="B1429" s="10">
        <v>1991</v>
      </c>
      <c r="C1429" t="s">
        <v>37</v>
      </c>
      <c r="D1429">
        <v>19</v>
      </c>
      <c r="E1429">
        <v>3</v>
      </c>
      <c r="F1429" s="18">
        <v>11941.83</v>
      </c>
      <c r="G1429" t="s">
        <v>12</v>
      </c>
      <c r="H1429" t="s">
        <v>16</v>
      </c>
      <c r="I1429" t="s">
        <v>249</v>
      </c>
      <c r="J1429" s="15" t="str">
        <f t="shared" si="45"/>
        <v>19-Oct-1991</v>
      </c>
      <c r="K1429" s="8" t="str">
        <f t="shared" si="46"/>
        <v xml:space="preserve">32 Y </v>
      </c>
    </row>
    <row r="1430" spans="1:11" x14ac:dyDescent="0.3">
      <c r="A1430" t="s">
        <v>1460</v>
      </c>
      <c r="B1430" s="10">
        <v>1964</v>
      </c>
      <c r="C1430" t="s">
        <v>30</v>
      </c>
      <c r="D1430">
        <v>25</v>
      </c>
      <c r="E1430">
        <v>0</v>
      </c>
      <c r="F1430" s="18">
        <v>11944.59</v>
      </c>
      <c r="G1430" t="s">
        <v>12</v>
      </c>
      <c r="H1430" t="s">
        <v>11</v>
      </c>
      <c r="I1430" t="s">
        <v>168</v>
      </c>
      <c r="J1430" s="15" t="str">
        <f t="shared" si="45"/>
        <v>25-Dec-1964</v>
      </c>
      <c r="K1430" s="8" t="str">
        <f t="shared" si="46"/>
        <v xml:space="preserve">59 Y </v>
      </c>
    </row>
    <row r="1431" spans="1:11" x14ac:dyDescent="0.3">
      <c r="A1431" t="s">
        <v>1461</v>
      </c>
      <c r="B1431" s="10">
        <v>1965</v>
      </c>
      <c r="C1431" t="s">
        <v>15</v>
      </c>
      <c r="D1431">
        <v>1</v>
      </c>
      <c r="E1431">
        <v>1</v>
      </c>
      <c r="F1431" s="18">
        <v>11945.13</v>
      </c>
      <c r="G1431" t="s">
        <v>12</v>
      </c>
      <c r="H1431" t="s">
        <v>11</v>
      </c>
      <c r="I1431" t="s">
        <v>23</v>
      </c>
      <c r="J1431" s="15" t="str">
        <f t="shared" si="45"/>
        <v>1-Nov-1965</v>
      </c>
      <c r="K1431" s="8" t="str">
        <f t="shared" si="46"/>
        <v xml:space="preserve">58 Y </v>
      </c>
    </row>
    <row r="1432" spans="1:11" x14ac:dyDescent="0.3">
      <c r="A1432" t="s">
        <v>1462</v>
      </c>
      <c r="B1432" s="10">
        <v>1964</v>
      </c>
      <c r="C1432" t="s">
        <v>20</v>
      </c>
      <c r="D1432">
        <v>29</v>
      </c>
      <c r="E1432">
        <v>1</v>
      </c>
      <c r="F1432" s="18">
        <v>11946.63</v>
      </c>
      <c r="G1432" t="s">
        <v>12</v>
      </c>
      <c r="H1432" t="s">
        <v>11</v>
      </c>
      <c r="I1432" t="s">
        <v>13</v>
      </c>
      <c r="J1432" s="15" t="str">
        <f t="shared" si="45"/>
        <v>29-Sep-1964</v>
      </c>
      <c r="K1432" s="8" t="str">
        <f t="shared" si="46"/>
        <v xml:space="preserve">59 Y </v>
      </c>
    </row>
    <row r="1433" spans="1:11" x14ac:dyDescent="0.3">
      <c r="A1433" t="s">
        <v>1463</v>
      </c>
      <c r="B1433" s="10">
        <v>1967</v>
      </c>
      <c r="C1433" t="s">
        <v>30</v>
      </c>
      <c r="D1433">
        <v>22</v>
      </c>
      <c r="E1433">
        <v>3</v>
      </c>
      <c r="F1433" s="18">
        <v>11987.17</v>
      </c>
      <c r="G1433" t="s">
        <v>12</v>
      </c>
      <c r="H1433" t="s">
        <v>12</v>
      </c>
      <c r="I1433" t="s">
        <v>13</v>
      </c>
      <c r="J1433" s="15" t="str">
        <f t="shared" si="45"/>
        <v>22-Dec-1967</v>
      </c>
      <c r="K1433" s="8" t="str">
        <f t="shared" si="46"/>
        <v xml:space="preserve">56 Y </v>
      </c>
    </row>
    <row r="1434" spans="1:11" x14ac:dyDescent="0.3">
      <c r="A1434" t="s">
        <v>1464</v>
      </c>
      <c r="B1434" s="10">
        <v>1983</v>
      </c>
      <c r="C1434" t="s">
        <v>10</v>
      </c>
      <c r="D1434">
        <v>4</v>
      </c>
      <c r="E1434">
        <v>3</v>
      </c>
      <c r="F1434" s="18">
        <v>11987.68</v>
      </c>
      <c r="G1434" t="s">
        <v>12</v>
      </c>
      <c r="H1434" t="s">
        <v>11</v>
      </c>
      <c r="I1434" t="s">
        <v>535</v>
      </c>
      <c r="J1434" s="15" t="str">
        <f t="shared" si="45"/>
        <v>4-Jul-1983</v>
      </c>
      <c r="K1434" s="8" t="str">
        <f t="shared" si="46"/>
        <v xml:space="preserve">40 Y </v>
      </c>
    </row>
    <row r="1435" spans="1:11" x14ac:dyDescent="0.3">
      <c r="A1435" t="s">
        <v>1465</v>
      </c>
      <c r="B1435" s="10">
        <v>1993</v>
      </c>
      <c r="C1435" t="s">
        <v>30</v>
      </c>
      <c r="D1435">
        <v>12</v>
      </c>
      <c r="E1435">
        <v>0</v>
      </c>
      <c r="F1435" s="18">
        <v>11994.89</v>
      </c>
      <c r="G1435" t="s">
        <v>12</v>
      </c>
      <c r="H1435" t="s">
        <v>11</v>
      </c>
      <c r="I1435" t="s">
        <v>23</v>
      </c>
      <c r="J1435" s="15" t="str">
        <f t="shared" si="45"/>
        <v>12-Dec-1993</v>
      </c>
      <c r="K1435" s="8" t="str">
        <f t="shared" si="46"/>
        <v xml:space="preserve">30 Y </v>
      </c>
    </row>
    <row r="1436" spans="1:11" x14ac:dyDescent="0.3">
      <c r="A1436" t="s">
        <v>1466</v>
      </c>
      <c r="B1436" s="10">
        <v>1982</v>
      </c>
      <c r="C1436" t="s">
        <v>37</v>
      </c>
      <c r="D1436">
        <v>17</v>
      </c>
      <c r="E1436">
        <v>3</v>
      </c>
      <c r="F1436" s="18">
        <v>12001.29</v>
      </c>
      <c r="G1436" t="s">
        <v>12</v>
      </c>
      <c r="H1436" t="s">
        <v>12</v>
      </c>
      <c r="I1436" t="s">
        <v>300</v>
      </c>
      <c r="J1436" s="15" t="str">
        <f t="shared" si="45"/>
        <v>17-Oct-1982</v>
      </c>
      <c r="K1436" s="8" t="str">
        <f t="shared" si="46"/>
        <v xml:space="preserve">41 Y </v>
      </c>
    </row>
    <row r="1437" spans="1:11" x14ac:dyDescent="0.3">
      <c r="A1437" t="s">
        <v>1467</v>
      </c>
      <c r="B1437" s="10">
        <v>1965</v>
      </c>
      <c r="C1437" t="s">
        <v>18</v>
      </c>
      <c r="D1437">
        <v>9</v>
      </c>
      <c r="E1437">
        <v>0</v>
      </c>
      <c r="F1437" s="18">
        <v>12029.29</v>
      </c>
      <c r="G1437" t="s">
        <v>12</v>
      </c>
      <c r="H1437" t="s">
        <v>11</v>
      </c>
      <c r="I1437" t="s">
        <v>247</v>
      </c>
      <c r="J1437" s="15" t="str">
        <f t="shared" si="45"/>
        <v>9-Jun-1965</v>
      </c>
      <c r="K1437" s="8" t="str">
        <f t="shared" si="46"/>
        <v xml:space="preserve">58 Y </v>
      </c>
    </row>
    <row r="1438" spans="1:11" x14ac:dyDescent="0.3">
      <c r="A1438" t="s">
        <v>1468</v>
      </c>
      <c r="B1438" s="10">
        <v>1965</v>
      </c>
      <c r="C1438" t="s">
        <v>37</v>
      </c>
      <c r="D1438">
        <v>29</v>
      </c>
      <c r="E1438">
        <v>1</v>
      </c>
      <c r="F1438" s="18">
        <v>12032.33</v>
      </c>
      <c r="G1438" t="s">
        <v>12</v>
      </c>
      <c r="H1438" t="s">
        <v>16</v>
      </c>
      <c r="I1438" t="s">
        <v>42</v>
      </c>
      <c r="J1438" s="15" t="str">
        <f t="shared" si="45"/>
        <v>29-Oct-1965</v>
      </c>
      <c r="K1438" s="8" t="str">
        <f t="shared" si="46"/>
        <v xml:space="preserve">58 Y </v>
      </c>
    </row>
    <row r="1439" spans="1:11" x14ac:dyDescent="0.3">
      <c r="A1439" t="s">
        <v>1469</v>
      </c>
      <c r="B1439" s="10">
        <v>1979</v>
      </c>
      <c r="C1439" t="s">
        <v>37</v>
      </c>
      <c r="D1439">
        <v>16</v>
      </c>
      <c r="E1439">
        <v>2</v>
      </c>
      <c r="F1439" s="18">
        <v>12035.18</v>
      </c>
      <c r="G1439" t="s">
        <v>12</v>
      </c>
      <c r="H1439" t="s">
        <v>12</v>
      </c>
      <c r="I1439" t="s">
        <v>300</v>
      </c>
      <c r="J1439" s="15" t="str">
        <f t="shared" si="45"/>
        <v>16-Oct-1979</v>
      </c>
      <c r="K1439" s="8" t="str">
        <f t="shared" si="46"/>
        <v xml:space="preserve">44 Y </v>
      </c>
    </row>
    <row r="1440" spans="1:11" x14ac:dyDescent="0.3">
      <c r="A1440" t="s">
        <v>1470</v>
      </c>
      <c r="B1440" s="10">
        <v>1966</v>
      </c>
      <c r="C1440" t="s">
        <v>15</v>
      </c>
      <c r="D1440">
        <v>24</v>
      </c>
      <c r="E1440">
        <v>1</v>
      </c>
      <c r="F1440" s="18">
        <v>12044.34</v>
      </c>
      <c r="G1440" t="s">
        <v>12</v>
      </c>
      <c r="H1440" t="s">
        <v>16</v>
      </c>
      <c r="I1440" t="s">
        <v>23</v>
      </c>
      <c r="J1440" s="15" t="str">
        <f t="shared" si="45"/>
        <v>24-Nov-1966</v>
      </c>
      <c r="K1440" s="8" t="str">
        <f t="shared" si="46"/>
        <v xml:space="preserve">57 Y </v>
      </c>
    </row>
    <row r="1441" spans="1:11" x14ac:dyDescent="0.3">
      <c r="A1441" t="s">
        <v>1471</v>
      </c>
      <c r="B1441" s="10">
        <v>1986</v>
      </c>
      <c r="C1441" t="s">
        <v>20</v>
      </c>
      <c r="D1441">
        <v>7</v>
      </c>
      <c r="E1441">
        <v>3</v>
      </c>
      <c r="F1441" s="18">
        <v>12048.13</v>
      </c>
      <c r="G1441" t="s">
        <v>12</v>
      </c>
      <c r="H1441" t="s">
        <v>11</v>
      </c>
      <c r="I1441" t="s">
        <v>535</v>
      </c>
      <c r="J1441" s="15" t="str">
        <f t="shared" si="45"/>
        <v>7-Sep-1986</v>
      </c>
      <c r="K1441" s="8" t="str">
        <f t="shared" si="46"/>
        <v xml:space="preserve">37 Y </v>
      </c>
    </row>
    <row r="1442" spans="1:11" x14ac:dyDescent="0.3">
      <c r="A1442" t="s">
        <v>1472</v>
      </c>
      <c r="B1442" s="10">
        <v>1984</v>
      </c>
      <c r="C1442" t="s">
        <v>20</v>
      </c>
      <c r="D1442">
        <v>2</v>
      </c>
      <c r="E1442">
        <v>3</v>
      </c>
      <c r="F1442" s="18">
        <v>12091.34</v>
      </c>
      <c r="G1442" t="s">
        <v>12</v>
      </c>
      <c r="H1442" t="s">
        <v>11</v>
      </c>
      <c r="I1442" t="s">
        <v>632</v>
      </c>
      <c r="J1442" s="15" t="str">
        <f t="shared" si="45"/>
        <v>2-Sep-1984</v>
      </c>
      <c r="K1442" s="8" t="str">
        <f t="shared" si="46"/>
        <v xml:space="preserve">39 Y </v>
      </c>
    </row>
    <row r="1443" spans="1:11" x14ac:dyDescent="0.3">
      <c r="A1443" t="s">
        <v>1473</v>
      </c>
      <c r="B1443" s="10">
        <v>1968</v>
      </c>
      <c r="C1443" t="s">
        <v>18</v>
      </c>
      <c r="D1443">
        <v>21</v>
      </c>
      <c r="E1443">
        <v>3</v>
      </c>
      <c r="F1443" s="18">
        <v>12094.48</v>
      </c>
      <c r="G1443" t="s">
        <v>12</v>
      </c>
      <c r="H1443" t="s">
        <v>12</v>
      </c>
      <c r="I1443" t="s">
        <v>42</v>
      </c>
      <c r="J1443" s="15" t="str">
        <f t="shared" si="45"/>
        <v>21-Jun-1968</v>
      </c>
      <c r="K1443" s="8" t="str">
        <f t="shared" si="46"/>
        <v xml:space="preserve">55 Y </v>
      </c>
    </row>
    <row r="1444" spans="1:11" x14ac:dyDescent="0.3">
      <c r="A1444" t="s">
        <v>1474</v>
      </c>
      <c r="B1444" s="10">
        <v>1968</v>
      </c>
      <c r="C1444" t="s">
        <v>30</v>
      </c>
      <c r="D1444">
        <v>9</v>
      </c>
      <c r="E1444">
        <v>2</v>
      </c>
      <c r="F1444" s="18">
        <v>12096.65</v>
      </c>
      <c r="G1444" t="s">
        <v>12</v>
      </c>
      <c r="H1444" t="s">
        <v>16</v>
      </c>
      <c r="I1444" t="s">
        <v>247</v>
      </c>
      <c r="J1444" s="15" t="str">
        <f t="shared" si="45"/>
        <v>9-Dec-1968</v>
      </c>
      <c r="K1444" s="8" t="str">
        <f t="shared" si="46"/>
        <v xml:space="preserve">55 Y </v>
      </c>
    </row>
    <row r="1445" spans="1:11" x14ac:dyDescent="0.3">
      <c r="A1445" t="s">
        <v>1475</v>
      </c>
      <c r="B1445" s="10">
        <v>1968</v>
      </c>
      <c r="C1445" t="s">
        <v>37</v>
      </c>
      <c r="D1445">
        <v>25</v>
      </c>
      <c r="E1445">
        <v>3</v>
      </c>
      <c r="F1445" s="18">
        <v>12105.32</v>
      </c>
      <c r="G1445" t="s">
        <v>12</v>
      </c>
      <c r="H1445" t="s">
        <v>12</v>
      </c>
      <c r="I1445" t="s">
        <v>42</v>
      </c>
      <c r="J1445" s="15" t="str">
        <f t="shared" si="45"/>
        <v>25-Oct-1968</v>
      </c>
      <c r="K1445" s="8" t="str">
        <f t="shared" si="46"/>
        <v xml:space="preserve">55 Y </v>
      </c>
    </row>
    <row r="1446" spans="1:11" x14ac:dyDescent="0.3">
      <c r="A1446" t="s">
        <v>1476</v>
      </c>
      <c r="B1446" s="10">
        <v>1963</v>
      </c>
      <c r="C1446" t="s">
        <v>10</v>
      </c>
      <c r="D1446">
        <v>20</v>
      </c>
      <c r="E1446">
        <v>0</v>
      </c>
      <c r="F1446" s="18">
        <v>12124.99</v>
      </c>
      <c r="G1446" t="s">
        <v>12</v>
      </c>
      <c r="H1446" t="s">
        <v>16</v>
      </c>
      <c r="I1446" t="s">
        <v>23</v>
      </c>
      <c r="J1446" s="15" t="str">
        <f t="shared" si="45"/>
        <v>20-Jul-1963</v>
      </c>
      <c r="K1446" s="8" t="str">
        <f t="shared" si="46"/>
        <v xml:space="preserve">60 Y </v>
      </c>
    </row>
    <row r="1447" spans="1:11" x14ac:dyDescent="0.3">
      <c r="A1447" t="s">
        <v>1477</v>
      </c>
      <c r="B1447" s="10">
        <v>1963</v>
      </c>
      <c r="C1447" t="s">
        <v>18</v>
      </c>
      <c r="D1447">
        <v>4</v>
      </c>
      <c r="E1447">
        <v>0</v>
      </c>
      <c r="F1447" s="18">
        <v>12129.61</v>
      </c>
      <c r="G1447" t="s">
        <v>12</v>
      </c>
      <c r="H1447" t="s">
        <v>16</v>
      </c>
      <c r="I1447" t="s">
        <v>23</v>
      </c>
      <c r="J1447" s="15" t="str">
        <f t="shared" si="45"/>
        <v>4-Jun-1963</v>
      </c>
      <c r="K1447" s="8" t="str">
        <f t="shared" si="46"/>
        <v xml:space="preserve">60 Y </v>
      </c>
    </row>
    <row r="1448" spans="1:11" x14ac:dyDescent="0.3">
      <c r="A1448" t="s">
        <v>1478</v>
      </c>
      <c r="B1448" s="10">
        <v>1991</v>
      </c>
      <c r="C1448" t="s">
        <v>15</v>
      </c>
      <c r="D1448">
        <v>6</v>
      </c>
      <c r="E1448">
        <v>3</v>
      </c>
      <c r="F1448" s="18">
        <v>12130.8</v>
      </c>
      <c r="G1448" t="s">
        <v>12</v>
      </c>
      <c r="H1448" t="s">
        <v>12</v>
      </c>
      <c r="I1448" t="s">
        <v>535</v>
      </c>
      <c r="J1448" s="15" t="str">
        <f t="shared" si="45"/>
        <v>6-Nov-1991</v>
      </c>
      <c r="K1448" s="8" t="str">
        <f t="shared" si="46"/>
        <v xml:space="preserve">32 Y </v>
      </c>
    </row>
    <row r="1449" spans="1:11" x14ac:dyDescent="0.3">
      <c r="A1449" t="s">
        <v>1479</v>
      </c>
      <c r="B1449" s="10">
        <v>1974</v>
      </c>
      <c r="C1449" t="s">
        <v>20</v>
      </c>
      <c r="D1449">
        <v>16</v>
      </c>
      <c r="E1449">
        <v>0</v>
      </c>
      <c r="F1449" s="18">
        <v>12137.6</v>
      </c>
      <c r="G1449" t="s">
        <v>12</v>
      </c>
      <c r="H1449" t="s">
        <v>12</v>
      </c>
      <c r="I1449" t="s">
        <v>23</v>
      </c>
      <c r="J1449" s="15" t="str">
        <f t="shared" si="45"/>
        <v>16-Sep-1974</v>
      </c>
      <c r="K1449" s="8" t="str">
        <f t="shared" si="46"/>
        <v xml:space="preserve">49 Y </v>
      </c>
    </row>
    <row r="1450" spans="1:11" x14ac:dyDescent="0.3">
      <c r="A1450" t="s">
        <v>1480</v>
      </c>
      <c r="B1450" s="10">
        <v>1962</v>
      </c>
      <c r="C1450" t="s">
        <v>15</v>
      </c>
      <c r="D1450">
        <v>4</v>
      </c>
      <c r="E1450">
        <v>0</v>
      </c>
      <c r="F1450" s="18">
        <v>12142.58</v>
      </c>
      <c r="G1450" t="s">
        <v>12</v>
      </c>
      <c r="H1450" t="s">
        <v>11</v>
      </c>
      <c r="I1450" t="s">
        <v>13</v>
      </c>
      <c r="J1450" s="15" t="str">
        <f t="shared" si="45"/>
        <v>4-Nov-1962</v>
      </c>
      <c r="K1450" s="8" t="str">
        <f t="shared" si="46"/>
        <v xml:space="preserve">61 Y </v>
      </c>
    </row>
    <row r="1451" spans="1:11" x14ac:dyDescent="0.3">
      <c r="A1451" t="s">
        <v>1481</v>
      </c>
      <c r="B1451" s="10">
        <v>1962</v>
      </c>
      <c r="C1451" t="s">
        <v>20</v>
      </c>
      <c r="D1451">
        <v>15</v>
      </c>
      <c r="E1451">
        <v>0</v>
      </c>
      <c r="F1451" s="18">
        <v>12146.97</v>
      </c>
      <c r="G1451" t="s">
        <v>12</v>
      </c>
      <c r="H1451" t="s">
        <v>12</v>
      </c>
      <c r="I1451" t="s">
        <v>42</v>
      </c>
      <c r="J1451" s="15" t="str">
        <f t="shared" si="45"/>
        <v>15-Sep-1962</v>
      </c>
      <c r="K1451" s="8" t="str">
        <f t="shared" si="46"/>
        <v xml:space="preserve">61 Y </v>
      </c>
    </row>
    <row r="1452" spans="1:11" x14ac:dyDescent="0.3">
      <c r="A1452" t="s">
        <v>1482</v>
      </c>
      <c r="B1452" s="10">
        <v>1987</v>
      </c>
      <c r="C1452" t="s">
        <v>37</v>
      </c>
      <c r="D1452">
        <v>5</v>
      </c>
      <c r="E1452">
        <v>3</v>
      </c>
      <c r="F1452" s="18">
        <v>12148.2</v>
      </c>
      <c r="G1452" t="s">
        <v>12</v>
      </c>
      <c r="H1452" t="s">
        <v>12</v>
      </c>
      <c r="I1452" t="s">
        <v>23</v>
      </c>
      <c r="J1452" s="15" t="str">
        <f t="shared" si="45"/>
        <v>5-Oct-1987</v>
      </c>
      <c r="K1452" s="8" t="str">
        <f t="shared" si="46"/>
        <v xml:space="preserve">36 Y </v>
      </c>
    </row>
    <row r="1453" spans="1:11" x14ac:dyDescent="0.3">
      <c r="A1453" t="s">
        <v>1483</v>
      </c>
      <c r="B1453" s="10">
        <v>1991</v>
      </c>
      <c r="C1453" t="s">
        <v>35</v>
      </c>
      <c r="D1453">
        <v>29</v>
      </c>
      <c r="E1453">
        <v>3</v>
      </c>
      <c r="F1453" s="18">
        <v>12198.64</v>
      </c>
      <c r="G1453" t="s">
        <v>12</v>
      </c>
      <c r="H1453" t="s">
        <v>12</v>
      </c>
      <c r="I1453" t="s">
        <v>535</v>
      </c>
      <c r="J1453" s="15" t="str">
        <f t="shared" si="45"/>
        <v>29-Aug-1991</v>
      </c>
      <c r="K1453" s="8" t="str">
        <f t="shared" si="46"/>
        <v xml:space="preserve">32 Y </v>
      </c>
    </row>
    <row r="1454" spans="1:11" x14ac:dyDescent="0.3">
      <c r="A1454" t="s">
        <v>1484</v>
      </c>
      <c r="B1454" s="10">
        <v>1977</v>
      </c>
      <c r="C1454" t="s">
        <v>35</v>
      </c>
      <c r="D1454">
        <v>14</v>
      </c>
      <c r="E1454">
        <v>2</v>
      </c>
      <c r="F1454" s="18">
        <v>12218.7</v>
      </c>
      <c r="G1454" t="s">
        <v>12</v>
      </c>
      <c r="H1454" t="s">
        <v>16</v>
      </c>
      <c r="I1454" t="s">
        <v>23</v>
      </c>
      <c r="J1454" s="15" t="str">
        <f t="shared" si="45"/>
        <v>14-Aug-1977</v>
      </c>
      <c r="K1454" s="8" t="str">
        <f t="shared" si="46"/>
        <v xml:space="preserve">46 Y </v>
      </c>
    </row>
    <row r="1455" spans="1:11" x14ac:dyDescent="0.3">
      <c r="A1455" t="s">
        <v>1485</v>
      </c>
      <c r="B1455" s="10">
        <v>1964</v>
      </c>
      <c r="C1455" t="s">
        <v>10</v>
      </c>
      <c r="D1455">
        <v>20</v>
      </c>
      <c r="E1455">
        <v>0</v>
      </c>
      <c r="F1455" s="18">
        <v>12222.9</v>
      </c>
      <c r="G1455" t="s">
        <v>12</v>
      </c>
      <c r="H1455" t="s">
        <v>11</v>
      </c>
      <c r="I1455" t="s">
        <v>23</v>
      </c>
      <c r="J1455" s="15" t="str">
        <f t="shared" si="45"/>
        <v>20-Jul-1964</v>
      </c>
      <c r="K1455" s="8" t="str">
        <f t="shared" si="46"/>
        <v xml:space="preserve">59 Y </v>
      </c>
    </row>
    <row r="1456" spans="1:11" x14ac:dyDescent="0.3">
      <c r="A1456" t="s">
        <v>1486</v>
      </c>
      <c r="B1456" s="10">
        <v>1964</v>
      </c>
      <c r="C1456" t="s">
        <v>10</v>
      </c>
      <c r="D1456">
        <v>2</v>
      </c>
      <c r="E1456">
        <v>0</v>
      </c>
      <c r="F1456" s="18">
        <v>12224.35</v>
      </c>
      <c r="G1456" t="s">
        <v>12</v>
      </c>
      <c r="H1456" t="s">
        <v>16</v>
      </c>
      <c r="I1456" t="s">
        <v>23</v>
      </c>
      <c r="J1456" s="15" t="str">
        <f t="shared" si="45"/>
        <v>2-Jul-1964</v>
      </c>
      <c r="K1456" s="8" t="str">
        <f t="shared" si="46"/>
        <v xml:space="preserve">59 Y </v>
      </c>
    </row>
    <row r="1457" spans="1:11" x14ac:dyDescent="0.3">
      <c r="A1457" t="s">
        <v>1487</v>
      </c>
      <c r="B1457" s="10">
        <v>1964</v>
      </c>
      <c r="C1457" t="s">
        <v>18</v>
      </c>
      <c r="D1457">
        <v>24</v>
      </c>
      <c r="E1457">
        <v>0</v>
      </c>
      <c r="F1457" s="18">
        <v>12231.61</v>
      </c>
      <c r="G1457" t="s">
        <v>12</v>
      </c>
      <c r="H1457" t="s">
        <v>12</v>
      </c>
      <c r="I1457" t="s">
        <v>23</v>
      </c>
      <c r="J1457" s="15" t="str">
        <f t="shared" si="45"/>
        <v>24-Jun-1964</v>
      </c>
      <c r="K1457" s="8" t="str">
        <f t="shared" si="46"/>
        <v xml:space="preserve">59 Y </v>
      </c>
    </row>
    <row r="1458" spans="1:11" x14ac:dyDescent="0.3">
      <c r="A1458" t="s">
        <v>1488</v>
      </c>
      <c r="B1458" s="10">
        <v>1963</v>
      </c>
      <c r="C1458" t="s">
        <v>10</v>
      </c>
      <c r="D1458">
        <v>19</v>
      </c>
      <c r="E1458">
        <v>0</v>
      </c>
      <c r="F1458" s="18">
        <v>12233.83</v>
      </c>
      <c r="G1458" t="s">
        <v>12</v>
      </c>
      <c r="H1458" t="s">
        <v>16</v>
      </c>
      <c r="I1458" t="s">
        <v>42</v>
      </c>
      <c r="J1458" s="15" t="str">
        <f t="shared" si="45"/>
        <v>19-Jul-1963</v>
      </c>
      <c r="K1458" s="8" t="str">
        <f t="shared" si="46"/>
        <v xml:space="preserve">60 Y </v>
      </c>
    </row>
    <row r="1459" spans="1:11" x14ac:dyDescent="0.3">
      <c r="A1459" t="s">
        <v>1489</v>
      </c>
      <c r="B1459" s="10">
        <v>1964</v>
      </c>
      <c r="C1459" t="s">
        <v>37</v>
      </c>
      <c r="D1459">
        <v>15</v>
      </c>
      <c r="E1459">
        <v>0</v>
      </c>
      <c r="F1459" s="18">
        <v>12235.84</v>
      </c>
      <c r="G1459" t="s">
        <v>12</v>
      </c>
      <c r="H1459" t="s">
        <v>12</v>
      </c>
      <c r="I1459" t="s">
        <v>23</v>
      </c>
      <c r="J1459" s="15" t="str">
        <f t="shared" si="45"/>
        <v>15-Oct-1964</v>
      </c>
      <c r="K1459" s="8" t="str">
        <f t="shared" si="46"/>
        <v xml:space="preserve">59 Y </v>
      </c>
    </row>
    <row r="1460" spans="1:11" x14ac:dyDescent="0.3">
      <c r="A1460" t="s">
        <v>1490</v>
      </c>
      <c r="B1460" s="10">
        <v>1966</v>
      </c>
      <c r="C1460" t="s">
        <v>10</v>
      </c>
      <c r="D1460">
        <v>29</v>
      </c>
      <c r="E1460">
        <v>0</v>
      </c>
      <c r="F1460" s="18">
        <v>12237.73</v>
      </c>
      <c r="G1460" t="s">
        <v>12</v>
      </c>
      <c r="H1460" t="s">
        <v>12</v>
      </c>
      <c r="I1460" t="s">
        <v>23</v>
      </c>
      <c r="J1460" s="15" t="str">
        <f t="shared" si="45"/>
        <v>29-Jul-1966</v>
      </c>
      <c r="K1460" s="8" t="str">
        <f t="shared" si="46"/>
        <v xml:space="preserve">57 Y </v>
      </c>
    </row>
    <row r="1461" spans="1:11" x14ac:dyDescent="0.3">
      <c r="A1461" t="s">
        <v>1491</v>
      </c>
      <c r="B1461" s="10">
        <v>1963</v>
      </c>
      <c r="C1461" t="s">
        <v>10</v>
      </c>
      <c r="D1461">
        <v>17</v>
      </c>
      <c r="E1461">
        <v>0</v>
      </c>
      <c r="F1461" s="18">
        <v>12244.53</v>
      </c>
      <c r="G1461" t="s">
        <v>12</v>
      </c>
      <c r="H1461" t="s">
        <v>16</v>
      </c>
      <c r="I1461" t="s">
        <v>13</v>
      </c>
      <c r="J1461" s="15" t="str">
        <f t="shared" si="45"/>
        <v>17-Jul-1963</v>
      </c>
      <c r="K1461" s="8" t="str">
        <f t="shared" si="46"/>
        <v xml:space="preserve">60 Y </v>
      </c>
    </row>
    <row r="1462" spans="1:11" x14ac:dyDescent="0.3">
      <c r="A1462" t="s">
        <v>1492</v>
      </c>
      <c r="B1462" s="10">
        <v>1974</v>
      </c>
      <c r="C1462" t="s">
        <v>18</v>
      </c>
      <c r="D1462">
        <v>23</v>
      </c>
      <c r="E1462">
        <v>0</v>
      </c>
      <c r="F1462" s="18">
        <v>12245.17</v>
      </c>
      <c r="G1462" t="s">
        <v>12</v>
      </c>
      <c r="H1462" t="s">
        <v>16</v>
      </c>
      <c r="I1462" t="s">
        <v>23</v>
      </c>
      <c r="J1462" s="15" t="str">
        <f t="shared" si="45"/>
        <v>23-Jun-1974</v>
      </c>
      <c r="K1462" s="8" t="str">
        <f t="shared" si="46"/>
        <v xml:space="preserve">49 Y </v>
      </c>
    </row>
    <row r="1463" spans="1:11" x14ac:dyDescent="0.3">
      <c r="A1463" t="s">
        <v>1493</v>
      </c>
      <c r="B1463" s="10">
        <v>1989</v>
      </c>
      <c r="C1463" t="s">
        <v>15</v>
      </c>
      <c r="D1463">
        <v>23</v>
      </c>
      <c r="E1463">
        <v>3</v>
      </c>
      <c r="F1463" s="18">
        <v>12254.44</v>
      </c>
      <c r="G1463" t="s">
        <v>12</v>
      </c>
      <c r="H1463" t="s">
        <v>12</v>
      </c>
      <c r="I1463" t="s">
        <v>535</v>
      </c>
      <c r="J1463" s="15" t="str">
        <f t="shared" si="45"/>
        <v>23-Nov-1989</v>
      </c>
      <c r="K1463" s="8" t="str">
        <f t="shared" si="46"/>
        <v xml:space="preserve">34 Y </v>
      </c>
    </row>
    <row r="1464" spans="1:11" x14ac:dyDescent="0.3">
      <c r="A1464" t="s">
        <v>1494</v>
      </c>
      <c r="B1464" s="10">
        <v>1986</v>
      </c>
      <c r="C1464" t="s">
        <v>35</v>
      </c>
      <c r="D1464">
        <v>13</v>
      </c>
      <c r="E1464">
        <v>3</v>
      </c>
      <c r="F1464" s="18">
        <v>12255.04</v>
      </c>
      <c r="G1464" t="s">
        <v>12</v>
      </c>
      <c r="H1464" t="s">
        <v>11</v>
      </c>
      <c r="I1464" t="s">
        <v>535</v>
      </c>
      <c r="J1464" s="15" t="str">
        <f t="shared" si="45"/>
        <v>13-Aug-1986</v>
      </c>
      <c r="K1464" s="8" t="str">
        <f t="shared" si="46"/>
        <v xml:space="preserve">37 Y </v>
      </c>
    </row>
    <row r="1465" spans="1:11" x14ac:dyDescent="0.3">
      <c r="A1465" t="s">
        <v>1495</v>
      </c>
      <c r="B1465" s="10">
        <v>1966</v>
      </c>
      <c r="C1465" t="s">
        <v>30</v>
      </c>
      <c r="D1465">
        <v>6</v>
      </c>
      <c r="E1465">
        <v>2</v>
      </c>
      <c r="F1465" s="18">
        <v>12265.51</v>
      </c>
      <c r="G1465" t="s">
        <v>12</v>
      </c>
      <c r="H1465" t="s">
        <v>12</v>
      </c>
      <c r="I1465" t="s">
        <v>13</v>
      </c>
      <c r="J1465" s="15" t="str">
        <f t="shared" si="45"/>
        <v>6-Dec-1966</v>
      </c>
      <c r="K1465" s="8" t="str">
        <f t="shared" si="46"/>
        <v xml:space="preserve">57 Y </v>
      </c>
    </row>
    <row r="1466" spans="1:11" x14ac:dyDescent="0.3">
      <c r="A1466" t="s">
        <v>1496</v>
      </c>
      <c r="B1466" s="10">
        <v>1967</v>
      </c>
      <c r="C1466" t="s">
        <v>30</v>
      </c>
      <c r="D1466">
        <v>30</v>
      </c>
      <c r="E1466">
        <v>2</v>
      </c>
      <c r="F1466" s="18">
        <v>12268.63</v>
      </c>
      <c r="G1466" t="s">
        <v>12</v>
      </c>
      <c r="H1466" t="s">
        <v>16</v>
      </c>
      <c r="I1466" t="s">
        <v>23</v>
      </c>
      <c r="J1466" s="15" t="str">
        <f t="shared" si="45"/>
        <v>30-Dec-1967</v>
      </c>
      <c r="K1466" s="8" t="str">
        <f t="shared" si="46"/>
        <v xml:space="preserve">56 Y </v>
      </c>
    </row>
    <row r="1467" spans="1:11" x14ac:dyDescent="0.3">
      <c r="A1467" t="s">
        <v>1497</v>
      </c>
      <c r="B1467" s="10">
        <v>1967</v>
      </c>
      <c r="C1467" t="s">
        <v>35</v>
      </c>
      <c r="D1467">
        <v>28</v>
      </c>
      <c r="E1467">
        <v>2</v>
      </c>
      <c r="F1467" s="18">
        <v>12269.69</v>
      </c>
      <c r="G1467" t="s">
        <v>12</v>
      </c>
      <c r="H1467" t="s">
        <v>11</v>
      </c>
      <c r="I1467" t="s">
        <v>23</v>
      </c>
      <c r="J1467" s="15" t="str">
        <f t="shared" si="45"/>
        <v>28-Aug-1967</v>
      </c>
      <c r="K1467" s="8" t="str">
        <f t="shared" si="46"/>
        <v xml:space="preserve">56 Y </v>
      </c>
    </row>
    <row r="1468" spans="1:11" x14ac:dyDescent="0.3">
      <c r="A1468" t="s">
        <v>1498</v>
      </c>
      <c r="B1468" s="10">
        <v>1966</v>
      </c>
      <c r="C1468" t="s">
        <v>15</v>
      </c>
      <c r="D1468">
        <v>16</v>
      </c>
      <c r="E1468">
        <v>0</v>
      </c>
      <c r="F1468" s="18">
        <v>12282.03</v>
      </c>
      <c r="G1468" t="s">
        <v>12</v>
      </c>
      <c r="H1468" t="s">
        <v>16</v>
      </c>
      <c r="I1468" t="s">
        <v>200</v>
      </c>
      <c r="J1468" s="15" t="str">
        <f t="shared" si="45"/>
        <v>16-Nov-1966</v>
      </c>
      <c r="K1468" s="8" t="str">
        <f t="shared" si="46"/>
        <v xml:space="preserve">57 Y </v>
      </c>
    </row>
    <row r="1469" spans="1:11" x14ac:dyDescent="0.3">
      <c r="A1469" t="s">
        <v>1499</v>
      </c>
      <c r="B1469" s="10">
        <v>1990</v>
      </c>
      <c r="C1469" t="s">
        <v>37</v>
      </c>
      <c r="D1469">
        <v>29</v>
      </c>
      <c r="E1469">
        <v>3</v>
      </c>
      <c r="F1469" s="18">
        <v>12282.38</v>
      </c>
      <c r="G1469" t="s">
        <v>12</v>
      </c>
      <c r="H1469" t="s">
        <v>16</v>
      </c>
      <c r="I1469" t="s">
        <v>42</v>
      </c>
      <c r="J1469" s="15" t="str">
        <f t="shared" si="45"/>
        <v>29-Oct-1990</v>
      </c>
      <c r="K1469" s="8" t="str">
        <f t="shared" si="46"/>
        <v xml:space="preserve">33 Y </v>
      </c>
    </row>
    <row r="1470" spans="1:11" x14ac:dyDescent="0.3">
      <c r="A1470" t="s">
        <v>1500</v>
      </c>
      <c r="B1470" s="10">
        <v>1963</v>
      </c>
      <c r="C1470" t="s">
        <v>37</v>
      </c>
      <c r="D1470">
        <v>28</v>
      </c>
      <c r="E1470">
        <v>0</v>
      </c>
      <c r="F1470" s="18">
        <v>12299.59</v>
      </c>
      <c r="G1470" t="s">
        <v>12</v>
      </c>
      <c r="H1470" t="s">
        <v>16</v>
      </c>
      <c r="I1470" t="s">
        <v>200</v>
      </c>
      <c r="J1470" s="15" t="str">
        <f t="shared" si="45"/>
        <v>28-Oct-1963</v>
      </c>
      <c r="K1470" s="8" t="str">
        <f t="shared" si="46"/>
        <v xml:space="preserve">60 Y </v>
      </c>
    </row>
    <row r="1471" spans="1:11" x14ac:dyDescent="0.3">
      <c r="A1471" t="s">
        <v>1501</v>
      </c>
      <c r="B1471" s="10">
        <v>1963</v>
      </c>
      <c r="C1471" t="s">
        <v>35</v>
      </c>
      <c r="D1471">
        <v>29</v>
      </c>
      <c r="E1471">
        <v>0</v>
      </c>
      <c r="F1471" s="18">
        <v>12323.94</v>
      </c>
      <c r="G1471" t="s">
        <v>12</v>
      </c>
      <c r="H1471" t="s">
        <v>12</v>
      </c>
      <c r="I1471" t="s">
        <v>356</v>
      </c>
      <c r="J1471" s="15" t="str">
        <f t="shared" si="45"/>
        <v>29-Aug-1963</v>
      </c>
      <c r="K1471" s="8" t="str">
        <f t="shared" si="46"/>
        <v xml:space="preserve">60 Y </v>
      </c>
    </row>
    <row r="1472" spans="1:11" x14ac:dyDescent="0.3">
      <c r="A1472" t="s">
        <v>1502</v>
      </c>
      <c r="B1472" s="10">
        <v>1963</v>
      </c>
      <c r="C1472" t="s">
        <v>35</v>
      </c>
      <c r="D1472">
        <v>2</v>
      </c>
      <c r="E1472">
        <v>1</v>
      </c>
      <c r="F1472" s="18">
        <v>12333.83</v>
      </c>
      <c r="G1472" t="s">
        <v>12</v>
      </c>
      <c r="H1472" t="s">
        <v>11</v>
      </c>
      <c r="I1472" t="s">
        <v>42</v>
      </c>
      <c r="J1472" s="15" t="str">
        <f t="shared" si="45"/>
        <v>2-Aug-1963</v>
      </c>
      <c r="K1472" s="8" t="str">
        <f t="shared" si="46"/>
        <v xml:space="preserve">60 Y </v>
      </c>
    </row>
    <row r="1473" spans="1:11" x14ac:dyDescent="0.3">
      <c r="A1473" t="s">
        <v>1503</v>
      </c>
      <c r="B1473" s="10">
        <v>1963</v>
      </c>
      <c r="C1473" t="s">
        <v>20</v>
      </c>
      <c r="D1473">
        <v>22</v>
      </c>
      <c r="E1473">
        <v>1</v>
      </c>
      <c r="F1473" s="18">
        <v>12347.17</v>
      </c>
      <c r="G1473" t="s">
        <v>12</v>
      </c>
      <c r="H1473" t="s">
        <v>12</v>
      </c>
      <c r="I1473" t="s">
        <v>42</v>
      </c>
      <c r="J1473" s="15" t="str">
        <f t="shared" si="45"/>
        <v>22-Sep-1963</v>
      </c>
      <c r="K1473" s="8" t="str">
        <f t="shared" si="46"/>
        <v xml:space="preserve">60 Y </v>
      </c>
    </row>
    <row r="1474" spans="1:11" x14ac:dyDescent="0.3">
      <c r="A1474" t="s">
        <v>1504</v>
      </c>
      <c r="B1474" s="10">
        <v>1966</v>
      </c>
      <c r="C1474" t="s">
        <v>30</v>
      </c>
      <c r="D1474">
        <v>29</v>
      </c>
      <c r="E1474">
        <v>3</v>
      </c>
      <c r="F1474" s="18">
        <v>12363.55</v>
      </c>
      <c r="G1474" t="s">
        <v>12</v>
      </c>
      <c r="H1474" t="s">
        <v>12</v>
      </c>
      <c r="I1474" t="s">
        <v>42</v>
      </c>
      <c r="J1474" s="15" t="str">
        <f t="shared" si="45"/>
        <v>29-Dec-1966</v>
      </c>
      <c r="K1474" s="8" t="str">
        <f t="shared" si="46"/>
        <v xml:space="preserve">57 Y </v>
      </c>
    </row>
    <row r="1475" spans="1:11" x14ac:dyDescent="0.3">
      <c r="A1475" t="s">
        <v>1505</v>
      </c>
      <c r="B1475" s="10">
        <v>1962</v>
      </c>
      <c r="C1475" t="s">
        <v>20</v>
      </c>
      <c r="D1475">
        <v>26</v>
      </c>
      <c r="E1475">
        <v>0</v>
      </c>
      <c r="F1475" s="18">
        <v>12369.89</v>
      </c>
      <c r="G1475" t="s">
        <v>12</v>
      </c>
      <c r="H1475" t="s">
        <v>11</v>
      </c>
      <c r="I1475" t="s">
        <v>247</v>
      </c>
      <c r="J1475" s="15" t="str">
        <f t="shared" si="45"/>
        <v>26-Sep-1962</v>
      </c>
      <c r="K1475" s="8" t="str">
        <f t="shared" si="46"/>
        <v xml:space="preserve">61 Y </v>
      </c>
    </row>
    <row r="1476" spans="1:11" x14ac:dyDescent="0.3">
      <c r="A1476" t="s">
        <v>1506</v>
      </c>
      <c r="B1476" s="10">
        <v>1989</v>
      </c>
      <c r="C1476" t="s">
        <v>30</v>
      </c>
      <c r="D1476">
        <v>29</v>
      </c>
      <c r="E1476">
        <v>0</v>
      </c>
      <c r="F1476" s="18">
        <v>12404.88</v>
      </c>
      <c r="G1476" t="s">
        <v>12</v>
      </c>
      <c r="H1476" t="s">
        <v>12</v>
      </c>
      <c r="I1476" t="s">
        <v>168</v>
      </c>
      <c r="J1476" s="15" t="str">
        <f t="shared" ref="J1476:J1539" si="47">_xlfn.CONCAT(D1476,"-",C1476,"-",B1476)</f>
        <v>29-Dec-1989</v>
      </c>
      <c r="K1476" s="8" t="str">
        <f t="shared" ref="K1476:K1539" si="48">YEAR($L$2)-YEAR(J1476)&amp;" Y "</f>
        <v xml:space="preserve">34 Y </v>
      </c>
    </row>
    <row r="1477" spans="1:11" x14ac:dyDescent="0.3">
      <c r="A1477" t="s">
        <v>1507</v>
      </c>
      <c r="B1477" s="10">
        <v>1972</v>
      </c>
      <c r="C1477" t="s">
        <v>35</v>
      </c>
      <c r="D1477">
        <v>21</v>
      </c>
      <c r="E1477">
        <v>0</v>
      </c>
      <c r="F1477" s="18">
        <v>12407.3</v>
      </c>
      <c r="G1477" t="s">
        <v>12</v>
      </c>
      <c r="H1477" t="s">
        <v>11</v>
      </c>
      <c r="I1477" t="s">
        <v>300</v>
      </c>
      <c r="J1477" s="15" t="str">
        <f t="shared" si="47"/>
        <v>21-Aug-1972</v>
      </c>
      <c r="K1477" s="8" t="str">
        <f t="shared" si="48"/>
        <v xml:space="preserve">51 Y </v>
      </c>
    </row>
    <row r="1478" spans="1:11" x14ac:dyDescent="0.3">
      <c r="A1478" t="s">
        <v>1508</v>
      </c>
      <c r="B1478" s="10">
        <v>1979</v>
      </c>
      <c r="C1478" t="s">
        <v>10</v>
      </c>
      <c r="D1478">
        <v>14</v>
      </c>
      <c r="E1478">
        <v>2</v>
      </c>
      <c r="F1478" s="18">
        <v>12408.29</v>
      </c>
      <c r="G1478" t="s">
        <v>12</v>
      </c>
      <c r="H1478" t="s">
        <v>16</v>
      </c>
      <c r="I1478" t="s">
        <v>632</v>
      </c>
      <c r="J1478" s="15" t="str">
        <f t="shared" si="47"/>
        <v>14-Jul-1979</v>
      </c>
      <c r="K1478" s="8" t="str">
        <f t="shared" si="48"/>
        <v xml:space="preserve">44 Y </v>
      </c>
    </row>
    <row r="1479" spans="1:11" x14ac:dyDescent="0.3">
      <c r="A1479" t="s">
        <v>1509</v>
      </c>
      <c r="B1479" s="10">
        <v>1964</v>
      </c>
      <c r="C1479" t="s">
        <v>35</v>
      </c>
      <c r="D1479">
        <v>4</v>
      </c>
      <c r="E1479">
        <v>0</v>
      </c>
      <c r="F1479" s="18">
        <v>12430.95</v>
      </c>
      <c r="G1479" t="s">
        <v>12</v>
      </c>
      <c r="H1479" t="s">
        <v>12</v>
      </c>
      <c r="I1479" t="s">
        <v>247</v>
      </c>
      <c r="J1479" s="15" t="str">
        <f t="shared" si="47"/>
        <v>4-Aug-1964</v>
      </c>
      <c r="K1479" s="8" t="str">
        <f t="shared" si="48"/>
        <v xml:space="preserve">59 Y </v>
      </c>
    </row>
    <row r="1480" spans="1:11" x14ac:dyDescent="0.3">
      <c r="A1480" t="s">
        <v>1510</v>
      </c>
      <c r="B1480" s="10">
        <v>1995</v>
      </c>
      <c r="C1480" t="s">
        <v>35</v>
      </c>
      <c r="D1480">
        <v>9</v>
      </c>
      <c r="E1480">
        <v>0</v>
      </c>
      <c r="F1480" s="18">
        <v>12452.25</v>
      </c>
      <c r="G1480" t="s">
        <v>12</v>
      </c>
      <c r="H1480" t="s">
        <v>12</v>
      </c>
      <c r="I1480" t="s">
        <v>23</v>
      </c>
      <c r="J1480" s="15" t="str">
        <f t="shared" si="47"/>
        <v>9-Aug-1995</v>
      </c>
      <c r="K1480" s="8" t="str">
        <f t="shared" si="48"/>
        <v xml:space="preserve">28 Y </v>
      </c>
    </row>
    <row r="1481" spans="1:11" x14ac:dyDescent="0.3">
      <c r="A1481" t="s">
        <v>1511</v>
      </c>
      <c r="B1481" s="10">
        <v>1968</v>
      </c>
      <c r="C1481" t="s">
        <v>15</v>
      </c>
      <c r="D1481">
        <v>26</v>
      </c>
      <c r="E1481">
        <v>3</v>
      </c>
      <c r="F1481" s="18">
        <v>12475.35</v>
      </c>
      <c r="G1481" t="s">
        <v>12</v>
      </c>
      <c r="H1481" t="s">
        <v>16</v>
      </c>
      <c r="I1481" t="s">
        <v>23</v>
      </c>
      <c r="J1481" s="15" t="str">
        <f t="shared" si="47"/>
        <v>26-Nov-1968</v>
      </c>
      <c r="K1481" s="8" t="str">
        <f t="shared" si="48"/>
        <v xml:space="preserve">55 Y </v>
      </c>
    </row>
    <row r="1482" spans="1:11" x14ac:dyDescent="0.3">
      <c r="A1482" t="s">
        <v>1512</v>
      </c>
      <c r="B1482" s="10">
        <v>1968</v>
      </c>
      <c r="C1482" t="s">
        <v>15</v>
      </c>
      <c r="D1482">
        <v>12</v>
      </c>
      <c r="E1482">
        <v>3</v>
      </c>
      <c r="F1482" s="18">
        <v>12479.71</v>
      </c>
      <c r="G1482" t="s">
        <v>12</v>
      </c>
      <c r="H1482" t="s">
        <v>12</v>
      </c>
      <c r="I1482" t="s">
        <v>23</v>
      </c>
      <c r="J1482" s="15" t="str">
        <f t="shared" si="47"/>
        <v>12-Nov-1968</v>
      </c>
      <c r="K1482" s="8" t="str">
        <f t="shared" si="48"/>
        <v xml:space="preserve">55 Y </v>
      </c>
    </row>
    <row r="1483" spans="1:11" x14ac:dyDescent="0.3">
      <c r="A1483" t="s">
        <v>1513</v>
      </c>
      <c r="B1483" s="10">
        <v>1967</v>
      </c>
      <c r="C1483" t="s">
        <v>20</v>
      </c>
      <c r="D1483">
        <v>1</v>
      </c>
      <c r="E1483">
        <v>3</v>
      </c>
      <c r="F1483" s="18">
        <v>12485.8</v>
      </c>
      <c r="G1483" t="s">
        <v>12</v>
      </c>
      <c r="H1483" t="s">
        <v>12</v>
      </c>
      <c r="I1483" t="s">
        <v>13</v>
      </c>
      <c r="J1483" s="15" t="str">
        <f t="shared" si="47"/>
        <v>1-Sep-1967</v>
      </c>
      <c r="K1483" s="8" t="str">
        <f t="shared" si="48"/>
        <v xml:space="preserve">56 Y </v>
      </c>
    </row>
    <row r="1484" spans="1:11" x14ac:dyDescent="0.3">
      <c r="A1484" t="s">
        <v>1514</v>
      </c>
      <c r="B1484" s="10">
        <v>1968</v>
      </c>
      <c r="C1484" t="s">
        <v>30</v>
      </c>
      <c r="D1484">
        <v>3</v>
      </c>
      <c r="E1484">
        <v>3</v>
      </c>
      <c r="F1484" s="18">
        <v>12495.29</v>
      </c>
      <c r="G1484" t="s">
        <v>12</v>
      </c>
      <c r="H1484" t="s">
        <v>12</v>
      </c>
      <c r="I1484" t="s">
        <v>23</v>
      </c>
      <c r="J1484" s="15" t="str">
        <f t="shared" si="47"/>
        <v>3-Dec-1968</v>
      </c>
      <c r="K1484" s="8" t="str">
        <f t="shared" si="48"/>
        <v xml:space="preserve">55 Y </v>
      </c>
    </row>
    <row r="1485" spans="1:11" x14ac:dyDescent="0.3">
      <c r="A1485" t="s">
        <v>1515</v>
      </c>
      <c r="B1485" s="10">
        <v>1966</v>
      </c>
      <c r="C1485" t="s">
        <v>10</v>
      </c>
      <c r="D1485">
        <v>12</v>
      </c>
      <c r="E1485">
        <v>0</v>
      </c>
      <c r="F1485" s="18">
        <v>12499.88</v>
      </c>
      <c r="G1485" t="s">
        <v>12</v>
      </c>
      <c r="H1485" t="s">
        <v>11</v>
      </c>
      <c r="I1485" t="s">
        <v>23</v>
      </c>
      <c r="J1485" s="15" t="str">
        <f t="shared" si="47"/>
        <v>12-Jul-1966</v>
      </c>
      <c r="K1485" s="8" t="str">
        <f t="shared" si="48"/>
        <v xml:space="preserve">57 Y </v>
      </c>
    </row>
    <row r="1486" spans="1:11" x14ac:dyDescent="0.3">
      <c r="A1486" t="s">
        <v>1516</v>
      </c>
      <c r="B1486" s="10">
        <v>1962</v>
      </c>
      <c r="C1486" t="s">
        <v>37</v>
      </c>
      <c r="D1486">
        <v>16</v>
      </c>
      <c r="E1486">
        <v>0</v>
      </c>
      <c r="F1486" s="18">
        <v>12523.6</v>
      </c>
      <c r="G1486" t="s">
        <v>12</v>
      </c>
      <c r="H1486" t="s">
        <v>12</v>
      </c>
      <c r="I1486" t="s">
        <v>23</v>
      </c>
      <c r="J1486" s="15" t="str">
        <f t="shared" si="47"/>
        <v>16-Oct-1962</v>
      </c>
      <c r="K1486" s="8" t="str">
        <f t="shared" si="48"/>
        <v xml:space="preserve">61 Y </v>
      </c>
    </row>
    <row r="1487" spans="1:11" x14ac:dyDescent="0.3">
      <c r="A1487" t="s">
        <v>1517</v>
      </c>
      <c r="B1487" s="10">
        <v>1961</v>
      </c>
      <c r="C1487" t="s">
        <v>15</v>
      </c>
      <c r="D1487">
        <v>28</v>
      </c>
      <c r="E1487">
        <v>0</v>
      </c>
      <c r="F1487" s="18">
        <v>12557.61</v>
      </c>
      <c r="G1487" t="s">
        <v>12</v>
      </c>
      <c r="H1487" t="s">
        <v>12</v>
      </c>
      <c r="I1487" t="s">
        <v>13</v>
      </c>
      <c r="J1487" s="15" t="str">
        <f t="shared" si="47"/>
        <v>28-Nov-1961</v>
      </c>
      <c r="K1487" s="8" t="str">
        <f t="shared" si="48"/>
        <v xml:space="preserve">62 Y </v>
      </c>
    </row>
    <row r="1488" spans="1:11" x14ac:dyDescent="0.3">
      <c r="A1488" t="s">
        <v>1518</v>
      </c>
      <c r="B1488" s="10">
        <v>1961</v>
      </c>
      <c r="C1488" t="s">
        <v>15</v>
      </c>
      <c r="D1488">
        <v>28</v>
      </c>
      <c r="E1488">
        <v>0</v>
      </c>
      <c r="F1488" s="18">
        <v>12574.05</v>
      </c>
      <c r="G1488" t="s">
        <v>12</v>
      </c>
      <c r="H1488" t="s">
        <v>16</v>
      </c>
      <c r="I1488" t="s">
        <v>42</v>
      </c>
      <c r="J1488" s="15" t="str">
        <f t="shared" si="47"/>
        <v>28-Nov-1961</v>
      </c>
      <c r="K1488" s="8" t="str">
        <f t="shared" si="48"/>
        <v xml:space="preserve">62 Y </v>
      </c>
    </row>
    <row r="1489" spans="1:11" x14ac:dyDescent="0.3">
      <c r="A1489" t="s">
        <v>1519</v>
      </c>
      <c r="B1489" s="10">
        <v>1969</v>
      </c>
      <c r="C1489" t="s">
        <v>15</v>
      </c>
      <c r="D1489">
        <v>26</v>
      </c>
      <c r="E1489">
        <v>0</v>
      </c>
      <c r="F1489" s="18">
        <v>12579.92</v>
      </c>
      <c r="G1489" t="s">
        <v>12</v>
      </c>
      <c r="H1489" t="s">
        <v>16</v>
      </c>
      <c r="I1489" t="s">
        <v>200</v>
      </c>
      <c r="J1489" s="15" t="str">
        <f t="shared" si="47"/>
        <v>26-Nov-1969</v>
      </c>
      <c r="K1489" s="8" t="str">
        <f t="shared" si="48"/>
        <v xml:space="preserve">54 Y </v>
      </c>
    </row>
    <row r="1490" spans="1:11" x14ac:dyDescent="0.3">
      <c r="A1490" t="s">
        <v>1520</v>
      </c>
      <c r="B1490" s="10">
        <v>1970</v>
      </c>
      <c r="C1490" t="s">
        <v>18</v>
      </c>
      <c r="D1490">
        <v>18</v>
      </c>
      <c r="E1490">
        <v>5</v>
      </c>
      <c r="F1490" s="18">
        <v>12592.53</v>
      </c>
      <c r="G1490" t="s">
        <v>12</v>
      </c>
      <c r="H1490" t="s">
        <v>11</v>
      </c>
      <c r="I1490" t="s">
        <v>13</v>
      </c>
      <c r="J1490" s="15" t="str">
        <f t="shared" si="47"/>
        <v>18-Jun-1970</v>
      </c>
      <c r="K1490" s="8" t="str">
        <f t="shared" si="48"/>
        <v xml:space="preserve">53 Y </v>
      </c>
    </row>
    <row r="1491" spans="1:11" x14ac:dyDescent="0.3">
      <c r="A1491" t="s">
        <v>1521</v>
      </c>
      <c r="B1491" s="10">
        <v>1988</v>
      </c>
      <c r="C1491" t="s">
        <v>35</v>
      </c>
      <c r="D1491">
        <v>11</v>
      </c>
      <c r="E1491">
        <v>3</v>
      </c>
      <c r="F1491" s="18">
        <v>12600.46</v>
      </c>
      <c r="G1491" t="s">
        <v>12</v>
      </c>
      <c r="H1491" t="s">
        <v>16</v>
      </c>
      <c r="I1491" t="s">
        <v>249</v>
      </c>
      <c r="J1491" s="15" t="str">
        <f t="shared" si="47"/>
        <v>11-Aug-1988</v>
      </c>
      <c r="K1491" s="8" t="str">
        <f t="shared" si="48"/>
        <v xml:space="preserve">35 Y </v>
      </c>
    </row>
    <row r="1492" spans="1:11" x14ac:dyDescent="0.3">
      <c r="A1492" t="s">
        <v>1522</v>
      </c>
      <c r="B1492" s="10">
        <v>1998</v>
      </c>
      <c r="C1492" t="s">
        <v>15</v>
      </c>
      <c r="D1492">
        <v>18</v>
      </c>
      <c r="E1492">
        <v>1</v>
      </c>
      <c r="F1492" s="18">
        <v>12609.89</v>
      </c>
      <c r="G1492" t="s">
        <v>12</v>
      </c>
      <c r="H1492" t="s">
        <v>12</v>
      </c>
      <c r="I1492" t="s">
        <v>23</v>
      </c>
      <c r="J1492" s="15" t="str">
        <f t="shared" si="47"/>
        <v>18-Nov-1998</v>
      </c>
      <c r="K1492" s="8" t="str">
        <f t="shared" si="48"/>
        <v xml:space="preserve">25 Y </v>
      </c>
    </row>
    <row r="1493" spans="1:11" x14ac:dyDescent="0.3">
      <c r="A1493" t="s">
        <v>1523</v>
      </c>
      <c r="B1493" s="10">
        <v>1963</v>
      </c>
      <c r="C1493" t="s">
        <v>35</v>
      </c>
      <c r="D1493">
        <v>19</v>
      </c>
      <c r="E1493">
        <v>0</v>
      </c>
      <c r="F1493" s="18">
        <v>12622.18</v>
      </c>
      <c r="G1493" t="s">
        <v>12</v>
      </c>
      <c r="H1493" t="s">
        <v>16</v>
      </c>
      <c r="I1493" t="s">
        <v>23</v>
      </c>
      <c r="J1493" s="15" t="str">
        <f t="shared" si="47"/>
        <v>19-Aug-1963</v>
      </c>
      <c r="K1493" s="8" t="str">
        <f t="shared" si="48"/>
        <v xml:space="preserve">60 Y </v>
      </c>
    </row>
    <row r="1494" spans="1:11" x14ac:dyDescent="0.3">
      <c r="A1494" t="s">
        <v>1524</v>
      </c>
      <c r="B1494" s="10">
        <v>1970</v>
      </c>
      <c r="C1494" t="s">
        <v>30</v>
      </c>
      <c r="D1494">
        <v>28</v>
      </c>
      <c r="E1494">
        <v>0</v>
      </c>
      <c r="F1494" s="18">
        <v>12624.74</v>
      </c>
      <c r="G1494" t="s">
        <v>12</v>
      </c>
      <c r="H1494" t="s">
        <v>16</v>
      </c>
      <c r="I1494" t="s">
        <v>23</v>
      </c>
      <c r="J1494" s="15" t="str">
        <f t="shared" si="47"/>
        <v>28-Dec-1970</v>
      </c>
      <c r="K1494" s="8" t="str">
        <f t="shared" si="48"/>
        <v xml:space="preserve">53 Y </v>
      </c>
    </row>
    <row r="1495" spans="1:11" x14ac:dyDescent="0.3">
      <c r="A1495" t="s">
        <v>1525</v>
      </c>
      <c r="B1495" s="10">
        <v>1965</v>
      </c>
      <c r="C1495" t="s">
        <v>37</v>
      </c>
      <c r="D1495">
        <v>4</v>
      </c>
      <c r="E1495">
        <v>2</v>
      </c>
      <c r="F1495" s="18">
        <v>12629.17</v>
      </c>
      <c r="G1495" t="s">
        <v>12</v>
      </c>
      <c r="H1495" t="s">
        <v>16</v>
      </c>
      <c r="I1495" t="s">
        <v>13</v>
      </c>
      <c r="J1495" s="15" t="str">
        <f t="shared" si="47"/>
        <v>4-Oct-1965</v>
      </c>
      <c r="K1495" s="8" t="str">
        <f t="shared" si="48"/>
        <v xml:space="preserve">58 Y </v>
      </c>
    </row>
    <row r="1496" spans="1:11" x14ac:dyDescent="0.3">
      <c r="A1496" t="s">
        <v>1526</v>
      </c>
      <c r="B1496" s="10">
        <v>1962</v>
      </c>
      <c r="C1496" t="s">
        <v>15</v>
      </c>
      <c r="D1496">
        <v>22</v>
      </c>
      <c r="E1496">
        <v>0</v>
      </c>
      <c r="F1496" s="18">
        <v>12629.9</v>
      </c>
      <c r="G1496" t="s">
        <v>12</v>
      </c>
      <c r="H1496" t="s">
        <v>12</v>
      </c>
      <c r="I1496" t="s">
        <v>13</v>
      </c>
      <c r="J1496" s="15" t="str">
        <f t="shared" si="47"/>
        <v>22-Nov-1962</v>
      </c>
      <c r="K1496" s="8" t="str">
        <f t="shared" si="48"/>
        <v xml:space="preserve">61 Y </v>
      </c>
    </row>
    <row r="1497" spans="1:11" x14ac:dyDescent="0.3">
      <c r="A1497" t="s">
        <v>1527</v>
      </c>
      <c r="B1497" s="10">
        <v>1962</v>
      </c>
      <c r="C1497" t="s">
        <v>10</v>
      </c>
      <c r="D1497">
        <v>22</v>
      </c>
      <c r="E1497">
        <v>0</v>
      </c>
      <c r="F1497" s="18">
        <v>12638.2</v>
      </c>
      <c r="G1497" t="s">
        <v>12</v>
      </c>
      <c r="H1497" t="s">
        <v>16</v>
      </c>
      <c r="I1497" t="s">
        <v>42</v>
      </c>
      <c r="J1497" s="15" t="str">
        <f t="shared" si="47"/>
        <v>22-Jul-1962</v>
      </c>
      <c r="K1497" s="8" t="str">
        <f t="shared" si="48"/>
        <v xml:space="preserve">61 Y </v>
      </c>
    </row>
    <row r="1498" spans="1:11" x14ac:dyDescent="0.3">
      <c r="A1498" t="s">
        <v>1528</v>
      </c>
      <c r="B1498" s="10">
        <v>1972</v>
      </c>
      <c r="C1498" t="s">
        <v>20</v>
      </c>
      <c r="D1498">
        <v>5</v>
      </c>
      <c r="E1498">
        <v>0</v>
      </c>
      <c r="F1498" s="18">
        <v>12640.24</v>
      </c>
      <c r="G1498" t="s">
        <v>12</v>
      </c>
      <c r="H1498" t="s">
        <v>16</v>
      </c>
      <c r="I1498" t="s">
        <v>42</v>
      </c>
      <c r="J1498" s="15" t="str">
        <f t="shared" si="47"/>
        <v>5-Sep-1972</v>
      </c>
      <c r="K1498" s="8" t="str">
        <f t="shared" si="48"/>
        <v xml:space="preserve">51 Y </v>
      </c>
    </row>
    <row r="1499" spans="1:11" x14ac:dyDescent="0.3">
      <c r="A1499" t="s">
        <v>1529</v>
      </c>
      <c r="B1499" s="10">
        <v>1966</v>
      </c>
      <c r="C1499" t="s">
        <v>30</v>
      </c>
      <c r="D1499">
        <v>17</v>
      </c>
      <c r="E1499">
        <v>2</v>
      </c>
      <c r="F1499" s="18">
        <v>12643.38</v>
      </c>
      <c r="G1499" t="s">
        <v>12</v>
      </c>
      <c r="H1499" t="s">
        <v>16</v>
      </c>
      <c r="I1499" t="s">
        <v>23</v>
      </c>
      <c r="J1499" s="15" t="str">
        <f t="shared" si="47"/>
        <v>17-Dec-1966</v>
      </c>
      <c r="K1499" s="8" t="str">
        <f t="shared" si="48"/>
        <v xml:space="preserve">57 Y </v>
      </c>
    </row>
    <row r="1500" spans="1:11" x14ac:dyDescent="0.3">
      <c r="A1500" t="s">
        <v>1530</v>
      </c>
      <c r="B1500" s="10">
        <v>1962</v>
      </c>
      <c r="C1500" t="s">
        <v>10</v>
      </c>
      <c r="D1500">
        <v>11</v>
      </c>
      <c r="E1500">
        <v>0</v>
      </c>
      <c r="F1500" s="18">
        <v>12644.59</v>
      </c>
      <c r="G1500" t="s">
        <v>12</v>
      </c>
      <c r="H1500" t="s">
        <v>11</v>
      </c>
      <c r="I1500" t="s">
        <v>42</v>
      </c>
      <c r="J1500" s="15" t="str">
        <f t="shared" si="47"/>
        <v>11-Jul-1962</v>
      </c>
      <c r="K1500" s="8" t="str">
        <f t="shared" si="48"/>
        <v xml:space="preserve">61 Y </v>
      </c>
    </row>
    <row r="1501" spans="1:11" x14ac:dyDescent="0.3">
      <c r="A1501" t="s">
        <v>1531</v>
      </c>
      <c r="B1501" s="10">
        <v>1965</v>
      </c>
      <c r="C1501" t="s">
        <v>20</v>
      </c>
      <c r="D1501">
        <v>14</v>
      </c>
      <c r="E1501">
        <v>2</v>
      </c>
      <c r="F1501" s="18">
        <v>12646.21</v>
      </c>
      <c r="G1501" t="s">
        <v>12</v>
      </c>
      <c r="H1501" t="s">
        <v>11</v>
      </c>
      <c r="I1501" t="s">
        <v>42</v>
      </c>
      <c r="J1501" s="15" t="str">
        <f t="shared" si="47"/>
        <v>14-Sep-1965</v>
      </c>
      <c r="K1501" s="8" t="str">
        <f t="shared" si="48"/>
        <v xml:space="preserve">58 Y </v>
      </c>
    </row>
    <row r="1502" spans="1:11" x14ac:dyDescent="0.3">
      <c r="A1502" t="s">
        <v>1532</v>
      </c>
      <c r="B1502" s="10">
        <v>1962</v>
      </c>
      <c r="C1502" t="s">
        <v>35</v>
      </c>
      <c r="D1502">
        <v>27</v>
      </c>
      <c r="E1502">
        <v>0</v>
      </c>
      <c r="F1502" s="18">
        <v>12648.7</v>
      </c>
      <c r="G1502" t="s">
        <v>12</v>
      </c>
      <c r="H1502" t="s">
        <v>11</v>
      </c>
      <c r="I1502" t="s">
        <v>13</v>
      </c>
      <c r="J1502" s="15" t="str">
        <f t="shared" si="47"/>
        <v>27-Aug-1962</v>
      </c>
      <c r="K1502" s="8" t="str">
        <f t="shared" si="48"/>
        <v xml:space="preserve">61 Y </v>
      </c>
    </row>
    <row r="1503" spans="1:11" x14ac:dyDescent="0.3">
      <c r="A1503" t="s">
        <v>1533</v>
      </c>
      <c r="B1503" s="10">
        <v>1974</v>
      </c>
      <c r="C1503" t="s">
        <v>20</v>
      </c>
      <c r="D1503">
        <v>24</v>
      </c>
      <c r="E1503">
        <v>0</v>
      </c>
      <c r="F1503" s="18">
        <v>12697.48</v>
      </c>
      <c r="G1503" t="s">
        <v>12</v>
      </c>
      <c r="H1503" t="s">
        <v>12</v>
      </c>
      <c r="I1503" t="s">
        <v>300</v>
      </c>
      <c r="J1503" s="15" t="str">
        <f t="shared" si="47"/>
        <v>24-Sep-1974</v>
      </c>
      <c r="K1503" s="8" t="str">
        <f t="shared" si="48"/>
        <v xml:space="preserve">49 Y </v>
      </c>
    </row>
    <row r="1504" spans="1:11" x14ac:dyDescent="0.3">
      <c r="A1504" t="s">
        <v>1534</v>
      </c>
      <c r="B1504" s="10">
        <v>1992</v>
      </c>
      <c r="C1504" t="s">
        <v>10</v>
      </c>
      <c r="D1504">
        <v>7</v>
      </c>
      <c r="E1504">
        <v>0</v>
      </c>
      <c r="F1504" s="18">
        <v>12699.56</v>
      </c>
      <c r="G1504" t="s">
        <v>12</v>
      </c>
      <c r="H1504" t="s">
        <v>11</v>
      </c>
      <c r="I1504" t="s">
        <v>42</v>
      </c>
      <c r="J1504" s="15" t="str">
        <f t="shared" si="47"/>
        <v>7-Jul-1992</v>
      </c>
      <c r="K1504" s="8" t="str">
        <f t="shared" si="48"/>
        <v xml:space="preserve">31 Y </v>
      </c>
    </row>
    <row r="1505" spans="1:11" x14ac:dyDescent="0.3">
      <c r="A1505" t="s">
        <v>1535</v>
      </c>
      <c r="B1505" s="10">
        <v>1964</v>
      </c>
      <c r="C1505" t="s">
        <v>15</v>
      </c>
      <c r="D1505">
        <v>28</v>
      </c>
      <c r="E1505">
        <v>0</v>
      </c>
      <c r="F1505" s="18">
        <v>12700.63</v>
      </c>
      <c r="G1505" t="s">
        <v>12</v>
      </c>
      <c r="H1505" t="s">
        <v>12</v>
      </c>
      <c r="I1505" t="s">
        <v>42</v>
      </c>
      <c r="J1505" s="15" t="str">
        <f t="shared" si="47"/>
        <v>28-Nov-1964</v>
      </c>
      <c r="K1505" s="8" t="str">
        <f t="shared" si="48"/>
        <v xml:space="preserve">59 Y </v>
      </c>
    </row>
    <row r="1506" spans="1:11" x14ac:dyDescent="0.3">
      <c r="A1506" t="s">
        <v>1536</v>
      </c>
      <c r="B1506" s="10">
        <v>1970</v>
      </c>
      <c r="C1506" t="s">
        <v>10</v>
      </c>
      <c r="D1506">
        <v>8</v>
      </c>
      <c r="E1506">
        <v>0</v>
      </c>
      <c r="F1506" s="18">
        <v>12713</v>
      </c>
      <c r="G1506" t="s">
        <v>12</v>
      </c>
      <c r="H1506" t="s">
        <v>16</v>
      </c>
      <c r="I1506" t="s">
        <v>42</v>
      </c>
      <c r="J1506" s="15" t="str">
        <f t="shared" si="47"/>
        <v>8-Jul-1970</v>
      </c>
      <c r="K1506" s="8" t="str">
        <f t="shared" si="48"/>
        <v xml:space="preserve">53 Y </v>
      </c>
    </row>
    <row r="1507" spans="1:11" x14ac:dyDescent="0.3">
      <c r="A1507" t="s">
        <v>1537</v>
      </c>
      <c r="B1507" s="10">
        <v>1988</v>
      </c>
      <c r="C1507" t="s">
        <v>10</v>
      </c>
      <c r="D1507">
        <v>17</v>
      </c>
      <c r="E1507">
        <v>3</v>
      </c>
      <c r="F1507" s="18">
        <v>12718.21</v>
      </c>
      <c r="G1507" t="s">
        <v>12</v>
      </c>
      <c r="H1507" t="s">
        <v>16</v>
      </c>
      <c r="I1507" t="s">
        <v>535</v>
      </c>
      <c r="J1507" s="15" t="str">
        <f t="shared" si="47"/>
        <v>17-Jul-1988</v>
      </c>
      <c r="K1507" s="8" t="str">
        <f t="shared" si="48"/>
        <v xml:space="preserve">35 Y </v>
      </c>
    </row>
    <row r="1508" spans="1:11" x14ac:dyDescent="0.3">
      <c r="A1508" t="s">
        <v>1538</v>
      </c>
      <c r="B1508" s="10">
        <v>1962</v>
      </c>
      <c r="C1508" t="s">
        <v>20</v>
      </c>
      <c r="D1508">
        <v>2</v>
      </c>
      <c r="E1508">
        <v>0</v>
      </c>
      <c r="F1508" s="18">
        <v>12731</v>
      </c>
      <c r="G1508" t="s">
        <v>12</v>
      </c>
      <c r="H1508" t="s">
        <v>12</v>
      </c>
      <c r="I1508" t="s">
        <v>168</v>
      </c>
      <c r="J1508" s="15" t="str">
        <f t="shared" si="47"/>
        <v>2-Sep-1962</v>
      </c>
      <c r="K1508" s="8" t="str">
        <f t="shared" si="48"/>
        <v xml:space="preserve">61 Y </v>
      </c>
    </row>
    <row r="1509" spans="1:11" x14ac:dyDescent="0.3">
      <c r="A1509" t="s">
        <v>1539</v>
      </c>
      <c r="B1509" s="10">
        <v>1962</v>
      </c>
      <c r="C1509" t="s">
        <v>37</v>
      </c>
      <c r="D1509">
        <v>1</v>
      </c>
      <c r="E1509">
        <v>0</v>
      </c>
      <c r="F1509" s="18">
        <v>12741.17</v>
      </c>
      <c r="G1509" t="s">
        <v>12</v>
      </c>
      <c r="H1509" t="s">
        <v>16</v>
      </c>
      <c r="I1509" t="s">
        <v>356</v>
      </c>
      <c r="J1509" s="15" t="str">
        <f t="shared" si="47"/>
        <v>1-Oct-1962</v>
      </c>
      <c r="K1509" s="8" t="str">
        <f t="shared" si="48"/>
        <v xml:space="preserve">61 Y </v>
      </c>
    </row>
    <row r="1510" spans="1:11" x14ac:dyDescent="0.3">
      <c r="A1510" t="s">
        <v>1540</v>
      </c>
      <c r="B1510" s="10">
        <v>1975</v>
      </c>
      <c r="C1510" t="s">
        <v>20</v>
      </c>
      <c r="D1510">
        <v>25</v>
      </c>
      <c r="E1510">
        <v>1</v>
      </c>
      <c r="F1510" s="18">
        <v>12770.27</v>
      </c>
      <c r="G1510" t="s">
        <v>12</v>
      </c>
      <c r="H1510" t="s">
        <v>12</v>
      </c>
      <c r="I1510" t="s">
        <v>300</v>
      </c>
      <c r="J1510" s="15" t="str">
        <f t="shared" si="47"/>
        <v>25-Sep-1975</v>
      </c>
      <c r="K1510" s="8" t="str">
        <f t="shared" si="48"/>
        <v xml:space="preserve">48 Y </v>
      </c>
    </row>
    <row r="1511" spans="1:11" x14ac:dyDescent="0.3">
      <c r="A1511" t="s">
        <v>1541</v>
      </c>
      <c r="B1511" s="10">
        <v>1972</v>
      </c>
      <c r="C1511" t="s">
        <v>37</v>
      </c>
      <c r="D1511">
        <v>7</v>
      </c>
      <c r="E1511">
        <v>0</v>
      </c>
      <c r="F1511" s="18">
        <v>12776.05</v>
      </c>
      <c r="G1511" t="s">
        <v>12</v>
      </c>
      <c r="H1511" t="s">
        <v>12</v>
      </c>
      <c r="I1511" t="s">
        <v>535</v>
      </c>
      <c r="J1511" s="15" t="str">
        <f t="shared" si="47"/>
        <v>7-Oct-1972</v>
      </c>
      <c r="K1511" s="8" t="str">
        <f t="shared" si="48"/>
        <v xml:space="preserve">51 Y </v>
      </c>
    </row>
    <row r="1512" spans="1:11" x14ac:dyDescent="0.3">
      <c r="A1512" t="s">
        <v>1542</v>
      </c>
      <c r="B1512" s="10">
        <v>1963</v>
      </c>
      <c r="C1512" t="s">
        <v>30</v>
      </c>
      <c r="D1512">
        <v>5</v>
      </c>
      <c r="E1512">
        <v>0</v>
      </c>
      <c r="F1512" s="18">
        <v>12788.03</v>
      </c>
      <c r="G1512" t="s">
        <v>12</v>
      </c>
      <c r="H1512" t="s">
        <v>12</v>
      </c>
      <c r="I1512" t="s">
        <v>200</v>
      </c>
      <c r="J1512" s="15" t="str">
        <f t="shared" si="47"/>
        <v>5-Dec-1963</v>
      </c>
      <c r="K1512" s="8" t="str">
        <f t="shared" si="48"/>
        <v xml:space="preserve">60 Y </v>
      </c>
    </row>
    <row r="1513" spans="1:11" x14ac:dyDescent="0.3">
      <c r="A1513" t="s">
        <v>1543</v>
      </c>
      <c r="B1513" s="10">
        <v>1983</v>
      </c>
      <c r="C1513" t="s">
        <v>37</v>
      </c>
      <c r="D1513">
        <v>29</v>
      </c>
      <c r="E1513">
        <v>3</v>
      </c>
      <c r="F1513" s="18">
        <v>12788.18</v>
      </c>
      <c r="G1513" t="s">
        <v>12</v>
      </c>
      <c r="H1513" t="s">
        <v>16</v>
      </c>
      <c r="I1513" t="s">
        <v>535</v>
      </c>
      <c r="J1513" s="15" t="str">
        <f t="shared" si="47"/>
        <v>29-Oct-1983</v>
      </c>
      <c r="K1513" s="8" t="str">
        <f t="shared" si="48"/>
        <v xml:space="preserve">40 Y </v>
      </c>
    </row>
    <row r="1514" spans="1:11" x14ac:dyDescent="0.3">
      <c r="A1514" t="s">
        <v>1544</v>
      </c>
      <c r="B1514" s="10">
        <v>1978</v>
      </c>
      <c r="C1514" t="s">
        <v>10</v>
      </c>
      <c r="D1514">
        <v>24</v>
      </c>
      <c r="E1514">
        <v>0</v>
      </c>
      <c r="F1514" s="18">
        <v>12797.21</v>
      </c>
      <c r="G1514" t="s">
        <v>12</v>
      </c>
      <c r="H1514" t="s">
        <v>16</v>
      </c>
      <c r="I1514" t="s">
        <v>247</v>
      </c>
      <c r="J1514" s="15" t="str">
        <f t="shared" si="47"/>
        <v>24-Jul-1978</v>
      </c>
      <c r="K1514" s="8" t="str">
        <f t="shared" si="48"/>
        <v xml:space="preserve">45 Y </v>
      </c>
    </row>
    <row r="1515" spans="1:11" x14ac:dyDescent="0.3">
      <c r="A1515" t="s">
        <v>1545</v>
      </c>
      <c r="B1515" s="10">
        <v>1963</v>
      </c>
      <c r="C1515" t="s">
        <v>10</v>
      </c>
      <c r="D1515">
        <v>20</v>
      </c>
      <c r="E1515">
        <v>0</v>
      </c>
      <c r="F1515" s="18">
        <v>12815.44</v>
      </c>
      <c r="G1515" t="s">
        <v>12</v>
      </c>
      <c r="H1515" t="s">
        <v>12</v>
      </c>
      <c r="I1515" t="s">
        <v>247</v>
      </c>
      <c r="J1515" s="15" t="str">
        <f t="shared" si="47"/>
        <v>20-Jul-1963</v>
      </c>
      <c r="K1515" s="8" t="str">
        <f t="shared" si="48"/>
        <v xml:space="preserve">60 Y </v>
      </c>
    </row>
    <row r="1516" spans="1:11" x14ac:dyDescent="0.3">
      <c r="A1516" t="s">
        <v>1546</v>
      </c>
      <c r="B1516" s="10">
        <v>1967</v>
      </c>
      <c r="C1516" t="s">
        <v>20</v>
      </c>
      <c r="D1516">
        <v>25</v>
      </c>
      <c r="E1516">
        <v>0</v>
      </c>
      <c r="F1516" s="18">
        <v>12823.25</v>
      </c>
      <c r="G1516" t="s">
        <v>12</v>
      </c>
      <c r="H1516" t="s">
        <v>12</v>
      </c>
      <c r="I1516" t="s">
        <v>300</v>
      </c>
      <c r="J1516" s="15" t="str">
        <f t="shared" si="47"/>
        <v>25-Sep-1967</v>
      </c>
      <c r="K1516" s="8" t="str">
        <f t="shared" si="48"/>
        <v xml:space="preserve">56 Y </v>
      </c>
    </row>
    <row r="1517" spans="1:11" x14ac:dyDescent="0.3">
      <c r="A1517" t="s">
        <v>1547</v>
      </c>
      <c r="B1517" s="10">
        <v>2004</v>
      </c>
      <c r="C1517" t="s">
        <v>15</v>
      </c>
      <c r="D1517">
        <v>9</v>
      </c>
      <c r="E1517">
        <v>2</v>
      </c>
      <c r="F1517" s="18">
        <v>12829.46</v>
      </c>
      <c r="G1517" t="s">
        <v>12</v>
      </c>
      <c r="H1517" t="s">
        <v>12</v>
      </c>
      <c r="I1517" t="s">
        <v>168</v>
      </c>
      <c r="J1517" s="15" t="str">
        <f t="shared" si="47"/>
        <v>9-Nov-2004</v>
      </c>
      <c r="K1517" s="8" t="str">
        <f t="shared" si="48"/>
        <v xml:space="preserve">19 Y </v>
      </c>
    </row>
    <row r="1518" spans="1:11" x14ac:dyDescent="0.3">
      <c r="A1518" t="s">
        <v>1548</v>
      </c>
      <c r="B1518" s="10">
        <v>1993</v>
      </c>
      <c r="C1518" t="s">
        <v>20</v>
      </c>
      <c r="D1518">
        <v>27</v>
      </c>
      <c r="E1518">
        <v>0</v>
      </c>
      <c r="F1518" s="18">
        <v>12847.24</v>
      </c>
      <c r="G1518" t="s">
        <v>12</v>
      </c>
      <c r="H1518" t="s">
        <v>11</v>
      </c>
      <c r="I1518" t="s">
        <v>23</v>
      </c>
      <c r="J1518" s="15" t="str">
        <f t="shared" si="47"/>
        <v>27-Sep-1993</v>
      </c>
      <c r="K1518" s="8" t="str">
        <f t="shared" si="48"/>
        <v xml:space="preserve">30 Y </v>
      </c>
    </row>
    <row r="1519" spans="1:11" x14ac:dyDescent="0.3">
      <c r="A1519" t="s">
        <v>1549</v>
      </c>
      <c r="B1519" s="10">
        <v>1973</v>
      </c>
      <c r="C1519" t="s">
        <v>20</v>
      </c>
      <c r="D1519">
        <v>22</v>
      </c>
      <c r="E1519">
        <v>0</v>
      </c>
      <c r="F1519" s="18">
        <v>12852.37</v>
      </c>
      <c r="G1519" t="s">
        <v>12</v>
      </c>
      <c r="H1519" t="s">
        <v>16</v>
      </c>
      <c r="I1519" t="s">
        <v>23</v>
      </c>
      <c r="J1519" s="15" t="str">
        <f t="shared" si="47"/>
        <v>22-Sep-1973</v>
      </c>
      <c r="K1519" s="8" t="str">
        <f t="shared" si="48"/>
        <v xml:space="preserve">50 Y </v>
      </c>
    </row>
    <row r="1520" spans="1:11" x14ac:dyDescent="0.3">
      <c r="A1520" t="s">
        <v>1550</v>
      </c>
      <c r="B1520" s="10">
        <v>1963</v>
      </c>
      <c r="C1520" t="s">
        <v>20</v>
      </c>
      <c r="D1520">
        <v>27</v>
      </c>
      <c r="E1520">
        <v>0</v>
      </c>
      <c r="F1520" s="18">
        <v>12856.84</v>
      </c>
      <c r="G1520" t="s">
        <v>12</v>
      </c>
      <c r="H1520" t="s">
        <v>12</v>
      </c>
      <c r="I1520" t="s">
        <v>300</v>
      </c>
      <c r="J1520" s="15" t="str">
        <f t="shared" si="47"/>
        <v>27-Sep-1963</v>
      </c>
      <c r="K1520" s="8" t="str">
        <f t="shared" si="48"/>
        <v xml:space="preserve">60 Y </v>
      </c>
    </row>
    <row r="1521" spans="1:11" x14ac:dyDescent="0.3">
      <c r="A1521" t="s">
        <v>1551</v>
      </c>
      <c r="B1521" s="10">
        <v>1984</v>
      </c>
      <c r="C1521" t="s">
        <v>35</v>
      </c>
      <c r="D1521">
        <v>6</v>
      </c>
      <c r="E1521">
        <v>3</v>
      </c>
      <c r="F1521" s="18">
        <v>12870.31</v>
      </c>
      <c r="G1521" t="s">
        <v>12</v>
      </c>
      <c r="H1521" t="s">
        <v>12</v>
      </c>
      <c r="I1521" t="s">
        <v>23</v>
      </c>
      <c r="J1521" s="15" t="str">
        <f t="shared" si="47"/>
        <v>6-Aug-1984</v>
      </c>
      <c r="K1521" s="8" t="str">
        <f t="shared" si="48"/>
        <v xml:space="preserve">39 Y </v>
      </c>
    </row>
    <row r="1522" spans="1:11" x14ac:dyDescent="0.3">
      <c r="A1522" t="s">
        <v>1552</v>
      </c>
      <c r="B1522" s="10">
        <v>2004</v>
      </c>
      <c r="C1522" t="s">
        <v>10</v>
      </c>
      <c r="D1522">
        <v>9</v>
      </c>
      <c r="E1522">
        <v>0</v>
      </c>
      <c r="F1522" s="18">
        <v>12890.06</v>
      </c>
      <c r="G1522" t="s">
        <v>12</v>
      </c>
      <c r="H1522" t="s">
        <v>16</v>
      </c>
      <c r="I1522" t="s">
        <v>166</v>
      </c>
      <c r="J1522" s="15" t="str">
        <f t="shared" si="47"/>
        <v>9-Jul-2004</v>
      </c>
      <c r="K1522" s="8" t="str">
        <f t="shared" si="48"/>
        <v xml:space="preserve">19 Y </v>
      </c>
    </row>
    <row r="1523" spans="1:11" x14ac:dyDescent="0.3">
      <c r="A1523" t="s">
        <v>1553</v>
      </c>
      <c r="B1523" s="10">
        <v>1963</v>
      </c>
      <c r="C1523" t="s">
        <v>35</v>
      </c>
      <c r="D1523">
        <v>16</v>
      </c>
      <c r="E1523">
        <v>1</v>
      </c>
      <c r="F1523" s="18">
        <v>12913.99</v>
      </c>
      <c r="G1523" t="s">
        <v>12</v>
      </c>
      <c r="H1523" t="s">
        <v>11</v>
      </c>
      <c r="I1523" t="s">
        <v>168</v>
      </c>
      <c r="J1523" s="15" t="str">
        <f t="shared" si="47"/>
        <v>16-Aug-1963</v>
      </c>
      <c r="K1523" s="8" t="str">
        <f t="shared" si="48"/>
        <v xml:space="preserve">60 Y </v>
      </c>
    </row>
    <row r="1524" spans="1:11" x14ac:dyDescent="0.3">
      <c r="A1524" t="s">
        <v>1554</v>
      </c>
      <c r="B1524" s="10">
        <v>1963</v>
      </c>
      <c r="C1524" t="s">
        <v>20</v>
      </c>
      <c r="D1524">
        <v>1</v>
      </c>
      <c r="E1524">
        <v>2</v>
      </c>
      <c r="F1524" s="18">
        <v>12925.89</v>
      </c>
      <c r="G1524" t="s">
        <v>12</v>
      </c>
      <c r="H1524" t="s">
        <v>11</v>
      </c>
      <c r="I1524" t="s">
        <v>13</v>
      </c>
      <c r="J1524" s="15" t="str">
        <f t="shared" si="47"/>
        <v>1-Sep-1963</v>
      </c>
      <c r="K1524" s="8" t="str">
        <f t="shared" si="48"/>
        <v xml:space="preserve">60 Y </v>
      </c>
    </row>
    <row r="1525" spans="1:11" x14ac:dyDescent="0.3">
      <c r="A1525" t="s">
        <v>1555</v>
      </c>
      <c r="B1525" s="10">
        <v>1963</v>
      </c>
      <c r="C1525" t="s">
        <v>35</v>
      </c>
      <c r="D1525">
        <v>14</v>
      </c>
      <c r="E1525">
        <v>2</v>
      </c>
      <c r="F1525" s="18">
        <v>12928.79</v>
      </c>
      <c r="G1525" t="s">
        <v>12</v>
      </c>
      <c r="H1525" t="s">
        <v>11</v>
      </c>
      <c r="I1525" t="s">
        <v>13</v>
      </c>
      <c r="J1525" s="15" t="str">
        <f t="shared" si="47"/>
        <v>14-Aug-1963</v>
      </c>
      <c r="K1525" s="8" t="str">
        <f t="shared" si="48"/>
        <v xml:space="preserve">60 Y </v>
      </c>
    </row>
    <row r="1526" spans="1:11" x14ac:dyDescent="0.3">
      <c r="A1526" t="s">
        <v>1556</v>
      </c>
      <c r="B1526" s="10">
        <v>1966</v>
      </c>
      <c r="C1526" t="s">
        <v>30</v>
      </c>
      <c r="D1526">
        <v>22</v>
      </c>
      <c r="E1526">
        <v>4</v>
      </c>
      <c r="F1526" s="18">
        <v>12949.16</v>
      </c>
      <c r="G1526" t="s">
        <v>12</v>
      </c>
      <c r="H1526" t="s">
        <v>12</v>
      </c>
      <c r="I1526" t="s">
        <v>13</v>
      </c>
      <c r="J1526" s="15" t="str">
        <f t="shared" si="47"/>
        <v>22-Dec-1966</v>
      </c>
      <c r="K1526" s="8" t="str">
        <f t="shared" si="48"/>
        <v xml:space="preserve">57 Y </v>
      </c>
    </row>
    <row r="1527" spans="1:11" x14ac:dyDescent="0.3">
      <c r="A1527" t="s">
        <v>1557</v>
      </c>
      <c r="B1527" s="10">
        <v>1961</v>
      </c>
      <c r="C1527" t="s">
        <v>35</v>
      </c>
      <c r="D1527">
        <v>20</v>
      </c>
      <c r="E1527">
        <v>0</v>
      </c>
      <c r="F1527" s="18">
        <v>12950.07</v>
      </c>
      <c r="G1527" t="s">
        <v>12</v>
      </c>
      <c r="H1527" t="s">
        <v>16</v>
      </c>
      <c r="I1527" t="s">
        <v>23</v>
      </c>
      <c r="J1527" s="15" t="str">
        <f t="shared" si="47"/>
        <v>20-Aug-1961</v>
      </c>
      <c r="K1527" s="8" t="str">
        <f t="shared" si="48"/>
        <v xml:space="preserve">62 Y </v>
      </c>
    </row>
    <row r="1528" spans="1:11" x14ac:dyDescent="0.3">
      <c r="A1528" t="s">
        <v>1558</v>
      </c>
      <c r="B1528" s="10">
        <v>1960</v>
      </c>
      <c r="C1528" t="s">
        <v>15</v>
      </c>
      <c r="D1528">
        <v>4</v>
      </c>
      <c r="E1528">
        <v>0</v>
      </c>
      <c r="F1528" s="18">
        <v>12957.12</v>
      </c>
      <c r="G1528" t="s">
        <v>12</v>
      </c>
      <c r="H1528" t="s">
        <v>16</v>
      </c>
      <c r="I1528" t="s">
        <v>42</v>
      </c>
      <c r="J1528" s="15" t="str">
        <f t="shared" si="47"/>
        <v>4-Nov-1960</v>
      </c>
      <c r="K1528" s="8" t="str">
        <f t="shared" si="48"/>
        <v xml:space="preserve">63 Y </v>
      </c>
    </row>
    <row r="1529" spans="1:11" x14ac:dyDescent="0.3">
      <c r="A1529" t="s">
        <v>1559</v>
      </c>
      <c r="B1529" s="10">
        <v>1960</v>
      </c>
      <c r="C1529" t="s">
        <v>18</v>
      </c>
      <c r="D1529">
        <v>22</v>
      </c>
      <c r="E1529">
        <v>0</v>
      </c>
      <c r="F1529" s="18">
        <v>12979.36</v>
      </c>
      <c r="G1529" t="s">
        <v>12</v>
      </c>
      <c r="H1529" t="s">
        <v>16</v>
      </c>
      <c r="I1529" t="s">
        <v>42</v>
      </c>
      <c r="J1529" s="15" t="str">
        <f t="shared" si="47"/>
        <v>22-Jun-1960</v>
      </c>
      <c r="K1529" s="8" t="str">
        <f t="shared" si="48"/>
        <v xml:space="preserve">63 Y </v>
      </c>
    </row>
    <row r="1530" spans="1:11" x14ac:dyDescent="0.3">
      <c r="A1530" t="s">
        <v>1560</v>
      </c>
      <c r="B1530" s="10">
        <v>1960</v>
      </c>
      <c r="C1530" t="s">
        <v>20</v>
      </c>
      <c r="D1530">
        <v>23</v>
      </c>
      <c r="E1530">
        <v>0</v>
      </c>
      <c r="F1530" s="18">
        <v>12981.35</v>
      </c>
      <c r="G1530" t="s">
        <v>12</v>
      </c>
      <c r="H1530" t="s">
        <v>12</v>
      </c>
      <c r="I1530" t="s">
        <v>13</v>
      </c>
      <c r="J1530" s="15" t="str">
        <f t="shared" si="47"/>
        <v>23-Sep-1960</v>
      </c>
      <c r="K1530" s="8" t="str">
        <f t="shared" si="48"/>
        <v xml:space="preserve">63 Y </v>
      </c>
    </row>
    <row r="1531" spans="1:11" x14ac:dyDescent="0.3">
      <c r="A1531" t="s">
        <v>1561</v>
      </c>
      <c r="B1531" s="10">
        <v>1960</v>
      </c>
      <c r="C1531" t="s">
        <v>15</v>
      </c>
      <c r="D1531">
        <v>28</v>
      </c>
      <c r="E1531">
        <v>0</v>
      </c>
      <c r="F1531" s="18">
        <v>12982.87</v>
      </c>
      <c r="G1531" t="s">
        <v>12</v>
      </c>
      <c r="H1531" t="s">
        <v>16</v>
      </c>
      <c r="I1531" t="s">
        <v>13</v>
      </c>
      <c r="J1531" s="15" t="str">
        <f t="shared" si="47"/>
        <v>28-Nov-1960</v>
      </c>
      <c r="K1531" s="8" t="str">
        <f t="shared" si="48"/>
        <v xml:space="preserve">63 Y </v>
      </c>
    </row>
    <row r="1532" spans="1:11" x14ac:dyDescent="0.3">
      <c r="A1532" t="s">
        <v>1562</v>
      </c>
      <c r="B1532" s="10">
        <v>1979</v>
      </c>
      <c r="C1532" t="s">
        <v>15</v>
      </c>
      <c r="D1532">
        <v>27</v>
      </c>
      <c r="E1532">
        <v>2</v>
      </c>
      <c r="F1532" s="18">
        <v>12994.12</v>
      </c>
      <c r="G1532" t="s">
        <v>12</v>
      </c>
      <c r="H1532" t="s">
        <v>11</v>
      </c>
      <c r="I1532" t="s">
        <v>535</v>
      </c>
      <c r="J1532" s="15" t="str">
        <f t="shared" si="47"/>
        <v>27-Nov-1979</v>
      </c>
      <c r="K1532" s="8" t="str">
        <f t="shared" si="48"/>
        <v xml:space="preserve">44 Y </v>
      </c>
    </row>
    <row r="1533" spans="1:11" x14ac:dyDescent="0.3">
      <c r="A1533" t="s">
        <v>1563</v>
      </c>
      <c r="B1533" s="10">
        <v>1981</v>
      </c>
      <c r="C1533" t="s">
        <v>37</v>
      </c>
      <c r="D1533">
        <v>30</v>
      </c>
      <c r="E1533">
        <v>1</v>
      </c>
      <c r="F1533" s="18">
        <v>13002.91</v>
      </c>
      <c r="G1533" t="s">
        <v>12</v>
      </c>
      <c r="H1533" t="s">
        <v>16</v>
      </c>
      <c r="I1533" t="s">
        <v>23</v>
      </c>
      <c r="J1533" s="15" t="str">
        <f t="shared" si="47"/>
        <v>30-Oct-1981</v>
      </c>
      <c r="K1533" s="8" t="str">
        <f t="shared" si="48"/>
        <v xml:space="preserve">42 Y </v>
      </c>
    </row>
    <row r="1534" spans="1:11" x14ac:dyDescent="0.3">
      <c r="A1534" t="s">
        <v>1564</v>
      </c>
      <c r="B1534" s="10">
        <v>1962</v>
      </c>
      <c r="C1534" t="s">
        <v>18</v>
      </c>
      <c r="D1534">
        <v>24</v>
      </c>
      <c r="E1534">
        <v>0</v>
      </c>
      <c r="F1534" s="18">
        <v>13004.95</v>
      </c>
      <c r="G1534" t="s">
        <v>12</v>
      </c>
      <c r="H1534" t="s">
        <v>16</v>
      </c>
      <c r="I1534" t="s">
        <v>23</v>
      </c>
      <c r="J1534" s="15" t="str">
        <f t="shared" si="47"/>
        <v>24-Jun-1962</v>
      </c>
      <c r="K1534" s="8" t="str">
        <f t="shared" si="48"/>
        <v xml:space="preserve">61 Y </v>
      </c>
    </row>
    <row r="1535" spans="1:11" x14ac:dyDescent="0.3">
      <c r="A1535" t="s">
        <v>1565</v>
      </c>
      <c r="B1535" s="10">
        <v>1969</v>
      </c>
      <c r="C1535" t="s">
        <v>30</v>
      </c>
      <c r="D1535">
        <v>13</v>
      </c>
      <c r="E1535">
        <v>0</v>
      </c>
      <c r="F1535" s="18">
        <v>13008.07</v>
      </c>
      <c r="G1535" t="s">
        <v>12</v>
      </c>
      <c r="H1535" t="s">
        <v>12</v>
      </c>
      <c r="I1535" t="s">
        <v>23</v>
      </c>
      <c r="J1535" s="15" t="str">
        <f t="shared" si="47"/>
        <v>13-Dec-1969</v>
      </c>
      <c r="K1535" s="8" t="str">
        <f t="shared" si="48"/>
        <v xml:space="preserve">54 Y </v>
      </c>
    </row>
    <row r="1536" spans="1:11" x14ac:dyDescent="0.3">
      <c r="A1536" t="s">
        <v>1566</v>
      </c>
      <c r="B1536" s="10">
        <v>1972</v>
      </c>
      <c r="C1536" t="s">
        <v>20</v>
      </c>
      <c r="D1536">
        <v>27</v>
      </c>
      <c r="E1536">
        <v>0</v>
      </c>
      <c r="F1536" s="18">
        <v>13010.86</v>
      </c>
      <c r="G1536" t="s">
        <v>12</v>
      </c>
      <c r="H1536" t="s">
        <v>11</v>
      </c>
      <c r="I1536" t="s">
        <v>23</v>
      </c>
      <c r="J1536" s="15" t="str">
        <f t="shared" si="47"/>
        <v>27-Sep-1972</v>
      </c>
      <c r="K1536" s="8" t="str">
        <f t="shared" si="48"/>
        <v xml:space="preserve">51 Y </v>
      </c>
    </row>
    <row r="1537" spans="1:11" x14ac:dyDescent="0.3">
      <c r="A1537" t="s">
        <v>1567</v>
      </c>
      <c r="B1537" s="10">
        <v>1962</v>
      </c>
      <c r="C1537" t="s">
        <v>10</v>
      </c>
      <c r="D1537">
        <v>20</v>
      </c>
      <c r="E1537">
        <v>0</v>
      </c>
      <c r="F1537" s="18">
        <v>13012.21</v>
      </c>
      <c r="G1537" t="s">
        <v>12</v>
      </c>
      <c r="H1537" t="s">
        <v>16</v>
      </c>
      <c r="I1537" t="s">
        <v>23</v>
      </c>
      <c r="J1537" s="15" t="str">
        <f t="shared" si="47"/>
        <v>20-Jul-1962</v>
      </c>
      <c r="K1537" s="8" t="str">
        <f t="shared" si="48"/>
        <v xml:space="preserve">61 Y </v>
      </c>
    </row>
    <row r="1538" spans="1:11" x14ac:dyDescent="0.3">
      <c r="A1538" t="s">
        <v>1568</v>
      </c>
      <c r="B1538" s="10">
        <v>1964</v>
      </c>
      <c r="C1538" t="s">
        <v>20</v>
      </c>
      <c r="D1538">
        <v>23</v>
      </c>
      <c r="E1538">
        <v>1</v>
      </c>
      <c r="F1538" s="18">
        <v>13019.16</v>
      </c>
      <c r="G1538" t="s">
        <v>12</v>
      </c>
      <c r="H1538" t="s">
        <v>16</v>
      </c>
      <c r="I1538" t="s">
        <v>247</v>
      </c>
      <c r="J1538" s="15" t="str">
        <f t="shared" si="47"/>
        <v>23-Sep-1964</v>
      </c>
      <c r="K1538" s="8" t="str">
        <f t="shared" si="48"/>
        <v xml:space="preserve">59 Y </v>
      </c>
    </row>
    <row r="1539" spans="1:11" x14ac:dyDescent="0.3">
      <c r="A1539" t="s">
        <v>1569</v>
      </c>
      <c r="B1539" s="10">
        <v>1965</v>
      </c>
      <c r="C1539" t="s">
        <v>15</v>
      </c>
      <c r="D1539">
        <v>4</v>
      </c>
      <c r="E1539">
        <v>0</v>
      </c>
      <c r="F1539" s="18">
        <v>13023.93</v>
      </c>
      <c r="G1539" t="s">
        <v>12</v>
      </c>
      <c r="H1539" t="s">
        <v>11</v>
      </c>
      <c r="I1539" t="s">
        <v>200</v>
      </c>
      <c r="J1539" s="15" t="str">
        <f t="shared" si="47"/>
        <v>4-Nov-1965</v>
      </c>
      <c r="K1539" s="8" t="str">
        <f t="shared" si="48"/>
        <v xml:space="preserve">58 Y </v>
      </c>
    </row>
    <row r="1540" spans="1:11" x14ac:dyDescent="0.3">
      <c r="A1540" t="s">
        <v>1570</v>
      </c>
      <c r="B1540" s="10">
        <v>1961</v>
      </c>
      <c r="C1540" t="s">
        <v>15</v>
      </c>
      <c r="D1540">
        <v>9</v>
      </c>
      <c r="E1540">
        <v>0</v>
      </c>
      <c r="F1540" s="18">
        <v>13041.92</v>
      </c>
      <c r="G1540" t="s">
        <v>12</v>
      </c>
      <c r="H1540" t="s">
        <v>16</v>
      </c>
      <c r="I1540" t="s">
        <v>42</v>
      </c>
      <c r="J1540" s="15" t="str">
        <f t="shared" ref="J1540:J1603" si="49">_xlfn.CONCAT(D1540,"-",C1540,"-",B1540)</f>
        <v>9-Nov-1961</v>
      </c>
      <c r="K1540" s="8" t="str">
        <f t="shared" ref="K1540:K1603" si="50">YEAR($L$2)-YEAR(J1540)&amp;" Y "</f>
        <v xml:space="preserve">62 Y </v>
      </c>
    </row>
    <row r="1541" spans="1:11" x14ac:dyDescent="0.3">
      <c r="A1541" t="s">
        <v>1571</v>
      </c>
      <c r="B1541" s="10">
        <v>1969</v>
      </c>
      <c r="C1541" t="s">
        <v>20</v>
      </c>
      <c r="D1541">
        <v>23</v>
      </c>
      <c r="E1541">
        <v>0</v>
      </c>
      <c r="F1541" s="18">
        <v>13044.41</v>
      </c>
      <c r="G1541" t="s">
        <v>12</v>
      </c>
      <c r="H1541" t="s">
        <v>16</v>
      </c>
      <c r="I1541" t="s">
        <v>23</v>
      </c>
      <c r="J1541" s="15" t="str">
        <f t="shared" si="49"/>
        <v>23-Sep-1969</v>
      </c>
      <c r="K1541" s="8" t="str">
        <f t="shared" si="50"/>
        <v xml:space="preserve">54 Y </v>
      </c>
    </row>
    <row r="1542" spans="1:11" x14ac:dyDescent="0.3">
      <c r="A1542" t="s">
        <v>1572</v>
      </c>
      <c r="B1542" s="10">
        <v>1967</v>
      </c>
      <c r="C1542" t="s">
        <v>35</v>
      </c>
      <c r="D1542">
        <v>6</v>
      </c>
      <c r="E1542">
        <v>3</v>
      </c>
      <c r="F1542" s="18">
        <v>13047.33</v>
      </c>
      <c r="G1542" t="s">
        <v>12</v>
      </c>
      <c r="H1542" t="s">
        <v>12</v>
      </c>
      <c r="I1542" t="s">
        <v>247</v>
      </c>
      <c r="J1542" s="15" t="str">
        <f t="shared" si="49"/>
        <v>6-Aug-1967</v>
      </c>
      <c r="K1542" s="8" t="str">
        <f t="shared" si="50"/>
        <v xml:space="preserve">56 Y </v>
      </c>
    </row>
    <row r="1543" spans="1:11" x14ac:dyDescent="0.3">
      <c r="A1543" t="s">
        <v>1573</v>
      </c>
      <c r="B1543" s="10">
        <v>1985</v>
      </c>
      <c r="C1543" t="s">
        <v>37</v>
      </c>
      <c r="D1543">
        <v>26</v>
      </c>
      <c r="E1543">
        <v>3</v>
      </c>
      <c r="F1543" s="18">
        <v>13051.22</v>
      </c>
      <c r="G1543" t="s">
        <v>12</v>
      </c>
      <c r="H1543" t="s">
        <v>16</v>
      </c>
      <c r="I1543" t="s">
        <v>535</v>
      </c>
      <c r="J1543" s="15" t="str">
        <f t="shared" si="49"/>
        <v>26-Oct-1985</v>
      </c>
      <c r="K1543" s="8" t="str">
        <f t="shared" si="50"/>
        <v xml:space="preserve">38 Y </v>
      </c>
    </row>
    <row r="1544" spans="1:11" x14ac:dyDescent="0.3">
      <c r="A1544" t="s">
        <v>1574</v>
      </c>
      <c r="B1544" s="10">
        <v>1961</v>
      </c>
      <c r="C1544" t="s">
        <v>15</v>
      </c>
      <c r="D1544">
        <v>6</v>
      </c>
      <c r="E1544">
        <v>0</v>
      </c>
      <c r="F1544" s="18">
        <v>13063.88</v>
      </c>
      <c r="G1544" t="s">
        <v>12</v>
      </c>
      <c r="H1544" t="s">
        <v>11</v>
      </c>
      <c r="I1544" t="s">
        <v>42</v>
      </c>
      <c r="J1544" s="15" t="str">
        <f t="shared" si="49"/>
        <v>6-Nov-1961</v>
      </c>
      <c r="K1544" s="8" t="str">
        <f t="shared" si="50"/>
        <v xml:space="preserve">62 Y </v>
      </c>
    </row>
    <row r="1545" spans="1:11" x14ac:dyDescent="0.3">
      <c r="A1545" t="s">
        <v>1575</v>
      </c>
      <c r="B1545" s="10">
        <v>1978</v>
      </c>
      <c r="C1545" t="s">
        <v>10</v>
      </c>
      <c r="D1545">
        <v>17</v>
      </c>
      <c r="E1545">
        <v>2</v>
      </c>
      <c r="F1545" s="18">
        <v>13101.74</v>
      </c>
      <c r="G1545" t="s">
        <v>12</v>
      </c>
      <c r="H1545" t="s">
        <v>11</v>
      </c>
      <c r="I1545" t="s">
        <v>535</v>
      </c>
      <c r="J1545" s="15" t="str">
        <f t="shared" si="49"/>
        <v>17-Jul-1978</v>
      </c>
      <c r="K1545" s="8" t="str">
        <f t="shared" si="50"/>
        <v xml:space="preserve">45 Y </v>
      </c>
    </row>
    <row r="1546" spans="1:11" x14ac:dyDescent="0.3">
      <c r="A1546" t="s">
        <v>1576</v>
      </c>
      <c r="B1546" s="10">
        <v>1971</v>
      </c>
      <c r="C1546" t="s">
        <v>37</v>
      </c>
      <c r="D1546">
        <v>30</v>
      </c>
      <c r="E1546">
        <v>0</v>
      </c>
      <c r="F1546" s="18">
        <v>13110.79</v>
      </c>
      <c r="G1546" t="s">
        <v>12</v>
      </c>
      <c r="H1546" t="s">
        <v>11</v>
      </c>
      <c r="I1546" t="s">
        <v>42</v>
      </c>
      <c r="J1546" s="15" t="str">
        <f t="shared" si="49"/>
        <v>30-Oct-1971</v>
      </c>
      <c r="K1546" s="8" t="str">
        <f t="shared" si="50"/>
        <v xml:space="preserve">52 Y </v>
      </c>
    </row>
    <row r="1547" spans="1:11" x14ac:dyDescent="0.3">
      <c r="A1547" t="s">
        <v>1577</v>
      </c>
      <c r="B1547" s="10">
        <v>1962</v>
      </c>
      <c r="C1547" t="s">
        <v>35</v>
      </c>
      <c r="D1547">
        <v>2</v>
      </c>
      <c r="E1547">
        <v>1</v>
      </c>
      <c r="F1547" s="18">
        <v>13112.6</v>
      </c>
      <c r="G1547" t="s">
        <v>12</v>
      </c>
      <c r="H1547" t="s">
        <v>12</v>
      </c>
      <c r="I1547" t="s">
        <v>23</v>
      </c>
      <c r="J1547" s="15" t="str">
        <f t="shared" si="49"/>
        <v>2-Aug-1962</v>
      </c>
      <c r="K1547" s="8" t="str">
        <f t="shared" si="50"/>
        <v xml:space="preserve">61 Y </v>
      </c>
    </row>
    <row r="1548" spans="1:11" x14ac:dyDescent="0.3">
      <c r="A1548" t="s">
        <v>1578</v>
      </c>
      <c r="B1548" s="10">
        <v>1992</v>
      </c>
      <c r="C1548" t="s">
        <v>35</v>
      </c>
      <c r="D1548">
        <v>12</v>
      </c>
      <c r="E1548">
        <v>0</v>
      </c>
      <c r="F1548" s="18">
        <v>13113.51</v>
      </c>
      <c r="G1548" t="s">
        <v>12</v>
      </c>
      <c r="H1548" t="s">
        <v>11</v>
      </c>
      <c r="I1548" t="s">
        <v>535</v>
      </c>
      <c r="J1548" s="15" t="str">
        <f t="shared" si="49"/>
        <v>12-Aug-1992</v>
      </c>
      <c r="K1548" s="8" t="str">
        <f t="shared" si="50"/>
        <v xml:space="preserve">31 Y </v>
      </c>
    </row>
    <row r="1549" spans="1:11" x14ac:dyDescent="0.3">
      <c r="A1549" t="s">
        <v>1579</v>
      </c>
      <c r="B1549" s="10">
        <v>1963</v>
      </c>
      <c r="C1549" t="s">
        <v>20</v>
      </c>
      <c r="D1549">
        <v>14</v>
      </c>
      <c r="E1549">
        <v>0</v>
      </c>
      <c r="F1549" s="18">
        <v>13116.84</v>
      </c>
      <c r="G1549" t="s">
        <v>12</v>
      </c>
      <c r="H1549" t="s">
        <v>16</v>
      </c>
      <c r="I1549" t="s">
        <v>23</v>
      </c>
      <c r="J1549" s="15" t="str">
        <f t="shared" si="49"/>
        <v>14-Sep-1963</v>
      </c>
      <c r="K1549" s="8" t="str">
        <f t="shared" si="50"/>
        <v xml:space="preserve">60 Y </v>
      </c>
    </row>
    <row r="1550" spans="1:11" x14ac:dyDescent="0.3">
      <c r="A1550" t="s">
        <v>1580</v>
      </c>
      <c r="B1550" s="10">
        <v>1999</v>
      </c>
      <c r="C1550" t="s">
        <v>35</v>
      </c>
      <c r="D1550">
        <v>16</v>
      </c>
      <c r="E1550">
        <v>0</v>
      </c>
      <c r="F1550" s="18">
        <v>13126.68</v>
      </c>
      <c r="G1550" t="s">
        <v>12</v>
      </c>
      <c r="H1550" t="s">
        <v>12</v>
      </c>
      <c r="I1550" t="s">
        <v>42</v>
      </c>
      <c r="J1550" s="15" t="str">
        <f t="shared" si="49"/>
        <v>16-Aug-1999</v>
      </c>
      <c r="K1550" s="8" t="str">
        <f t="shared" si="50"/>
        <v xml:space="preserve">24 Y </v>
      </c>
    </row>
    <row r="1551" spans="1:11" x14ac:dyDescent="0.3">
      <c r="A1551" t="s">
        <v>1581</v>
      </c>
      <c r="B1551" s="10">
        <v>1961</v>
      </c>
      <c r="C1551" t="s">
        <v>20</v>
      </c>
      <c r="D1551">
        <v>7</v>
      </c>
      <c r="E1551">
        <v>0</v>
      </c>
      <c r="F1551" s="18">
        <v>13129.6</v>
      </c>
      <c r="G1551" t="s">
        <v>12</v>
      </c>
      <c r="H1551" t="s">
        <v>11</v>
      </c>
      <c r="I1551" t="s">
        <v>356</v>
      </c>
      <c r="J1551" s="15" t="str">
        <f t="shared" si="49"/>
        <v>7-Sep-1961</v>
      </c>
      <c r="K1551" s="8" t="str">
        <f t="shared" si="50"/>
        <v xml:space="preserve">62 Y </v>
      </c>
    </row>
    <row r="1552" spans="1:11" x14ac:dyDescent="0.3">
      <c r="A1552" t="s">
        <v>1582</v>
      </c>
      <c r="B1552" s="10">
        <v>1961</v>
      </c>
      <c r="C1552" t="s">
        <v>30</v>
      </c>
      <c r="D1552">
        <v>6</v>
      </c>
      <c r="E1552">
        <v>0</v>
      </c>
      <c r="F1552" s="18">
        <v>13143.34</v>
      </c>
      <c r="G1552" t="s">
        <v>12</v>
      </c>
      <c r="H1552" t="s">
        <v>11</v>
      </c>
      <c r="I1552" t="s">
        <v>516</v>
      </c>
      <c r="J1552" s="15" t="str">
        <f t="shared" si="49"/>
        <v>6-Dec-1961</v>
      </c>
      <c r="K1552" s="8" t="str">
        <f t="shared" si="50"/>
        <v xml:space="preserve">62 Y </v>
      </c>
    </row>
    <row r="1553" spans="1:11" x14ac:dyDescent="0.3">
      <c r="A1553" t="s">
        <v>1583</v>
      </c>
      <c r="B1553" s="10">
        <v>1961</v>
      </c>
      <c r="C1553" t="s">
        <v>30</v>
      </c>
      <c r="D1553">
        <v>6</v>
      </c>
      <c r="E1553">
        <v>0</v>
      </c>
      <c r="F1553" s="18">
        <v>13143.86</v>
      </c>
      <c r="G1553" t="s">
        <v>12</v>
      </c>
      <c r="H1553" t="s">
        <v>11</v>
      </c>
      <c r="I1553" t="s">
        <v>168</v>
      </c>
      <c r="J1553" s="15" t="str">
        <f t="shared" si="49"/>
        <v>6-Dec-1961</v>
      </c>
      <c r="K1553" s="8" t="str">
        <f t="shared" si="50"/>
        <v xml:space="preserve">62 Y </v>
      </c>
    </row>
    <row r="1554" spans="1:11" x14ac:dyDescent="0.3">
      <c r="A1554" t="s">
        <v>1584</v>
      </c>
      <c r="B1554" s="10">
        <v>1962</v>
      </c>
      <c r="C1554" t="s">
        <v>35</v>
      </c>
      <c r="D1554">
        <v>5</v>
      </c>
      <c r="E1554">
        <v>0</v>
      </c>
      <c r="F1554" s="18">
        <v>13204.29</v>
      </c>
      <c r="G1554" t="s">
        <v>12</v>
      </c>
      <c r="H1554" t="s">
        <v>16</v>
      </c>
      <c r="I1554" t="s">
        <v>247</v>
      </c>
      <c r="J1554" s="15" t="str">
        <f t="shared" si="49"/>
        <v>5-Aug-1962</v>
      </c>
      <c r="K1554" s="8" t="str">
        <f t="shared" si="50"/>
        <v xml:space="preserve">61 Y </v>
      </c>
    </row>
    <row r="1555" spans="1:11" x14ac:dyDescent="0.3">
      <c r="A1555" t="s">
        <v>1585</v>
      </c>
      <c r="B1555" s="10">
        <v>1982</v>
      </c>
      <c r="C1555" t="s">
        <v>37</v>
      </c>
      <c r="D1555">
        <v>15</v>
      </c>
      <c r="E1555">
        <v>3</v>
      </c>
      <c r="F1555" s="18">
        <v>13214.43</v>
      </c>
      <c r="G1555" t="s">
        <v>12</v>
      </c>
      <c r="H1555" t="s">
        <v>11</v>
      </c>
      <c r="I1555" t="s">
        <v>23</v>
      </c>
      <c r="J1555" s="15" t="str">
        <f t="shared" si="49"/>
        <v>15-Oct-1982</v>
      </c>
      <c r="K1555" s="8" t="str">
        <f t="shared" si="50"/>
        <v xml:space="preserve">41 Y </v>
      </c>
    </row>
    <row r="1556" spans="1:11" x14ac:dyDescent="0.3">
      <c r="A1556" t="s">
        <v>1586</v>
      </c>
      <c r="B1556" s="10">
        <v>1962</v>
      </c>
      <c r="C1556" t="s">
        <v>30</v>
      </c>
      <c r="D1556">
        <v>7</v>
      </c>
      <c r="E1556">
        <v>0</v>
      </c>
      <c r="F1556" s="18">
        <v>13217.09</v>
      </c>
      <c r="G1556" t="s">
        <v>12</v>
      </c>
      <c r="H1556" t="s">
        <v>16</v>
      </c>
      <c r="I1556" t="s">
        <v>247</v>
      </c>
      <c r="J1556" s="15" t="str">
        <f t="shared" si="49"/>
        <v>7-Dec-1962</v>
      </c>
      <c r="K1556" s="8" t="str">
        <f t="shared" si="50"/>
        <v xml:space="preserve">61 Y </v>
      </c>
    </row>
    <row r="1557" spans="1:11" x14ac:dyDescent="0.3">
      <c r="A1557" t="s">
        <v>1587</v>
      </c>
      <c r="B1557" s="10">
        <v>1965</v>
      </c>
      <c r="C1557" t="s">
        <v>15</v>
      </c>
      <c r="D1557">
        <v>13</v>
      </c>
      <c r="E1557">
        <v>2</v>
      </c>
      <c r="F1557" s="18">
        <v>13224.06</v>
      </c>
      <c r="G1557" t="s">
        <v>12</v>
      </c>
      <c r="H1557" t="s">
        <v>12</v>
      </c>
      <c r="I1557" t="s">
        <v>247</v>
      </c>
      <c r="J1557" s="15" t="str">
        <f t="shared" si="49"/>
        <v>13-Nov-1965</v>
      </c>
      <c r="K1557" s="8" t="str">
        <f t="shared" si="50"/>
        <v xml:space="preserve">58 Y </v>
      </c>
    </row>
    <row r="1558" spans="1:11" x14ac:dyDescent="0.3">
      <c r="A1558" t="s">
        <v>1588</v>
      </c>
      <c r="B1558" s="10">
        <v>1962</v>
      </c>
      <c r="C1558" t="s">
        <v>15</v>
      </c>
      <c r="D1558">
        <v>24</v>
      </c>
      <c r="E1558">
        <v>1</v>
      </c>
      <c r="F1558" s="18">
        <v>13224.69</v>
      </c>
      <c r="G1558" t="s">
        <v>12</v>
      </c>
      <c r="H1558" t="s">
        <v>11</v>
      </c>
      <c r="I1558" t="s">
        <v>42</v>
      </c>
      <c r="J1558" s="15" t="str">
        <f t="shared" si="49"/>
        <v>24-Nov-1962</v>
      </c>
      <c r="K1558" s="8" t="str">
        <f t="shared" si="50"/>
        <v xml:space="preserve">61 Y </v>
      </c>
    </row>
    <row r="1559" spans="1:11" x14ac:dyDescent="0.3">
      <c r="A1559" t="s">
        <v>1589</v>
      </c>
      <c r="B1559" s="10">
        <v>1962</v>
      </c>
      <c r="C1559" t="s">
        <v>37</v>
      </c>
      <c r="D1559">
        <v>11</v>
      </c>
      <c r="E1559">
        <v>0</v>
      </c>
      <c r="F1559" s="18">
        <v>13228.85</v>
      </c>
      <c r="G1559" t="s">
        <v>12</v>
      </c>
      <c r="H1559" t="s">
        <v>12</v>
      </c>
      <c r="I1559" t="s">
        <v>249</v>
      </c>
      <c r="J1559" s="15" t="str">
        <f t="shared" si="49"/>
        <v>11-Oct-1962</v>
      </c>
      <c r="K1559" s="8" t="str">
        <f t="shared" si="50"/>
        <v xml:space="preserve">61 Y </v>
      </c>
    </row>
    <row r="1560" spans="1:11" x14ac:dyDescent="0.3">
      <c r="A1560" t="s">
        <v>1590</v>
      </c>
      <c r="B1560" s="10">
        <v>1994</v>
      </c>
      <c r="C1560" t="s">
        <v>10</v>
      </c>
      <c r="D1560">
        <v>1</v>
      </c>
      <c r="E1560">
        <v>0</v>
      </c>
      <c r="F1560" s="18">
        <v>13292.52</v>
      </c>
      <c r="G1560" t="s">
        <v>12</v>
      </c>
      <c r="H1560" t="s">
        <v>12</v>
      </c>
      <c r="I1560" t="s">
        <v>23</v>
      </c>
      <c r="J1560" s="15" t="str">
        <f t="shared" si="49"/>
        <v>1-Jul-1994</v>
      </c>
      <c r="K1560" s="8" t="str">
        <f t="shared" si="50"/>
        <v xml:space="preserve">29 Y </v>
      </c>
    </row>
    <row r="1561" spans="1:11" x14ac:dyDescent="0.3">
      <c r="A1561" t="s">
        <v>1591</v>
      </c>
      <c r="B1561" s="10">
        <v>1976</v>
      </c>
      <c r="C1561" t="s">
        <v>35</v>
      </c>
      <c r="D1561">
        <v>23</v>
      </c>
      <c r="E1561">
        <v>2</v>
      </c>
      <c r="F1561" s="18">
        <v>13333.71</v>
      </c>
      <c r="G1561" t="s">
        <v>12</v>
      </c>
      <c r="H1561" t="s">
        <v>11</v>
      </c>
      <c r="I1561" t="s">
        <v>23</v>
      </c>
      <c r="J1561" s="15" t="str">
        <f t="shared" si="49"/>
        <v>23-Aug-1976</v>
      </c>
      <c r="K1561" s="8" t="str">
        <f t="shared" si="50"/>
        <v xml:space="preserve">47 Y </v>
      </c>
    </row>
    <row r="1562" spans="1:11" x14ac:dyDescent="0.3">
      <c r="A1562" t="s">
        <v>1592</v>
      </c>
      <c r="B1562" s="10">
        <v>1960</v>
      </c>
      <c r="C1562" t="s">
        <v>15</v>
      </c>
      <c r="D1562">
        <v>11</v>
      </c>
      <c r="E1562">
        <v>0</v>
      </c>
      <c r="F1562" s="18">
        <v>13352.1</v>
      </c>
      <c r="G1562" t="s">
        <v>12</v>
      </c>
      <c r="H1562" t="s">
        <v>16</v>
      </c>
      <c r="I1562" t="s">
        <v>23</v>
      </c>
      <c r="J1562" s="15" t="str">
        <f t="shared" si="49"/>
        <v>11-Nov-1960</v>
      </c>
      <c r="K1562" s="8" t="str">
        <f t="shared" si="50"/>
        <v xml:space="preserve">63 Y </v>
      </c>
    </row>
    <row r="1563" spans="1:11" x14ac:dyDescent="0.3">
      <c r="A1563" t="s">
        <v>1593</v>
      </c>
      <c r="B1563" s="10">
        <v>1990</v>
      </c>
      <c r="C1563" t="s">
        <v>37</v>
      </c>
      <c r="D1563">
        <v>2</v>
      </c>
      <c r="E1563">
        <v>3</v>
      </c>
      <c r="F1563" s="18">
        <v>13360.94</v>
      </c>
      <c r="G1563" t="s">
        <v>12</v>
      </c>
      <c r="H1563" t="s">
        <v>16</v>
      </c>
      <c r="I1563" t="s">
        <v>23</v>
      </c>
      <c r="J1563" s="15" t="str">
        <f t="shared" si="49"/>
        <v>2-Oct-1990</v>
      </c>
      <c r="K1563" s="8" t="str">
        <f t="shared" si="50"/>
        <v xml:space="preserve">33 Y </v>
      </c>
    </row>
    <row r="1564" spans="1:11" x14ac:dyDescent="0.3">
      <c r="A1564" t="s">
        <v>1594</v>
      </c>
      <c r="B1564" s="10">
        <v>1964</v>
      </c>
      <c r="C1564" t="s">
        <v>20</v>
      </c>
      <c r="D1564">
        <v>24</v>
      </c>
      <c r="E1564">
        <v>0</v>
      </c>
      <c r="F1564" s="18">
        <v>13375.76</v>
      </c>
      <c r="G1564" t="s">
        <v>12</v>
      </c>
      <c r="H1564" t="s">
        <v>11</v>
      </c>
      <c r="I1564" t="s">
        <v>200</v>
      </c>
      <c r="J1564" s="15" t="str">
        <f t="shared" si="49"/>
        <v>24-Sep-1964</v>
      </c>
      <c r="K1564" s="8" t="str">
        <f t="shared" si="50"/>
        <v xml:space="preserve">59 Y </v>
      </c>
    </row>
    <row r="1565" spans="1:11" x14ac:dyDescent="0.3">
      <c r="A1565" t="s">
        <v>1595</v>
      </c>
      <c r="B1565" s="10">
        <v>1979</v>
      </c>
      <c r="C1565" t="s">
        <v>20</v>
      </c>
      <c r="D1565">
        <v>30</v>
      </c>
      <c r="E1565">
        <v>2</v>
      </c>
      <c r="F1565" s="18">
        <v>13377.41</v>
      </c>
      <c r="G1565" t="s">
        <v>12</v>
      </c>
      <c r="H1565" t="s">
        <v>12</v>
      </c>
      <c r="I1565" t="s">
        <v>535</v>
      </c>
      <c r="J1565" s="15" t="str">
        <f t="shared" si="49"/>
        <v>30-Sep-1979</v>
      </c>
      <c r="K1565" s="8" t="str">
        <f t="shared" si="50"/>
        <v xml:space="preserve">44 Y </v>
      </c>
    </row>
    <row r="1566" spans="1:11" x14ac:dyDescent="0.3">
      <c r="A1566" t="s">
        <v>1596</v>
      </c>
      <c r="B1566" s="10">
        <v>1984</v>
      </c>
      <c r="C1566" t="s">
        <v>18</v>
      </c>
      <c r="D1566">
        <v>6</v>
      </c>
      <c r="E1566">
        <v>3</v>
      </c>
      <c r="F1566" s="18">
        <v>13383.67</v>
      </c>
      <c r="G1566" t="s">
        <v>12</v>
      </c>
      <c r="H1566" t="s">
        <v>11</v>
      </c>
      <c r="I1566" t="s">
        <v>249</v>
      </c>
      <c r="J1566" s="15" t="str">
        <f t="shared" si="49"/>
        <v>6-Jun-1984</v>
      </c>
      <c r="K1566" s="8" t="str">
        <f t="shared" si="50"/>
        <v xml:space="preserve">39 Y </v>
      </c>
    </row>
    <row r="1567" spans="1:11" x14ac:dyDescent="0.3">
      <c r="A1567" t="s">
        <v>1597</v>
      </c>
      <c r="B1567" s="10">
        <v>1959</v>
      </c>
      <c r="C1567" t="s">
        <v>30</v>
      </c>
      <c r="D1567">
        <v>9</v>
      </c>
      <c r="E1567">
        <v>0</v>
      </c>
      <c r="F1567" s="18">
        <v>13390.56</v>
      </c>
      <c r="G1567" t="s">
        <v>12</v>
      </c>
      <c r="H1567" t="s">
        <v>12</v>
      </c>
      <c r="I1567" t="s">
        <v>42</v>
      </c>
      <c r="J1567" s="15" t="str">
        <f t="shared" si="49"/>
        <v>9-Dec-1959</v>
      </c>
      <c r="K1567" s="8" t="str">
        <f t="shared" si="50"/>
        <v xml:space="preserve">64 Y </v>
      </c>
    </row>
    <row r="1568" spans="1:11" x14ac:dyDescent="0.3">
      <c r="A1568" t="s">
        <v>1598</v>
      </c>
      <c r="B1568" s="10">
        <v>1959</v>
      </c>
      <c r="C1568" t="s">
        <v>15</v>
      </c>
      <c r="D1568">
        <v>25</v>
      </c>
      <c r="E1568">
        <v>0</v>
      </c>
      <c r="F1568" s="18">
        <v>13393.76</v>
      </c>
      <c r="G1568" t="s">
        <v>12</v>
      </c>
      <c r="H1568" t="s">
        <v>16</v>
      </c>
      <c r="I1568" t="s">
        <v>42</v>
      </c>
      <c r="J1568" s="15" t="str">
        <f t="shared" si="49"/>
        <v>25-Nov-1959</v>
      </c>
      <c r="K1568" s="8" t="str">
        <f t="shared" si="50"/>
        <v xml:space="preserve">64 Y </v>
      </c>
    </row>
    <row r="1569" spans="1:11" x14ac:dyDescent="0.3">
      <c r="A1569" t="s">
        <v>1599</v>
      </c>
      <c r="B1569" s="10">
        <v>1959</v>
      </c>
      <c r="C1569" t="s">
        <v>30</v>
      </c>
      <c r="D1569">
        <v>20</v>
      </c>
      <c r="E1569">
        <v>0</v>
      </c>
      <c r="F1569" s="18">
        <v>13405.39</v>
      </c>
      <c r="G1569" t="s">
        <v>12</v>
      </c>
      <c r="H1569" t="s">
        <v>12</v>
      </c>
      <c r="I1569" t="s">
        <v>13</v>
      </c>
      <c r="J1569" s="15" t="str">
        <f t="shared" si="49"/>
        <v>20-Dec-1959</v>
      </c>
      <c r="K1569" s="8" t="str">
        <f t="shared" si="50"/>
        <v xml:space="preserve">64 Y </v>
      </c>
    </row>
    <row r="1570" spans="1:11" x14ac:dyDescent="0.3">
      <c r="A1570" t="s">
        <v>1600</v>
      </c>
      <c r="B1570" s="10">
        <v>1992</v>
      </c>
      <c r="C1570" t="s">
        <v>30</v>
      </c>
      <c r="D1570">
        <v>19</v>
      </c>
      <c r="E1570">
        <v>0</v>
      </c>
      <c r="F1570" s="18">
        <v>13412.97</v>
      </c>
      <c r="G1570" t="s">
        <v>12</v>
      </c>
      <c r="H1570" t="s">
        <v>12</v>
      </c>
      <c r="I1570" t="s">
        <v>249</v>
      </c>
      <c r="J1570" s="15" t="str">
        <f t="shared" si="49"/>
        <v>19-Dec-1992</v>
      </c>
      <c r="K1570" s="8" t="str">
        <f t="shared" si="50"/>
        <v xml:space="preserve">31 Y </v>
      </c>
    </row>
    <row r="1571" spans="1:11" x14ac:dyDescent="0.3">
      <c r="A1571" t="s">
        <v>1601</v>
      </c>
      <c r="B1571" s="10">
        <v>1961</v>
      </c>
      <c r="C1571" t="s">
        <v>10</v>
      </c>
      <c r="D1571">
        <v>22</v>
      </c>
      <c r="E1571">
        <v>0</v>
      </c>
      <c r="F1571" s="18">
        <v>13415.04</v>
      </c>
      <c r="G1571" t="s">
        <v>12</v>
      </c>
      <c r="H1571" t="s">
        <v>11</v>
      </c>
      <c r="I1571" t="s">
        <v>23</v>
      </c>
      <c r="J1571" s="15" t="str">
        <f t="shared" si="49"/>
        <v>22-Jul-1961</v>
      </c>
      <c r="K1571" s="8" t="str">
        <f t="shared" si="50"/>
        <v xml:space="preserve">62 Y </v>
      </c>
    </row>
    <row r="1572" spans="1:11" x14ac:dyDescent="0.3">
      <c r="A1572" t="s">
        <v>1602</v>
      </c>
      <c r="B1572" s="10">
        <v>1994</v>
      </c>
      <c r="C1572" t="s">
        <v>18</v>
      </c>
      <c r="D1572">
        <v>17</v>
      </c>
      <c r="E1572">
        <v>0</v>
      </c>
      <c r="F1572" s="18">
        <v>13417.05</v>
      </c>
      <c r="G1572" t="s">
        <v>12</v>
      </c>
      <c r="H1572" t="s">
        <v>12</v>
      </c>
      <c r="I1572" t="s">
        <v>23</v>
      </c>
      <c r="J1572" s="15" t="str">
        <f t="shared" si="49"/>
        <v>17-Jun-1994</v>
      </c>
      <c r="K1572" s="8" t="str">
        <f t="shared" si="50"/>
        <v xml:space="preserve">29 Y </v>
      </c>
    </row>
    <row r="1573" spans="1:11" x14ac:dyDescent="0.3">
      <c r="A1573" t="s">
        <v>1603</v>
      </c>
      <c r="B1573" s="10">
        <v>1961</v>
      </c>
      <c r="C1573" t="s">
        <v>15</v>
      </c>
      <c r="D1573">
        <v>3</v>
      </c>
      <c r="E1573">
        <v>0</v>
      </c>
      <c r="F1573" s="18">
        <v>13429.04</v>
      </c>
      <c r="G1573" t="s">
        <v>12</v>
      </c>
      <c r="H1573" t="s">
        <v>12</v>
      </c>
      <c r="I1573" t="s">
        <v>23</v>
      </c>
      <c r="J1573" s="15" t="str">
        <f t="shared" si="49"/>
        <v>3-Nov-1961</v>
      </c>
      <c r="K1573" s="8" t="str">
        <f t="shared" si="50"/>
        <v xml:space="preserve">62 Y </v>
      </c>
    </row>
    <row r="1574" spans="1:11" x14ac:dyDescent="0.3">
      <c r="A1574" t="s">
        <v>1604</v>
      </c>
      <c r="B1574" s="10">
        <v>1966</v>
      </c>
      <c r="C1574" t="s">
        <v>15</v>
      </c>
      <c r="D1574">
        <v>14</v>
      </c>
      <c r="E1574">
        <v>3</v>
      </c>
      <c r="F1574" s="18">
        <v>13430.27</v>
      </c>
      <c r="G1574" t="s">
        <v>12</v>
      </c>
      <c r="H1574" t="s">
        <v>12</v>
      </c>
      <c r="I1574" t="s">
        <v>247</v>
      </c>
      <c r="J1574" s="15" t="str">
        <f t="shared" si="49"/>
        <v>14-Nov-1966</v>
      </c>
      <c r="K1574" s="8" t="str">
        <f t="shared" si="50"/>
        <v xml:space="preserve">57 Y </v>
      </c>
    </row>
    <row r="1575" spans="1:11" x14ac:dyDescent="0.3">
      <c r="A1575" t="s">
        <v>1605</v>
      </c>
      <c r="B1575" s="10">
        <v>1975</v>
      </c>
      <c r="C1575" t="s">
        <v>18</v>
      </c>
      <c r="D1575">
        <v>29</v>
      </c>
      <c r="E1575">
        <v>1</v>
      </c>
      <c r="F1575" s="18">
        <v>13440.7</v>
      </c>
      <c r="G1575" t="s">
        <v>12</v>
      </c>
      <c r="H1575" t="s">
        <v>11</v>
      </c>
      <c r="I1575" t="s">
        <v>23</v>
      </c>
      <c r="J1575" s="15" t="str">
        <f t="shared" si="49"/>
        <v>29-Jun-1975</v>
      </c>
      <c r="K1575" s="8" t="str">
        <f t="shared" si="50"/>
        <v xml:space="preserve">48 Y </v>
      </c>
    </row>
    <row r="1576" spans="1:11" x14ac:dyDescent="0.3">
      <c r="A1576" t="s">
        <v>1606</v>
      </c>
      <c r="B1576" s="10">
        <v>1960</v>
      </c>
      <c r="C1576" t="s">
        <v>35</v>
      </c>
      <c r="D1576">
        <v>13</v>
      </c>
      <c r="E1576">
        <v>0</v>
      </c>
      <c r="F1576" s="18">
        <v>13451.12</v>
      </c>
      <c r="G1576" t="s">
        <v>12</v>
      </c>
      <c r="H1576" t="s">
        <v>16</v>
      </c>
      <c r="I1576" t="s">
        <v>42</v>
      </c>
      <c r="J1576" s="15" t="str">
        <f t="shared" si="49"/>
        <v>13-Aug-1960</v>
      </c>
      <c r="K1576" s="8" t="str">
        <f t="shared" si="50"/>
        <v xml:space="preserve">63 Y </v>
      </c>
    </row>
    <row r="1577" spans="1:11" x14ac:dyDescent="0.3">
      <c r="A1577" t="s">
        <v>1607</v>
      </c>
      <c r="B1577" s="10">
        <v>1960</v>
      </c>
      <c r="C1577" t="s">
        <v>10</v>
      </c>
      <c r="D1577">
        <v>11</v>
      </c>
      <c r="E1577">
        <v>0</v>
      </c>
      <c r="F1577" s="18">
        <v>13457.96</v>
      </c>
      <c r="G1577" t="s">
        <v>12</v>
      </c>
      <c r="H1577" t="s">
        <v>16</v>
      </c>
      <c r="I1577" t="s">
        <v>13</v>
      </c>
      <c r="J1577" s="15" t="str">
        <f t="shared" si="49"/>
        <v>11-Jul-1960</v>
      </c>
      <c r="K1577" s="8" t="str">
        <f t="shared" si="50"/>
        <v xml:space="preserve">63 Y </v>
      </c>
    </row>
    <row r="1578" spans="1:11" x14ac:dyDescent="0.3">
      <c r="A1578" t="s">
        <v>1608</v>
      </c>
      <c r="B1578" s="10">
        <v>1960</v>
      </c>
      <c r="C1578" t="s">
        <v>30</v>
      </c>
      <c r="D1578">
        <v>16</v>
      </c>
      <c r="E1578">
        <v>0</v>
      </c>
      <c r="F1578" s="18">
        <v>13462.52</v>
      </c>
      <c r="G1578" t="s">
        <v>12</v>
      </c>
      <c r="H1578" t="s">
        <v>11</v>
      </c>
      <c r="I1578" t="s">
        <v>42</v>
      </c>
      <c r="J1578" s="15" t="str">
        <f t="shared" si="49"/>
        <v>16-Dec-1960</v>
      </c>
      <c r="K1578" s="8" t="str">
        <f t="shared" si="50"/>
        <v xml:space="preserve">63 Y </v>
      </c>
    </row>
    <row r="1579" spans="1:11" x14ac:dyDescent="0.3">
      <c r="A1579" t="s">
        <v>1609</v>
      </c>
      <c r="B1579" s="10">
        <v>1985</v>
      </c>
      <c r="C1579" t="s">
        <v>35</v>
      </c>
      <c r="D1579">
        <v>19</v>
      </c>
      <c r="E1579">
        <v>3</v>
      </c>
      <c r="F1579" s="18">
        <v>13465.8</v>
      </c>
      <c r="G1579" t="s">
        <v>12</v>
      </c>
      <c r="H1579" t="s">
        <v>16</v>
      </c>
      <c r="I1579" t="s">
        <v>23</v>
      </c>
      <c r="J1579" s="15" t="str">
        <f t="shared" si="49"/>
        <v>19-Aug-1985</v>
      </c>
      <c r="K1579" s="8" t="str">
        <f t="shared" si="50"/>
        <v xml:space="preserve">38 Y </v>
      </c>
    </row>
    <row r="1580" spans="1:11" x14ac:dyDescent="0.3">
      <c r="A1580" t="s">
        <v>1610</v>
      </c>
      <c r="B1580" s="10">
        <v>1960</v>
      </c>
      <c r="C1580" t="s">
        <v>10</v>
      </c>
      <c r="D1580">
        <v>28</v>
      </c>
      <c r="E1580">
        <v>0</v>
      </c>
      <c r="F1580" s="18">
        <v>13470.8</v>
      </c>
      <c r="G1580" t="s">
        <v>12</v>
      </c>
      <c r="H1580" t="s">
        <v>11</v>
      </c>
      <c r="I1580" t="s">
        <v>13</v>
      </c>
      <c r="J1580" s="15" t="str">
        <f t="shared" si="49"/>
        <v>28-Jul-1960</v>
      </c>
      <c r="K1580" s="8" t="str">
        <f t="shared" si="50"/>
        <v xml:space="preserve">63 Y </v>
      </c>
    </row>
    <row r="1581" spans="1:11" x14ac:dyDescent="0.3">
      <c r="A1581" t="s">
        <v>1611</v>
      </c>
      <c r="B1581" s="10">
        <v>1960</v>
      </c>
      <c r="C1581" t="s">
        <v>10</v>
      </c>
      <c r="D1581">
        <v>24</v>
      </c>
      <c r="E1581">
        <v>0</v>
      </c>
      <c r="F1581" s="18">
        <v>13470.86</v>
      </c>
      <c r="G1581" t="s">
        <v>12</v>
      </c>
      <c r="H1581" t="s">
        <v>12</v>
      </c>
      <c r="I1581" t="s">
        <v>42</v>
      </c>
      <c r="J1581" s="15" t="str">
        <f t="shared" si="49"/>
        <v>24-Jul-1960</v>
      </c>
      <c r="K1581" s="8" t="str">
        <f t="shared" si="50"/>
        <v xml:space="preserve">63 Y </v>
      </c>
    </row>
    <row r="1582" spans="1:11" x14ac:dyDescent="0.3">
      <c r="A1582" t="s">
        <v>1612</v>
      </c>
      <c r="B1582" s="10">
        <v>1975</v>
      </c>
      <c r="C1582" t="s">
        <v>35</v>
      </c>
      <c r="D1582">
        <v>7</v>
      </c>
      <c r="E1582">
        <v>1</v>
      </c>
      <c r="F1582" s="18">
        <v>13472.19</v>
      </c>
      <c r="G1582" t="s">
        <v>12</v>
      </c>
      <c r="H1582" t="s">
        <v>11</v>
      </c>
      <c r="I1582" t="s">
        <v>23</v>
      </c>
      <c r="J1582" s="15" t="str">
        <f t="shared" si="49"/>
        <v>7-Aug-1975</v>
      </c>
      <c r="K1582" s="8" t="str">
        <f t="shared" si="50"/>
        <v xml:space="preserve">48 Y </v>
      </c>
    </row>
    <row r="1583" spans="1:11" x14ac:dyDescent="0.3">
      <c r="A1583" t="s">
        <v>1613</v>
      </c>
      <c r="B1583" s="10">
        <v>1990</v>
      </c>
      <c r="C1583" t="s">
        <v>35</v>
      </c>
      <c r="D1583">
        <v>30</v>
      </c>
      <c r="E1583">
        <v>3</v>
      </c>
      <c r="F1583" s="18">
        <v>13480.83</v>
      </c>
      <c r="G1583" t="s">
        <v>12</v>
      </c>
      <c r="H1583" t="s">
        <v>11</v>
      </c>
      <c r="I1583" t="s">
        <v>249</v>
      </c>
      <c r="J1583" s="15" t="str">
        <f t="shared" si="49"/>
        <v>30-Aug-1990</v>
      </c>
      <c r="K1583" s="8" t="str">
        <f t="shared" si="50"/>
        <v xml:space="preserve">33 Y </v>
      </c>
    </row>
    <row r="1584" spans="1:11" x14ac:dyDescent="0.3">
      <c r="A1584" t="s">
        <v>1614</v>
      </c>
      <c r="B1584" s="10">
        <v>1963</v>
      </c>
      <c r="C1584" t="s">
        <v>37</v>
      </c>
      <c r="D1584">
        <v>14</v>
      </c>
      <c r="E1584">
        <v>0</v>
      </c>
      <c r="F1584" s="18">
        <v>13511.28</v>
      </c>
      <c r="G1584" t="s">
        <v>12</v>
      </c>
      <c r="H1584" t="s">
        <v>16</v>
      </c>
      <c r="I1584" t="s">
        <v>23</v>
      </c>
      <c r="J1584" s="15" t="str">
        <f t="shared" si="49"/>
        <v>14-Oct-1963</v>
      </c>
      <c r="K1584" s="8" t="str">
        <f t="shared" si="50"/>
        <v xml:space="preserve">60 Y </v>
      </c>
    </row>
    <row r="1585" spans="1:11" x14ac:dyDescent="0.3">
      <c r="A1585" t="s">
        <v>1615</v>
      </c>
      <c r="B1585" s="10">
        <v>1960</v>
      </c>
      <c r="C1585" t="s">
        <v>10</v>
      </c>
      <c r="D1585">
        <v>11</v>
      </c>
      <c r="E1585">
        <v>0</v>
      </c>
      <c r="F1585" s="18">
        <v>13555</v>
      </c>
      <c r="G1585" t="s">
        <v>12</v>
      </c>
      <c r="H1585" t="s">
        <v>12</v>
      </c>
      <c r="I1585" t="s">
        <v>356</v>
      </c>
      <c r="J1585" s="15" t="str">
        <f t="shared" si="49"/>
        <v>11-Jul-1960</v>
      </c>
      <c r="K1585" s="8" t="str">
        <f t="shared" si="50"/>
        <v xml:space="preserve">63 Y </v>
      </c>
    </row>
    <row r="1586" spans="1:11" x14ac:dyDescent="0.3">
      <c r="A1586" t="s">
        <v>1616</v>
      </c>
      <c r="B1586" s="10">
        <v>1968</v>
      </c>
      <c r="C1586" t="s">
        <v>10</v>
      </c>
      <c r="D1586">
        <v>15</v>
      </c>
      <c r="E1586">
        <v>0</v>
      </c>
      <c r="F1586" s="18">
        <v>13566.04</v>
      </c>
      <c r="G1586" t="s">
        <v>12</v>
      </c>
      <c r="H1586" t="s">
        <v>12</v>
      </c>
      <c r="I1586" t="s">
        <v>535</v>
      </c>
      <c r="J1586" s="15" t="str">
        <f t="shared" si="49"/>
        <v>15-Jul-1968</v>
      </c>
      <c r="K1586" s="8" t="str">
        <f t="shared" si="50"/>
        <v xml:space="preserve">55 Y </v>
      </c>
    </row>
    <row r="1587" spans="1:11" x14ac:dyDescent="0.3">
      <c r="A1587" t="s">
        <v>1617</v>
      </c>
      <c r="B1587" s="10">
        <v>1992</v>
      </c>
      <c r="C1587" t="s">
        <v>35</v>
      </c>
      <c r="D1587">
        <v>14</v>
      </c>
      <c r="E1587">
        <v>0</v>
      </c>
      <c r="F1587" s="18">
        <v>13588.17</v>
      </c>
      <c r="G1587" t="s">
        <v>12</v>
      </c>
      <c r="H1587" t="s">
        <v>16</v>
      </c>
      <c r="I1587" t="s">
        <v>23</v>
      </c>
      <c r="J1587" s="15" t="str">
        <f t="shared" si="49"/>
        <v>14-Aug-1992</v>
      </c>
      <c r="K1587" s="8" t="str">
        <f t="shared" si="50"/>
        <v xml:space="preserve">31 Y </v>
      </c>
    </row>
    <row r="1588" spans="1:11" x14ac:dyDescent="0.3">
      <c r="A1588" t="s">
        <v>1618</v>
      </c>
      <c r="B1588" s="10">
        <v>1964</v>
      </c>
      <c r="C1588" t="s">
        <v>20</v>
      </c>
      <c r="D1588">
        <v>10</v>
      </c>
      <c r="E1588">
        <v>2</v>
      </c>
      <c r="F1588" s="18">
        <v>13607.37</v>
      </c>
      <c r="G1588" t="s">
        <v>12</v>
      </c>
      <c r="H1588" t="s">
        <v>16</v>
      </c>
      <c r="I1588" t="s">
        <v>247</v>
      </c>
      <c r="J1588" s="15" t="str">
        <f t="shared" si="49"/>
        <v>10-Sep-1964</v>
      </c>
      <c r="K1588" s="8" t="str">
        <f t="shared" si="50"/>
        <v xml:space="preserve">59 Y </v>
      </c>
    </row>
    <row r="1589" spans="1:11" x14ac:dyDescent="0.3">
      <c r="A1589" t="s">
        <v>1619</v>
      </c>
      <c r="B1589" s="10">
        <v>1961</v>
      </c>
      <c r="C1589" t="s">
        <v>15</v>
      </c>
      <c r="D1589">
        <v>18</v>
      </c>
      <c r="E1589">
        <v>0</v>
      </c>
      <c r="F1589" s="18">
        <v>13616.36</v>
      </c>
      <c r="G1589" t="s">
        <v>12</v>
      </c>
      <c r="H1589" t="s">
        <v>12</v>
      </c>
      <c r="I1589" t="s">
        <v>247</v>
      </c>
      <c r="J1589" s="15" t="str">
        <f t="shared" si="49"/>
        <v>18-Nov-1961</v>
      </c>
      <c r="K1589" s="8" t="str">
        <f t="shared" si="50"/>
        <v xml:space="preserve">62 Y </v>
      </c>
    </row>
    <row r="1590" spans="1:11" x14ac:dyDescent="0.3">
      <c r="A1590" t="s">
        <v>1620</v>
      </c>
      <c r="B1590" s="10">
        <v>1969</v>
      </c>
      <c r="C1590" t="s">
        <v>10</v>
      </c>
      <c r="D1590">
        <v>26</v>
      </c>
      <c r="E1590">
        <v>0</v>
      </c>
      <c r="F1590" s="18">
        <v>13622.01</v>
      </c>
      <c r="G1590" t="s">
        <v>12</v>
      </c>
      <c r="H1590" t="s">
        <v>12</v>
      </c>
      <c r="I1590" t="s">
        <v>23</v>
      </c>
      <c r="J1590" s="15" t="str">
        <f t="shared" si="49"/>
        <v>26-Jul-1969</v>
      </c>
      <c r="K1590" s="8" t="str">
        <f t="shared" si="50"/>
        <v xml:space="preserve">54 Y </v>
      </c>
    </row>
    <row r="1591" spans="1:11" x14ac:dyDescent="0.3">
      <c r="A1591" t="s">
        <v>1621</v>
      </c>
      <c r="B1591" s="10">
        <v>1961</v>
      </c>
      <c r="C1591" t="s">
        <v>30</v>
      </c>
      <c r="D1591">
        <v>24</v>
      </c>
      <c r="E1591">
        <v>0</v>
      </c>
      <c r="F1591" s="18">
        <v>13635.64</v>
      </c>
      <c r="G1591" t="s">
        <v>12</v>
      </c>
      <c r="H1591" t="s">
        <v>12</v>
      </c>
      <c r="I1591" t="s">
        <v>247</v>
      </c>
      <c r="J1591" s="15" t="str">
        <f t="shared" si="49"/>
        <v>24-Dec-1961</v>
      </c>
      <c r="K1591" s="8" t="str">
        <f t="shared" si="50"/>
        <v xml:space="preserve">62 Y </v>
      </c>
    </row>
    <row r="1592" spans="1:11" x14ac:dyDescent="0.3">
      <c r="A1592" t="s">
        <v>1622</v>
      </c>
      <c r="B1592" s="10">
        <v>1984</v>
      </c>
      <c r="C1592" t="s">
        <v>10</v>
      </c>
      <c r="D1592">
        <v>20</v>
      </c>
      <c r="E1592">
        <v>3</v>
      </c>
      <c r="F1592" s="18">
        <v>13638.06</v>
      </c>
      <c r="G1592" t="s">
        <v>12</v>
      </c>
      <c r="H1592" t="s">
        <v>12</v>
      </c>
      <c r="I1592" t="s">
        <v>249</v>
      </c>
      <c r="J1592" s="15" t="str">
        <f t="shared" si="49"/>
        <v>20-Jul-1984</v>
      </c>
      <c r="K1592" s="8" t="str">
        <f t="shared" si="50"/>
        <v xml:space="preserve">39 Y </v>
      </c>
    </row>
    <row r="1593" spans="1:11" x14ac:dyDescent="0.3">
      <c r="A1593" t="s">
        <v>1623</v>
      </c>
      <c r="B1593" s="10">
        <v>1963</v>
      </c>
      <c r="C1593" t="s">
        <v>35</v>
      </c>
      <c r="D1593">
        <v>4</v>
      </c>
      <c r="E1593">
        <v>0</v>
      </c>
      <c r="F1593" s="18">
        <v>13677.68</v>
      </c>
      <c r="G1593" t="s">
        <v>12</v>
      </c>
      <c r="H1593" t="s">
        <v>11</v>
      </c>
      <c r="I1593" t="s">
        <v>300</v>
      </c>
      <c r="J1593" s="15" t="str">
        <f t="shared" si="49"/>
        <v>4-Aug-1963</v>
      </c>
      <c r="K1593" s="8" t="str">
        <f t="shared" si="50"/>
        <v xml:space="preserve">60 Y </v>
      </c>
    </row>
    <row r="1594" spans="1:11" x14ac:dyDescent="0.3">
      <c r="A1594" t="s">
        <v>1624</v>
      </c>
      <c r="B1594" s="10">
        <v>1985</v>
      </c>
      <c r="C1594" t="s">
        <v>20</v>
      </c>
      <c r="D1594">
        <v>14</v>
      </c>
      <c r="E1594">
        <v>3</v>
      </c>
      <c r="F1594" s="18">
        <v>13685.51</v>
      </c>
      <c r="G1594" t="s">
        <v>12</v>
      </c>
      <c r="H1594" t="s">
        <v>16</v>
      </c>
      <c r="I1594" t="s">
        <v>535</v>
      </c>
      <c r="J1594" s="15" t="str">
        <f t="shared" si="49"/>
        <v>14-Sep-1985</v>
      </c>
      <c r="K1594" s="8" t="str">
        <f t="shared" si="50"/>
        <v xml:space="preserve">38 Y </v>
      </c>
    </row>
    <row r="1595" spans="1:11" x14ac:dyDescent="0.3">
      <c r="A1595" t="s">
        <v>1625</v>
      </c>
      <c r="B1595" s="10">
        <v>1986</v>
      </c>
      <c r="C1595" t="s">
        <v>15</v>
      </c>
      <c r="D1595">
        <v>24</v>
      </c>
      <c r="E1595">
        <v>3</v>
      </c>
      <c r="F1595" s="18">
        <v>13714.55</v>
      </c>
      <c r="G1595" t="s">
        <v>12</v>
      </c>
      <c r="H1595" t="s">
        <v>11</v>
      </c>
      <c r="I1595" t="s">
        <v>249</v>
      </c>
      <c r="J1595" s="15" t="str">
        <f t="shared" si="49"/>
        <v>24-Nov-1986</v>
      </c>
      <c r="K1595" s="8" t="str">
        <f t="shared" si="50"/>
        <v xml:space="preserve">37 Y </v>
      </c>
    </row>
    <row r="1596" spans="1:11" x14ac:dyDescent="0.3">
      <c r="A1596" t="s">
        <v>1626</v>
      </c>
      <c r="B1596" s="10">
        <v>1981</v>
      </c>
      <c r="C1596" t="s">
        <v>35</v>
      </c>
      <c r="D1596">
        <v>2</v>
      </c>
      <c r="E1596">
        <v>1</v>
      </c>
      <c r="F1596" s="18">
        <v>13725.47</v>
      </c>
      <c r="G1596" t="s">
        <v>12</v>
      </c>
      <c r="H1596" t="s">
        <v>11</v>
      </c>
      <c r="I1596" t="s">
        <v>247</v>
      </c>
      <c r="J1596" s="15" t="str">
        <f t="shared" si="49"/>
        <v>2-Aug-1981</v>
      </c>
      <c r="K1596" s="8" t="str">
        <f t="shared" si="50"/>
        <v xml:space="preserve">42 Y </v>
      </c>
    </row>
    <row r="1597" spans="1:11" x14ac:dyDescent="0.3">
      <c r="A1597" t="s">
        <v>1627</v>
      </c>
      <c r="B1597" s="10">
        <v>1985</v>
      </c>
      <c r="C1597" t="s">
        <v>35</v>
      </c>
      <c r="D1597">
        <v>29</v>
      </c>
      <c r="E1597">
        <v>3</v>
      </c>
      <c r="F1597" s="18">
        <v>13726.21</v>
      </c>
      <c r="G1597" t="s">
        <v>12</v>
      </c>
      <c r="H1597" t="s">
        <v>12</v>
      </c>
      <c r="I1597" t="s">
        <v>535</v>
      </c>
      <c r="J1597" s="15" t="str">
        <f t="shared" si="49"/>
        <v>29-Aug-1985</v>
      </c>
      <c r="K1597" s="8" t="str">
        <f t="shared" si="50"/>
        <v xml:space="preserve">38 Y </v>
      </c>
    </row>
    <row r="1598" spans="1:11" x14ac:dyDescent="0.3">
      <c r="A1598" t="s">
        <v>1628</v>
      </c>
      <c r="B1598" s="10">
        <v>1969</v>
      </c>
      <c r="C1598" t="s">
        <v>37</v>
      </c>
      <c r="D1598">
        <v>23</v>
      </c>
      <c r="E1598">
        <v>0</v>
      </c>
      <c r="F1598" s="18">
        <v>13746.74</v>
      </c>
      <c r="G1598" t="s">
        <v>12</v>
      </c>
      <c r="H1598" t="s">
        <v>11</v>
      </c>
      <c r="I1598" t="s">
        <v>535</v>
      </c>
      <c r="J1598" s="15" t="str">
        <f t="shared" si="49"/>
        <v>23-Oct-1969</v>
      </c>
      <c r="K1598" s="8" t="str">
        <f t="shared" si="50"/>
        <v xml:space="preserve">54 Y </v>
      </c>
    </row>
    <row r="1599" spans="1:11" x14ac:dyDescent="0.3">
      <c r="A1599" t="s">
        <v>1629</v>
      </c>
      <c r="B1599" s="10">
        <v>2004</v>
      </c>
      <c r="C1599" t="s">
        <v>10</v>
      </c>
      <c r="D1599">
        <v>16</v>
      </c>
      <c r="E1599">
        <v>0</v>
      </c>
      <c r="F1599" s="18">
        <v>13747.87</v>
      </c>
      <c r="G1599" t="s">
        <v>12</v>
      </c>
      <c r="H1599" t="s">
        <v>11</v>
      </c>
      <c r="I1599" t="s">
        <v>170</v>
      </c>
      <c r="J1599" s="15" t="str">
        <f t="shared" si="49"/>
        <v>16-Jul-2004</v>
      </c>
      <c r="K1599" s="8" t="str">
        <f t="shared" si="50"/>
        <v xml:space="preserve">19 Y </v>
      </c>
    </row>
    <row r="1600" spans="1:11" x14ac:dyDescent="0.3">
      <c r="A1600" t="s">
        <v>1630</v>
      </c>
      <c r="B1600" s="10">
        <v>1959</v>
      </c>
      <c r="C1600" t="s">
        <v>35</v>
      </c>
      <c r="D1600">
        <v>6</v>
      </c>
      <c r="E1600">
        <v>0</v>
      </c>
      <c r="F1600" s="18">
        <v>13770.1</v>
      </c>
      <c r="G1600" t="s">
        <v>12</v>
      </c>
      <c r="H1600" t="s">
        <v>16</v>
      </c>
      <c r="I1600" t="s">
        <v>23</v>
      </c>
      <c r="J1600" s="15" t="str">
        <f t="shared" si="49"/>
        <v>6-Aug-1959</v>
      </c>
      <c r="K1600" s="8" t="str">
        <f t="shared" si="50"/>
        <v xml:space="preserve">64 Y </v>
      </c>
    </row>
    <row r="1601" spans="1:11" x14ac:dyDescent="0.3">
      <c r="A1601" t="s">
        <v>1631</v>
      </c>
      <c r="B1601" s="10">
        <v>1966</v>
      </c>
      <c r="C1601" t="s">
        <v>15</v>
      </c>
      <c r="D1601">
        <v>10</v>
      </c>
      <c r="E1601">
        <v>0</v>
      </c>
      <c r="F1601" s="18">
        <v>13801.61</v>
      </c>
      <c r="G1601" t="s">
        <v>12</v>
      </c>
      <c r="H1601" t="s">
        <v>12</v>
      </c>
      <c r="I1601" t="s">
        <v>535</v>
      </c>
      <c r="J1601" s="15" t="str">
        <f t="shared" si="49"/>
        <v>10-Nov-1966</v>
      </c>
      <c r="K1601" s="8" t="str">
        <f t="shared" si="50"/>
        <v xml:space="preserve">57 Y </v>
      </c>
    </row>
    <row r="1602" spans="1:11" x14ac:dyDescent="0.3">
      <c r="A1602" t="s">
        <v>1632</v>
      </c>
      <c r="B1602" s="10">
        <v>1986</v>
      </c>
      <c r="C1602" t="s">
        <v>30</v>
      </c>
      <c r="D1602">
        <v>8</v>
      </c>
      <c r="E1602">
        <v>3</v>
      </c>
      <c r="F1602" s="18">
        <v>13819.49</v>
      </c>
      <c r="G1602" t="s">
        <v>12</v>
      </c>
      <c r="H1602" t="s">
        <v>11</v>
      </c>
      <c r="I1602" t="s">
        <v>23</v>
      </c>
      <c r="J1602" s="15" t="str">
        <f t="shared" si="49"/>
        <v>8-Dec-1986</v>
      </c>
      <c r="K1602" s="8" t="str">
        <f t="shared" si="50"/>
        <v xml:space="preserve">37 Y </v>
      </c>
    </row>
    <row r="1603" spans="1:11" x14ac:dyDescent="0.3">
      <c r="A1603" t="s">
        <v>1633</v>
      </c>
      <c r="B1603" s="10">
        <v>1958</v>
      </c>
      <c r="C1603" t="s">
        <v>15</v>
      </c>
      <c r="D1603">
        <v>25</v>
      </c>
      <c r="E1603">
        <v>0</v>
      </c>
      <c r="F1603" s="18">
        <v>13822.8</v>
      </c>
      <c r="G1603" t="s">
        <v>12</v>
      </c>
      <c r="H1603" t="s">
        <v>12</v>
      </c>
      <c r="I1603" t="s">
        <v>42</v>
      </c>
      <c r="J1603" s="15" t="str">
        <f t="shared" si="49"/>
        <v>25-Nov-1958</v>
      </c>
      <c r="K1603" s="8" t="str">
        <f t="shared" si="50"/>
        <v xml:space="preserve">65 Y </v>
      </c>
    </row>
    <row r="1604" spans="1:11" x14ac:dyDescent="0.3">
      <c r="A1604" t="s">
        <v>1634</v>
      </c>
      <c r="B1604" s="10">
        <v>1958</v>
      </c>
      <c r="C1604" t="s">
        <v>30</v>
      </c>
      <c r="D1604">
        <v>10</v>
      </c>
      <c r="E1604">
        <v>0</v>
      </c>
      <c r="F1604" s="18">
        <v>13831.12</v>
      </c>
      <c r="G1604" t="s">
        <v>12</v>
      </c>
      <c r="H1604" t="s">
        <v>16</v>
      </c>
      <c r="I1604" t="s">
        <v>13</v>
      </c>
      <c r="J1604" s="15" t="str">
        <f t="shared" ref="J1604:J1667" si="51">_xlfn.CONCAT(D1604,"-",C1604,"-",B1604)</f>
        <v>10-Dec-1958</v>
      </c>
      <c r="K1604" s="8" t="str">
        <f t="shared" ref="K1604:K1667" si="52">YEAR($L$2)-YEAR(J1604)&amp;" Y "</f>
        <v xml:space="preserve">65 Y </v>
      </c>
    </row>
    <row r="1605" spans="1:11" x14ac:dyDescent="0.3">
      <c r="A1605" t="s">
        <v>1635</v>
      </c>
      <c r="B1605" s="10">
        <v>2003</v>
      </c>
      <c r="C1605" t="s">
        <v>18</v>
      </c>
      <c r="D1605">
        <v>7</v>
      </c>
      <c r="E1605">
        <v>0</v>
      </c>
      <c r="F1605" s="18">
        <v>13844.51</v>
      </c>
      <c r="G1605" t="s">
        <v>11</v>
      </c>
      <c r="H1605" t="s">
        <v>16</v>
      </c>
      <c r="I1605" t="s">
        <v>42</v>
      </c>
      <c r="J1605" s="15" t="str">
        <f t="shared" si="51"/>
        <v>7-Jun-2003</v>
      </c>
      <c r="K1605" s="8" t="str">
        <f t="shared" si="52"/>
        <v xml:space="preserve">20 Y </v>
      </c>
    </row>
    <row r="1606" spans="1:11" x14ac:dyDescent="0.3">
      <c r="A1606" t="s">
        <v>1636</v>
      </c>
      <c r="B1606" s="10">
        <v>1960</v>
      </c>
      <c r="C1606" t="s">
        <v>10</v>
      </c>
      <c r="D1606">
        <v>21</v>
      </c>
      <c r="E1606">
        <v>0</v>
      </c>
      <c r="F1606" s="18">
        <v>13844.8</v>
      </c>
      <c r="G1606" t="s">
        <v>11</v>
      </c>
      <c r="H1606" t="s">
        <v>11</v>
      </c>
      <c r="I1606" t="s">
        <v>23</v>
      </c>
      <c r="J1606" s="15" t="str">
        <f t="shared" si="51"/>
        <v>21-Jul-1960</v>
      </c>
      <c r="K1606" s="8" t="str">
        <f t="shared" si="52"/>
        <v xml:space="preserve">63 Y </v>
      </c>
    </row>
    <row r="1607" spans="1:11" x14ac:dyDescent="0.3">
      <c r="A1607" t="s">
        <v>1637</v>
      </c>
      <c r="B1607" s="10">
        <v>1978</v>
      </c>
      <c r="C1607" t="s">
        <v>30</v>
      </c>
      <c r="D1607">
        <v>19</v>
      </c>
      <c r="E1607">
        <v>2</v>
      </c>
      <c r="F1607" s="18">
        <v>13874.89</v>
      </c>
      <c r="G1607" t="s">
        <v>11</v>
      </c>
      <c r="H1607" t="s">
        <v>16</v>
      </c>
      <c r="I1607" t="s">
        <v>23</v>
      </c>
      <c r="J1607" s="15" t="str">
        <f t="shared" si="51"/>
        <v>19-Dec-1978</v>
      </c>
      <c r="K1607" s="8" t="str">
        <f t="shared" si="52"/>
        <v xml:space="preserve">45 Y </v>
      </c>
    </row>
    <row r="1608" spans="1:11" x14ac:dyDescent="0.3">
      <c r="A1608" t="s">
        <v>1638</v>
      </c>
      <c r="B1608" s="10">
        <v>1959</v>
      </c>
      <c r="C1608" t="s">
        <v>37</v>
      </c>
      <c r="D1608">
        <v>5</v>
      </c>
      <c r="E1608">
        <v>0</v>
      </c>
      <c r="F1608" s="18">
        <v>13880.95</v>
      </c>
      <c r="G1608" t="s">
        <v>11</v>
      </c>
      <c r="H1608" t="s">
        <v>11</v>
      </c>
      <c r="I1608" t="s">
        <v>42</v>
      </c>
      <c r="J1608" s="15" t="str">
        <f t="shared" si="51"/>
        <v>5-Oct-1959</v>
      </c>
      <c r="K1608" s="8" t="str">
        <f t="shared" si="52"/>
        <v xml:space="preserve">64 Y </v>
      </c>
    </row>
    <row r="1609" spans="1:11" x14ac:dyDescent="0.3">
      <c r="A1609" t="s">
        <v>1639</v>
      </c>
      <c r="B1609" s="10">
        <v>1985</v>
      </c>
      <c r="C1609" t="s">
        <v>20</v>
      </c>
      <c r="D1609">
        <v>25</v>
      </c>
      <c r="E1609">
        <v>3</v>
      </c>
      <c r="F1609" s="18">
        <v>13886.4</v>
      </c>
      <c r="G1609" t="s">
        <v>11</v>
      </c>
      <c r="H1609" t="s">
        <v>11</v>
      </c>
      <c r="I1609" t="s">
        <v>23</v>
      </c>
      <c r="J1609" s="15" t="str">
        <f t="shared" si="51"/>
        <v>25-Sep-1985</v>
      </c>
      <c r="K1609" s="8" t="str">
        <f t="shared" si="52"/>
        <v xml:space="preserve">38 Y </v>
      </c>
    </row>
    <row r="1610" spans="1:11" x14ac:dyDescent="0.3">
      <c r="A1610" t="s">
        <v>1640</v>
      </c>
      <c r="B1610" s="10">
        <v>1959</v>
      </c>
      <c r="C1610" t="s">
        <v>30</v>
      </c>
      <c r="D1610">
        <v>29</v>
      </c>
      <c r="E1610">
        <v>0</v>
      </c>
      <c r="F1610" s="18">
        <v>13887.2</v>
      </c>
      <c r="G1610" t="s">
        <v>11</v>
      </c>
      <c r="H1610" t="s">
        <v>12</v>
      </c>
      <c r="I1610" t="s">
        <v>13</v>
      </c>
      <c r="J1610" s="15" t="str">
        <f t="shared" si="51"/>
        <v>29-Dec-1959</v>
      </c>
      <c r="K1610" s="8" t="str">
        <f t="shared" si="52"/>
        <v xml:space="preserve">64 Y </v>
      </c>
    </row>
    <row r="1611" spans="1:11" x14ac:dyDescent="0.3">
      <c r="A1611" t="s">
        <v>1641</v>
      </c>
      <c r="B1611" s="10">
        <v>1959</v>
      </c>
      <c r="C1611" t="s">
        <v>10</v>
      </c>
      <c r="D1611">
        <v>7</v>
      </c>
      <c r="E1611">
        <v>0</v>
      </c>
      <c r="F1611" s="18">
        <v>13887.97</v>
      </c>
      <c r="G1611" t="s">
        <v>11</v>
      </c>
      <c r="H1611" t="s">
        <v>11</v>
      </c>
      <c r="I1611" t="s">
        <v>13</v>
      </c>
      <c r="J1611" s="15" t="str">
        <f t="shared" si="51"/>
        <v>7-Jul-1959</v>
      </c>
      <c r="K1611" s="8" t="str">
        <f t="shared" si="52"/>
        <v xml:space="preserve">64 Y </v>
      </c>
    </row>
    <row r="1612" spans="1:11" x14ac:dyDescent="0.3">
      <c r="A1612" t="s">
        <v>1642</v>
      </c>
      <c r="B1612" s="10">
        <v>1962</v>
      </c>
      <c r="C1612" t="s">
        <v>10</v>
      </c>
      <c r="D1612">
        <v>27</v>
      </c>
      <c r="E1612">
        <v>3</v>
      </c>
      <c r="F1612" s="18">
        <v>13919.82</v>
      </c>
      <c r="G1612" t="s">
        <v>11</v>
      </c>
      <c r="H1612" t="s">
        <v>11</v>
      </c>
      <c r="I1612" t="s">
        <v>13</v>
      </c>
      <c r="J1612" s="15" t="str">
        <f t="shared" si="51"/>
        <v>27-Jul-1962</v>
      </c>
      <c r="K1612" s="8" t="str">
        <f t="shared" si="52"/>
        <v xml:space="preserve">61 Y </v>
      </c>
    </row>
    <row r="1613" spans="1:11" x14ac:dyDescent="0.3">
      <c r="A1613" t="s">
        <v>1643</v>
      </c>
      <c r="B1613" s="10">
        <v>1960</v>
      </c>
      <c r="C1613" t="s">
        <v>18</v>
      </c>
      <c r="D1613">
        <v>18</v>
      </c>
      <c r="E1613">
        <v>1</v>
      </c>
      <c r="F1613" s="18">
        <v>13937.67</v>
      </c>
      <c r="G1613" t="s">
        <v>11</v>
      </c>
      <c r="H1613" t="s">
        <v>16</v>
      </c>
      <c r="I1613" t="s">
        <v>23</v>
      </c>
      <c r="J1613" s="15" t="str">
        <f t="shared" si="51"/>
        <v>18-Jun-1960</v>
      </c>
      <c r="K1613" s="8" t="str">
        <f t="shared" si="52"/>
        <v xml:space="preserve">63 Y </v>
      </c>
    </row>
    <row r="1614" spans="1:11" x14ac:dyDescent="0.3">
      <c r="A1614" t="s">
        <v>1644</v>
      </c>
      <c r="B1614" s="10">
        <v>1959</v>
      </c>
      <c r="C1614" t="s">
        <v>35</v>
      </c>
      <c r="D1614">
        <v>29</v>
      </c>
      <c r="E1614">
        <v>0</v>
      </c>
      <c r="F1614" s="18">
        <v>13974.46</v>
      </c>
      <c r="G1614" t="s">
        <v>11</v>
      </c>
      <c r="H1614" t="s">
        <v>11</v>
      </c>
      <c r="I1614" t="s">
        <v>166</v>
      </c>
      <c r="J1614" s="15" t="str">
        <f t="shared" si="51"/>
        <v>29-Aug-1959</v>
      </c>
      <c r="K1614" s="8" t="str">
        <f t="shared" si="52"/>
        <v xml:space="preserve">64 Y </v>
      </c>
    </row>
    <row r="1615" spans="1:11" x14ac:dyDescent="0.3">
      <c r="A1615" t="s">
        <v>1645</v>
      </c>
      <c r="B1615" s="10">
        <v>1990</v>
      </c>
      <c r="C1615" t="s">
        <v>10</v>
      </c>
      <c r="D1615">
        <v>13</v>
      </c>
      <c r="E1615">
        <v>3</v>
      </c>
      <c r="F1615" s="18">
        <v>13979.45</v>
      </c>
      <c r="G1615" t="s">
        <v>11</v>
      </c>
      <c r="H1615" t="s">
        <v>16</v>
      </c>
      <c r="I1615" t="s">
        <v>249</v>
      </c>
      <c r="J1615" s="15" t="str">
        <f t="shared" si="51"/>
        <v>13-Jul-1990</v>
      </c>
      <c r="K1615" s="8" t="str">
        <f t="shared" si="52"/>
        <v xml:space="preserve">33 Y </v>
      </c>
    </row>
    <row r="1616" spans="1:11" x14ac:dyDescent="0.3">
      <c r="A1616" t="s">
        <v>1646</v>
      </c>
      <c r="B1616" s="10">
        <v>1959</v>
      </c>
      <c r="C1616" t="s">
        <v>20</v>
      </c>
      <c r="D1616">
        <v>6</v>
      </c>
      <c r="E1616">
        <v>0</v>
      </c>
      <c r="F1616" s="18">
        <v>13981.85</v>
      </c>
      <c r="G1616" t="s">
        <v>11</v>
      </c>
      <c r="H1616" t="s">
        <v>16</v>
      </c>
      <c r="I1616" t="s">
        <v>168</v>
      </c>
      <c r="J1616" s="15" t="str">
        <f t="shared" si="51"/>
        <v>6-Sep-1959</v>
      </c>
      <c r="K1616" s="8" t="str">
        <f t="shared" si="52"/>
        <v xml:space="preserve">64 Y </v>
      </c>
    </row>
    <row r="1617" spans="1:11" x14ac:dyDescent="0.3">
      <c r="A1617" t="s">
        <v>1647</v>
      </c>
      <c r="B1617" s="10">
        <v>1963</v>
      </c>
      <c r="C1617" t="s">
        <v>30</v>
      </c>
      <c r="D1617">
        <v>23</v>
      </c>
      <c r="E1617">
        <v>3</v>
      </c>
      <c r="F1617" s="18">
        <v>14001.13</v>
      </c>
      <c r="G1617" t="s">
        <v>11</v>
      </c>
      <c r="H1617" t="s">
        <v>16</v>
      </c>
      <c r="I1617" t="s">
        <v>13</v>
      </c>
      <c r="J1617" s="15" t="str">
        <f t="shared" si="51"/>
        <v>23-Dec-1963</v>
      </c>
      <c r="K1617" s="8" t="str">
        <f t="shared" si="52"/>
        <v xml:space="preserve">60 Y </v>
      </c>
    </row>
    <row r="1618" spans="1:11" x14ac:dyDescent="0.3">
      <c r="A1618" t="s">
        <v>1648</v>
      </c>
      <c r="B1618" s="10">
        <v>1963</v>
      </c>
      <c r="C1618" t="s">
        <v>10</v>
      </c>
      <c r="D1618">
        <v>6</v>
      </c>
      <c r="E1618">
        <v>3</v>
      </c>
      <c r="F1618" s="18">
        <v>14001.29</v>
      </c>
      <c r="G1618" t="s">
        <v>11</v>
      </c>
      <c r="H1618" t="s">
        <v>11</v>
      </c>
      <c r="I1618" t="s">
        <v>13</v>
      </c>
      <c r="J1618" s="15" t="str">
        <f t="shared" si="51"/>
        <v>6-Jul-1963</v>
      </c>
      <c r="K1618" s="8" t="str">
        <f t="shared" si="52"/>
        <v xml:space="preserve">60 Y </v>
      </c>
    </row>
    <row r="1619" spans="1:11" x14ac:dyDescent="0.3">
      <c r="A1619" t="s">
        <v>1649</v>
      </c>
      <c r="B1619" s="10">
        <v>1963</v>
      </c>
      <c r="C1619" t="s">
        <v>10</v>
      </c>
      <c r="D1619">
        <v>8</v>
      </c>
      <c r="E1619">
        <v>3</v>
      </c>
      <c r="F1619" s="18">
        <v>14007.22</v>
      </c>
      <c r="G1619" t="s">
        <v>11</v>
      </c>
      <c r="H1619" t="s">
        <v>12</v>
      </c>
      <c r="I1619" t="s">
        <v>42</v>
      </c>
      <c r="J1619" s="15" t="str">
        <f t="shared" si="51"/>
        <v>8-Jul-1963</v>
      </c>
      <c r="K1619" s="8" t="str">
        <f t="shared" si="52"/>
        <v xml:space="preserve">60 Y </v>
      </c>
    </row>
    <row r="1620" spans="1:11" x14ac:dyDescent="0.3">
      <c r="A1620" t="s">
        <v>1650</v>
      </c>
      <c r="B1620" s="10">
        <v>1960</v>
      </c>
      <c r="C1620" t="s">
        <v>15</v>
      </c>
      <c r="D1620">
        <v>8</v>
      </c>
      <c r="E1620">
        <v>0</v>
      </c>
      <c r="F1620" s="18">
        <v>14043.48</v>
      </c>
      <c r="G1620" t="s">
        <v>11</v>
      </c>
      <c r="H1620" t="s">
        <v>12</v>
      </c>
      <c r="I1620" t="s">
        <v>247</v>
      </c>
      <c r="J1620" s="15" t="str">
        <f t="shared" si="51"/>
        <v>8-Nov-1960</v>
      </c>
      <c r="K1620" s="8" t="str">
        <f t="shared" si="52"/>
        <v xml:space="preserve">63 Y </v>
      </c>
    </row>
    <row r="1621" spans="1:11" x14ac:dyDescent="0.3">
      <c r="A1621" t="s">
        <v>1651</v>
      </c>
      <c r="B1621" s="10">
        <v>1991</v>
      </c>
      <c r="C1621" t="s">
        <v>20</v>
      </c>
      <c r="D1621">
        <v>12</v>
      </c>
      <c r="E1621">
        <v>3</v>
      </c>
      <c r="F1621" s="18">
        <v>14081.93</v>
      </c>
      <c r="G1621" t="s">
        <v>11</v>
      </c>
      <c r="H1621" t="s">
        <v>12</v>
      </c>
      <c r="I1621" t="s">
        <v>23</v>
      </c>
      <c r="J1621" s="15" t="str">
        <f t="shared" si="51"/>
        <v>12-Sep-1991</v>
      </c>
      <c r="K1621" s="8" t="str">
        <f t="shared" si="52"/>
        <v xml:space="preserve">32 Y </v>
      </c>
    </row>
    <row r="1622" spans="1:11" x14ac:dyDescent="0.3">
      <c r="A1622" t="s">
        <v>1652</v>
      </c>
      <c r="B1622" s="10">
        <v>1976</v>
      </c>
      <c r="C1622" t="s">
        <v>20</v>
      </c>
      <c r="D1622">
        <v>26</v>
      </c>
      <c r="E1622">
        <v>2</v>
      </c>
      <c r="F1622" s="18">
        <v>14098.07</v>
      </c>
      <c r="G1622" t="s">
        <v>11</v>
      </c>
      <c r="H1622" t="s">
        <v>12</v>
      </c>
      <c r="I1622" t="s">
        <v>249</v>
      </c>
      <c r="J1622" s="15" t="str">
        <f t="shared" si="51"/>
        <v>26-Sep-1976</v>
      </c>
      <c r="K1622" s="8" t="str">
        <f t="shared" si="52"/>
        <v xml:space="preserve">47 Y </v>
      </c>
    </row>
    <row r="1623" spans="1:11" x14ac:dyDescent="0.3">
      <c r="A1623" t="s">
        <v>1653</v>
      </c>
      <c r="B1623" s="10">
        <v>1961</v>
      </c>
      <c r="C1623" t="s">
        <v>18</v>
      </c>
      <c r="D1623">
        <v>14</v>
      </c>
      <c r="E1623">
        <v>2</v>
      </c>
      <c r="F1623" s="18">
        <v>14119.62</v>
      </c>
      <c r="G1623" t="s">
        <v>11</v>
      </c>
      <c r="H1623" t="s">
        <v>16</v>
      </c>
      <c r="I1623" t="s">
        <v>23</v>
      </c>
      <c r="J1623" s="15" t="str">
        <f t="shared" si="51"/>
        <v>14-Jun-1961</v>
      </c>
      <c r="K1623" s="8" t="str">
        <f t="shared" si="52"/>
        <v xml:space="preserve">62 Y </v>
      </c>
    </row>
    <row r="1624" spans="1:11" x14ac:dyDescent="0.3">
      <c r="A1624" t="s">
        <v>1654</v>
      </c>
      <c r="B1624" s="10">
        <v>2004</v>
      </c>
      <c r="C1624" t="s">
        <v>10</v>
      </c>
      <c r="D1624">
        <v>6</v>
      </c>
      <c r="E1624">
        <v>0</v>
      </c>
      <c r="F1624" s="18">
        <v>14133.04</v>
      </c>
      <c r="G1624" t="s">
        <v>11</v>
      </c>
      <c r="H1624" t="s">
        <v>12</v>
      </c>
      <c r="I1624" t="s">
        <v>13</v>
      </c>
      <c r="J1624" s="15" t="str">
        <f t="shared" si="51"/>
        <v>6-Jul-2004</v>
      </c>
      <c r="K1624" s="8" t="str">
        <f t="shared" si="52"/>
        <v xml:space="preserve">19 Y </v>
      </c>
    </row>
    <row r="1625" spans="1:11" x14ac:dyDescent="0.3">
      <c r="A1625" t="s">
        <v>1655</v>
      </c>
      <c r="B1625" s="10">
        <v>1984</v>
      </c>
      <c r="C1625" t="s">
        <v>10</v>
      </c>
      <c r="D1625">
        <v>7</v>
      </c>
      <c r="E1625">
        <v>3</v>
      </c>
      <c r="F1625" s="18">
        <v>14152.46</v>
      </c>
      <c r="G1625" t="s">
        <v>11</v>
      </c>
      <c r="H1625" t="s">
        <v>16</v>
      </c>
      <c r="I1625" t="s">
        <v>23</v>
      </c>
      <c r="J1625" s="15" t="str">
        <f t="shared" si="51"/>
        <v>7-Jul-1984</v>
      </c>
      <c r="K1625" s="8" t="str">
        <f t="shared" si="52"/>
        <v xml:space="preserve">39 Y </v>
      </c>
    </row>
    <row r="1626" spans="1:11" x14ac:dyDescent="0.3">
      <c r="A1626" t="s">
        <v>1656</v>
      </c>
      <c r="B1626" s="10">
        <v>1968</v>
      </c>
      <c r="C1626" t="s">
        <v>30</v>
      </c>
      <c r="D1626">
        <v>25</v>
      </c>
      <c r="E1626">
        <v>0</v>
      </c>
      <c r="F1626" s="18">
        <v>14193.55</v>
      </c>
      <c r="G1626" t="s">
        <v>11</v>
      </c>
      <c r="H1626" t="s">
        <v>16</v>
      </c>
      <c r="I1626" t="s">
        <v>535</v>
      </c>
      <c r="J1626" s="15" t="str">
        <f t="shared" si="51"/>
        <v>25-Dec-1968</v>
      </c>
      <c r="K1626" s="8" t="str">
        <f t="shared" si="52"/>
        <v xml:space="preserve">55 Y </v>
      </c>
    </row>
    <row r="1627" spans="1:11" x14ac:dyDescent="0.3">
      <c r="A1627" t="s">
        <v>1657</v>
      </c>
      <c r="B1627" s="10">
        <v>1983</v>
      </c>
      <c r="C1627" t="s">
        <v>15</v>
      </c>
      <c r="D1627">
        <v>17</v>
      </c>
      <c r="E1627">
        <v>3</v>
      </c>
      <c r="F1627" s="18">
        <v>14209.4</v>
      </c>
      <c r="G1627" t="s">
        <v>11</v>
      </c>
      <c r="H1627" t="s">
        <v>16</v>
      </c>
      <c r="I1627" t="s">
        <v>535</v>
      </c>
      <c r="J1627" s="15" t="str">
        <f t="shared" si="51"/>
        <v>17-Nov-1983</v>
      </c>
      <c r="K1627" s="8" t="str">
        <f t="shared" si="52"/>
        <v xml:space="preserve">40 Y </v>
      </c>
    </row>
    <row r="1628" spans="1:11" x14ac:dyDescent="0.3">
      <c r="A1628" t="s">
        <v>1658</v>
      </c>
      <c r="B1628" s="10">
        <v>1958</v>
      </c>
      <c r="C1628" t="s">
        <v>20</v>
      </c>
      <c r="D1628">
        <v>21</v>
      </c>
      <c r="E1628">
        <v>0</v>
      </c>
      <c r="F1628" s="18">
        <v>14210.54</v>
      </c>
      <c r="G1628" t="s">
        <v>11</v>
      </c>
      <c r="H1628" t="s">
        <v>11</v>
      </c>
      <c r="I1628" t="s">
        <v>23</v>
      </c>
      <c r="J1628" s="15" t="str">
        <f t="shared" si="51"/>
        <v>21-Sep-1958</v>
      </c>
      <c r="K1628" s="8" t="str">
        <f t="shared" si="52"/>
        <v xml:space="preserve">65 Y </v>
      </c>
    </row>
    <row r="1629" spans="1:11" x14ac:dyDescent="0.3">
      <c r="A1629" t="s">
        <v>1659</v>
      </c>
      <c r="B1629" s="10">
        <v>1961</v>
      </c>
      <c r="C1629" t="s">
        <v>20</v>
      </c>
      <c r="D1629">
        <v>25</v>
      </c>
      <c r="E1629">
        <v>2</v>
      </c>
      <c r="F1629" s="18">
        <v>14235.07</v>
      </c>
      <c r="G1629" t="s">
        <v>11</v>
      </c>
      <c r="H1629" t="s">
        <v>16</v>
      </c>
      <c r="I1629" t="s">
        <v>42</v>
      </c>
      <c r="J1629" s="15" t="str">
        <f t="shared" si="51"/>
        <v>25-Sep-1961</v>
      </c>
      <c r="K1629" s="8" t="str">
        <f t="shared" si="52"/>
        <v xml:space="preserve">62 Y </v>
      </c>
    </row>
    <row r="1630" spans="1:11" x14ac:dyDescent="0.3">
      <c r="A1630" t="s">
        <v>1660</v>
      </c>
      <c r="B1630" s="10">
        <v>1959</v>
      </c>
      <c r="C1630" t="s">
        <v>37</v>
      </c>
      <c r="D1630">
        <v>10</v>
      </c>
      <c r="E1630">
        <v>0</v>
      </c>
      <c r="F1630" s="18">
        <v>14254.61</v>
      </c>
      <c r="G1630" t="s">
        <v>11</v>
      </c>
      <c r="H1630" t="s">
        <v>16</v>
      </c>
      <c r="I1630" t="s">
        <v>23</v>
      </c>
      <c r="J1630" s="15" t="str">
        <f t="shared" si="51"/>
        <v>10-Oct-1959</v>
      </c>
      <c r="K1630" s="8" t="str">
        <f t="shared" si="52"/>
        <v xml:space="preserve">64 Y </v>
      </c>
    </row>
    <row r="1631" spans="1:11" x14ac:dyDescent="0.3">
      <c r="A1631" t="s">
        <v>1661</v>
      </c>
      <c r="B1631" s="10">
        <v>1959</v>
      </c>
      <c r="C1631" t="s">
        <v>15</v>
      </c>
      <c r="D1631">
        <v>8</v>
      </c>
      <c r="E1631">
        <v>0</v>
      </c>
      <c r="F1631" s="18">
        <v>14256.19</v>
      </c>
      <c r="G1631" t="s">
        <v>11</v>
      </c>
      <c r="H1631" t="s">
        <v>12</v>
      </c>
      <c r="I1631" t="s">
        <v>23</v>
      </c>
      <c r="J1631" s="15" t="str">
        <f t="shared" si="51"/>
        <v>8-Nov-1959</v>
      </c>
      <c r="K1631" s="8" t="str">
        <f t="shared" si="52"/>
        <v xml:space="preserve">64 Y </v>
      </c>
    </row>
    <row r="1632" spans="1:11" x14ac:dyDescent="0.3">
      <c r="A1632" t="s">
        <v>1662</v>
      </c>
      <c r="B1632" s="10">
        <v>1974</v>
      </c>
      <c r="C1632" t="s">
        <v>30</v>
      </c>
      <c r="D1632">
        <v>26</v>
      </c>
      <c r="E1632">
        <v>0</v>
      </c>
      <c r="F1632" s="18">
        <v>14256.79</v>
      </c>
      <c r="G1632" t="s">
        <v>11</v>
      </c>
      <c r="H1632" t="s">
        <v>11</v>
      </c>
      <c r="I1632" t="s">
        <v>535</v>
      </c>
      <c r="J1632" s="15" t="str">
        <f t="shared" si="51"/>
        <v>26-Dec-1974</v>
      </c>
      <c r="K1632" s="8" t="str">
        <f t="shared" si="52"/>
        <v xml:space="preserve">49 Y </v>
      </c>
    </row>
    <row r="1633" spans="1:11" x14ac:dyDescent="0.3">
      <c r="A1633" t="s">
        <v>1663</v>
      </c>
      <c r="B1633" s="10">
        <v>1972</v>
      </c>
      <c r="C1633" t="s">
        <v>10</v>
      </c>
      <c r="D1633">
        <v>13</v>
      </c>
      <c r="E1633">
        <v>0</v>
      </c>
      <c r="F1633" s="18">
        <v>14258.33</v>
      </c>
      <c r="G1633" t="s">
        <v>11</v>
      </c>
      <c r="H1633" t="s">
        <v>11</v>
      </c>
      <c r="I1633" t="s">
        <v>535</v>
      </c>
      <c r="J1633" s="15" t="str">
        <f t="shared" si="51"/>
        <v>13-Jul-1972</v>
      </c>
      <c r="K1633" s="8" t="str">
        <f t="shared" si="52"/>
        <v xml:space="preserve">51 Y </v>
      </c>
    </row>
    <row r="1634" spans="1:11" x14ac:dyDescent="0.3">
      <c r="A1634" t="s">
        <v>1664</v>
      </c>
      <c r="B1634" s="10">
        <v>2004</v>
      </c>
      <c r="C1634" t="s">
        <v>20</v>
      </c>
      <c r="D1634">
        <v>6</v>
      </c>
      <c r="E1634">
        <v>0</v>
      </c>
      <c r="F1634" s="18">
        <v>14283.46</v>
      </c>
      <c r="G1634" t="s">
        <v>11</v>
      </c>
      <c r="H1634" t="s">
        <v>11</v>
      </c>
      <c r="I1634" t="s">
        <v>247</v>
      </c>
      <c r="J1634" s="15" t="str">
        <f t="shared" si="51"/>
        <v>6-Sep-2004</v>
      </c>
      <c r="K1634" s="8" t="str">
        <f t="shared" si="52"/>
        <v xml:space="preserve">19 Y </v>
      </c>
    </row>
    <row r="1635" spans="1:11" x14ac:dyDescent="0.3">
      <c r="A1635" t="s">
        <v>1665</v>
      </c>
      <c r="B1635" s="10">
        <v>1968</v>
      </c>
      <c r="C1635" t="s">
        <v>30</v>
      </c>
      <c r="D1635">
        <v>15</v>
      </c>
      <c r="E1635">
        <v>0</v>
      </c>
      <c r="F1635" s="18">
        <v>14285.9</v>
      </c>
      <c r="G1635" t="s">
        <v>11</v>
      </c>
      <c r="H1635" t="s">
        <v>12</v>
      </c>
      <c r="I1635" t="s">
        <v>23</v>
      </c>
      <c r="J1635" s="15" t="str">
        <f t="shared" si="51"/>
        <v>15-Dec-1968</v>
      </c>
      <c r="K1635" s="8" t="str">
        <f t="shared" si="52"/>
        <v xml:space="preserve">55 Y </v>
      </c>
    </row>
    <row r="1636" spans="1:11" x14ac:dyDescent="0.3">
      <c r="A1636" t="s">
        <v>1666</v>
      </c>
      <c r="B1636" s="10">
        <v>1958</v>
      </c>
      <c r="C1636" t="s">
        <v>37</v>
      </c>
      <c r="D1636">
        <v>15</v>
      </c>
      <c r="E1636">
        <v>0</v>
      </c>
      <c r="F1636" s="18">
        <v>14313.85</v>
      </c>
      <c r="G1636" t="s">
        <v>11</v>
      </c>
      <c r="H1636" t="s">
        <v>12</v>
      </c>
      <c r="I1636" t="s">
        <v>13</v>
      </c>
      <c r="J1636" s="15" t="str">
        <f t="shared" si="51"/>
        <v>15-Oct-1958</v>
      </c>
      <c r="K1636" s="8" t="str">
        <f t="shared" si="52"/>
        <v xml:space="preserve">65 Y </v>
      </c>
    </row>
    <row r="1637" spans="1:11" x14ac:dyDescent="0.3">
      <c r="A1637" t="s">
        <v>1667</v>
      </c>
      <c r="B1637" s="10">
        <v>1958</v>
      </c>
      <c r="C1637" t="s">
        <v>10</v>
      </c>
      <c r="D1637">
        <v>10</v>
      </c>
      <c r="E1637">
        <v>0</v>
      </c>
      <c r="F1637" s="18">
        <v>14319.03</v>
      </c>
      <c r="G1637" t="s">
        <v>11</v>
      </c>
      <c r="H1637" t="s">
        <v>11</v>
      </c>
      <c r="I1637" t="s">
        <v>42</v>
      </c>
      <c r="J1637" s="15" t="str">
        <f t="shared" si="51"/>
        <v>10-Jul-1958</v>
      </c>
      <c r="K1637" s="8" t="str">
        <f t="shared" si="52"/>
        <v xml:space="preserve">65 Y </v>
      </c>
    </row>
    <row r="1638" spans="1:11" x14ac:dyDescent="0.3">
      <c r="A1638" t="s">
        <v>1668</v>
      </c>
      <c r="B1638" s="10">
        <v>1969</v>
      </c>
      <c r="C1638" t="s">
        <v>20</v>
      </c>
      <c r="D1638">
        <v>26</v>
      </c>
      <c r="E1638">
        <v>0</v>
      </c>
      <c r="F1638" s="18">
        <v>14337.91</v>
      </c>
      <c r="G1638" t="s">
        <v>11</v>
      </c>
      <c r="H1638" t="s">
        <v>12</v>
      </c>
      <c r="I1638" t="s">
        <v>632</v>
      </c>
      <c r="J1638" s="15" t="str">
        <f t="shared" si="51"/>
        <v>26-Sep-1969</v>
      </c>
      <c r="K1638" s="8" t="str">
        <f t="shared" si="52"/>
        <v xml:space="preserve">54 Y </v>
      </c>
    </row>
    <row r="1639" spans="1:11" x14ac:dyDescent="0.3">
      <c r="A1639" t="s">
        <v>1669</v>
      </c>
      <c r="B1639" s="10">
        <v>1959</v>
      </c>
      <c r="C1639" t="s">
        <v>30</v>
      </c>
      <c r="D1639">
        <v>24</v>
      </c>
      <c r="E1639">
        <v>1</v>
      </c>
      <c r="F1639" s="18">
        <v>14349.85</v>
      </c>
      <c r="G1639" t="s">
        <v>11</v>
      </c>
      <c r="H1639" t="s">
        <v>11</v>
      </c>
      <c r="I1639" t="s">
        <v>23</v>
      </c>
      <c r="J1639" s="15" t="str">
        <f t="shared" si="51"/>
        <v>24-Dec-1959</v>
      </c>
      <c r="K1639" s="8" t="str">
        <f t="shared" si="52"/>
        <v xml:space="preserve">64 Y </v>
      </c>
    </row>
    <row r="1640" spans="1:11" x14ac:dyDescent="0.3">
      <c r="A1640" t="s">
        <v>1670</v>
      </c>
      <c r="B1640" s="10">
        <v>1967</v>
      </c>
      <c r="C1640" t="s">
        <v>37</v>
      </c>
      <c r="D1640">
        <v>10</v>
      </c>
      <c r="E1640">
        <v>0</v>
      </c>
      <c r="F1640" s="18">
        <v>14355.43</v>
      </c>
      <c r="G1640" t="s">
        <v>11</v>
      </c>
      <c r="H1640" t="s">
        <v>16</v>
      </c>
      <c r="I1640" t="s">
        <v>535</v>
      </c>
      <c r="J1640" s="15" t="str">
        <f t="shared" si="51"/>
        <v>10-Oct-1967</v>
      </c>
      <c r="K1640" s="8" t="str">
        <f t="shared" si="52"/>
        <v xml:space="preserve">56 Y </v>
      </c>
    </row>
    <row r="1641" spans="1:11" x14ac:dyDescent="0.3">
      <c r="A1641" t="s">
        <v>1671</v>
      </c>
      <c r="B1641" s="10">
        <v>1988</v>
      </c>
      <c r="C1641" t="s">
        <v>15</v>
      </c>
      <c r="D1641">
        <v>16</v>
      </c>
      <c r="E1641">
        <v>1</v>
      </c>
      <c r="F1641" s="18">
        <v>14358.36</v>
      </c>
      <c r="G1641" t="s">
        <v>11</v>
      </c>
      <c r="H1641" t="s">
        <v>11</v>
      </c>
      <c r="I1641" t="s">
        <v>42</v>
      </c>
      <c r="J1641" s="15" t="str">
        <f t="shared" si="51"/>
        <v>16-Nov-1988</v>
      </c>
      <c r="K1641" s="8" t="str">
        <f t="shared" si="52"/>
        <v xml:space="preserve">35 Y </v>
      </c>
    </row>
    <row r="1642" spans="1:11" x14ac:dyDescent="0.3">
      <c r="A1642" t="s">
        <v>1672</v>
      </c>
      <c r="B1642" s="10">
        <v>1963</v>
      </c>
      <c r="C1642" t="s">
        <v>10</v>
      </c>
      <c r="D1642">
        <v>16</v>
      </c>
      <c r="E1642">
        <v>3</v>
      </c>
      <c r="F1642" s="18">
        <v>14382.71</v>
      </c>
      <c r="G1642" t="s">
        <v>11</v>
      </c>
      <c r="H1642" t="s">
        <v>11</v>
      </c>
      <c r="I1642" t="s">
        <v>23</v>
      </c>
      <c r="J1642" s="15" t="str">
        <f t="shared" si="51"/>
        <v>16-Jul-1963</v>
      </c>
      <c r="K1642" s="8" t="str">
        <f t="shared" si="52"/>
        <v xml:space="preserve">60 Y </v>
      </c>
    </row>
    <row r="1643" spans="1:11" x14ac:dyDescent="0.3">
      <c r="A1643" t="s">
        <v>1673</v>
      </c>
      <c r="B1643" s="10">
        <v>1965</v>
      </c>
      <c r="C1643" t="s">
        <v>18</v>
      </c>
      <c r="D1643">
        <v>22</v>
      </c>
      <c r="E1643">
        <v>4</v>
      </c>
      <c r="F1643" s="18">
        <v>14394.4</v>
      </c>
      <c r="G1643" t="s">
        <v>11</v>
      </c>
      <c r="H1643" t="s">
        <v>12</v>
      </c>
      <c r="I1643" t="s">
        <v>247</v>
      </c>
      <c r="J1643" s="15" t="str">
        <f t="shared" si="51"/>
        <v>22-Jun-1965</v>
      </c>
      <c r="K1643" s="8" t="str">
        <f t="shared" si="52"/>
        <v xml:space="preserve">58 Y </v>
      </c>
    </row>
    <row r="1644" spans="1:11" x14ac:dyDescent="0.3">
      <c r="A1644" t="s">
        <v>1674</v>
      </c>
      <c r="B1644" s="10">
        <v>1958</v>
      </c>
      <c r="C1644" t="s">
        <v>20</v>
      </c>
      <c r="D1644">
        <v>14</v>
      </c>
      <c r="E1644">
        <v>0</v>
      </c>
      <c r="F1644" s="18">
        <v>14394.56</v>
      </c>
      <c r="G1644" t="s">
        <v>11</v>
      </c>
      <c r="H1644" t="s">
        <v>16</v>
      </c>
      <c r="I1644" t="s">
        <v>170</v>
      </c>
      <c r="J1644" s="15" t="str">
        <f t="shared" si="51"/>
        <v>14-Sep-1958</v>
      </c>
      <c r="K1644" s="8" t="str">
        <f t="shared" si="52"/>
        <v xml:space="preserve">65 Y </v>
      </c>
    </row>
    <row r="1645" spans="1:11" x14ac:dyDescent="0.3">
      <c r="A1645" t="s">
        <v>1675</v>
      </c>
      <c r="B1645" s="10">
        <v>1958</v>
      </c>
      <c r="C1645" t="s">
        <v>10</v>
      </c>
      <c r="D1645">
        <v>29</v>
      </c>
      <c r="E1645">
        <v>0</v>
      </c>
      <c r="F1645" s="18">
        <v>14410.93</v>
      </c>
      <c r="G1645" t="s">
        <v>11</v>
      </c>
      <c r="H1645" t="s">
        <v>11</v>
      </c>
      <c r="I1645" t="s">
        <v>168</v>
      </c>
      <c r="J1645" s="15" t="str">
        <f t="shared" si="51"/>
        <v>29-Jul-1958</v>
      </c>
      <c r="K1645" s="8" t="str">
        <f t="shared" si="52"/>
        <v xml:space="preserve">65 Y </v>
      </c>
    </row>
    <row r="1646" spans="1:11" x14ac:dyDescent="0.3">
      <c r="A1646" t="s">
        <v>1676</v>
      </c>
      <c r="B1646" s="10">
        <v>1958</v>
      </c>
      <c r="C1646" t="s">
        <v>20</v>
      </c>
      <c r="D1646">
        <v>20</v>
      </c>
      <c r="E1646">
        <v>1</v>
      </c>
      <c r="F1646" s="18">
        <v>14418.28</v>
      </c>
      <c r="G1646" t="s">
        <v>11</v>
      </c>
      <c r="H1646" t="s">
        <v>12</v>
      </c>
      <c r="I1646" t="s">
        <v>13</v>
      </c>
      <c r="J1646" s="15" t="str">
        <f t="shared" si="51"/>
        <v>20-Sep-1958</v>
      </c>
      <c r="K1646" s="8" t="str">
        <f t="shared" si="52"/>
        <v xml:space="preserve">65 Y </v>
      </c>
    </row>
    <row r="1647" spans="1:11" x14ac:dyDescent="0.3">
      <c r="A1647" t="s">
        <v>1677</v>
      </c>
      <c r="B1647" s="10">
        <v>1999</v>
      </c>
      <c r="C1647" t="s">
        <v>35</v>
      </c>
      <c r="D1647">
        <v>10</v>
      </c>
      <c r="E1647">
        <v>2</v>
      </c>
      <c r="F1647" s="18">
        <v>14426.07</v>
      </c>
      <c r="G1647" t="s">
        <v>11</v>
      </c>
      <c r="H1647" t="s">
        <v>16</v>
      </c>
      <c r="I1647" t="s">
        <v>23</v>
      </c>
      <c r="J1647" s="15" t="str">
        <f t="shared" si="51"/>
        <v>10-Aug-1999</v>
      </c>
      <c r="K1647" s="8" t="str">
        <f t="shared" si="52"/>
        <v xml:space="preserve">24 Y </v>
      </c>
    </row>
    <row r="1648" spans="1:11" x14ac:dyDescent="0.3">
      <c r="A1648" t="s">
        <v>1678</v>
      </c>
      <c r="B1648" s="10">
        <v>1967</v>
      </c>
      <c r="C1648" t="s">
        <v>35</v>
      </c>
      <c r="D1648">
        <v>15</v>
      </c>
      <c r="E1648">
        <v>0</v>
      </c>
      <c r="F1648" s="18">
        <v>14426.66</v>
      </c>
      <c r="G1648" t="s">
        <v>11</v>
      </c>
      <c r="H1648" t="s">
        <v>11</v>
      </c>
      <c r="I1648" t="s">
        <v>535</v>
      </c>
      <c r="J1648" s="15" t="str">
        <f t="shared" si="51"/>
        <v>15-Aug-1967</v>
      </c>
      <c r="K1648" s="8" t="str">
        <f t="shared" si="52"/>
        <v xml:space="preserve">56 Y </v>
      </c>
    </row>
    <row r="1649" spans="1:11" x14ac:dyDescent="0.3">
      <c r="A1649" t="s">
        <v>1679</v>
      </c>
      <c r="B1649" s="10">
        <v>1967</v>
      </c>
      <c r="C1649" t="s">
        <v>15</v>
      </c>
      <c r="D1649">
        <v>4</v>
      </c>
      <c r="E1649">
        <v>0</v>
      </c>
      <c r="F1649" s="18">
        <v>14427.63</v>
      </c>
      <c r="G1649" t="s">
        <v>11</v>
      </c>
      <c r="H1649" t="s">
        <v>11</v>
      </c>
      <c r="I1649" t="s">
        <v>300</v>
      </c>
      <c r="J1649" s="15" t="str">
        <f t="shared" si="51"/>
        <v>4-Nov-1967</v>
      </c>
      <c r="K1649" s="8" t="str">
        <f t="shared" si="52"/>
        <v xml:space="preserve">56 Y </v>
      </c>
    </row>
    <row r="1650" spans="1:11" x14ac:dyDescent="0.3">
      <c r="A1650" t="s">
        <v>1680</v>
      </c>
      <c r="B1650" s="10">
        <v>1959</v>
      </c>
      <c r="C1650" t="s">
        <v>18</v>
      </c>
      <c r="D1650">
        <v>29</v>
      </c>
      <c r="E1650">
        <v>0</v>
      </c>
      <c r="F1650" s="18">
        <v>14449.85</v>
      </c>
      <c r="G1650" t="s">
        <v>11</v>
      </c>
      <c r="H1650" t="s">
        <v>16</v>
      </c>
      <c r="I1650" t="s">
        <v>247</v>
      </c>
      <c r="J1650" s="15" t="str">
        <f t="shared" si="51"/>
        <v>29-Jun-1959</v>
      </c>
      <c r="K1650" s="8" t="str">
        <f t="shared" si="52"/>
        <v xml:space="preserve">64 Y </v>
      </c>
    </row>
    <row r="1651" spans="1:11" x14ac:dyDescent="0.3">
      <c r="A1651" t="s">
        <v>1681</v>
      </c>
      <c r="B1651" s="10">
        <v>1959</v>
      </c>
      <c r="C1651" t="s">
        <v>35</v>
      </c>
      <c r="D1651">
        <v>3</v>
      </c>
      <c r="E1651">
        <v>0</v>
      </c>
      <c r="F1651" s="18">
        <v>14451.84</v>
      </c>
      <c r="G1651" t="s">
        <v>11</v>
      </c>
      <c r="H1651" t="s">
        <v>12</v>
      </c>
      <c r="I1651" t="s">
        <v>249</v>
      </c>
      <c r="J1651" s="15" t="str">
        <f t="shared" si="51"/>
        <v>3-Aug-1959</v>
      </c>
      <c r="K1651" s="8" t="str">
        <f t="shared" si="52"/>
        <v xml:space="preserve">64 Y </v>
      </c>
    </row>
    <row r="1652" spans="1:11" x14ac:dyDescent="0.3">
      <c r="A1652" t="s">
        <v>1682</v>
      </c>
      <c r="B1652" s="10">
        <v>1996</v>
      </c>
      <c r="C1652" t="s">
        <v>15</v>
      </c>
      <c r="D1652">
        <v>10</v>
      </c>
      <c r="E1652">
        <v>2</v>
      </c>
      <c r="F1652" s="18">
        <v>14455.64</v>
      </c>
      <c r="G1652" t="s">
        <v>11</v>
      </c>
      <c r="H1652" t="s">
        <v>12</v>
      </c>
      <c r="I1652" t="s">
        <v>247</v>
      </c>
      <c r="J1652" s="15" t="str">
        <f t="shared" si="51"/>
        <v>10-Nov-1996</v>
      </c>
      <c r="K1652" s="8" t="str">
        <f t="shared" si="52"/>
        <v xml:space="preserve">27 Y </v>
      </c>
    </row>
    <row r="1653" spans="1:11" x14ac:dyDescent="0.3">
      <c r="A1653" t="s">
        <v>1683</v>
      </c>
      <c r="B1653" s="10">
        <v>1976</v>
      </c>
      <c r="C1653" t="s">
        <v>15</v>
      </c>
      <c r="D1653">
        <v>27</v>
      </c>
      <c r="E1653">
        <v>2</v>
      </c>
      <c r="F1653" s="18">
        <v>14470.01</v>
      </c>
      <c r="G1653" t="s">
        <v>11</v>
      </c>
      <c r="H1653" t="s">
        <v>12</v>
      </c>
      <c r="I1653" t="s">
        <v>23</v>
      </c>
      <c r="J1653" s="15" t="str">
        <f t="shared" si="51"/>
        <v>27-Nov-1976</v>
      </c>
      <c r="K1653" s="8" t="str">
        <f t="shared" si="52"/>
        <v xml:space="preserve">47 Y </v>
      </c>
    </row>
    <row r="1654" spans="1:11" x14ac:dyDescent="0.3">
      <c r="A1654" t="s">
        <v>1684</v>
      </c>
      <c r="B1654" s="10">
        <v>1959</v>
      </c>
      <c r="C1654" t="s">
        <v>15</v>
      </c>
      <c r="D1654">
        <v>20</v>
      </c>
      <c r="E1654">
        <v>1</v>
      </c>
      <c r="F1654" s="18">
        <v>14474.68</v>
      </c>
      <c r="G1654" t="s">
        <v>11</v>
      </c>
      <c r="H1654" t="s">
        <v>11</v>
      </c>
      <c r="I1654" t="s">
        <v>13</v>
      </c>
      <c r="J1654" s="15" t="str">
        <f t="shared" si="51"/>
        <v>20-Nov-1959</v>
      </c>
      <c r="K1654" s="8" t="str">
        <f t="shared" si="52"/>
        <v xml:space="preserve">64 Y </v>
      </c>
    </row>
    <row r="1655" spans="1:11" x14ac:dyDescent="0.3">
      <c r="A1655" t="s">
        <v>1685</v>
      </c>
      <c r="B1655" s="10">
        <v>1979</v>
      </c>
      <c r="C1655" t="s">
        <v>37</v>
      </c>
      <c r="D1655">
        <v>20</v>
      </c>
      <c r="E1655">
        <v>5</v>
      </c>
      <c r="F1655" s="18">
        <v>14478.33</v>
      </c>
      <c r="G1655" t="s">
        <v>11</v>
      </c>
      <c r="H1655" t="s">
        <v>11</v>
      </c>
      <c r="I1655" t="s">
        <v>13</v>
      </c>
      <c r="J1655" s="15" t="str">
        <f t="shared" si="51"/>
        <v>20-Oct-1979</v>
      </c>
      <c r="K1655" s="8" t="str">
        <f t="shared" si="52"/>
        <v xml:space="preserve">44 Y </v>
      </c>
    </row>
    <row r="1656" spans="1:11" x14ac:dyDescent="0.3">
      <c r="A1656" t="s">
        <v>1686</v>
      </c>
      <c r="B1656" s="10">
        <v>1989</v>
      </c>
      <c r="C1656" t="s">
        <v>10</v>
      </c>
      <c r="D1656">
        <v>22</v>
      </c>
      <c r="E1656">
        <v>3</v>
      </c>
      <c r="F1656" s="18">
        <v>14507.46</v>
      </c>
      <c r="G1656" t="s">
        <v>11</v>
      </c>
      <c r="H1656" t="s">
        <v>12</v>
      </c>
      <c r="I1656" t="s">
        <v>23</v>
      </c>
      <c r="J1656" s="15" t="str">
        <f t="shared" si="51"/>
        <v>22-Jul-1989</v>
      </c>
      <c r="K1656" s="8" t="str">
        <f t="shared" si="52"/>
        <v xml:space="preserve">34 Y </v>
      </c>
    </row>
    <row r="1657" spans="1:11" x14ac:dyDescent="0.3">
      <c r="A1657" t="s">
        <v>1687</v>
      </c>
      <c r="B1657" s="10">
        <v>1989</v>
      </c>
      <c r="C1657" t="s">
        <v>10</v>
      </c>
      <c r="D1657">
        <v>14</v>
      </c>
      <c r="E1657">
        <v>3</v>
      </c>
      <c r="F1657" s="18">
        <v>14547.26</v>
      </c>
      <c r="G1657" t="s">
        <v>11</v>
      </c>
      <c r="H1657" t="s">
        <v>12</v>
      </c>
      <c r="I1657" t="s">
        <v>42</v>
      </c>
      <c r="J1657" s="15" t="str">
        <f t="shared" si="51"/>
        <v>14-Jul-1989</v>
      </c>
      <c r="K1657" s="8" t="str">
        <f t="shared" si="52"/>
        <v xml:space="preserve">34 Y </v>
      </c>
    </row>
    <row r="1658" spans="1:11" x14ac:dyDescent="0.3">
      <c r="A1658" t="s">
        <v>1688</v>
      </c>
      <c r="B1658" s="10">
        <v>1998</v>
      </c>
      <c r="C1658" t="s">
        <v>20</v>
      </c>
      <c r="D1658">
        <v>12</v>
      </c>
      <c r="E1658">
        <v>0</v>
      </c>
      <c r="F1658" s="18">
        <v>14571.89</v>
      </c>
      <c r="G1658" t="s">
        <v>11</v>
      </c>
      <c r="H1658" t="s">
        <v>16</v>
      </c>
      <c r="I1658" t="s">
        <v>247</v>
      </c>
      <c r="J1658" s="15" t="str">
        <f t="shared" si="51"/>
        <v>12-Sep-1998</v>
      </c>
      <c r="K1658" s="8" t="str">
        <f t="shared" si="52"/>
        <v xml:space="preserve">25 Y </v>
      </c>
    </row>
    <row r="1659" spans="1:11" x14ac:dyDescent="0.3">
      <c r="A1659" t="s">
        <v>1689</v>
      </c>
      <c r="B1659" s="10">
        <v>1962</v>
      </c>
      <c r="C1659" t="s">
        <v>30</v>
      </c>
      <c r="D1659">
        <v>3</v>
      </c>
      <c r="E1659">
        <v>0</v>
      </c>
      <c r="F1659" s="18">
        <v>14574.64</v>
      </c>
      <c r="G1659" t="s">
        <v>11</v>
      </c>
      <c r="H1659" t="s">
        <v>16</v>
      </c>
      <c r="I1659" t="s">
        <v>200</v>
      </c>
      <c r="J1659" s="15" t="str">
        <f t="shared" si="51"/>
        <v>3-Dec-1962</v>
      </c>
      <c r="K1659" s="8" t="str">
        <f t="shared" si="52"/>
        <v xml:space="preserve">61 Y </v>
      </c>
    </row>
    <row r="1660" spans="1:11" x14ac:dyDescent="0.3">
      <c r="A1660" t="s">
        <v>1690</v>
      </c>
      <c r="B1660" s="10">
        <v>1963</v>
      </c>
      <c r="C1660" t="s">
        <v>37</v>
      </c>
      <c r="D1660">
        <v>14</v>
      </c>
      <c r="E1660">
        <v>3</v>
      </c>
      <c r="F1660" s="18">
        <v>14590.63</v>
      </c>
      <c r="G1660" t="s">
        <v>11</v>
      </c>
      <c r="H1660" t="s">
        <v>16</v>
      </c>
      <c r="I1660" t="s">
        <v>247</v>
      </c>
      <c r="J1660" s="15" t="str">
        <f t="shared" si="51"/>
        <v>14-Oct-1963</v>
      </c>
      <c r="K1660" s="8" t="str">
        <f t="shared" si="52"/>
        <v xml:space="preserve">60 Y </v>
      </c>
    </row>
    <row r="1661" spans="1:11" x14ac:dyDescent="0.3">
      <c r="A1661" t="s">
        <v>1691</v>
      </c>
      <c r="B1661" s="10">
        <v>1967</v>
      </c>
      <c r="C1661" t="s">
        <v>10</v>
      </c>
      <c r="D1661">
        <v>18</v>
      </c>
      <c r="E1661">
        <v>0</v>
      </c>
      <c r="F1661" s="18">
        <v>14600.62</v>
      </c>
      <c r="G1661" t="s">
        <v>11</v>
      </c>
      <c r="H1661" t="s">
        <v>12</v>
      </c>
      <c r="I1661" t="s">
        <v>632</v>
      </c>
      <c r="J1661" s="15" t="str">
        <f t="shared" si="51"/>
        <v>18-Jul-1967</v>
      </c>
      <c r="K1661" s="8" t="str">
        <f t="shared" si="52"/>
        <v xml:space="preserve">56 Y </v>
      </c>
    </row>
    <row r="1662" spans="1:11" x14ac:dyDescent="0.3">
      <c r="A1662" t="s">
        <v>1692</v>
      </c>
      <c r="B1662" s="10">
        <v>1965</v>
      </c>
      <c r="C1662" t="s">
        <v>15</v>
      </c>
      <c r="D1662">
        <v>8</v>
      </c>
      <c r="E1662">
        <v>0</v>
      </c>
      <c r="F1662" s="18">
        <v>14612.33</v>
      </c>
      <c r="G1662" t="s">
        <v>11</v>
      </c>
      <c r="H1662" t="s">
        <v>12</v>
      </c>
      <c r="I1662" t="s">
        <v>300</v>
      </c>
      <c r="J1662" s="15" t="str">
        <f t="shared" si="51"/>
        <v>8-Nov-1965</v>
      </c>
      <c r="K1662" s="8" t="str">
        <f t="shared" si="52"/>
        <v xml:space="preserve">58 Y </v>
      </c>
    </row>
    <row r="1663" spans="1:11" x14ac:dyDescent="0.3">
      <c r="A1663" t="s">
        <v>1693</v>
      </c>
      <c r="B1663" s="10">
        <v>1991</v>
      </c>
      <c r="C1663" t="s">
        <v>35</v>
      </c>
      <c r="D1663">
        <v>21</v>
      </c>
      <c r="E1663">
        <v>3</v>
      </c>
      <c r="F1663" s="18">
        <v>14630.52</v>
      </c>
      <c r="G1663" t="s">
        <v>11</v>
      </c>
      <c r="H1663" t="s">
        <v>12</v>
      </c>
      <c r="I1663" t="s">
        <v>42</v>
      </c>
      <c r="J1663" s="15" t="str">
        <f t="shared" si="51"/>
        <v>21-Aug-1991</v>
      </c>
      <c r="K1663" s="8" t="str">
        <f t="shared" si="52"/>
        <v xml:space="preserve">32 Y </v>
      </c>
    </row>
    <row r="1664" spans="1:11" x14ac:dyDescent="0.3">
      <c r="A1664" t="s">
        <v>1694</v>
      </c>
      <c r="B1664" s="10">
        <v>1967</v>
      </c>
      <c r="C1664" t="s">
        <v>20</v>
      </c>
      <c r="D1664">
        <v>1</v>
      </c>
      <c r="E1664">
        <v>0</v>
      </c>
      <c r="F1664" s="18">
        <v>14640.35</v>
      </c>
      <c r="G1664" t="s">
        <v>11</v>
      </c>
      <c r="H1664" t="s">
        <v>12</v>
      </c>
      <c r="I1664" t="s">
        <v>535</v>
      </c>
      <c r="J1664" s="15" t="str">
        <f t="shared" si="51"/>
        <v>1-Sep-1967</v>
      </c>
      <c r="K1664" s="8" t="str">
        <f t="shared" si="52"/>
        <v xml:space="preserve">56 Y </v>
      </c>
    </row>
    <row r="1665" spans="1:11" x14ac:dyDescent="0.3">
      <c r="A1665" t="s">
        <v>1695</v>
      </c>
      <c r="B1665" s="10">
        <v>1981</v>
      </c>
      <c r="C1665" t="s">
        <v>15</v>
      </c>
      <c r="D1665">
        <v>13</v>
      </c>
      <c r="E1665">
        <v>1</v>
      </c>
      <c r="F1665" s="18">
        <v>14657.2</v>
      </c>
      <c r="G1665" t="s">
        <v>11</v>
      </c>
      <c r="H1665" t="s">
        <v>16</v>
      </c>
      <c r="I1665" t="s">
        <v>23</v>
      </c>
      <c r="J1665" s="15" t="str">
        <f t="shared" si="51"/>
        <v>13-Nov-1981</v>
      </c>
      <c r="K1665" s="8" t="str">
        <f t="shared" si="52"/>
        <v xml:space="preserve">42 Y </v>
      </c>
    </row>
    <row r="1666" spans="1:11" x14ac:dyDescent="0.3">
      <c r="A1666" t="s">
        <v>1696</v>
      </c>
      <c r="B1666" s="10">
        <v>1969</v>
      </c>
      <c r="C1666" t="s">
        <v>37</v>
      </c>
      <c r="D1666">
        <v>20</v>
      </c>
      <c r="E1666">
        <v>0</v>
      </c>
      <c r="F1666" s="18">
        <v>14665.75</v>
      </c>
      <c r="G1666" t="s">
        <v>11</v>
      </c>
      <c r="H1666" t="s">
        <v>16</v>
      </c>
      <c r="I1666" t="s">
        <v>23</v>
      </c>
      <c r="J1666" s="15" t="str">
        <f t="shared" si="51"/>
        <v>20-Oct-1969</v>
      </c>
      <c r="K1666" s="8" t="str">
        <f t="shared" si="52"/>
        <v xml:space="preserve">54 Y </v>
      </c>
    </row>
    <row r="1667" spans="1:11" x14ac:dyDescent="0.3">
      <c r="A1667" t="s">
        <v>1697</v>
      </c>
      <c r="B1667" s="10">
        <v>1958</v>
      </c>
      <c r="C1667" t="s">
        <v>10</v>
      </c>
      <c r="D1667">
        <v>23</v>
      </c>
      <c r="E1667">
        <v>0</v>
      </c>
      <c r="F1667" s="18">
        <v>14692.67</v>
      </c>
      <c r="G1667" t="s">
        <v>11</v>
      </c>
      <c r="H1667" t="s">
        <v>16</v>
      </c>
      <c r="I1667" t="s">
        <v>23</v>
      </c>
      <c r="J1667" s="15" t="str">
        <f t="shared" si="51"/>
        <v>23-Jul-1958</v>
      </c>
      <c r="K1667" s="8" t="str">
        <f t="shared" si="52"/>
        <v xml:space="preserve">65 Y </v>
      </c>
    </row>
    <row r="1668" spans="1:11" x14ac:dyDescent="0.3">
      <c r="A1668" t="s">
        <v>1698</v>
      </c>
      <c r="B1668" s="10">
        <v>1982</v>
      </c>
      <c r="C1668" t="s">
        <v>20</v>
      </c>
      <c r="D1668">
        <v>4</v>
      </c>
      <c r="E1668">
        <v>3</v>
      </c>
      <c r="F1668" s="18">
        <v>14696.77</v>
      </c>
      <c r="G1668" t="s">
        <v>11</v>
      </c>
      <c r="H1668" t="s">
        <v>11</v>
      </c>
      <c r="I1668" t="s">
        <v>42</v>
      </c>
      <c r="J1668" s="15" t="str">
        <f t="shared" ref="J1668:J1731" si="53">_xlfn.CONCAT(D1668,"-",C1668,"-",B1668)</f>
        <v>4-Sep-1982</v>
      </c>
      <c r="K1668" s="8" t="str">
        <f t="shared" ref="K1668:K1731" si="54">YEAR($L$2)-YEAR(J1668)&amp;" Y "</f>
        <v xml:space="preserve">41 Y </v>
      </c>
    </row>
    <row r="1669" spans="1:11" x14ac:dyDescent="0.3">
      <c r="A1669" t="s">
        <v>1699</v>
      </c>
      <c r="B1669" s="10">
        <v>2002</v>
      </c>
      <c r="C1669" t="s">
        <v>20</v>
      </c>
      <c r="D1669">
        <v>24</v>
      </c>
      <c r="E1669">
        <v>0</v>
      </c>
      <c r="F1669" s="18">
        <v>14711.74</v>
      </c>
      <c r="G1669" t="s">
        <v>11</v>
      </c>
      <c r="H1669" t="s">
        <v>11</v>
      </c>
      <c r="I1669" t="s">
        <v>23</v>
      </c>
      <c r="J1669" s="15" t="str">
        <f t="shared" si="53"/>
        <v>24-Sep-2002</v>
      </c>
      <c r="K1669" s="8" t="str">
        <f t="shared" si="54"/>
        <v xml:space="preserve">21 Y </v>
      </c>
    </row>
    <row r="1670" spans="1:11" x14ac:dyDescent="0.3">
      <c r="A1670" t="s">
        <v>1700</v>
      </c>
      <c r="B1670" s="10">
        <v>1962</v>
      </c>
      <c r="C1670" t="s">
        <v>10</v>
      </c>
      <c r="D1670">
        <v>29</v>
      </c>
      <c r="E1670">
        <v>0</v>
      </c>
      <c r="F1670" s="18">
        <v>14738.43</v>
      </c>
      <c r="G1670" t="s">
        <v>11</v>
      </c>
      <c r="H1670" t="s">
        <v>12</v>
      </c>
      <c r="I1670" t="s">
        <v>300</v>
      </c>
      <c r="J1670" s="15" t="str">
        <f t="shared" si="53"/>
        <v>29-Jul-1962</v>
      </c>
      <c r="K1670" s="8" t="str">
        <f t="shared" si="54"/>
        <v xml:space="preserve">61 Y </v>
      </c>
    </row>
    <row r="1671" spans="1:11" x14ac:dyDescent="0.3">
      <c r="A1671" t="s">
        <v>1701</v>
      </c>
      <c r="B1671" s="10">
        <v>1965</v>
      </c>
      <c r="C1671" t="s">
        <v>10</v>
      </c>
      <c r="D1671">
        <v>27</v>
      </c>
      <c r="E1671">
        <v>0</v>
      </c>
      <c r="F1671" s="18">
        <v>14750.42</v>
      </c>
      <c r="G1671" t="s">
        <v>11</v>
      </c>
      <c r="H1671" t="s">
        <v>11</v>
      </c>
      <c r="I1671" t="s">
        <v>535</v>
      </c>
      <c r="J1671" s="15" t="str">
        <f t="shared" si="53"/>
        <v>27-Jul-1965</v>
      </c>
      <c r="K1671" s="8" t="str">
        <f t="shared" si="54"/>
        <v xml:space="preserve">58 Y </v>
      </c>
    </row>
    <row r="1672" spans="1:11" x14ac:dyDescent="0.3">
      <c r="A1672" t="s">
        <v>1702</v>
      </c>
      <c r="B1672" s="10">
        <v>1975</v>
      </c>
      <c r="C1672" t="s">
        <v>30</v>
      </c>
      <c r="D1672">
        <v>10</v>
      </c>
      <c r="E1672">
        <v>1</v>
      </c>
      <c r="F1672" s="18">
        <v>14819</v>
      </c>
      <c r="G1672" t="s">
        <v>11</v>
      </c>
      <c r="H1672" t="s">
        <v>12</v>
      </c>
      <c r="I1672" t="s">
        <v>249</v>
      </c>
      <c r="J1672" s="15" t="str">
        <f t="shared" si="53"/>
        <v>10-Dec-1975</v>
      </c>
      <c r="K1672" s="8" t="str">
        <f t="shared" si="54"/>
        <v xml:space="preserve">48 Y </v>
      </c>
    </row>
    <row r="1673" spans="1:11" x14ac:dyDescent="0.3">
      <c r="A1673" t="s">
        <v>1703</v>
      </c>
      <c r="B1673" s="10">
        <v>1979</v>
      </c>
      <c r="C1673" t="s">
        <v>37</v>
      </c>
      <c r="D1673">
        <v>18</v>
      </c>
      <c r="E1673">
        <v>2</v>
      </c>
      <c r="F1673" s="18">
        <v>14839.34</v>
      </c>
      <c r="G1673" t="s">
        <v>11</v>
      </c>
      <c r="H1673" t="s">
        <v>12</v>
      </c>
      <c r="I1673" t="s">
        <v>535</v>
      </c>
      <c r="J1673" s="15" t="str">
        <f t="shared" si="53"/>
        <v>18-Oct-1979</v>
      </c>
      <c r="K1673" s="8" t="str">
        <f t="shared" si="54"/>
        <v xml:space="preserve">44 Y </v>
      </c>
    </row>
    <row r="1674" spans="1:11" x14ac:dyDescent="0.3">
      <c r="A1674" t="s">
        <v>1704</v>
      </c>
      <c r="B1674" s="10">
        <v>1981</v>
      </c>
      <c r="C1674" t="s">
        <v>18</v>
      </c>
      <c r="D1674">
        <v>5</v>
      </c>
      <c r="E1674">
        <v>1</v>
      </c>
      <c r="F1674" s="18">
        <v>14843.96</v>
      </c>
      <c r="G1674" t="s">
        <v>11</v>
      </c>
      <c r="H1674" t="s">
        <v>12</v>
      </c>
      <c r="I1674" t="s">
        <v>535</v>
      </c>
      <c r="J1674" s="15" t="str">
        <f t="shared" si="53"/>
        <v>5-Jun-1981</v>
      </c>
      <c r="K1674" s="8" t="str">
        <f t="shared" si="54"/>
        <v xml:space="preserve">42 Y </v>
      </c>
    </row>
    <row r="1675" spans="1:11" x14ac:dyDescent="0.3">
      <c r="A1675" t="s">
        <v>1705</v>
      </c>
      <c r="B1675" s="10">
        <v>1970</v>
      </c>
      <c r="C1675" t="s">
        <v>15</v>
      </c>
      <c r="D1675">
        <v>11</v>
      </c>
      <c r="E1675">
        <v>0</v>
      </c>
      <c r="F1675" s="18">
        <v>14847.63</v>
      </c>
      <c r="G1675" t="s">
        <v>11</v>
      </c>
      <c r="H1675" t="s">
        <v>11</v>
      </c>
      <c r="I1675" t="s">
        <v>249</v>
      </c>
      <c r="J1675" s="15" t="str">
        <f t="shared" si="53"/>
        <v>11-Nov-1970</v>
      </c>
      <c r="K1675" s="8" t="str">
        <f t="shared" si="54"/>
        <v xml:space="preserve">53 Y </v>
      </c>
    </row>
    <row r="1676" spans="1:11" x14ac:dyDescent="0.3">
      <c r="A1676" t="s">
        <v>1706</v>
      </c>
      <c r="B1676" s="10">
        <v>1958</v>
      </c>
      <c r="C1676" t="s">
        <v>37</v>
      </c>
      <c r="D1676">
        <v>17</v>
      </c>
      <c r="E1676">
        <v>0</v>
      </c>
      <c r="F1676" s="18">
        <v>14901.52</v>
      </c>
      <c r="G1676" t="s">
        <v>11</v>
      </c>
      <c r="H1676" t="s">
        <v>11</v>
      </c>
      <c r="I1676" t="s">
        <v>247</v>
      </c>
      <c r="J1676" s="15" t="str">
        <f t="shared" si="53"/>
        <v>17-Oct-1958</v>
      </c>
      <c r="K1676" s="8" t="str">
        <f t="shared" si="54"/>
        <v xml:space="preserve">65 Y </v>
      </c>
    </row>
    <row r="1677" spans="1:11" x14ac:dyDescent="0.3">
      <c r="A1677" t="s">
        <v>1707</v>
      </c>
      <c r="B1677" s="10">
        <v>1981</v>
      </c>
      <c r="C1677" t="s">
        <v>10</v>
      </c>
      <c r="D1677">
        <v>4</v>
      </c>
      <c r="E1677">
        <v>1</v>
      </c>
      <c r="F1677" s="18">
        <v>14908.27</v>
      </c>
      <c r="G1677" t="s">
        <v>11</v>
      </c>
      <c r="H1677" t="s">
        <v>16</v>
      </c>
      <c r="I1677" t="s">
        <v>42</v>
      </c>
      <c r="J1677" s="15" t="str">
        <f t="shared" si="53"/>
        <v>4-Jul-1981</v>
      </c>
      <c r="K1677" s="8" t="str">
        <f t="shared" si="54"/>
        <v xml:space="preserve">42 Y </v>
      </c>
    </row>
    <row r="1678" spans="1:11" x14ac:dyDescent="0.3">
      <c r="A1678" t="s">
        <v>1708</v>
      </c>
      <c r="B1678" s="10">
        <v>1968</v>
      </c>
      <c r="C1678" t="s">
        <v>15</v>
      </c>
      <c r="D1678">
        <v>8</v>
      </c>
      <c r="E1678">
        <v>0</v>
      </c>
      <c r="F1678" s="18">
        <v>14926.97</v>
      </c>
      <c r="G1678" t="s">
        <v>11</v>
      </c>
      <c r="H1678" t="s">
        <v>11</v>
      </c>
      <c r="I1678" t="s">
        <v>23</v>
      </c>
      <c r="J1678" s="15" t="str">
        <f t="shared" si="53"/>
        <v>8-Nov-1968</v>
      </c>
      <c r="K1678" s="8" t="str">
        <f t="shared" si="54"/>
        <v xml:space="preserve">55 Y </v>
      </c>
    </row>
    <row r="1679" spans="1:11" x14ac:dyDescent="0.3">
      <c r="A1679" t="s">
        <v>1709</v>
      </c>
      <c r="B1679" s="10">
        <v>1962</v>
      </c>
      <c r="C1679" t="s">
        <v>15</v>
      </c>
      <c r="D1679">
        <v>29</v>
      </c>
      <c r="E1679">
        <v>0</v>
      </c>
      <c r="F1679" s="18">
        <v>14945.34</v>
      </c>
      <c r="G1679" t="s">
        <v>11</v>
      </c>
      <c r="H1679" t="s">
        <v>16</v>
      </c>
      <c r="I1679" t="s">
        <v>300</v>
      </c>
      <c r="J1679" s="15" t="str">
        <f t="shared" si="53"/>
        <v>29-Nov-1962</v>
      </c>
      <c r="K1679" s="8" t="str">
        <f t="shared" si="54"/>
        <v xml:space="preserve">61 Y </v>
      </c>
    </row>
    <row r="1680" spans="1:11" x14ac:dyDescent="0.3">
      <c r="A1680" t="s">
        <v>1710</v>
      </c>
      <c r="B1680" s="10">
        <v>1958</v>
      </c>
      <c r="C1680" t="s">
        <v>10</v>
      </c>
      <c r="D1680">
        <v>29</v>
      </c>
      <c r="E1680">
        <v>2</v>
      </c>
      <c r="F1680" s="18">
        <v>14988.43</v>
      </c>
      <c r="G1680" t="s">
        <v>11</v>
      </c>
      <c r="H1680" t="s">
        <v>12</v>
      </c>
      <c r="I1680" t="s">
        <v>42</v>
      </c>
      <c r="J1680" s="15" t="str">
        <f t="shared" si="53"/>
        <v>29-Jul-1958</v>
      </c>
      <c r="K1680" s="8" t="str">
        <f t="shared" si="54"/>
        <v xml:space="preserve">65 Y </v>
      </c>
    </row>
    <row r="1681" spans="1:11" x14ac:dyDescent="0.3">
      <c r="A1681" t="s">
        <v>1711</v>
      </c>
      <c r="B1681" s="10">
        <v>1995</v>
      </c>
      <c r="C1681" t="s">
        <v>35</v>
      </c>
      <c r="D1681">
        <v>2</v>
      </c>
      <c r="E1681">
        <v>2</v>
      </c>
      <c r="F1681" s="18">
        <v>15006.58</v>
      </c>
      <c r="G1681" t="s">
        <v>11</v>
      </c>
      <c r="H1681" t="s">
        <v>11</v>
      </c>
      <c r="I1681" t="s">
        <v>247</v>
      </c>
      <c r="J1681" s="15" t="str">
        <f t="shared" si="53"/>
        <v>2-Aug-1995</v>
      </c>
      <c r="K1681" s="8" t="str">
        <f t="shared" si="54"/>
        <v xml:space="preserve">28 Y </v>
      </c>
    </row>
    <row r="1682" spans="1:11" x14ac:dyDescent="0.3">
      <c r="A1682" t="s">
        <v>1712</v>
      </c>
      <c r="B1682" s="10">
        <v>1960</v>
      </c>
      <c r="C1682" t="s">
        <v>35</v>
      </c>
      <c r="D1682">
        <v>8</v>
      </c>
      <c r="E1682">
        <v>2</v>
      </c>
      <c r="F1682" s="18">
        <v>15019.76</v>
      </c>
      <c r="G1682" t="s">
        <v>11</v>
      </c>
      <c r="H1682" t="s">
        <v>11</v>
      </c>
      <c r="I1682" t="s">
        <v>23</v>
      </c>
      <c r="J1682" s="15" t="str">
        <f t="shared" si="53"/>
        <v>8-Aug-1960</v>
      </c>
      <c r="K1682" s="8" t="str">
        <f t="shared" si="54"/>
        <v xml:space="preserve">63 Y </v>
      </c>
    </row>
    <row r="1683" spans="1:11" x14ac:dyDescent="0.3">
      <c r="A1683" t="s">
        <v>1713</v>
      </c>
      <c r="B1683" s="10">
        <v>1979</v>
      </c>
      <c r="C1683" t="s">
        <v>15</v>
      </c>
      <c r="D1683">
        <v>25</v>
      </c>
      <c r="E1683">
        <v>2</v>
      </c>
      <c r="F1683" s="18">
        <v>15025.76</v>
      </c>
      <c r="G1683" t="s">
        <v>11</v>
      </c>
      <c r="H1683" t="s">
        <v>16</v>
      </c>
      <c r="I1683" t="s">
        <v>42</v>
      </c>
      <c r="J1683" s="15" t="str">
        <f t="shared" si="53"/>
        <v>25-Nov-1979</v>
      </c>
      <c r="K1683" s="8" t="str">
        <f t="shared" si="54"/>
        <v xml:space="preserve">44 Y </v>
      </c>
    </row>
    <row r="1684" spans="1:11" x14ac:dyDescent="0.3">
      <c r="A1684" t="s">
        <v>1714</v>
      </c>
      <c r="B1684" s="10">
        <v>1970</v>
      </c>
      <c r="C1684" t="s">
        <v>20</v>
      </c>
      <c r="D1684">
        <v>11</v>
      </c>
      <c r="E1684">
        <v>0</v>
      </c>
      <c r="F1684" s="18">
        <v>15026.3</v>
      </c>
      <c r="G1684" t="s">
        <v>11</v>
      </c>
      <c r="H1684" t="s">
        <v>12</v>
      </c>
      <c r="I1684" t="s">
        <v>42</v>
      </c>
      <c r="J1684" s="15" t="str">
        <f t="shared" si="53"/>
        <v>11-Sep-1970</v>
      </c>
      <c r="K1684" s="8" t="str">
        <f t="shared" si="54"/>
        <v xml:space="preserve">53 Y </v>
      </c>
    </row>
    <row r="1685" spans="1:11" x14ac:dyDescent="0.3">
      <c r="A1685" t="s">
        <v>1715</v>
      </c>
      <c r="B1685" s="10">
        <v>1971</v>
      </c>
      <c r="C1685" t="s">
        <v>35</v>
      </c>
      <c r="D1685">
        <v>15</v>
      </c>
      <c r="E1685">
        <v>0</v>
      </c>
      <c r="F1685" s="18">
        <v>15038.51</v>
      </c>
      <c r="G1685" t="s">
        <v>11</v>
      </c>
      <c r="H1685" t="s">
        <v>12</v>
      </c>
      <c r="I1685" t="s">
        <v>249</v>
      </c>
      <c r="J1685" s="15" t="str">
        <f t="shared" si="53"/>
        <v>15-Aug-1971</v>
      </c>
      <c r="K1685" s="8" t="str">
        <f t="shared" si="54"/>
        <v xml:space="preserve">52 Y </v>
      </c>
    </row>
    <row r="1686" spans="1:11" x14ac:dyDescent="0.3">
      <c r="A1686" t="s">
        <v>1716</v>
      </c>
      <c r="B1686" s="10">
        <v>1968</v>
      </c>
      <c r="C1686" t="s">
        <v>18</v>
      </c>
      <c r="D1686">
        <v>12</v>
      </c>
      <c r="E1686">
        <v>0</v>
      </c>
      <c r="F1686" s="18">
        <v>15052.68</v>
      </c>
      <c r="G1686" t="s">
        <v>11</v>
      </c>
      <c r="H1686" t="s">
        <v>11</v>
      </c>
      <c r="I1686" t="s">
        <v>632</v>
      </c>
      <c r="J1686" s="15" t="str">
        <f t="shared" si="53"/>
        <v>12-Jun-1968</v>
      </c>
      <c r="K1686" s="8" t="str">
        <f t="shared" si="54"/>
        <v xml:space="preserve">55 Y </v>
      </c>
    </row>
    <row r="1687" spans="1:11" x14ac:dyDescent="0.3">
      <c r="A1687" t="s">
        <v>1717</v>
      </c>
      <c r="B1687" s="10">
        <v>1975</v>
      </c>
      <c r="C1687" t="s">
        <v>37</v>
      </c>
      <c r="D1687">
        <v>26</v>
      </c>
      <c r="E1687">
        <v>1</v>
      </c>
      <c r="F1687" s="18">
        <v>15090.35</v>
      </c>
      <c r="G1687" t="s">
        <v>11</v>
      </c>
      <c r="H1687" t="s">
        <v>16</v>
      </c>
      <c r="I1687" t="s">
        <v>249</v>
      </c>
      <c r="J1687" s="15" t="str">
        <f t="shared" si="53"/>
        <v>26-Oct-1975</v>
      </c>
      <c r="K1687" s="8" t="str">
        <f t="shared" si="54"/>
        <v xml:space="preserve">48 Y </v>
      </c>
    </row>
    <row r="1688" spans="1:11" x14ac:dyDescent="0.3">
      <c r="A1688" t="s">
        <v>1718</v>
      </c>
      <c r="B1688" s="10">
        <v>1972</v>
      </c>
      <c r="C1688" t="s">
        <v>15</v>
      </c>
      <c r="D1688">
        <v>7</v>
      </c>
      <c r="E1688">
        <v>0</v>
      </c>
      <c r="F1688" s="18">
        <v>15103.69</v>
      </c>
      <c r="G1688" t="s">
        <v>11</v>
      </c>
      <c r="H1688" t="s">
        <v>16</v>
      </c>
      <c r="I1688" t="s">
        <v>23</v>
      </c>
      <c r="J1688" s="15" t="str">
        <f t="shared" si="53"/>
        <v>7-Nov-1972</v>
      </c>
      <c r="K1688" s="8" t="str">
        <f t="shared" si="54"/>
        <v xml:space="preserve">51 Y </v>
      </c>
    </row>
    <row r="1689" spans="1:11" x14ac:dyDescent="0.3">
      <c r="A1689" t="s">
        <v>1719</v>
      </c>
      <c r="B1689" s="10">
        <v>1978</v>
      </c>
      <c r="C1689" t="s">
        <v>20</v>
      </c>
      <c r="D1689">
        <v>5</v>
      </c>
      <c r="E1689">
        <v>2</v>
      </c>
      <c r="F1689" s="18">
        <v>15123.19</v>
      </c>
      <c r="G1689" t="s">
        <v>11</v>
      </c>
      <c r="H1689" t="s">
        <v>16</v>
      </c>
      <c r="I1689" t="s">
        <v>42</v>
      </c>
      <c r="J1689" s="15" t="str">
        <f t="shared" si="53"/>
        <v>5-Sep-1978</v>
      </c>
      <c r="K1689" s="8" t="str">
        <f t="shared" si="54"/>
        <v xml:space="preserve">45 Y </v>
      </c>
    </row>
    <row r="1690" spans="1:11" x14ac:dyDescent="0.3">
      <c r="A1690" t="s">
        <v>1720</v>
      </c>
      <c r="B1690" s="10">
        <v>1971</v>
      </c>
      <c r="C1690" t="s">
        <v>15</v>
      </c>
      <c r="D1690">
        <v>25</v>
      </c>
      <c r="E1690">
        <v>0</v>
      </c>
      <c r="F1690" s="18">
        <v>15150.44</v>
      </c>
      <c r="G1690" t="s">
        <v>11</v>
      </c>
      <c r="H1690" t="s">
        <v>16</v>
      </c>
      <c r="I1690" t="s">
        <v>249</v>
      </c>
      <c r="J1690" s="15" t="str">
        <f t="shared" si="53"/>
        <v>25-Nov-1971</v>
      </c>
      <c r="K1690" s="8" t="str">
        <f t="shared" si="54"/>
        <v xml:space="preserve">52 Y </v>
      </c>
    </row>
    <row r="1691" spans="1:11" x14ac:dyDescent="0.3">
      <c r="A1691" t="s">
        <v>1721</v>
      </c>
      <c r="B1691" s="10">
        <v>1962</v>
      </c>
      <c r="C1691" t="s">
        <v>37</v>
      </c>
      <c r="D1691">
        <v>25</v>
      </c>
      <c r="E1691">
        <v>0</v>
      </c>
      <c r="F1691" s="18">
        <v>15161.25</v>
      </c>
      <c r="G1691" t="s">
        <v>11</v>
      </c>
      <c r="H1691" t="s">
        <v>11</v>
      </c>
      <c r="I1691" t="s">
        <v>23</v>
      </c>
      <c r="J1691" s="15" t="str">
        <f t="shared" si="53"/>
        <v>25-Oct-1962</v>
      </c>
      <c r="K1691" s="8" t="str">
        <f t="shared" si="54"/>
        <v xml:space="preserve">61 Y </v>
      </c>
    </row>
    <row r="1692" spans="1:11" x14ac:dyDescent="0.3">
      <c r="A1692" t="s">
        <v>1722</v>
      </c>
      <c r="B1692" s="10">
        <v>1959</v>
      </c>
      <c r="C1692" t="s">
        <v>18</v>
      </c>
      <c r="D1692">
        <v>4</v>
      </c>
      <c r="E1692">
        <v>3</v>
      </c>
      <c r="F1692" s="18">
        <v>15161.53</v>
      </c>
      <c r="G1692" t="s">
        <v>11</v>
      </c>
      <c r="H1692" t="s">
        <v>16</v>
      </c>
      <c r="I1692" t="s">
        <v>13</v>
      </c>
      <c r="J1692" s="15" t="str">
        <f t="shared" si="53"/>
        <v>4-Jun-1959</v>
      </c>
      <c r="K1692" s="8" t="str">
        <f t="shared" si="54"/>
        <v xml:space="preserve">64 Y </v>
      </c>
    </row>
    <row r="1693" spans="1:11" x14ac:dyDescent="0.3">
      <c r="A1693" t="s">
        <v>1723</v>
      </c>
      <c r="B1693" s="10">
        <v>1959</v>
      </c>
      <c r="C1693" t="s">
        <v>30</v>
      </c>
      <c r="D1693">
        <v>3</v>
      </c>
      <c r="E1693">
        <v>3</v>
      </c>
      <c r="F1693" s="18">
        <v>15170.07</v>
      </c>
      <c r="G1693" t="s">
        <v>11</v>
      </c>
      <c r="H1693" t="s">
        <v>12</v>
      </c>
      <c r="I1693" t="s">
        <v>42</v>
      </c>
      <c r="J1693" s="15" t="str">
        <f t="shared" si="53"/>
        <v>3-Dec-1959</v>
      </c>
      <c r="K1693" s="8" t="str">
        <f t="shared" si="54"/>
        <v xml:space="preserve">64 Y </v>
      </c>
    </row>
    <row r="1694" spans="1:11" x14ac:dyDescent="0.3">
      <c r="A1694" t="s">
        <v>1724</v>
      </c>
      <c r="B1694" s="10">
        <v>1962</v>
      </c>
      <c r="C1694" t="s">
        <v>18</v>
      </c>
      <c r="D1694">
        <v>17</v>
      </c>
      <c r="E1694">
        <v>0</v>
      </c>
      <c r="F1694" s="18">
        <v>15174.81</v>
      </c>
      <c r="G1694" t="s">
        <v>11</v>
      </c>
      <c r="H1694" t="s">
        <v>16</v>
      </c>
      <c r="I1694" t="s">
        <v>23</v>
      </c>
      <c r="J1694" s="15" t="str">
        <f t="shared" si="53"/>
        <v>17-Jun-1962</v>
      </c>
      <c r="K1694" s="8" t="str">
        <f t="shared" si="54"/>
        <v xml:space="preserve">61 Y </v>
      </c>
    </row>
    <row r="1695" spans="1:11" x14ac:dyDescent="0.3">
      <c r="A1695" t="s">
        <v>1725</v>
      </c>
      <c r="B1695" s="10">
        <v>1978</v>
      </c>
      <c r="C1695" t="s">
        <v>15</v>
      </c>
      <c r="D1695">
        <v>23</v>
      </c>
      <c r="E1695">
        <v>2</v>
      </c>
      <c r="F1695" s="18">
        <v>15207.92</v>
      </c>
      <c r="G1695" t="s">
        <v>11</v>
      </c>
      <c r="H1695" t="s">
        <v>16</v>
      </c>
      <c r="I1695" t="s">
        <v>23</v>
      </c>
      <c r="J1695" s="15" t="str">
        <f t="shared" si="53"/>
        <v>23-Nov-1978</v>
      </c>
      <c r="K1695" s="8" t="str">
        <f t="shared" si="54"/>
        <v xml:space="preserve">45 Y </v>
      </c>
    </row>
    <row r="1696" spans="1:11" x14ac:dyDescent="0.3">
      <c r="A1696" t="s">
        <v>1726</v>
      </c>
      <c r="B1696" s="10">
        <v>1960</v>
      </c>
      <c r="C1696" t="s">
        <v>10</v>
      </c>
      <c r="D1696">
        <v>25</v>
      </c>
      <c r="E1696">
        <v>2</v>
      </c>
      <c r="F1696" s="18">
        <v>15230.32</v>
      </c>
      <c r="G1696" t="s">
        <v>11</v>
      </c>
      <c r="H1696" t="s">
        <v>11</v>
      </c>
      <c r="I1696" t="s">
        <v>247</v>
      </c>
      <c r="J1696" s="15" t="str">
        <f t="shared" si="53"/>
        <v>25-Jul-1960</v>
      </c>
      <c r="K1696" s="8" t="str">
        <f t="shared" si="54"/>
        <v xml:space="preserve">63 Y </v>
      </c>
    </row>
    <row r="1697" spans="1:11" x14ac:dyDescent="0.3">
      <c r="A1697" t="s">
        <v>1727</v>
      </c>
      <c r="B1697" s="10">
        <v>1969</v>
      </c>
      <c r="C1697" t="s">
        <v>20</v>
      </c>
      <c r="D1697">
        <v>16</v>
      </c>
      <c r="E1697">
        <v>0</v>
      </c>
      <c r="F1697" s="18">
        <v>15260.52</v>
      </c>
      <c r="G1697" t="s">
        <v>11</v>
      </c>
      <c r="H1697" t="s">
        <v>11</v>
      </c>
      <c r="I1697" t="s">
        <v>249</v>
      </c>
      <c r="J1697" s="15" t="str">
        <f t="shared" si="53"/>
        <v>16-Sep-1969</v>
      </c>
      <c r="K1697" s="8" t="str">
        <f t="shared" si="54"/>
        <v xml:space="preserve">54 Y </v>
      </c>
    </row>
    <row r="1698" spans="1:11" x14ac:dyDescent="0.3">
      <c r="A1698" t="s">
        <v>1728</v>
      </c>
      <c r="B1698" s="10">
        <v>1963</v>
      </c>
      <c r="C1698" t="s">
        <v>30</v>
      </c>
      <c r="D1698">
        <v>13</v>
      </c>
      <c r="E1698">
        <v>0</v>
      </c>
      <c r="F1698" s="18">
        <v>15322.77</v>
      </c>
      <c r="G1698" t="s">
        <v>11</v>
      </c>
      <c r="H1698" t="s">
        <v>12</v>
      </c>
      <c r="I1698" t="s">
        <v>300</v>
      </c>
      <c r="J1698" s="15" t="str">
        <f t="shared" si="53"/>
        <v>13-Dec-1963</v>
      </c>
      <c r="K1698" s="8" t="str">
        <f t="shared" si="54"/>
        <v xml:space="preserve">60 Y </v>
      </c>
    </row>
    <row r="1699" spans="1:11" x14ac:dyDescent="0.3">
      <c r="A1699" t="s">
        <v>1729</v>
      </c>
      <c r="B1699" s="10">
        <v>2001</v>
      </c>
      <c r="C1699" t="s">
        <v>10</v>
      </c>
      <c r="D1699">
        <v>14</v>
      </c>
      <c r="E1699">
        <v>1</v>
      </c>
      <c r="F1699" s="18">
        <v>15359.1</v>
      </c>
      <c r="G1699" t="s">
        <v>11</v>
      </c>
      <c r="H1699" t="s">
        <v>12</v>
      </c>
      <c r="I1699" t="s">
        <v>247</v>
      </c>
      <c r="J1699" s="15" t="str">
        <f t="shared" si="53"/>
        <v>14-Jul-2001</v>
      </c>
      <c r="K1699" s="8" t="str">
        <f t="shared" si="54"/>
        <v xml:space="preserve">22 Y </v>
      </c>
    </row>
    <row r="1700" spans="1:11" x14ac:dyDescent="0.3">
      <c r="A1700" t="s">
        <v>1730</v>
      </c>
      <c r="B1700" s="10">
        <v>1988</v>
      </c>
      <c r="C1700" t="s">
        <v>30</v>
      </c>
      <c r="D1700">
        <v>17</v>
      </c>
      <c r="E1700">
        <v>3</v>
      </c>
      <c r="F1700" s="18">
        <v>15361.5</v>
      </c>
      <c r="G1700" t="s">
        <v>11</v>
      </c>
      <c r="H1700" t="s">
        <v>12</v>
      </c>
      <c r="I1700" t="s">
        <v>249</v>
      </c>
      <c r="J1700" s="15" t="str">
        <f t="shared" si="53"/>
        <v>17-Dec-1988</v>
      </c>
      <c r="K1700" s="8" t="str">
        <f t="shared" si="54"/>
        <v xml:space="preserve">35 Y </v>
      </c>
    </row>
    <row r="1701" spans="1:11" x14ac:dyDescent="0.3">
      <c r="A1701" t="s">
        <v>1731</v>
      </c>
      <c r="B1701" s="10">
        <v>1968</v>
      </c>
      <c r="C1701" t="s">
        <v>10</v>
      </c>
      <c r="D1701">
        <v>18</v>
      </c>
      <c r="E1701">
        <v>0</v>
      </c>
      <c r="F1701" s="18">
        <v>15363.77</v>
      </c>
      <c r="G1701" t="s">
        <v>11</v>
      </c>
      <c r="H1701" t="s">
        <v>16</v>
      </c>
      <c r="I1701" t="s">
        <v>535</v>
      </c>
      <c r="J1701" s="15" t="str">
        <f t="shared" si="53"/>
        <v>18-Jul-1968</v>
      </c>
      <c r="K1701" s="8" t="str">
        <f t="shared" si="54"/>
        <v xml:space="preserve">55 Y </v>
      </c>
    </row>
    <row r="1702" spans="1:11" x14ac:dyDescent="0.3">
      <c r="A1702" t="s">
        <v>1732</v>
      </c>
      <c r="B1702" s="10">
        <v>1962</v>
      </c>
      <c r="C1702" t="s">
        <v>20</v>
      </c>
      <c r="D1702">
        <v>6</v>
      </c>
      <c r="E1702">
        <v>0</v>
      </c>
      <c r="F1702" s="18">
        <v>15368.22</v>
      </c>
      <c r="G1702" t="s">
        <v>11</v>
      </c>
      <c r="H1702" t="s">
        <v>11</v>
      </c>
      <c r="I1702" t="s">
        <v>42</v>
      </c>
      <c r="J1702" s="15" t="str">
        <f t="shared" si="53"/>
        <v>6-Sep-1962</v>
      </c>
      <c r="K1702" s="8" t="str">
        <f t="shared" si="54"/>
        <v xml:space="preserve">61 Y </v>
      </c>
    </row>
    <row r="1703" spans="1:11" x14ac:dyDescent="0.3">
      <c r="A1703" t="s">
        <v>1733</v>
      </c>
      <c r="B1703" s="10">
        <v>1964</v>
      </c>
      <c r="C1703" t="s">
        <v>20</v>
      </c>
      <c r="D1703">
        <v>4</v>
      </c>
      <c r="E1703">
        <v>0</v>
      </c>
      <c r="F1703" s="18">
        <v>15377.77</v>
      </c>
      <c r="G1703" t="s">
        <v>11</v>
      </c>
      <c r="H1703" t="s">
        <v>11</v>
      </c>
      <c r="I1703" t="s">
        <v>23</v>
      </c>
      <c r="J1703" s="15" t="str">
        <f t="shared" si="53"/>
        <v>4-Sep-1964</v>
      </c>
      <c r="K1703" s="8" t="str">
        <f t="shared" si="54"/>
        <v xml:space="preserve">59 Y </v>
      </c>
    </row>
    <row r="1704" spans="1:11" x14ac:dyDescent="0.3">
      <c r="A1704" t="s">
        <v>1734</v>
      </c>
      <c r="B1704" s="10">
        <v>1990</v>
      </c>
      <c r="C1704" t="s">
        <v>37</v>
      </c>
      <c r="D1704">
        <v>25</v>
      </c>
      <c r="E1704">
        <v>3</v>
      </c>
      <c r="F1704" s="18">
        <v>15440.2</v>
      </c>
      <c r="G1704" t="s">
        <v>11</v>
      </c>
      <c r="H1704" t="s">
        <v>16</v>
      </c>
      <c r="I1704" t="s">
        <v>23</v>
      </c>
      <c r="J1704" s="15" t="str">
        <f t="shared" si="53"/>
        <v>25-Oct-1990</v>
      </c>
      <c r="K1704" s="8" t="str">
        <f t="shared" si="54"/>
        <v xml:space="preserve">33 Y </v>
      </c>
    </row>
    <row r="1705" spans="1:11" x14ac:dyDescent="0.3">
      <c r="A1705" t="s">
        <v>1735</v>
      </c>
      <c r="B1705" s="10">
        <v>1976</v>
      </c>
      <c r="C1705" t="s">
        <v>10</v>
      </c>
      <c r="D1705">
        <v>20</v>
      </c>
      <c r="E1705">
        <v>2</v>
      </c>
      <c r="F1705" s="18">
        <v>15450.48</v>
      </c>
      <c r="G1705" t="s">
        <v>11</v>
      </c>
      <c r="H1705" t="s">
        <v>16</v>
      </c>
      <c r="I1705" t="s">
        <v>535</v>
      </c>
      <c r="J1705" s="15" t="str">
        <f t="shared" si="53"/>
        <v>20-Jul-1976</v>
      </c>
      <c r="K1705" s="8" t="str">
        <f t="shared" si="54"/>
        <v xml:space="preserve">47 Y </v>
      </c>
    </row>
    <row r="1706" spans="1:11" x14ac:dyDescent="0.3">
      <c r="A1706" t="s">
        <v>1736</v>
      </c>
      <c r="B1706" s="10">
        <v>2004</v>
      </c>
      <c r="C1706" t="s">
        <v>10</v>
      </c>
      <c r="D1706">
        <v>17</v>
      </c>
      <c r="E1706">
        <v>0</v>
      </c>
      <c r="F1706" s="18">
        <v>15518.18</v>
      </c>
      <c r="G1706" t="s">
        <v>11</v>
      </c>
      <c r="H1706" t="s">
        <v>12</v>
      </c>
      <c r="I1706" t="s">
        <v>164</v>
      </c>
      <c r="J1706" s="15" t="str">
        <f t="shared" si="53"/>
        <v>17-Jul-2004</v>
      </c>
      <c r="K1706" s="8" t="str">
        <f t="shared" si="54"/>
        <v xml:space="preserve">19 Y </v>
      </c>
    </row>
    <row r="1707" spans="1:11" x14ac:dyDescent="0.3">
      <c r="A1707" t="s">
        <v>1737</v>
      </c>
      <c r="B1707" s="10">
        <v>1974</v>
      </c>
      <c r="C1707" t="s">
        <v>18</v>
      </c>
      <c r="D1707">
        <v>28</v>
      </c>
      <c r="E1707">
        <v>0</v>
      </c>
      <c r="F1707" s="18">
        <v>15532.16</v>
      </c>
      <c r="G1707" t="s">
        <v>11</v>
      </c>
      <c r="H1707" t="s">
        <v>11</v>
      </c>
      <c r="I1707" t="s">
        <v>535</v>
      </c>
      <c r="J1707" s="15" t="str">
        <f t="shared" si="53"/>
        <v>28-Jun-1974</v>
      </c>
      <c r="K1707" s="8" t="str">
        <f t="shared" si="54"/>
        <v xml:space="preserve">49 Y </v>
      </c>
    </row>
    <row r="1708" spans="1:11" x14ac:dyDescent="0.3">
      <c r="A1708" t="s">
        <v>1738</v>
      </c>
      <c r="B1708" s="10">
        <v>1959</v>
      </c>
      <c r="C1708" t="s">
        <v>37</v>
      </c>
      <c r="D1708">
        <v>2</v>
      </c>
      <c r="E1708">
        <v>3</v>
      </c>
      <c r="F1708" s="18">
        <v>15555.19</v>
      </c>
      <c r="G1708" t="s">
        <v>11</v>
      </c>
      <c r="H1708" t="s">
        <v>12</v>
      </c>
      <c r="I1708" t="s">
        <v>23</v>
      </c>
      <c r="J1708" s="15" t="str">
        <f t="shared" si="53"/>
        <v>2-Oct-1959</v>
      </c>
      <c r="K1708" s="8" t="str">
        <f t="shared" si="54"/>
        <v xml:space="preserve">64 Y </v>
      </c>
    </row>
    <row r="1709" spans="1:11" x14ac:dyDescent="0.3">
      <c r="A1709" t="s">
        <v>1739</v>
      </c>
      <c r="B1709" s="10">
        <v>1974</v>
      </c>
      <c r="C1709" t="s">
        <v>10</v>
      </c>
      <c r="D1709">
        <v>30</v>
      </c>
      <c r="E1709">
        <v>0</v>
      </c>
      <c r="F1709" s="18">
        <v>15556.67</v>
      </c>
      <c r="G1709" t="s">
        <v>11</v>
      </c>
      <c r="H1709" t="s">
        <v>11</v>
      </c>
      <c r="I1709" t="s">
        <v>23</v>
      </c>
      <c r="J1709" s="15" t="str">
        <f t="shared" si="53"/>
        <v>30-Jul-1974</v>
      </c>
      <c r="K1709" s="8" t="str">
        <f t="shared" si="54"/>
        <v xml:space="preserve">49 Y </v>
      </c>
    </row>
    <row r="1710" spans="1:11" x14ac:dyDescent="0.3">
      <c r="A1710" t="s">
        <v>1740</v>
      </c>
      <c r="B1710" s="10">
        <v>1965</v>
      </c>
      <c r="C1710" t="s">
        <v>37</v>
      </c>
      <c r="D1710">
        <v>28</v>
      </c>
      <c r="E1710">
        <v>0</v>
      </c>
      <c r="F1710" s="18">
        <v>15608.58</v>
      </c>
      <c r="G1710" t="s">
        <v>11</v>
      </c>
      <c r="H1710" t="s">
        <v>11</v>
      </c>
      <c r="I1710" t="s">
        <v>535</v>
      </c>
      <c r="J1710" s="15" t="str">
        <f t="shared" si="53"/>
        <v>28-Oct-1965</v>
      </c>
      <c r="K1710" s="8" t="str">
        <f t="shared" si="54"/>
        <v xml:space="preserve">58 Y </v>
      </c>
    </row>
    <row r="1711" spans="1:11" x14ac:dyDescent="0.3">
      <c r="A1711" t="s">
        <v>1741</v>
      </c>
      <c r="B1711" s="10">
        <v>1960</v>
      </c>
      <c r="C1711" t="s">
        <v>18</v>
      </c>
      <c r="D1711">
        <v>6</v>
      </c>
      <c r="E1711">
        <v>3</v>
      </c>
      <c r="F1711" s="18">
        <v>15612.19</v>
      </c>
      <c r="G1711" t="s">
        <v>11</v>
      </c>
      <c r="H1711" t="s">
        <v>11</v>
      </c>
      <c r="I1711" t="s">
        <v>23</v>
      </c>
      <c r="J1711" s="15" t="str">
        <f t="shared" si="53"/>
        <v>6-Jun-1960</v>
      </c>
      <c r="K1711" s="8" t="str">
        <f t="shared" si="54"/>
        <v xml:space="preserve">63 Y </v>
      </c>
    </row>
    <row r="1712" spans="1:11" x14ac:dyDescent="0.3">
      <c r="A1712" t="s">
        <v>1742</v>
      </c>
      <c r="B1712" s="10">
        <v>1988</v>
      </c>
      <c r="C1712" t="s">
        <v>30</v>
      </c>
      <c r="D1712">
        <v>22</v>
      </c>
      <c r="E1712">
        <v>3</v>
      </c>
      <c r="F1712" s="18">
        <v>15646.28</v>
      </c>
      <c r="G1712" t="s">
        <v>11</v>
      </c>
      <c r="H1712" t="s">
        <v>11</v>
      </c>
      <c r="I1712" t="s">
        <v>42</v>
      </c>
      <c r="J1712" s="15" t="str">
        <f t="shared" si="53"/>
        <v>22-Dec-1988</v>
      </c>
      <c r="K1712" s="8" t="str">
        <f t="shared" si="54"/>
        <v xml:space="preserve">35 Y </v>
      </c>
    </row>
    <row r="1713" spans="1:11" x14ac:dyDescent="0.3">
      <c r="A1713" t="s">
        <v>1743</v>
      </c>
      <c r="B1713" s="10">
        <v>1973</v>
      </c>
      <c r="C1713" t="s">
        <v>18</v>
      </c>
      <c r="D1713">
        <v>26</v>
      </c>
      <c r="E1713">
        <v>0</v>
      </c>
      <c r="F1713" s="18">
        <v>15670.3</v>
      </c>
      <c r="G1713" t="s">
        <v>11</v>
      </c>
      <c r="H1713" t="s">
        <v>11</v>
      </c>
      <c r="I1713" t="s">
        <v>535</v>
      </c>
      <c r="J1713" s="15" t="str">
        <f t="shared" si="53"/>
        <v>26-Jun-1973</v>
      </c>
      <c r="K1713" s="8" t="str">
        <f t="shared" si="54"/>
        <v xml:space="preserve">50 Y </v>
      </c>
    </row>
    <row r="1714" spans="1:11" x14ac:dyDescent="0.3">
      <c r="A1714" t="s">
        <v>1744</v>
      </c>
      <c r="B1714" s="10">
        <v>1976</v>
      </c>
      <c r="C1714" t="s">
        <v>20</v>
      </c>
      <c r="D1714">
        <v>20</v>
      </c>
      <c r="E1714">
        <v>2</v>
      </c>
      <c r="F1714" s="18">
        <v>15698.86</v>
      </c>
      <c r="G1714" t="s">
        <v>11</v>
      </c>
      <c r="H1714" t="s">
        <v>11</v>
      </c>
      <c r="I1714" t="s">
        <v>23</v>
      </c>
      <c r="J1714" s="15" t="str">
        <f t="shared" si="53"/>
        <v>20-Sep-1976</v>
      </c>
      <c r="K1714" s="8" t="str">
        <f t="shared" si="54"/>
        <v xml:space="preserve">47 Y </v>
      </c>
    </row>
    <row r="1715" spans="1:11" x14ac:dyDescent="0.3">
      <c r="A1715" t="s">
        <v>1745</v>
      </c>
      <c r="B1715" s="10">
        <v>1974</v>
      </c>
      <c r="C1715" t="s">
        <v>35</v>
      </c>
      <c r="D1715">
        <v>29</v>
      </c>
      <c r="E1715">
        <v>0</v>
      </c>
      <c r="F1715" s="18">
        <v>15746.62</v>
      </c>
      <c r="G1715" t="s">
        <v>11</v>
      </c>
      <c r="H1715" t="s">
        <v>16</v>
      </c>
      <c r="I1715" t="s">
        <v>23</v>
      </c>
      <c r="J1715" s="15" t="str">
        <f t="shared" si="53"/>
        <v>29-Aug-1974</v>
      </c>
      <c r="K1715" s="8" t="str">
        <f t="shared" si="54"/>
        <v xml:space="preserve">49 Y </v>
      </c>
    </row>
    <row r="1716" spans="1:11" x14ac:dyDescent="0.3">
      <c r="A1716" t="s">
        <v>1746</v>
      </c>
      <c r="B1716" s="10">
        <v>1997</v>
      </c>
      <c r="C1716" t="s">
        <v>37</v>
      </c>
      <c r="D1716">
        <v>9</v>
      </c>
      <c r="E1716">
        <v>0</v>
      </c>
      <c r="F1716" s="18">
        <v>15817.99</v>
      </c>
      <c r="G1716" t="s">
        <v>11</v>
      </c>
      <c r="H1716" t="s">
        <v>11</v>
      </c>
      <c r="I1716" t="s">
        <v>23</v>
      </c>
      <c r="J1716" s="15" t="str">
        <f t="shared" si="53"/>
        <v>9-Oct-1997</v>
      </c>
      <c r="K1716" s="8" t="str">
        <f t="shared" si="54"/>
        <v xml:space="preserve">26 Y </v>
      </c>
    </row>
    <row r="1717" spans="1:11" x14ac:dyDescent="0.3">
      <c r="A1717" t="s">
        <v>1747</v>
      </c>
      <c r="B1717" s="10">
        <v>1984</v>
      </c>
      <c r="C1717" t="s">
        <v>18</v>
      </c>
      <c r="D1717">
        <v>26</v>
      </c>
      <c r="E1717">
        <v>0</v>
      </c>
      <c r="F1717" s="18">
        <v>15820.7</v>
      </c>
      <c r="G1717" t="s">
        <v>11</v>
      </c>
      <c r="H1717" t="s">
        <v>12</v>
      </c>
      <c r="I1717" t="s">
        <v>42</v>
      </c>
      <c r="J1717" s="15" t="str">
        <f t="shared" si="53"/>
        <v>26-Jun-1984</v>
      </c>
      <c r="K1717" s="8" t="str">
        <f t="shared" si="54"/>
        <v xml:space="preserve">39 Y </v>
      </c>
    </row>
    <row r="1718" spans="1:11" x14ac:dyDescent="0.3">
      <c r="A1718" t="s">
        <v>1748</v>
      </c>
      <c r="B1718" s="10">
        <v>1982</v>
      </c>
      <c r="C1718" t="s">
        <v>15</v>
      </c>
      <c r="D1718">
        <v>11</v>
      </c>
      <c r="E1718">
        <v>4</v>
      </c>
      <c r="F1718" s="18">
        <v>15828.82</v>
      </c>
      <c r="G1718" t="s">
        <v>11</v>
      </c>
      <c r="H1718" t="s">
        <v>12</v>
      </c>
      <c r="I1718" t="s">
        <v>42</v>
      </c>
      <c r="J1718" s="15" t="str">
        <f t="shared" si="53"/>
        <v>11-Nov-1982</v>
      </c>
      <c r="K1718" s="8" t="str">
        <f t="shared" si="54"/>
        <v xml:space="preserve">41 Y </v>
      </c>
    </row>
    <row r="1719" spans="1:11" x14ac:dyDescent="0.3">
      <c r="A1719" t="s">
        <v>1749</v>
      </c>
      <c r="B1719" s="10">
        <v>1962</v>
      </c>
      <c r="C1719" t="s">
        <v>30</v>
      </c>
      <c r="D1719">
        <v>25</v>
      </c>
      <c r="E1719">
        <v>0</v>
      </c>
      <c r="F1719" s="18">
        <v>15840.81</v>
      </c>
      <c r="G1719" t="s">
        <v>11</v>
      </c>
      <c r="H1719" t="s">
        <v>16</v>
      </c>
      <c r="I1719" t="s">
        <v>632</v>
      </c>
      <c r="J1719" s="15" t="str">
        <f t="shared" si="53"/>
        <v>25-Dec-1962</v>
      </c>
      <c r="K1719" s="8" t="str">
        <f t="shared" si="54"/>
        <v xml:space="preserve">61 Y </v>
      </c>
    </row>
    <row r="1720" spans="1:11" x14ac:dyDescent="0.3">
      <c r="A1720" t="s">
        <v>1750</v>
      </c>
      <c r="B1720" s="10">
        <v>1980</v>
      </c>
      <c r="C1720" t="s">
        <v>37</v>
      </c>
      <c r="D1720">
        <v>12</v>
      </c>
      <c r="E1720">
        <v>2</v>
      </c>
      <c r="F1720" s="18">
        <v>15922.29</v>
      </c>
      <c r="G1720" t="s">
        <v>11</v>
      </c>
      <c r="H1720" t="s">
        <v>12</v>
      </c>
      <c r="I1720" t="s">
        <v>535</v>
      </c>
      <c r="J1720" s="15" t="str">
        <f t="shared" si="53"/>
        <v>12-Oct-1980</v>
      </c>
      <c r="K1720" s="8" t="str">
        <f t="shared" si="54"/>
        <v xml:space="preserve">43 Y </v>
      </c>
    </row>
    <row r="1721" spans="1:11" x14ac:dyDescent="0.3">
      <c r="A1721" t="s">
        <v>1751</v>
      </c>
      <c r="B1721" s="10">
        <v>1982</v>
      </c>
      <c r="C1721" t="s">
        <v>10</v>
      </c>
      <c r="D1721">
        <v>24</v>
      </c>
      <c r="E1721">
        <v>3</v>
      </c>
      <c r="F1721" s="18">
        <v>15965.29</v>
      </c>
      <c r="G1721" t="s">
        <v>11</v>
      </c>
      <c r="H1721" t="s">
        <v>16</v>
      </c>
      <c r="I1721" t="s">
        <v>23</v>
      </c>
      <c r="J1721" s="15" t="str">
        <f t="shared" si="53"/>
        <v>24-Jul-1982</v>
      </c>
      <c r="K1721" s="8" t="str">
        <f t="shared" si="54"/>
        <v xml:space="preserve">41 Y </v>
      </c>
    </row>
    <row r="1722" spans="1:11" x14ac:dyDescent="0.3">
      <c r="A1722" t="s">
        <v>1752</v>
      </c>
      <c r="B1722" s="10">
        <v>1980</v>
      </c>
      <c r="C1722" t="s">
        <v>20</v>
      </c>
      <c r="D1722">
        <v>19</v>
      </c>
      <c r="E1722">
        <v>2</v>
      </c>
      <c r="F1722" s="18">
        <v>15966.19</v>
      </c>
      <c r="G1722" t="s">
        <v>11</v>
      </c>
      <c r="H1722" t="s">
        <v>11</v>
      </c>
      <c r="I1722" t="s">
        <v>23</v>
      </c>
      <c r="J1722" s="15" t="str">
        <f t="shared" si="53"/>
        <v>19-Sep-1980</v>
      </c>
      <c r="K1722" s="8" t="str">
        <f t="shared" si="54"/>
        <v xml:space="preserve">43 Y </v>
      </c>
    </row>
    <row r="1723" spans="1:11" x14ac:dyDescent="0.3">
      <c r="A1723" t="s">
        <v>1753</v>
      </c>
      <c r="B1723" s="10">
        <v>1988</v>
      </c>
      <c r="C1723" t="s">
        <v>30</v>
      </c>
      <c r="D1723">
        <v>5</v>
      </c>
      <c r="E1723">
        <v>3</v>
      </c>
      <c r="F1723" s="18">
        <v>16059.06</v>
      </c>
      <c r="G1723" t="s">
        <v>11</v>
      </c>
      <c r="H1723" t="s">
        <v>12</v>
      </c>
      <c r="I1723" t="s">
        <v>23</v>
      </c>
      <c r="J1723" s="15" t="str">
        <f t="shared" si="53"/>
        <v>5-Dec-1988</v>
      </c>
      <c r="K1723" s="8" t="str">
        <f t="shared" si="54"/>
        <v xml:space="preserve">35 Y </v>
      </c>
    </row>
    <row r="1724" spans="1:11" x14ac:dyDescent="0.3">
      <c r="A1724" t="s">
        <v>1754</v>
      </c>
      <c r="B1724" s="10">
        <v>1978</v>
      </c>
      <c r="C1724" t="s">
        <v>20</v>
      </c>
      <c r="D1724">
        <v>16</v>
      </c>
      <c r="E1724">
        <v>2</v>
      </c>
      <c r="F1724" s="18">
        <v>16062.89</v>
      </c>
      <c r="G1724" t="s">
        <v>11</v>
      </c>
      <c r="H1724" t="s">
        <v>11</v>
      </c>
      <c r="I1724" t="s">
        <v>535</v>
      </c>
      <c r="J1724" s="15" t="str">
        <f t="shared" si="53"/>
        <v>16-Sep-1978</v>
      </c>
      <c r="K1724" s="8" t="str">
        <f t="shared" si="54"/>
        <v xml:space="preserve">45 Y </v>
      </c>
    </row>
    <row r="1725" spans="1:11" x14ac:dyDescent="0.3">
      <c r="A1725" t="s">
        <v>1755</v>
      </c>
      <c r="B1725" s="10">
        <v>1958</v>
      </c>
      <c r="C1725" t="s">
        <v>37</v>
      </c>
      <c r="D1725">
        <v>22</v>
      </c>
      <c r="E1725">
        <v>2</v>
      </c>
      <c r="F1725" s="18">
        <v>16069.08</v>
      </c>
      <c r="G1725" t="s">
        <v>11</v>
      </c>
      <c r="H1725" t="s">
        <v>11</v>
      </c>
      <c r="I1725" t="s">
        <v>247</v>
      </c>
      <c r="J1725" s="15" t="str">
        <f t="shared" si="53"/>
        <v>22-Oct-1958</v>
      </c>
      <c r="K1725" s="8" t="str">
        <f t="shared" si="54"/>
        <v xml:space="preserve">65 Y </v>
      </c>
    </row>
    <row r="1726" spans="1:11" x14ac:dyDescent="0.3">
      <c r="A1726" t="s">
        <v>1756</v>
      </c>
      <c r="B1726" s="10">
        <v>1958</v>
      </c>
      <c r="C1726" t="s">
        <v>18</v>
      </c>
      <c r="D1726">
        <v>21</v>
      </c>
      <c r="E1726">
        <v>3</v>
      </c>
      <c r="F1726" s="18">
        <v>16085.13</v>
      </c>
      <c r="G1726" t="s">
        <v>11</v>
      </c>
      <c r="H1726" t="s">
        <v>11</v>
      </c>
      <c r="I1726" t="s">
        <v>13</v>
      </c>
      <c r="J1726" s="15" t="str">
        <f t="shared" si="53"/>
        <v>21-Jun-1958</v>
      </c>
      <c r="K1726" s="8" t="str">
        <f t="shared" si="54"/>
        <v xml:space="preserve">65 Y </v>
      </c>
    </row>
    <row r="1727" spans="1:11" x14ac:dyDescent="0.3">
      <c r="A1727" t="s">
        <v>1757</v>
      </c>
      <c r="B1727" s="10">
        <v>1985</v>
      </c>
      <c r="C1727" t="s">
        <v>35</v>
      </c>
      <c r="D1727">
        <v>27</v>
      </c>
      <c r="E1727">
        <v>3</v>
      </c>
      <c r="F1727" s="18">
        <v>16097.94</v>
      </c>
      <c r="G1727" t="s">
        <v>11</v>
      </c>
      <c r="H1727" t="s">
        <v>12</v>
      </c>
      <c r="I1727" t="s">
        <v>23</v>
      </c>
      <c r="J1727" s="15" t="str">
        <f t="shared" si="53"/>
        <v>27-Aug-1985</v>
      </c>
      <c r="K1727" s="8" t="str">
        <f t="shared" si="54"/>
        <v xml:space="preserve">38 Y </v>
      </c>
    </row>
    <row r="1728" spans="1:11" x14ac:dyDescent="0.3">
      <c r="A1728" t="s">
        <v>1758</v>
      </c>
      <c r="B1728" s="10">
        <v>1993</v>
      </c>
      <c r="C1728" t="s">
        <v>35</v>
      </c>
      <c r="D1728">
        <v>8</v>
      </c>
      <c r="E1728">
        <v>0</v>
      </c>
      <c r="F1728" s="18">
        <v>16115.3</v>
      </c>
      <c r="G1728" t="s">
        <v>11</v>
      </c>
      <c r="H1728" t="s">
        <v>16</v>
      </c>
      <c r="I1728" t="s">
        <v>247</v>
      </c>
      <c r="J1728" s="15" t="str">
        <f t="shared" si="53"/>
        <v>8-Aug-1993</v>
      </c>
      <c r="K1728" s="8" t="str">
        <f t="shared" si="54"/>
        <v xml:space="preserve">30 Y </v>
      </c>
    </row>
    <row r="1729" spans="1:11" x14ac:dyDescent="0.3">
      <c r="A1729" t="s">
        <v>1759</v>
      </c>
      <c r="B1729" s="10">
        <v>1987</v>
      </c>
      <c r="C1729" t="s">
        <v>37</v>
      </c>
      <c r="D1729">
        <v>6</v>
      </c>
      <c r="E1729">
        <v>3</v>
      </c>
      <c r="F1729" s="18">
        <v>16122.65</v>
      </c>
      <c r="G1729" t="s">
        <v>11</v>
      </c>
      <c r="H1729" t="s">
        <v>16</v>
      </c>
      <c r="I1729" t="s">
        <v>42</v>
      </c>
      <c r="J1729" s="15" t="str">
        <f t="shared" si="53"/>
        <v>6-Oct-1987</v>
      </c>
      <c r="K1729" s="8" t="str">
        <f t="shared" si="54"/>
        <v xml:space="preserve">36 Y </v>
      </c>
    </row>
    <row r="1730" spans="1:11" x14ac:dyDescent="0.3">
      <c r="A1730" t="s">
        <v>1760</v>
      </c>
      <c r="B1730" s="10">
        <v>1993</v>
      </c>
      <c r="C1730" t="s">
        <v>30</v>
      </c>
      <c r="D1730">
        <v>12</v>
      </c>
      <c r="E1730">
        <v>0</v>
      </c>
      <c r="F1730" s="18">
        <v>16138.76</v>
      </c>
      <c r="G1730" t="s">
        <v>11</v>
      </c>
      <c r="H1730" t="s">
        <v>12</v>
      </c>
      <c r="I1730" t="s">
        <v>356</v>
      </c>
      <c r="J1730" s="15" t="str">
        <f t="shared" si="53"/>
        <v>12-Dec-1993</v>
      </c>
      <c r="K1730" s="8" t="str">
        <f t="shared" si="54"/>
        <v xml:space="preserve">30 Y </v>
      </c>
    </row>
    <row r="1731" spans="1:11" x14ac:dyDescent="0.3">
      <c r="A1731" t="s">
        <v>1761</v>
      </c>
      <c r="B1731" s="10">
        <v>1982</v>
      </c>
      <c r="C1731" t="s">
        <v>10</v>
      </c>
      <c r="D1731">
        <v>6</v>
      </c>
      <c r="E1731">
        <v>3</v>
      </c>
      <c r="F1731" s="18">
        <v>16152.04</v>
      </c>
      <c r="G1731" t="s">
        <v>11</v>
      </c>
      <c r="H1731" t="s">
        <v>16</v>
      </c>
      <c r="I1731" t="s">
        <v>535</v>
      </c>
      <c r="J1731" s="15" t="str">
        <f t="shared" si="53"/>
        <v>6-Jul-1982</v>
      </c>
      <c r="K1731" s="8" t="str">
        <f t="shared" si="54"/>
        <v xml:space="preserve">41 Y </v>
      </c>
    </row>
    <row r="1732" spans="1:11" x14ac:dyDescent="0.3">
      <c r="A1732" t="s">
        <v>1762</v>
      </c>
      <c r="B1732" s="10">
        <v>1974</v>
      </c>
      <c r="C1732" t="s">
        <v>20</v>
      </c>
      <c r="D1732">
        <v>11</v>
      </c>
      <c r="E1732">
        <v>0</v>
      </c>
      <c r="F1732" s="18">
        <v>16190.97</v>
      </c>
      <c r="G1732" t="s">
        <v>11</v>
      </c>
      <c r="H1732" t="s">
        <v>12</v>
      </c>
      <c r="I1732" t="s">
        <v>23</v>
      </c>
      <c r="J1732" s="15" t="str">
        <f t="shared" ref="J1732:J1795" si="55">_xlfn.CONCAT(D1732,"-",C1732,"-",B1732)</f>
        <v>11-Sep-1974</v>
      </c>
      <c r="K1732" s="8" t="str">
        <f t="shared" ref="K1732:K1795" si="56">YEAR($L$2)-YEAR(J1732)&amp;" Y "</f>
        <v xml:space="preserve">49 Y </v>
      </c>
    </row>
    <row r="1733" spans="1:11" x14ac:dyDescent="0.3">
      <c r="A1733" t="s">
        <v>1763</v>
      </c>
      <c r="B1733" s="10">
        <v>1988</v>
      </c>
      <c r="C1733" t="s">
        <v>35</v>
      </c>
      <c r="D1733">
        <v>6</v>
      </c>
      <c r="E1733">
        <v>3</v>
      </c>
      <c r="F1733" s="18">
        <v>16199.1</v>
      </c>
      <c r="G1733" t="s">
        <v>11</v>
      </c>
      <c r="H1733" t="s">
        <v>11</v>
      </c>
      <c r="I1733" t="s">
        <v>23</v>
      </c>
      <c r="J1733" s="15" t="str">
        <f t="shared" si="55"/>
        <v>6-Aug-1988</v>
      </c>
      <c r="K1733" s="8" t="str">
        <f t="shared" si="56"/>
        <v xml:space="preserve">35 Y </v>
      </c>
    </row>
    <row r="1734" spans="1:11" x14ac:dyDescent="0.3">
      <c r="A1734" t="s">
        <v>1764</v>
      </c>
      <c r="B1734" s="10">
        <v>1988</v>
      </c>
      <c r="C1734" t="s">
        <v>35</v>
      </c>
      <c r="D1734">
        <v>21</v>
      </c>
      <c r="E1734">
        <v>3</v>
      </c>
      <c r="F1734" s="18">
        <v>16205.88</v>
      </c>
      <c r="G1734" t="s">
        <v>11</v>
      </c>
      <c r="H1734" t="s">
        <v>16</v>
      </c>
      <c r="I1734" t="s">
        <v>23</v>
      </c>
      <c r="J1734" s="15" t="str">
        <f t="shared" si="55"/>
        <v>21-Aug-1988</v>
      </c>
      <c r="K1734" s="8" t="str">
        <f t="shared" si="56"/>
        <v xml:space="preserve">35 Y </v>
      </c>
    </row>
    <row r="1735" spans="1:11" x14ac:dyDescent="0.3">
      <c r="A1735" t="s">
        <v>1765</v>
      </c>
      <c r="B1735" s="10">
        <v>2002</v>
      </c>
      <c r="C1735" t="s">
        <v>20</v>
      </c>
      <c r="D1735">
        <v>8</v>
      </c>
      <c r="E1735">
        <v>0</v>
      </c>
      <c r="F1735" s="18">
        <v>16232.85</v>
      </c>
      <c r="G1735" t="s">
        <v>11</v>
      </c>
      <c r="H1735" t="s">
        <v>16</v>
      </c>
      <c r="I1735" t="s">
        <v>42</v>
      </c>
      <c r="J1735" s="15" t="str">
        <f t="shared" si="55"/>
        <v>8-Sep-2002</v>
      </c>
      <c r="K1735" s="8" t="str">
        <f t="shared" si="56"/>
        <v xml:space="preserve">21 Y </v>
      </c>
    </row>
    <row r="1736" spans="1:11" x14ac:dyDescent="0.3">
      <c r="A1736" t="s">
        <v>1766</v>
      </c>
      <c r="B1736" s="10">
        <v>1972</v>
      </c>
      <c r="C1736" t="s">
        <v>10</v>
      </c>
      <c r="D1736">
        <v>30</v>
      </c>
      <c r="E1736">
        <v>0</v>
      </c>
      <c r="F1736" s="18">
        <v>16267.32</v>
      </c>
      <c r="G1736" t="s">
        <v>11</v>
      </c>
      <c r="H1736" t="s">
        <v>11</v>
      </c>
      <c r="I1736" t="s">
        <v>249</v>
      </c>
      <c r="J1736" s="15" t="str">
        <f t="shared" si="55"/>
        <v>30-Jul-1972</v>
      </c>
      <c r="K1736" s="8" t="str">
        <f t="shared" si="56"/>
        <v xml:space="preserve">51 Y </v>
      </c>
    </row>
    <row r="1737" spans="1:11" x14ac:dyDescent="0.3">
      <c r="A1737" t="s">
        <v>1767</v>
      </c>
      <c r="B1737" s="10">
        <v>2003</v>
      </c>
      <c r="C1737" t="s">
        <v>35</v>
      </c>
      <c r="D1737">
        <v>24</v>
      </c>
      <c r="E1737">
        <v>0</v>
      </c>
      <c r="F1737" s="18">
        <v>16297.85</v>
      </c>
      <c r="G1737" t="s">
        <v>11</v>
      </c>
      <c r="H1737" t="s">
        <v>12</v>
      </c>
      <c r="I1737" t="s">
        <v>42</v>
      </c>
      <c r="J1737" s="15" t="str">
        <f t="shared" si="55"/>
        <v>24-Aug-2003</v>
      </c>
      <c r="K1737" s="8" t="str">
        <f t="shared" si="56"/>
        <v xml:space="preserve">20 Y </v>
      </c>
    </row>
    <row r="1738" spans="1:11" x14ac:dyDescent="0.3">
      <c r="A1738" t="s">
        <v>1768</v>
      </c>
      <c r="B1738" s="10">
        <v>1969</v>
      </c>
      <c r="C1738" t="s">
        <v>35</v>
      </c>
      <c r="D1738">
        <v>8</v>
      </c>
      <c r="E1738">
        <v>0</v>
      </c>
      <c r="F1738" s="18">
        <v>16311.05</v>
      </c>
      <c r="G1738" t="s">
        <v>11</v>
      </c>
      <c r="H1738" t="s">
        <v>12</v>
      </c>
      <c r="I1738" t="s">
        <v>535</v>
      </c>
      <c r="J1738" s="15" t="str">
        <f t="shared" si="55"/>
        <v>8-Aug-1969</v>
      </c>
      <c r="K1738" s="8" t="str">
        <f t="shared" si="56"/>
        <v xml:space="preserve">54 Y </v>
      </c>
    </row>
    <row r="1739" spans="1:11" x14ac:dyDescent="0.3">
      <c r="A1739" t="s">
        <v>1769</v>
      </c>
      <c r="B1739" s="10">
        <v>1965</v>
      </c>
      <c r="C1739" t="s">
        <v>30</v>
      </c>
      <c r="D1739">
        <v>5</v>
      </c>
      <c r="E1739">
        <v>0</v>
      </c>
      <c r="F1739" s="18">
        <v>16351.42</v>
      </c>
      <c r="G1739" t="s">
        <v>11</v>
      </c>
      <c r="H1739" t="s">
        <v>12</v>
      </c>
      <c r="I1739" t="s">
        <v>535</v>
      </c>
      <c r="J1739" s="15" t="str">
        <f t="shared" si="55"/>
        <v>5-Dec-1965</v>
      </c>
      <c r="K1739" s="8" t="str">
        <f t="shared" si="56"/>
        <v xml:space="preserve">58 Y </v>
      </c>
    </row>
    <row r="1740" spans="1:11" x14ac:dyDescent="0.3">
      <c r="A1740" t="s">
        <v>1770</v>
      </c>
      <c r="B1740" s="10">
        <v>1995</v>
      </c>
      <c r="C1740" t="s">
        <v>20</v>
      </c>
      <c r="D1740">
        <v>28</v>
      </c>
      <c r="E1740">
        <v>3</v>
      </c>
      <c r="F1740" s="18">
        <v>16420.490000000002</v>
      </c>
      <c r="G1740" t="s">
        <v>11</v>
      </c>
      <c r="H1740" t="s">
        <v>12</v>
      </c>
      <c r="I1740" t="s">
        <v>23</v>
      </c>
      <c r="J1740" s="15" t="str">
        <f t="shared" si="55"/>
        <v>28-Sep-1995</v>
      </c>
      <c r="K1740" s="8" t="str">
        <f t="shared" si="56"/>
        <v xml:space="preserve">28 Y </v>
      </c>
    </row>
    <row r="1741" spans="1:11" x14ac:dyDescent="0.3">
      <c r="A1741" t="s">
        <v>1771</v>
      </c>
      <c r="B1741" s="10">
        <v>2003</v>
      </c>
      <c r="C1741" t="s">
        <v>30</v>
      </c>
      <c r="D1741">
        <v>20</v>
      </c>
      <c r="E1741">
        <v>1</v>
      </c>
      <c r="F1741" s="18">
        <v>16450.89</v>
      </c>
      <c r="G1741" t="s">
        <v>11</v>
      </c>
      <c r="H1741" t="s">
        <v>16</v>
      </c>
      <c r="I1741" t="s">
        <v>23</v>
      </c>
      <c r="J1741" s="15" t="str">
        <f t="shared" si="55"/>
        <v>20-Dec-2003</v>
      </c>
      <c r="K1741" s="8" t="str">
        <f t="shared" si="56"/>
        <v xml:space="preserve">20 Y </v>
      </c>
    </row>
    <row r="1742" spans="1:11" x14ac:dyDescent="0.3">
      <c r="A1742" t="s">
        <v>1772</v>
      </c>
      <c r="B1742" s="10">
        <v>1958</v>
      </c>
      <c r="C1742" t="s">
        <v>37</v>
      </c>
      <c r="D1742">
        <v>10</v>
      </c>
      <c r="E1742">
        <v>3</v>
      </c>
      <c r="F1742" s="18">
        <v>16455.71</v>
      </c>
      <c r="G1742" t="s">
        <v>11</v>
      </c>
      <c r="H1742" t="s">
        <v>11</v>
      </c>
      <c r="I1742" t="s">
        <v>23</v>
      </c>
      <c r="J1742" s="15" t="str">
        <f t="shared" si="55"/>
        <v>10-Oct-1958</v>
      </c>
      <c r="K1742" s="8" t="str">
        <f t="shared" si="56"/>
        <v xml:space="preserve">65 Y </v>
      </c>
    </row>
    <row r="1743" spans="1:11" x14ac:dyDescent="0.3">
      <c r="A1743" t="s">
        <v>1773</v>
      </c>
      <c r="B1743" s="10">
        <v>1995</v>
      </c>
      <c r="C1743" t="s">
        <v>30</v>
      </c>
      <c r="D1743">
        <v>23</v>
      </c>
      <c r="E1743">
        <v>0</v>
      </c>
      <c r="F1743" s="18">
        <v>16577.78</v>
      </c>
      <c r="G1743" t="s">
        <v>11</v>
      </c>
      <c r="H1743" t="s">
        <v>16</v>
      </c>
      <c r="I1743" t="s">
        <v>13</v>
      </c>
      <c r="J1743" s="15" t="str">
        <f t="shared" si="55"/>
        <v>23-Dec-1995</v>
      </c>
      <c r="K1743" s="8" t="str">
        <f t="shared" si="56"/>
        <v xml:space="preserve">28 Y </v>
      </c>
    </row>
    <row r="1744" spans="1:11" x14ac:dyDescent="0.3">
      <c r="A1744" t="s">
        <v>1774</v>
      </c>
      <c r="B1744" s="10">
        <v>2001</v>
      </c>
      <c r="C1744" t="s">
        <v>18</v>
      </c>
      <c r="D1744">
        <v>25</v>
      </c>
      <c r="E1744">
        <v>0</v>
      </c>
      <c r="F1744" s="18">
        <v>16586.5</v>
      </c>
      <c r="G1744" t="s">
        <v>11</v>
      </c>
      <c r="H1744" t="s">
        <v>16</v>
      </c>
      <c r="I1744" t="s">
        <v>13</v>
      </c>
      <c r="J1744" s="15" t="str">
        <f t="shared" si="55"/>
        <v>25-Jun-2001</v>
      </c>
      <c r="K1744" s="8" t="str">
        <f t="shared" si="56"/>
        <v xml:space="preserve">22 Y </v>
      </c>
    </row>
    <row r="1745" spans="1:11" x14ac:dyDescent="0.3">
      <c r="A1745" t="s">
        <v>1775</v>
      </c>
      <c r="B1745" s="10">
        <v>1963</v>
      </c>
      <c r="C1745" t="s">
        <v>18</v>
      </c>
      <c r="D1745">
        <v>25</v>
      </c>
      <c r="E1745">
        <v>0</v>
      </c>
      <c r="F1745" s="18">
        <v>16587.96</v>
      </c>
      <c r="G1745" t="s">
        <v>11</v>
      </c>
      <c r="H1745" t="s">
        <v>11</v>
      </c>
      <c r="I1745" t="s">
        <v>249</v>
      </c>
      <c r="J1745" s="15" t="str">
        <f t="shared" si="55"/>
        <v>25-Jun-1963</v>
      </c>
      <c r="K1745" s="8" t="str">
        <f t="shared" si="56"/>
        <v xml:space="preserve">60 Y </v>
      </c>
    </row>
    <row r="1746" spans="1:11" x14ac:dyDescent="0.3">
      <c r="A1746" t="s">
        <v>1776</v>
      </c>
      <c r="B1746" s="10">
        <v>1970</v>
      </c>
      <c r="C1746" t="s">
        <v>10</v>
      </c>
      <c r="D1746">
        <v>10</v>
      </c>
      <c r="E1746">
        <v>0</v>
      </c>
      <c r="F1746" s="18">
        <v>16600.16</v>
      </c>
      <c r="G1746" t="s">
        <v>11</v>
      </c>
      <c r="H1746" t="s">
        <v>11</v>
      </c>
      <c r="I1746" t="s">
        <v>42</v>
      </c>
      <c r="J1746" s="15" t="str">
        <f t="shared" si="55"/>
        <v>10-Jul-1970</v>
      </c>
      <c r="K1746" s="8" t="str">
        <f t="shared" si="56"/>
        <v xml:space="preserve">53 Y </v>
      </c>
    </row>
    <row r="1747" spans="1:11" x14ac:dyDescent="0.3">
      <c r="A1747" t="s">
        <v>1777</v>
      </c>
      <c r="B1747" s="10">
        <v>1975</v>
      </c>
      <c r="C1747" t="s">
        <v>10</v>
      </c>
      <c r="D1747">
        <v>24</v>
      </c>
      <c r="E1747">
        <v>1</v>
      </c>
      <c r="F1747" s="18">
        <v>16602.18</v>
      </c>
      <c r="G1747" t="s">
        <v>11</v>
      </c>
      <c r="H1747" t="s">
        <v>16</v>
      </c>
      <c r="I1747" t="s">
        <v>535</v>
      </c>
      <c r="J1747" s="15" t="str">
        <f t="shared" si="55"/>
        <v>24-Jul-1975</v>
      </c>
      <c r="K1747" s="8" t="str">
        <f t="shared" si="56"/>
        <v xml:space="preserve">48 Y </v>
      </c>
    </row>
    <row r="1748" spans="1:11" x14ac:dyDescent="0.3">
      <c r="A1748" t="s">
        <v>1778</v>
      </c>
      <c r="B1748" s="10">
        <v>1977</v>
      </c>
      <c r="C1748" t="s">
        <v>20</v>
      </c>
      <c r="D1748">
        <v>25</v>
      </c>
      <c r="E1748">
        <v>2</v>
      </c>
      <c r="F1748" s="18">
        <v>16631.61</v>
      </c>
      <c r="G1748" t="s">
        <v>11</v>
      </c>
      <c r="H1748" t="s">
        <v>16</v>
      </c>
      <c r="I1748" t="s">
        <v>23</v>
      </c>
      <c r="J1748" s="15" t="str">
        <f t="shared" si="55"/>
        <v>25-Sep-1977</v>
      </c>
      <c r="K1748" s="8" t="str">
        <f t="shared" si="56"/>
        <v xml:space="preserve">46 Y </v>
      </c>
    </row>
    <row r="1749" spans="1:11" x14ac:dyDescent="0.3">
      <c r="A1749" t="s">
        <v>1779</v>
      </c>
      <c r="B1749" s="10">
        <v>1993</v>
      </c>
      <c r="C1749" t="s">
        <v>15</v>
      </c>
      <c r="D1749">
        <v>5</v>
      </c>
      <c r="E1749">
        <v>1</v>
      </c>
      <c r="F1749" s="18">
        <v>16657.72</v>
      </c>
      <c r="G1749" t="s">
        <v>11</v>
      </c>
      <c r="H1749" t="s">
        <v>16</v>
      </c>
      <c r="I1749" t="s">
        <v>247</v>
      </c>
      <c r="J1749" s="15" t="str">
        <f t="shared" si="55"/>
        <v>5-Nov-1993</v>
      </c>
      <c r="K1749" s="8" t="str">
        <f t="shared" si="56"/>
        <v xml:space="preserve">30 Y </v>
      </c>
    </row>
    <row r="1750" spans="1:11" x14ac:dyDescent="0.3">
      <c r="A1750" t="s">
        <v>1780</v>
      </c>
      <c r="B1750" s="10">
        <v>1974</v>
      </c>
      <c r="C1750" t="s">
        <v>35</v>
      </c>
      <c r="D1750">
        <v>28</v>
      </c>
      <c r="E1750">
        <v>0</v>
      </c>
      <c r="F1750" s="18">
        <v>16770.990000000002</v>
      </c>
      <c r="G1750" t="s">
        <v>11</v>
      </c>
      <c r="H1750" t="s">
        <v>16</v>
      </c>
      <c r="I1750" t="s">
        <v>23</v>
      </c>
      <c r="J1750" s="15" t="str">
        <f t="shared" si="55"/>
        <v>28-Aug-1974</v>
      </c>
      <c r="K1750" s="8" t="str">
        <f t="shared" si="56"/>
        <v xml:space="preserve">49 Y </v>
      </c>
    </row>
    <row r="1751" spans="1:11" x14ac:dyDescent="0.3">
      <c r="A1751" t="s">
        <v>1781</v>
      </c>
      <c r="B1751" s="10">
        <v>1989</v>
      </c>
      <c r="C1751" t="s">
        <v>20</v>
      </c>
      <c r="D1751">
        <v>23</v>
      </c>
      <c r="E1751">
        <v>2</v>
      </c>
      <c r="F1751" s="18">
        <v>16776.3</v>
      </c>
      <c r="G1751" t="s">
        <v>11</v>
      </c>
      <c r="H1751" t="s">
        <v>11</v>
      </c>
      <c r="I1751" t="s">
        <v>247</v>
      </c>
      <c r="J1751" s="15" t="str">
        <f t="shared" si="55"/>
        <v>23-Sep-1989</v>
      </c>
      <c r="K1751" s="8" t="str">
        <f t="shared" si="56"/>
        <v xml:space="preserve">34 Y </v>
      </c>
    </row>
    <row r="1752" spans="1:11" x14ac:dyDescent="0.3">
      <c r="A1752" t="s">
        <v>1782</v>
      </c>
      <c r="B1752" s="10">
        <v>1962</v>
      </c>
      <c r="C1752" t="s">
        <v>10</v>
      </c>
      <c r="D1752">
        <v>29</v>
      </c>
      <c r="E1752">
        <v>0</v>
      </c>
      <c r="F1752" s="18">
        <v>16779.400000000001</v>
      </c>
      <c r="G1752" t="s">
        <v>11</v>
      </c>
      <c r="H1752" t="s">
        <v>11</v>
      </c>
      <c r="I1752" t="s">
        <v>535</v>
      </c>
      <c r="J1752" s="15" t="str">
        <f t="shared" si="55"/>
        <v>29-Jul-1962</v>
      </c>
      <c r="K1752" s="8" t="str">
        <f t="shared" si="56"/>
        <v xml:space="preserve">61 Y </v>
      </c>
    </row>
    <row r="1753" spans="1:11" x14ac:dyDescent="0.3">
      <c r="A1753" t="s">
        <v>1783</v>
      </c>
      <c r="B1753" s="10">
        <v>1995</v>
      </c>
      <c r="C1753" t="s">
        <v>37</v>
      </c>
      <c r="D1753">
        <v>19</v>
      </c>
      <c r="E1753">
        <v>1</v>
      </c>
      <c r="F1753" s="18">
        <v>16796.41</v>
      </c>
      <c r="G1753" t="s">
        <v>11</v>
      </c>
      <c r="H1753" t="s">
        <v>12</v>
      </c>
      <c r="I1753" t="s">
        <v>247</v>
      </c>
      <c r="J1753" s="15" t="str">
        <f t="shared" si="55"/>
        <v>19-Oct-1995</v>
      </c>
      <c r="K1753" s="8" t="str">
        <f t="shared" si="56"/>
        <v xml:space="preserve">28 Y </v>
      </c>
    </row>
    <row r="1754" spans="1:11" x14ac:dyDescent="0.3">
      <c r="A1754" t="s">
        <v>1784</v>
      </c>
      <c r="B1754" s="10">
        <v>1974</v>
      </c>
      <c r="C1754" t="s">
        <v>35</v>
      </c>
      <c r="D1754">
        <v>8</v>
      </c>
      <c r="E1754">
        <v>0</v>
      </c>
      <c r="F1754" s="18">
        <v>16841.32</v>
      </c>
      <c r="G1754" t="s">
        <v>11</v>
      </c>
      <c r="H1754" t="s">
        <v>12</v>
      </c>
      <c r="I1754" t="s">
        <v>42</v>
      </c>
      <c r="J1754" s="15" t="str">
        <f t="shared" si="55"/>
        <v>8-Aug-1974</v>
      </c>
      <c r="K1754" s="8" t="str">
        <f t="shared" si="56"/>
        <v xml:space="preserve">49 Y </v>
      </c>
    </row>
    <row r="1755" spans="1:11" x14ac:dyDescent="0.3">
      <c r="A1755" t="s">
        <v>1785</v>
      </c>
      <c r="B1755" s="10">
        <v>2003</v>
      </c>
      <c r="C1755" t="s">
        <v>20</v>
      </c>
      <c r="D1755">
        <v>10</v>
      </c>
      <c r="E1755">
        <v>0</v>
      </c>
      <c r="F1755" s="18">
        <v>16884.919999999998</v>
      </c>
      <c r="G1755" t="s">
        <v>11</v>
      </c>
      <c r="H1755" t="s">
        <v>11</v>
      </c>
      <c r="I1755" t="s">
        <v>42</v>
      </c>
      <c r="J1755" s="15" t="str">
        <f t="shared" si="55"/>
        <v>10-Sep-2003</v>
      </c>
      <c r="K1755" s="8" t="str">
        <f t="shared" si="56"/>
        <v xml:space="preserve">20 Y </v>
      </c>
    </row>
    <row r="1756" spans="1:11" x14ac:dyDescent="0.3">
      <c r="A1756" t="s">
        <v>1786</v>
      </c>
      <c r="B1756" s="10">
        <v>1968</v>
      </c>
      <c r="C1756" t="s">
        <v>37</v>
      </c>
      <c r="D1756">
        <v>21</v>
      </c>
      <c r="E1756">
        <v>0</v>
      </c>
      <c r="F1756" s="18">
        <v>16903.5</v>
      </c>
      <c r="G1756" t="s">
        <v>11</v>
      </c>
      <c r="H1756" t="s">
        <v>12</v>
      </c>
      <c r="I1756" t="s">
        <v>23</v>
      </c>
      <c r="J1756" s="15" t="str">
        <f t="shared" si="55"/>
        <v>21-Oct-1968</v>
      </c>
      <c r="K1756" s="8" t="str">
        <f t="shared" si="56"/>
        <v xml:space="preserve">55 Y </v>
      </c>
    </row>
    <row r="1757" spans="1:11" x14ac:dyDescent="0.3">
      <c r="A1757" t="s">
        <v>1787</v>
      </c>
      <c r="B1757" s="10">
        <v>1977</v>
      </c>
      <c r="C1757" t="s">
        <v>35</v>
      </c>
      <c r="D1757">
        <v>25</v>
      </c>
      <c r="E1757">
        <v>2</v>
      </c>
      <c r="F1757" s="18">
        <v>16921.09</v>
      </c>
      <c r="G1757" t="s">
        <v>11</v>
      </c>
      <c r="H1757" t="s">
        <v>12</v>
      </c>
      <c r="I1757" t="s">
        <v>249</v>
      </c>
      <c r="J1757" s="15" t="str">
        <f t="shared" si="55"/>
        <v>25-Aug-1977</v>
      </c>
      <c r="K1757" s="8" t="str">
        <f t="shared" si="56"/>
        <v xml:space="preserve">46 Y </v>
      </c>
    </row>
    <row r="1758" spans="1:11" x14ac:dyDescent="0.3">
      <c r="A1758" t="s">
        <v>1788</v>
      </c>
      <c r="B1758" s="10">
        <v>1980</v>
      </c>
      <c r="C1758" t="s">
        <v>10</v>
      </c>
      <c r="D1758">
        <v>16</v>
      </c>
      <c r="E1758">
        <v>2</v>
      </c>
      <c r="F1758" s="18">
        <v>16990.55</v>
      </c>
      <c r="G1758" t="s">
        <v>11</v>
      </c>
      <c r="H1758" t="s">
        <v>12</v>
      </c>
      <c r="I1758" t="s">
        <v>23</v>
      </c>
      <c r="J1758" s="15" t="str">
        <f t="shared" si="55"/>
        <v>16-Jul-1980</v>
      </c>
      <c r="K1758" s="8" t="str">
        <f t="shared" si="56"/>
        <v xml:space="preserve">43 Y </v>
      </c>
    </row>
    <row r="1759" spans="1:11" x14ac:dyDescent="0.3">
      <c r="A1759" t="s">
        <v>1789</v>
      </c>
      <c r="B1759" s="10">
        <v>1971</v>
      </c>
      <c r="C1759" t="s">
        <v>35</v>
      </c>
      <c r="D1759">
        <v>22</v>
      </c>
      <c r="E1759">
        <v>0</v>
      </c>
      <c r="F1759" s="18">
        <v>17016.009999999998</v>
      </c>
      <c r="G1759" t="s">
        <v>11</v>
      </c>
      <c r="H1759" t="s">
        <v>11</v>
      </c>
      <c r="I1759" t="s">
        <v>249</v>
      </c>
      <c r="J1759" s="15" t="str">
        <f t="shared" si="55"/>
        <v>22-Aug-1971</v>
      </c>
      <c r="K1759" s="8" t="str">
        <f t="shared" si="56"/>
        <v xml:space="preserve">52 Y </v>
      </c>
    </row>
    <row r="1760" spans="1:11" x14ac:dyDescent="0.3">
      <c r="A1760" t="s">
        <v>1790</v>
      </c>
      <c r="B1760" s="10">
        <v>1996</v>
      </c>
      <c r="C1760" t="s">
        <v>18</v>
      </c>
      <c r="D1760">
        <v>10</v>
      </c>
      <c r="E1760">
        <v>0</v>
      </c>
      <c r="F1760" s="18">
        <v>17043.34</v>
      </c>
      <c r="G1760" t="s">
        <v>11</v>
      </c>
      <c r="H1760" t="s">
        <v>12</v>
      </c>
      <c r="I1760" t="s">
        <v>13</v>
      </c>
      <c r="J1760" s="15" t="str">
        <f t="shared" si="55"/>
        <v>10-Jun-1996</v>
      </c>
      <c r="K1760" s="8" t="str">
        <f t="shared" si="56"/>
        <v xml:space="preserve">27 Y </v>
      </c>
    </row>
    <row r="1761" spans="1:11" x14ac:dyDescent="0.3">
      <c r="A1761" t="s">
        <v>1791</v>
      </c>
      <c r="B1761" s="10">
        <v>2003</v>
      </c>
      <c r="C1761" t="s">
        <v>30</v>
      </c>
      <c r="D1761">
        <v>26</v>
      </c>
      <c r="E1761">
        <v>0</v>
      </c>
      <c r="F1761" s="18">
        <v>17081.080000000002</v>
      </c>
      <c r="G1761" t="s">
        <v>11</v>
      </c>
      <c r="H1761" t="s">
        <v>11</v>
      </c>
      <c r="I1761" t="s">
        <v>42</v>
      </c>
      <c r="J1761" s="15" t="str">
        <f t="shared" si="55"/>
        <v>26-Dec-2003</v>
      </c>
      <c r="K1761" s="8" t="str">
        <f t="shared" si="56"/>
        <v xml:space="preserve">20 Y </v>
      </c>
    </row>
    <row r="1762" spans="1:11" x14ac:dyDescent="0.3">
      <c r="A1762" t="s">
        <v>1792</v>
      </c>
      <c r="B1762" s="10">
        <v>2002</v>
      </c>
      <c r="C1762" t="s">
        <v>18</v>
      </c>
      <c r="D1762">
        <v>28</v>
      </c>
      <c r="E1762">
        <v>1</v>
      </c>
      <c r="F1762" s="18">
        <v>17085.27</v>
      </c>
      <c r="G1762" t="s">
        <v>11</v>
      </c>
      <c r="H1762" t="s">
        <v>12</v>
      </c>
      <c r="I1762" t="s">
        <v>13</v>
      </c>
      <c r="J1762" s="15" t="str">
        <f t="shared" si="55"/>
        <v>28-Jun-2002</v>
      </c>
      <c r="K1762" s="8" t="str">
        <f t="shared" si="56"/>
        <v xml:space="preserve">21 Y </v>
      </c>
    </row>
    <row r="1763" spans="1:11" x14ac:dyDescent="0.3">
      <c r="A1763" t="s">
        <v>1793</v>
      </c>
      <c r="B1763" s="10">
        <v>1998</v>
      </c>
      <c r="C1763" t="s">
        <v>18</v>
      </c>
      <c r="D1763">
        <v>3</v>
      </c>
      <c r="E1763">
        <v>4</v>
      </c>
      <c r="F1763" s="18">
        <v>17128.43</v>
      </c>
      <c r="G1763" t="s">
        <v>11</v>
      </c>
      <c r="H1763" t="s">
        <v>12</v>
      </c>
      <c r="I1763" t="s">
        <v>168</v>
      </c>
      <c r="J1763" s="15" t="str">
        <f t="shared" si="55"/>
        <v>3-Jun-1998</v>
      </c>
      <c r="K1763" s="8" t="str">
        <f t="shared" si="56"/>
        <v xml:space="preserve">25 Y </v>
      </c>
    </row>
    <row r="1764" spans="1:11" x14ac:dyDescent="0.3">
      <c r="A1764" t="s">
        <v>1794</v>
      </c>
      <c r="B1764" s="10">
        <v>1965</v>
      </c>
      <c r="C1764" t="s">
        <v>20</v>
      </c>
      <c r="D1764">
        <v>16</v>
      </c>
      <c r="E1764">
        <v>0</v>
      </c>
      <c r="F1764" s="18">
        <v>17172.27</v>
      </c>
      <c r="G1764" t="s">
        <v>11</v>
      </c>
      <c r="H1764" t="s">
        <v>11</v>
      </c>
      <c r="I1764" t="s">
        <v>535</v>
      </c>
      <c r="J1764" s="15" t="str">
        <f t="shared" si="55"/>
        <v>16-Sep-1965</v>
      </c>
      <c r="K1764" s="8" t="str">
        <f t="shared" si="56"/>
        <v xml:space="preserve">58 Y </v>
      </c>
    </row>
    <row r="1765" spans="1:11" x14ac:dyDescent="0.3">
      <c r="A1765" t="s">
        <v>1795</v>
      </c>
      <c r="B1765" s="10">
        <v>1964</v>
      </c>
      <c r="C1765" t="s">
        <v>18</v>
      </c>
      <c r="D1765">
        <v>7</v>
      </c>
      <c r="E1765">
        <v>0</v>
      </c>
      <c r="F1765" s="18">
        <v>17174.52</v>
      </c>
      <c r="G1765" t="s">
        <v>11</v>
      </c>
      <c r="H1765" t="s">
        <v>11</v>
      </c>
      <c r="I1765" t="s">
        <v>23</v>
      </c>
      <c r="J1765" s="15" t="str">
        <f t="shared" si="55"/>
        <v>7-Jun-1964</v>
      </c>
      <c r="K1765" s="8" t="str">
        <f t="shared" si="56"/>
        <v xml:space="preserve">59 Y </v>
      </c>
    </row>
    <row r="1766" spans="1:11" x14ac:dyDescent="0.3">
      <c r="A1766" t="s">
        <v>1796</v>
      </c>
      <c r="B1766" s="10">
        <v>2004</v>
      </c>
      <c r="C1766" t="s">
        <v>35</v>
      </c>
      <c r="D1766">
        <v>18</v>
      </c>
      <c r="E1766">
        <v>1</v>
      </c>
      <c r="F1766" s="18">
        <v>17178.68</v>
      </c>
      <c r="G1766" t="s">
        <v>11</v>
      </c>
      <c r="H1766" t="s">
        <v>11</v>
      </c>
      <c r="I1766" t="s">
        <v>166</v>
      </c>
      <c r="J1766" s="15" t="str">
        <f t="shared" si="55"/>
        <v>18-Aug-2004</v>
      </c>
      <c r="K1766" s="8" t="str">
        <f t="shared" si="56"/>
        <v xml:space="preserve">19 Y </v>
      </c>
    </row>
    <row r="1767" spans="1:11" x14ac:dyDescent="0.3">
      <c r="A1767" t="s">
        <v>1797</v>
      </c>
      <c r="B1767" s="10">
        <v>1982</v>
      </c>
      <c r="C1767" t="s">
        <v>37</v>
      </c>
      <c r="D1767">
        <v>22</v>
      </c>
      <c r="E1767">
        <v>1</v>
      </c>
      <c r="F1767" s="18">
        <v>17179.52</v>
      </c>
      <c r="G1767" t="s">
        <v>11</v>
      </c>
      <c r="H1767" t="s">
        <v>16</v>
      </c>
      <c r="I1767" t="s">
        <v>13</v>
      </c>
      <c r="J1767" s="15" t="str">
        <f t="shared" si="55"/>
        <v>22-Oct-1982</v>
      </c>
      <c r="K1767" s="8" t="str">
        <f t="shared" si="56"/>
        <v xml:space="preserve">41 Y </v>
      </c>
    </row>
    <row r="1768" spans="1:11" x14ac:dyDescent="0.3">
      <c r="A1768" t="s">
        <v>1798</v>
      </c>
      <c r="B1768" s="10">
        <v>1975</v>
      </c>
      <c r="C1768" t="s">
        <v>35</v>
      </c>
      <c r="D1768">
        <v>25</v>
      </c>
      <c r="E1768">
        <v>1</v>
      </c>
      <c r="F1768" s="18">
        <v>17253.43</v>
      </c>
      <c r="G1768" t="s">
        <v>11</v>
      </c>
      <c r="H1768" t="s">
        <v>12</v>
      </c>
      <c r="I1768" t="s">
        <v>535</v>
      </c>
      <c r="J1768" s="15" t="str">
        <f t="shared" si="55"/>
        <v>25-Aug-1975</v>
      </c>
      <c r="K1768" s="8" t="str">
        <f t="shared" si="56"/>
        <v xml:space="preserve">48 Y </v>
      </c>
    </row>
    <row r="1769" spans="1:11" x14ac:dyDescent="0.3">
      <c r="A1769" t="s">
        <v>1799</v>
      </c>
      <c r="B1769" s="10">
        <v>1963</v>
      </c>
      <c r="C1769" t="s">
        <v>10</v>
      </c>
      <c r="D1769">
        <v>12</v>
      </c>
      <c r="E1769">
        <v>0</v>
      </c>
      <c r="F1769" s="18">
        <v>17337.580000000002</v>
      </c>
      <c r="G1769" t="s">
        <v>11</v>
      </c>
      <c r="H1769" t="s">
        <v>12</v>
      </c>
      <c r="I1769" t="s">
        <v>249</v>
      </c>
      <c r="J1769" s="15" t="str">
        <f t="shared" si="55"/>
        <v>12-Jul-1963</v>
      </c>
      <c r="K1769" s="8" t="str">
        <f t="shared" si="56"/>
        <v xml:space="preserve">60 Y </v>
      </c>
    </row>
    <row r="1770" spans="1:11" x14ac:dyDescent="0.3">
      <c r="A1770" t="s">
        <v>1800</v>
      </c>
      <c r="B1770" s="10">
        <v>2003</v>
      </c>
      <c r="C1770" t="s">
        <v>15</v>
      </c>
      <c r="D1770">
        <v>1</v>
      </c>
      <c r="E1770">
        <v>0</v>
      </c>
      <c r="F1770" s="18">
        <v>17352.68</v>
      </c>
      <c r="G1770" t="s">
        <v>11</v>
      </c>
      <c r="H1770" t="s">
        <v>12</v>
      </c>
      <c r="I1770" t="s">
        <v>23</v>
      </c>
      <c r="J1770" s="15" t="str">
        <f t="shared" si="55"/>
        <v>1-Nov-2003</v>
      </c>
      <c r="K1770" s="8" t="str">
        <f t="shared" si="56"/>
        <v xml:space="preserve">20 Y </v>
      </c>
    </row>
    <row r="1771" spans="1:11" x14ac:dyDescent="0.3">
      <c r="A1771" t="s">
        <v>1801</v>
      </c>
      <c r="B1771" s="10">
        <v>1992</v>
      </c>
      <c r="C1771" t="s">
        <v>37</v>
      </c>
      <c r="D1771">
        <v>18</v>
      </c>
      <c r="E1771">
        <v>2</v>
      </c>
      <c r="F1771" s="18">
        <v>17361.77</v>
      </c>
      <c r="G1771" t="s">
        <v>11</v>
      </c>
      <c r="H1771" t="s">
        <v>16</v>
      </c>
      <c r="I1771" t="s">
        <v>23</v>
      </c>
      <c r="J1771" s="15" t="str">
        <f t="shared" si="55"/>
        <v>18-Oct-1992</v>
      </c>
      <c r="K1771" s="8" t="str">
        <f t="shared" si="56"/>
        <v xml:space="preserve">31 Y </v>
      </c>
    </row>
    <row r="1772" spans="1:11" x14ac:dyDescent="0.3">
      <c r="A1772" t="s">
        <v>1802</v>
      </c>
      <c r="B1772" s="10">
        <v>2003</v>
      </c>
      <c r="C1772" t="s">
        <v>15</v>
      </c>
      <c r="D1772">
        <v>2</v>
      </c>
      <c r="E1772">
        <v>0</v>
      </c>
      <c r="F1772" s="18">
        <v>17468.98</v>
      </c>
      <c r="G1772" t="s">
        <v>11</v>
      </c>
      <c r="H1772" t="s">
        <v>16</v>
      </c>
      <c r="I1772" t="s">
        <v>23</v>
      </c>
      <c r="J1772" s="15" t="str">
        <f t="shared" si="55"/>
        <v>2-Nov-2003</v>
      </c>
      <c r="K1772" s="8" t="str">
        <f t="shared" si="56"/>
        <v xml:space="preserve">20 Y </v>
      </c>
    </row>
    <row r="1773" spans="1:11" x14ac:dyDescent="0.3">
      <c r="A1773" t="s">
        <v>1803</v>
      </c>
      <c r="B1773" s="10">
        <v>1971</v>
      </c>
      <c r="C1773" t="s">
        <v>18</v>
      </c>
      <c r="D1773">
        <v>8</v>
      </c>
      <c r="E1773">
        <v>0</v>
      </c>
      <c r="F1773" s="18">
        <v>17479.53</v>
      </c>
      <c r="G1773" t="s">
        <v>16</v>
      </c>
      <c r="H1773" t="s">
        <v>16</v>
      </c>
      <c r="I1773" t="s">
        <v>23</v>
      </c>
      <c r="J1773" s="15" t="str">
        <f t="shared" si="55"/>
        <v>8-Jun-1971</v>
      </c>
      <c r="K1773" s="8" t="str">
        <f t="shared" si="56"/>
        <v xml:space="preserve">52 Y </v>
      </c>
    </row>
    <row r="1774" spans="1:11" x14ac:dyDescent="0.3">
      <c r="A1774" t="s">
        <v>1804</v>
      </c>
      <c r="B1774" s="10">
        <v>1990</v>
      </c>
      <c r="C1774" t="s">
        <v>30</v>
      </c>
      <c r="D1774">
        <v>29</v>
      </c>
      <c r="E1774">
        <v>0</v>
      </c>
      <c r="F1774" s="18">
        <v>17496.310000000001</v>
      </c>
      <c r="G1774" t="s">
        <v>16</v>
      </c>
      <c r="H1774" t="s">
        <v>11</v>
      </c>
      <c r="I1774" t="s">
        <v>42</v>
      </c>
      <c r="J1774" s="15" t="str">
        <f t="shared" si="55"/>
        <v>29-Dec-1990</v>
      </c>
      <c r="K1774" s="8" t="str">
        <f t="shared" si="56"/>
        <v xml:space="preserve">33 Y </v>
      </c>
    </row>
    <row r="1775" spans="1:11" x14ac:dyDescent="0.3">
      <c r="A1775" t="s">
        <v>1805</v>
      </c>
      <c r="B1775" s="10">
        <v>1965</v>
      </c>
      <c r="C1775" t="s">
        <v>18</v>
      </c>
      <c r="D1775">
        <v>16</v>
      </c>
      <c r="E1775">
        <v>0</v>
      </c>
      <c r="F1775" s="18">
        <v>17505.650000000001</v>
      </c>
      <c r="G1775" t="s">
        <v>16</v>
      </c>
      <c r="H1775" t="s">
        <v>11</v>
      </c>
      <c r="I1775" t="s">
        <v>249</v>
      </c>
      <c r="J1775" s="15" t="str">
        <f t="shared" si="55"/>
        <v>16-Jun-1965</v>
      </c>
      <c r="K1775" s="8" t="str">
        <f t="shared" si="56"/>
        <v xml:space="preserve">58 Y </v>
      </c>
    </row>
    <row r="1776" spans="1:11" x14ac:dyDescent="0.3">
      <c r="A1776" t="s">
        <v>1806</v>
      </c>
      <c r="B1776" s="10">
        <v>1968</v>
      </c>
      <c r="C1776" t="s">
        <v>10</v>
      </c>
      <c r="D1776">
        <v>12</v>
      </c>
      <c r="E1776">
        <v>0</v>
      </c>
      <c r="F1776" s="18">
        <v>17507.47</v>
      </c>
      <c r="G1776" t="s">
        <v>16</v>
      </c>
      <c r="H1776" t="s">
        <v>16</v>
      </c>
      <c r="I1776" t="s">
        <v>535</v>
      </c>
      <c r="J1776" s="15" t="str">
        <f t="shared" si="55"/>
        <v>12-Jul-1968</v>
      </c>
      <c r="K1776" s="8" t="str">
        <f t="shared" si="56"/>
        <v xml:space="preserve">55 Y </v>
      </c>
    </row>
    <row r="1777" spans="1:11" x14ac:dyDescent="0.3">
      <c r="A1777" t="s">
        <v>1807</v>
      </c>
      <c r="B1777" s="10">
        <v>1963</v>
      </c>
      <c r="C1777" t="s">
        <v>15</v>
      </c>
      <c r="D1777">
        <v>16</v>
      </c>
      <c r="E1777">
        <v>0</v>
      </c>
      <c r="F1777" s="18">
        <v>17556.88</v>
      </c>
      <c r="G1777" t="s">
        <v>16</v>
      </c>
      <c r="H1777" t="s">
        <v>11</v>
      </c>
      <c r="I1777" t="s">
        <v>23</v>
      </c>
      <c r="J1777" s="15" t="str">
        <f t="shared" si="55"/>
        <v>16-Nov-1963</v>
      </c>
      <c r="K1777" s="8" t="str">
        <f t="shared" si="56"/>
        <v xml:space="preserve">60 Y </v>
      </c>
    </row>
    <row r="1778" spans="1:11" x14ac:dyDescent="0.3">
      <c r="A1778" t="s">
        <v>1808</v>
      </c>
      <c r="B1778" s="10">
        <v>2002</v>
      </c>
      <c r="C1778" t="s">
        <v>35</v>
      </c>
      <c r="D1778">
        <v>25</v>
      </c>
      <c r="E1778">
        <v>1</v>
      </c>
      <c r="F1778" s="18">
        <v>17560.38</v>
      </c>
      <c r="G1778" t="s">
        <v>16</v>
      </c>
      <c r="H1778" t="s">
        <v>16</v>
      </c>
      <c r="I1778" t="s">
        <v>23</v>
      </c>
      <c r="J1778" s="15" t="str">
        <f t="shared" si="55"/>
        <v>25-Aug-2002</v>
      </c>
      <c r="K1778" s="8" t="str">
        <f t="shared" si="56"/>
        <v xml:space="preserve">21 Y </v>
      </c>
    </row>
    <row r="1779" spans="1:11" x14ac:dyDescent="0.3">
      <c r="A1779" t="s">
        <v>1809</v>
      </c>
      <c r="B1779" s="10">
        <v>1970</v>
      </c>
      <c r="C1779" t="s">
        <v>10</v>
      </c>
      <c r="D1779">
        <v>26</v>
      </c>
      <c r="E1779">
        <v>0</v>
      </c>
      <c r="F1779" s="18">
        <v>17584.72</v>
      </c>
      <c r="G1779" t="s">
        <v>16</v>
      </c>
      <c r="H1779" t="s">
        <v>12</v>
      </c>
      <c r="I1779" t="s">
        <v>23</v>
      </c>
      <c r="J1779" s="15" t="str">
        <f t="shared" si="55"/>
        <v>26-Jul-1970</v>
      </c>
      <c r="K1779" s="8" t="str">
        <f t="shared" si="56"/>
        <v xml:space="preserve">53 Y </v>
      </c>
    </row>
    <row r="1780" spans="1:11" x14ac:dyDescent="0.3">
      <c r="A1780" t="s">
        <v>1810</v>
      </c>
      <c r="B1780" s="10">
        <v>1990</v>
      </c>
      <c r="C1780" t="s">
        <v>37</v>
      </c>
      <c r="D1780">
        <v>25</v>
      </c>
      <c r="E1780">
        <v>1</v>
      </c>
      <c r="F1780" s="18">
        <v>17626.240000000002</v>
      </c>
      <c r="G1780" t="s">
        <v>16</v>
      </c>
      <c r="H1780" t="s">
        <v>12</v>
      </c>
      <c r="I1780" t="s">
        <v>13</v>
      </c>
      <c r="J1780" s="15" t="str">
        <f t="shared" si="55"/>
        <v>25-Oct-1990</v>
      </c>
      <c r="K1780" s="8" t="str">
        <f t="shared" si="56"/>
        <v xml:space="preserve">33 Y </v>
      </c>
    </row>
    <row r="1781" spans="1:11" x14ac:dyDescent="0.3">
      <c r="A1781" t="s">
        <v>1811</v>
      </c>
      <c r="B1781" s="10">
        <v>1994</v>
      </c>
      <c r="C1781" t="s">
        <v>10</v>
      </c>
      <c r="D1781">
        <v>1</v>
      </c>
      <c r="E1781">
        <v>3</v>
      </c>
      <c r="F1781" s="18">
        <v>17663.14</v>
      </c>
      <c r="G1781" t="s">
        <v>16</v>
      </c>
      <c r="H1781" t="s">
        <v>12</v>
      </c>
      <c r="I1781" t="s">
        <v>13</v>
      </c>
      <c r="J1781" s="15" t="str">
        <f t="shared" si="55"/>
        <v>1-Jul-1994</v>
      </c>
      <c r="K1781" s="8" t="str">
        <f t="shared" si="56"/>
        <v xml:space="preserve">29 Y </v>
      </c>
    </row>
    <row r="1782" spans="1:11" x14ac:dyDescent="0.3">
      <c r="A1782" t="s">
        <v>1812</v>
      </c>
      <c r="B1782" s="10">
        <v>2003</v>
      </c>
      <c r="C1782" t="s">
        <v>10</v>
      </c>
      <c r="D1782">
        <v>14</v>
      </c>
      <c r="E1782">
        <v>0</v>
      </c>
      <c r="F1782" s="18">
        <v>17748.509999999998</v>
      </c>
      <c r="G1782" t="s">
        <v>16</v>
      </c>
      <c r="H1782" t="s">
        <v>16</v>
      </c>
      <c r="I1782" t="s">
        <v>23</v>
      </c>
      <c r="J1782" s="15" t="str">
        <f t="shared" si="55"/>
        <v>14-Jul-2003</v>
      </c>
      <c r="K1782" s="8" t="str">
        <f t="shared" si="56"/>
        <v xml:space="preserve">20 Y </v>
      </c>
    </row>
    <row r="1783" spans="1:11" x14ac:dyDescent="0.3">
      <c r="A1783" t="s">
        <v>1813</v>
      </c>
      <c r="B1783" s="10">
        <v>1966</v>
      </c>
      <c r="C1783" t="s">
        <v>18</v>
      </c>
      <c r="D1783">
        <v>21</v>
      </c>
      <c r="E1783">
        <v>0</v>
      </c>
      <c r="F1783" s="18">
        <v>17777.73</v>
      </c>
      <c r="G1783" t="s">
        <v>16</v>
      </c>
      <c r="H1783" t="s">
        <v>12</v>
      </c>
      <c r="I1783" t="s">
        <v>23</v>
      </c>
      <c r="J1783" s="15" t="str">
        <f t="shared" si="55"/>
        <v>21-Jun-1966</v>
      </c>
      <c r="K1783" s="8" t="str">
        <f t="shared" si="56"/>
        <v xml:space="preserve">57 Y </v>
      </c>
    </row>
    <row r="1784" spans="1:11" x14ac:dyDescent="0.3">
      <c r="A1784" t="s">
        <v>1814</v>
      </c>
      <c r="B1784" s="10">
        <v>1979</v>
      </c>
      <c r="C1784" t="s">
        <v>37</v>
      </c>
      <c r="D1784">
        <v>10</v>
      </c>
      <c r="E1784">
        <v>2</v>
      </c>
      <c r="F1784" s="18">
        <v>17779.939999999999</v>
      </c>
      <c r="G1784" t="s">
        <v>16</v>
      </c>
      <c r="H1784" t="s">
        <v>11</v>
      </c>
      <c r="I1784" t="s">
        <v>23</v>
      </c>
      <c r="J1784" s="15" t="str">
        <f t="shared" si="55"/>
        <v>10-Oct-1979</v>
      </c>
      <c r="K1784" s="8" t="str">
        <f t="shared" si="56"/>
        <v xml:space="preserve">44 Y </v>
      </c>
    </row>
    <row r="1785" spans="1:11" x14ac:dyDescent="0.3">
      <c r="A1785" t="s">
        <v>1815</v>
      </c>
      <c r="B1785" s="10">
        <v>1963</v>
      </c>
      <c r="C1785" t="s">
        <v>30</v>
      </c>
      <c r="D1785">
        <v>8</v>
      </c>
      <c r="E1785">
        <v>0</v>
      </c>
      <c r="F1785" s="18">
        <v>17832.599999999999</v>
      </c>
      <c r="G1785" t="s">
        <v>16</v>
      </c>
      <c r="H1785" t="s">
        <v>11</v>
      </c>
      <c r="I1785" t="s">
        <v>23</v>
      </c>
      <c r="J1785" s="15" t="str">
        <f t="shared" si="55"/>
        <v>8-Dec-1963</v>
      </c>
      <c r="K1785" s="8" t="str">
        <f t="shared" si="56"/>
        <v xml:space="preserve">60 Y </v>
      </c>
    </row>
    <row r="1786" spans="1:11" x14ac:dyDescent="0.3">
      <c r="A1786" t="s">
        <v>1816</v>
      </c>
      <c r="B1786" s="10">
        <v>1976</v>
      </c>
      <c r="C1786" t="s">
        <v>30</v>
      </c>
      <c r="D1786">
        <v>12</v>
      </c>
      <c r="E1786">
        <v>2</v>
      </c>
      <c r="F1786" s="18">
        <v>17862.919999999998</v>
      </c>
      <c r="G1786" t="s">
        <v>16</v>
      </c>
      <c r="H1786" t="s">
        <v>11</v>
      </c>
      <c r="I1786" t="s">
        <v>23</v>
      </c>
      <c r="J1786" s="15" t="str">
        <f t="shared" si="55"/>
        <v>12-Dec-1976</v>
      </c>
      <c r="K1786" s="8" t="str">
        <f t="shared" si="56"/>
        <v xml:space="preserve">47 Y </v>
      </c>
    </row>
    <row r="1787" spans="1:11" x14ac:dyDescent="0.3">
      <c r="A1787" t="s">
        <v>1817</v>
      </c>
      <c r="B1787" s="10">
        <v>1997</v>
      </c>
      <c r="C1787" t="s">
        <v>35</v>
      </c>
      <c r="D1787">
        <v>26</v>
      </c>
      <c r="E1787">
        <v>0</v>
      </c>
      <c r="F1787" s="18">
        <v>17878.900000000001</v>
      </c>
      <c r="G1787" t="s">
        <v>16</v>
      </c>
      <c r="H1787" t="s">
        <v>11</v>
      </c>
      <c r="I1787" t="s">
        <v>247</v>
      </c>
      <c r="J1787" s="15" t="str">
        <f t="shared" si="55"/>
        <v>26-Aug-1997</v>
      </c>
      <c r="K1787" s="8" t="str">
        <f t="shared" si="56"/>
        <v xml:space="preserve">26 Y </v>
      </c>
    </row>
    <row r="1788" spans="1:11" x14ac:dyDescent="0.3">
      <c r="A1788" t="s">
        <v>1818</v>
      </c>
      <c r="B1788" s="10">
        <v>1979</v>
      </c>
      <c r="C1788" t="s">
        <v>15</v>
      </c>
      <c r="D1788">
        <v>12</v>
      </c>
      <c r="E1788">
        <v>2</v>
      </c>
      <c r="F1788" s="18">
        <v>17882.669999999998</v>
      </c>
      <c r="G1788" t="s">
        <v>16</v>
      </c>
      <c r="H1788" t="s">
        <v>12</v>
      </c>
      <c r="I1788" t="s">
        <v>23</v>
      </c>
      <c r="J1788" s="15" t="str">
        <f t="shared" si="55"/>
        <v>12-Nov-1979</v>
      </c>
      <c r="K1788" s="8" t="str">
        <f t="shared" si="56"/>
        <v xml:space="preserve">44 Y </v>
      </c>
    </row>
    <row r="1789" spans="1:11" x14ac:dyDescent="0.3">
      <c r="A1789" t="s">
        <v>1819</v>
      </c>
      <c r="B1789" s="10">
        <v>1989</v>
      </c>
      <c r="C1789" t="s">
        <v>30</v>
      </c>
      <c r="D1789">
        <v>4</v>
      </c>
      <c r="E1789">
        <v>0</v>
      </c>
      <c r="F1789" s="18">
        <v>17904.53</v>
      </c>
      <c r="G1789" t="s">
        <v>16</v>
      </c>
      <c r="H1789" t="s">
        <v>11</v>
      </c>
      <c r="I1789" t="s">
        <v>356</v>
      </c>
      <c r="J1789" s="15" t="str">
        <f t="shared" si="55"/>
        <v>4-Dec-1989</v>
      </c>
      <c r="K1789" s="8" t="str">
        <f t="shared" si="56"/>
        <v xml:space="preserve">34 Y </v>
      </c>
    </row>
    <row r="1790" spans="1:11" x14ac:dyDescent="0.3">
      <c r="A1790" t="s">
        <v>1820</v>
      </c>
      <c r="B1790" s="10">
        <v>1977</v>
      </c>
      <c r="C1790" t="s">
        <v>37</v>
      </c>
      <c r="D1790">
        <v>17</v>
      </c>
      <c r="E1790">
        <v>0</v>
      </c>
      <c r="F1790" s="18">
        <v>17929.3</v>
      </c>
      <c r="G1790" t="s">
        <v>16</v>
      </c>
      <c r="H1790" t="s">
        <v>11</v>
      </c>
      <c r="I1790" t="s">
        <v>13</v>
      </c>
      <c r="J1790" s="15" t="str">
        <f t="shared" si="55"/>
        <v>17-Oct-1977</v>
      </c>
      <c r="K1790" s="8" t="str">
        <f t="shared" si="56"/>
        <v xml:space="preserve">46 Y </v>
      </c>
    </row>
    <row r="1791" spans="1:11" x14ac:dyDescent="0.3">
      <c r="A1791" t="s">
        <v>1821</v>
      </c>
      <c r="B1791" s="10">
        <v>2001</v>
      </c>
      <c r="C1791" t="s">
        <v>20</v>
      </c>
      <c r="D1791">
        <v>28</v>
      </c>
      <c r="E1791">
        <v>4</v>
      </c>
      <c r="F1791" s="18">
        <v>17942.11</v>
      </c>
      <c r="G1791" t="s">
        <v>16</v>
      </c>
      <c r="H1791" t="s">
        <v>11</v>
      </c>
      <c r="I1791" t="s">
        <v>42</v>
      </c>
      <c r="J1791" s="15" t="str">
        <f t="shared" si="55"/>
        <v>28-Sep-2001</v>
      </c>
      <c r="K1791" s="8" t="str">
        <f t="shared" si="56"/>
        <v xml:space="preserve">22 Y </v>
      </c>
    </row>
    <row r="1792" spans="1:11" x14ac:dyDescent="0.3">
      <c r="A1792" t="s">
        <v>1822</v>
      </c>
      <c r="B1792" s="10">
        <v>1975</v>
      </c>
      <c r="C1792" t="s">
        <v>18</v>
      </c>
      <c r="D1792">
        <v>27</v>
      </c>
      <c r="E1792">
        <v>1</v>
      </c>
      <c r="F1792" s="18">
        <v>18031.16</v>
      </c>
      <c r="G1792" t="s">
        <v>16</v>
      </c>
      <c r="H1792" t="s">
        <v>12</v>
      </c>
      <c r="I1792" t="s">
        <v>249</v>
      </c>
      <c r="J1792" s="15" t="str">
        <f t="shared" si="55"/>
        <v>27-Jun-1975</v>
      </c>
      <c r="K1792" s="8" t="str">
        <f t="shared" si="56"/>
        <v xml:space="preserve">48 Y </v>
      </c>
    </row>
    <row r="1793" spans="1:11" x14ac:dyDescent="0.3">
      <c r="A1793" t="s">
        <v>1823</v>
      </c>
      <c r="B1793" s="10">
        <v>1965</v>
      </c>
      <c r="C1793" t="s">
        <v>37</v>
      </c>
      <c r="D1793">
        <v>17</v>
      </c>
      <c r="E1793">
        <v>0</v>
      </c>
      <c r="F1793" s="18">
        <v>18031.189999999999</v>
      </c>
      <c r="G1793" t="s">
        <v>16</v>
      </c>
      <c r="H1793" t="s">
        <v>11</v>
      </c>
      <c r="I1793" t="s">
        <v>23</v>
      </c>
      <c r="J1793" s="15" t="str">
        <f t="shared" si="55"/>
        <v>17-Oct-1965</v>
      </c>
      <c r="K1793" s="8" t="str">
        <f t="shared" si="56"/>
        <v xml:space="preserve">58 Y </v>
      </c>
    </row>
    <row r="1794" spans="1:11" x14ac:dyDescent="0.3">
      <c r="A1794" t="s">
        <v>1824</v>
      </c>
      <c r="B1794" s="10">
        <v>1999</v>
      </c>
      <c r="C1794" t="s">
        <v>37</v>
      </c>
      <c r="D1794">
        <v>24</v>
      </c>
      <c r="E1794">
        <v>0</v>
      </c>
      <c r="F1794" s="18">
        <v>18033.97</v>
      </c>
      <c r="G1794" t="s">
        <v>16</v>
      </c>
      <c r="H1794" t="s">
        <v>16</v>
      </c>
      <c r="I1794" t="s">
        <v>23</v>
      </c>
      <c r="J1794" s="15" t="str">
        <f t="shared" si="55"/>
        <v>24-Oct-1999</v>
      </c>
      <c r="K1794" s="8" t="str">
        <f t="shared" si="56"/>
        <v xml:space="preserve">24 Y </v>
      </c>
    </row>
    <row r="1795" spans="1:11" x14ac:dyDescent="0.3">
      <c r="A1795" t="s">
        <v>1825</v>
      </c>
      <c r="B1795" s="10">
        <v>1993</v>
      </c>
      <c r="C1795" t="s">
        <v>10</v>
      </c>
      <c r="D1795">
        <v>12</v>
      </c>
      <c r="E1795">
        <v>2</v>
      </c>
      <c r="F1795" s="18">
        <v>18157.88</v>
      </c>
      <c r="G1795" t="s">
        <v>16</v>
      </c>
      <c r="H1795" t="s">
        <v>16</v>
      </c>
      <c r="I1795" t="s">
        <v>23</v>
      </c>
      <c r="J1795" s="15" t="str">
        <f t="shared" si="55"/>
        <v>12-Jul-1993</v>
      </c>
      <c r="K1795" s="8" t="str">
        <f t="shared" si="56"/>
        <v xml:space="preserve">30 Y </v>
      </c>
    </row>
    <row r="1796" spans="1:11" x14ac:dyDescent="0.3">
      <c r="A1796" t="s">
        <v>1826</v>
      </c>
      <c r="B1796" s="10">
        <v>1963</v>
      </c>
      <c r="C1796" t="s">
        <v>10</v>
      </c>
      <c r="D1796">
        <v>4</v>
      </c>
      <c r="E1796">
        <v>0</v>
      </c>
      <c r="F1796" s="18">
        <v>18208.34</v>
      </c>
      <c r="G1796" t="s">
        <v>16</v>
      </c>
      <c r="H1796" t="s">
        <v>11</v>
      </c>
      <c r="I1796" t="s">
        <v>535</v>
      </c>
      <c r="J1796" s="15" t="str">
        <f t="shared" ref="J1796:J1859" si="57">_xlfn.CONCAT(D1796,"-",C1796,"-",B1796)</f>
        <v>4-Jul-1963</v>
      </c>
      <c r="K1796" s="8" t="str">
        <f t="shared" ref="K1796:K1859" si="58">YEAR($L$2)-YEAR(J1796)&amp;" Y "</f>
        <v xml:space="preserve">60 Y </v>
      </c>
    </row>
    <row r="1797" spans="1:11" x14ac:dyDescent="0.3">
      <c r="A1797" t="s">
        <v>1827</v>
      </c>
      <c r="B1797" s="10">
        <v>1997</v>
      </c>
      <c r="C1797" t="s">
        <v>18</v>
      </c>
      <c r="D1797">
        <v>15</v>
      </c>
      <c r="E1797">
        <v>1</v>
      </c>
      <c r="F1797" s="18">
        <v>18218.16</v>
      </c>
      <c r="G1797" t="s">
        <v>16</v>
      </c>
      <c r="H1797" t="s">
        <v>16</v>
      </c>
      <c r="I1797" t="s">
        <v>13</v>
      </c>
      <c r="J1797" s="15" t="str">
        <f t="shared" si="57"/>
        <v>15-Jun-1997</v>
      </c>
      <c r="K1797" s="8" t="str">
        <f t="shared" si="58"/>
        <v xml:space="preserve">26 Y </v>
      </c>
    </row>
    <row r="1798" spans="1:11" x14ac:dyDescent="0.3">
      <c r="A1798" t="s">
        <v>1828</v>
      </c>
      <c r="B1798" s="10">
        <v>2004</v>
      </c>
      <c r="C1798" t="s">
        <v>20</v>
      </c>
      <c r="D1798">
        <v>10</v>
      </c>
      <c r="E1798">
        <v>3</v>
      </c>
      <c r="F1798" s="18">
        <v>18223.45</v>
      </c>
      <c r="G1798" t="s">
        <v>16</v>
      </c>
      <c r="H1798" t="s">
        <v>12</v>
      </c>
      <c r="I1798" t="s">
        <v>13</v>
      </c>
      <c r="J1798" s="15" t="str">
        <f t="shared" si="57"/>
        <v>10-Sep-2004</v>
      </c>
      <c r="K1798" s="8" t="str">
        <f t="shared" si="58"/>
        <v xml:space="preserve">19 Y </v>
      </c>
    </row>
    <row r="1799" spans="1:11" x14ac:dyDescent="0.3">
      <c r="A1799" t="s">
        <v>1829</v>
      </c>
      <c r="B1799" s="10">
        <v>1995</v>
      </c>
      <c r="C1799" t="s">
        <v>35</v>
      </c>
      <c r="D1799">
        <v>3</v>
      </c>
      <c r="E1799">
        <v>0</v>
      </c>
      <c r="F1799" s="18">
        <v>18246.5</v>
      </c>
      <c r="G1799" t="s">
        <v>16</v>
      </c>
      <c r="H1799" t="s">
        <v>16</v>
      </c>
      <c r="I1799" t="s">
        <v>13</v>
      </c>
      <c r="J1799" s="15" t="str">
        <f t="shared" si="57"/>
        <v>3-Aug-1995</v>
      </c>
      <c r="K1799" s="8" t="str">
        <f t="shared" si="58"/>
        <v xml:space="preserve">28 Y </v>
      </c>
    </row>
    <row r="1800" spans="1:11" x14ac:dyDescent="0.3">
      <c r="A1800" t="s">
        <v>1830</v>
      </c>
      <c r="B1800" s="10">
        <v>1992</v>
      </c>
      <c r="C1800" t="s">
        <v>30</v>
      </c>
      <c r="D1800">
        <v>25</v>
      </c>
      <c r="E1800">
        <v>3</v>
      </c>
      <c r="F1800" s="18">
        <v>18259.22</v>
      </c>
      <c r="G1800" t="s">
        <v>16</v>
      </c>
      <c r="H1800" t="s">
        <v>12</v>
      </c>
      <c r="I1800" t="s">
        <v>42</v>
      </c>
      <c r="J1800" s="15" t="str">
        <f t="shared" si="57"/>
        <v>25-Dec-1992</v>
      </c>
      <c r="K1800" s="8" t="str">
        <f t="shared" si="58"/>
        <v xml:space="preserve">31 Y </v>
      </c>
    </row>
    <row r="1801" spans="1:11" x14ac:dyDescent="0.3">
      <c r="A1801" t="s">
        <v>1831</v>
      </c>
      <c r="B1801" s="10">
        <v>1995</v>
      </c>
      <c r="C1801" t="s">
        <v>10</v>
      </c>
      <c r="D1801">
        <v>4</v>
      </c>
      <c r="E1801">
        <v>0</v>
      </c>
      <c r="F1801" s="18">
        <v>18310.740000000002</v>
      </c>
      <c r="G1801" t="s">
        <v>16</v>
      </c>
      <c r="H1801" t="s">
        <v>12</v>
      </c>
      <c r="I1801" t="s">
        <v>23</v>
      </c>
      <c r="J1801" s="15" t="str">
        <f t="shared" si="57"/>
        <v>4-Jul-1995</v>
      </c>
      <c r="K1801" s="8" t="str">
        <f t="shared" si="58"/>
        <v xml:space="preserve">28 Y </v>
      </c>
    </row>
    <row r="1802" spans="1:11" x14ac:dyDescent="0.3">
      <c r="A1802" t="s">
        <v>1832</v>
      </c>
      <c r="B1802" s="10">
        <v>1999</v>
      </c>
      <c r="C1802" t="s">
        <v>30</v>
      </c>
      <c r="D1802">
        <v>15</v>
      </c>
      <c r="E1802">
        <v>1</v>
      </c>
      <c r="F1802" s="18">
        <v>18328.240000000002</v>
      </c>
      <c r="G1802" t="s">
        <v>16</v>
      </c>
      <c r="H1802" t="s">
        <v>11</v>
      </c>
      <c r="I1802" t="s">
        <v>13</v>
      </c>
      <c r="J1802" s="15" t="str">
        <f t="shared" si="57"/>
        <v>15-Dec-1999</v>
      </c>
      <c r="K1802" s="8" t="str">
        <f t="shared" si="58"/>
        <v xml:space="preserve">24 Y </v>
      </c>
    </row>
    <row r="1803" spans="1:11" x14ac:dyDescent="0.3">
      <c r="A1803" t="s">
        <v>1833</v>
      </c>
      <c r="B1803" s="10">
        <v>1964</v>
      </c>
      <c r="C1803" t="s">
        <v>20</v>
      </c>
      <c r="D1803">
        <v>26</v>
      </c>
      <c r="E1803">
        <v>0</v>
      </c>
      <c r="F1803" s="18">
        <v>18443.11</v>
      </c>
      <c r="G1803" t="s">
        <v>16</v>
      </c>
      <c r="H1803" t="s">
        <v>11</v>
      </c>
      <c r="I1803" t="s">
        <v>23</v>
      </c>
      <c r="J1803" s="15" t="str">
        <f t="shared" si="57"/>
        <v>26-Sep-1964</v>
      </c>
      <c r="K1803" s="8" t="str">
        <f t="shared" si="58"/>
        <v xml:space="preserve">59 Y </v>
      </c>
    </row>
    <row r="1804" spans="1:11" x14ac:dyDescent="0.3">
      <c r="A1804" t="s">
        <v>1834</v>
      </c>
      <c r="B1804" s="10">
        <v>1986</v>
      </c>
      <c r="C1804" t="s">
        <v>35</v>
      </c>
      <c r="D1804">
        <v>12</v>
      </c>
      <c r="E1804">
        <v>2</v>
      </c>
      <c r="F1804" s="18">
        <v>18608.259999999998</v>
      </c>
      <c r="G1804" t="s">
        <v>16</v>
      </c>
      <c r="H1804" t="s">
        <v>12</v>
      </c>
      <c r="I1804" t="s">
        <v>42</v>
      </c>
      <c r="J1804" s="15" t="str">
        <f t="shared" si="57"/>
        <v>12-Aug-1986</v>
      </c>
      <c r="K1804" s="8" t="str">
        <f t="shared" si="58"/>
        <v xml:space="preserve">37 Y </v>
      </c>
    </row>
    <row r="1805" spans="1:11" x14ac:dyDescent="0.3">
      <c r="A1805" t="s">
        <v>1835</v>
      </c>
      <c r="B1805" s="10">
        <v>1998</v>
      </c>
      <c r="C1805" t="s">
        <v>20</v>
      </c>
      <c r="D1805">
        <v>23</v>
      </c>
      <c r="E1805">
        <v>0</v>
      </c>
      <c r="F1805" s="18">
        <v>18648.419999999998</v>
      </c>
      <c r="G1805" t="s">
        <v>16</v>
      </c>
      <c r="H1805" t="s">
        <v>16</v>
      </c>
      <c r="I1805" t="s">
        <v>166</v>
      </c>
      <c r="J1805" s="15" t="str">
        <f t="shared" si="57"/>
        <v>23-Sep-1998</v>
      </c>
      <c r="K1805" s="8" t="str">
        <f t="shared" si="58"/>
        <v xml:space="preserve">25 Y </v>
      </c>
    </row>
    <row r="1806" spans="1:11" x14ac:dyDescent="0.3">
      <c r="A1806" t="s">
        <v>1836</v>
      </c>
      <c r="B1806" s="10">
        <v>1970</v>
      </c>
      <c r="C1806" t="s">
        <v>37</v>
      </c>
      <c r="D1806">
        <v>17</v>
      </c>
      <c r="E1806">
        <v>0</v>
      </c>
      <c r="F1806" s="18">
        <v>18682.740000000002</v>
      </c>
      <c r="G1806" t="s">
        <v>16</v>
      </c>
      <c r="H1806" t="s">
        <v>12</v>
      </c>
      <c r="I1806" t="s">
        <v>23</v>
      </c>
      <c r="J1806" s="15" t="str">
        <f t="shared" si="57"/>
        <v>17-Oct-1970</v>
      </c>
      <c r="K1806" s="8" t="str">
        <f t="shared" si="58"/>
        <v xml:space="preserve">53 Y </v>
      </c>
    </row>
    <row r="1807" spans="1:11" x14ac:dyDescent="0.3">
      <c r="A1807" t="s">
        <v>1837</v>
      </c>
      <c r="B1807" s="10">
        <v>1967</v>
      </c>
      <c r="C1807" t="s">
        <v>35</v>
      </c>
      <c r="D1807">
        <v>30</v>
      </c>
      <c r="E1807">
        <v>0</v>
      </c>
      <c r="F1807" s="18">
        <v>18694.689999999999</v>
      </c>
      <c r="G1807" t="s">
        <v>16</v>
      </c>
      <c r="H1807" t="s">
        <v>16</v>
      </c>
      <c r="I1807" t="s">
        <v>249</v>
      </c>
      <c r="J1807" s="15" t="str">
        <f t="shared" si="57"/>
        <v>30-Aug-1967</v>
      </c>
      <c r="K1807" s="8" t="str">
        <f t="shared" si="58"/>
        <v xml:space="preserve">56 Y </v>
      </c>
    </row>
    <row r="1808" spans="1:11" x14ac:dyDescent="0.3">
      <c r="A1808" t="s">
        <v>1838</v>
      </c>
      <c r="B1808" s="10">
        <v>1992</v>
      </c>
      <c r="C1808" t="s">
        <v>30</v>
      </c>
      <c r="D1808">
        <v>27</v>
      </c>
      <c r="E1808">
        <v>3</v>
      </c>
      <c r="F1808" s="18">
        <v>18765.88</v>
      </c>
      <c r="G1808" t="s">
        <v>16</v>
      </c>
      <c r="H1808" t="s">
        <v>11</v>
      </c>
      <c r="I1808" t="s">
        <v>23</v>
      </c>
      <c r="J1808" s="15" t="str">
        <f t="shared" si="57"/>
        <v>27-Dec-1992</v>
      </c>
      <c r="K1808" s="8" t="str">
        <f t="shared" si="58"/>
        <v xml:space="preserve">31 Y </v>
      </c>
    </row>
    <row r="1809" spans="1:11" x14ac:dyDescent="0.3">
      <c r="A1809" t="s">
        <v>1839</v>
      </c>
      <c r="B1809" s="10">
        <v>1979</v>
      </c>
      <c r="C1809" t="s">
        <v>15</v>
      </c>
      <c r="D1809">
        <v>19</v>
      </c>
      <c r="E1809">
        <v>2</v>
      </c>
      <c r="F1809" s="18">
        <v>18767.740000000002</v>
      </c>
      <c r="G1809" t="s">
        <v>16</v>
      </c>
      <c r="H1809" t="s">
        <v>16</v>
      </c>
      <c r="I1809" t="s">
        <v>13</v>
      </c>
      <c r="J1809" s="15" t="str">
        <f t="shared" si="57"/>
        <v>19-Nov-1979</v>
      </c>
      <c r="K1809" s="8" t="str">
        <f t="shared" si="58"/>
        <v xml:space="preserve">44 Y </v>
      </c>
    </row>
    <row r="1810" spans="1:11" x14ac:dyDescent="0.3">
      <c r="A1810" t="s">
        <v>1840</v>
      </c>
      <c r="B1810" s="10">
        <v>1995</v>
      </c>
      <c r="C1810" t="s">
        <v>15</v>
      </c>
      <c r="D1810">
        <v>28</v>
      </c>
      <c r="E1810">
        <v>3</v>
      </c>
      <c r="F1810" s="18">
        <v>18804.75</v>
      </c>
      <c r="G1810" t="s">
        <v>16</v>
      </c>
      <c r="H1810" t="s">
        <v>16</v>
      </c>
      <c r="I1810" t="s">
        <v>23</v>
      </c>
      <c r="J1810" s="15" t="str">
        <f t="shared" si="57"/>
        <v>28-Nov-1995</v>
      </c>
      <c r="K1810" s="8" t="str">
        <f t="shared" si="58"/>
        <v xml:space="preserve">28 Y </v>
      </c>
    </row>
    <row r="1811" spans="1:11" x14ac:dyDescent="0.3">
      <c r="A1811" t="s">
        <v>1841</v>
      </c>
      <c r="B1811" s="10">
        <v>1979</v>
      </c>
      <c r="C1811" t="s">
        <v>37</v>
      </c>
      <c r="D1811">
        <v>15</v>
      </c>
      <c r="E1811">
        <v>2</v>
      </c>
      <c r="F1811" s="18">
        <v>18806.150000000001</v>
      </c>
      <c r="G1811" t="s">
        <v>16</v>
      </c>
      <c r="H1811" t="s">
        <v>11</v>
      </c>
      <c r="I1811" t="s">
        <v>13</v>
      </c>
      <c r="J1811" s="15" t="str">
        <f t="shared" si="57"/>
        <v>15-Oct-1979</v>
      </c>
      <c r="K1811" s="8" t="str">
        <f t="shared" si="58"/>
        <v xml:space="preserve">44 Y </v>
      </c>
    </row>
    <row r="1812" spans="1:11" x14ac:dyDescent="0.3">
      <c r="A1812" t="s">
        <v>1842</v>
      </c>
      <c r="B1812" s="10">
        <v>1962</v>
      </c>
      <c r="C1812" t="s">
        <v>30</v>
      </c>
      <c r="D1812">
        <v>18</v>
      </c>
      <c r="E1812">
        <v>0</v>
      </c>
      <c r="F1812" s="18">
        <v>18815.53</v>
      </c>
      <c r="G1812" t="s">
        <v>16</v>
      </c>
      <c r="H1812" t="s">
        <v>16</v>
      </c>
      <c r="I1812" t="s">
        <v>249</v>
      </c>
      <c r="J1812" s="15" t="str">
        <f t="shared" si="57"/>
        <v>18-Dec-1962</v>
      </c>
      <c r="K1812" s="8" t="str">
        <f t="shared" si="58"/>
        <v xml:space="preserve">61 Y </v>
      </c>
    </row>
    <row r="1813" spans="1:11" x14ac:dyDescent="0.3">
      <c r="A1813" t="s">
        <v>1843</v>
      </c>
      <c r="B1813" s="10">
        <v>2003</v>
      </c>
      <c r="C1813" t="s">
        <v>10</v>
      </c>
      <c r="D1813">
        <v>24</v>
      </c>
      <c r="E1813">
        <v>3</v>
      </c>
      <c r="F1813" s="18">
        <v>18838.7</v>
      </c>
      <c r="G1813" t="s">
        <v>16</v>
      </c>
      <c r="H1813" t="s">
        <v>12</v>
      </c>
      <c r="I1813" t="s">
        <v>23</v>
      </c>
      <c r="J1813" s="15" t="str">
        <f t="shared" si="57"/>
        <v>24-Jul-2003</v>
      </c>
      <c r="K1813" s="8" t="str">
        <f t="shared" si="58"/>
        <v xml:space="preserve">20 Y </v>
      </c>
    </row>
    <row r="1814" spans="1:11" x14ac:dyDescent="0.3">
      <c r="A1814" t="s">
        <v>1844</v>
      </c>
      <c r="B1814" s="10">
        <v>1963</v>
      </c>
      <c r="C1814" t="s">
        <v>30</v>
      </c>
      <c r="D1814">
        <v>6</v>
      </c>
      <c r="E1814">
        <v>0</v>
      </c>
      <c r="F1814" s="18">
        <v>18883.330000000002</v>
      </c>
      <c r="G1814" t="s">
        <v>16</v>
      </c>
      <c r="H1814" t="s">
        <v>16</v>
      </c>
      <c r="I1814" t="s">
        <v>535</v>
      </c>
      <c r="J1814" s="15" t="str">
        <f t="shared" si="57"/>
        <v>6-Dec-1963</v>
      </c>
      <c r="K1814" s="8" t="str">
        <f t="shared" si="58"/>
        <v xml:space="preserve">60 Y </v>
      </c>
    </row>
    <row r="1815" spans="1:11" x14ac:dyDescent="0.3">
      <c r="A1815" t="s">
        <v>1845</v>
      </c>
      <c r="B1815" s="10">
        <v>1995</v>
      </c>
      <c r="C1815" t="s">
        <v>20</v>
      </c>
      <c r="D1815">
        <v>27</v>
      </c>
      <c r="E1815">
        <v>1</v>
      </c>
      <c r="F1815" s="18">
        <v>18903.490000000002</v>
      </c>
      <c r="G1815" t="s">
        <v>16</v>
      </c>
      <c r="H1815" t="s">
        <v>11</v>
      </c>
      <c r="I1815" t="s">
        <v>247</v>
      </c>
      <c r="J1815" s="15" t="str">
        <f t="shared" si="57"/>
        <v>27-Sep-1995</v>
      </c>
      <c r="K1815" s="8" t="str">
        <f t="shared" si="58"/>
        <v xml:space="preserve">28 Y </v>
      </c>
    </row>
    <row r="1816" spans="1:11" x14ac:dyDescent="0.3">
      <c r="A1816" t="s">
        <v>1846</v>
      </c>
      <c r="B1816" s="10">
        <v>1969</v>
      </c>
      <c r="C1816" t="s">
        <v>35</v>
      </c>
      <c r="D1816">
        <v>3</v>
      </c>
      <c r="E1816">
        <v>0</v>
      </c>
      <c r="F1816" s="18">
        <v>18932.810000000001</v>
      </c>
      <c r="G1816" t="s">
        <v>16</v>
      </c>
      <c r="H1816" t="s">
        <v>12</v>
      </c>
      <c r="I1816" t="s">
        <v>23</v>
      </c>
      <c r="J1816" s="15" t="str">
        <f t="shared" si="57"/>
        <v>3-Aug-1969</v>
      </c>
      <c r="K1816" s="8" t="str">
        <f t="shared" si="58"/>
        <v xml:space="preserve">54 Y </v>
      </c>
    </row>
    <row r="1817" spans="1:11" x14ac:dyDescent="0.3">
      <c r="A1817" t="s">
        <v>1847</v>
      </c>
      <c r="B1817" s="10">
        <v>1963</v>
      </c>
      <c r="C1817" t="s">
        <v>37</v>
      </c>
      <c r="D1817">
        <v>20</v>
      </c>
      <c r="E1817">
        <v>0</v>
      </c>
      <c r="F1817" s="18">
        <v>18954.560000000001</v>
      </c>
      <c r="G1817" t="s">
        <v>16</v>
      </c>
      <c r="H1817" t="s">
        <v>16</v>
      </c>
      <c r="I1817" t="s">
        <v>535</v>
      </c>
      <c r="J1817" s="15" t="str">
        <f t="shared" si="57"/>
        <v>20-Oct-1963</v>
      </c>
      <c r="K1817" s="8" t="str">
        <f t="shared" si="58"/>
        <v xml:space="preserve">60 Y </v>
      </c>
    </row>
    <row r="1818" spans="1:11" x14ac:dyDescent="0.3">
      <c r="A1818" t="s">
        <v>1848</v>
      </c>
      <c r="B1818" s="10">
        <v>1998</v>
      </c>
      <c r="C1818" t="s">
        <v>35</v>
      </c>
      <c r="D1818">
        <v>6</v>
      </c>
      <c r="E1818">
        <v>0</v>
      </c>
      <c r="F1818" s="18">
        <v>18955.22</v>
      </c>
      <c r="G1818" t="s">
        <v>16</v>
      </c>
      <c r="H1818" t="s">
        <v>12</v>
      </c>
      <c r="I1818" t="s">
        <v>42</v>
      </c>
      <c r="J1818" s="15" t="str">
        <f t="shared" si="57"/>
        <v>6-Aug-1998</v>
      </c>
      <c r="K1818" s="8" t="str">
        <f t="shared" si="58"/>
        <v xml:space="preserve">25 Y </v>
      </c>
    </row>
    <row r="1819" spans="1:11" x14ac:dyDescent="0.3">
      <c r="A1819" t="s">
        <v>1849</v>
      </c>
      <c r="B1819" s="10">
        <v>1992</v>
      </c>
      <c r="C1819" t="s">
        <v>15</v>
      </c>
      <c r="D1819">
        <v>30</v>
      </c>
      <c r="E1819">
        <v>1</v>
      </c>
      <c r="F1819" s="18">
        <v>18963.169999999998</v>
      </c>
      <c r="G1819" t="s">
        <v>16</v>
      </c>
      <c r="H1819" t="s">
        <v>16</v>
      </c>
      <c r="I1819" t="s">
        <v>13</v>
      </c>
      <c r="J1819" s="15" t="str">
        <f t="shared" si="57"/>
        <v>30-Nov-1992</v>
      </c>
      <c r="K1819" s="8" t="str">
        <f t="shared" si="58"/>
        <v xml:space="preserve">31 Y </v>
      </c>
    </row>
    <row r="1820" spans="1:11" x14ac:dyDescent="0.3">
      <c r="A1820" t="s">
        <v>1850</v>
      </c>
      <c r="B1820" s="10">
        <v>1988</v>
      </c>
      <c r="C1820" t="s">
        <v>37</v>
      </c>
      <c r="D1820">
        <v>24</v>
      </c>
      <c r="E1820">
        <v>2</v>
      </c>
      <c r="F1820" s="18">
        <v>18972.5</v>
      </c>
      <c r="G1820" t="s">
        <v>16</v>
      </c>
      <c r="H1820" t="s">
        <v>12</v>
      </c>
      <c r="I1820" t="s">
        <v>13</v>
      </c>
      <c r="J1820" s="15" t="str">
        <f t="shared" si="57"/>
        <v>24-Oct-1988</v>
      </c>
      <c r="K1820" s="8" t="str">
        <f t="shared" si="58"/>
        <v xml:space="preserve">35 Y </v>
      </c>
    </row>
    <row r="1821" spans="1:11" x14ac:dyDescent="0.3">
      <c r="A1821" t="s">
        <v>1851</v>
      </c>
      <c r="B1821" s="10">
        <v>1983</v>
      </c>
      <c r="C1821" t="s">
        <v>30</v>
      </c>
      <c r="D1821">
        <v>19</v>
      </c>
      <c r="E1821">
        <v>5</v>
      </c>
      <c r="F1821" s="18">
        <v>19023.259999999998</v>
      </c>
      <c r="G1821" t="s">
        <v>16</v>
      </c>
      <c r="H1821" t="s">
        <v>12</v>
      </c>
      <c r="I1821" t="s">
        <v>42</v>
      </c>
      <c r="J1821" s="15" t="str">
        <f t="shared" si="57"/>
        <v>19-Dec-1983</v>
      </c>
      <c r="K1821" s="8" t="str">
        <f t="shared" si="58"/>
        <v xml:space="preserve">40 Y </v>
      </c>
    </row>
    <row r="1822" spans="1:11" x14ac:dyDescent="0.3">
      <c r="A1822" t="s">
        <v>1852</v>
      </c>
      <c r="B1822" s="10">
        <v>1989</v>
      </c>
      <c r="C1822" t="s">
        <v>18</v>
      </c>
      <c r="D1822">
        <v>5</v>
      </c>
      <c r="E1822">
        <v>1</v>
      </c>
      <c r="F1822" s="18">
        <v>19040.88</v>
      </c>
      <c r="G1822" t="s">
        <v>16</v>
      </c>
      <c r="H1822" t="s">
        <v>12</v>
      </c>
      <c r="I1822" t="s">
        <v>42</v>
      </c>
      <c r="J1822" s="15" t="str">
        <f t="shared" si="57"/>
        <v>5-Jun-1989</v>
      </c>
      <c r="K1822" s="8" t="str">
        <f t="shared" si="58"/>
        <v xml:space="preserve">34 Y </v>
      </c>
    </row>
    <row r="1823" spans="1:11" x14ac:dyDescent="0.3">
      <c r="A1823" t="s">
        <v>1853</v>
      </c>
      <c r="B1823" s="10">
        <v>1993</v>
      </c>
      <c r="C1823" t="s">
        <v>20</v>
      </c>
      <c r="D1823">
        <v>28</v>
      </c>
      <c r="E1823">
        <v>1</v>
      </c>
      <c r="F1823" s="18">
        <v>19107.78</v>
      </c>
      <c r="G1823" t="s">
        <v>16</v>
      </c>
      <c r="H1823" t="s">
        <v>11</v>
      </c>
      <c r="I1823" t="s">
        <v>13</v>
      </c>
      <c r="J1823" s="15" t="str">
        <f t="shared" si="57"/>
        <v>28-Sep-1993</v>
      </c>
      <c r="K1823" s="8" t="str">
        <f t="shared" si="58"/>
        <v xml:space="preserve">30 Y </v>
      </c>
    </row>
    <row r="1824" spans="1:11" x14ac:dyDescent="0.3">
      <c r="A1824" t="s">
        <v>1854</v>
      </c>
      <c r="B1824" s="10">
        <v>1979</v>
      </c>
      <c r="C1824" t="s">
        <v>10</v>
      </c>
      <c r="D1824">
        <v>2</v>
      </c>
      <c r="E1824">
        <v>2</v>
      </c>
      <c r="F1824" s="18">
        <v>19144.580000000002</v>
      </c>
      <c r="G1824" t="s">
        <v>16</v>
      </c>
      <c r="H1824" t="s">
        <v>16</v>
      </c>
      <c r="I1824" t="s">
        <v>247</v>
      </c>
      <c r="J1824" s="15" t="str">
        <f t="shared" si="57"/>
        <v>2-Jul-1979</v>
      </c>
      <c r="K1824" s="8" t="str">
        <f t="shared" si="58"/>
        <v xml:space="preserve">44 Y </v>
      </c>
    </row>
    <row r="1825" spans="1:11" x14ac:dyDescent="0.3">
      <c r="A1825" t="s">
        <v>1855</v>
      </c>
      <c r="B1825" s="10">
        <v>1991</v>
      </c>
      <c r="C1825" t="s">
        <v>20</v>
      </c>
      <c r="D1825">
        <v>16</v>
      </c>
      <c r="E1825">
        <v>3</v>
      </c>
      <c r="F1825" s="18">
        <v>19199.939999999999</v>
      </c>
      <c r="G1825" t="s">
        <v>16</v>
      </c>
      <c r="H1825" t="s">
        <v>12</v>
      </c>
      <c r="I1825" t="s">
        <v>42</v>
      </c>
      <c r="J1825" s="15" t="str">
        <f t="shared" si="57"/>
        <v>16-Sep-1991</v>
      </c>
      <c r="K1825" s="8" t="str">
        <f t="shared" si="58"/>
        <v xml:space="preserve">32 Y </v>
      </c>
    </row>
    <row r="1826" spans="1:11" x14ac:dyDescent="0.3">
      <c r="A1826" t="s">
        <v>1856</v>
      </c>
      <c r="B1826" s="10">
        <v>1985</v>
      </c>
      <c r="C1826" t="s">
        <v>30</v>
      </c>
      <c r="D1826">
        <v>28</v>
      </c>
      <c r="E1826">
        <v>0</v>
      </c>
      <c r="F1826" s="18">
        <v>19214.71</v>
      </c>
      <c r="G1826" t="s">
        <v>16</v>
      </c>
      <c r="H1826" t="s">
        <v>12</v>
      </c>
      <c r="I1826" t="s">
        <v>13</v>
      </c>
      <c r="J1826" s="15" t="str">
        <f t="shared" si="57"/>
        <v>28-Dec-1985</v>
      </c>
      <c r="K1826" s="8" t="str">
        <f t="shared" si="58"/>
        <v xml:space="preserve">38 Y </v>
      </c>
    </row>
    <row r="1827" spans="1:11" x14ac:dyDescent="0.3">
      <c r="A1827" t="s">
        <v>1857</v>
      </c>
      <c r="B1827" s="10">
        <v>1967</v>
      </c>
      <c r="C1827" t="s">
        <v>10</v>
      </c>
      <c r="D1827">
        <v>29</v>
      </c>
      <c r="E1827">
        <v>0</v>
      </c>
      <c r="F1827" s="18">
        <v>19259.96</v>
      </c>
      <c r="G1827" t="s">
        <v>16</v>
      </c>
      <c r="H1827" t="s">
        <v>16</v>
      </c>
      <c r="I1827" t="s">
        <v>23</v>
      </c>
      <c r="J1827" s="15" t="str">
        <f t="shared" si="57"/>
        <v>29-Jul-1967</v>
      </c>
      <c r="K1827" s="8" t="str">
        <f t="shared" si="58"/>
        <v xml:space="preserve">56 Y </v>
      </c>
    </row>
    <row r="1828" spans="1:11" x14ac:dyDescent="0.3">
      <c r="A1828" t="s">
        <v>1858</v>
      </c>
      <c r="B1828" s="10">
        <v>1966</v>
      </c>
      <c r="C1828" t="s">
        <v>15</v>
      </c>
      <c r="D1828">
        <v>15</v>
      </c>
      <c r="E1828">
        <v>0</v>
      </c>
      <c r="F1828" s="18">
        <v>19321.060000000001</v>
      </c>
      <c r="G1828" t="s">
        <v>16</v>
      </c>
      <c r="H1828" t="s">
        <v>16</v>
      </c>
      <c r="I1828" t="s">
        <v>23</v>
      </c>
      <c r="J1828" s="15" t="str">
        <f t="shared" si="57"/>
        <v>15-Nov-1966</v>
      </c>
      <c r="K1828" s="8" t="str">
        <f t="shared" si="58"/>
        <v xml:space="preserve">57 Y </v>
      </c>
    </row>
    <row r="1829" spans="1:11" x14ac:dyDescent="0.3">
      <c r="A1829" t="s">
        <v>1859</v>
      </c>
      <c r="B1829" s="10">
        <v>1991</v>
      </c>
      <c r="C1829" t="s">
        <v>35</v>
      </c>
      <c r="D1829">
        <v>24</v>
      </c>
      <c r="E1829">
        <v>0</v>
      </c>
      <c r="F1829" s="18">
        <v>19350.37</v>
      </c>
      <c r="G1829" t="s">
        <v>16</v>
      </c>
      <c r="H1829" t="s">
        <v>12</v>
      </c>
      <c r="I1829" t="s">
        <v>13</v>
      </c>
      <c r="J1829" s="15" t="str">
        <f t="shared" si="57"/>
        <v>24-Aug-1991</v>
      </c>
      <c r="K1829" s="8" t="str">
        <f t="shared" si="58"/>
        <v xml:space="preserve">32 Y </v>
      </c>
    </row>
    <row r="1830" spans="1:11" x14ac:dyDescent="0.3">
      <c r="A1830" t="s">
        <v>1860</v>
      </c>
      <c r="B1830" s="10">
        <v>1987</v>
      </c>
      <c r="C1830" t="s">
        <v>18</v>
      </c>
      <c r="D1830">
        <v>30</v>
      </c>
      <c r="E1830">
        <v>3</v>
      </c>
      <c r="F1830" s="18">
        <v>19362</v>
      </c>
      <c r="G1830" t="s">
        <v>16</v>
      </c>
      <c r="H1830" t="s">
        <v>12</v>
      </c>
      <c r="I1830" t="s">
        <v>13</v>
      </c>
      <c r="J1830" s="15" t="str">
        <f t="shared" si="57"/>
        <v>30-Jun-1987</v>
      </c>
      <c r="K1830" s="8" t="str">
        <f t="shared" si="58"/>
        <v xml:space="preserve">36 Y </v>
      </c>
    </row>
    <row r="1831" spans="1:11" x14ac:dyDescent="0.3">
      <c r="A1831" t="s">
        <v>1861</v>
      </c>
      <c r="B1831" s="10">
        <v>1993</v>
      </c>
      <c r="C1831" t="s">
        <v>20</v>
      </c>
      <c r="D1831">
        <v>6</v>
      </c>
      <c r="E1831">
        <v>2</v>
      </c>
      <c r="F1831" s="18">
        <v>19442.349999999999</v>
      </c>
      <c r="G1831" t="s">
        <v>16</v>
      </c>
      <c r="H1831" t="s">
        <v>12</v>
      </c>
      <c r="I1831" t="s">
        <v>23</v>
      </c>
      <c r="J1831" s="15" t="str">
        <f t="shared" si="57"/>
        <v>6-Sep-1993</v>
      </c>
      <c r="K1831" s="8" t="str">
        <f t="shared" si="58"/>
        <v xml:space="preserve">30 Y </v>
      </c>
    </row>
    <row r="1832" spans="1:11" x14ac:dyDescent="0.3">
      <c r="A1832" t="s">
        <v>1862</v>
      </c>
      <c r="B1832" s="10">
        <v>1982</v>
      </c>
      <c r="C1832" t="s">
        <v>30</v>
      </c>
      <c r="D1832">
        <v>15</v>
      </c>
      <c r="E1832">
        <v>2</v>
      </c>
      <c r="F1832" s="18">
        <v>19444.27</v>
      </c>
      <c r="G1832" t="s">
        <v>16</v>
      </c>
      <c r="H1832" t="s">
        <v>16</v>
      </c>
      <c r="I1832" t="s">
        <v>13</v>
      </c>
      <c r="J1832" s="15" t="str">
        <f t="shared" si="57"/>
        <v>15-Dec-1982</v>
      </c>
      <c r="K1832" s="8" t="str">
        <f t="shared" si="58"/>
        <v xml:space="preserve">41 Y </v>
      </c>
    </row>
    <row r="1833" spans="1:11" x14ac:dyDescent="0.3">
      <c r="A1833" t="s">
        <v>1863</v>
      </c>
      <c r="B1833" s="10">
        <v>1987</v>
      </c>
      <c r="C1833" t="s">
        <v>15</v>
      </c>
      <c r="D1833">
        <v>30</v>
      </c>
      <c r="E1833">
        <v>4</v>
      </c>
      <c r="F1833" s="18">
        <v>19496.72</v>
      </c>
      <c r="G1833" t="s">
        <v>16</v>
      </c>
      <c r="H1833" t="s">
        <v>12</v>
      </c>
      <c r="I1833" t="s">
        <v>166</v>
      </c>
      <c r="J1833" s="15" t="str">
        <f t="shared" si="57"/>
        <v>30-Nov-1987</v>
      </c>
      <c r="K1833" s="8" t="str">
        <f t="shared" si="58"/>
        <v xml:space="preserve">36 Y </v>
      </c>
    </row>
    <row r="1834" spans="1:11" x14ac:dyDescent="0.3">
      <c r="A1834" t="s">
        <v>1864</v>
      </c>
      <c r="B1834" s="10">
        <v>1980</v>
      </c>
      <c r="C1834" t="s">
        <v>15</v>
      </c>
      <c r="D1834">
        <v>8</v>
      </c>
      <c r="E1834">
        <v>0</v>
      </c>
      <c r="F1834" s="18">
        <v>19515.54</v>
      </c>
      <c r="G1834" t="s">
        <v>16</v>
      </c>
      <c r="H1834" t="s">
        <v>16</v>
      </c>
      <c r="I1834" t="s">
        <v>13</v>
      </c>
      <c r="J1834" s="15" t="str">
        <f t="shared" si="57"/>
        <v>8-Nov-1980</v>
      </c>
      <c r="K1834" s="8" t="str">
        <f t="shared" si="58"/>
        <v xml:space="preserve">43 Y </v>
      </c>
    </row>
    <row r="1835" spans="1:11" x14ac:dyDescent="0.3">
      <c r="A1835" t="s">
        <v>1865</v>
      </c>
      <c r="B1835" s="10">
        <v>1992</v>
      </c>
      <c r="C1835" t="s">
        <v>35</v>
      </c>
      <c r="D1835">
        <v>19</v>
      </c>
      <c r="E1835">
        <v>1</v>
      </c>
      <c r="F1835" s="18">
        <v>19521.97</v>
      </c>
      <c r="G1835" t="s">
        <v>16</v>
      </c>
      <c r="H1835" t="s">
        <v>11</v>
      </c>
      <c r="I1835" t="s">
        <v>13</v>
      </c>
      <c r="J1835" s="15" t="str">
        <f t="shared" si="57"/>
        <v>19-Aug-1992</v>
      </c>
      <c r="K1835" s="8" t="str">
        <f t="shared" si="58"/>
        <v xml:space="preserve">31 Y </v>
      </c>
    </row>
    <row r="1836" spans="1:11" x14ac:dyDescent="0.3">
      <c r="A1836" t="s">
        <v>1866</v>
      </c>
      <c r="B1836" s="10">
        <v>1985</v>
      </c>
      <c r="C1836" t="s">
        <v>20</v>
      </c>
      <c r="D1836">
        <v>17</v>
      </c>
      <c r="E1836">
        <v>0</v>
      </c>
      <c r="F1836" s="18">
        <v>19539.240000000002</v>
      </c>
      <c r="G1836" t="s">
        <v>16</v>
      </c>
      <c r="H1836" t="s">
        <v>16</v>
      </c>
      <c r="I1836" t="s">
        <v>13</v>
      </c>
      <c r="J1836" s="15" t="str">
        <f t="shared" si="57"/>
        <v>17-Sep-1985</v>
      </c>
      <c r="K1836" s="8" t="str">
        <f t="shared" si="58"/>
        <v xml:space="preserve">38 Y </v>
      </c>
    </row>
    <row r="1837" spans="1:11" x14ac:dyDescent="0.3">
      <c r="A1837" t="s">
        <v>1867</v>
      </c>
      <c r="B1837" s="10">
        <v>1963</v>
      </c>
      <c r="C1837" t="s">
        <v>10</v>
      </c>
      <c r="D1837">
        <v>14</v>
      </c>
      <c r="E1837">
        <v>0</v>
      </c>
      <c r="F1837" s="18">
        <v>19551.34</v>
      </c>
      <c r="G1837" t="s">
        <v>16</v>
      </c>
      <c r="H1837" t="s">
        <v>12</v>
      </c>
      <c r="I1837" t="s">
        <v>23</v>
      </c>
      <c r="J1837" s="15" t="str">
        <f t="shared" si="57"/>
        <v>14-Jul-1963</v>
      </c>
      <c r="K1837" s="8" t="str">
        <f t="shared" si="58"/>
        <v xml:space="preserve">60 Y </v>
      </c>
    </row>
    <row r="1838" spans="1:11" x14ac:dyDescent="0.3">
      <c r="A1838" t="s">
        <v>1868</v>
      </c>
      <c r="B1838" s="10">
        <v>1978</v>
      </c>
      <c r="C1838" t="s">
        <v>20</v>
      </c>
      <c r="D1838">
        <v>24</v>
      </c>
      <c r="E1838">
        <v>1</v>
      </c>
      <c r="F1838" s="18">
        <v>19594.810000000001</v>
      </c>
      <c r="G1838" t="s">
        <v>16</v>
      </c>
      <c r="H1838" t="s">
        <v>16</v>
      </c>
      <c r="I1838" t="s">
        <v>247</v>
      </c>
      <c r="J1838" s="15" t="str">
        <f t="shared" si="57"/>
        <v>24-Sep-1978</v>
      </c>
      <c r="K1838" s="8" t="str">
        <f t="shared" si="58"/>
        <v xml:space="preserve">45 Y </v>
      </c>
    </row>
    <row r="1839" spans="1:11" x14ac:dyDescent="0.3">
      <c r="A1839" t="s">
        <v>1869</v>
      </c>
      <c r="B1839" s="10">
        <v>1994</v>
      </c>
      <c r="C1839" t="s">
        <v>35</v>
      </c>
      <c r="D1839">
        <v>27</v>
      </c>
      <c r="E1839">
        <v>0</v>
      </c>
      <c r="F1839" s="18">
        <v>19673.34</v>
      </c>
      <c r="G1839" t="s">
        <v>16</v>
      </c>
      <c r="H1839" t="s">
        <v>11</v>
      </c>
      <c r="I1839" t="s">
        <v>23</v>
      </c>
      <c r="J1839" s="15" t="str">
        <f t="shared" si="57"/>
        <v>27-Aug-1994</v>
      </c>
      <c r="K1839" s="8" t="str">
        <f t="shared" si="58"/>
        <v xml:space="preserve">29 Y </v>
      </c>
    </row>
    <row r="1840" spans="1:11" x14ac:dyDescent="0.3">
      <c r="A1840" t="s">
        <v>1870</v>
      </c>
      <c r="B1840" s="10">
        <v>1990</v>
      </c>
      <c r="C1840" t="s">
        <v>35</v>
      </c>
      <c r="D1840">
        <v>8</v>
      </c>
      <c r="E1840">
        <v>1</v>
      </c>
      <c r="F1840" s="18">
        <v>19719.689999999999</v>
      </c>
      <c r="G1840" t="s">
        <v>16</v>
      </c>
      <c r="H1840" t="s">
        <v>11</v>
      </c>
      <c r="I1840" t="s">
        <v>13</v>
      </c>
      <c r="J1840" s="15" t="str">
        <f t="shared" si="57"/>
        <v>8-Aug-1990</v>
      </c>
      <c r="K1840" s="8" t="str">
        <f t="shared" si="58"/>
        <v xml:space="preserve">33 Y </v>
      </c>
    </row>
    <row r="1841" spans="1:11" x14ac:dyDescent="0.3">
      <c r="A1841" t="s">
        <v>1871</v>
      </c>
      <c r="B1841" s="10">
        <v>1972</v>
      </c>
      <c r="C1841" t="s">
        <v>18</v>
      </c>
      <c r="D1841">
        <v>14</v>
      </c>
      <c r="E1841">
        <v>3</v>
      </c>
      <c r="F1841" s="18">
        <v>19749.38</v>
      </c>
      <c r="G1841" t="s">
        <v>16</v>
      </c>
      <c r="H1841" t="s">
        <v>12</v>
      </c>
      <c r="I1841" t="s">
        <v>13</v>
      </c>
      <c r="J1841" s="15" t="str">
        <f t="shared" si="57"/>
        <v>14-Jun-1972</v>
      </c>
      <c r="K1841" s="8" t="str">
        <f t="shared" si="58"/>
        <v xml:space="preserve">51 Y </v>
      </c>
    </row>
    <row r="1842" spans="1:11" x14ac:dyDescent="0.3">
      <c r="A1842" t="s">
        <v>1872</v>
      </c>
      <c r="B1842" s="10">
        <v>1979</v>
      </c>
      <c r="C1842" t="s">
        <v>37</v>
      </c>
      <c r="D1842">
        <v>30</v>
      </c>
      <c r="E1842">
        <v>2</v>
      </c>
      <c r="F1842" s="18">
        <v>19798.05</v>
      </c>
      <c r="G1842" t="s">
        <v>16</v>
      </c>
      <c r="H1842" t="s">
        <v>16</v>
      </c>
      <c r="I1842" t="s">
        <v>247</v>
      </c>
      <c r="J1842" s="15" t="str">
        <f t="shared" si="57"/>
        <v>30-Oct-1979</v>
      </c>
      <c r="K1842" s="8" t="str">
        <f t="shared" si="58"/>
        <v xml:space="preserve">44 Y </v>
      </c>
    </row>
    <row r="1843" spans="1:11" x14ac:dyDescent="0.3">
      <c r="A1843" t="s">
        <v>1873</v>
      </c>
      <c r="B1843" s="10">
        <v>1997</v>
      </c>
      <c r="C1843" t="s">
        <v>37</v>
      </c>
      <c r="D1843">
        <v>18</v>
      </c>
      <c r="E1843">
        <v>3</v>
      </c>
      <c r="F1843" s="18">
        <v>19933.46</v>
      </c>
      <c r="G1843" t="s">
        <v>16</v>
      </c>
      <c r="H1843" t="s">
        <v>12</v>
      </c>
      <c r="I1843" t="s">
        <v>42</v>
      </c>
      <c r="J1843" s="15" t="str">
        <f t="shared" si="57"/>
        <v>18-Oct-1997</v>
      </c>
      <c r="K1843" s="8" t="str">
        <f t="shared" si="58"/>
        <v xml:space="preserve">26 Y </v>
      </c>
    </row>
    <row r="1844" spans="1:11" x14ac:dyDescent="0.3">
      <c r="A1844" t="s">
        <v>1874</v>
      </c>
      <c r="B1844" s="10">
        <v>1980</v>
      </c>
      <c r="C1844" t="s">
        <v>37</v>
      </c>
      <c r="D1844">
        <v>9</v>
      </c>
      <c r="E1844">
        <v>0</v>
      </c>
      <c r="F1844" s="18">
        <v>19964.75</v>
      </c>
      <c r="G1844" t="s">
        <v>16</v>
      </c>
      <c r="H1844" t="s">
        <v>11</v>
      </c>
      <c r="I1844" t="s">
        <v>247</v>
      </c>
      <c r="J1844" s="15" t="str">
        <f t="shared" si="57"/>
        <v>9-Oct-1980</v>
      </c>
      <c r="K1844" s="8" t="str">
        <f t="shared" si="58"/>
        <v xml:space="preserve">43 Y </v>
      </c>
    </row>
    <row r="1845" spans="1:11" x14ac:dyDescent="0.3">
      <c r="A1845" t="s">
        <v>1875</v>
      </c>
      <c r="B1845" s="10">
        <v>1966</v>
      </c>
      <c r="C1845" t="s">
        <v>35</v>
      </c>
      <c r="D1845">
        <v>10</v>
      </c>
      <c r="E1845">
        <v>0</v>
      </c>
      <c r="F1845" s="18">
        <v>19995.29</v>
      </c>
      <c r="G1845" t="s">
        <v>16</v>
      </c>
      <c r="H1845" t="s">
        <v>12</v>
      </c>
      <c r="I1845" t="s">
        <v>535</v>
      </c>
      <c r="J1845" s="15" t="str">
        <f t="shared" si="57"/>
        <v>10-Aug-1966</v>
      </c>
      <c r="K1845" s="8" t="str">
        <f t="shared" si="58"/>
        <v xml:space="preserve">57 Y </v>
      </c>
    </row>
    <row r="1846" spans="1:11" x14ac:dyDescent="0.3">
      <c r="A1846" t="s">
        <v>1876</v>
      </c>
      <c r="B1846" s="10">
        <v>1988</v>
      </c>
      <c r="C1846" t="s">
        <v>10</v>
      </c>
      <c r="D1846">
        <v>25</v>
      </c>
      <c r="E1846">
        <v>1</v>
      </c>
      <c r="F1846" s="18">
        <v>20009.63</v>
      </c>
      <c r="G1846" t="s">
        <v>11</v>
      </c>
      <c r="H1846" t="s">
        <v>16</v>
      </c>
      <c r="I1846" t="s">
        <v>23</v>
      </c>
      <c r="J1846" s="15" t="str">
        <f t="shared" si="57"/>
        <v>25-Jul-1988</v>
      </c>
      <c r="K1846" s="8" t="str">
        <f t="shared" si="58"/>
        <v xml:space="preserve">35 Y </v>
      </c>
    </row>
    <row r="1847" spans="1:11" x14ac:dyDescent="0.3">
      <c r="A1847" t="s">
        <v>1877</v>
      </c>
      <c r="B1847" s="10">
        <v>1983</v>
      </c>
      <c r="C1847" t="s">
        <v>37</v>
      </c>
      <c r="D1847">
        <v>6</v>
      </c>
      <c r="E1847">
        <v>0</v>
      </c>
      <c r="F1847" s="18">
        <v>20149.32</v>
      </c>
      <c r="G1847" t="s">
        <v>11</v>
      </c>
      <c r="H1847" t="s">
        <v>16</v>
      </c>
      <c r="I1847" t="s">
        <v>168</v>
      </c>
      <c r="J1847" s="15" t="str">
        <f t="shared" si="57"/>
        <v>6-Oct-1983</v>
      </c>
      <c r="K1847" s="8" t="str">
        <f t="shared" si="58"/>
        <v xml:space="preserve">40 Y </v>
      </c>
    </row>
    <row r="1848" spans="1:11" x14ac:dyDescent="0.3">
      <c r="A1848" t="s">
        <v>1878</v>
      </c>
      <c r="B1848" s="10">
        <v>2002</v>
      </c>
      <c r="C1848" t="s">
        <v>10</v>
      </c>
      <c r="D1848">
        <v>9</v>
      </c>
      <c r="E1848">
        <v>0</v>
      </c>
      <c r="F1848" s="18">
        <v>20167.34</v>
      </c>
      <c r="G1848" t="s">
        <v>12</v>
      </c>
      <c r="H1848" t="s">
        <v>12</v>
      </c>
      <c r="I1848" t="s">
        <v>42</v>
      </c>
      <c r="J1848" s="15" t="str">
        <f t="shared" si="57"/>
        <v>9-Jul-2002</v>
      </c>
      <c r="K1848" s="8" t="str">
        <f t="shared" si="58"/>
        <v xml:space="preserve">21 Y </v>
      </c>
    </row>
    <row r="1849" spans="1:11" x14ac:dyDescent="0.3">
      <c r="A1849" t="s">
        <v>1879</v>
      </c>
      <c r="B1849" s="10">
        <v>1994</v>
      </c>
      <c r="C1849" t="s">
        <v>18</v>
      </c>
      <c r="D1849">
        <v>8</v>
      </c>
      <c r="E1849">
        <v>2</v>
      </c>
      <c r="F1849" s="18">
        <v>20177.669999999998</v>
      </c>
      <c r="G1849" t="s">
        <v>11</v>
      </c>
      <c r="H1849" t="s">
        <v>16</v>
      </c>
      <c r="I1849" t="s">
        <v>42</v>
      </c>
      <c r="J1849" s="15" t="str">
        <f t="shared" si="57"/>
        <v>8-Jun-1994</v>
      </c>
      <c r="K1849" s="8" t="str">
        <f t="shared" si="58"/>
        <v xml:space="preserve">29 Y </v>
      </c>
    </row>
    <row r="1850" spans="1:11" x14ac:dyDescent="0.3">
      <c r="A1850" t="s">
        <v>1880</v>
      </c>
      <c r="B1850" s="10">
        <v>1987</v>
      </c>
      <c r="C1850" t="s">
        <v>37</v>
      </c>
      <c r="D1850">
        <v>17</v>
      </c>
      <c r="E1850">
        <v>0</v>
      </c>
      <c r="F1850" s="18">
        <v>20234.849999999999</v>
      </c>
      <c r="G1850" t="s">
        <v>11</v>
      </c>
      <c r="H1850" t="s">
        <v>12</v>
      </c>
      <c r="I1850" t="s">
        <v>23</v>
      </c>
      <c r="J1850" s="15" t="str">
        <f t="shared" si="57"/>
        <v>17-Oct-1987</v>
      </c>
      <c r="K1850" s="8" t="str">
        <f t="shared" si="58"/>
        <v xml:space="preserve">36 Y </v>
      </c>
    </row>
    <row r="1851" spans="1:11" x14ac:dyDescent="0.3">
      <c r="A1851" t="s">
        <v>1881</v>
      </c>
      <c r="B1851" s="10">
        <v>1966</v>
      </c>
      <c r="C1851" t="s">
        <v>35</v>
      </c>
      <c r="D1851">
        <v>22</v>
      </c>
      <c r="E1851">
        <v>0</v>
      </c>
      <c r="F1851" s="18">
        <v>20253.84</v>
      </c>
      <c r="G1851" t="s">
        <v>11</v>
      </c>
      <c r="H1851" t="s">
        <v>12</v>
      </c>
      <c r="I1851" t="s">
        <v>23</v>
      </c>
      <c r="J1851" s="15" t="str">
        <f t="shared" si="57"/>
        <v>22-Aug-1966</v>
      </c>
      <c r="K1851" s="8" t="str">
        <f t="shared" si="58"/>
        <v xml:space="preserve">57 Y </v>
      </c>
    </row>
    <row r="1852" spans="1:11" x14ac:dyDescent="0.3">
      <c r="A1852" t="s">
        <v>1882</v>
      </c>
      <c r="B1852" s="10">
        <v>1993</v>
      </c>
      <c r="C1852" t="s">
        <v>20</v>
      </c>
      <c r="D1852">
        <v>7</v>
      </c>
      <c r="E1852">
        <v>1</v>
      </c>
      <c r="F1852" s="18">
        <v>20277.810000000001</v>
      </c>
      <c r="G1852" t="s">
        <v>12</v>
      </c>
      <c r="H1852" t="s">
        <v>12</v>
      </c>
      <c r="I1852" t="s">
        <v>168</v>
      </c>
      <c r="J1852" s="15" t="str">
        <f t="shared" si="57"/>
        <v>7-Sep-1993</v>
      </c>
      <c r="K1852" s="8" t="str">
        <f t="shared" si="58"/>
        <v xml:space="preserve">30 Y </v>
      </c>
    </row>
    <row r="1853" spans="1:11" x14ac:dyDescent="0.3">
      <c r="A1853" t="s">
        <v>1883</v>
      </c>
      <c r="B1853" s="10">
        <v>1985</v>
      </c>
      <c r="C1853" t="s">
        <v>20</v>
      </c>
      <c r="D1853">
        <v>17</v>
      </c>
      <c r="E1853">
        <v>1</v>
      </c>
      <c r="F1853" s="18">
        <v>20296.86</v>
      </c>
      <c r="G1853" t="s">
        <v>12</v>
      </c>
      <c r="H1853" t="s">
        <v>16</v>
      </c>
      <c r="I1853" t="s">
        <v>247</v>
      </c>
      <c r="J1853" s="15" t="str">
        <f t="shared" si="57"/>
        <v>17-Sep-1985</v>
      </c>
      <c r="K1853" s="8" t="str">
        <f t="shared" si="58"/>
        <v xml:space="preserve">38 Y </v>
      </c>
    </row>
    <row r="1854" spans="1:11" x14ac:dyDescent="0.3">
      <c r="A1854" t="s">
        <v>1884</v>
      </c>
      <c r="B1854" s="10">
        <v>1962</v>
      </c>
      <c r="C1854" t="s">
        <v>10</v>
      </c>
      <c r="D1854">
        <v>2</v>
      </c>
      <c r="E1854">
        <v>0</v>
      </c>
      <c r="F1854" s="18">
        <v>20354.5</v>
      </c>
      <c r="G1854" t="s">
        <v>12</v>
      </c>
      <c r="H1854" t="s">
        <v>11</v>
      </c>
      <c r="I1854" t="s">
        <v>535</v>
      </c>
      <c r="J1854" s="15" t="str">
        <f t="shared" si="57"/>
        <v>2-Jul-1962</v>
      </c>
      <c r="K1854" s="8" t="str">
        <f t="shared" si="58"/>
        <v xml:space="preserve">61 Y </v>
      </c>
    </row>
    <row r="1855" spans="1:11" x14ac:dyDescent="0.3">
      <c r="A1855" t="s">
        <v>1885</v>
      </c>
      <c r="B1855" s="10">
        <v>1985</v>
      </c>
      <c r="C1855" t="s">
        <v>10</v>
      </c>
      <c r="D1855">
        <v>12</v>
      </c>
      <c r="E1855">
        <v>0</v>
      </c>
      <c r="F1855" s="18">
        <v>20420.599999999999</v>
      </c>
      <c r="G1855" t="s">
        <v>12</v>
      </c>
      <c r="H1855" t="s">
        <v>11</v>
      </c>
      <c r="I1855" t="s">
        <v>42</v>
      </c>
      <c r="J1855" s="15" t="str">
        <f t="shared" si="57"/>
        <v>12-Jul-1985</v>
      </c>
      <c r="K1855" s="8" t="str">
        <f t="shared" si="58"/>
        <v xml:space="preserve">38 Y </v>
      </c>
    </row>
    <row r="1856" spans="1:11" x14ac:dyDescent="0.3">
      <c r="A1856" t="s">
        <v>1886</v>
      </c>
      <c r="B1856" s="10">
        <v>1962</v>
      </c>
      <c r="C1856" t="s">
        <v>37</v>
      </c>
      <c r="D1856">
        <v>18</v>
      </c>
      <c r="E1856">
        <v>0</v>
      </c>
      <c r="F1856" s="18">
        <v>20446.849999999999</v>
      </c>
      <c r="G1856" t="s">
        <v>11</v>
      </c>
      <c r="H1856" t="s">
        <v>16</v>
      </c>
      <c r="I1856" t="s">
        <v>23</v>
      </c>
      <c r="J1856" s="15" t="str">
        <f t="shared" si="57"/>
        <v>18-Oct-1962</v>
      </c>
      <c r="K1856" s="8" t="str">
        <f t="shared" si="58"/>
        <v xml:space="preserve">61 Y </v>
      </c>
    </row>
    <row r="1857" spans="1:11" x14ac:dyDescent="0.3">
      <c r="A1857" t="s">
        <v>1887</v>
      </c>
      <c r="B1857" s="10">
        <v>1969</v>
      </c>
      <c r="C1857" t="s">
        <v>37</v>
      </c>
      <c r="D1857">
        <v>13</v>
      </c>
      <c r="E1857">
        <v>3</v>
      </c>
      <c r="F1857" s="18">
        <v>20463</v>
      </c>
      <c r="G1857" t="s">
        <v>11</v>
      </c>
      <c r="H1857" t="s">
        <v>11</v>
      </c>
      <c r="I1857" t="s">
        <v>13</v>
      </c>
      <c r="J1857" s="15" t="str">
        <f t="shared" si="57"/>
        <v>13-Oct-1969</v>
      </c>
      <c r="K1857" s="8" t="str">
        <f t="shared" si="58"/>
        <v xml:space="preserve">54 Y </v>
      </c>
    </row>
    <row r="1858" spans="1:11" x14ac:dyDescent="0.3">
      <c r="A1858" t="s">
        <v>1888</v>
      </c>
      <c r="B1858" s="10">
        <v>1966</v>
      </c>
      <c r="C1858" t="s">
        <v>10</v>
      </c>
      <c r="D1858">
        <v>9</v>
      </c>
      <c r="E1858">
        <v>0</v>
      </c>
      <c r="F1858" s="18">
        <v>20568.32</v>
      </c>
      <c r="G1858" t="s">
        <v>12</v>
      </c>
      <c r="H1858" t="s">
        <v>11</v>
      </c>
      <c r="I1858" t="s">
        <v>23</v>
      </c>
      <c r="J1858" s="15" t="str">
        <f t="shared" si="57"/>
        <v>9-Jul-1966</v>
      </c>
      <c r="K1858" s="8" t="str">
        <f t="shared" si="58"/>
        <v xml:space="preserve">57 Y </v>
      </c>
    </row>
    <row r="1859" spans="1:11" x14ac:dyDescent="0.3">
      <c r="A1859" t="s">
        <v>1889</v>
      </c>
      <c r="B1859" s="10">
        <v>1967</v>
      </c>
      <c r="C1859" t="s">
        <v>30</v>
      </c>
      <c r="D1859">
        <v>17</v>
      </c>
      <c r="E1859">
        <v>0</v>
      </c>
      <c r="F1859" s="18">
        <v>20630.28</v>
      </c>
      <c r="G1859" t="s">
        <v>11</v>
      </c>
      <c r="H1859" t="s">
        <v>12</v>
      </c>
      <c r="I1859" t="s">
        <v>42</v>
      </c>
      <c r="J1859" s="15" t="str">
        <f t="shared" si="57"/>
        <v>17-Dec-1967</v>
      </c>
      <c r="K1859" s="8" t="str">
        <f t="shared" si="58"/>
        <v xml:space="preserve">56 Y </v>
      </c>
    </row>
    <row r="1860" spans="1:11" x14ac:dyDescent="0.3">
      <c r="A1860" t="s">
        <v>1890</v>
      </c>
      <c r="B1860" s="10">
        <v>1965</v>
      </c>
      <c r="C1860" t="s">
        <v>35</v>
      </c>
      <c r="D1860">
        <v>1</v>
      </c>
      <c r="E1860">
        <v>0</v>
      </c>
      <c r="F1860" s="18">
        <v>20709.02</v>
      </c>
      <c r="G1860" t="s">
        <v>12</v>
      </c>
      <c r="H1860" t="s">
        <v>11</v>
      </c>
      <c r="I1860" t="s">
        <v>166</v>
      </c>
      <c r="J1860" s="15" t="str">
        <f t="shared" ref="J1860:J1923" si="59">_xlfn.CONCAT(D1860,"-",C1860,"-",B1860)</f>
        <v>1-Aug-1965</v>
      </c>
      <c r="K1860" s="8" t="str">
        <f t="shared" ref="K1860:K1923" si="60">YEAR($L$2)-YEAR(J1860)&amp;" Y "</f>
        <v xml:space="preserve">58 Y </v>
      </c>
    </row>
    <row r="1861" spans="1:11" x14ac:dyDescent="0.3">
      <c r="A1861" t="s">
        <v>1891</v>
      </c>
      <c r="B1861" s="10">
        <v>1992</v>
      </c>
      <c r="C1861" t="s">
        <v>20</v>
      </c>
      <c r="D1861">
        <v>14</v>
      </c>
      <c r="E1861">
        <v>3</v>
      </c>
      <c r="F1861" s="18">
        <v>20745.990000000002</v>
      </c>
      <c r="G1861" t="s">
        <v>12</v>
      </c>
      <c r="H1861" t="s">
        <v>16</v>
      </c>
      <c r="I1861" t="s">
        <v>23</v>
      </c>
      <c r="J1861" s="15" t="str">
        <f t="shared" si="59"/>
        <v>14-Sep-1992</v>
      </c>
      <c r="K1861" s="8" t="str">
        <f t="shared" si="60"/>
        <v xml:space="preserve">31 Y </v>
      </c>
    </row>
    <row r="1862" spans="1:11" x14ac:dyDescent="0.3">
      <c r="A1862" t="s">
        <v>1892</v>
      </c>
      <c r="B1862" s="10">
        <v>1986</v>
      </c>
      <c r="C1862" t="s">
        <v>35</v>
      </c>
      <c r="D1862">
        <v>4</v>
      </c>
      <c r="E1862">
        <v>1</v>
      </c>
      <c r="F1862" s="18">
        <v>20773.63</v>
      </c>
      <c r="G1862" t="s">
        <v>11</v>
      </c>
      <c r="H1862" t="s">
        <v>12</v>
      </c>
      <c r="I1862" t="s">
        <v>356</v>
      </c>
      <c r="J1862" s="15" t="str">
        <f t="shared" si="59"/>
        <v>4-Aug-1986</v>
      </c>
      <c r="K1862" s="8" t="str">
        <f t="shared" si="60"/>
        <v xml:space="preserve">37 Y </v>
      </c>
    </row>
    <row r="1863" spans="1:11" x14ac:dyDescent="0.3">
      <c r="A1863" t="s">
        <v>1893</v>
      </c>
      <c r="B1863" s="10">
        <v>1967</v>
      </c>
      <c r="C1863" t="s">
        <v>20</v>
      </c>
      <c r="D1863">
        <v>8</v>
      </c>
      <c r="E1863">
        <v>0</v>
      </c>
      <c r="F1863" s="18">
        <v>20781.490000000002</v>
      </c>
      <c r="G1863" t="s">
        <v>11</v>
      </c>
      <c r="H1863" t="s">
        <v>12</v>
      </c>
      <c r="I1863" t="s">
        <v>13</v>
      </c>
      <c r="J1863" s="15" t="str">
        <f t="shared" si="59"/>
        <v>8-Sep-1967</v>
      </c>
      <c r="K1863" s="8" t="str">
        <f t="shared" si="60"/>
        <v xml:space="preserve">56 Y </v>
      </c>
    </row>
    <row r="1864" spans="1:11" x14ac:dyDescent="0.3">
      <c r="A1864" t="s">
        <v>1894</v>
      </c>
      <c r="B1864" s="10">
        <v>1975</v>
      </c>
      <c r="C1864" t="s">
        <v>30</v>
      </c>
      <c r="D1864">
        <v>8</v>
      </c>
      <c r="E1864">
        <v>0</v>
      </c>
      <c r="F1864" s="18">
        <v>20878.78</v>
      </c>
      <c r="G1864" t="s">
        <v>11</v>
      </c>
      <c r="H1864" t="s">
        <v>16</v>
      </c>
      <c r="I1864" t="s">
        <v>247</v>
      </c>
      <c r="J1864" s="15" t="str">
        <f t="shared" si="59"/>
        <v>8-Dec-1975</v>
      </c>
      <c r="K1864" s="8" t="str">
        <f t="shared" si="60"/>
        <v xml:space="preserve">48 Y </v>
      </c>
    </row>
    <row r="1865" spans="1:11" x14ac:dyDescent="0.3">
      <c r="A1865" t="s">
        <v>1895</v>
      </c>
      <c r="B1865" s="10">
        <v>1964</v>
      </c>
      <c r="C1865" t="s">
        <v>15</v>
      </c>
      <c r="D1865">
        <v>19</v>
      </c>
      <c r="E1865">
        <v>0</v>
      </c>
      <c r="F1865" s="18">
        <v>20893.060000000001</v>
      </c>
      <c r="G1865" t="s">
        <v>11</v>
      </c>
      <c r="H1865" t="s">
        <v>12</v>
      </c>
      <c r="I1865" t="s">
        <v>23</v>
      </c>
      <c r="J1865" s="15" t="str">
        <f t="shared" si="59"/>
        <v>19-Nov-1964</v>
      </c>
      <c r="K1865" s="8" t="str">
        <f t="shared" si="60"/>
        <v xml:space="preserve">59 Y </v>
      </c>
    </row>
    <row r="1866" spans="1:11" x14ac:dyDescent="0.3">
      <c r="A1866" t="s">
        <v>1896</v>
      </c>
      <c r="B1866" s="10">
        <v>1987</v>
      </c>
      <c r="C1866" t="s">
        <v>15</v>
      </c>
      <c r="D1866">
        <v>27</v>
      </c>
      <c r="E1866">
        <v>2</v>
      </c>
      <c r="F1866" s="18">
        <v>20984.09</v>
      </c>
      <c r="G1866" t="s">
        <v>11</v>
      </c>
      <c r="H1866" t="s">
        <v>11</v>
      </c>
      <c r="I1866" t="s">
        <v>164</v>
      </c>
      <c r="J1866" s="15" t="str">
        <f t="shared" si="59"/>
        <v>27-Nov-1987</v>
      </c>
      <c r="K1866" s="8" t="str">
        <f t="shared" si="60"/>
        <v xml:space="preserve">36 Y </v>
      </c>
    </row>
    <row r="1867" spans="1:11" x14ac:dyDescent="0.3">
      <c r="A1867" t="s">
        <v>1897</v>
      </c>
      <c r="B1867" s="10">
        <v>1983</v>
      </c>
      <c r="C1867" t="s">
        <v>10</v>
      </c>
      <c r="D1867">
        <v>2</v>
      </c>
      <c r="E1867">
        <v>1</v>
      </c>
      <c r="F1867" s="18">
        <v>21082.16</v>
      </c>
      <c r="G1867" t="s">
        <v>12</v>
      </c>
      <c r="H1867" t="s">
        <v>11</v>
      </c>
      <c r="I1867" t="s">
        <v>42</v>
      </c>
      <c r="J1867" s="15" t="str">
        <f t="shared" si="59"/>
        <v>2-Jul-1983</v>
      </c>
      <c r="K1867" s="8" t="str">
        <f t="shared" si="60"/>
        <v xml:space="preserve">40 Y </v>
      </c>
    </row>
    <row r="1868" spans="1:11" x14ac:dyDescent="0.3">
      <c r="A1868" t="s">
        <v>1898</v>
      </c>
      <c r="B1868" s="10">
        <v>1977</v>
      </c>
      <c r="C1868" t="s">
        <v>15</v>
      </c>
      <c r="D1868">
        <v>23</v>
      </c>
      <c r="E1868">
        <v>2</v>
      </c>
      <c r="F1868" s="18">
        <v>21098.55</v>
      </c>
      <c r="G1868" t="s">
        <v>12</v>
      </c>
      <c r="H1868" t="s">
        <v>12</v>
      </c>
      <c r="I1868" t="s">
        <v>23</v>
      </c>
      <c r="J1868" s="15" t="str">
        <f t="shared" si="59"/>
        <v>23-Nov-1977</v>
      </c>
      <c r="K1868" s="8" t="str">
        <f t="shared" si="60"/>
        <v xml:space="preserve">46 Y </v>
      </c>
    </row>
    <row r="1869" spans="1:11" x14ac:dyDescent="0.3">
      <c r="A1869" t="s">
        <v>1899</v>
      </c>
      <c r="B1869" s="10">
        <v>1969</v>
      </c>
      <c r="C1869" t="s">
        <v>35</v>
      </c>
      <c r="D1869">
        <v>26</v>
      </c>
      <c r="E1869">
        <v>0</v>
      </c>
      <c r="F1869" s="18">
        <v>21195.82</v>
      </c>
      <c r="G1869" t="s">
        <v>12</v>
      </c>
      <c r="H1869" t="s">
        <v>16</v>
      </c>
      <c r="I1869" t="s">
        <v>13</v>
      </c>
      <c r="J1869" s="15" t="str">
        <f t="shared" si="59"/>
        <v>26-Aug-1969</v>
      </c>
      <c r="K1869" s="8" t="str">
        <f t="shared" si="60"/>
        <v xml:space="preserve">54 Y </v>
      </c>
    </row>
    <row r="1870" spans="1:11" x14ac:dyDescent="0.3">
      <c r="A1870" t="s">
        <v>1900</v>
      </c>
      <c r="B1870" s="10">
        <v>1974</v>
      </c>
      <c r="C1870" t="s">
        <v>37</v>
      </c>
      <c r="D1870">
        <v>14</v>
      </c>
      <c r="E1870">
        <v>0</v>
      </c>
      <c r="F1870" s="18">
        <v>21223.68</v>
      </c>
      <c r="G1870" t="s">
        <v>12</v>
      </c>
      <c r="H1870" t="s">
        <v>11</v>
      </c>
      <c r="I1870" t="s">
        <v>13</v>
      </c>
      <c r="J1870" s="15" t="str">
        <f t="shared" si="59"/>
        <v>14-Oct-1974</v>
      </c>
      <c r="K1870" s="8" t="str">
        <f t="shared" si="60"/>
        <v xml:space="preserve">49 Y </v>
      </c>
    </row>
    <row r="1871" spans="1:11" x14ac:dyDescent="0.3">
      <c r="A1871" t="s">
        <v>1901</v>
      </c>
      <c r="B1871" s="10">
        <v>1974</v>
      </c>
      <c r="C1871" t="s">
        <v>20</v>
      </c>
      <c r="D1871">
        <v>3</v>
      </c>
      <c r="E1871">
        <v>0</v>
      </c>
      <c r="F1871" s="18">
        <v>21232.18</v>
      </c>
      <c r="G1871" t="s">
        <v>12</v>
      </c>
      <c r="H1871" t="s">
        <v>11</v>
      </c>
      <c r="I1871" t="s">
        <v>42</v>
      </c>
      <c r="J1871" s="15" t="str">
        <f t="shared" si="59"/>
        <v>3-Sep-1974</v>
      </c>
      <c r="K1871" s="8" t="str">
        <f t="shared" si="60"/>
        <v xml:space="preserve">49 Y </v>
      </c>
    </row>
    <row r="1872" spans="1:11" x14ac:dyDescent="0.3">
      <c r="A1872" t="s">
        <v>1902</v>
      </c>
      <c r="B1872" s="10">
        <v>1980</v>
      </c>
      <c r="C1872" t="s">
        <v>30</v>
      </c>
      <c r="D1872">
        <v>10</v>
      </c>
      <c r="E1872">
        <v>2</v>
      </c>
      <c r="F1872" s="18">
        <v>21259.38</v>
      </c>
      <c r="G1872" t="s">
        <v>12</v>
      </c>
      <c r="H1872" t="s">
        <v>12</v>
      </c>
      <c r="I1872" t="s">
        <v>166</v>
      </c>
      <c r="J1872" s="15" t="str">
        <f t="shared" si="59"/>
        <v>10-Dec-1980</v>
      </c>
      <c r="K1872" s="8" t="str">
        <f t="shared" si="60"/>
        <v xml:space="preserve">43 Y </v>
      </c>
    </row>
    <row r="1873" spans="1:11" x14ac:dyDescent="0.3">
      <c r="A1873" t="s">
        <v>1903</v>
      </c>
      <c r="B1873" s="10">
        <v>2004</v>
      </c>
      <c r="C1873" t="s">
        <v>35</v>
      </c>
      <c r="D1873">
        <v>4</v>
      </c>
      <c r="E1873">
        <v>0</v>
      </c>
      <c r="F1873" s="18">
        <v>21344.85</v>
      </c>
      <c r="G1873" t="s">
        <v>12</v>
      </c>
      <c r="H1873" t="s">
        <v>16</v>
      </c>
      <c r="I1873" t="s">
        <v>247</v>
      </c>
      <c r="J1873" s="15" t="str">
        <f t="shared" si="59"/>
        <v>4-Aug-2004</v>
      </c>
      <c r="K1873" s="8" t="str">
        <f t="shared" si="60"/>
        <v xml:space="preserve">19 Y </v>
      </c>
    </row>
    <row r="1874" spans="1:11" x14ac:dyDescent="0.3">
      <c r="A1874" t="s">
        <v>1904</v>
      </c>
      <c r="B1874" s="10">
        <v>1980</v>
      </c>
      <c r="C1874" t="s">
        <v>20</v>
      </c>
      <c r="D1874">
        <v>4</v>
      </c>
      <c r="E1874">
        <v>0</v>
      </c>
      <c r="F1874" s="18">
        <v>21348.71</v>
      </c>
      <c r="G1874" t="s">
        <v>11</v>
      </c>
      <c r="H1874" t="s">
        <v>16</v>
      </c>
      <c r="I1874" t="s">
        <v>23</v>
      </c>
      <c r="J1874" s="15" t="str">
        <f t="shared" si="59"/>
        <v>4-Sep-1980</v>
      </c>
      <c r="K1874" s="8" t="str">
        <f t="shared" si="60"/>
        <v xml:space="preserve">43 Y </v>
      </c>
    </row>
    <row r="1875" spans="1:11" x14ac:dyDescent="0.3">
      <c r="A1875" t="s">
        <v>1905</v>
      </c>
      <c r="B1875" s="10">
        <v>1990</v>
      </c>
      <c r="C1875" t="s">
        <v>15</v>
      </c>
      <c r="D1875">
        <v>21</v>
      </c>
      <c r="E1875">
        <v>4</v>
      </c>
      <c r="F1875" s="18">
        <v>21472.48</v>
      </c>
      <c r="G1875" t="s">
        <v>11</v>
      </c>
      <c r="H1875" t="s">
        <v>11</v>
      </c>
      <c r="I1875" t="s">
        <v>23</v>
      </c>
      <c r="J1875" s="15" t="str">
        <f t="shared" si="59"/>
        <v>21-Nov-1990</v>
      </c>
      <c r="K1875" s="8" t="str">
        <f t="shared" si="60"/>
        <v xml:space="preserve">33 Y </v>
      </c>
    </row>
    <row r="1876" spans="1:11" x14ac:dyDescent="0.3">
      <c r="A1876" t="s">
        <v>1906</v>
      </c>
      <c r="B1876" s="10">
        <v>1999</v>
      </c>
      <c r="C1876" t="s">
        <v>18</v>
      </c>
      <c r="D1876">
        <v>12</v>
      </c>
      <c r="E1876">
        <v>0</v>
      </c>
      <c r="F1876" s="18">
        <v>21595.38</v>
      </c>
      <c r="G1876" t="s">
        <v>11</v>
      </c>
      <c r="H1876" t="s">
        <v>12</v>
      </c>
      <c r="I1876" t="s">
        <v>23</v>
      </c>
      <c r="J1876" s="15" t="str">
        <f t="shared" si="59"/>
        <v>12-Jun-1999</v>
      </c>
      <c r="K1876" s="8" t="str">
        <f t="shared" si="60"/>
        <v xml:space="preserve">24 Y </v>
      </c>
    </row>
    <row r="1877" spans="1:11" x14ac:dyDescent="0.3">
      <c r="A1877" t="s">
        <v>1907</v>
      </c>
      <c r="B1877" s="10">
        <v>1983</v>
      </c>
      <c r="C1877" t="s">
        <v>30</v>
      </c>
      <c r="D1877">
        <v>25</v>
      </c>
      <c r="E1877">
        <v>3</v>
      </c>
      <c r="F1877" s="18">
        <v>21659.93</v>
      </c>
      <c r="G1877" t="s">
        <v>12</v>
      </c>
      <c r="H1877" t="s">
        <v>12</v>
      </c>
      <c r="I1877" t="s">
        <v>247</v>
      </c>
      <c r="J1877" s="15" t="str">
        <f t="shared" si="59"/>
        <v>25-Dec-1983</v>
      </c>
      <c r="K1877" s="8" t="str">
        <f t="shared" si="60"/>
        <v xml:space="preserve">40 Y </v>
      </c>
    </row>
    <row r="1878" spans="1:11" x14ac:dyDescent="0.3">
      <c r="A1878" t="s">
        <v>1908</v>
      </c>
      <c r="B1878" s="10">
        <v>1962</v>
      </c>
      <c r="C1878" t="s">
        <v>15</v>
      </c>
      <c r="D1878">
        <v>16</v>
      </c>
      <c r="E1878">
        <v>0</v>
      </c>
      <c r="F1878" s="18">
        <v>21661.16</v>
      </c>
      <c r="G1878" t="s">
        <v>11</v>
      </c>
      <c r="H1878" t="s">
        <v>11</v>
      </c>
      <c r="I1878" t="s">
        <v>23</v>
      </c>
      <c r="J1878" s="15" t="str">
        <f t="shared" si="59"/>
        <v>16-Nov-1962</v>
      </c>
      <c r="K1878" s="8" t="str">
        <f t="shared" si="60"/>
        <v xml:space="preserve">61 Y </v>
      </c>
    </row>
    <row r="1879" spans="1:11" x14ac:dyDescent="0.3">
      <c r="A1879" t="s">
        <v>1909</v>
      </c>
      <c r="B1879" s="10">
        <v>1976</v>
      </c>
      <c r="C1879" t="s">
        <v>10</v>
      </c>
      <c r="D1879">
        <v>18</v>
      </c>
      <c r="E1879">
        <v>1</v>
      </c>
      <c r="F1879" s="18">
        <v>21677.279999999999</v>
      </c>
      <c r="G1879" t="s">
        <v>12</v>
      </c>
      <c r="H1879" t="s">
        <v>16</v>
      </c>
      <c r="I1879" t="s">
        <v>23</v>
      </c>
      <c r="J1879" s="15" t="str">
        <f t="shared" si="59"/>
        <v>18-Jul-1976</v>
      </c>
      <c r="K1879" s="8" t="str">
        <f t="shared" si="60"/>
        <v xml:space="preserve">47 Y </v>
      </c>
    </row>
    <row r="1880" spans="1:11" x14ac:dyDescent="0.3">
      <c r="A1880" t="s">
        <v>1910</v>
      </c>
      <c r="B1880" s="10">
        <v>1979</v>
      </c>
      <c r="C1880" t="s">
        <v>20</v>
      </c>
      <c r="D1880">
        <v>20</v>
      </c>
      <c r="E1880">
        <v>1</v>
      </c>
      <c r="F1880" s="18">
        <v>21771.34</v>
      </c>
      <c r="G1880" t="s">
        <v>12</v>
      </c>
      <c r="H1880" t="s">
        <v>16</v>
      </c>
      <c r="I1880" t="s">
        <v>247</v>
      </c>
      <c r="J1880" s="15" t="str">
        <f t="shared" si="59"/>
        <v>20-Sep-1979</v>
      </c>
      <c r="K1880" s="8" t="str">
        <f t="shared" si="60"/>
        <v xml:space="preserve">44 Y </v>
      </c>
    </row>
    <row r="1881" spans="1:11" x14ac:dyDescent="0.3">
      <c r="A1881" t="s">
        <v>1911</v>
      </c>
      <c r="B1881" s="10">
        <v>1979</v>
      </c>
      <c r="C1881" t="s">
        <v>20</v>
      </c>
      <c r="D1881">
        <v>28</v>
      </c>
      <c r="E1881">
        <v>0</v>
      </c>
      <c r="F1881" s="18">
        <v>21774.32</v>
      </c>
      <c r="G1881" t="s">
        <v>12</v>
      </c>
      <c r="H1881" t="s">
        <v>11</v>
      </c>
      <c r="I1881" t="s">
        <v>23</v>
      </c>
      <c r="J1881" s="15" t="str">
        <f t="shared" si="59"/>
        <v>28-Sep-1979</v>
      </c>
      <c r="K1881" s="8" t="str">
        <f t="shared" si="60"/>
        <v xml:space="preserve">44 Y </v>
      </c>
    </row>
    <row r="1882" spans="1:11" x14ac:dyDescent="0.3">
      <c r="A1882" t="s">
        <v>1912</v>
      </c>
      <c r="B1882" s="10">
        <v>1963</v>
      </c>
      <c r="C1882" t="s">
        <v>35</v>
      </c>
      <c r="D1882">
        <v>27</v>
      </c>
      <c r="E1882">
        <v>0</v>
      </c>
      <c r="F1882" s="18">
        <v>21797</v>
      </c>
      <c r="G1882" t="s">
        <v>12</v>
      </c>
      <c r="H1882" t="s">
        <v>16</v>
      </c>
      <c r="I1882" t="s">
        <v>42</v>
      </c>
      <c r="J1882" s="15" t="str">
        <f t="shared" si="59"/>
        <v>27-Aug-1963</v>
      </c>
      <c r="K1882" s="8" t="str">
        <f t="shared" si="60"/>
        <v xml:space="preserve">60 Y </v>
      </c>
    </row>
    <row r="1883" spans="1:11" x14ac:dyDescent="0.3">
      <c r="A1883" t="s">
        <v>1913</v>
      </c>
      <c r="B1883" s="10">
        <v>1979</v>
      </c>
      <c r="C1883" t="s">
        <v>35</v>
      </c>
      <c r="D1883">
        <v>17</v>
      </c>
      <c r="E1883">
        <v>2</v>
      </c>
      <c r="F1883" s="18">
        <v>21880.82</v>
      </c>
      <c r="G1883" t="s">
        <v>12</v>
      </c>
      <c r="H1883" t="s">
        <v>16</v>
      </c>
      <c r="I1883" t="s">
        <v>23</v>
      </c>
      <c r="J1883" s="15" t="str">
        <f t="shared" si="59"/>
        <v>17-Aug-1979</v>
      </c>
      <c r="K1883" s="8" t="str">
        <f t="shared" si="60"/>
        <v xml:space="preserve">44 Y </v>
      </c>
    </row>
    <row r="1884" spans="1:11" x14ac:dyDescent="0.3">
      <c r="A1884" t="s">
        <v>1914</v>
      </c>
      <c r="B1884" s="10">
        <v>2003</v>
      </c>
      <c r="C1884" t="s">
        <v>20</v>
      </c>
      <c r="D1884">
        <v>28</v>
      </c>
      <c r="E1884">
        <v>0</v>
      </c>
      <c r="F1884" s="18">
        <v>21882.400000000001</v>
      </c>
      <c r="G1884" t="s">
        <v>11</v>
      </c>
      <c r="H1884" t="s">
        <v>16</v>
      </c>
      <c r="I1884" t="s">
        <v>42</v>
      </c>
      <c r="J1884" s="15" t="str">
        <f t="shared" si="59"/>
        <v>28-Sep-2003</v>
      </c>
      <c r="K1884" s="8" t="str">
        <f t="shared" si="60"/>
        <v xml:space="preserve">20 Y </v>
      </c>
    </row>
    <row r="1885" spans="1:11" x14ac:dyDescent="0.3">
      <c r="A1885" t="s">
        <v>1915</v>
      </c>
      <c r="B1885" s="10">
        <v>1975</v>
      </c>
      <c r="C1885" t="s">
        <v>30</v>
      </c>
      <c r="D1885">
        <v>19</v>
      </c>
      <c r="E1885">
        <v>1</v>
      </c>
      <c r="F1885" s="18">
        <v>21978.68</v>
      </c>
      <c r="G1885" t="s">
        <v>12</v>
      </c>
      <c r="H1885" t="s">
        <v>12</v>
      </c>
      <c r="I1885" t="s">
        <v>13</v>
      </c>
      <c r="J1885" s="15" t="str">
        <f t="shared" si="59"/>
        <v>19-Dec-1975</v>
      </c>
      <c r="K1885" s="8" t="str">
        <f t="shared" si="60"/>
        <v xml:space="preserve">48 Y </v>
      </c>
    </row>
    <row r="1886" spans="1:11" x14ac:dyDescent="0.3">
      <c r="A1886" t="s">
        <v>1916</v>
      </c>
      <c r="B1886" s="10">
        <v>1989</v>
      </c>
      <c r="C1886" t="s">
        <v>37</v>
      </c>
      <c r="D1886">
        <v>14</v>
      </c>
      <c r="E1886">
        <v>0</v>
      </c>
      <c r="F1886" s="18">
        <v>21984.47</v>
      </c>
      <c r="G1886" t="s">
        <v>12</v>
      </c>
      <c r="H1886" t="s">
        <v>16</v>
      </c>
      <c r="I1886" t="s">
        <v>23</v>
      </c>
      <c r="J1886" s="15" t="str">
        <f t="shared" si="59"/>
        <v>14-Oct-1989</v>
      </c>
      <c r="K1886" s="8" t="str">
        <f t="shared" si="60"/>
        <v xml:space="preserve">34 Y </v>
      </c>
    </row>
    <row r="1887" spans="1:11" x14ac:dyDescent="0.3">
      <c r="A1887" t="s">
        <v>1917</v>
      </c>
      <c r="B1887" s="10">
        <v>2001</v>
      </c>
      <c r="C1887" t="s">
        <v>35</v>
      </c>
      <c r="D1887">
        <v>28</v>
      </c>
      <c r="E1887">
        <v>0</v>
      </c>
      <c r="F1887" s="18">
        <v>22097.62</v>
      </c>
      <c r="G1887" t="s">
        <v>12</v>
      </c>
      <c r="H1887" t="s">
        <v>16</v>
      </c>
      <c r="I1887" t="s">
        <v>42</v>
      </c>
      <c r="J1887" s="15" t="str">
        <f t="shared" si="59"/>
        <v>28-Aug-2001</v>
      </c>
      <c r="K1887" s="8" t="str">
        <f t="shared" si="60"/>
        <v xml:space="preserve">22 Y </v>
      </c>
    </row>
    <row r="1888" spans="1:11" x14ac:dyDescent="0.3">
      <c r="A1888" t="s">
        <v>1918</v>
      </c>
      <c r="B1888" s="10">
        <v>1980</v>
      </c>
      <c r="C1888" t="s">
        <v>20</v>
      </c>
      <c r="D1888">
        <v>12</v>
      </c>
      <c r="E1888">
        <v>0</v>
      </c>
      <c r="F1888" s="18">
        <v>22144.03</v>
      </c>
      <c r="G1888" t="s">
        <v>11</v>
      </c>
      <c r="H1888" t="s">
        <v>11</v>
      </c>
      <c r="I1888" t="s">
        <v>42</v>
      </c>
      <c r="J1888" s="15" t="str">
        <f t="shared" si="59"/>
        <v>12-Sep-1980</v>
      </c>
      <c r="K1888" s="8" t="str">
        <f t="shared" si="60"/>
        <v xml:space="preserve">43 Y </v>
      </c>
    </row>
    <row r="1889" spans="1:11" x14ac:dyDescent="0.3">
      <c r="A1889" t="s">
        <v>1919</v>
      </c>
      <c r="B1889" s="10">
        <v>1965</v>
      </c>
      <c r="C1889" t="s">
        <v>35</v>
      </c>
      <c r="D1889">
        <v>24</v>
      </c>
      <c r="E1889">
        <v>1</v>
      </c>
      <c r="F1889" s="18">
        <v>22192.44</v>
      </c>
      <c r="G1889" t="s">
        <v>12</v>
      </c>
      <c r="H1889" t="s">
        <v>16</v>
      </c>
      <c r="I1889" t="s">
        <v>13</v>
      </c>
      <c r="J1889" s="15" t="str">
        <f t="shared" si="59"/>
        <v>24-Aug-1965</v>
      </c>
      <c r="K1889" s="8" t="str">
        <f t="shared" si="60"/>
        <v xml:space="preserve">58 Y </v>
      </c>
    </row>
    <row r="1890" spans="1:11" x14ac:dyDescent="0.3">
      <c r="A1890" t="s">
        <v>1920</v>
      </c>
      <c r="B1890" s="10">
        <v>1971</v>
      </c>
      <c r="C1890" t="s">
        <v>18</v>
      </c>
      <c r="D1890">
        <v>16</v>
      </c>
      <c r="E1890">
        <v>1</v>
      </c>
      <c r="F1890" s="18">
        <v>22218.11</v>
      </c>
      <c r="G1890" t="s">
        <v>11</v>
      </c>
      <c r="H1890" t="s">
        <v>12</v>
      </c>
      <c r="I1890" t="s">
        <v>13</v>
      </c>
      <c r="J1890" s="15" t="str">
        <f t="shared" si="59"/>
        <v>16-Jun-1971</v>
      </c>
      <c r="K1890" s="8" t="str">
        <f t="shared" si="60"/>
        <v xml:space="preserve">52 Y </v>
      </c>
    </row>
    <row r="1891" spans="1:11" x14ac:dyDescent="0.3">
      <c r="A1891" t="s">
        <v>1921</v>
      </c>
      <c r="B1891" s="10">
        <v>1982</v>
      </c>
      <c r="C1891" t="s">
        <v>30</v>
      </c>
      <c r="D1891">
        <v>27</v>
      </c>
      <c r="E1891">
        <v>1</v>
      </c>
      <c r="F1891" s="18">
        <v>22331.57</v>
      </c>
      <c r="G1891" t="s">
        <v>11</v>
      </c>
      <c r="H1891" t="s">
        <v>12</v>
      </c>
      <c r="I1891" t="s">
        <v>247</v>
      </c>
      <c r="J1891" s="15" t="str">
        <f t="shared" si="59"/>
        <v>27-Dec-1982</v>
      </c>
      <c r="K1891" s="8" t="str">
        <f t="shared" si="60"/>
        <v xml:space="preserve">41 Y </v>
      </c>
    </row>
    <row r="1892" spans="1:11" x14ac:dyDescent="0.3">
      <c r="A1892" t="s">
        <v>1922</v>
      </c>
      <c r="B1892" s="10">
        <v>1999</v>
      </c>
      <c r="C1892" t="s">
        <v>35</v>
      </c>
      <c r="D1892">
        <v>26</v>
      </c>
      <c r="E1892">
        <v>2</v>
      </c>
      <c r="F1892" s="18">
        <v>22395.74</v>
      </c>
      <c r="G1892" t="s">
        <v>12</v>
      </c>
      <c r="H1892" t="s">
        <v>11</v>
      </c>
      <c r="I1892" t="s">
        <v>247</v>
      </c>
      <c r="J1892" s="15" t="str">
        <f t="shared" si="59"/>
        <v>26-Aug-1999</v>
      </c>
      <c r="K1892" s="8" t="str">
        <f t="shared" si="60"/>
        <v xml:space="preserve">24 Y </v>
      </c>
    </row>
    <row r="1893" spans="1:11" x14ac:dyDescent="0.3">
      <c r="A1893" t="s">
        <v>1923</v>
      </c>
      <c r="B1893" s="10">
        <v>1966</v>
      </c>
      <c r="C1893" t="s">
        <v>35</v>
      </c>
      <c r="D1893">
        <v>18</v>
      </c>
      <c r="E1893">
        <v>0</v>
      </c>
      <c r="F1893" s="18">
        <v>22412.65</v>
      </c>
      <c r="G1893" t="s">
        <v>12</v>
      </c>
      <c r="H1893" t="s">
        <v>12</v>
      </c>
      <c r="I1893" t="s">
        <v>276</v>
      </c>
      <c r="J1893" s="15" t="str">
        <f t="shared" si="59"/>
        <v>18-Aug-1966</v>
      </c>
      <c r="K1893" s="8" t="str">
        <f t="shared" si="60"/>
        <v xml:space="preserve">57 Y </v>
      </c>
    </row>
    <row r="1894" spans="1:11" x14ac:dyDescent="0.3">
      <c r="A1894" t="s">
        <v>1924</v>
      </c>
      <c r="B1894" s="10">
        <v>1983</v>
      </c>
      <c r="C1894" t="s">
        <v>30</v>
      </c>
      <c r="D1894">
        <v>21</v>
      </c>
      <c r="E1894">
        <v>1</v>
      </c>
      <c r="F1894" s="18">
        <v>22462.04</v>
      </c>
      <c r="G1894" t="s">
        <v>12</v>
      </c>
      <c r="H1894" t="s">
        <v>16</v>
      </c>
      <c r="I1894" t="s">
        <v>166</v>
      </c>
      <c r="J1894" s="15" t="str">
        <f t="shared" si="59"/>
        <v>21-Dec-1983</v>
      </c>
      <c r="K1894" s="8" t="str">
        <f t="shared" si="60"/>
        <v xml:space="preserve">40 Y </v>
      </c>
    </row>
    <row r="1895" spans="1:11" x14ac:dyDescent="0.3">
      <c r="A1895" t="s">
        <v>1925</v>
      </c>
      <c r="B1895" s="10">
        <v>1979</v>
      </c>
      <c r="C1895" t="s">
        <v>15</v>
      </c>
      <c r="D1895">
        <v>14</v>
      </c>
      <c r="E1895">
        <v>2</v>
      </c>
      <c r="F1895" s="18">
        <v>22478.6</v>
      </c>
      <c r="G1895" t="s">
        <v>12</v>
      </c>
      <c r="H1895" t="s">
        <v>11</v>
      </c>
      <c r="I1895" t="s">
        <v>42</v>
      </c>
      <c r="J1895" s="15" t="str">
        <f t="shared" si="59"/>
        <v>14-Nov-1979</v>
      </c>
      <c r="K1895" s="8" t="str">
        <f t="shared" si="60"/>
        <v xml:space="preserve">44 Y </v>
      </c>
    </row>
    <row r="1896" spans="1:11" x14ac:dyDescent="0.3">
      <c r="A1896" t="s">
        <v>1926</v>
      </c>
      <c r="B1896" s="10">
        <v>2003</v>
      </c>
      <c r="C1896" t="s">
        <v>10</v>
      </c>
      <c r="D1896">
        <v>25</v>
      </c>
      <c r="E1896">
        <v>2</v>
      </c>
      <c r="F1896" s="18">
        <v>22493.66</v>
      </c>
      <c r="G1896" t="s">
        <v>11</v>
      </c>
      <c r="H1896" t="s">
        <v>16</v>
      </c>
      <c r="I1896" t="s">
        <v>23</v>
      </c>
      <c r="J1896" s="15" t="str">
        <f t="shared" si="59"/>
        <v>25-Jul-2003</v>
      </c>
      <c r="K1896" s="8" t="str">
        <f t="shared" si="60"/>
        <v xml:space="preserve">20 Y </v>
      </c>
    </row>
    <row r="1897" spans="1:11" x14ac:dyDescent="0.3">
      <c r="A1897" t="s">
        <v>1927</v>
      </c>
      <c r="B1897" s="10">
        <v>1970</v>
      </c>
      <c r="C1897" t="s">
        <v>15</v>
      </c>
      <c r="D1897">
        <v>9</v>
      </c>
      <c r="E1897">
        <v>0</v>
      </c>
      <c r="F1897" s="18">
        <v>23045.57</v>
      </c>
      <c r="G1897" t="s">
        <v>11</v>
      </c>
      <c r="H1897" t="s">
        <v>11</v>
      </c>
      <c r="I1897" t="s">
        <v>247</v>
      </c>
      <c r="J1897" s="15" t="str">
        <f t="shared" si="59"/>
        <v>9-Nov-1970</v>
      </c>
      <c r="K1897" s="8" t="str">
        <f t="shared" si="60"/>
        <v xml:space="preserve">53 Y </v>
      </c>
    </row>
    <row r="1898" spans="1:11" x14ac:dyDescent="0.3">
      <c r="A1898" t="s">
        <v>1928</v>
      </c>
      <c r="B1898" s="10">
        <v>1975</v>
      </c>
      <c r="C1898" t="s">
        <v>20</v>
      </c>
      <c r="D1898">
        <v>9</v>
      </c>
      <c r="E1898">
        <v>0</v>
      </c>
      <c r="F1898" s="18">
        <v>23065.42</v>
      </c>
      <c r="G1898" t="s">
        <v>11</v>
      </c>
      <c r="H1898" t="s">
        <v>11</v>
      </c>
      <c r="I1898" t="s">
        <v>13</v>
      </c>
      <c r="J1898" s="15" t="str">
        <f t="shared" si="59"/>
        <v>9-Sep-1975</v>
      </c>
      <c r="K1898" s="8" t="str">
        <f t="shared" si="60"/>
        <v xml:space="preserve">48 Y </v>
      </c>
    </row>
    <row r="1899" spans="1:11" x14ac:dyDescent="0.3">
      <c r="A1899" t="s">
        <v>1929</v>
      </c>
      <c r="B1899" s="10">
        <v>2003</v>
      </c>
      <c r="C1899" t="s">
        <v>30</v>
      </c>
      <c r="D1899">
        <v>14</v>
      </c>
      <c r="E1899">
        <v>0</v>
      </c>
      <c r="F1899" s="18">
        <v>23082.959999999999</v>
      </c>
      <c r="G1899" t="s">
        <v>11</v>
      </c>
      <c r="H1899" t="s">
        <v>11</v>
      </c>
      <c r="I1899" t="s">
        <v>42</v>
      </c>
      <c r="J1899" s="15" t="str">
        <f t="shared" si="59"/>
        <v>14-Dec-2003</v>
      </c>
      <c r="K1899" s="8" t="str">
        <f t="shared" si="60"/>
        <v xml:space="preserve">20 Y </v>
      </c>
    </row>
    <row r="1900" spans="1:11" x14ac:dyDescent="0.3">
      <c r="A1900" t="s">
        <v>1930</v>
      </c>
      <c r="B1900" s="10">
        <v>1997</v>
      </c>
      <c r="C1900" t="s">
        <v>35</v>
      </c>
      <c r="D1900">
        <v>7</v>
      </c>
      <c r="E1900">
        <v>2</v>
      </c>
      <c r="F1900" s="18">
        <v>23241.47</v>
      </c>
      <c r="G1900" t="s">
        <v>11</v>
      </c>
      <c r="H1900" t="s">
        <v>12</v>
      </c>
      <c r="I1900" t="s">
        <v>170</v>
      </c>
      <c r="J1900" s="15" t="str">
        <f t="shared" si="59"/>
        <v>7-Aug-1997</v>
      </c>
      <c r="K1900" s="8" t="str">
        <f t="shared" si="60"/>
        <v xml:space="preserve">26 Y </v>
      </c>
    </row>
    <row r="1901" spans="1:11" x14ac:dyDescent="0.3">
      <c r="A1901" t="s">
        <v>1931</v>
      </c>
      <c r="B1901" s="10">
        <v>1969</v>
      </c>
      <c r="C1901" t="s">
        <v>15</v>
      </c>
      <c r="D1901">
        <v>14</v>
      </c>
      <c r="E1901">
        <v>1</v>
      </c>
      <c r="F1901" s="18">
        <v>23244.79</v>
      </c>
      <c r="G1901" t="s">
        <v>11</v>
      </c>
      <c r="H1901" t="s">
        <v>12</v>
      </c>
      <c r="I1901" t="s">
        <v>13</v>
      </c>
      <c r="J1901" s="15" t="str">
        <f t="shared" si="59"/>
        <v>14-Nov-1969</v>
      </c>
      <c r="K1901" s="8" t="str">
        <f t="shared" si="60"/>
        <v xml:space="preserve">54 Y </v>
      </c>
    </row>
    <row r="1902" spans="1:11" x14ac:dyDescent="0.3">
      <c r="A1902" t="s">
        <v>1932</v>
      </c>
      <c r="B1902" s="10">
        <v>1994</v>
      </c>
      <c r="C1902" t="s">
        <v>37</v>
      </c>
      <c r="D1902">
        <v>3</v>
      </c>
      <c r="E1902">
        <v>1</v>
      </c>
      <c r="F1902" s="18">
        <v>23288.93</v>
      </c>
      <c r="G1902" t="s">
        <v>11</v>
      </c>
      <c r="H1902" t="s">
        <v>12</v>
      </c>
      <c r="I1902" t="s">
        <v>247</v>
      </c>
      <c r="J1902" s="15" t="str">
        <f t="shared" si="59"/>
        <v>3-Oct-1994</v>
      </c>
      <c r="K1902" s="8" t="str">
        <f t="shared" si="60"/>
        <v xml:space="preserve">29 Y </v>
      </c>
    </row>
    <row r="1903" spans="1:11" x14ac:dyDescent="0.3">
      <c r="A1903" t="s">
        <v>1933</v>
      </c>
      <c r="B1903" s="10">
        <v>1973</v>
      </c>
      <c r="C1903" t="s">
        <v>37</v>
      </c>
      <c r="D1903">
        <v>22</v>
      </c>
      <c r="E1903">
        <v>2</v>
      </c>
      <c r="F1903" s="18">
        <v>23306.55</v>
      </c>
      <c r="G1903" t="s">
        <v>11</v>
      </c>
      <c r="H1903" t="s">
        <v>11</v>
      </c>
      <c r="I1903" t="s">
        <v>42</v>
      </c>
      <c r="J1903" s="15" t="str">
        <f t="shared" si="59"/>
        <v>22-Oct-1973</v>
      </c>
      <c r="K1903" s="8" t="str">
        <f t="shared" si="60"/>
        <v xml:space="preserve">50 Y </v>
      </c>
    </row>
    <row r="1904" spans="1:11" x14ac:dyDescent="0.3">
      <c r="A1904" t="s">
        <v>1934</v>
      </c>
      <c r="B1904" s="10">
        <v>1975</v>
      </c>
      <c r="C1904" t="s">
        <v>15</v>
      </c>
      <c r="D1904">
        <v>13</v>
      </c>
      <c r="E1904">
        <v>1</v>
      </c>
      <c r="F1904" s="18">
        <v>23401.31</v>
      </c>
      <c r="G1904" t="s">
        <v>11</v>
      </c>
      <c r="H1904" t="s">
        <v>12</v>
      </c>
      <c r="I1904" t="s">
        <v>247</v>
      </c>
      <c r="J1904" s="15" t="str">
        <f t="shared" si="59"/>
        <v>13-Nov-1975</v>
      </c>
      <c r="K1904" s="8" t="str">
        <f t="shared" si="60"/>
        <v xml:space="preserve">48 Y </v>
      </c>
    </row>
    <row r="1905" spans="1:11" x14ac:dyDescent="0.3">
      <c r="A1905" t="s">
        <v>1935</v>
      </c>
      <c r="B1905" s="10">
        <v>1983</v>
      </c>
      <c r="C1905" t="s">
        <v>35</v>
      </c>
      <c r="D1905">
        <v>26</v>
      </c>
      <c r="E1905">
        <v>2</v>
      </c>
      <c r="F1905" s="18">
        <v>23563.02</v>
      </c>
      <c r="G1905" t="s">
        <v>11</v>
      </c>
      <c r="H1905" t="s">
        <v>11</v>
      </c>
      <c r="I1905" t="s">
        <v>13</v>
      </c>
      <c r="J1905" s="15" t="str">
        <f t="shared" si="59"/>
        <v>26-Aug-1983</v>
      </c>
      <c r="K1905" s="8" t="str">
        <f t="shared" si="60"/>
        <v xml:space="preserve">40 Y </v>
      </c>
    </row>
    <row r="1906" spans="1:11" x14ac:dyDescent="0.3">
      <c r="A1906" t="s">
        <v>1936</v>
      </c>
      <c r="B1906" s="10">
        <v>1974</v>
      </c>
      <c r="C1906" t="s">
        <v>18</v>
      </c>
      <c r="D1906">
        <v>2</v>
      </c>
      <c r="E1906">
        <v>1</v>
      </c>
      <c r="F1906" s="18">
        <v>23568.27</v>
      </c>
      <c r="G1906" t="s">
        <v>11</v>
      </c>
      <c r="H1906" t="s">
        <v>11</v>
      </c>
      <c r="I1906" t="s">
        <v>42</v>
      </c>
      <c r="J1906" s="15" t="str">
        <f t="shared" si="59"/>
        <v>2-Jun-1974</v>
      </c>
      <c r="K1906" s="8" t="str">
        <f t="shared" si="60"/>
        <v xml:space="preserve">49 Y </v>
      </c>
    </row>
    <row r="1907" spans="1:11" x14ac:dyDescent="0.3">
      <c r="A1907" t="s">
        <v>1937</v>
      </c>
      <c r="B1907" s="10">
        <v>1973</v>
      </c>
      <c r="C1907" t="s">
        <v>18</v>
      </c>
      <c r="D1907">
        <v>27</v>
      </c>
      <c r="E1907">
        <v>2</v>
      </c>
      <c r="F1907" s="18">
        <v>23807.24</v>
      </c>
      <c r="G1907" t="s">
        <v>11</v>
      </c>
      <c r="H1907" t="s">
        <v>12</v>
      </c>
      <c r="I1907" t="s">
        <v>23</v>
      </c>
      <c r="J1907" s="15" t="str">
        <f t="shared" si="59"/>
        <v>27-Jun-1973</v>
      </c>
      <c r="K1907" s="8" t="str">
        <f t="shared" si="60"/>
        <v xml:space="preserve">50 Y </v>
      </c>
    </row>
    <row r="1908" spans="1:11" x14ac:dyDescent="0.3">
      <c r="A1908" t="s">
        <v>1938</v>
      </c>
      <c r="B1908" s="10">
        <v>1970</v>
      </c>
      <c r="C1908" t="s">
        <v>35</v>
      </c>
      <c r="D1908">
        <v>8</v>
      </c>
      <c r="E1908">
        <v>1</v>
      </c>
      <c r="F1908" s="18">
        <v>23887.66</v>
      </c>
      <c r="G1908" t="s">
        <v>11</v>
      </c>
      <c r="H1908" t="s">
        <v>12</v>
      </c>
      <c r="I1908" t="s">
        <v>23</v>
      </c>
      <c r="J1908" s="15" t="str">
        <f t="shared" si="59"/>
        <v>8-Aug-1970</v>
      </c>
      <c r="K1908" s="8" t="str">
        <f t="shared" si="60"/>
        <v xml:space="preserve">53 Y </v>
      </c>
    </row>
    <row r="1909" spans="1:11" x14ac:dyDescent="0.3">
      <c r="A1909" t="s">
        <v>1939</v>
      </c>
      <c r="B1909" s="10">
        <v>1971</v>
      </c>
      <c r="C1909" t="s">
        <v>10</v>
      </c>
      <c r="D1909">
        <v>10</v>
      </c>
      <c r="E1909">
        <v>2</v>
      </c>
      <c r="F1909" s="18">
        <v>23967.38</v>
      </c>
      <c r="G1909" t="s">
        <v>11</v>
      </c>
      <c r="H1909" t="s">
        <v>11</v>
      </c>
      <c r="I1909" t="s">
        <v>23</v>
      </c>
      <c r="J1909" s="15" t="str">
        <f t="shared" si="59"/>
        <v>10-Jul-1971</v>
      </c>
      <c r="K1909" s="8" t="str">
        <f t="shared" si="60"/>
        <v xml:space="preserve">52 Y </v>
      </c>
    </row>
    <row r="1910" spans="1:11" x14ac:dyDescent="0.3">
      <c r="A1910" t="s">
        <v>1940</v>
      </c>
      <c r="B1910" s="10">
        <v>2003</v>
      </c>
      <c r="C1910" t="s">
        <v>30</v>
      </c>
      <c r="D1910">
        <v>30</v>
      </c>
      <c r="E1910">
        <v>2</v>
      </c>
      <c r="F1910" s="18">
        <v>24059.68</v>
      </c>
      <c r="G1910" t="s">
        <v>11</v>
      </c>
      <c r="H1910" t="s">
        <v>11</v>
      </c>
      <c r="I1910" t="s">
        <v>23</v>
      </c>
      <c r="J1910" s="15" t="str">
        <f t="shared" si="59"/>
        <v>30-Dec-2003</v>
      </c>
      <c r="K1910" s="8" t="str">
        <f t="shared" si="60"/>
        <v xml:space="preserve">20 Y </v>
      </c>
    </row>
    <row r="1911" spans="1:11" x14ac:dyDescent="0.3">
      <c r="A1911" t="s">
        <v>1941</v>
      </c>
      <c r="B1911" s="10">
        <v>1973</v>
      </c>
      <c r="C1911" t="s">
        <v>18</v>
      </c>
      <c r="D1911">
        <v>13</v>
      </c>
      <c r="E1911">
        <v>3</v>
      </c>
      <c r="F1911" s="18">
        <v>24106.91</v>
      </c>
      <c r="G1911" t="s">
        <v>11</v>
      </c>
      <c r="H1911" t="s">
        <v>11</v>
      </c>
      <c r="I1911" t="s">
        <v>247</v>
      </c>
      <c r="J1911" s="15" t="str">
        <f t="shared" si="59"/>
        <v>13-Jun-1973</v>
      </c>
      <c r="K1911" s="8" t="str">
        <f t="shared" si="60"/>
        <v xml:space="preserve">50 Y </v>
      </c>
    </row>
    <row r="1912" spans="1:11" x14ac:dyDescent="0.3">
      <c r="A1912" t="s">
        <v>1942</v>
      </c>
      <c r="B1912" s="10">
        <v>1974</v>
      </c>
      <c r="C1912" t="s">
        <v>20</v>
      </c>
      <c r="D1912">
        <v>10</v>
      </c>
      <c r="E1912">
        <v>3</v>
      </c>
      <c r="F1912" s="18">
        <v>24180.93</v>
      </c>
      <c r="G1912" t="s">
        <v>11</v>
      </c>
      <c r="H1912" t="s">
        <v>16</v>
      </c>
      <c r="I1912" t="s">
        <v>13</v>
      </c>
      <c r="J1912" s="15" t="str">
        <f t="shared" si="59"/>
        <v>10-Sep-1974</v>
      </c>
      <c r="K1912" s="8" t="str">
        <f t="shared" si="60"/>
        <v xml:space="preserve">49 Y </v>
      </c>
    </row>
    <row r="1913" spans="1:11" x14ac:dyDescent="0.3">
      <c r="A1913" t="s">
        <v>1943</v>
      </c>
      <c r="B1913" s="10">
        <v>1964</v>
      </c>
      <c r="C1913" t="s">
        <v>30</v>
      </c>
      <c r="D1913">
        <v>16</v>
      </c>
      <c r="E1913">
        <v>0</v>
      </c>
      <c r="F1913" s="18">
        <v>24227.34</v>
      </c>
      <c r="G1913" t="s">
        <v>11</v>
      </c>
      <c r="H1913" t="s">
        <v>16</v>
      </c>
      <c r="I1913" t="s">
        <v>13</v>
      </c>
      <c r="J1913" s="15" t="str">
        <f t="shared" si="59"/>
        <v>16-Dec-1964</v>
      </c>
      <c r="K1913" s="8" t="str">
        <f t="shared" si="60"/>
        <v xml:space="preserve">59 Y </v>
      </c>
    </row>
    <row r="1914" spans="1:11" x14ac:dyDescent="0.3">
      <c r="A1914" t="s">
        <v>1944</v>
      </c>
      <c r="B1914" s="10">
        <v>2004</v>
      </c>
      <c r="C1914" t="s">
        <v>35</v>
      </c>
      <c r="D1914">
        <v>3</v>
      </c>
      <c r="E1914">
        <v>0</v>
      </c>
      <c r="F1914" s="18">
        <v>24294.02</v>
      </c>
      <c r="G1914" t="s">
        <v>11</v>
      </c>
      <c r="H1914" t="s">
        <v>16</v>
      </c>
      <c r="I1914" t="s">
        <v>42</v>
      </c>
      <c r="J1914" s="15" t="str">
        <f t="shared" si="59"/>
        <v>3-Aug-2004</v>
      </c>
      <c r="K1914" s="8" t="str">
        <f t="shared" si="60"/>
        <v xml:space="preserve">19 Y </v>
      </c>
    </row>
    <row r="1915" spans="1:11" x14ac:dyDescent="0.3">
      <c r="A1915" t="s">
        <v>1945</v>
      </c>
      <c r="B1915" s="10">
        <v>1999</v>
      </c>
      <c r="C1915" t="s">
        <v>37</v>
      </c>
      <c r="D1915">
        <v>7</v>
      </c>
      <c r="E1915">
        <v>0</v>
      </c>
      <c r="F1915" s="18">
        <v>24387.74</v>
      </c>
      <c r="G1915" t="s">
        <v>11</v>
      </c>
      <c r="H1915" t="s">
        <v>16</v>
      </c>
      <c r="I1915" t="s">
        <v>42</v>
      </c>
      <c r="J1915" s="15" t="str">
        <f t="shared" si="59"/>
        <v>7-Oct-1999</v>
      </c>
      <c r="K1915" s="8" t="str">
        <f t="shared" si="60"/>
        <v xml:space="preserve">24 Y </v>
      </c>
    </row>
    <row r="1916" spans="1:11" x14ac:dyDescent="0.3">
      <c r="A1916" t="s">
        <v>1946</v>
      </c>
      <c r="B1916" s="10">
        <v>1970</v>
      </c>
      <c r="C1916" t="s">
        <v>15</v>
      </c>
      <c r="D1916">
        <v>30</v>
      </c>
      <c r="E1916">
        <v>0</v>
      </c>
      <c r="F1916" s="18">
        <v>24393.62</v>
      </c>
      <c r="G1916" t="s">
        <v>11</v>
      </c>
      <c r="H1916" t="s">
        <v>12</v>
      </c>
      <c r="I1916" t="s">
        <v>23</v>
      </c>
      <c r="J1916" s="15" t="str">
        <f t="shared" si="59"/>
        <v>30-Nov-1970</v>
      </c>
      <c r="K1916" s="8" t="str">
        <f t="shared" si="60"/>
        <v xml:space="preserve">53 Y </v>
      </c>
    </row>
    <row r="1917" spans="1:11" x14ac:dyDescent="0.3">
      <c r="A1917" t="s">
        <v>1947</v>
      </c>
      <c r="B1917" s="10">
        <v>1968</v>
      </c>
      <c r="C1917" t="s">
        <v>10</v>
      </c>
      <c r="D1917">
        <v>6</v>
      </c>
      <c r="E1917">
        <v>0</v>
      </c>
      <c r="F1917" s="18">
        <v>24476.48</v>
      </c>
      <c r="G1917" t="s">
        <v>11</v>
      </c>
      <c r="H1917" t="s">
        <v>11</v>
      </c>
      <c r="I1917" t="s">
        <v>23</v>
      </c>
      <c r="J1917" s="15" t="str">
        <f t="shared" si="59"/>
        <v>6-Jul-1968</v>
      </c>
      <c r="K1917" s="8" t="str">
        <f t="shared" si="60"/>
        <v xml:space="preserve">55 Y </v>
      </c>
    </row>
    <row r="1918" spans="1:11" x14ac:dyDescent="0.3">
      <c r="A1918" t="s">
        <v>1948</v>
      </c>
      <c r="B1918" s="10">
        <v>1961</v>
      </c>
      <c r="C1918" t="s">
        <v>37</v>
      </c>
      <c r="D1918">
        <v>21</v>
      </c>
      <c r="E1918">
        <v>0</v>
      </c>
      <c r="F1918" s="18">
        <v>24513.09</v>
      </c>
      <c r="G1918" t="s">
        <v>11</v>
      </c>
      <c r="H1918" t="s">
        <v>11</v>
      </c>
      <c r="I1918" t="s">
        <v>13</v>
      </c>
      <c r="J1918" s="15" t="str">
        <f t="shared" si="59"/>
        <v>21-Oct-1961</v>
      </c>
      <c r="K1918" s="8" t="str">
        <f t="shared" si="60"/>
        <v xml:space="preserve">62 Y </v>
      </c>
    </row>
    <row r="1919" spans="1:11" x14ac:dyDescent="0.3">
      <c r="A1919" t="s">
        <v>1949</v>
      </c>
      <c r="B1919" s="10">
        <v>1972</v>
      </c>
      <c r="C1919" t="s">
        <v>20</v>
      </c>
      <c r="D1919">
        <v>14</v>
      </c>
      <c r="E1919">
        <v>1</v>
      </c>
      <c r="F1919" s="18">
        <v>24520.26</v>
      </c>
      <c r="G1919" t="s">
        <v>11</v>
      </c>
      <c r="H1919" t="s">
        <v>12</v>
      </c>
      <c r="I1919" t="s">
        <v>42</v>
      </c>
      <c r="J1919" s="15" t="str">
        <f t="shared" si="59"/>
        <v>14-Sep-1972</v>
      </c>
      <c r="K1919" s="8" t="str">
        <f t="shared" si="60"/>
        <v xml:space="preserve">51 Y </v>
      </c>
    </row>
    <row r="1920" spans="1:11" x14ac:dyDescent="0.3">
      <c r="A1920" t="s">
        <v>1950</v>
      </c>
      <c r="B1920" s="10">
        <v>1975</v>
      </c>
      <c r="C1920" t="s">
        <v>18</v>
      </c>
      <c r="D1920">
        <v>13</v>
      </c>
      <c r="E1920">
        <v>2</v>
      </c>
      <c r="F1920" s="18">
        <v>24535.7</v>
      </c>
      <c r="G1920" t="s">
        <v>11</v>
      </c>
      <c r="H1920" t="s">
        <v>11</v>
      </c>
      <c r="I1920" t="s">
        <v>23</v>
      </c>
      <c r="J1920" s="15" t="str">
        <f t="shared" si="59"/>
        <v>13-Jun-1975</v>
      </c>
      <c r="K1920" s="8" t="str">
        <f t="shared" si="60"/>
        <v xml:space="preserve">48 Y </v>
      </c>
    </row>
    <row r="1921" spans="1:11" x14ac:dyDescent="0.3">
      <c r="A1921" t="s">
        <v>1951</v>
      </c>
      <c r="B1921" s="10">
        <v>1976</v>
      </c>
      <c r="C1921" t="s">
        <v>37</v>
      </c>
      <c r="D1921">
        <v>12</v>
      </c>
      <c r="E1921">
        <v>0</v>
      </c>
      <c r="F1921" s="18">
        <v>24603.05</v>
      </c>
      <c r="G1921" t="s">
        <v>11</v>
      </c>
      <c r="H1921" t="s">
        <v>11</v>
      </c>
      <c r="I1921" t="s">
        <v>42</v>
      </c>
      <c r="J1921" s="15" t="str">
        <f t="shared" si="59"/>
        <v>12-Oct-1976</v>
      </c>
      <c r="K1921" s="8" t="str">
        <f t="shared" si="60"/>
        <v xml:space="preserve">47 Y </v>
      </c>
    </row>
    <row r="1922" spans="1:11" x14ac:dyDescent="0.3">
      <c r="A1922" t="s">
        <v>1952</v>
      </c>
      <c r="B1922" s="10">
        <v>1970</v>
      </c>
      <c r="C1922" t="s">
        <v>18</v>
      </c>
      <c r="D1922">
        <v>12</v>
      </c>
      <c r="E1922">
        <v>2</v>
      </c>
      <c r="F1922" s="18">
        <v>24667.42</v>
      </c>
      <c r="G1922" t="s">
        <v>11</v>
      </c>
      <c r="H1922" t="s">
        <v>12</v>
      </c>
      <c r="I1922" t="s">
        <v>13</v>
      </c>
      <c r="J1922" s="15" t="str">
        <f t="shared" si="59"/>
        <v>12-Jun-1970</v>
      </c>
      <c r="K1922" s="8" t="str">
        <f t="shared" si="60"/>
        <v xml:space="preserve">53 Y </v>
      </c>
    </row>
    <row r="1923" spans="1:11" x14ac:dyDescent="0.3">
      <c r="A1923" t="s">
        <v>1953</v>
      </c>
      <c r="B1923" s="10">
        <v>1996</v>
      </c>
      <c r="C1923" t="s">
        <v>35</v>
      </c>
      <c r="D1923">
        <v>28</v>
      </c>
      <c r="E1923">
        <v>4</v>
      </c>
      <c r="F1923" s="18">
        <v>24671.66</v>
      </c>
      <c r="G1923" t="s">
        <v>11</v>
      </c>
      <c r="H1923" t="s">
        <v>16</v>
      </c>
      <c r="I1923" t="s">
        <v>247</v>
      </c>
      <c r="J1923" s="15" t="str">
        <f t="shared" si="59"/>
        <v>28-Aug-1996</v>
      </c>
      <c r="K1923" s="8" t="str">
        <f t="shared" si="60"/>
        <v xml:space="preserve">27 Y </v>
      </c>
    </row>
    <row r="1924" spans="1:11" x14ac:dyDescent="0.3">
      <c r="A1924" t="s">
        <v>1954</v>
      </c>
      <c r="B1924" s="10">
        <v>1992</v>
      </c>
      <c r="C1924" t="s">
        <v>37</v>
      </c>
      <c r="D1924">
        <v>11</v>
      </c>
      <c r="E1924">
        <v>0</v>
      </c>
      <c r="F1924" s="18">
        <v>24795.040000000001</v>
      </c>
      <c r="G1924" t="s">
        <v>11</v>
      </c>
      <c r="H1924" t="s">
        <v>12</v>
      </c>
      <c r="I1924" t="s">
        <v>42</v>
      </c>
      <c r="J1924" s="15" t="str">
        <f t="shared" ref="J1924:J1987" si="61">_xlfn.CONCAT(D1924,"-",C1924,"-",B1924)</f>
        <v>11-Oct-1992</v>
      </c>
      <c r="K1924" s="8" t="str">
        <f t="shared" ref="K1924:K1987" si="62">YEAR($L$2)-YEAR(J1924)&amp;" Y "</f>
        <v xml:space="preserve">31 Y </v>
      </c>
    </row>
    <row r="1925" spans="1:11" x14ac:dyDescent="0.3">
      <c r="A1925" t="s">
        <v>1955</v>
      </c>
      <c r="B1925" s="10">
        <v>1994</v>
      </c>
      <c r="C1925" t="s">
        <v>20</v>
      </c>
      <c r="D1925">
        <v>9</v>
      </c>
      <c r="E1925">
        <v>0</v>
      </c>
      <c r="F1925" s="18">
        <v>24817.25</v>
      </c>
      <c r="G1925" t="s">
        <v>11</v>
      </c>
      <c r="H1925" t="s">
        <v>11</v>
      </c>
      <c r="I1925" t="s">
        <v>42</v>
      </c>
      <c r="J1925" s="15" t="str">
        <f t="shared" si="61"/>
        <v>9-Sep-1994</v>
      </c>
      <c r="K1925" s="8" t="str">
        <f t="shared" si="62"/>
        <v xml:space="preserve">29 Y </v>
      </c>
    </row>
    <row r="1926" spans="1:11" x14ac:dyDescent="0.3">
      <c r="A1926" t="s">
        <v>1956</v>
      </c>
      <c r="B1926" s="10">
        <v>1995</v>
      </c>
      <c r="C1926" t="s">
        <v>18</v>
      </c>
      <c r="D1926">
        <v>10</v>
      </c>
      <c r="E1926">
        <v>0</v>
      </c>
      <c r="F1926" s="18">
        <v>24863.25</v>
      </c>
      <c r="G1926" t="s">
        <v>11</v>
      </c>
      <c r="H1926" t="s">
        <v>12</v>
      </c>
      <c r="I1926" t="s">
        <v>42</v>
      </c>
      <c r="J1926" s="15" t="str">
        <f t="shared" si="61"/>
        <v>10-Jun-1995</v>
      </c>
      <c r="K1926" s="8" t="str">
        <f t="shared" si="62"/>
        <v xml:space="preserve">28 Y </v>
      </c>
    </row>
    <row r="1927" spans="1:11" x14ac:dyDescent="0.3">
      <c r="A1927" t="s">
        <v>1957</v>
      </c>
      <c r="B1927" s="10">
        <v>1970</v>
      </c>
      <c r="C1927" t="s">
        <v>15</v>
      </c>
      <c r="D1927">
        <v>26</v>
      </c>
      <c r="E1927">
        <v>3</v>
      </c>
      <c r="F1927" s="18">
        <v>24869.84</v>
      </c>
      <c r="G1927" t="s">
        <v>11</v>
      </c>
      <c r="H1927" t="s">
        <v>11</v>
      </c>
      <c r="I1927" t="s">
        <v>168</v>
      </c>
      <c r="J1927" s="15" t="str">
        <f t="shared" si="61"/>
        <v>26-Nov-1970</v>
      </c>
      <c r="K1927" s="8" t="str">
        <f t="shared" si="62"/>
        <v xml:space="preserve">53 Y </v>
      </c>
    </row>
    <row r="1928" spans="1:11" x14ac:dyDescent="0.3">
      <c r="A1928" t="s">
        <v>1958</v>
      </c>
      <c r="B1928" s="10">
        <v>1969</v>
      </c>
      <c r="C1928" t="s">
        <v>10</v>
      </c>
      <c r="D1928">
        <v>23</v>
      </c>
      <c r="E1928">
        <v>3</v>
      </c>
      <c r="F1928" s="18">
        <v>24873.38</v>
      </c>
      <c r="G1928" t="s">
        <v>11</v>
      </c>
      <c r="H1928" t="s">
        <v>16</v>
      </c>
      <c r="I1928" t="s">
        <v>247</v>
      </c>
      <c r="J1928" s="15" t="str">
        <f t="shared" si="61"/>
        <v>23-Jul-1969</v>
      </c>
      <c r="K1928" s="8" t="str">
        <f t="shared" si="62"/>
        <v xml:space="preserve">54 Y </v>
      </c>
    </row>
    <row r="1929" spans="1:11" x14ac:dyDescent="0.3">
      <c r="A1929" t="s">
        <v>1959</v>
      </c>
      <c r="B1929" s="10">
        <v>1987</v>
      </c>
      <c r="C1929" t="s">
        <v>18</v>
      </c>
      <c r="D1929">
        <v>14</v>
      </c>
      <c r="E1929">
        <v>2</v>
      </c>
      <c r="F1929" s="18">
        <v>24915.05</v>
      </c>
      <c r="G1929" t="s">
        <v>11</v>
      </c>
      <c r="H1929" t="s">
        <v>16</v>
      </c>
      <c r="I1929" t="s">
        <v>247</v>
      </c>
      <c r="J1929" s="15" t="str">
        <f t="shared" si="61"/>
        <v>14-Jun-1987</v>
      </c>
      <c r="K1929" s="8" t="str">
        <f t="shared" si="62"/>
        <v xml:space="preserve">36 Y </v>
      </c>
    </row>
    <row r="1930" spans="1:11" x14ac:dyDescent="0.3">
      <c r="A1930" t="s">
        <v>1960</v>
      </c>
      <c r="B1930" s="10">
        <v>1975</v>
      </c>
      <c r="C1930" t="s">
        <v>15</v>
      </c>
      <c r="D1930">
        <v>14</v>
      </c>
      <c r="E1930">
        <v>3</v>
      </c>
      <c r="F1930" s="18">
        <v>24915.22</v>
      </c>
      <c r="G1930" t="s">
        <v>11</v>
      </c>
      <c r="H1930" t="s">
        <v>12</v>
      </c>
      <c r="I1930" t="s">
        <v>23</v>
      </c>
      <c r="J1930" s="15" t="str">
        <f t="shared" si="61"/>
        <v>14-Nov-1975</v>
      </c>
      <c r="K1930" s="8" t="str">
        <f t="shared" si="62"/>
        <v xml:space="preserve">48 Y </v>
      </c>
    </row>
    <row r="1931" spans="1:11" x14ac:dyDescent="0.3">
      <c r="A1931" t="s">
        <v>1961</v>
      </c>
      <c r="B1931" s="10">
        <v>1995</v>
      </c>
      <c r="C1931" t="s">
        <v>30</v>
      </c>
      <c r="D1931">
        <v>4</v>
      </c>
      <c r="E1931">
        <v>0</v>
      </c>
      <c r="F1931" s="18">
        <v>25075.97</v>
      </c>
      <c r="G1931" t="s">
        <v>11</v>
      </c>
      <c r="H1931" t="s">
        <v>11</v>
      </c>
      <c r="I1931" t="s">
        <v>42</v>
      </c>
      <c r="J1931" s="15" t="str">
        <f t="shared" si="61"/>
        <v>4-Dec-1995</v>
      </c>
      <c r="K1931" s="8" t="str">
        <f t="shared" si="62"/>
        <v xml:space="preserve">28 Y </v>
      </c>
    </row>
    <row r="1932" spans="1:11" x14ac:dyDescent="0.3">
      <c r="A1932" t="s">
        <v>1962</v>
      </c>
      <c r="B1932" s="10">
        <v>1998</v>
      </c>
      <c r="C1932" t="s">
        <v>18</v>
      </c>
      <c r="D1932">
        <v>14</v>
      </c>
      <c r="E1932">
        <v>0</v>
      </c>
      <c r="F1932" s="18">
        <v>25081.77</v>
      </c>
      <c r="G1932" t="s">
        <v>11</v>
      </c>
      <c r="H1932" t="s">
        <v>11</v>
      </c>
      <c r="I1932" t="s">
        <v>13</v>
      </c>
      <c r="J1932" s="15" t="str">
        <f t="shared" si="61"/>
        <v>14-Jun-1998</v>
      </c>
      <c r="K1932" s="8" t="str">
        <f t="shared" si="62"/>
        <v xml:space="preserve">25 Y </v>
      </c>
    </row>
    <row r="1933" spans="1:11" x14ac:dyDescent="0.3">
      <c r="A1933" t="s">
        <v>1963</v>
      </c>
      <c r="B1933" s="10">
        <v>1998</v>
      </c>
      <c r="C1933" t="s">
        <v>15</v>
      </c>
      <c r="D1933">
        <v>24</v>
      </c>
      <c r="E1933">
        <v>0</v>
      </c>
      <c r="F1933" s="18">
        <v>25127.22</v>
      </c>
      <c r="G1933" t="s">
        <v>11</v>
      </c>
      <c r="H1933" t="s">
        <v>12</v>
      </c>
      <c r="I1933" t="s">
        <v>42</v>
      </c>
      <c r="J1933" s="15" t="str">
        <f t="shared" si="61"/>
        <v>24-Nov-1998</v>
      </c>
      <c r="K1933" s="8" t="str">
        <f t="shared" si="62"/>
        <v xml:space="preserve">25 Y </v>
      </c>
    </row>
    <row r="1934" spans="1:11" x14ac:dyDescent="0.3">
      <c r="A1934" t="s">
        <v>1964</v>
      </c>
      <c r="B1934" s="10">
        <v>1975</v>
      </c>
      <c r="C1934" t="s">
        <v>30</v>
      </c>
      <c r="D1934">
        <v>14</v>
      </c>
      <c r="E1934">
        <v>3</v>
      </c>
      <c r="F1934" s="18">
        <v>25309.49</v>
      </c>
      <c r="G1934" t="s">
        <v>11</v>
      </c>
      <c r="H1934" t="s">
        <v>16</v>
      </c>
      <c r="I1934" t="s">
        <v>42</v>
      </c>
      <c r="J1934" s="15" t="str">
        <f t="shared" si="61"/>
        <v>14-Dec-1975</v>
      </c>
      <c r="K1934" s="8" t="str">
        <f t="shared" si="62"/>
        <v xml:space="preserve">48 Y </v>
      </c>
    </row>
    <row r="1935" spans="1:11" x14ac:dyDescent="0.3">
      <c r="A1935" t="s">
        <v>1965</v>
      </c>
      <c r="B1935" s="10">
        <v>1972</v>
      </c>
      <c r="C1935" t="s">
        <v>20</v>
      </c>
      <c r="D1935">
        <v>26</v>
      </c>
      <c r="E1935">
        <v>2</v>
      </c>
      <c r="F1935" s="18">
        <v>25333.33</v>
      </c>
      <c r="G1935" t="s">
        <v>11</v>
      </c>
      <c r="H1935" t="s">
        <v>11</v>
      </c>
      <c r="I1935" t="s">
        <v>356</v>
      </c>
      <c r="J1935" s="15" t="str">
        <f t="shared" si="61"/>
        <v>26-Sep-1972</v>
      </c>
      <c r="K1935" s="8" t="str">
        <f t="shared" si="62"/>
        <v xml:space="preserve">51 Y </v>
      </c>
    </row>
    <row r="1936" spans="1:11" x14ac:dyDescent="0.3">
      <c r="A1936" t="s">
        <v>1966</v>
      </c>
      <c r="B1936" s="10">
        <v>1968</v>
      </c>
      <c r="C1936" t="s">
        <v>35</v>
      </c>
      <c r="D1936">
        <v>22</v>
      </c>
      <c r="E1936">
        <v>3</v>
      </c>
      <c r="F1936" s="18">
        <v>25382.3</v>
      </c>
      <c r="G1936" t="s">
        <v>11</v>
      </c>
      <c r="H1936" t="s">
        <v>11</v>
      </c>
      <c r="I1936" t="s">
        <v>42</v>
      </c>
      <c r="J1936" s="15" t="str">
        <f t="shared" si="61"/>
        <v>22-Aug-1968</v>
      </c>
      <c r="K1936" s="8" t="str">
        <f t="shared" si="62"/>
        <v xml:space="preserve">55 Y </v>
      </c>
    </row>
    <row r="1937" spans="1:11" x14ac:dyDescent="0.3">
      <c r="A1937" t="s">
        <v>1967</v>
      </c>
      <c r="B1937" s="10">
        <v>1968</v>
      </c>
      <c r="C1937" t="s">
        <v>30</v>
      </c>
      <c r="D1937">
        <v>11</v>
      </c>
      <c r="E1937">
        <v>1</v>
      </c>
      <c r="F1937" s="18">
        <v>25517.11</v>
      </c>
      <c r="G1937" t="s">
        <v>11</v>
      </c>
      <c r="H1937" t="s">
        <v>12</v>
      </c>
      <c r="I1937" t="s">
        <v>356</v>
      </c>
      <c r="J1937" s="15" t="str">
        <f t="shared" si="61"/>
        <v>11-Dec-1968</v>
      </c>
      <c r="K1937" s="8" t="str">
        <f t="shared" si="62"/>
        <v xml:space="preserve">55 Y </v>
      </c>
    </row>
    <row r="1938" spans="1:11" x14ac:dyDescent="0.3">
      <c r="A1938" t="s">
        <v>1968</v>
      </c>
      <c r="B1938" s="10">
        <v>2001</v>
      </c>
      <c r="C1938" t="s">
        <v>35</v>
      </c>
      <c r="D1938">
        <v>2</v>
      </c>
      <c r="E1938">
        <v>0</v>
      </c>
      <c r="F1938" s="18">
        <v>25648.98</v>
      </c>
      <c r="G1938" t="s">
        <v>11</v>
      </c>
      <c r="H1938" t="s">
        <v>16</v>
      </c>
      <c r="I1938" t="s">
        <v>42</v>
      </c>
      <c r="J1938" s="15" t="str">
        <f t="shared" si="61"/>
        <v>2-Aug-2001</v>
      </c>
      <c r="K1938" s="8" t="str">
        <f t="shared" si="62"/>
        <v xml:space="preserve">22 Y </v>
      </c>
    </row>
    <row r="1939" spans="1:11" x14ac:dyDescent="0.3">
      <c r="A1939" t="s">
        <v>1969</v>
      </c>
      <c r="B1939" s="10">
        <v>1972</v>
      </c>
      <c r="C1939" t="s">
        <v>10</v>
      </c>
      <c r="D1939">
        <v>17</v>
      </c>
      <c r="E1939">
        <v>0</v>
      </c>
      <c r="F1939" s="18">
        <v>25656.58</v>
      </c>
      <c r="G1939" t="s">
        <v>11</v>
      </c>
      <c r="H1939" t="s">
        <v>12</v>
      </c>
      <c r="I1939" t="s">
        <v>247</v>
      </c>
      <c r="J1939" s="15" t="str">
        <f t="shared" si="61"/>
        <v>17-Jul-1972</v>
      </c>
      <c r="K1939" s="8" t="str">
        <f t="shared" si="62"/>
        <v xml:space="preserve">51 Y </v>
      </c>
    </row>
    <row r="1940" spans="1:11" x14ac:dyDescent="0.3">
      <c r="A1940" t="s">
        <v>1970</v>
      </c>
      <c r="B1940" s="10">
        <v>1963</v>
      </c>
      <c r="C1940" t="s">
        <v>35</v>
      </c>
      <c r="D1940">
        <v>21</v>
      </c>
      <c r="E1940">
        <v>0</v>
      </c>
      <c r="F1940" s="18">
        <v>25678.78</v>
      </c>
      <c r="G1940" t="s">
        <v>11</v>
      </c>
      <c r="H1940" t="s">
        <v>12</v>
      </c>
      <c r="I1940" t="s">
        <v>23</v>
      </c>
      <c r="J1940" s="15" t="str">
        <f t="shared" si="61"/>
        <v>21-Aug-1963</v>
      </c>
      <c r="K1940" s="8" t="str">
        <f t="shared" si="62"/>
        <v xml:space="preserve">60 Y </v>
      </c>
    </row>
    <row r="1941" spans="1:11" x14ac:dyDescent="0.3">
      <c r="A1941" t="s">
        <v>1971</v>
      </c>
      <c r="B1941" s="10">
        <v>1970</v>
      </c>
      <c r="C1941" t="s">
        <v>30</v>
      </c>
      <c r="D1941">
        <v>3</v>
      </c>
      <c r="E1941">
        <v>3</v>
      </c>
      <c r="F1941" s="18">
        <v>25992.82</v>
      </c>
      <c r="G1941" t="s">
        <v>11</v>
      </c>
      <c r="H1941" t="s">
        <v>11</v>
      </c>
      <c r="I1941" t="s">
        <v>13</v>
      </c>
      <c r="J1941" s="15" t="str">
        <f t="shared" si="61"/>
        <v>3-Dec-1970</v>
      </c>
      <c r="K1941" s="8" t="str">
        <f t="shared" si="62"/>
        <v xml:space="preserve">53 Y </v>
      </c>
    </row>
    <row r="1942" spans="1:11" x14ac:dyDescent="0.3">
      <c r="A1942" t="s">
        <v>1972</v>
      </c>
      <c r="B1942" s="10">
        <v>2001</v>
      </c>
      <c r="C1942" t="s">
        <v>18</v>
      </c>
      <c r="D1942">
        <v>5</v>
      </c>
      <c r="E1942">
        <v>2</v>
      </c>
      <c r="F1942" s="18">
        <v>26018.95</v>
      </c>
      <c r="G1942" t="s">
        <v>11</v>
      </c>
      <c r="H1942" t="s">
        <v>11</v>
      </c>
      <c r="I1942" t="s">
        <v>23</v>
      </c>
      <c r="J1942" s="15" t="str">
        <f t="shared" si="61"/>
        <v>5-Jun-2001</v>
      </c>
      <c r="K1942" s="8" t="str">
        <f t="shared" si="62"/>
        <v xml:space="preserve">22 Y </v>
      </c>
    </row>
    <row r="1943" spans="1:11" x14ac:dyDescent="0.3">
      <c r="A1943" t="s">
        <v>1973</v>
      </c>
      <c r="B1943" s="10">
        <v>2000</v>
      </c>
      <c r="C1943" t="s">
        <v>30</v>
      </c>
      <c r="D1943">
        <v>26</v>
      </c>
      <c r="E1943">
        <v>0</v>
      </c>
      <c r="F1943" s="18">
        <v>26026.97</v>
      </c>
      <c r="G1943" t="s">
        <v>11</v>
      </c>
      <c r="H1943" t="s">
        <v>12</v>
      </c>
      <c r="I1943" t="s">
        <v>42</v>
      </c>
      <c r="J1943" s="15" t="str">
        <f t="shared" si="61"/>
        <v>26-Dec-2000</v>
      </c>
      <c r="K1943" s="8" t="str">
        <f t="shared" si="62"/>
        <v xml:space="preserve">23 Y </v>
      </c>
    </row>
    <row r="1944" spans="1:11" x14ac:dyDescent="0.3">
      <c r="A1944" t="s">
        <v>1974</v>
      </c>
      <c r="B1944" s="10">
        <v>1966</v>
      </c>
      <c r="C1944" t="s">
        <v>10</v>
      </c>
      <c r="D1944">
        <v>9</v>
      </c>
      <c r="E1944">
        <v>1</v>
      </c>
      <c r="F1944" s="18">
        <v>26109.33</v>
      </c>
      <c r="G1944" t="s">
        <v>11</v>
      </c>
      <c r="H1944" t="s">
        <v>12</v>
      </c>
      <c r="I1944" t="s">
        <v>23</v>
      </c>
      <c r="J1944" s="15" t="str">
        <f t="shared" si="61"/>
        <v>9-Jul-1966</v>
      </c>
      <c r="K1944" s="8" t="str">
        <f t="shared" si="62"/>
        <v xml:space="preserve">57 Y </v>
      </c>
    </row>
    <row r="1945" spans="1:11" x14ac:dyDescent="0.3">
      <c r="A1945" t="s">
        <v>1975</v>
      </c>
      <c r="B1945" s="10">
        <v>2002</v>
      </c>
      <c r="C1945" t="s">
        <v>37</v>
      </c>
      <c r="D1945">
        <v>11</v>
      </c>
      <c r="E1945">
        <v>0</v>
      </c>
      <c r="F1945" s="18">
        <v>26125.67</v>
      </c>
      <c r="G1945" t="s">
        <v>11</v>
      </c>
      <c r="H1945" t="s">
        <v>16</v>
      </c>
      <c r="I1945" t="s">
        <v>13</v>
      </c>
      <c r="J1945" s="15" t="str">
        <f t="shared" si="61"/>
        <v>11-Oct-2002</v>
      </c>
      <c r="K1945" s="8" t="str">
        <f t="shared" si="62"/>
        <v xml:space="preserve">21 Y </v>
      </c>
    </row>
    <row r="1946" spans="1:11" x14ac:dyDescent="0.3">
      <c r="A1946" t="s">
        <v>1976</v>
      </c>
      <c r="B1946" s="10">
        <v>1973</v>
      </c>
      <c r="C1946" t="s">
        <v>10</v>
      </c>
      <c r="D1946">
        <v>7</v>
      </c>
      <c r="E1946">
        <v>1</v>
      </c>
      <c r="F1946" s="18">
        <v>26140.36</v>
      </c>
      <c r="G1946" t="s">
        <v>11</v>
      </c>
      <c r="H1946" t="s">
        <v>12</v>
      </c>
      <c r="I1946" t="s">
        <v>42</v>
      </c>
      <c r="J1946" s="15" t="str">
        <f t="shared" si="61"/>
        <v>7-Jul-1973</v>
      </c>
      <c r="K1946" s="8" t="str">
        <f t="shared" si="62"/>
        <v xml:space="preserve">50 Y </v>
      </c>
    </row>
    <row r="1947" spans="1:11" x14ac:dyDescent="0.3">
      <c r="A1947" t="s">
        <v>1977</v>
      </c>
      <c r="B1947" s="10">
        <v>1975</v>
      </c>
      <c r="C1947" t="s">
        <v>18</v>
      </c>
      <c r="D1947">
        <v>4</v>
      </c>
      <c r="E1947">
        <v>1</v>
      </c>
      <c r="F1947" s="18">
        <v>26236.58</v>
      </c>
      <c r="G1947" t="s">
        <v>11</v>
      </c>
      <c r="H1947" t="s">
        <v>16</v>
      </c>
      <c r="I1947" t="s">
        <v>42</v>
      </c>
      <c r="J1947" s="15" t="str">
        <f t="shared" si="61"/>
        <v>4-Jun-1975</v>
      </c>
      <c r="K1947" s="8" t="str">
        <f t="shared" si="62"/>
        <v xml:space="preserve">48 Y </v>
      </c>
    </row>
    <row r="1948" spans="1:11" x14ac:dyDescent="0.3">
      <c r="A1948" t="s">
        <v>1978</v>
      </c>
      <c r="B1948" s="10">
        <v>2004</v>
      </c>
      <c r="C1948" t="s">
        <v>30</v>
      </c>
      <c r="D1948">
        <v>5</v>
      </c>
      <c r="E1948">
        <v>0</v>
      </c>
      <c r="F1948" s="18">
        <v>26316.59</v>
      </c>
      <c r="G1948" t="s">
        <v>11</v>
      </c>
      <c r="H1948" t="s">
        <v>12</v>
      </c>
      <c r="I1948" t="s">
        <v>42</v>
      </c>
      <c r="J1948" s="15" t="str">
        <f t="shared" si="61"/>
        <v>5-Dec-2004</v>
      </c>
      <c r="K1948" s="8" t="str">
        <f t="shared" si="62"/>
        <v xml:space="preserve">19 Y </v>
      </c>
    </row>
    <row r="1949" spans="1:11" x14ac:dyDescent="0.3">
      <c r="A1949" t="s">
        <v>1979</v>
      </c>
      <c r="B1949" s="10">
        <v>1974</v>
      </c>
      <c r="C1949" t="s">
        <v>20</v>
      </c>
      <c r="D1949">
        <v>21</v>
      </c>
      <c r="E1949">
        <v>1</v>
      </c>
      <c r="F1949" s="18">
        <v>26392.26</v>
      </c>
      <c r="G1949" t="s">
        <v>11</v>
      </c>
      <c r="H1949" t="s">
        <v>11</v>
      </c>
      <c r="I1949" t="s">
        <v>247</v>
      </c>
      <c r="J1949" s="15" t="str">
        <f t="shared" si="61"/>
        <v>21-Sep-1974</v>
      </c>
      <c r="K1949" s="8" t="str">
        <f t="shared" si="62"/>
        <v xml:space="preserve">49 Y </v>
      </c>
    </row>
    <row r="1950" spans="1:11" x14ac:dyDescent="0.3">
      <c r="A1950" t="s">
        <v>1980</v>
      </c>
      <c r="B1950" s="10">
        <v>1970</v>
      </c>
      <c r="C1950" t="s">
        <v>35</v>
      </c>
      <c r="D1950">
        <v>27</v>
      </c>
      <c r="E1950">
        <v>2</v>
      </c>
      <c r="F1950" s="18">
        <v>26467.1</v>
      </c>
      <c r="G1950" t="s">
        <v>11</v>
      </c>
      <c r="H1950" t="s">
        <v>12</v>
      </c>
      <c r="I1950" t="s">
        <v>23</v>
      </c>
      <c r="J1950" s="15" t="str">
        <f t="shared" si="61"/>
        <v>27-Aug-1970</v>
      </c>
      <c r="K1950" s="8" t="str">
        <f t="shared" si="62"/>
        <v xml:space="preserve">53 Y </v>
      </c>
    </row>
    <row r="1951" spans="1:11" x14ac:dyDescent="0.3">
      <c r="A1951" t="s">
        <v>1981</v>
      </c>
      <c r="B1951" s="10">
        <v>2004</v>
      </c>
      <c r="C1951" t="s">
        <v>20</v>
      </c>
      <c r="D1951">
        <v>5</v>
      </c>
      <c r="E1951">
        <v>0</v>
      </c>
      <c r="F1951" s="18">
        <v>26479.4</v>
      </c>
      <c r="G1951" t="s">
        <v>11</v>
      </c>
      <c r="H1951" t="s">
        <v>11</v>
      </c>
      <c r="I1951" t="s">
        <v>42</v>
      </c>
      <c r="J1951" s="15" t="str">
        <f t="shared" si="61"/>
        <v>5-Sep-2004</v>
      </c>
      <c r="K1951" s="8" t="str">
        <f t="shared" si="62"/>
        <v xml:space="preserve">19 Y </v>
      </c>
    </row>
    <row r="1952" spans="1:11" x14ac:dyDescent="0.3">
      <c r="A1952" t="s">
        <v>1982</v>
      </c>
      <c r="B1952" s="10">
        <v>1988</v>
      </c>
      <c r="C1952" t="s">
        <v>10</v>
      </c>
      <c r="D1952">
        <v>22</v>
      </c>
      <c r="E1952">
        <v>3</v>
      </c>
      <c r="F1952" s="18">
        <v>26607.89</v>
      </c>
      <c r="G1952" t="s">
        <v>11</v>
      </c>
      <c r="H1952" t="s">
        <v>16</v>
      </c>
      <c r="I1952" t="s">
        <v>42</v>
      </c>
      <c r="J1952" s="15" t="str">
        <f t="shared" si="61"/>
        <v>22-Jul-1988</v>
      </c>
      <c r="K1952" s="8" t="str">
        <f t="shared" si="62"/>
        <v xml:space="preserve">35 Y </v>
      </c>
    </row>
    <row r="1953" spans="1:11" x14ac:dyDescent="0.3">
      <c r="A1953" t="s">
        <v>1983</v>
      </c>
      <c r="B1953" s="10">
        <v>1991</v>
      </c>
      <c r="C1953" t="s">
        <v>35</v>
      </c>
      <c r="D1953">
        <v>22</v>
      </c>
      <c r="E1953">
        <v>3</v>
      </c>
      <c r="F1953" s="18">
        <v>26912.560000000001</v>
      </c>
      <c r="G1953" t="s">
        <v>11</v>
      </c>
      <c r="H1953" t="s">
        <v>11</v>
      </c>
      <c r="I1953" t="s">
        <v>42</v>
      </c>
      <c r="J1953" s="15" t="str">
        <f t="shared" si="61"/>
        <v>22-Aug-1991</v>
      </c>
      <c r="K1953" s="8" t="str">
        <f t="shared" si="62"/>
        <v xml:space="preserve">32 Y </v>
      </c>
    </row>
    <row r="1954" spans="1:11" x14ac:dyDescent="0.3">
      <c r="A1954" t="s">
        <v>1984</v>
      </c>
      <c r="B1954" s="10">
        <v>1958</v>
      </c>
      <c r="C1954" t="s">
        <v>30</v>
      </c>
      <c r="D1954">
        <v>25</v>
      </c>
      <c r="E1954">
        <v>0</v>
      </c>
      <c r="F1954" s="18">
        <v>26926.51</v>
      </c>
      <c r="G1954" t="s">
        <v>11</v>
      </c>
      <c r="H1954" t="s">
        <v>16</v>
      </c>
      <c r="I1954" t="s">
        <v>13</v>
      </c>
      <c r="J1954" s="15" t="str">
        <f t="shared" si="61"/>
        <v>25-Dec-1958</v>
      </c>
      <c r="K1954" s="8" t="str">
        <f t="shared" si="62"/>
        <v xml:space="preserve">65 Y </v>
      </c>
    </row>
    <row r="1955" spans="1:11" x14ac:dyDescent="0.3">
      <c r="A1955" t="s">
        <v>1985</v>
      </c>
      <c r="B1955" s="10">
        <v>2002</v>
      </c>
      <c r="C1955" t="s">
        <v>18</v>
      </c>
      <c r="D1955">
        <v>17</v>
      </c>
      <c r="E1955">
        <v>0</v>
      </c>
      <c r="F1955" s="18">
        <v>26927.69</v>
      </c>
      <c r="G1955" t="s">
        <v>11</v>
      </c>
      <c r="H1955" t="s">
        <v>11</v>
      </c>
      <c r="I1955" t="s">
        <v>42</v>
      </c>
      <c r="J1955" s="15" t="str">
        <f t="shared" si="61"/>
        <v>17-Jun-2002</v>
      </c>
      <c r="K1955" s="8" t="str">
        <f t="shared" si="62"/>
        <v xml:space="preserve">21 Y </v>
      </c>
    </row>
    <row r="1956" spans="1:11" x14ac:dyDescent="0.3">
      <c r="A1956" t="s">
        <v>1986</v>
      </c>
      <c r="B1956" s="10">
        <v>2000</v>
      </c>
      <c r="C1956" t="s">
        <v>15</v>
      </c>
      <c r="D1956">
        <v>9</v>
      </c>
      <c r="E1956">
        <v>0</v>
      </c>
      <c r="F1956" s="18">
        <v>26936.98</v>
      </c>
      <c r="G1956" t="s">
        <v>11</v>
      </c>
      <c r="H1956" t="s">
        <v>12</v>
      </c>
      <c r="I1956" t="s">
        <v>42</v>
      </c>
      <c r="J1956" s="15" t="str">
        <f t="shared" si="61"/>
        <v>9-Nov-2000</v>
      </c>
      <c r="K1956" s="8" t="str">
        <f t="shared" si="62"/>
        <v xml:space="preserve">23 Y </v>
      </c>
    </row>
    <row r="1957" spans="1:11" x14ac:dyDescent="0.3">
      <c r="A1957" t="s">
        <v>1987</v>
      </c>
      <c r="B1957" s="10">
        <v>1960</v>
      </c>
      <c r="C1957" t="s">
        <v>10</v>
      </c>
      <c r="D1957">
        <v>9</v>
      </c>
      <c r="E1957">
        <v>1</v>
      </c>
      <c r="F1957" s="18">
        <v>27000.98</v>
      </c>
      <c r="G1957" t="s">
        <v>11</v>
      </c>
      <c r="H1957" t="s">
        <v>11</v>
      </c>
      <c r="I1957" t="s">
        <v>13</v>
      </c>
      <c r="J1957" s="15" t="str">
        <f t="shared" si="61"/>
        <v>9-Jul-1960</v>
      </c>
      <c r="K1957" s="8" t="str">
        <f t="shared" si="62"/>
        <v xml:space="preserve">63 Y </v>
      </c>
    </row>
    <row r="1958" spans="1:11" x14ac:dyDescent="0.3">
      <c r="A1958" t="s">
        <v>1988</v>
      </c>
      <c r="B1958" s="10">
        <v>1958</v>
      </c>
      <c r="C1958" t="s">
        <v>18</v>
      </c>
      <c r="D1958">
        <v>30</v>
      </c>
      <c r="E1958">
        <v>0</v>
      </c>
      <c r="F1958" s="18">
        <v>27037.91</v>
      </c>
      <c r="G1958" t="s">
        <v>11</v>
      </c>
      <c r="H1958" t="s">
        <v>11</v>
      </c>
      <c r="I1958" t="s">
        <v>13</v>
      </c>
      <c r="J1958" s="15" t="str">
        <f t="shared" si="61"/>
        <v>30-Jun-1958</v>
      </c>
      <c r="K1958" s="8" t="str">
        <f t="shared" si="62"/>
        <v xml:space="preserve">65 Y </v>
      </c>
    </row>
    <row r="1959" spans="1:11" x14ac:dyDescent="0.3">
      <c r="A1959" t="s">
        <v>1989</v>
      </c>
      <c r="B1959" s="10">
        <v>1994</v>
      </c>
      <c r="C1959" t="s">
        <v>10</v>
      </c>
      <c r="D1959">
        <v>2</v>
      </c>
      <c r="E1959">
        <v>0</v>
      </c>
      <c r="F1959" s="18">
        <v>27080.639999999999</v>
      </c>
      <c r="G1959" t="s">
        <v>11</v>
      </c>
      <c r="H1959" t="s">
        <v>11</v>
      </c>
      <c r="I1959" t="s">
        <v>42</v>
      </c>
      <c r="J1959" s="15" t="str">
        <f t="shared" si="61"/>
        <v>2-Jul-1994</v>
      </c>
      <c r="K1959" s="8" t="str">
        <f t="shared" si="62"/>
        <v xml:space="preserve">29 Y </v>
      </c>
    </row>
    <row r="1960" spans="1:11" x14ac:dyDescent="0.3">
      <c r="A1960" t="s">
        <v>1990</v>
      </c>
      <c r="B1960" s="10">
        <v>1990</v>
      </c>
      <c r="C1960" t="s">
        <v>30</v>
      </c>
      <c r="D1960">
        <v>13</v>
      </c>
      <c r="E1960">
        <v>3</v>
      </c>
      <c r="F1960" s="18">
        <v>27092.38</v>
      </c>
      <c r="G1960" t="s">
        <v>11</v>
      </c>
      <c r="H1960" t="s">
        <v>12</v>
      </c>
      <c r="I1960" t="s">
        <v>42</v>
      </c>
      <c r="J1960" s="15" t="str">
        <f t="shared" si="61"/>
        <v>13-Dec-1990</v>
      </c>
      <c r="K1960" s="8" t="str">
        <f t="shared" si="62"/>
        <v xml:space="preserve">33 Y </v>
      </c>
    </row>
    <row r="1961" spans="1:11" x14ac:dyDescent="0.3">
      <c r="A1961" t="s">
        <v>1991</v>
      </c>
      <c r="B1961" s="10">
        <v>1970</v>
      </c>
      <c r="C1961" t="s">
        <v>37</v>
      </c>
      <c r="D1961">
        <v>2</v>
      </c>
      <c r="E1961">
        <v>0</v>
      </c>
      <c r="F1961" s="18">
        <v>27117.99</v>
      </c>
      <c r="G1961" t="s">
        <v>11</v>
      </c>
      <c r="H1961" t="s">
        <v>11</v>
      </c>
      <c r="I1961" t="s">
        <v>13</v>
      </c>
      <c r="J1961" s="15" t="str">
        <f t="shared" si="61"/>
        <v>2-Oct-1970</v>
      </c>
      <c r="K1961" s="8" t="str">
        <f t="shared" si="62"/>
        <v xml:space="preserve">53 Y </v>
      </c>
    </row>
    <row r="1962" spans="1:11" x14ac:dyDescent="0.3">
      <c r="A1962" t="s">
        <v>1992</v>
      </c>
      <c r="B1962" s="10">
        <v>1965</v>
      </c>
      <c r="C1962" t="s">
        <v>30</v>
      </c>
      <c r="D1962">
        <v>21</v>
      </c>
      <c r="E1962">
        <v>0</v>
      </c>
      <c r="F1962" s="18">
        <v>27218.44</v>
      </c>
      <c r="G1962" t="s">
        <v>11</v>
      </c>
      <c r="H1962" t="s">
        <v>16</v>
      </c>
      <c r="I1962" t="s">
        <v>356</v>
      </c>
      <c r="J1962" s="15" t="str">
        <f t="shared" si="61"/>
        <v>21-Dec-1965</v>
      </c>
      <c r="K1962" s="8" t="str">
        <f t="shared" si="62"/>
        <v xml:space="preserve">58 Y </v>
      </c>
    </row>
    <row r="1963" spans="1:11" x14ac:dyDescent="0.3">
      <c r="A1963" t="s">
        <v>1993</v>
      </c>
      <c r="B1963" s="10">
        <v>1999</v>
      </c>
      <c r="C1963" t="s">
        <v>30</v>
      </c>
      <c r="D1963">
        <v>2</v>
      </c>
      <c r="E1963">
        <v>0</v>
      </c>
      <c r="F1963" s="18">
        <v>27236.959999999999</v>
      </c>
      <c r="G1963" t="s">
        <v>11</v>
      </c>
      <c r="H1963" t="s">
        <v>16</v>
      </c>
      <c r="I1963" t="s">
        <v>42</v>
      </c>
      <c r="J1963" s="15" t="str">
        <f t="shared" si="61"/>
        <v>2-Dec-1999</v>
      </c>
      <c r="K1963" s="8" t="str">
        <f t="shared" si="62"/>
        <v xml:space="preserve">24 Y </v>
      </c>
    </row>
    <row r="1964" spans="1:11" x14ac:dyDescent="0.3">
      <c r="A1964" t="s">
        <v>1994</v>
      </c>
      <c r="B1964" s="10">
        <v>1968</v>
      </c>
      <c r="C1964" t="s">
        <v>18</v>
      </c>
      <c r="D1964">
        <v>6</v>
      </c>
      <c r="E1964">
        <v>3</v>
      </c>
      <c r="F1964" s="18">
        <v>27322.73</v>
      </c>
      <c r="G1964" t="s">
        <v>11</v>
      </c>
      <c r="H1964" t="s">
        <v>11</v>
      </c>
      <c r="I1964" t="s">
        <v>13</v>
      </c>
      <c r="J1964" s="15" t="str">
        <f t="shared" si="61"/>
        <v>6-Jun-1968</v>
      </c>
      <c r="K1964" s="8" t="str">
        <f t="shared" si="62"/>
        <v xml:space="preserve">55 Y </v>
      </c>
    </row>
    <row r="1965" spans="1:11" x14ac:dyDescent="0.3">
      <c r="A1965" t="s">
        <v>1995</v>
      </c>
      <c r="B1965" s="10">
        <v>1969</v>
      </c>
      <c r="C1965" t="s">
        <v>37</v>
      </c>
      <c r="D1965">
        <v>16</v>
      </c>
      <c r="E1965">
        <v>0</v>
      </c>
      <c r="F1965" s="18">
        <v>27346.04</v>
      </c>
      <c r="G1965" t="s">
        <v>11</v>
      </c>
      <c r="H1965" t="s">
        <v>11</v>
      </c>
      <c r="I1965" t="s">
        <v>13</v>
      </c>
      <c r="J1965" s="15" t="str">
        <f t="shared" si="61"/>
        <v>16-Oct-1969</v>
      </c>
      <c r="K1965" s="8" t="str">
        <f t="shared" si="62"/>
        <v xml:space="preserve">54 Y </v>
      </c>
    </row>
    <row r="1966" spans="1:11" x14ac:dyDescent="0.3">
      <c r="A1966" t="s">
        <v>1996</v>
      </c>
      <c r="B1966" s="10">
        <v>1988</v>
      </c>
      <c r="C1966" t="s">
        <v>20</v>
      </c>
      <c r="D1966">
        <v>15</v>
      </c>
      <c r="E1966">
        <v>2</v>
      </c>
      <c r="F1966" s="18">
        <v>27375.9</v>
      </c>
      <c r="G1966" t="s">
        <v>11</v>
      </c>
      <c r="H1966" t="s">
        <v>12</v>
      </c>
      <c r="I1966" t="s">
        <v>164</v>
      </c>
      <c r="J1966" s="15" t="str">
        <f t="shared" si="61"/>
        <v>15-Sep-1988</v>
      </c>
      <c r="K1966" s="8" t="str">
        <f t="shared" si="62"/>
        <v xml:space="preserve">35 Y </v>
      </c>
    </row>
    <row r="1967" spans="1:11" x14ac:dyDescent="0.3">
      <c r="A1967" t="s">
        <v>1997</v>
      </c>
      <c r="B1967" s="10">
        <v>1985</v>
      </c>
      <c r="C1967" t="s">
        <v>30</v>
      </c>
      <c r="D1967">
        <v>5</v>
      </c>
      <c r="E1967">
        <v>3</v>
      </c>
      <c r="F1967" s="18">
        <v>27432.73</v>
      </c>
      <c r="G1967" t="s">
        <v>11</v>
      </c>
      <c r="H1967" t="s">
        <v>16</v>
      </c>
      <c r="I1967" t="s">
        <v>42</v>
      </c>
      <c r="J1967" s="15" t="str">
        <f t="shared" si="61"/>
        <v>5-Dec-1985</v>
      </c>
      <c r="K1967" s="8" t="str">
        <f t="shared" si="62"/>
        <v xml:space="preserve">38 Y </v>
      </c>
    </row>
    <row r="1968" spans="1:11" x14ac:dyDescent="0.3">
      <c r="A1968" t="s">
        <v>1998</v>
      </c>
      <c r="B1968" s="10">
        <v>1981</v>
      </c>
      <c r="C1968" t="s">
        <v>37</v>
      </c>
      <c r="D1968">
        <v>3</v>
      </c>
      <c r="E1968">
        <v>1</v>
      </c>
      <c r="F1968" s="18">
        <v>27495.59</v>
      </c>
      <c r="G1968" t="s">
        <v>11</v>
      </c>
      <c r="H1968" t="s">
        <v>16</v>
      </c>
      <c r="I1968" t="s">
        <v>42</v>
      </c>
      <c r="J1968" s="15" t="str">
        <f t="shared" si="61"/>
        <v>3-Oct-1981</v>
      </c>
      <c r="K1968" s="8" t="str">
        <f t="shared" si="62"/>
        <v xml:space="preserve">42 Y </v>
      </c>
    </row>
    <row r="1969" spans="1:11" x14ac:dyDescent="0.3">
      <c r="A1969" t="s">
        <v>1999</v>
      </c>
      <c r="B1969" s="10">
        <v>1965</v>
      </c>
      <c r="C1969" t="s">
        <v>37</v>
      </c>
      <c r="D1969">
        <v>19</v>
      </c>
      <c r="E1969">
        <v>0</v>
      </c>
      <c r="F1969" s="18">
        <v>27533.91</v>
      </c>
      <c r="G1969" t="s">
        <v>11</v>
      </c>
      <c r="H1969" t="s">
        <v>12</v>
      </c>
      <c r="I1969" t="s">
        <v>13</v>
      </c>
      <c r="J1969" s="15" t="str">
        <f t="shared" si="61"/>
        <v>19-Oct-1965</v>
      </c>
      <c r="K1969" s="8" t="str">
        <f t="shared" si="62"/>
        <v xml:space="preserve">58 Y </v>
      </c>
    </row>
    <row r="1970" spans="1:11" x14ac:dyDescent="0.3">
      <c r="A1970" t="s">
        <v>2000</v>
      </c>
      <c r="B1970" s="10">
        <v>1984</v>
      </c>
      <c r="C1970" t="s">
        <v>10</v>
      </c>
      <c r="D1970">
        <v>22</v>
      </c>
      <c r="E1970">
        <v>3</v>
      </c>
      <c r="F1970" s="18">
        <v>27534.53</v>
      </c>
      <c r="G1970" t="s">
        <v>11</v>
      </c>
      <c r="H1970" t="s">
        <v>11</v>
      </c>
      <c r="I1970" t="s">
        <v>42</v>
      </c>
      <c r="J1970" s="15" t="str">
        <f t="shared" si="61"/>
        <v>22-Jul-1984</v>
      </c>
      <c r="K1970" s="8" t="str">
        <f t="shared" si="62"/>
        <v xml:space="preserve">39 Y </v>
      </c>
    </row>
    <row r="1971" spans="1:11" x14ac:dyDescent="0.3">
      <c r="A1971" t="s">
        <v>2001</v>
      </c>
      <c r="B1971" s="10">
        <v>1985</v>
      </c>
      <c r="C1971" t="s">
        <v>15</v>
      </c>
      <c r="D1971">
        <v>6</v>
      </c>
      <c r="E1971">
        <v>3</v>
      </c>
      <c r="F1971" s="18">
        <v>27598.93</v>
      </c>
      <c r="G1971" t="s">
        <v>11</v>
      </c>
      <c r="H1971" t="s">
        <v>16</v>
      </c>
      <c r="I1971" t="s">
        <v>42</v>
      </c>
      <c r="J1971" s="15" t="str">
        <f t="shared" si="61"/>
        <v>6-Nov-1985</v>
      </c>
      <c r="K1971" s="8" t="str">
        <f t="shared" si="62"/>
        <v xml:space="preserve">38 Y </v>
      </c>
    </row>
    <row r="1972" spans="1:11" x14ac:dyDescent="0.3">
      <c r="A1972" t="s">
        <v>2002</v>
      </c>
      <c r="B1972" s="10">
        <v>1992</v>
      </c>
      <c r="C1972" t="s">
        <v>18</v>
      </c>
      <c r="D1972">
        <v>11</v>
      </c>
      <c r="E1972">
        <v>0</v>
      </c>
      <c r="F1972" s="18">
        <v>27614.71</v>
      </c>
      <c r="G1972" t="s">
        <v>11</v>
      </c>
      <c r="H1972" t="s">
        <v>12</v>
      </c>
      <c r="I1972" t="s">
        <v>42</v>
      </c>
      <c r="J1972" s="15" t="str">
        <f t="shared" si="61"/>
        <v>11-Jun-1992</v>
      </c>
      <c r="K1972" s="8" t="str">
        <f t="shared" si="62"/>
        <v xml:space="preserve">31 Y </v>
      </c>
    </row>
    <row r="1973" spans="1:11" x14ac:dyDescent="0.3">
      <c r="A1973" t="s">
        <v>2003</v>
      </c>
      <c r="B1973" s="10">
        <v>1997</v>
      </c>
      <c r="C1973" t="s">
        <v>20</v>
      </c>
      <c r="D1973">
        <v>9</v>
      </c>
      <c r="E1973">
        <v>0</v>
      </c>
      <c r="F1973" s="18">
        <v>27619.360000000001</v>
      </c>
      <c r="G1973" t="s">
        <v>11</v>
      </c>
      <c r="H1973" t="s">
        <v>12</v>
      </c>
      <c r="I1973" t="s">
        <v>42</v>
      </c>
      <c r="J1973" s="15" t="str">
        <f t="shared" si="61"/>
        <v>9-Sep-1997</v>
      </c>
      <c r="K1973" s="8" t="str">
        <f t="shared" si="62"/>
        <v xml:space="preserve">26 Y </v>
      </c>
    </row>
    <row r="1974" spans="1:11" x14ac:dyDescent="0.3">
      <c r="A1974" t="s">
        <v>2004</v>
      </c>
      <c r="B1974" s="10">
        <v>1997</v>
      </c>
      <c r="C1974" t="s">
        <v>37</v>
      </c>
      <c r="D1974">
        <v>7</v>
      </c>
      <c r="E1974">
        <v>0</v>
      </c>
      <c r="F1974" s="18">
        <v>27625.17</v>
      </c>
      <c r="G1974" t="s">
        <v>16</v>
      </c>
      <c r="H1974" t="s">
        <v>16</v>
      </c>
      <c r="I1974" t="s">
        <v>42</v>
      </c>
      <c r="J1974" s="15" t="str">
        <f t="shared" si="61"/>
        <v>7-Oct-1997</v>
      </c>
      <c r="K1974" s="8" t="str">
        <f t="shared" si="62"/>
        <v xml:space="preserve">26 Y </v>
      </c>
    </row>
    <row r="1975" spans="1:11" x14ac:dyDescent="0.3">
      <c r="A1975" t="s">
        <v>2005</v>
      </c>
      <c r="B1975" s="10">
        <v>1992</v>
      </c>
      <c r="C1975" t="s">
        <v>10</v>
      </c>
      <c r="D1975">
        <v>3</v>
      </c>
      <c r="E1975">
        <v>0</v>
      </c>
      <c r="F1975" s="18">
        <v>27696.11</v>
      </c>
      <c r="G1975" t="s">
        <v>16</v>
      </c>
      <c r="H1975" t="s">
        <v>11</v>
      </c>
      <c r="I1975" t="s">
        <v>42</v>
      </c>
      <c r="J1975" s="15" t="str">
        <f t="shared" si="61"/>
        <v>3-Jul-1992</v>
      </c>
      <c r="K1975" s="8" t="str">
        <f t="shared" si="62"/>
        <v xml:space="preserve">31 Y </v>
      </c>
    </row>
    <row r="1976" spans="1:11" x14ac:dyDescent="0.3">
      <c r="A1976" t="s">
        <v>2006</v>
      </c>
      <c r="B1976" s="10">
        <v>2002</v>
      </c>
      <c r="C1976" t="s">
        <v>30</v>
      </c>
      <c r="D1976">
        <v>6</v>
      </c>
      <c r="E1976">
        <v>1</v>
      </c>
      <c r="F1976" s="18">
        <v>27724.29</v>
      </c>
      <c r="G1976" t="s">
        <v>16</v>
      </c>
      <c r="H1976" t="s">
        <v>12</v>
      </c>
      <c r="I1976" t="s">
        <v>13</v>
      </c>
      <c r="J1976" s="15" t="str">
        <f t="shared" si="61"/>
        <v>6-Dec-2002</v>
      </c>
      <c r="K1976" s="8" t="str">
        <f t="shared" si="62"/>
        <v xml:space="preserve">21 Y </v>
      </c>
    </row>
    <row r="1977" spans="1:11" x14ac:dyDescent="0.3">
      <c r="A1977" t="s">
        <v>2007</v>
      </c>
      <c r="B1977" s="10">
        <v>1960</v>
      </c>
      <c r="C1977" t="s">
        <v>10</v>
      </c>
      <c r="D1977">
        <v>6</v>
      </c>
      <c r="E1977">
        <v>0</v>
      </c>
      <c r="F1977" s="18">
        <v>27808.73</v>
      </c>
      <c r="G1977" t="s">
        <v>16</v>
      </c>
      <c r="H1977" t="s">
        <v>16</v>
      </c>
      <c r="I1977" t="s">
        <v>13</v>
      </c>
      <c r="J1977" s="15" t="str">
        <f t="shared" si="61"/>
        <v>6-Jul-1960</v>
      </c>
      <c r="K1977" s="8" t="str">
        <f t="shared" si="62"/>
        <v xml:space="preserve">63 Y </v>
      </c>
    </row>
    <row r="1978" spans="1:11" x14ac:dyDescent="0.3">
      <c r="A1978" t="s">
        <v>2008</v>
      </c>
      <c r="B1978" s="10">
        <v>1985</v>
      </c>
      <c r="C1978" t="s">
        <v>30</v>
      </c>
      <c r="D1978">
        <v>4</v>
      </c>
      <c r="E1978">
        <v>3</v>
      </c>
      <c r="F1978" s="18">
        <v>27849.94</v>
      </c>
      <c r="G1978" t="s">
        <v>16</v>
      </c>
      <c r="H1978" t="s">
        <v>16</v>
      </c>
      <c r="I1978" t="s">
        <v>42</v>
      </c>
      <c r="J1978" s="15" t="str">
        <f t="shared" si="61"/>
        <v>4-Dec-1985</v>
      </c>
      <c r="K1978" s="8" t="str">
        <f t="shared" si="62"/>
        <v xml:space="preserve">38 Y </v>
      </c>
    </row>
    <row r="1979" spans="1:11" x14ac:dyDescent="0.3">
      <c r="A1979" t="s">
        <v>2009</v>
      </c>
      <c r="B1979" s="10">
        <v>1989</v>
      </c>
      <c r="C1979" t="s">
        <v>15</v>
      </c>
      <c r="D1979">
        <v>21</v>
      </c>
      <c r="E1979">
        <v>3</v>
      </c>
      <c r="F1979" s="18">
        <v>27925.86</v>
      </c>
      <c r="G1979" t="s">
        <v>16</v>
      </c>
      <c r="H1979" t="s">
        <v>11</v>
      </c>
      <c r="I1979" t="s">
        <v>42</v>
      </c>
      <c r="J1979" s="15" t="str">
        <f t="shared" si="61"/>
        <v>21-Nov-1989</v>
      </c>
      <c r="K1979" s="8" t="str">
        <f t="shared" si="62"/>
        <v xml:space="preserve">34 Y </v>
      </c>
    </row>
    <row r="1980" spans="1:11" x14ac:dyDescent="0.3">
      <c r="A1980" t="s">
        <v>2010</v>
      </c>
      <c r="B1980" s="10">
        <v>1991</v>
      </c>
      <c r="C1980" t="s">
        <v>18</v>
      </c>
      <c r="D1980">
        <v>4</v>
      </c>
      <c r="E1980">
        <v>3</v>
      </c>
      <c r="F1980" s="18">
        <v>27931.11</v>
      </c>
      <c r="G1980" t="s">
        <v>16</v>
      </c>
      <c r="H1980" t="s">
        <v>12</v>
      </c>
      <c r="I1980" t="s">
        <v>42</v>
      </c>
      <c r="J1980" s="15" t="str">
        <f t="shared" si="61"/>
        <v>4-Jun-1991</v>
      </c>
      <c r="K1980" s="8" t="str">
        <f t="shared" si="62"/>
        <v xml:space="preserve">32 Y </v>
      </c>
    </row>
    <row r="1981" spans="1:11" x14ac:dyDescent="0.3">
      <c r="A1981" t="s">
        <v>2011</v>
      </c>
      <c r="B1981" s="10">
        <v>1961</v>
      </c>
      <c r="C1981" t="s">
        <v>10</v>
      </c>
      <c r="D1981">
        <v>28</v>
      </c>
      <c r="E1981">
        <v>3</v>
      </c>
      <c r="F1981" s="18">
        <v>27941.29</v>
      </c>
      <c r="G1981" t="s">
        <v>16</v>
      </c>
      <c r="H1981" t="s">
        <v>12</v>
      </c>
      <c r="I1981" t="s">
        <v>42</v>
      </c>
      <c r="J1981" s="15" t="str">
        <f t="shared" si="61"/>
        <v>28-Jul-1961</v>
      </c>
      <c r="K1981" s="8" t="str">
        <f t="shared" si="62"/>
        <v xml:space="preserve">62 Y </v>
      </c>
    </row>
    <row r="1982" spans="1:11" x14ac:dyDescent="0.3">
      <c r="A1982" t="s">
        <v>2012</v>
      </c>
      <c r="B1982" s="10">
        <v>1999</v>
      </c>
      <c r="C1982" t="s">
        <v>30</v>
      </c>
      <c r="D1982">
        <v>21</v>
      </c>
      <c r="E1982">
        <v>0</v>
      </c>
      <c r="F1982" s="18">
        <v>27980.77</v>
      </c>
      <c r="G1982" t="s">
        <v>16</v>
      </c>
      <c r="H1982" t="s">
        <v>16</v>
      </c>
      <c r="I1982" t="s">
        <v>42</v>
      </c>
      <c r="J1982" s="15" t="str">
        <f t="shared" si="61"/>
        <v>21-Dec-1999</v>
      </c>
      <c r="K1982" s="8" t="str">
        <f t="shared" si="62"/>
        <v xml:space="preserve">24 Y </v>
      </c>
    </row>
    <row r="1983" spans="1:11" x14ac:dyDescent="0.3">
      <c r="A1983" t="s">
        <v>2013</v>
      </c>
      <c r="B1983" s="10">
        <v>1985</v>
      </c>
      <c r="C1983" t="s">
        <v>15</v>
      </c>
      <c r="D1983">
        <v>29</v>
      </c>
      <c r="E1983">
        <v>3</v>
      </c>
      <c r="F1983" s="18">
        <v>28006.94</v>
      </c>
      <c r="G1983" t="s">
        <v>16</v>
      </c>
      <c r="H1983" t="s">
        <v>11</v>
      </c>
      <c r="I1983" t="s">
        <v>42</v>
      </c>
      <c r="J1983" s="15" t="str">
        <f t="shared" si="61"/>
        <v>29-Nov-1985</v>
      </c>
      <c r="K1983" s="8" t="str">
        <f t="shared" si="62"/>
        <v xml:space="preserve">38 Y </v>
      </c>
    </row>
    <row r="1984" spans="1:11" x14ac:dyDescent="0.3">
      <c r="A1984" t="s">
        <v>2014</v>
      </c>
      <c r="B1984" s="10">
        <v>1960</v>
      </c>
      <c r="C1984" t="s">
        <v>15</v>
      </c>
      <c r="D1984">
        <v>22</v>
      </c>
      <c r="E1984">
        <v>0</v>
      </c>
      <c r="F1984" s="18">
        <v>28101.33</v>
      </c>
      <c r="G1984" t="s">
        <v>16</v>
      </c>
      <c r="H1984" t="s">
        <v>11</v>
      </c>
      <c r="I1984" t="s">
        <v>166</v>
      </c>
      <c r="J1984" s="15" t="str">
        <f t="shared" si="61"/>
        <v>22-Nov-1960</v>
      </c>
      <c r="K1984" s="8" t="str">
        <f t="shared" si="62"/>
        <v xml:space="preserve">63 Y </v>
      </c>
    </row>
    <row r="1985" spans="1:11" x14ac:dyDescent="0.3">
      <c r="A1985" t="s">
        <v>2015</v>
      </c>
      <c r="B1985" s="10">
        <v>1999</v>
      </c>
      <c r="C1985" t="s">
        <v>20</v>
      </c>
      <c r="D1985">
        <v>6</v>
      </c>
      <c r="E1985">
        <v>0</v>
      </c>
      <c r="F1985" s="18">
        <v>28245.34</v>
      </c>
      <c r="G1985" t="s">
        <v>16</v>
      </c>
      <c r="H1985" t="s">
        <v>12</v>
      </c>
      <c r="I1985" t="s">
        <v>42</v>
      </c>
      <c r="J1985" s="15" t="str">
        <f t="shared" si="61"/>
        <v>6-Sep-1999</v>
      </c>
      <c r="K1985" s="8" t="str">
        <f t="shared" si="62"/>
        <v xml:space="preserve">24 Y </v>
      </c>
    </row>
    <row r="1986" spans="1:11" x14ac:dyDescent="0.3">
      <c r="A1986" t="s">
        <v>2016</v>
      </c>
      <c r="B1986" s="10">
        <v>1963</v>
      </c>
      <c r="C1986" t="s">
        <v>15</v>
      </c>
      <c r="D1986">
        <v>25</v>
      </c>
      <c r="E1986">
        <v>1</v>
      </c>
      <c r="F1986" s="18">
        <v>28287.9</v>
      </c>
      <c r="G1986" t="s">
        <v>16</v>
      </c>
      <c r="H1986" t="s">
        <v>16</v>
      </c>
      <c r="I1986" t="s">
        <v>13</v>
      </c>
      <c r="J1986" s="15" t="str">
        <f t="shared" si="61"/>
        <v>25-Nov-1963</v>
      </c>
      <c r="K1986" s="8" t="str">
        <f t="shared" si="62"/>
        <v xml:space="preserve">60 Y </v>
      </c>
    </row>
    <row r="1987" spans="1:11" x14ac:dyDescent="0.3">
      <c r="A1987" t="s">
        <v>2017</v>
      </c>
      <c r="B1987" s="10">
        <v>1990</v>
      </c>
      <c r="C1987" t="s">
        <v>30</v>
      </c>
      <c r="D1987">
        <v>24</v>
      </c>
      <c r="E1987">
        <v>3</v>
      </c>
      <c r="F1987" s="18">
        <v>28302.33</v>
      </c>
      <c r="G1987" t="s">
        <v>16</v>
      </c>
      <c r="H1987" t="s">
        <v>11</v>
      </c>
      <c r="I1987" t="s">
        <v>42</v>
      </c>
      <c r="J1987" s="15" t="str">
        <f t="shared" si="61"/>
        <v>24-Dec-1990</v>
      </c>
      <c r="K1987" s="8" t="str">
        <f t="shared" si="62"/>
        <v xml:space="preserve">33 Y </v>
      </c>
    </row>
    <row r="1988" spans="1:11" x14ac:dyDescent="0.3">
      <c r="A1988" t="s">
        <v>2018</v>
      </c>
      <c r="B1988" s="10">
        <v>1977</v>
      </c>
      <c r="C1988" t="s">
        <v>30</v>
      </c>
      <c r="D1988">
        <v>2</v>
      </c>
      <c r="E1988">
        <v>1</v>
      </c>
      <c r="F1988" s="18">
        <v>28340.19</v>
      </c>
      <c r="G1988" t="s">
        <v>16</v>
      </c>
      <c r="H1988" t="s">
        <v>11</v>
      </c>
      <c r="I1988" t="s">
        <v>23</v>
      </c>
      <c r="J1988" s="15" t="str">
        <f t="shared" ref="J1988:J2051" si="63">_xlfn.CONCAT(D1988,"-",C1988,"-",B1988)</f>
        <v>2-Dec-1977</v>
      </c>
      <c r="K1988" s="8" t="str">
        <f t="shared" ref="K1988:K2051" si="64">YEAR($L$2)-YEAR(J1988)&amp;" Y "</f>
        <v xml:space="preserve">46 Y </v>
      </c>
    </row>
    <row r="1989" spans="1:11" x14ac:dyDescent="0.3">
      <c r="A1989" t="s">
        <v>2019</v>
      </c>
      <c r="B1989" s="10">
        <v>1974</v>
      </c>
      <c r="C1989" t="s">
        <v>20</v>
      </c>
      <c r="D1989">
        <v>16</v>
      </c>
      <c r="E1989">
        <v>1</v>
      </c>
      <c r="F1989" s="18">
        <v>28468.92</v>
      </c>
      <c r="G1989" t="s">
        <v>16</v>
      </c>
      <c r="H1989" t="s">
        <v>16</v>
      </c>
      <c r="I1989" t="s">
        <v>23</v>
      </c>
      <c r="J1989" s="15" t="str">
        <f t="shared" si="63"/>
        <v>16-Sep-1974</v>
      </c>
      <c r="K1989" s="8" t="str">
        <f t="shared" si="64"/>
        <v xml:space="preserve">49 Y </v>
      </c>
    </row>
    <row r="1990" spans="1:11" x14ac:dyDescent="0.3">
      <c r="A1990" t="s">
        <v>2020</v>
      </c>
      <c r="B1990" s="10">
        <v>1982</v>
      </c>
      <c r="C1990" t="s">
        <v>30</v>
      </c>
      <c r="D1990">
        <v>11</v>
      </c>
      <c r="E1990">
        <v>1</v>
      </c>
      <c r="F1990" s="18">
        <v>28476.73</v>
      </c>
      <c r="G1990" t="s">
        <v>16</v>
      </c>
      <c r="H1990" t="s">
        <v>11</v>
      </c>
      <c r="I1990" t="s">
        <v>23</v>
      </c>
      <c r="J1990" s="15" t="str">
        <f t="shared" si="63"/>
        <v>11-Dec-1982</v>
      </c>
      <c r="K1990" s="8" t="str">
        <f t="shared" si="64"/>
        <v xml:space="preserve">41 Y </v>
      </c>
    </row>
    <row r="1991" spans="1:11" x14ac:dyDescent="0.3">
      <c r="A1991" t="s">
        <v>2021</v>
      </c>
      <c r="B1991" s="10">
        <v>1985</v>
      </c>
      <c r="C1991" t="s">
        <v>20</v>
      </c>
      <c r="D1991">
        <v>27</v>
      </c>
      <c r="E1991">
        <v>3</v>
      </c>
      <c r="F1991" s="18">
        <v>28542.86</v>
      </c>
      <c r="G1991" t="s">
        <v>16</v>
      </c>
      <c r="H1991" t="s">
        <v>12</v>
      </c>
      <c r="I1991" t="s">
        <v>42</v>
      </c>
      <c r="J1991" s="15" t="str">
        <f t="shared" si="63"/>
        <v>27-Sep-1985</v>
      </c>
      <c r="K1991" s="8" t="str">
        <f t="shared" si="64"/>
        <v xml:space="preserve">38 Y </v>
      </c>
    </row>
    <row r="1992" spans="1:11" x14ac:dyDescent="0.3">
      <c r="A1992" t="s">
        <v>2022</v>
      </c>
      <c r="B1992" s="10">
        <v>1990</v>
      </c>
      <c r="C1992" t="s">
        <v>30</v>
      </c>
      <c r="D1992">
        <v>5</v>
      </c>
      <c r="E1992">
        <v>3</v>
      </c>
      <c r="F1992" s="18">
        <v>28716.14</v>
      </c>
      <c r="G1992" t="s">
        <v>16</v>
      </c>
      <c r="H1992" t="s">
        <v>12</v>
      </c>
      <c r="I1992" t="s">
        <v>42</v>
      </c>
      <c r="J1992" s="15" t="str">
        <f t="shared" si="63"/>
        <v>5-Dec-1990</v>
      </c>
      <c r="K1992" s="8" t="str">
        <f t="shared" si="64"/>
        <v xml:space="preserve">33 Y </v>
      </c>
    </row>
    <row r="1993" spans="1:11" x14ac:dyDescent="0.3">
      <c r="A1993" t="s">
        <v>2023</v>
      </c>
      <c r="B1993" s="10">
        <v>1961</v>
      </c>
      <c r="C1993" t="s">
        <v>35</v>
      </c>
      <c r="D1993">
        <v>3</v>
      </c>
      <c r="E1993">
        <v>1</v>
      </c>
      <c r="F1993" s="18">
        <v>28868.66</v>
      </c>
      <c r="G1993" t="s">
        <v>16</v>
      </c>
      <c r="H1993" t="s">
        <v>11</v>
      </c>
      <c r="I1993" t="s">
        <v>23</v>
      </c>
      <c r="J1993" s="15" t="str">
        <f t="shared" si="63"/>
        <v>3-Aug-1961</v>
      </c>
      <c r="K1993" s="8" t="str">
        <f t="shared" si="64"/>
        <v xml:space="preserve">62 Y </v>
      </c>
    </row>
    <row r="1994" spans="1:11" x14ac:dyDescent="0.3">
      <c r="A1994" t="s">
        <v>2024</v>
      </c>
      <c r="B1994" s="10">
        <v>1962</v>
      </c>
      <c r="C1994" t="s">
        <v>10</v>
      </c>
      <c r="D1994">
        <v>25</v>
      </c>
      <c r="E1994">
        <v>0</v>
      </c>
      <c r="F1994" s="18">
        <v>28923.14</v>
      </c>
      <c r="G1994" t="s">
        <v>16</v>
      </c>
      <c r="H1994" t="s">
        <v>16</v>
      </c>
      <c r="I1994" t="s">
        <v>23</v>
      </c>
      <c r="J1994" s="15" t="str">
        <f t="shared" si="63"/>
        <v>25-Jul-1962</v>
      </c>
      <c r="K1994" s="8" t="str">
        <f t="shared" si="64"/>
        <v xml:space="preserve">61 Y </v>
      </c>
    </row>
    <row r="1995" spans="1:11" x14ac:dyDescent="0.3">
      <c r="A1995" t="s">
        <v>2025</v>
      </c>
      <c r="B1995" s="10">
        <v>1959</v>
      </c>
      <c r="C1995" t="s">
        <v>30</v>
      </c>
      <c r="D1995">
        <v>5</v>
      </c>
      <c r="E1995">
        <v>0</v>
      </c>
      <c r="F1995" s="18">
        <v>28950.47</v>
      </c>
      <c r="G1995" t="s">
        <v>16</v>
      </c>
      <c r="H1995" t="s">
        <v>16</v>
      </c>
      <c r="I1995" t="s">
        <v>23</v>
      </c>
      <c r="J1995" s="15" t="str">
        <f t="shared" si="63"/>
        <v>5-Dec-1959</v>
      </c>
      <c r="K1995" s="8" t="str">
        <f t="shared" si="64"/>
        <v xml:space="preserve">64 Y </v>
      </c>
    </row>
    <row r="1996" spans="1:11" x14ac:dyDescent="0.3">
      <c r="A1996" t="s">
        <v>2026</v>
      </c>
      <c r="B1996" s="10">
        <v>2003</v>
      </c>
      <c r="C1996" t="s">
        <v>20</v>
      </c>
      <c r="D1996">
        <v>1</v>
      </c>
      <c r="E1996">
        <v>0</v>
      </c>
      <c r="F1996" s="18">
        <v>28998.68</v>
      </c>
      <c r="G1996" t="s">
        <v>16</v>
      </c>
      <c r="H1996" t="s">
        <v>12</v>
      </c>
      <c r="I1996" t="s">
        <v>42</v>
      </c>
      <c r="J1996" s="15" t="str">
        <f t="shared" si="63"/>
        <v>1-Sep-2003</v>
      </c>
      <c r="K1996" s="8" t="str">
        <f t="shared" si="64"/>
        <v xml:space="preserve">20 Y </v>
      </c>
    </row>
    <row r="1997" spans="1:11" x14ac:dyDescent="0.3">
      <c r="A1997" t="s">
        <v>2027</v>
      </c>
      <c r="B1997" s="10">
        <v>1992</v>
      </c>
      <c r="C1997" t="s">
        <v>10</v>
      </c>
      <c r="D1997">
        <v>7</v>
      </c>
      <c r="E1997">
        <v>0</v>
      </c>
      <c r="F1997" s="18">
        <v>29007.82</v>
      </c>
      <c r="G1997" t="s">
        <v>16</v>
      </c>
      <c r="H1997" t="s">
        <v>12</v>
      </c>
      <c r="I1997" t="s">
        <v>42</v>
      </c>
      <c r="J1997" s="15" t="str">
        <f t="shared" si="63"/>
        <v>7-Jul-1992</v>
      </c>
      <c r="K1997" s="8" t="str">
        <f t="shared" si="64"/>
        <v xml:space="preserve">31 Y </v>
      </c>
    </row>
    <row r="1998" spans="1:11" x14ac:dyDescent="0.3">
      <c r="A1998" t="s">
        <v>2028</v>
      </c>
      <c r="B1998" s="10">
        <v>1980</v>
      </c>
      <c r="C1998" t="s">
        <v>10</v>
      </c>
      <c r="D1998">
        <v>14</v>
      </c>
      <c r="E1998">
        <v>2</v>
      </c>
      <c r="F1998" s="18">
        <v>29114.21</v>
      </c>
      <c r="G1998" t="s">
        <v>16</v>
      </c>
      <c r="H1998" t="s">
        <v>12</v>
      </c>
      <c r="I1998" t="s">
        <v>42</v>
      </c>
      <c r="J1998" s="15" t="str">
        <f t="shared" si="63"/>
        <v>14-Jul-1980</v>
      </c>
      <c r="K1998" s="8" t="str">
        <f t="shared" si="64"/>
        <v xml:space="preserve">43 Y </v>
      </c>
    </row>
    <row r="1999" spans="1:11" x14ac:dyDescent="0.3">
      <c r="A1999" t="s">
        <v>2029</v>
      </c>
      <c r="B1999" s="10">
        <v>1978</v>
      </c>
      <c r="C1999" t="s">
        <v>15</v>
      </c>
      <c r="D1999">
        <v>29</v>
      </c>
      <c r="E1999">
        <v>2</v>
      </c>
      <c r="F1999" s="18">
        <v>29114.77</v>
      </c>
      <c r="G1999" t="s">
        <v>16</v>
      </c>
      <c r="H1999" t="s">
        <v>16</v>
      </c>
      <c r="I1999" t="s">
        <v>42</v>
      </c>
      <c r="J1999" s="15" t="str">
        <f t="shared" si="63"/>
        <v>29-Nov-1978</v>
      </c>
      <c r="K1999" s="8" t="str">
        <f t="shared" si="64"/>
        <v xml:space="preserve">45 Y </v>
      </c>
    </row>
    <row r="2000" spans="1:11" x14ac:dyDescent="0.3">
      <c r="A2000" t="s">
        <v>2030</v>
      </c>
      <c r="B2000" s="10">
        <v>1961</v>
      </c>
      <c r="C2000" t="s">
        <v>30</v>
      </c>
      <c r="D2000">
        <v>24</v>
      </c>
      <c r="E2000">
        <v>0</v>
      </c>
      <c r="F2000" s="18">
        <v>29141.360000000001</v>
      </c>
      <c r="G2000" t="s">
        <v>16</v>
      </c>
      <c r="H2000" t="s">
        <v>12</v>
      </c>
      <c r="I2000" t="s">
        <v>23</v>
      </c>
      <c r="J2000" s="15" t="str">
        <f t="shared" si="63"/>
        <v>24-Dec-1961</v>
      </c>
      <c r="K2000" s="8" t="str">
        <f t="shared" si="64"/>
        <v xml:space="preserve">62 Y </v>
      </c>
    </row>
    <row r="2001" spans="1:11" x14ac:dyDescent="0.3">
      <c r="A2001" t="s">
        <v>2031</v>
      </c>
      <c r="B2001" s="10">
        <v>1976</v>
      </c>
      <c r="C2001" t="s">
        <v>15</v>
      </c>
      <c r="D2001">
        <v>8</v>
      </c>
      <c r="E2001">
        <v>2</v>
      </c>
      <c r="F2001" s="18">
        <v>29160.39</v>
      </c>
      <c r="G2001" t="s">
        <v>16</v>
      </c>
      <c r="H2001" t="s">
        <v>11</v>
      </c>
      <c r="I2001" t="s">
        <v>42</v>
      </c>
      <c r="J2001" s="15" t="str">
        <f t="shared" si="63"/>
        <v>8-Nov-1976</v>
      </c>
      <c r="K2001" s="8" t="str">
        <f t="shared" si="64"/>
        <v xml:space="preserve">47 Y </v>
      </c>
    </row>
    <row r="2002" spans="1:11" x14ac:dyDescent="0.3">
      <c r="A2002" t="s">
        <v>2032</v>
      </c>
      <c r="B2002" s="10">
        <v>1969</v>
      </c>
      <c r="C2002" t="s">
        <v>10</v>
      </c>
      <c r="D2002">
        <v>9</v>
      </c>
      <c r="E2002">
        <v>2</v>
      </c>
      <c r="F2002" s="18">
        <v>29186.48</v>
      </c>
      <c r="G2002" t="s">
        <v>16</v>
      </c>
      <c r="H2002" t="s">
        <v>12</v>
      </c>
      <c r="I2002" t="s">
        <v>247</v>
      </c>
      <c r="J2002" s="15" t="str">
        <f t="shared" si="63"/>
        <v>9-Jul-1969</v>
      </c>
      <c r="K2002" s="8" t="str">
        <f t="shared" si="64"/>
        <v xml:space="preserve">54 Y </v>
      </c>
    </row>
    <row r="2003" spans="1:11" x14ac:dyDescent="0.3">
      <c r="A2003" t="s">
        <v>2033</v>
      </c>
      <c r="B2003" s="10">
        <v>1978</v>
      </c>
      <c r="C2003" t="s">
        <v>10</v>
      </c>
      <c r="D2003">
        <v>21</v>
      </c>
      <c r="E2003">
        <v>2</v>
      </c>
      <c r="F2003" s="18">
        <v>29227.599999999999</v>
      </c>
      <c r="G2003" t="s">
        <v>16</v>
      </c>
      <c r="H2003" t="s">
        <v>12</v>
      </c>
      <c r="I2003" t="s">
        <v>23</v>
      </c>
      <c r="J2003" s="15" t="str">
        <f t="shared" si="63"/>
        <v>21-Jul-1978</v>
      </c>
      <c r="K2003" s="8" t="str">
        <f t="shared" si="64"/>
        <v xml:space="preserve">45 Y </v>
      </c>
    </row>
    <row r="2004" spans="1:11" x14ac:dyDescent="0.3">
      <c r="A2004" t="s">
        <v>2034</v>
      </c>
      <c r="B2004" s="10">
        <v>1958</v>
      </c>
      <c r="C2004" t="s">
        <v>18</v>
      </c>
      <c r="D2004">
        <v>5</v>
      </c>
      <c r="E2004">
        <v>0</v>
      </c>
      <c r="F2004" s="18">
        <v>29330.98</v>
      </c>
      <c r="G2004" t="s">
        <v>16</v>
      </c>
      <c r="H2004" t="s">
        <v>11</v>
      </c>
      <c r="I2004" t="s">
        <v>23</v>
      </c>
      <c r="J2004" s="15" t="str">
        <f t="shared" si="63"/>
        <v>5-Jun-1958</v>
      </c>
      <c r="K2004" s="8" t="str">
        <f t="shared" si="64"/>
        <v xml:space="preserve">65 Y </v>
      </c>
    </row>
    <row r="2005" spans="1:11" x14ac:dyDescent="0.3">
      <c r="A2005" t="s">
        <v>2035</v>
      </c>
      <c r="B2005" s="10">
        <v>1985</v>
      </c>
      <c r="C2005" t="s">
        <v>15</v>
      </c>
      <c r="D2005">
        <v>7</v>
      </c>
      <c r="E2005">
        <v>3</v>
      </c>
      <c r="F2005" s="18">
        <v>29352.560000000001</v>
      </c>
      <c r="G2005" t="s">
        <v>16</v>
      </c>
      <c r="H2005" t="s">
        <v>16</v>
      </c>
      <c r="I2005" t="s">
        <v>42</v>
      </c>
      <c r="J2005" s="15" t="str">
        <f t="shared" si="63"/>
        <v>7-Nov-1985</v>
      </c>
      <c r="K2005" s="8" t="str">
        <f t="shared" si="64"/>
        <v xml:space="preserve">38 Y </v>
      </c>
    </row>
    <row r="2006" spans="1:11" x14ac:dyDescent="0.3">
      <c r="A2006" t="s">
        <v>2036</v>
      </c>
      <c r="B2006" s="10">
        <v>1987</v>
      </c>
      <c r="C2006" t="s">
        <v>10</v>
      </c>
      <c r="D2006">
        <v>16</v>
      </c>
      <c r="E2006">
        <v>3</v>
      </c>
      <c r="F2006" s="18">
        <v>29443.59</v>
      </c>
      <c r="G2006" t="s">
        <v>16</v>
      </c>
      <c r="H2006" t="s">
        <v>16</v>
      </c>
      <c r="I2006" t="s">
        <v>42</v>
      </c>
      <c r="J2006" s="15" t="str">
        <f t="shared" si="63"/>
        <v>16-Jul-1987</v>
      </c>
      <c r="K2006" s="8" t="str">
        <f t="shared" si="64"/>
        <v xml:space="preserve">36 Y </v>
      </c>
    </row>
    <row r="2007" spans="1:11" x14ac:dyDescent="0.3">
      <c r="A2007" t="s">
        <v>2037</v>
      </c>
      <c r="B2007" s="10">
        <v>1959</v>
      </c>
      <c r="C2007" t="s">
        <v>37</v>
      </c>
      <c r="D2007">
        <v>20</v>
      </c>
      <c r="E2007">
        <v>0</v>
      </c>
      <c r="F2007" s="18">
        <v>29523.17</v>
      </c>
      <c r="G2007" t="s">
        <v>16</v>
      </c>
      <c r="H2007" t="s">
        <v>11</v>
      </c>
      <c r="I2007" t="s">
        <v>247</v>
      </c>
      <c r="J2007" s="15" t="str">
        <f t="shared" si="63"/>
        <v>20-Oct-1959</v>
      </c>
      <c r="K2007" s="8" t="str">
        <f t="shared" si="64"/>
        <v xml:space="preserve">64 Y </v>
      </c>
    </row>
    <row r="2008" spans="1:11" x14ac:dyDescent="0.3">
      <c r="A2008" t="s">
        <v>2038</v>
      </c>
      <c r="B2008" s="10">
        <v>1975</v>
      </c>
      <c r="C2008" t="s">
        <v>15</v>
      </c>
      <c r="D2008">
        <v>3</v>
      </c>
      <c r="E2008">
        <v>1</v>
      </c>
      <c r="F2008" s="18">
        <v>29583.8</v>
      </c>
      <c r="G2008" t="s">
        <v>16</v>
      </c>
      <c r="H2008" t="s">
        <v>16</v>
      </c>
      <c r="I2008" t="s">
        <v>42</v>
      </c>
      <c r="J2008" s="15" t="str">
        <f t="shared" si="63"/>
        <v>3-Nov-1975</v>
      </c>
      <c r="K2008" s="8" t="str">
        <f t="shared" si="64"/>
        <v xml:space="preserve">48 Y </v>
      </c>
    </row>
    <row r="2009" spans="1:11" x14ac:dyDescent="0.3">
      <c r="A2009" t="s">
        <v>2039</v>
      </c>
      <c r="B2009" s="10">
        <v>1993</v>
      </c>
      <c r="C2009" t="s">
        <v>10</v>
      </c>
      <c r="D2009">
        <v>27</v>
      </c>
      <c r="E2009">
        <v>0</v>
      </c>
      <c r="F2009" s="18">
        <v>29622.69</v>
      </c>
      <c r="G2009" t="s">
        <v>16</v>
      </c>
      <c r="H2009" t="s">
        <v>16</v>
      </c>
      <c r="I2009" t="s">
        <v>42</v>
      </c>
      <c r="J2009" s="15" t="str">
        <f t="shared" si="63"/>
        <v>27-Jul-1993</v>
      </c>
      <c r="K2009" s="8" t="str">
        <f t="shared" si="64"/>
        <v xml:space="preserve">30 Y </v>
      </c>
    </row>
    <row r="2010" spans="1:11" x14ac:dyDescent="0.3">
      <c r="A2010" t="s">
        <v>2040</v>
      </c>
      <c r="B2010" s="10">
        <v>1973</v>
      </c>
      <c r="C2010" t="s">
        <v>35</v>
      </c>
      <c r="D2010">
        <v>23</v>
      </c>
      <c r="E2010">
        <v>0</v>
      </c>
      <c r="F2010" s="18">
        <v>29757.69</v>
      </c>
      <c r="G2010" t="s">
        <v>16</v>
      </c>
      <c r="H2010" t="s">
        <v>12</v>
      </c>
      <c r="I2010" t="s">
        <v>42</v>
      </c>
      <c r="J2010" s="15" t="str">
        <f t="shared" si="63"/>
        <v>23-Aug-1973</v>
      </c>
      <c r="K2010" s="8" t="str">
        <f t="shared" si="64"/>
        <v xml:space="preserve">50 Y </v>
      </c>
    </row>
    <row r="2011" spans="1:11" x14ac:dyDescent="0.3">
      <c r="A2011" t="s">
        <v>2041</v>
      </c>
      <c r="B2011" s="10">
        <v>1998</v>
      </c>
      <c r="C2011" t="s">
        <v>18</v>
      </c>
      <c r="D2011">
        <v>20</v>
      </c>
      <c r="E2011">
        <v>0</v>
      </c>
      <c r="F2011" s="18">
        <v>29760.6</v>
      </c>
      <c r="G2011" t="s">
        <v>16</v>
      </c>
      <c r="H2011" t="s">
        <v>11</v>
      </c>
      <c r="I2011" t="s">
        <v>42</v>
      </c>
      <c r="J2011" s="15" t="str">
        <f t="shared" si="63"/>
        <v>20-Jun-1998</v>
      </c>
      <c r="K2011" s="8" t="str">
        <f t="shared" si="64"/>
        <v xml:space="preserve">25 Y </v>
      </c>
    </row>
    <row r="2012" spans="1:11" x14ac:dyDescent="0.3">
      <c r="A2012" t="s">
        <v>2042</v>
      </c>
      <c r="B2012" s="10">
        <v>1981</v>
      </c>
      <c r="C2012" t="s">
        <v>35</v>
      </c>
      <c r="D2012">
        <v>13</v>
      </c>
      <c r="E2012">
        <v>1</v>
      </c>
      <c r="F2012" s="18">
        <v>29816.639999999999</v>
      </c>
      <c r="G2012" t="s">
        <v>16</v>
      </c>
      <c r="H2012" t="s">
        <v>11</v>
      </c>
      <c r="I2012" t="s">
        <v>42</v>
      </c>
      <c r="J2012" s="15" t="str">
        <f t="shared" si="63"/>
        <v>13-Aug-1981</v>
      </c>
      <c r="K2012" s="8" t="str">
        <f t="shared" si="64"/>
        <v xml:space="preserve">42 Y </v>
      </c>
    </row>
    <row r="2013" spans="1:11" x14ac:dyDescent="0.3">
      <c r="A2013" t="s">
        <v>2043</v>
      </c>
      <c r="B2013" s="10">
        <v>1982</v>
      </c>
      <c r="C2013" t="s">
        <v>37</v>
      </c>
      <c r="D2013">
        <v>29</v>
      </c>
      <c r="E2013">
        <v>3</v>
      </c>
      <c r="F2013" s="18">
        <v>29818.76</v>
      </c>
      <c r="G2013" t="s">
        <v>16</v>
      </c>
      <c r="H2013" t="s">
        <v>16</v>
      </c>
      <c r="I2013" t="s">
        <v>23</v>
      </c>
      <c r="J2013" s="15" t="str">
        <f t="shared" si="63"/>
        <v>29-Oct-1982</v>
      </c>
      <c r="K2013" s="8" t="str">
        <f t="shared" si="64"/>
        <v xml:space="preserve">41 Y </v>
      </c>
    </row>
    <row r="2014" spans="1:11" x14ac:dyDescent="0.3">
      <c r="A2014" t="s">
        <v>2044</v>
      </c>
      <c r="B2014" s="10">
        <v>1989</v>
      </c>
      <c r="C2014" t="s">
        <v>30</v>
      </c>
      <c r="D2014">
        <v>30</v>
      </c>
      <c r="E2014">
        <v>3</v>
      </c>
      <c r="F2014" s="18">
        <v>29852.48</v>
      </c>
      <c r="G2014" t="s">
        <v>16</v>
      </c>
      <c r="H2014" t="s">
        <v>12</v>
      </c>
      <c r="I2014" t="s">
        <v>42</v>
      </c>
      <c r="J2014" s="15" t="str">
        <f t="shared" si="63"/>
        <v>30-Dec-1989</v>
      </c>
      <c r="K2014" s="8" t="str">
        <f t="shared" si="64"/>
        <v xml:space="preserve">34 Y </v>
      </c>
    </row>
    <row r="2015" spans="1:11" x14ac:dyDescent="0.3">
      <c r="A2015" t="s">
        <v>2045</v>
      </c>
      <c r="B2015" s="10">
        <v>1975</v>
      </c>
      <c r="C2015" t="s">
        <v>35</v>
      </c>
      <c r="D2015">
        <v>19</v>
      </c>
      <c r="E2015">
        <v>1</v>
      </c>
      <c r="F2015" s="18">
        <v>29899.25</v>
      </c>
      <c r="G2015" t="s">
        <v>16</v>
      </c>
      <c r="H2015" t="s">
        <v>12</v>
      </c>
      <c r="I2015" t="s">
        <v>42</v>
      </c>
      <c r="J2015" s="15" t="str">
        <f t="shared" si="63"/>
        <v>19-Aug-1975</v>
      </c>
      <c r="K2015" s="8" t="str">
        <f t="shared" si="64"/>
        <v xml:space="preserve">48 Y </v>
      </c>
    </row>
    <row r="2016" spans="1:11" x14ac:dyDescent="0.3">
      <c r="A2016" t="s">
        <v>2046</v>
      </c>
      <c r="B2016" s="10">
        <v>1988</v>
      </c>
      <c r="C2016" t="s">
        <v>30</v>
      </c>
      <c r="D2016">
        <v>30</v>
      </c>
      <c r="E2016">
        <v>3</v>
      </c>
      <c r="F2016" s="18">
        <v>29929.56</v>
      </c>
      <c r="G2016" t="s">
        <v>16</v>
      </c>
      <c r="H2016" t="s">
        <v>16</v>
      </c>
      <c r="I2016" t="s">
        <v>42</v>
      </c>
      <c r="J2016" s="15" t="str">
        <f t="shared" si="63"/>
        <v>30-Dec-1988</v>
      </c>
      <c r="K2016" s="8" t="str">
        <f t="shared" si="64"/>
        <v xml:space="preserve">35 Y </v>
      </c>
    </row>
    <row r="2017" spans="1:11" x14ac:dyDescent="0.3">
      <c r="A2017" t="s">
        <v>2047</v>
      </c>
      <c r="B2017" s="10">
        <v>1976</v>
      </c>
      <c r="C2017" t="s">
        <v>18</v>
      </c>
      <c r="D2017">
        <v>12</v>
      </c>
      <c r="E2017">
        <v>2</v>
      </c>
      <c r="F2017" s="18">
        <v>29933.75</v>
      </c>
      <c r="G2017" t="s">
        <v>16</v>
      </c>
      <c r="H2017" t="s">
        <v>16</v>
      </c>
      <c r="I2017" t="s">
        <v>42</v>
      </c>
      <c r="J2017" s="15" t="str">
        <f t="shared" si="63"/>
        <v>12-Jun-1976</v>
      </c>
      <c r="K2017" s="8" t="str">
        <f t="shared" si="64"/>
        <v xml:space="preserve">47 Y </v>
      </c>
    </row>
    <row r="2018" spans="1:11" x14ac:dyDescent="0.3">
      <c r="A2018" t="s">
        <v>2048</v>
      </c>
      <c r="B2018" s="10">
        <v>1991</v>
      </c>
      <c r="C2018" t="s">
        <v>37</v>
      </c>
      <c r="D2018">
        <v>5</v>
      </c>
      <c r="E2018">
        <v>3</v>
      </c>
      <c r="F2018" s="18">
        <v>29969.67</v>
      </c>
      <c r="G2018" t="s">
        <v>16</v>
      </c>
      <c r="H2018" t="s">
        <v>16</v>
      </c>
      <c r="I2018" t="s">
        <v>42</v>
      </c>
      <c r="J2018" s="15" t="str">
        <f t="shared" si="63"/>
        <v>5-Oct-1991</v>
      </c>
      <c r="K2018" s="8" t="str">
        <f t="shared" si="64"/>
        <v xml:space="preserve">32 Y </v>
      </c>
    </row>
    <row r="2019" spans="1:11" x14ac:dyDescent="0.3">
      <c r="A2019" t="s">
        <v>2049</v>
      </c>
      <c r="B2019" s="10">
        <v>1981</v>
      </c>
      <c r="C2019" t="s">
        <v>35</v>
      </c>
      <c r="D2019">
        <v>4</v>
      </c>
      <c r="E2019">
        <v>1</v>
      </c>
      <c r="F2019" s="18">
        <v>30026.87</v>
      </c>
      <c r="G2019" t="s">
        <v>11</v>
      </c>
      <c r="H2019" t="s">
        <v>12</v>
      </c>
      <c r="I2019" t="s">
        <v>23</v>
      </c>
      <c r="J2019" s="15" t="str">
        <f t="shared" si="63"/>
        <v>4-Aug-1981</v>
      </c>
      <c r="K2019" s="8" t="str">
        <f t="shared" si="64"/>
        <v xml:space="preserve">42 Y </v>
      </c>
    </row>
    <row r="2020" spans="1:11" x14ac:dyDescent="0.3">
      <c r="A2020" t="s">
        <v>2050</v>
      </c>
      <c r="B2020" s="10">
        <v>1967</v>
      </c>
      <c r="C2020" t="s">
        <v>18</v>
      </c>
      <c r="D2020">
        <v>16</v>
      </c>
      <c r="E2020">
        <v>3</v>
      </c>
      <c r="F2020" s="18">
        <v>30063.58</v>
      </c>
      <c r="G2020" t="s">
        <v>16</v>
      </c>
      <c r="H2020" t="s">
        <v>16</v>
      </c>
      <c r="I2020" t="s">
        <v>23</v>
      </c>
      <c r="J2020" s="15" t="str">
        <f t="shared" si="63"/>
        <v>16-Jun-1967</v>
      </c>
      <c r="K2020" s="8" t="str">
        <f t="shared" si="64"/>
        <v xml:space="preserve">56 Y </v>
      </c>
    </row>
    <row r="2021" spans="1:11" x14ac:dyDescent="0.3">
      <c r="A2021" t="s">
        <v>2051</v>
      </c>
      <c r="B2021" s="10">
        <v>1979</v>
      </c>
      <c r="C2021" t="s">
        <v>20</v>
      </c>
      <c r="D2021">
        <v>2</v>
      </c>
      <c r="E2021">
        <v>2</v>
      </c>
      <c r="F2021" s="18">
        <v>30095.97</v>
      </c>
      <c r="G2021" t="s">
        <v>11</v>
      </c>
      <c r="H2021" t="s">
        <v>12</v>
      </c>
      <c r="I2021" t="s">
        <v>42</v>
      </c>
      <c r="J2021" s="15" t="str">
        <f t="shared" si="63"/>
        <v>2-Sep-1979</v>
      </c>
      <c r="K2021" s="8" t="str">
        <f t="shared" si="64"/>
        <v xml:space="preserve">44 Y </v>
      </c>
    </row>
    <row r="2022" spans="1:11" x14ac:dyDescent="0.3">
      <c r="A2022" t="s">
        <v>2052</v>
      </c>
      <c r="B2022" s="10">
        <v>1971</v>
      </c>
      <c r="C2022" t="s">
        <v>30</v>
      </c>
      <c r="D2022">
        <v>25</v>
      </c>
      <c r="E2022">
        <v>0</v>
      </c>
      <c r="F2022" s="18">
        <v>30134.75</v>
      </c>
      <c r="G2022" t="s">
        <v>11</v>
      </c>
      <c r="H2022" t="s">
        <v>12</v>
      </c>
      <c r="I2022" t="s">
        <v>42</v>
      </c>
      <c r="J2022" s="15" t="str">
        <f t="shared" si="63"/>
        <v>25-Dec-1971</v>
      </c>
      <c r="K2022" s="8" t="str">
        <f t="shared" si="64"/>
        <v xml:space="preserve">52 Y </v>
      </c>
    </row>
    <row r="2023" spans="1:11" x14ac:dyDescent="0.3">
      <c r="A2023" t="s">
        <v>2053</v>
      </c>
      <c r="B2023" s="10">
        <v>1958</v>
      </c>
      <c r="C2023" t="s">
        <v>35</v>
      </c>
      <c r="D2023">
        <v>11</v>
      </c>
      <c r="E2023">
        <v>1</v>
      </c>
      <c r="F2023" s="18">
        <v>30166.62</v>
      </c>
      <c r="G2023" t="s">
        <v>16</v>
      </c>
      <c r="H2023" t="s">
        <v>12</v>
      </c>
      <c r="I2023" t="s">
        <v>23</v>
      </c>
      <c r="J2023" s="15" t="str">
        <f t="shared" si="63"/>
        <v>11-Aug-1958</v>
      </c>
      <c r="K2023" s="8" t="str">
        <f t="shared" si="64"/>
        <v xml:space="preserve">65 Y </v>
      </c>
    </row>
    <row r="2024" spans="1:11" x14ac:dyDescent="0.3">
      <c r="A2024" t="s">
        <v>2054</v>
      </c>
      <c r="B2024" s="10">
        <v>1963</v>
      </c>
      <c r="C2024" t="s">
        <v>20</v>
      </c>
      <c r="D2024">
        <v>13</v>
      </c>
      <c r="E2024">
        <v>3</v>
      </c>
      <c r="F2024" s="18">
        <v>30184.94</v>
      </c>
      <c r="G2024" t="s">
        <v>16</v>
      </c>
      <c r="H2024" t="s">
        <v>16</v>
      </c>
      <c r="I2024" t="s">
        <v>276</v>
      </c>
      <c r="J2024" s="15" t="str">
        <f t="shared" si="63"/>
        <v>13-Sep-1963</v>
      </c>
      <c r="K2024" s="8" t="str">
        <f t="shared" si="64"/>
        <v xml:space="preserve">60 Y </v>
      </c>
    </row>
    <row r="2025" spans="1:11" x14ac:dyDescent="0.3">
      <c r="A2025" t="s">
        <v>2055</v>
      </c>
      <c r="B2025" s="10">
        <v>1962</v>
      </c>
      <c r="C2025" t="s">
        <v>20</v>
      </c>
      <c r="D2025">
        <v>15</v>
      </c>
      <c r="E2025">
        <v>0</v>
      </c>
      <c r="F2025" s="18">
        <v>30260</v>
      </c>
      <c r="G2025" t="s">
        <v>16</v>
      </c>
      <c r="H2025" t="s">
        <v>16</v>
      </c>
      <c r="I2025" t="s">
        <v>276</v>
      </c>
      <c r="J2025" s="15" t="str">
        <f t="shared" si="63"/>
        <v>15-Sep-1962</v>
      </c>
      <c r="K2025" s="8" t="str">
        <f t="shared" si="64"/>
        <v xml:space="preserve">61 Y </v>
      </c>
    </row>
    <row r="2026" spans="1:11" x14ac:dyDescent="0.3">
      <c r="A2026" t="s">
        <v>2056</v>
      </c>
      <c r="B2026" s="10">
        <v>1972</v>
      </c>
      <c r="C2026" t="s">
        <v>10</v>
      </c>
      <c r="D2026">
        <v>24</v>
      </c>
      <c r="E2026">
        <v>2</v>
      </c>
      <c r="F2026" s="18">
        <v>30284.639999999999</v>
      </c>
      <c r="G2026" t="s">
        <v>16</v>
      </c>
      <c r="H2026" t="s">
        <v>16</v>
      </c>
      <c r="I2026" t="s">
        <v>23</v>
      </c>
      <c r="J2026" s="15" t="str">
        <f t="shared" si="63"/>
        <v>24-Jul-1972</v>
      </c>
      <c r="K2026" s="8" t="str">
        <f t="shared" si="64"/>
        <v xml:space="preserve">51 Y </v>
      </c>
    </row>
    <row r="2027" spans="1:11" x14ac:dyDescent="0.3">
      <c r="A2027" t="s">
        <v>2057</v>
      </c>
      <c r="B2027" s="10">
        <v>2004</v>
      </c>
      <c r="C2027" t="s">
        <v>18</v>
      </c>
      <c r="D2027">
        <v>1</v>
      </c>
      <c r="E2027">
        <v>0</v>
      </c>
      <c r="F2027" s="18">
        <v>30328.27</v>
      </c>
      <c r="G2027" t="s">
        <v>11</v>
      </c>
      <c r="H2027" t="s">
        <v>11</v>
      </c>
      <c r="I2027" t="s">
        <v>42</v>
      </c>
      <c r="J2027" s="15" t="str">
        <f t="shared" si="63"/>
        <v>1-Jun-2004</v>
      </c>
      <c r="K2027" s="8" t="str">
        <f t="shared" si="64"/>
        <v xml:space="preserve">19 Y </v>
      </c>
    </row>
    <row r="2028" spans="1:11" x14ac:dyDescent="0.3">
      <c r="A2028" t="s">
        <v>2058</v>
      </c>
      <c r="B2028" s="10">
        <v>1969</v>
      </c>
      <c r="C2028" t="s">
        <v>10</v>
      </c>
      <c r="D2028">
        <v>30</v>
      </c>
      <c r="E2028">
        <v>0</v>
      </c>
      <c r="F2028" s="18">
        <v>30366.93</v>
      </c>
      <c r="G2028" t="s">
        <v>11</v>
      </c>
      <c r="H2028" t="s">
        <v>11</v>
      </c>
      <c r="I2028" t="s">
        <v>42</v>
      </c>
      <c r="J2028" s="15" t="str">
        <f t="shared" si="63"/>
        <v>30-Jul-1969</v>
      </c>
      <c r="K2028" s="8" t="str">
        <f t="shared" si="64"/>
        <v xml:space="preserve">54 Y </v>
      </c>
    </row>
    <row r="2029" spans="1:11" x14ac:dyDescent="0.3">
      <c r="A2029" t="s">
        <v>2059</v>
      </c>
      <c r="B2029" s="10">
        <v>1976</v>
      </c>
      <c r="C2029" t="s">
        <v>20</v>
      </c>
      <c r="D2029">
        <v>3</v>
      </c>
      <c r="E2029">
        <v>2</v>
      </c>
      <c r="F2029" s="18">
        <v>30409.53</v>
      </c>
      <c r="G2029" t="s">
        <v>11</v>
      </c>
      <c r="H2029" t="s">
        <v>12</v>
      </c>
      <c r="I2029" t="s">
        <v>23</v>
      </c>
      <c r="J2029" s="15" t="str">
        <f t="shared" si="63"/>
        <v>3-Sep-1976</v>
      </c>
      <c r="K2029" s="8" t="str">
        <f t="shared" si="64"/>
        <v xml:space="preserve">47 Y </v>
      </c>
    </row>
    <row r="2030" spans="1:11" x14ac:dyDescent="0.3">
      <c r="A2030" t="s">
        <v>2060</v>
      </c>
      <c r="B2030" s="10">
        <v>1998</v>
      </c>
      <c r="C2030" t="s">
        <v>37</v>
      </c>
      <c r="D2030">
        <v>28</v>
      </c>
      <c r="E2030">
        <v>0</v>
      </c>
      <c r="F2030" s="18">
        <v>30422.03</v>
      </c>
      <c r="G2030" t="s">
        <v>11</v>
      </c>
      <c r="H2030" t="s">
        <v>12</v>
      </c>
      <c r="I2030" t="s">
        <v>42</v>
      </c>
      <c r="J2030" s="15" t="str">
        <f t="shared" si="63"/>
        <v>28-Oct-1998</v>
      </c>
      <c r="K2030" s="8" t="str">
        <f t="shared" si="64"/>
        <v xml:space="preserve">25 Y </v>
      </c>
    </row>
    <row r="2031" spans="1:11" x14ac:dyDescent="0.3">
      <c r="A2031" t="s">
        <v>2061</v>
      </c>
      <c r="B2031" s="10">
        <v>1983</v>
      </c>
      <c r="C2031" t="s">
        <v>20</v>
      </c>
      <c r="D2031">
        <v>3</v>
      </c>
      <c r="E2031">
        <v>3</v>
      </c>
      <c r="F2031" s="18">
        <v>30457.37</v>
      </c>
      <c r="G2031" t="s">
        <v>11</v>
      </c>
      <c r="H2031" t="s">
        <v>16</v>
      </c>
      <c r="I2031" t="s">
        <v>23</v>
      </c>
      <c r="J2031" s="15" t="str">
        <f t="shared" si="63"/>
        <v>3-Sep-1983</v>
      </c>
      <c r="K2031" s="8" t="str">
        <f t="shared" si="64"/>
        <v xml:space="preserve">40 Y </v>
      </c>
    </row>
    <row r="2032" spans="1:11" x14ac:dyDescent="0.3">
      <c r="A2032" t="s">
        <v>2062</v>
      </c>
      <c r="B2032" s="10">
        <v>1986</v>
      </c>
      <c r="C2032" t="s">
        <v>35</v>
      </c>
      <c r="D2032">
        <v>10</v>
      </c>
      <c r="E2032">
        <v>3</v>
      </c>
      <c r="F2032" s="18">
        <v>30530.5</v>
      </c>
      <c r="G2032" t="s">
        <v>11</v>
      </c>
      <c r="H2032" t="s">
        <v>16</v>
      </c>
      <c r="I2032" t="s">
        <v>42</v>
      </c>
      <c r="J2032" s="15" t="str">
        <f t="shared" si="63"/>
        <v>10-Aug-1986</v>
      </c>
      <c r="K2032" s="8" t="str">
        <f t="shared" si="64"/>
        <v xml:space="preserve">37 Y </v>
      </c>
    </row>
    <row r="2033" spans="1:11" x14ac:dyDescent="0.3">
      <c r="A2033" t="s">
        <v>2063</v>
      </c>
      <c r="B2033" s="10">
        <v>1970</v>
      </c>
      <c r="C2033" t="s">
        <v>15</v>
      </c>
      <c r="D2033">
        <v>11</v>
      </c>
      <c r="E2033">
        <v>0</v>
      </c>
      <c r="F2033" s="18">
        <v>30625.65</v>
      </c>
      <c r="G2033" t="s">
        <v>11</v>
      </c>
      <c r="H2033" t="s">
        <v>12</v>
      </c>
      <c r="I2033" t="s">
        <v>42</v>
      </c>
      <c r="J2033" s="15" t="str">
        <f t="shared" si="63"/>
        <v>11-Nov-1970</v>
      </c>
      <c r="K2033" s="8" t="str">
        <f t="shared" si="64"/>
        <v xml:space="preserve">53 Y </v>
      </c>
    </row>
    <row r="2034" spans="1:11" x14ac:dyDescent="0.3">
      <c r="A2034" t="s">
        <v>2064</v>
      </c>
      <c r="B2034" s="10">
        <v>1999</v>
      </c>
      <c r="C2034" t="s">
        <v>20</v>
      </c>
      <c r="D2034">
        <v>21</v>
      </c>
      <c r="E2034">
        <v>0</v>
      </c>
      <c r="F2034" s="18">
        <v>30697.71</v>
      </c>
      <c r="G2034" t="s">
        <v>16</v>
      </c>
      <c r="H2034" t="s">
        <v>11</v>
      </c>
      <c r="I2034" t="s">
        <v>42</v>
      </c>
      <c r="J2034" s="15" t="str">
        <f t="shared" si="63"/>
        <v>21-Sep-1999</v>
      </c>
      <c r="K2034" s="8" t="str">
        <f t="shared" si="64"/>
        <v xml:space="preserve">24 Y </v>
      </c>
    </row>
    <row r="2035" spans="1:11" x14ac:dyDescent="0.3">
      <c r="A2035" t="s">
        <v>2065</v>
      </c>
      <c r="B2035" s="10">
        <v>1983</v>
      </c>
      <c r="C2035" t="s">
        <v>30</v>
      </c>
      <c r="D2035">
        <v>21</v>
      </c>
      <c r="E2035">
        <v>3</v>
      </c>
      <c r="F2035" s="18">
        <v>30724.44</v>
      </c>
      <c r="G2035" t="s">
        <v>11</v>
      </c>
      <c r="H2035" t="s">
        <v>12</v>
      </c>
      <c r="I2035" t="s">
        <v>42</v>
      </c>
      <c r="J2035" s="15" t="str">
        <f t="shared" si="63"/>
        <v>21-Dec-1983</v>
      </c>
      <c r="K2035" s="8" t="str">
        <f t="shared" si="64"/>
        <v xml:space="preserve">40 Y </v>
      </c>
    </row>
    <row r="2036" spans="1:11" x14ac:dyDescent="0.3">
      <c r="A2036" t="s">
        <v>2066</v>
      </c>
      <c r="B2036" s="10">
        <v>1988</v>
      </c>
      <c r="C2036" t="s">
        <v>20</v>
      </c>
      <c r="D2036">
        <v>5</v>
      </c>
      <c r="E2036">
        <v>3</v>
      </c>
      <c r="F2036" s="18">
        <v>30763.01</v>
      </c>
      <c r="G2036" t="s">
        <v>11</v>
      </c>
      <c r="H2036" t="s">
        <v>16</v>
      </c>
      <c r="I2036" t="s">
        <v>42</v>
      </c>
      <c r="J2036" s="15" t="str">
        <f t="shared" si="63"/>
        <v>5-Sep-1988</v>
      </c>
      <c r="K2036" s="8" t="str">
        <f t="shared" si="64"/>
        <v xml:space="preserve">35 Y </v>
      </c>
    </row>
    <row r="2037" spans="1:11" x14ac:dyDescent="0.3">
      <c r="A2037" t="s">
        <v>2067</v>
      </c>
      <c r="B2037" s="10">
        <v>1961</v>
      </c>
      <c r="C2037" t="s">
        <v>20</v>
      </c>
      <c r="D2037">
        <v>9</v>
      </c>
      <c r="E2037">
        <v>3</v>
      </c>
      <c r="F2037" s="18">
        <v>30942.19</v>
      </c>
      <c r="G2037" t="s">
        <v>11</v>
      </c>
      <c r="H2037" t="s">
        <v>11</v>
      </c>
      <c r="I2037" t="s">
        <v>13</v>
      </c>
      <c r="J2037" s="15" t="str">
        <f t="shared" si="63"/>
        <v>9-Sep-1961</v>
      </c>
      <c r="K2037" s="8" t="str">
        <f t="shared" si="64"/>
        <v xml:space="preserve">62 Y </v>
      </c>
    </row>
    <row r="2038" spans="1:11" x14ac:dyDescent="0.3">
      <c r="A2038" t="s">
        <v>2068</v>
      </c>
      <c r="B2038" s="10">
        <v>2004</v>
      </c>
      <c r="C2038" t="s">
        <v>15</v>
      </c>
      <c r="D2038">
        <v>9</v>
      </c>
      <c r="E2038">
        <v>0</v>
      </c>
      <c r="F2038" s="18">
        <v>31196.61</v>
      </c>
      <c r="G2038" t="s">
        <v>11</v>
      </c>
      <c r="H2038" t="s">
        <v>16</v>
      </c>
      <c r="I2038" t="s">
        <v>42</v>
      </c>
      <c r="J2038" s="15" t="str">
        <f t="shared" si="63"/>
        <v>9-Nov-2004</v>
      </c>
      <c r="K2038" s="8" t="str">
        <f t="shared" si="64"/>
        <v xml:space="preserve">19 Y </v>
      </c>
    </row>
    <row r="2039" spans="1:11" x14ac:dyDescent="0.3">
      <c r="A2039" t="s">
        <v>2069</v>
      </c>
      <c r="B2039" s="10">
        <v>2000</v>
      </c>
      <c r="C2039" t="s">
        <v>10</v>
      </c>
      <c r="D2039">
        <v>22</v>
      </c>
      <c r="E2039">
        <v>0</v>
      </c>
      <c r="F2039" s="18">
        <v>31234.560000000001</v>
      </c>
      <c r="G2039" t="s">
        <v>16</v>
      </c>
      <c r="H2039" t="s">
        <v>16</v>
      </c>
      <c r="I2039" t="s">
        <v>42</v>
      </c>
      <c r="J2039" s="15" t="str">
        <f t="shared" si="63"/>
        <v>22-Jul-2000</v>
      </c>
      <c r="K2039" s="8" t="str">
        <f t="shared" si="64"/>
        <v xml:space="preserve">23 Y </v>
      </c>
    </row>
    <row r="2040" spans="1:11" x14ac:dyDescent="0.3">
      <c r="A2040" t="s">
        <v>2070</v>
      </c>
      <c r="B2040" s="10">
        <v>1968</v>
      </c>
      <c r="C2040" t="s">
        <v>10</v>
      </c>
      <c r="D2040">
        <v>9</v>
      </c>
      <c r="E2040">
        <v>0</v>
      </c>
      <c r="F2040" s="18">
        <v>31322.53</v>
      </c>
      <c r="G2040" t="s">
        <v>11</v>
      </c>
      <c r="H2040" t="s">
        <v>16</v>
      </c>
      <c r="I2040" t="s">
        <v>42</v>
      </c>
      <c r="J2040" s="15" t="str">
        <f t="shared" si="63"/>
        <v>9-Jul-1968</v>
      </c>
      <c r="K2040" s="8" t="str">
        <f t="shared" si="64"/>
        <v xml:space="preserve">55 Y </v>
      </c>
    </row>
    <row r="2041" spans="1:11" x14ac:dyDescent="0.3">
      <c r="A2041" t="s">
        <v>2071</v>
      </c>
      <c r="B2041" s="10">
        <v>1995</v>
      </c>
      <c r="C2041" t="s">
        <v>20</v>
      </c>
      <c r="D2041">
        <v>27</v>
      </c>
      <c r="E2041">
        <v>0</v>
      </c>
      <c r="F2041" s="18">
        <v>31328.27</v>
      </c>
      <c r="G2041" t="s">
        <v>11</v>
      </c>
      <c r="H2041" t="s">
        <v>11</v>
      </c>
      <c r="I2041" t="s">
        <v>42</v>
      </c>
      <c r="J2041" s="15" t="str">
        <f t="shared" si="63"/>
        <v>27-Sep-1995</v>
      </c>
      <c r="K2041" s="8" t="str">
        <f t="shared" si="64"/>
        <v xml:space="preserve">28 Y </v>
      </c>
    </row>
    <row r="2042" spans="1:11" x14ac:dyDescent="0.3">
      <c r="A2042" t="s">
        <v>2072</v>
      </c>
      <c r="B2042" s="10">
        <v>1974</v>
      </c>
      <c r="C2042" t="s">
        <v>37</v>
      </c>
      <c r="D2042">
        <v>8</v>
      </c>
      <c r="E2042">
        <v>0</v>
      </c>
      <c r="F2042" s="18">
        <v>31368.81</v>
      </c>
      <c r="G2042" t="s">
        <v>11</v>
      </c>
      <c r="H2042" t="s">
        <v>12</v>
      </c>
      <c r="I2042" t="s">
        <v>42</v>
      </c>
      <c r="J2042" s="15" t="str">
        <f t="shared" si="63"/>
        <v>8-Oct-1974</v>
      </c>
      <c r="K2042" s="8" t="str">
        <f t="shared" si="64"/>
        <v xml:space="preserve">49 Y </v>
      </c>
    </row>
    <row r="2043" spans="1:11" x14ac:dyDescent="0.3">
      <c r="A2043" t="s">
        <v>2073</v>
      </c>
      <c r="B2043" s="10">
        <v>1975</v>
      </c>
      <c r="C2043" t="s">
        <v>37</v>
      </c>
      <c r="D2043">
        <v>29</v>
      </c>
      <c r="E2043">
        <v>1</v>
      </c>
      <c r="F2043" s="18">
        <v>31591.82</v>
      </c>
      <c r="G2043" t="s">
        <v>11</v>
      </c>
      <c r="H2043" t="s">
        <v>16</v>
      </c>
      <c r="I2043" t="s">
        <v>42</v>
      </c>
      <c r="J2043" s="15" t="str">
        <f t="shared" si="63"/>
        <v>29-Oct-1975</v>
      </c>
      <c r="K2043" s="8" t="str">
        <f t="shared" si="64"/>
        <v xml:space="preserve">48 Y </v>
      </c>
    </row>
    <row r="2044" spans="1:11" x14ac:dyDescent="0.3">
      <c r="A2044" t="s">
        <v>2074</v>
      </c>
      <c r="B2044" s="10">
        <v>1960</v>
      </c>
      <c r="C2044" t="s">
        <v>30</v>
      </c>
      <c r="D2044">
        <v>13</v>
      </c>
      <c r="E2044">
        <v>1</v>
      </c>
      <c r="F2044" s="18">
        <v>31620</v>
      </c>
      <c r="G2044" t="s">
        <v>11</v>
      </c>
      <c r="H2044" t="s">
        <v>16</v>
      </c>
      <c r="I2044" t="s">
        <v>247</v>
      </c>
      <c r="J2044" s="15" t="str">
        <f t="shared" si="63"/>
        <v>13-Dec-1960</v>
      </c>
      <c r="K2044" s="8" t="str">
        <f t="shared" si="64"/>
        <v xml:space="preserve">63 Y </v>
      </c>
    </row>
    <row r="2045" spans="1:11" x14ac:dyDescent="0.3">
      <c r="A2045" t="s">
        <v>2075</v>
      </c>
      <c r="B2045" s="10">
        <v>1977</v>
      </c>
      <c r="C2045" t="s">
        <v>37</v>
      </c>
      <c r="D2045">
        <v>14</v>
      </c>
      <c r="E2045">
        <v>2</v>
      </c>
      <c r="F2045" s="18">
        <v>31736.7</v>
      </c>
      <c r="G2045" t="s">
        <v>11</v>
      </c>
      <c r="H2045" t="s">
        <v>11</v>
      </c>
      <c r="I2045" t="s">
        <v>23</v>
      </c>
      <c r="J2045" s="15" t="str">
        <f t="shared" si="63"/>
        <v>14-Oct-1977</v>
      </c>
      <c r="K2045" s="8" t="str">
        <f t="shared" si="64"/>
        <v xml:space="preserve">46 Y </v>
      </c>
    </row>
    <row r="2046" spans="1:11" x14ac:dyDescent="0.3">
      <c r="A2046" t="s">
        <v>2076</v>
      </c>
      <c r="B2046" s="10">
        <v>1984</v>
      </c>
      <c r="C2046" t="s">
        <v>20</v>
      </c>
      <c r="D2046">
        <v>10</v>
      </c>
      <c r="E2046">
        <v>3</v>
      </c>
      <c r="F2046" s="18">
        <v>31743.919999999998</v>
      </c>
      <c r="G2046" t="s">
        <v>11</v>
      </c>
      <c r="H2046" t="s">
        <v>16</v>
      </c>
      <c r="I2046" t="s">
        <v>42</v>
      </c>
      <c r="J2046" s="15" t="str">
        <f t="shared" si="63"/>
        <v>10-Sep-1984</v>
      </c>
      <c r="K2046" s="8" t="str">
        <f t="shared" si="64"/>
        <v xml:space="preserve">39 Y </v>
      </c>
    </row>
    <row r="2047" spans="1:11" x14ac:dyDescent="0.3">
      <c r="A2047" t="s">
        <v>2077</v>
      </c>
      <c r="B2047" s="10">
        <v>1975</v>
      </c>
      <c r="C2047" t="s">
        <v>20</v>
      </c>
      <c r="D2047">
        <v>25</v>
      </c>
      <c r="E2047">
        <v>1</v>
      </c>
      <c r="F2047" s="18">
        <v>31897.1</v>
      </c>
      <c r="G2047" t="s">
        <v>11</v>
      </c>
      <c r="H2047" t="s">
        <v>12</v>
      </c>
      <c r="I2047" t="s">
        <v>42</v>
      </c>
      <c r="J2047" s="15" t="str">
        <f t="shared" si="63"/>
        <v>25-Sep-1975</v>
      </c>
      <c r="K2047" s="8" t="str">
        <f t="shared" si="64"/>
        <v xml:space="preserve">48 Y </v>
      </c>
    </row>
    <row r="2048" spans="1:11" x14ac:dyDescent="0.3">
      <c r="A2048" t="s">
        <v>2078</v>
      </c>
      <c r="B2048" s="10">
        <v>1972</v>
      </c>
      <c r="C2048" t="s">
        <v>20</v>
      </c>
      <c r="D2048">
        <v>21</v>
      </c>
      <c r="E2048">
        <v>0</v>
      </c>
      <c r="F2048" s="18">
        <v>31980.89</v>
      </c>
      <c r="G2048" t="s">
        <v>11</v>
      </c>
      <c r="H2048" t="s">
        <v>16</v>
      </c>
      <c r="I2048" t="s">
        <v>42</v>
      </c>
      <c r="J2048" s="15" t="str">
        <f t="shared" si="63"/>
        <v>21-Sep-1972</v>
      </c>
      <c r="K2048" s="8" t="str">
        <f t="shared" si="64"/>
        <v xml:space="preserve">51 Y </v>
      </c>
    </row>
    <row r="2049" spans="1:11" x14ac:dyDescent="0.3">
      <c r="A2049" t="s">
        <v>2079</v>
      </c>
      <c r="B2049" s="10">
        <v>1993</v>
      </c>
      <c r="C2049" t="s">
        <v>20</v>
      </c>
      <c r="D2049">
        <v>13</v>
      </c>
      <c r="E2049">
        <v>0</v>
      </c>
      <c r="F2049" s="18">
        <v>32086.21</v>
      </c>
      <c r="G2049" t="s">
        <v>16</v>
      </c>
      <c r="H2049" t="s">
        <v>12</v>
      </c>
      <c r="I2049" t="s">
        <v>42</v>
      </c>
      <c r="J2049" s="15" t="str">
        <f t="shared" si="63"/>
        <v>13-Sep-1993</v>
      </c>
      <c r="K2049" s="8" t="str">
        <f t="shared" si="64"/>
        <v xml:space="preserve">30 Y </v>
      </c>
    </row>
    <row r="2050" spans="1:11" x14ac:dyDescent="0.3">
      <c r="A2050" t="s">
        <v>2080</v>
      </c>
      <c r="B2050" s="10">
        <v>1978</v>
      </c>
      <c r="C2050" t="s">
        <v>15</v>
      </c>
      <c r="D2050">
        <v>10</v>
      </c>
      <c r="E2050">
        <v>2</v>
      </c>
      <c r="F2050" s="18">
        <v>32108.66</v>
      </c>
      <c r="G2050" t="s">
        <v>16</v>
      </c>
      <c r="H2050" t="s">
        <v>12</v>
      </c>
      <c r="I2050" t="s">
        <v>356</v>
      </c>
      <c r="J2050" s="15" t="str">
        <f t="shared" si="63"/>
        <v>10-Nov-1978</v>
      </c>
      <c r="K2050" s="8" t="str">
        <f t="shared" si="64"/>
        <v xml:space="preserve">45 Y </v>
      </c>
    </row>
    <row r="2051" spans="1:11" x14ac:dyDescent="0.3">
      <c r="A2051" t="s">
        <v>2081</v>
      </c>
      <c r="B2051" s="10">
        <v>1969</v>
      </c>
      <c r="C2051" t="s">
        <v>20</v>
      </c>
      <c r="D2051">
        <v>11</v>
      </c>
      <c r="E2051">
        <v>0</v>
      </c>
      <c r="F2051" s="18">
        <v>32192.76</v>
      </c>
      <c r="G2051" t="s">
        <v>16</v>
      </c>
      <c r="H2051" t="s">
        <v>11</v>
      </c>
      <c r="I2051" t="s">
        <v>42</v>
      </c>
      <c r="J2051" s="15" t="str">
        <f t="shared" si="63"/>
        <v>11-Sep-1969</v>
      </c>
      <c r="K2051" s="8" t="str">
        <f t="shared" si="64"/>
        <v xml:space="preserve">54 Y </v>
      </c>
    </row>
    <row r="2052" spans="1:11" x14ac:dyDescent="0.3">
      <c r="A2052" t="s">
        <v>2082</v>
      </c>
      <c r="B2052" s="10">
        <v>1994</v>
      </c>
      <c r="C2052" t="s">
        <v>20</v>
      </c>
      <c r="D2052">
        <v>8</v>
      </c>
      <c r="E2052">
        <v>0</v>
      </c>
      <c r="F2052" s="18">
        <v>32222.81</v>
      </c>
      <c r="G2052" t="s">
        <v>11</v>
      </c>
      <c r="H2052" t="s">
        <v>16</v>
      </c>
      <c r="I2052" t="s">
        <v>42</v>
      </c>
      <c r="J2052" s="15" t="str">
        <f t="shared" ref="J2052:J2115" si="65">_xlfn.CONCAT(D2052,"-",C2052,"-",B2052)</f>
        <v>8-Sep-1994</v>
      </c>
      <c r="K2052" s="8" t="str">
        <f t="shared" ref="K2052:K2115" si="66">YEAR($L$2)-YEAR(J2052)&amp;" Y "</f>
        <v xml:space="preserve">29 Y </v>
      </c>
    </row>
    <row r="2053" spans="1:11" x14ac:dyDescent="0.3">
      <c r="A2053" t="s">
        <v>2083</v>
      </c>
      <c r="B2053" s="10">
        <v>1975</v>
      </c>
      <c r="C2053" t="s">
        <v>30</v>
      </c>
      <c r="D2053">
        <v>17</v>
      </c>
      <c r="E2053">
        <v>1</v>
      </c>
      <c r="F2053" s="18">
        <v>32259.96</v>
      </c>
      <c r="G2053" t="s">
        <v>11</v>
      </c>
      <c r="H2053" t="s">
        <v>12</v>
      </c>
      <c r="I2053" t="s">
        <v>23</v>
      </c>
      <c r="J2053" s="15" t="str">
        <f t="shared" si="65"/>
        <v>17-Dec-1975</v>
      </c>
      <c r="K2053" s="8" t="str">
        <f t="shared" si="66"/>
        <v xml:space="preserve">48 Y </v>
      </c>
    </row>
    <row r="2054" spans="1:11" x14ac:dyDescent="0.3">
      <c r="A2054" t="s">
        <v>2084</v>
      </c>
      <c r="B2054" s="10">
        <v>1986</v>
      </c>
      <c r="C2054" t="s">
        <v>30</v>
      </c>
      <c r="D2054">
        <v>2</v>
      </c>
      <c r="E2054">
        <v>3</v>
      </c>
      <c r="F2054" s="18">
        <v>32288.49</v>
      </c>
      <c r="G2054" t="s">
        <v>11</v>
      </c>
      <c r="H2054" t="s">
        <v>11</v>
      </c>
      <c r="I2054" t="s">
        <v>42</v>
      </c>
      <c r="J2054" s="15" t="str">
        <f t="shared" si="65"/>
        <v>2-Dec-1986</v>
      </c>
      <c r="K2054" s="8" t="str">
        <f t="shared" si="66"/>
        <v xml:space="preserve">37 Y </v>
      </c>
    </row>
    <row r="2055" spans="1:11" x14ac:dyDescent="0.3">
      <c r="A2055" t="s">
        <v>2085</v>
      </c>
      <c r="B2055" s="10">
        <v>1972</v>
      </c>
      <c r="C2055" t="s">
        <v>37</v>
      </c>
      <c r="D2055">
        <v>19</v>
      </c>
      <c r="E2055">
        <v>0</v>
      </c>
      <c r="F2055" s="18">
        <v>32428.63</v>
      </c>
      <c r="G2055" t="s">
        <v>11</v>
      </c>
      <c r="H2055" t="s">
        <v>11</v>
      </c>
      <c r="I2055" t="s">
        <v>42</v>
      </c>
      <c r="J2055" s="15" t="str">
        <f t="shared" si="65"/>
        <v>19-Oct-1972</v>
      </c>
      <c r="K2055" s="8" t="str">
        <f t="shared" si="66"/>
        <v xml:space="preserve">51 Y </v>
      </c>
    </row>
    <row r="2056" spans="1:11" x14ac:dyDescent="0.3">
      <c r="A2056" t="s">
        <v>2086</v>
      </c>
      <c r="B2056" s="10">
        <v>1976</v>
      </c>
      <c r="C2056" t="s">
        <v>35</v>
      </c>
      <c r="D2056">
        <v>9</v>
      </c>
      <c r="E2056">
        <v>2</v>
      </c>
      <c r="F2056" s="18">
        <v>32430.22</v>
      </c>
      <c r="G2056" t="s">
        <v>11</v>
      </c>
      <c r="H2056" t="s">
        <v>12</v>
      </c>
      <c r="I2056" t="s">
        <v>42</v>
      </c>
      <c r="J2056" s="15" t="str">
        <f t="shared" si="65"/>
        <v>9-Aug-1976</v>
      </c>
      <c r="K2056" s="8" t="str">
        <f t="shared" si="66"/>
        <v xml:space="preserve">47 Y </v>
      </c>
    </row>
    <row r="2057" spans="1:11" x14ac:dyDescent="0.3">
      <c r="A2057" t="s">
        <v>2087</v>
      </c>
      <c r="B2057" s="10">
        <v>1981</v>
      </c>
      <c r="C2057" t="s">
        <v>20</v>
      </c>
      <c r="D2057">
        <v>27</v>
      </c>
      <c r="E2057">
        <v>1</v>
      </c>
      <c r="F2057" s="18">
        <v>32462.35</v>
      </c>
      <c r="G2057" t="s">
        <v>11</v>
      </c>
      <c r="H2057" t="s">
        <v>11</v>
      </c>
      <c r="I2057" t="s">
        <v>42</v>
      </c>
      <c r="J2057" s="15" t="str">
        <f t="shared" si="65"/>
        <v>27-Sep-1981</v>
      </c>
      <c r="K2057" s="8" t="str">
        <f t="shared" si="66"/>
        <v xml:space="preserve">42 Y </v>
      </c>
    </row>
    <row r="2058" spans="1:11" x14ac:dyDescent="0.3">
      <c r="A2058" t="s">
        <v>2088</v>
      </c>
      <c r="B2058" s="10">
        <v>1976</v>
      </c>
      <c r="C2058" t="s">
        <v>20</v>
      </c>
      <c r="D2058">
        <v>19</v>
      </c>
      <c r="E2058">
        <v>2</v>
      </c>
      <c r="F2058" s="18">
        <v>32485.46</v>
      </c>
      <c r="G2058" t="s">
        <v>11</v>
      </c>
      <c r="H2058" t="s">
        <v>16</v>
      </c>
      <c r="I2058" t="s">
        <v>42</v>
      </c>
      <c r="J2058" s="15" t="str">
        <f t="shared" si="65"/>
        <v>19-Sep-1976</v>
      </c>
      <c r="K2058" s="8" t="str">
        <f t="shared" si="66"/>
        <v xml:space="preserve">47 Y </v>
      </c>
    </row>
    <row r="2059" spans="1:11" x14ac:dyDescent="0.3">
      <c r="A2059" t="s">
        <v>2089</v>
      </c>
      <c r="B2059" s="10">
        <v>2003</v>
      </c>
      <c r="C2059" t="s">
        <v>37</v>
      </c>
      <c r="D2059">
        <v>8</v>
      </c>
      <c r="E2059">
        <v>0</v>
      </c>
      <c r="F2059" s="18">
        <v>32548.34</v>
      </c>
      <c r="G2059" t="s">
        <v>16</v>
      </c>
      <c r="H2059" t="s">
        <v>11</v>
      </c>
      <c r="I2059" t="s">
        <v>13</v>
      </c>
      <c r="J2059" s="15" t="str">
        <f t="shared" si="65"/>
        <v>8-Oct-2003</v>
      </c>
      <c r="K2059" s="8" t="str">
        <f t="shared" si="66"/>
        <v xml:space="preserve">20 Y </v>
      </c>
    </row>
    <row r="2060" spans="1:11" x14ac:dyDescent="0.3">
      <c r="A2060" t="s">
        <v>2090</v>
      </c>
      <c r="B2060" s="10">
        <v>1990</v>
      </c>
      <c r="C2060" t="s">
        <v>10</v>
      </c>
      <c r="D2060">
        <v>13</v>
      </c>
      <c r="E2060">
        <v>3</v>
      </c>
      <c r="F2060" s="18">
        <v>32672.11</v>
      </c>
      <c r="G2060" t="s">
        <v>16</v>
      </c>
      <c r="H2060" t="s">
        <v>16</v>
      </c>
      <c r="I2060" t="s">
        <v>42</v>
      </c>
      <c r="J2060" s="15" t="str">
        <f t="shared" si="65"/>
        <v>13-Jul-1990</v>
      </c>
      <c r="K2060" s="8" t="str">
        <f t="shared" si="66"/>
        <v xml:space="preserve">33 Y </v>
      </c>
    </row>
    <row r="2061" spans="1:11" x14ac:dyDescent="0.3">
      <c r="A2061" t="s">
        <v>2091</v>
      </c>
      <c r="B2061" s="10">
        <v>1968</v>
      </c>
      <c r="C2061" t="s">
        <v>15</v>
      </c>
      <c r="D2061">
        <v>1</v>
      </c>
      <c r="E2061">
        <v>0</v>
      </c>
      <c r="F2061" s="18">
        <v>32686.080000000002</v>
      </c>
      <c r="G2061" t="s">
        <v>11</v>
      </c>
      <c r="H2061" t="s">
        <v>12</v>
      </c>
      <c r="I2061" t="s">
        <v>42</v>
      </c>
      <c r="J2061" s="15" t="str">
        <f t="shared" si="65"/>
        <v>1-Nov-1968</v>
      </c>
      <c r="K2061" s="8" t="str">
        <f t="shared" si="66"/>
        <v xml:space="preserve">55 Y </v>
      </c>
    </row>
    <row r="2062" spans="1:11" x14ac:dyDescent="0.3">
      <c r="A2062" t="s">
        <v>2092</v>
      </c>
      <c r="B2062" s="10">
        <v>1990</v>
      </c>
      <c r="C2062" t="s">
        <v>20</v>
      </c>
      <c r="D2062">
        <v>30</v>
      </c>
      <c r="E2062">
        <v>3</v>
      </c>
      <c r="F2062" s="18">
        <v>32716.2</v>
      </c>
      <c r="G2062" t="s">
        <v>16</v>
      </c>
      <c r="H2062" t="s">
        <v>11</v>
      </c>
      <c r="I2062" t="s">
        <v>42</v>
      </c>
      <c r="J2062" s="15" t="str">
        <f t="shared" si="65"/>
        <v>30-Sep-1990</v>
      </c>
      <c r="K2062" s="8" t="str">
        <f t="shared" si="66"/>
        <v xml:space="preserve">33 Y </v>
      </c>
    </row>
    <row r="2063" spans="1:11" x14ac:dyDescent="0.3">
      <c r="A2063" t="s">
        <v>2093</v>
      </c>
      <c r="B2063" s="10">
        <v>1990</v>
      </c>
      <c r="C2063" t="s">
        <v>10</v>
      </c>
      <c r="D2063">
        <v>9</v>
      </c>
      <c r="E2063">
        <v>2</v>
      </c>
      <c r="F2063" s="18">
        <v>32734.19</v>
      </c>
      <c r="G2063" t="s">
        <v>11</v>
      </c>
      <c r="H2063" t="s">
        <v>16</v>
      </c>
      <c r="I2063" t="s">
        <v>23</v>
      </c>
      <c r="J2063" s="15" t="str">
        <f t="shared" si="65"/>
        <v>9-Jul-1990</v>
      </c>
      <c r="K2063" s="8" t="str">
        <f t="shared" si="66"/>
        <v xml:space="preserve">33 Y </v>
      </c>
    </row>
    <row r="2064" spans="1:11" x14ac:dyDescent="0.3">
      <c r="A2064" t="s">
        <v>2094</v>
      </c>
      <c r="B2064" s="10">
        <v>1974</v>
      </c>
      <c r="C2064" t="s">
        <v>30</v>
      </c>
      <c r="D2064">
        <v>6</v>
      </c>
      <c r="E2064">
        <v>0</v>
      </c>
      <c r="F2064" s="18">
        <v>32760.48</v>
      </c>
      <c r="G2064" t="s">
        <v>16</v>
      </c>
      <c r="H2064" t="s">
        <v>16</v>
      </c>
      <c r="I2064" t="s">
        <v>42</v>
      </c>
      <c r="J2064" s="15" t="str">
        <f t="shared" si="65"/>
        <v>6-Dec-1974</v>
      </c>
      <c r="K2064" s="8" t="str">
        <f t="shared" si="66"/>
        <v xml:space="preserve">49 Y </v>
      </c>
    </row>
    <row r="2065" spans="1:11" x14ac:dyDescent="0.3">
      <c r="A2065" t="s">
        <v>2095</v>
      </c>
      <c r="B2065" s="10">
        <v>1972</v>
      </c>
      <c r="C2065" t="s">
        <v>15</v>
      </c>
      <c r="D2065">
        <v>7</v>
      </c>
      <c r="E2065">
        <v>0</v>
      </c>
      <c r="F2065" s="18">
        <v>32765.33</v>
      </c>
      <c r="G2065" t="s">
        <v>11</v>
      </c>
      <c r="H2065" t="s">
        <v>11</v>
      </c>
      <c r="I2065" t="s">
        <v>23</v>
      </c>
      <c r="J2065" s="15" t="str">
        <f t="shared" si="65"/>
        <v>7-Nov-1972</v>
      </c>
      <c r="K2065" s="8" t="str">
        <f t="shared" si="66"/>
        <v xml:space="preserve">51 Y </v>
      </c>
    </row>
    <row r="2066" spans="1:11" x14ac:dyDescent="0.3">
      <c r="A2066" t="s">
        <v>2096</v>
      </c>
      <c r="B2066" s="10">
        <v>1980</v>
      </c>
      <c r="C2066" t="s">
        <v>30</v>
      </c>
      <c r="D2066">
        <v>12</v>
      </c>
      <c r="E2066">
        <v>3</v>
      </c>
      <c r="F2066" s="18">
        <v>32787.46</v>
      </c>
      <c r="G2066" t="s">
        <v>16</v>
      </c>
      <c r="H2066" t="s">
        <v>12</v>
      </c>
      <c r="I2066" t="s">
        <v>23</v>
      </c>
      <c r="J2066" s="15" t="str">
        <f t="shared" si="65"/>
        <v>12-Dec-1980</v>
      </c>
      <c r="K2066" s="8" t="str">
        <f t="shared" si="66"/>
        <v xml:space="preserve">43 Y </v>
      </c>
    </row>
    <row r="2067" spans="1:11" x14ac:dyDescent="0.3">
      <c r="A2067" t="s">
        <v>2097</v>
      </c>
      <c r="B2067" s="10">
        <v>1995</v>
      </c>
      <c r="C2067" t="s">
        <v>30</v>
      </c>
      <c r="D2067">
        <v>4</v>
      </c>
      <c r="E2067">
        <v>0</v>
      </c>
      <c r="F2067" s="18">
        <v>32827.51</v>
      </c>
      <c r="G2067" t="s">
        <v>16</v>
      </c>
      <c r="H2067" t="s">
        <v>11</v>
      </c>
      <c r="I2067" t="s">
        <v>42</v>
      </c>
      <c r="J2067" s="15" t="str">
        <f t="shared" si="65"/>
        <v>4-Dec-1995</v>
      </c>
      <c r="K2067" s="8" t="str">
        <f t="shared" si="66"/>
        <v xml:space="preserve">28 Y </v>
      </c>
    </row>
    <row r="2068" spans="1:11" x14ac:dyDescent="0.3">
      <c r="A2068" t="s">
        <v>2098</v>
      </c>
      <c r="B2068" s="10">
        <v>1981</v>
      </c>
      <c r="C2068" t="s">
        <v>15</v>
      </c>
      <c r="D2068">
        <v>17</v>
      </c>
      <c r="E2068">
        <v>1</v>
      </c>
      <c r="F2068" s="18">
        <v>32906.69</v>
      </c>
      <c r="G2068" t="s">
        <v>11</v>
      </c>
      <c r="H2068" t="s">
        <v>12</v>
      </c>
      <c r="I2068" t="s">
        <v>42</v>
      </c>
      <c r="J2068" s="15" t="str">
        <f t="shared" si="65"/>
        <v>17-Nov-1981</v>
      </c>
      <c r="K2068" s="8" t="str">
        <f t="shared" si="66"/>
        <v xml:space="preserve">42 Y </v>
      </c>
    </row>
    <row r="2069" spans="1:11" x14ac:dyDescent="0.3">
      <c r="A2069" t="s">
        <v>2099</v>
      </c>
      <c r="B2069" s="10">
        <v>1971</v>
      </c>
      <c r="C2069" t="s">
        <v>35</v>
      </c>
      <c r="D2069">
        <v>24</v>
      </c>
      <c r="E2069">
        <v>0</v>
      </c>
      <c r="F2069" s="18">
        <v>32947.629999999997</v>
      </c>
      <c r="G2069" t="s">
        <v>11</v>
      </c>
      <c r="H2069" t="s">
        <v>16</v>
      </c>
      <c r="I2069" t="s">
        <v>42</v>
      </c>
      <c r="J2069" s="15" t="str">
        <f t="shared" si="65"/>
        <v>24-Aug-1971</v>
      </c>
      <c r="K2069" s="8" t="str">
        <f t="shared" si="66"/>
        <v xml:space="preserve">52 Y </v>
      </c>
    </row>
    <row r="2070" spans="1:11" x14ac:dyDescent="0.3">
      <c r="A2070" t="s">
        <v>2100</v>
      </c>
      <c r="B2070" s="10">
        <v>1995</v>
      </c>
      <c r="C2070" t="s">
        <v>10</v>
      </c>
      <c r="D2070">
        <v>8</v>
      </c>
      <c r="E2070">
        <v>0</v>
      </c>
      <c r="F2070" s="18">
        <v>33017.46</v>
      </c>
      <c r="G2070" t="s">
        <v>16</v>
      </c>
      <c r="H2070" t="s">
        <v>16</v>
      </c>
      <c r="I2070" t="s">
        <v>42</v>
      </c>
      <c r="J2070" s="15" t="str">
        <f t="shared" si="65"/>
        <v>8-Jul-1995</v>
      </c>
      <c r="K2070" s="8" t="str">
        <f t="shared" si="66"/>
        <v xml:space="preserve">28 Y </v>
      </c>
    </row>
    <row r="2071" spans="1:11" x14ac:dyDescent="0.3">
      <c r="A2071" t="s">
        <v>2101</v>
      </c>
      <c r="B2071" s="10">
        <v>1967</v>
      </c>
      <c r="C2071" t="s">
        <v>10</v>
      </c>
      <c r="D2071">
        <v>10</v>
      </c>
      <c r="E2071">
        <v>0</v>
      </c>
      <c r="F2071" s="18">
        <v>33025.32</v>
      </c>
      <c r="G2071" t="s">
        <v>11</v>
      </c>
      <c r="H2071" t="s">
        <v>12</v>
      </c>
      <c r="I2071" t="s">
        <v>42</v>
      </c>
      <c r="J2071" s="15" t="str">
        <f t="shared" si="65"/>
        <v>10-Jul-1967</v>
      </c>
      <c r="K2071" s="8" t="str">
        <f t="shared" si="66"/>
        <v xml:space="preserve">56 Y </v>
      </c>
    </row>
    <row r="2072" spans="1:11" x14ac:dyDescent="0.3">
      <c r="A2072" t="s">
        <v>2102</v>
      </c>
      <c r="B2072" s="10">
        <v>1994</v>
      </c>
      <c r="C2072" t="s">
        <v>10</v>
      </c>
      <c r="D2072">
        <v>28</v>
      </c>
      <c r="E2072">
        <v>0</v>
      </c>
      <c r="F2072" s="18">
        <v>33057.230000000003</v>
      </c>
      <c r="G2072" t="s">
        <v>16</v>
      </c>
      <c r="H2072" t="s">
        <v>11</v>
      </c>
      <c r="I2072" t="s">
        <v>42</v>
      </c>
      <c r="J2072" s="15" t="str">
        <f t="shared" si="65"/>
        <v>28-Jul-1994</v>
      </c>
      <c r="K2072" s="8" t="str">
        <f t="shared" si="66"/>
        <v xml:space="preserve">29 Y </v>
      </c>
    </row>
    <row r="2073" spans="1:11" x14ac:dyDescent="0.3">
      <c r="A2073" t="s">
        <v>2103</v>
      </c>
      <c r="B2073" s="10">
        <v>1962</v>
      </c>
      <c r="C2073" t="s">
        <v>10</v>
      </c>
      <c r="D2073">
        <v>1</v>
      </c>
      <c r="E2073">
        <v>0</v>
      </c>
      <c r="F2073" s="18">
        <v>33074.94</v>
      </c>
      <c r="G2073" t="s">
        <v>16</v>
      </c>
      <c r="H2073" t="s">
        <v>11</v>
      </c>
      <c r="I2073" t="s">
        <v>42</v>
      </c>
      <c r="J2073" s="15" t="str">
        <f t="shared" si="65"/>
        <v>1-Jul-1962</v>
      </c>
      <c r="K2073" s="8" t="str">
        <f t="shared" si="66"/>
        <v xml:space="preserve">61 Y </v>
      </c>
    </row>
    <row r="2074" spans="1:11" x14ac:dyDescent="0.3">
      <c r="A2074" t="s">
        <v>2104</v>
      </c>
      <c r="B2074" s="10">
        <v>1969</v>
      </c>
      <c r="C2074" t="s">
        <v>37</v>
      </c>
      <c r="D2074">
        <v>30</v>
      </c>
      <c r="E2074">
        <v>0</v>
      </c>
      <c r="F2074" s="18">
        <v>33090.660000000003</v>
      </c>
      <c r="G2074" t="s">
        <v>11</v>
      </c>
      <c r="H2074" t="s">
        <v>11</v>
      </c>
      <c r="I2074" t="s">
        <v>42</v>
      </c>
      <c r="J2074" s="15" t="str">
        <f t="shared" si="65"/>
        <v>30-Oct-1969</v>
      </c>
      <c r="K2074" s="8" t="str">
        <f t="shared" si="66"/>
        <v xml:space="preserve">54 Y </v>
      </c>
    </row>
    <row r="2075" spans="1:11" x14ac:dyDescent="0.3">
      <c r="A2075" t="s">
        <v>2105</v>
      </c>
      <c r="B2075" s="10">
        <v>1985</v>
      </c>
      <c r="C2075" t="s">
        <v>10</v>
      </c>
      <c r="D2075">
        <v>15</v>
      </c>
      <c r="E2075">
        <v>3</v>
      </c>
      <c r="F2075" s="18">
        <v>33121</v>
      </c>
      <c r="G2075" t="s">
        <v>11</v>
      </c>
      <c r="H2075" t="s">
        <v>16</v>
      </c>
      <c r="I2075" t="s">
        <v>42</v>
      </c>
      <c r="J2075" s="15" t="str">
        <f t="shared" si="65"/>
        <v>15-Jul-1985</v>
      </c>
      <c r="K2075" s="8" t="str">
        <f t="shared" si="66"/>
        <v xml:space="preserve">38 Y </v>
      </c>
    </row>
    <row r="2076" spans="1:11" x14ac:dyDescent="0.3">
      <c r="A2076" t="s">
        <v>2106</v>
      </c>
      <c r="B2076" s="10">
        <v>1990</v>
      </c>
      <c r="C2076" t="s">
        <v>37</v>
      </c>
      <c r="D2076">
        <v>12</v>
      </c>
      <c r="E2076">
        <v>3</v>
      </c>
      <c r="F2076" s="18">
        <v>33292.83</v>
      </c>
      <c r="G2076" t="s">
        <v>11</v>
      </c>
      <c r="H2076" t="s">
        <v>16</v>
      </c>
      <c r="I2076" t="s">
        <v>42</v>
      </c>
      <c r="J2076" s="15" t="str">
        <f t="shared" si="65"/>
        <v>12-Oct-1990</v>
      </c>
      <c r="K2076" s="8" t="str">
        <f t="shared" si="66"/>
        <v xml:space="preserve">33 Y </v>
      </c>
    </row>
    <row r="2077" spans="1:11" x14ac:dyDescent="0.3">
      <c r="A2077" t="s">
        <v>2107</v>
      </c>
      <c r="B2077" s="10">
        <v>2003</v>
      </c>
      <c r="C2077" t="s">
        <v>15</v>
      </c>
      <c r="D2077">
        <v>28</v>
      </c>
      <c r="E2077">
        <v>0</v>
      </c>
      <c r="F2077" s="18">
        <v>33307.550000000003</v>
      </c>
      <c r="G2077" t="s">
        <v>11</v>
      </c>
      <c r="H2077" t="s">
        <v>12</v>
      </c>
      <c r="I2077" t="s">
        <v>23</v>
      </c>
      <c r="J2077" s="15" t="str">
        <f t="shared" si="65"/>
        <v>28-Nov-2003</v>
      </c>
      <c r="K2077" s="8" t="str">
        <f t="shared" si="66"/>
        <v xml:space="preserve">20 Y </v>
      </c>
    </row>
    <row r="2078" spans="1:11" x14ac:dyDescent="0.3">
      <c r="A2078" t="s">
        <v>2108</v>
      </c>
      <c r="B2078" s="10">
        <v>1972</v>
      </c>
      <c r="C2078" t="s">
        <v>20</v>
      </c>
      <c r="D2078">
        <v>5</v>
      </c>
      <c r="E2078">
        <v>0</v>
      </c>
      <c r="F2078" s="18">
        <v>33344.449999999997</v>
      </c>
      <c r="G2078" t="s">
        <v>11</v>
      </c>
      <c r="H2078" t="s">
        <v>12</v>
      </c>
      <c r="I2078" t="s">
        <v>42</v>
      </c>
      <c r="J2078" s="15" t="str">
        <f t="shared" si="65"/>
        <v>5-Sep-1972</v>
      </c>
      <c r="K2078" s="8" t="str">
        <f t="shared" si="66"/>
        <v xml:space="preserve">51 Y </v>
      </c>
    </row>
    <row r="2079" spans="1:11" x14ac:dyDescent="0.3">
      <c r="A2079" t="s">
        <v>2109</v>
      </c>
      <c r="B2079" s="10">
        <v>1985</v>
      </c>
      <c r="C2079" t="s">
        <v>30</v>
      </c>
      <c r="D2079">
        <v>7</v>
      </c>
      <c r="E2079">
        <v>3</v>
      </c>
      <c r="F2079" s="18">
        <v>33450.99</v>
      </c>
      <c r="G2079" t="s">
        <v>11</v>
      </c>
      <c r="H2079" t="s">
        <v>11</v>
      </c>
      <c r="I2079" t="s">
        <v>42</v>
      </c>
      <c r="J2079" s="15" t="str">
        <f t="shared" si="65"/>
        <v>7-Dec-1985</v>
      </c>
      <c r="K2079" s="8" t="str">
        <f t="shared" si="66"/>
        <v xml:space="preserve">38 Y </v>
      </c>
    </row>
    <row r="2080" spans="1:11" x14ac:dyDescent="0.3">
      <c r="A2080" t="s">
        <v>2110</v>
      </c>
      <c r="B2080" s="10">
        <v>1970</v>
      </c>
      <c r="C2080" t="s">
        <v>18</v>
      </c>
      <c r="D2080">
        <v>18</v>
      </c>
      <c r="E2080">
        <v>2</v>
      </c>
      <c r="F2080" s="18">
        <v>33471.97</v>
      </c>
      <c r="G2080" t="s">
        <v>11</v>
      </c>
      <c r="H2080" t="s">
        <v>11</v>
      </c>
      <c r="I2080" t="s">
        <v>23</v>
      </c>
      <c r="J2080" s="15" t="str">
        <f t="shared" si="65"/>
        <v>18-Jun-1970</v>
      </c>
      <c r="K2080" s="8" t="str">
        <f t="shared" si="66"/>
        <v xml:space="preserve">53 Y </v>
      </c>
    </row>
    <row r="2081" spans="1:11" x14ac:dyDescent="0.3">
      <c r="A2081" t="s">
        <v>2111</v>
      </c>
      <c r="B2081" s="10">
        <v>2002</v>
      </c>
      <c r="C2081" t="s">
        <v>35</v>
      </c>
      <c r="D2081">
        <v>25</v>
      </c>
      <c r="E2081">
        <v>0</v>
      </c>
      <c r="F2081" s="18">
        <v>33475.82</v>
      </c>
      <c r="G2081" t="s">
        <v>16</v>
      </c>
      <c r="H2081" t="s">
        <v>16</v>
      </c>
      <c r="I2081" t="s">
        <v>170</v>
      </c>
      <c r="J2081" s="15" t="str">
        <f t="shared" si="65"/>
        <v>25-Aug-2002</v>
      </c>
      <c r="K2081" s="8" t="str">
        <f t="shared" si="66"/>
        <v xml:space="preserve">21 Y </v>
      </c>
    </row>
    <row r="2082" spans="1:11" x14ac:dyDescent="0.3">
      <c r="A2082" t="s">
        <v>2112</v>
      </c>
      <c r="B2082" s="10">
        <v>1984</v>
      </c>
      <c r="C2082" t="s">
        <v>10</v>
      </c>
      <c r="D2082">
        <v>22</v>
      </c>
      <c r="E2082">
        <v>3</v>
      </c>
      <c r="F2082" s="18">
        <v>33527.1</v>
      </c>
      <c r="G2082" t="s">
        <v>11</v>
      </c>
      <c r="H2082" t="s">
        <v>12</v>
      </c>
      <c r="I2082" t="s">
        <v>42</v>
      </c>
      <c r="J2082" s="15" t="str">
        <f t="shared" si="65"/>
        <v>22-Jul-1984</v>
      </c>
      <c r="K2082" s="8" t="str">
        <f t="shared" si="66"/>
        <v xml:space="preserve">39 Y </v>
      </c>
    </row>
    <row r="2083" spans="1:11" x14ac:dyDescent="0.3">
      <c r="A2083" t="s">
        <v>2113</v>
      </c>
      <c r="B2083" s="10">
        <v>2003</v>
      </c>
      <c r="C2083" t="s">
        <v>20</v>
      </c>
      <c r="D2083">
        <v>9</v>
      </c>
      <c r="E2083">
        <v>0</v>
      </c>
      <c r="F2083" s="18">
        <v>33611.71</v>
      </c>
      <c r="G2083" t="s">
        <v>16</v>
      </c>
      <c r="H2083" t="s">
        <v>11</v>
      </c>
      <c r="I2083" t="s">
        <v>42</v>
      </c>
      <c r="J2083" s="15" t="str">
        <f t="shared" si="65"/>
        <v>9-Sep-2003</v>
      </c>
      <c r="K2083" s="8" t="str">
        <f t="shared" si="66"/>
        <v xml:space="preserve">20 Y </v>
      </c>
    </row>
    <row r="2084" spans="1:11" x14ac:dyDescent="0.3">
      <c r="A2084" t="s">
        <v>2114</v>
      </c>
      <c r="B2084" s="10">
        <v>1993</v>
      </c>
      <c r="C2084" t="s">
        <v>15</v>
      </c>
      <c r="D2084">
        <v>28</v>
      </c>
      <c r="E2084">
        <v>0</v>
      </c>
      <c r="F2084" s="18">
        <v>33707.550000000003</v>
      </c>
      <c r="G2084" t="s">
        <v>11</v>
      </c>
      <c r="H2084" t="s">
        <v>11</v>
      </c>
      <c r="I2084" t="s">
        <v>42</v>
      </c>
      <c r="J2084" s="15" t="str">
        <f t="shared" si="65"/>
        <v>28-Nov-1993</v>
      </c>
      <c r="K2084" s="8" t="str">
        <f t="shared" si="66"/>
        <v xml:space="preserve">30 Y </v>
      </c>
    </row>
    <row r="2085" spans="1:11" x14ac:dyDescent="0.3">
      <c r="A2085" t="s">
        <v>2115</v>
      </c>
      <c r="B2085" s="10">
        <v>2004</v>
      </c>
      <c r="C2085" t="s">
        <v>15</v>
      </c>
      <c r="D2085">
        <v>1</v>
      </c>
      <c r="E2085">
        <v>0</v>
      </c>
      <c r="F2085" s="18">
        <v>33732.69</v>
      </c>
      <c r="G2085" t="s">
        <v>16</v>
      </c>
      <c r="H2085" t="s">
        <v>16</v>
      </c>
      <c r="I2085" t="s">
        <v>356</v>
      </c>
      <c r="J2085" s="15" t="str">
        <f t="shared" si="65"/>
        <v>1-Nov-2004</v>
      </c>
      <c r="K2085" s="8" t="str">
        <f t="shared" si="66"/>
        <v xml:space="preserve">19 Y </v>
      </c>
    </row>
    <row r="2086" spans="1:11" x14ac:dyDescent="0.3">
      <c r="A2086" t="s">
        <v>2116</v>
      </c>
      <c r="B2086" s="10">
        <v>2003</v>
      </c>
      <c r="C2086" t="s">
        <v>20</v>
      </c>
      <c r="D2086">
        <v>12</v>
      </c>
      <c r="E2086">
        <v>0</v>
      </c>
      <c r="F2086" s="18">
        <v>33750.29</v>
      </c>
      <c r="G2086" t="s">
        <v>16</v>
      </c>
      <c r="H2086" t="s">
        <v>12</v>
      </c>
      <c r="I2086" t="s">
        <v>23</v>
      </c>
      <c r="J2086" s="15" t="str">
        <f t="shared" si="65"/>
        <v>12-Sep-2003</v>
      </c>
      <c r="K2086" s="8" t="str">
        <f t="shared" si="66"/>
        <v xml:space="preserve">20 Y </v>
      </c>
    </row>
    <row r="2087" spans="1:11" x14ac:dyDescent="0.3">
      <c r="A2087" t="s">
        <v>2117</v>
      </c>
      <c r="B2087" s="10">
        <v>1962</v>
      </c>
      <c r="C2087" t="s">
        <v>30</v>
      </c>
      <c r="D2087">
        <v>11</v>
      </c>
      <c r="E2087">
        <v>0</v>
      </c>
      <c r="F2087" s="18">
        <v>33753.32</v>
      </c>
      <c r="G2087" t="s">
        <v>16</v>
      </c>
      <c r="H2087" t="s">
        <v>12</v>
      </c>
      <c r="I2087" t="s">
        <v>42</v>
      </c>
      <c r="J2087" s="15" t="str">
        <f t="shared" si="65"/>
        <v>11-Dec-1962</v>
      </c>
      <c r="K2087" s="8" t="str">
        <f t="shared" si="66"/>
        <v xml:space="preserve">61 Y </v>
      </c>
    </row>
    <row r="2088" spans="1:11" x14ac:dyDescent="0.3">
      <c r="A2088" t="s">
        <v>2118</v>
      </c>
      <c r="B2088" s="10">
        <v>2000</v>
      </c>
      <c r="C2088" t="s">
        <v>37</v>
      </c>
      <c r="D2088">
        <v>26</v>
      </c>
      <c r="E2088">
        <v>0</v>
      </c>
      <c r="F2088" s="18">
        <v>33829.39</v>
      </c>
      <c r="G2088" t="s">
        <v>11</v>
      </c>
      <c r="H2088" t="s">
        <v>12</v>
      </c>
      <c r="I2088" t="s">
        <v>42</v>
      </c>
      <c r="J2088" s="15" t="str">
        <f t="shared" si="65"/>
        <v>26-Oct-2000</v>
      </c>
      <c r="K2088" s="8" t="str">
        <f t="shared" si="66"/>
        <v xml:space="preserve">23 Y </v>
      </c>
    </row>
    <row r="2089" spans="1:11" x14ac:dyDescent="0.3">
      <c r="A2089" t="s">
        <v>2119</v>
      </c>
      <c r="B2089" s="10">
        <v>1997</v>
      </c>
      <c r="C2089" t="s">
        <v>35</v>
      </c>
      <c r="D2089">
        <v>9</v>
      </c>
      <c r="E2089">
        <v>0</v>
      </c>
      <c r="F2089" s="18">
        <v>33900.65</v>
      </c>
      <c r="G2089" t="s">
        <v>11</v>
      </c>
      <c r="H2089" t="s">
        <v>12</v>
      </c>
      <c r="I2089" t="s">
        <v>42</v>
      </c>
      <c r="J2089" s="15" t="str">
        <f t="shared" si="65"/>
        <v>9-Aug-1997</v>
      </c>
      <c r="K2089" s="8" t="str">
        <f t="shared" si="66"/>
        <v xml:space="preserve">26 Y </v>
      </c>
    </row>
    <row r="2090" spans="1:11" x14ac:dyDescent="0.3">
      <c r="A2090" t="s">
        <v>2120</v>
      </c>
      <c r="B2090" s="10">
        <v>2000</v>
      </c>
      <c r="C2090" t="s">
        <v>30</v>
      </c>
      <c r="D2090">
        <v>27</v>
      </c>
      <c r="E2090">
        <v>0</v>
      </c>
      <c r="F2090" s="18">
        <v>33907.550000000003</v>
      </c>
      <c r="G2090" t="s">
        <v>11</v>
      </c>
      <c r="H2090" t="s">
        <v>11</v>
      </c>
      <c r="I2090" t="s">
        <v>23</v>
      </c>
      <c r="J2090" s="15" t="str">
        <f t="shared" si="65"/>
        <v>27-Dec-2000</v>
      </c>
      <c r="K2090" s="8" t="str">
        <f t="shared" si="66"/>
        <v xml:space="preserve">23 Y </v>
      </c>
    </row>
    <row r="2091" spans="1:11" x14ac:dyDescent="0.3">
      <c r="A2091" t="s">
        <v>2121</v>
      </c>
      <c r="B2091" s="10">
        <v>1994</v>
      </c>
      <c r="C2091" t="s">
        <v>20</v>
      </c>
      <c r="D2091">
        <v>25</v>
      </c>
      <c r="E2091">
        <v>0</v>
      </c>
      <c r="F2091" s="18">
        <v>33975.47</v>
      </c>
      <c r="G2091" t="s">
        <v>11</v>
      </c>
      <c r="H2091" t="s">
        <v>11</v>
      </c>
      <c r="I2091" t="s">
        <v>42</v>
      </c>
      <c r="J2091" s="15" t="str">
        <f t="shared" si="65"/>
        <v>25-Sep-1994</v>
      </c>
      <c r="K2091" s="8" t="str">
        <f t="shared" si="66"/>
        <v xml:space="preserve">29 Y </v>
      </c>
    </row>
    <row r="2092" spans="1:11" x14ac:dyDescent="0.3">
      <c r="A2092" t="s">
        <v>2122</v>
      </c>
      <c r="B2092" s="10">
        <v>1972</v>
      </c>
      <c r="C2092" t="s">
        <v>10</v>
      </c>
      <c r="D2092">
        <v>26</v>
      </c>
      <c r="E2092">
        <v>0</v>
      </c>
      <c r="F2092" s="18">
        <v>34053.360000000001</v>
      </c>
      <c r="G2092" t="s">
        <v>11</v>
      </c>
      <c r="H2092" t="s">
        <v>11</v>
      </c>
      <c r="I2092" t="s">
        <v>42</v>
      </c>
      <c r="J2092" s="15" t="str">
        <f t="shared" si="65"/>
        <v>26-Jul-1972</v>
      </c>
      <c r="K2092" s="8" t="str">
        <f t="shared" si="66"/>
        <v xml:space="preserve">51 Y </v>
      </c>
    </row>
    <row r="2093" spans="1:11" x14ac:dyDescent="0.3">
      <c r="A2093" t="s">
        <v>2123</v>
      </c>
      <c r="B2093" s="10">
        <v>2002</v>
      </c>
      <c r="C2093" t="s">
        <v>30</v>
      </c>
      <c r="D2093">
        <v>26</v>
      </c>
      <c r="E2093">
        <v>0</v>
      </c>
      <c r="F2093" s="18">
        <v>34084.68</v>
      </c>
      <c r="G2093" t="s">
        <v>11</v>
      </c>
      <c r="H2093" t="s">
        <v>12</v>
      </c>
      <c r="I2093" t="s">
        <v>42</v>
      </c>
      <c r="J2093" s="15" t="str">
        <f t="shared" si="65"/>
        <v>26-Dec-2002</v>
      </c>
      <c r="K2093" s="8" t="str">
        <f t="shared" si="66"/>
        <v xml:space="preserve">21 Y </v>
      </c>
    </row>
    <row r="2094" spans="1:11" x14ac:dyDescent="0.3">
      <c r="A2094" t="s">
        <v>2124</v>
      </c>
      <c r="B2094" s="10">
        <v>1999</v>
      </c>
      <c r="C2094" t="s">
        <v>15</v>
      </c>
      <c r="D2094">
        <v>6</v>
      </c>
      <c r="E2094">
        <v>0</v>
      </c>
      <c r="F2094" s="18">
        <v>34166.269999999997</v>
      </c>
      <c r="G2094" t="s">
        <v>11</v>
      </c>
      <c r="H2094" t="s">
        <v>12</v>
      </c>
      <c r="I2094" t="s">
        <v>42</v>
      </c>
      <c r="J2094" s="15" t="str">
        <f t="shared" si="65"/>
        <v>6-Nov-1999</v>
      </c>
      <c r="K2094" s="8" t="str">
        <f t="shared" si="66"/>
        <v xml:space="preserve">24 Y </v>
      </c>
    </row>
    <row r="2095" spans="1:11" x14ac:dyDescent="0.3">
      <c r="A2095" t="s">
        <v>2125</v>
      </c>
      <c r="B2095" s="10">
        <v>1971</v>
      </c>
      <c r="C2095" t="s">
        <v>35</v>
      </c>
      <c r="D2095">
        <v>25</v>
      </c>
      <c r="E2095">
        <v>0</v>
      </c>
      <c r="F2095" s="18">
        <v>34205.07</v>
      </c>
      <c r="G2095" t="s">
        <v>11</v>
      </c>
      <c r="H2095" t="s">
        <v>11</v>
      </c>
      <c r="I2095" t="s">
        <v>42</v>
      </c>
      <c r="J2095" s="15" t="str">
        <f t="shared" si="65"/>
        <v>25-Aug-1971</v>
      </c>
      <c r="K2095" s="8" t="str">
        <f t="shared" si="66"/>
        <v xml:space="preserve">52 Y </v>
      </c>
    </row>
    <row r="2096" spans="1:11" x14ac:dyDescent="0.3">
      <c r="A2096" t="s">
        <v>2126</v>
      </c>
      <c r="B2096" s="10">
        <v>1975</v>
      </c>
      <c r="C2096" t="s">
        <v>10</v>
      </c>
      <c r="D2096">
        <v>21</v>
      </c>
      <c r="E2096">
        <v>1</v>
      </c>
      <c r="F2096" s="18">
        <v>34210.33</v>
      </c>
      <c r="G2096" t="s">
        <v>11</v>
      </c>
      <c r="H2096" t="s">
        <v>16</v>
      </c>
      <c r="I2096" t="s">
        <v>23</v>
      </c>
      <c r="J2096" s="15" t="str">
        <f t="shared" si="65"/>
        <v>21-Jul-1975</v>
      </c>
      <c r="K2096" s="8" t="str">
        <f t="shared" si="66"/>
        <v xml:space="preserve">48 Y </v>
      </c>
    </row>
    <row r="2097" spans="1:11" x14ac:dyDescent="0.3">
      <c r="A2097" t="s">
        <v>2127</v>
      </c>
      <c r="B2097" s="10">
        <v>1962</v>
      </c>
      <c r="C2097" t="s">
        <v>10</v>
      </c>
      <c r="D2097">
        <v>5</v>
      </c>
      <c r="E2097">
        <v>0</v>
      </c>
      <c r="F2097" s="18">
        <v>34218.019999999997</v>
      </c>
      <c r="G2097" t="s">
        <v>16</v>
      </c>
      <c r="H2097" t="s">
        <v>16</v>
      </c>
      <c r="I2097" t="s">
        <v>42</v>
      </c>
      <c r="J2097" s="15" t="str">
        <f t="shared" si="65"/>
        <v>5-Jul-1962</v>
      </c>
      <c r="K2097" s="8" t="str">
        <f t="shared" si="66"/>
        <v xml:space="preserve">61 Y </v>
      </c>
    </row>
    <row r="2098" spans="1:11" x14ac:dyDescent="0.3">
      <c r="A2098" t="s">
        <v>2128</v>
      </c>
      <c r="B2098" s="10">
        <v>1998</v>
      </c>
      <c r="C2098" t="s">
        <v>18</v>
      </c>
      <c r="D2098">
        <v>11</v>
      </c>
      <c r="E2098">
        <v>0</v>
      </c>
      <c r="F2098" s="18">
        <v>34254.050000000003</v>
      </c>
      <c r="G2098" t="s">
        <v>16</v>
      </c>
      <c r="H2098" t="s">
        <v>12</v>
      </c>
      <c r="I2098" t="s">
        <v>166</v>
      </c>
      <c r="J2098" s="15" t="str">
        <f t="shared" si="65"/>
        <v>11-Jun-1998</v>
      </c>
      <c r="K2098" s="8" t="str">
        <f t="shared" si="66"/>
        <v xml:space="preserve">25 Y </v>
      </c>
    </row>
    <row r="2099" spans="1:11" x14ac:dyDescent="0.3">
      <c r="A2099" t="s">
        <v>2129</v>
      </c>
      <c r="B2099" s="10">
        <v>1995</v>
      </c>
      <c r="C2099" t="s">
        <v>37</v>
      </c>
      <c r="D2099">
        <v>30</v>
      </c>
      <c r="E2099">
        <v>0</v>
      </c>
      <c r="F2099" s="18">
        <v>34289.43</v>
      </c>
      <c r="G2099" t="s">
        <v>16</v>
      </c>
      <c r="H2099" t="s">
        <v>16</v>
      </c>
      <c r="I2099" t="s">
        <v>42</v>
      </c>
      <c r="J2099" s="15" t="str">
        <f t="shared" si="65"/>
        <v>30-Oct-1995</v>
      </c>
      <c r="K2099" s="8" t="str">
        <f t="shared" si="66"/>
        <v xml:space="preserve">28 Y </v>
      </c>
    </row>
    <row r="2100" spans="1:11" x14ac:dyDescent="0.3">
      <c r="A2100" t="s">
        <v>2130</v>
      </c>
      <c r="B2100" s="10">
        <v>1986</v>
      </c>
      <c r="C2100" t="s">
        <v>37</v>
      </c>
      <c r="D2100">
        <v>11</v>
      </c>
      <c r="E2100">
        <v>3</v>
      </c>
      <c r="F2100" s="18">
        <v>34293.120000000003</v>
      </c>
      <c r="G2100" t="s">
        <v>16</v>
      </c>
      <c r="H2100" t="s">
        <v>11</v>
      </c>
      <c r="I2100" t="s">
        <v>42</v>
      </c>
      <c r="J2100" s="15" t="str">
        <f t="shared" si="65"/>
        <v>11-Oct-1986</v>
      </c>
      <c r="K2100" s="8" t="str">
        <f t="shared" si="66"/>
        <v xml:space="preserve">37 Y </v>
      </c>
    </row>
    <row r="2101" spans="1:11" x14ac:dyDescent="0.3">
      <c r="A2101" t="s">
        <v>2131</v>
      </c>
      <c r="B2101" s="10">
        <v>2004</v>
      </c>
      <c r="C2101" t="s">
        <v>15</v>
      </c>
      <c r="D2101">
        <v>1</v>
      </c>
      <c r="E2101">
        <v>2</v>
      </c>
      <c r="F2101" s="18">
        <v>34303.17</v>
      </c>
      <c r="G2101" t="s">
        <v>16</v>
      </c>
      <c r="H2101" t="s">
        <v>12</v>
      </c>
      <c r="I2101" t="s">
        <v>13</v>
      </c>
      <c r="J2101" s="15" t="str">
        <f t="shared" si="65"/>
        <v>1-Nov-2004</v>
      </c>
      <c r="K2101" s="8" t="str">
        <f t="shared" si="66"/>
        <v xml:space="preserve">19 Y </v>
      </c>
    </row>
    <row r="2102" spans="1:11" x14ac:dyDescent="0.3">
      <c r="A2102" t="s">
        <v>2132</v>
      </c>
      <c r="B2102" s="10">
        <v>1983</v>
      </c>
      <c r="C2102" t="s">
        <v>37</v>
      </c>
      <c r="D2102">
        <v>2</v>
      </c>
      <c r="E2102">
        <v>3</v>
      </c>
      <c r="F2102" s="18">
        <v>34307.22</v>
      </c>
      <c r="G2102" t="s">
        <v>11</v>
      </c>
      <c r="H2102" t="s">
        <v>11</v>
      </c>
      <c r="I2102" t="s">
        <v>23</v>
      </c>
      <c r="J2102" s="15" t="str">
        <f t="shared" si="65"/>
        <v>2-Oct-1983</v>
      </c>
      <c r="K2102" s="8" t="str">
        <f t="shared" si="66"/>
        <v xml:space="preserve">40 Y </v>
      </c>
    </row>
    <row r="2103" spans="1:11" x14ac:dyDescent="0.3">
      <c r="A2103" t="s">
        <v>2133</v>
      </c>
      <c r="B2103" s="10">
        <v>1984</v>
      </c>
      <c r="C2103" t="s">
        <v>37</v>
      </c>
      <c r="D2103">
        <v>1</v>
      </c>
      <c r="E2103">
        <v>3</v>
      </c>
      <c r="F2103" s="18">
        <v>34402.22</v>
      </c>
      <c r="G2103" t="s">
        <v>11</v>
      </c>
      <c r="H2103" t="s">
        <v>12</v>
      </c>
      <c r="I2103" t="s">
        <v>42</v>
      </c>
      <c r="J2103" s="15" t="str">
        <f t="shared" si="65"/>
        <v>1-Oct-1984</v>
      </c>
      <c r="K2103" s="8" t="str">
        <f t="shared" si="66"/>
        <v xml:space="preserve">39 Y </v>
      </c>
    </row>
    <row r="2104" spans="1:11" x14ac:dyDescent="0.3">
      <c r="A2104" t="s">
        <v>2134</v>
      </c>
      <c r="B2104" s="10">
        <v>2003</v>
      </c>
      <c r="C2104" t="s">
        <v>37</v>
      </c>
      <c r="D2104">
        <v>5</v>
      </c>
      <c r="E2104">
        <v>0</v>
      </c>
      <c r="F2104" s="18">
        <v>34439.86</v>
      </c>
      <c r="G2104" t="s">
        <v>11</v>
      </c>
      <c r="H2104" t="s">
        <v>16</v>
      </c>
      <c r="I2104" t="s">
        <v>13</v>
      </c>
      <c r="J2104" s="15" t="str">
        <f t="shared" si="65"/>
        <v>5-Oct-2003</v>
      </c>
      <c r="K2104" s="8" t="str">
        <f t="shared" si="66"/>
        <v xml:space="preserve">20 Y </v>
      </c>
    </row>
    <row r="2105" spans="1:11" x14ac:dyDescent="0.3">
      <c r="A2105" t="s">
        <v>2135</v>
      </c>
      <c r="B2105" s="10">
        <v>1990</v>
      </c>
      <c r="C2105" t="s">
        <v>20</v>
      </c>
      <c r="D2105">
        <v>24</v>
      </c>
      <c r="E2105">
        <v>3</v>
      </c>
      <c r="F2105" s="18">
        <v>34456.269999999997</v>
      </c>
      <c r="G2105" t="s">
        <v>16</v>
      </c>
      <c r="H2105" t="s">
        <v>11</v>
      </c>
      <c r="I2105" t="s">
        <v>42</v>
      </c>
      <c r="J2105" s="15" t="str">
        <f t="shared" si="65"/>
        <v>24-Sep-1990</v>
      </c>
      <c r="K2105" s="8" t="str">
        <f t="shared" si="66"/>
        <v xml:space="preserve">33 Y </v>
      </c>
    </row>
    <row r="2106" spans="1:11" x14ac:dyDescent="0.3">
      <c r="A2106" t="s">
        <v>2136</v>
      </c>
      <c r="B2106" s="10">
        <v>1998</v>
      </c>
      <c r="C2106" t="s">
        <v>18</v>
      </c>
      <c r="D2106">
        <v>24</v>
      </c>
      <c r="E2106">
        <v>0</v>
      </c>
      <c r="F2106" s="18">
        <v>34472.839999999997</v>
      </c>
      <c r="G2106" t="s">
        <v>16</v>
      </c>
      <c r="H2106" t="s">
        <v>12</v>
      </c>
      <c r="I2106" t="s">
        <v>42</v>
      </c>
      <c r="J2106" s="15" t="str">
        <f t="shared" si="65"/>
        <v>24-Jun-1998</v>
      </c>
      <c r="K2106" s="8" t="str">
        <f t="shared" si="66"/>
        <v xml:space="preserve">25 Y </v>
      </c>
    </row>
    <row r="2107" spans="1:11" x14ac:dyDescent="0.3">
      <c r="A2107" t="s">
        <v>2137</v>
      </c>
      <c r="B2107" s="10">
        <v>1976</v>
      </c>
      <c r="C2107" t="s">
        <v>15</v>
      </c>
      <c r="D2107">
        <v>25</v>
      </c>
      <c r="E2107">
        <v>2</v>
      </c>
      <c r="F2107" s="18">
        <v>34543.39</v>
      </c>
      <c r="G2107" t="s">
        <v>11</v>
      </c>
      <c r="H2107" t="s">
        <v>12</v>
      </c>
      <c r="I2107" t="s">
        <v>42</v>
      </c>
      <c r="J2107" s="15" t="str">
        <f t="shared" si="65"/>
        <v>25-Nov-1976</v>
      </c>
      <c r="K2107" s="8" t="str">
        <f t="shared" si="66"/>
        <v xml:space="preserve">47 Y </v>
      </c>
    </row>
    <row r="2108" spans="1:11" x14ac:dyDescent="0.3">
      <c r="A2108" t="s">
        <v>2138</v>
      </c>
      <c r="B2108" s="10">
        <v>2004</v>
      </c>
      <c r="C2108" t="s">
        <v>37</v>
      </c>
      <c r="D2108">
        <v>9</v>
      </c>
      <c r="E2108">
        <v>0</v>
      </c>
      <c r="F2108" s="18">
        <v>34617.839999999997</v>
      </c>
      <c r="G2108" t="s">
        <v>16</v>
      </c>
      <c r="H2108" t="s">
        <v>12</v>
      </c>
      <c r="I2108" t="s">
        <v>168</v>
      </c>
      <c r="J2108" s="15" t="str">
        <f t="shared" si="65"/>
        <v>9-Oct-2004</v>
      </c>
      <c r="K2108" s="8" t="str">
        <f t="shared" si="66"/>
        <v xml:space="preserve">19 Y </v>
      </c>
    </row>
    <row r="2109" spans="1:11" x14ac:dyDescent="0.3">
      <c r="A2109" t="s">
        <v>2139</v>
      </c>
      <c r="B2109" s="10">
        <v>1994</v>
      </c>
      <c r="C2109" t="s">
        <v>10</v>
      </c>
      <c r="D2109">
        <v>7</v>
      </c>
      <c r="E2109">
        <v>0</v>
      </c>
      <c r="F2109" s="18">
        <v>34672.15</v>
      </c>
      <c r="G2109" t="s">
        <v>16</v>
      </c>
      <c r="H2109" t="s">
        <v>12</v>
      </c>
      <c r="I2109" t="s">
        <v>13</v>
      </c>
      <c r="J2109" s="15" t="str">
        <f t="shared" si="65"/>
        <v>7-Jul-1994</v>
      </c>
      <c r="K2109" s="8" t="str">
        <f t="shared" si="66"/>
        <v xml:space="preserve">29 Y </v>
      </c>
    </row>
    <row r="2110" spans="1:11" x14ac:dyDescent="0.3">
      <c r="A2110" t="s">
        <v>2140</v>
      </c>
      <c r="B2110" s="10">
        <v>2003</v>
      </c>
      <c r="C2110" t="s">
        <v>10</v>
      </c>
      <c r="D2110">
        <v>3</v>
      </c>
      <c r="E2110">
        <v>0</v>
      </c>
      <c r="F2110" s="18">
        <v>34779.620000000003</v>
      </c>
      <c r="G2110" t="s">
        <v>16</v>
      </c>
      <c r="H2110" t="s">
        <v>11</v>
      </c>
      <c r="I2110" t="s">
        <v>42</v>
      </c>
      <c r="J2110" s="15" t="str">
        <f t="shared" si="65"/>
        <v>3-Jul-2003</v>
      </c>
      <c r="K2110" s="8" t="str">
        <f t="shared" si="66"/>
        <v xml:space="preserve">20 Y </v>
      </c>
    </row>
    <row r="2111" spans="1:11" x14ac:dyDescent="0.3">
      <c r="A2111" t="s">
        <v>2141</v>
      </c>
      <c r="B2111" s="10">
        <v>1995</v>
      </c>
      <c r="C2111" t="s">
        <v>30</v>
      </c>
      <c r="D2111">
        <v>27</v>
      </c>
      <c r="E2111">
        <v>1</v>
      </c>
      <c r="F2111" s="18">
        <v>34806.47</v>
      </c>
      <c r="G2111" t="s">
        <v>16</v>
      </c>
      <c r="H2111" t="s">
        <v>11</v>
      </c>
      <c r="I2111" t="s">
        <v>13</v>
      </c>
      <c r="J2111" s="15" t="str">
        <f t="shared" si="65"/>
        <v>27-Dec-1995</v>
      </c>
      <c r="K2111" s="8" t="str">
        <f t="shared" si="66"/>
        <v xml:space="preserve">28 Y </v>
      </c>
    </row>
    <row r="2112" spans="1:11" x14ac:dyDescent="0.3">
      <c r="A2112" t="s">
        <v>2142</v>
      </c>
      <c r="B2112" s="10">
        <v>2003</v>
      </c>
      <c r="C2112" t="s">
        <v>20</v>
      </c>
      <c r="D2112">
        <v>17</v>
      </c>
      <c r="E2112">
        <v>0</v>
      </c>
      <c r="F2112" s="18">
        <v>34828.65</v>
      </c>
      <c r="G2112" t="s">
        <v>16</v>
      </c>
      <c r="H2112" t="s">
        <v>12</v>
      </c>
      <c r="I2112" t="s">
        <v>42</v>
      </c>
      <c r="J2112" s="15" t="str">
        <f t="shared" si="65"/>
        <v>17-Sep-2003</v>
      </c>
      <c r="K2112" s="8" t="str">
        <f t="shared" si="66"/>
        <v xml:space="preserve">20 Y </v>
      </c>
    </row>
    <row r="2113" spans="1:11" x14ac:dyDescent="0.3">
      <c r="A2113" t="s">
        <v>2143</v>
      </c>
      <c r="B2113" s="10">
        <v>1995</v>
      </c>
      <c r="C2113" t="s">
        <v>37</v>
      </c>
      <c r="D2113">
        <v>17</v>
      </c>
      <c r="E2113">
        <v>0</v>
      </c>
      <c r="F2113" s="18">
        <v>34838.870000000003</v>
      </c>
      <c r="G2113" t="s">
        <v>11</v>
      </c>
      <c r="H2113" t="s">
        <v>12</v>
      </c>
      <c r="I2113" t="s">
        <v>42</v>
      </c>
      <c r="J2113" s="15" t="str">
        <f t="shared" si="65"/>
        <v>17-Oct-1995</v>
      </c>
      <c r="K2113" s="8" t="str">
        <f t="shared" si="66"/>
        <v xml:space="preserve">28 Y </v>
      </c>
    </row>
    <row r="2114" spans="1:11" x14ac:dyDescent="0.3">
      <c r="A2114" t="s">
        <v>2144</v>
      </c>
      <c r="B2114" s="10">
        <v>1983</v>
      </c>
      <c r="C2114" t="s">
        <v>10</v>
      </c>
      <c r="D2114">
        <v>29</v>
      </c>
      <c r="E2114">
        <v>3</v>
      </c>
      <c r="F2114" s="18">
        <v>34940.61</v>
      </c>
      <c r="G2114" t="s">
        <v>11</v>
      </c>
      <c r="H2114" t="s">
        <v>12</v>
      </c>
      <c r="I2114" t="s">
        <v>42</v>
      </c>
      <c r="J2114" s="15" t="str">
        <f t="shared" si="65"/>
        <v>29-Jul-1983</v>
      </c>
      <c r="K2114" s="8" t="str">
        <f t="shared" si="66"/>
        <v xml:space="preserve">40 Y </v>
      </c>
    </row>
    <row r="2115" spans="1:11" x14ac:dyDescent="0.3">
      <c r="A2115" t="s">
        <v>2145</v>
      </c>
      <c r="B2115" s="10">
        <v>1967</v>
      </c>
      <c r="C2115" t="s">
        <v>37</v>
      </c>
      <c r="D2115">
        <v>7</v>
      </c>
      <c r="E2115">
        <v>0</v>
      </c>
      <c r="F2115" s="18">
        <v>34975.68</v>
      </c>
      <c r="G2115" t="s">
        <v>11</v>
      </c>
      <c r="H2115" t="s">
        <v>11</v>
      </c>
      <c r="I2115" t="s">
        <v>42</v>
      </c>
      <c r="J2115" s="15" t="str">
        <f t="shared" si="65"/>
        <v>7-Oct-1967</v>
      </c>
      <c r="K2115" s="8" t="str">
        <f t="shared" si="66"/>
        <v xml:space="preserve">56 Y </v>
      </c>
    </row>
    <row r="2116" spans="1:11" x14ac:dyDescent="0.3">
      <c r="A2116" t="s">
        <v>2146</v>
      </c>
      <c r="B2116" s="10">
        <v>1998</v>
      </c>
      <c r="C2116" t="s">
        <v>35</v>
      </c>
      <c r="D2116">
        <v>22</v>
      </c>
      <c r="E2116">
        <v>0</v>
      </c>
      <c r="F2116" s="18">
        <v>34976.42</v>
      </c>
      <c r="G2116" t="s">
        <v>11</v>
      </c>
      <c r="H2116" t="s">
        <v>16</v>
      </c>
      <c r="I2116" t="s">
        <v>42</v>
      </c>
      <c r="J2116" s="15" t="str">
        <f t="shared" ref="J2116:J2179" si="67">_xlfn.CONCAT(D2116,"-",C2116,"-",B2116)</f>
        <v>22-Aug-1998</v>
      </c>
      <c r="K2116" s="8" t="str">
        <f t="shared" ref="K2116:K2179" si="68">YEAR($L$2)-YEAR(J2116)&amp;" Y "</f>
        <v xml:space="preserve">25 Y </v>
      </c>
    </row>
    <row r="2117" spans="1:11" x14ac:dyDescent="0.3">
      <c r="A2117" t="s">
        <v>2147</v>
      </c>
      <c r="B2117" s="10">
        <v>1997</v>
      </c>
      <c r="C2117" t="s">
        <v>35</v>
      </c>
      <c r="D2117">
        <v>22</v>
      </c>
      <c r="E2117">
        <v>0</v>
      </c>
      <c r="F2117" s="18">
        <v>34979.86</v>
      </c>
      <c r="G2117" t="s">
        <v>11</v>
      </c>
      <c r="H2117" t="s">
        <v>11</v>
      </c>
      <c r="I2117" t="s">
        <v>42</v>
      </c>
      <c r="J2117" s="15" t="str">
        <f t="shared" si="67"/>
        <v>22-Aug-1997</v>
      </c>
      <c r="K2117" s="8" t="str">
        <f t="shared" si="68"/>
        <v xml:space="preserve">26 Y </v>
      </c>
    </row>
    <row r="2118" spans="1:11" x14ac:dyDescent="0.3">
      <c r="A2118" t="s">
        <v>2148</v>
      </c>
      <c r="B2118" s="10">
        <v>1982</v>
      </c>
      <c r="C2118" t="s">
        <v>10</v>
      </c>
      <c r="D2118">
        <v>5</v>
      </c>
      <c r="E2118">
        <v>3</v>
      </c>
      <c r="F2118" s="18">
        <v>35000.730000000003</v>
      </c>
      <c r="G2118" t="s">
        <v>11</v>
      </c>
      <c r="H2118" t="s">
        <v>12</v>
      </c>
      <c r="I2118" t="s">
        <v>42</v>
      </c>
      <c r="J2118" s="15" t="str">
        <f t="shared" si="67"/>
        <v>5-Jul-1982</v>
      </c>
      <c r="K2118" s="8" t="str">
        <f t="shared" si="68"/>
        <v xml:space="preserve">41 Y </v>
      </c>
    </row>
    <row r="2119" spans="1:11" x14ac:dyDescent="0.3">
      <c r="A2119" t="s">
        <v>2149</v>
      </c>
      <c r="B2119" s="10">
        <v>1975</v>
      </c>
      <c r="C2119" t="s">
        <v>35</v>
      </c>
      <c r="D2119">
        <v>29</v>
      </c>
      <c r="E2119">
        <v>1</v>
      </c>
      <c r="F2119" s="18">
        <v>35050.620000000003</v>
      </c>
      <c r="G2119" t="s">
        <v>11</v>
      </c>
      <c r="H2119" t="s">
        <v>16</v>
      </c>
      <c r="I2119" t="s">
        <v>42</v>
      </c>
      <c r="J2119" s="15" t="str">
        <f t="shared" si="67"/>
        <v>29-Aug-1975</v>
      </c>
      <c r="K2119" s="8" t="str">
        <f t="shared" si="68"/>
        <v xml:space="preserve">48 Y </v>
      </c>
    </row>
    <row r="2120" spans="1:11" x14ac:dyDescent="0.3">
      <c r="A2120" t="s">
        <v>2150</v>
      </c>
      <c r="B2120" s="10">
        <v>1977</v>
      </c>
      <c r="C2120" t="s">
        <v>18</v>
      </c>
      <c r="D2120">
        <v>29</v>
      </c>
      <c r="E2120">
        <v>0</v>
      </c>
      <c r="F2120" s="18">
        <v>35069.370000000003</v>
      </c>
      <c r="G2120" t="s">
        <v>16</v>
      </c>
      <c r="H2120" t="s">
        <v>16</v>
      </c>
      <c r="I2120" t="s">
        <v>356</v>
      </c>
      <c r="J2120" s="15" t="str">
        <f t="shared" si="67"/>
        <v>29-Jun-1977</v>
      </c>
      <c r="K2120" s="8" t="str">
        <f t="shared" si="68"/>
        <v xml:space="preserve">46 Y </v>
      </c>
    </row>
    <row r="2121" spans="1:11" x14ac:dyDescent="0.3">
      <c r="A2121" t="s">
        <v>2151</v>
      </c>
      <c r="B2121" s="10">
        <v>1998</v>
      </c>
      <c r="C2121" t="s">
        <v>30</v>
      </c>
      <c r="D2121">
        <v>22</v>
      </c>
      <c r="E2121">
        <v>0</v>
      </c>
      <c r="F2121" s="18">
        <v>35147.53</v>
      </c>
      <c r="G2121" t="s">
        <v>16</v>
      </c>
      <c r="H2121" t="s">
        <v>16</v>
      </c>
      <c r="I2121" t="s">
        <v>168</v>
      </c>
      <c r="J2121" s="15" t="str">
        <f t="shared" si="67"/>
        <v>22-Dec-1998</v>
      </c>
      <c r="K2121" s="8" t="str">
        <f t="shared" si="68"/>
        <v xml:space="preserve">25 Y </v>
      </c>
    </row>
    <row r="2122" spans="1:11" x14ac:dyDescent="0.3">
      <c r="A2122" t="s">
        <v>2152</v>
      </c>
      <c r="B2122" s="10">
        <v>1967</v>
      </c>
      <c r="C2122" t="s">
        <v>30</v>
      </c>
      <c r="D2122">
        <v>30</v>
      </c>
      <c r="E2122">
        <v>1</v>
      </c>
      <c r="F2122" s="18">
        <v>35160.129999999997</v>
      </c>
      <c r="G2122" t="s">
        <v>11</v>
      </c>
      <c r="H2122" t="s">
        <v>11</v>
      </c>
      <c r="I2122" t="s">
        <v>42</v>
      </c>
      <c r="J2122" s="15" t="str">
        <f t="shared" si="67"/>
        <v>30-Dec-1967</v>
      </c>
      <c r="K2122" s="8" t="str">
        <f t="shared" si="68"/>
        <v xml:space="preserve">56 Y </v>
      </c>
    </row>
    <row r="2123" spans="1:11" x14ac:dyDescent="0.3">
      <c r="A2123" t="s">
        <v>2153</v>
      </c>
      <c r="B2123" s="10">
        <v>1997</v>
      </c>
      <c r="C2123" t="s">
        <v>10</v>
      </c>
      <c r="D2123">
        <v>9</v>
      </c>
      <c r="E2123">
        <v>0</v>
      </c>
      <c r="F2123" s="18">
        <v>35302.089999999997</v>
      </c>
      <c r="G2123" t="s">
        <v>16</v>
      </c>
      <c r="H2123" t="s">
        <v>11</v>
      </c>
      <c r="I2123" t="s">
        <v>42</v>
      </c>
      <c r="J2123" s="15" t="str">
        <f t="shared" si="67"/>
        <v>9-Jul-1997</v>
      </c>
      <c r="K2123" s="8" t="str">
        <f t="shared" si="68"/>
        <v xml:space="preserve">26 Y </v>
      </c>
    </row>
    <row r="2124" spans="1:11" x14ac:dyDescent="0.3">
      <c r="A2124" t="s">
        <v>2154</v>
      </c>
      <c r="B2124" s="10">
        <v>1988</v>
      </c>
      <c r="C2124" t="s">
        <v>20</v>
      </c>
      <c r="D2124">
        <v>19</v>
      </c>
      <c r="E2124">
        <v>3</v>
      </c>
      <c r="F2124" s="18">
        <v>35315.96</v>
      </c>
      <c r="G2124" t="s">
        <v>11</v>
      </c>
      <c r="H2124" t="s">
        <v>16</v>
      </c>
      <c r="I2124" t="s">
        <v>42</v>
      </c>
      <c r="J2124" s="15" t="str">
        <f t="shared" si="67"/>
        <v>19-Sep-1988</v>
      </c>
      <c r="K2124" s="8" t="str">
        <f t="shared" si="68"/>
        <v xml:space="preserve">35 Y </v>
      </c>
    </row>
    <row r="2125" spans="1:11" x14ac:dyDescent="0.3">
      <c r="A2125" t="s">
        <v>2155</v>
      </c>
      <c r="B2125" s="10">
        <v>1971</v>
      </c>
      <c r="C2125" t="s">
        <v>20</v>
      </c>
      <c r="D2125">
        <v>22</v>
      </c>
      <c r="E2125">
        <v>0</v>
      </c>
      <c r="F2125" s="18">
        <v>35345.730000000003</v>
      </c>
      <c r="G2125" t="s">
        <v>11</v>
      </c>
      <c r="H2125" t="s">
        <v>12</v>
      </c>
      <c r="I2125" t="s">
        <v>42</v>
      </c>
      <c r="J2125" s="15" t="str">
        <f t="shared" si="67"/>
        <v>22-Sep-1971</v>
      </c>
      <c r="K2125" s="8" t="str">
        <f t="shared" si="68"/>
        <v xml:space="preserve">52 Y </v>
      </c>
    </row>
    <row r="2126" spans="1:11" x14ac:dyDescent="0.3">
      <c r="A2126" t="s">
        <v>2156</v>
      </c>
      <c r="B2126" s="10">
        <v>1988</v>
      </c>
      <c r="C2126" t="s">
        <v>15</v>
      </c>
      <c r="D2126">
        <v>20</v>
      </c>
      <c r="E2126">
        <v>0</v>
      </c>
      <c r="F2126" s="18">
        <v>35491.64</v>
      </c>
      <c r="G2126" t="s">
        <v>16</v>
      </c>
      <c r="H2126" t="s">
        <v>11</v>
      </c>
      <c r="I2126" t="s">
        <v>42</v>
      </c>
      <c r="J2126" s="15" t="str">
        <f t="shared" si="67"/>
        <v>20-Nov-1988</v>
      </c>
      <c r="K2126" s="8" t="str">
        <f t="shared" si="68"/>
        <v xml:space="preserve">35 Y </v>
      </c>
    </row>
    <row r="2127" spans="1:11" x14ac:dyDescent="0.3">
      <c r="A2127" t="s">
        <v>2157</v>
      </c>
      <c r="B2127" s="10">
        <v>1973</v>
      </c>
      <c r="C2127" t="s">
        <v>30</v>
      </c>
      <c r="D2127">
        <v>16</v>
      </c>
      <c r="E2127">
        <v>0</v>
      </c>
      <c r="F2127" s="18">
        <v>35517.19</v>
      </c>
      <c r="G2127" t="s">
        <v>11</v>
      </c>
      <c r="H2127" t="s">
        <v>11</v>
      </c>
      <c r="I2127" t="s">
        <v>42</v>
      </c>
      <c r="J2127" s="15" t="str">
        <f t="shared" si="67"/>
        <v>16-Dec-1973</v>
      </c>
      <c r="K2127" s="8" t="str">
        <f t="shared" si="68"/>
        <v xml:space="preserve">50 Y </v>
      </c>
    </row>
    <row r="2128" spans="1:11" x14ac:dyDescent="0.3">
      <c r="A2128" t="s">
        <v>2158</v>
      </c>
      <c r="B2128" s="10">
        <v>1992</v>
      </c>
      <c r="C2128" t="s">
        <v>20</v>
      </c>
      <c r="D2128">
        <v>13</v>
      </c>
      <c r="E2128">
        <v>0</v>
      </c>
      <c r="F2128" s="18">
        <v>35547.47</v>
      </c>
      <c r="G2128" t="s">
        <v>11</v>
      </c>
      <c r="H2128" t="s">
        <v>12</v>
      </c>
      <c r="I2128" t="s">
        <v>42</v>
      </c>
      <c r="J2128" s="15" t="str">
        <f t="shared" si="67"/>
        <v>13-Sep-1992</v>
      </c>
      <c r="K2128" s="8" t="str">
        <f t="shared" si="68"/>
        <v xml:space="preserve">31 Y </v>
      </c>
    </row>
    <row r="2129" spans="1:11" x14ac:dyDescent="0.3">
      <c r="A2129" t="s">
        <v>2159</v>
      </c>
      <c r="B2129" s="10">
        <v>1973</v>
      </c>
      <c r="C2129" t="s">
        <v>37</v>
      </c>
      <c r="D2129">
        <v>27</v>
      </c>
      <c r="E2129">
        <v>0</v>
      </c>
      <c r="F2129" s="18">
        <v>35547.72</v>
      </c>
      <c r="G2129" t="s">
        <v>16</v>
      </c>
      <c r="H2129" t="s">
        <v>16</v>
      </c>
      <c r="I2129" t="s">
        <v>42</v>
      </c>
      <c r="J2129" s="15" t="str">
        <f t="shared" si="67"/>
        <v>27-Oct-1973</v>
      </c>
      <c r="K2129" s="8" t="str">
        <f t="shared" si="68"/>
        <v xml:space="preserve">50 Y </v>
      </c>
    </row>
    <row r="2130" spans="1:11" x14ac:dyDescent="0.3">
      <c r="A2130" t="s">
        <v>2160</v>
      </c>
      <c r="B2130" s="10">
        <v>1964</v>
      </c>
      <c r="C2130" t="s">
        <v>35</v>
      </c>
      <c r="D2130">
        <v>29</v>
      </c>
      <c r="E2130">
        <v>0</v>
      </c>
      <c r="F2130" s="18">
        <v>35573.26</v>
      </c>
      <c r="G2130" t="s">
        <v>11</v>
      </c>
      <c r="H2130" t="s">
        <v>16</v>
      </c>
      <c r="I2130" t="s">
        <v>42</v>
      </c>
      <c r="J2130" s="15" t="str">
        <f t="shared" si="67"/>
        <v>29-Aug-1964</v>
      </c>
      <c r="K2130" s="8" t="str">
        <f t="shared" si="68"/>
        <v xml:space="preserve">59 Y </v>
      </c>
    </row>
    <row r="2131" spans="1:11" x14ac:dyDescent="0.3">
      <c r="A2131" t="s">
        <v>2161</v>
      </c>
      <c r="B2131" s="10">
        <v>1971</v>
      </c>
      <c r="C2131" t="s">
        <v>35</v>
      </c>
      <c r="D2131">
        <v>10</v>
      </c>
      <c r="E2131">
        <v>0</v>
      </c>
      <c r="F2131" s="18">
        <v>35583.17</v>
      </c>
      <c r="G2131" t="s">
        <v>16</v>
      </c>
      <c r="H2131" t="s">
        <v>12</v>
      </c>
      <c r="I2131" t="s">
        <v>42</v>
      </c>
      <c r="J2131" s="15" t="str">
        <f t="shared" si="67"/>
        <v>10-Aug-1971</v>
      </c>
      <c r="K2131" s="8" t="str">
        <f t="shared" si="68"/>
        <v xml:space="preserve">52 Y </v>
      </c>
    </row>
    <row r="2132" spans="1:11" x14ac:dyDescent="0.3">
      <c r="A2132" t="s">
        <v>31</v>
      </c>
      <c r="B2132" s="10">
        <v>2000</v>
      </c>
      <c r="C2132" t="s">
        <v>37</v>
      </c>
      <c r="D2132">
        <v>13</v>
      </c>
      <c r="E2132">
        <v>0</v>
      </c>
      <c r="F2132" s="18">
        <v>35585.58</v>
      </c>
      <c r="G2132" t="s">
        <v>16</v>
      </c>
      <c r="H2132" t="s">
        <v>11</v>
      </c>
      <c r="I2132" t="s">
        <v>42</v>
      </c>
      <c r="J2132" s="15" t="str">
        <f t="shared" si="67"/>
        <v>13-Oct-2000</v>
      </c>
      <c r="K2132" s="8" t="str">
        <f t="shared" si="68"/>
        <v xml:space="preserve">23 Y </v>
      </c>
    </row>
    <row r="2133" spans="1:11" x14ac:dyDescent="0.3">
      <c r="A2133" t="s">
        <v>2162</v>
      </c>
      <c r="B2133" s="10">
        <v>2000</v>
      </c>
      <c r="C2133" t="s">
        <v>15</v>
      </c>
      <c r="D2133">
        <v>19</v>
      </c>
      <c r="E2133">
        <v>0</v>
      </c>
      <c r="F2133" s="18">
        <v>35585.58</v>
      </c>
      <c r="G2133" t="s">
        <v>11</v>
      </c>
      <c r="H2133" t="s">
        <v>12</v>
      </c>
      <c r="I2133" t="s">
        <v>42</v>
      </c>
      <c r="J2133" s="15" t="str">
        <f t="shared" si="67"/>
        <v>19-Nov-2000</v>
      </c>
      <c r="K2133" s="8" t="str">
        <f t="shared" si="68"/>
        <v xml:space="preserve">23 Y </v>
      </c>
    </row>
    <row r="2134" spans="1:11" x14ac:dyDescent="0.3">
      <c r="A2134" t="s">
        <v>2163</v>
      </c>
      <c r="B2134" s="10">
        <v>2000</v>
      </c>
      <c r="C2134" t="s">
        <v>30</v>
      </c>
      <c r="D2134">
        <v>17</v>
      </c>
      <c r="E2134">
        <v>3</v>
      </c>
      <c r="F2134" s="18">
        <v>35595.589999999997</v>
      </c>
      <c r="G2134" t="s">
        <v>11</v>
      </c>
      <c r="H2134" t="s">
        <v>12</v>
      </c>
      <c r="I2134" t="s">
        <v>13</v>
      </c>
      <c r="J2134" s="15" t="str">
        <f t="shared" si="67"/>
        <v>17-Dec-2000</v>
      </c>
      <c r="K2134" s="8" t="str">
        <f t="shared" si="68"/>
        <v xml:space="preserve">23 Y </v>
      </c>
    </row>
    <row r="2135" spans="1:11" x14ac:dyDescent="0.3">
      <c r="A2135" t="s">
        <v>2164</v>
      </c>
      <c r="B2135" s="10">
        <v>1978</v>
      </c>
      <c r="C2135" t="s">
        <v>30</v>
      </c>
      <c r="D2135">
        <v>19</v>
      </c>
      <c r="E2135">
        <v>2</v>
      </c>
      <c r="F2135" s="18">
        <v>35701.9</v>
      </c>
      <c r="G2135" t="s">
        <v>11</v>
      </c>
      <c r="H2135" t="s">
        <v>16</v>
      </c>
      <c r="I2135" t="s">
        <v>42</v>
      </c>
      <c r="J2135" s="15" t="str">
        <f t="shared" si="67"/>
        <v>19-Dec-1978</v>
      </c>
      <c r="K2135" s="8" t="str">
        <f t="shared" si="68"/>
        <v xml:space="preserve">45 Y </v>
      </c>
    </row>
    <row r="2136" spans="1:11" x14ac:dyDescent="0.3">
      <c r="A2136" t="s">
        <v>2165</v>
      </c>
      <c r="B2136" s="10">
        <v>1974</v>
      </c>
      <c r="C2136" t="s">
        <v>10</v>
      </c>
      <c r="D2136">
        <v>15</v>
      </c>
      <c r="E2136">
        <v>0</v>
      </c>
      <c r="F2136" s="18">
        <v>35711.39</v>
      </c>
      <c r="G2136" t="s">
        <v>11</v>
      </c>
      <c r="H2136" t="s">
        <v>12</v>
      </c>
      <c r="I2136" t="s">
        <v>23</v>
      </c>
      <c r="J2136" s="15" t="str">
        <f t="shared" si="67"/>
        <v>15-Jul-1974</v>
      </c>
      <c r="K2136" s="8" t="str">
        <f t="shared" si="68"/>
        <v xml:space="preserve">49 Y </v>
      </c>
    </row>
    <row r="2137" spans="1:11" x14ac:dyDescent="0.3">
      <c r="A2137" t="s">
        <v>2166</v>
      </c>
      <c r="B2137" s="10">
        <v>1976</v>
      </c>
      <c r="C2137" t="s">
        <v>37</v>
      </c>
      <c r="D2137">
        <v>4</v>
      </c>
      <c r="E2137">
        <v>2</v>
      </c>
      <c r="F2137" s="18">
        <v>35733.96</v>
      </c>
      <c r="G2137" t="s">
        <v>11</v>
      </c>
      <c r="H2137" t="s">
        <v>11</v>
      </c>
      <c r="I2137" t="s">
        <v>42</v>
      </c>
      <c r="J2137" s="15" t="str">
        <f t="shared" si="67"/>
        <v>4-Oct-1976</v>
      </c>
      <c r="K2137" s="8" t="str">
        <f t="shared" si="68"/>
        <v xml:space="preserve">47 Y </v>
      </c>
    </row>
    <row r="2138" spans="1:11" x14ac:dyDescent="0.3">
      <c r="A2138" t="s">
        <v>2167</v>
      </c>
      <c r="B2138" s="10">
        <v>1992</v>
      </c>
      <c r="C2138" t="s">
        <v>18</v>
      </c>
      <c r="D2138">
        <v>18</v>
      </c>
      <c r="E2138">
        <v>0</v>
      </c>
      <c r="F2138" s="18">
        <v>35883.269999999997</v>
      </c>
      <c r="G2138" t="s">
        <v>11</v>
      </c>
      <c r="H2138" t="s">
        <v>16</v>
      </c>
      <c r="I2138" t="s">
        <v>42</v>
      </c>
      <c r="J2138" s="15" t="str">
        <f t="shared" si="67"/>
        <v>18-Jun-1992</v>
      </c>
      <c r="K2138" s="8" t="str">
        <f t="shared" si="68"/>
        <v xml:space="preserve">31 Y </v>
      </c>
    </row>
    <row r="2139" spans="1:11" x14ac:dyDescent="0.3">
      <c r="A2139" t="s">
        <v>2168</v>
      </c>
      <c r="B2139" s="10">
        <v>1981</v>
      </c>
      <c r="C2139" t="s">
        <v>15</v>
      </c>
      <c r="D2139">
        <v>22</v>
      </c>
      <c r="E2139">
        <v>1</v>
      </c>
      <c r="F2139" s="18">
        <v>35952.65</v>
      </c>
      <c r="G2139" t="s">
        <v>16</v>
      </c>
      <c r="H2139" t="s">
        <v>12</v>
      </c>
      <c r="I2139" t="s">
        <v>42</v>
      </c>
      <c r="J2139" s="15" t="str">
        <f t="shared" si="67"/>
        <v>22-Nov-1981</v>
      </c>
      <c r="K2139" s="8" t="str">
        <f t="shared" si="68"/>
        <v xml:space="preserve">42 Y </v>
      </c>
    </row>
    <row r="2140" spans="1:11" x14ac:dyDescent="0.3">
      <c r="A2140" t="s">
        <v>2169</v>
      </c>
      <c r="B2140" s="10">
        <v>1999</v>
      </c>
      <c r="C2140" t="s">
        <v>20</v>
      </c>
      <c r="D2140">
        <v>4</v>
      </c>
      <c r="E2140">
        <v>2</v>
      </c>
      <c r="F2140" s="18">
        <v>36021.01</v>
      </c>
      <c r="G2140" t="s">
        <v>11</v>
      </c>
      <c r="H2140" t="s">
        <v>12</v>
      </c>
      <c r="I2140" t="s">
        <v>13</v>
      </c>
      <c r="J2140" s="15" t="str">
        <f t="shared" si="67"/>
        <v>4-Sep-1999</v>
      </c>
      <c r="K2140" s="8" t="str">
        <f t="shared" si="68"/>
        <v xml:space="preserve">24 Y </v>
      </c>
    </row>
    <row r="2141" spans="1:11" x14ac:dyDescent="0.3">
      <c r="A2141" t="s">
        <v>2170</v>
      </c>
      <c r="B2141" s="10">
        <v>1963</v>
      </c>
      <c r="C2141" t="s">
        <v>10</v>
      </c>
      <c r="D2141">
        <v>22</v>
      </c>
      <c r="E2141">
        <v>0</v>
      </c>
      <c r="F2141" s="18">
        <v>36074.339999999997</v>
      </c>
      <c r="G2141" t="s">
        <v>11</v>
      </c>
      <c r="H2141" t="s">
        <v>16</v>
      </c>
      <c r="I2141" t="s">
        <v>42</v>
      </c>
      <c r="J2141" s="15" t="str">
        <f t="shared" si="67"/>
        <v>22-Jul-1963</v>
      </c>
      <c r="K2141" s="8" t="str">
        <f t="shared" si="68"/>
        <v xml:space="preserve">60 Y </v>
      </c>
    </row>
    <row r="2142" spans="1:11" x14ac:dyDescent="0.3">
      <c r="A2142" t="s">
        <v>2171</v>
      </c>
      <c r="B2142" s="10">
        <v>1996</v>
      </c>
      <c r="C2142" t="s">
        <v>35</v>
      </c>
      <c r="D2142">
        <v>20</v>
      </c>
      <c r="E2142">
        <v>2</v>
      </c>
      <c r="F2142" s="18">
        <v>36085.22</v>
      </c>
      <c r="G2142" t="s">
        <v>16</v>
      </c>
      <c r="H2142" t="s">
        <v>16</v>
      </c>
      <c r="I2142" t="s">
        <v>42</v>
      </c>
      <c r="J2142" s="15" t="str">
        <f t="shared" si="67"/>
        <v>20-Aug-1996</v>
      </c>
      <c r="K2142" s="8" t="str">
        <f t="shared" si="68"/>
        <v xml:space="preserve">27 Y </v>
      </c>
    </row>
    <row r="2143" spans="1:11" x14ac:dyDescent="0.3">
      <c r="A2143" t="s">
        <v>2172</v>
      </c>
      <c r="B2143" s="10">
        <v>1979</v>
      </c>
      <c r="C2143" t="s">
        <v>15</v>
      </c>
      <c r="D2143">
        <v>4</v>
      </c>
      <c r="E2143">
        <v>2</v>
      </c>
      <c r="F2143" s="18">
        <v>36090.49</v>
      </c>
      <c r="G2143" t="s">
        <v>11</v>
      </c>
      <c r="H2143" t="s">
        <v>11</v>
      </c>
      <c r="I2143" t="s">
        <v>42</v>
      </c>
      <c r="J2143" s="15" t="str">
        <f t="shared" si="67"/>
        <v>4-Nov-1979</v>
      </c>
      <c r="K2143" s="8" t="str">
        <f t="shared" si="68"/>
        <v xml:space="preserve">44 Y </v>
      </c>
    </row>
    <row r="2144" spans="1:11" x14ac:dyDescent="0.3">
      <c r="A2144" t="s">
        <v>2173</v>
      </c>
      <c r="B2144" s="10">
        <v>1997</v>
      </c>
      <c r="C2144" t="s">
        <v>18</v>
      </c>
      <c r="D2144">
        <v>12</v>
      </c>
      <c r="E2144">
        <v>2</v>
      </c>
      <c r="F2144" s="18">
        <v>36124.57</v>
      </c>
      <c r="G2144" t="s">
        <v>16</v>
      </c>
      <c r="H2144" t="s">
        <v>12</v>
      </c>
      <c r="I2144" t="s">
        <v>13</v>
      </c>
      <c r="J2144" s="15" t="str">
        <f t="shared" si="67"/>
        <v>12-Jun-1997</v>
      </c>
      <c r="K2144" s="8" t="str">
        <f t="shared" si="68"/>
        <v xml:space="preserve">26 Y </v>
      </c>
    </row>
    <row r="2145" spans="1:11" x14ac:dyDescent="0.3">
      <c r="A2145" t="s">
        <v>2174</v>
      </c>
      <c r="B2145" s="10">
        <v>2004</v>
      </c>
      <c r="C2145" t="s">
        <v>35</v>
      </c>
      <c r="D2145">
        <v>30</v>
      </c>
      <c r="E2145">
        <v>0</v>
      </c>
      <c r="F2145" s="18">
        <v>36149.480000000003</v>
      </c>
      <c r="G2145" t="s">
        <v>11</v>
      </c>
      <c r="H2145" t="s">
        <v>11</v>
      </c>
      <c r="I2145" t="s">
        <v>13</v>
      </c>
      <c r="J2145" s="15" t="str">
        <f t="shared" si="67"/>
        <v>30-Aug-2004</v>
      </c>
      <c r="K2145" s="8" t="str">
        <f t="shared" si="68"/>
        <v xml:space="preserve">19 Y </v>
      </c>
    </row>
    <row r="2146" spans="1:11" x14ac:dyDescent="0.3">
      <c r="A2146" t="s">
        <v>2175</v>
      </c>
      <c r="B2146" s="10">
        <v>1974</v>
      </c>
      <c r="C2146" t="s">
        <v>30</v>
      </c>
      <c r="D2146">
        <v>6</v>
      </c>
      <c r="E2146">
        <v>0</v>
      </c>
      <c r="F2146" s="18">
        <v>36182.870000000003</v>
      </c>
      <c r="G2146" t="s">
        <v>11</v>
      </c>
      <c r="H2146" t="s">
        <v>12</v>
      </c>
      <c r="I2146" t="s">
        <v>23</v>
      </c>
      <c r="J2146" s="15" t="str">
        <f t="shared" si="67"/>
        <v>6-Dec-1974</v>
      </c>
      <c r="K2146" s="8" t="str">
        <f t="shared" si="68"/>
        <v xml:space="preserve">49 Y </v>
      </c>
    </row>
    <row r="2147" spans="1:11" x14ac:dyDescent="0.3">
      <c r="A2147" t="s">
        <v>2176</v>
      </c>
      <c r="B2147" s="10">
        <v>1999</v>
      </c>
      <c r="C2147" t="s">
        <v>37</v>
      </c>
      <c r="D2147">
        <v>1</v>
      </c>
      <c r="E2147">
        <v>3</v>
      </c>
      <c r="F2147" s="18">
        <v>36189.1</v>
      </c>
      <c r="G2147" t="s">
        <v>16</v>
      </c>
      <c r="H2147" t="s">
        <v>12</v>
      </c>
      <c r="I2147" t="s">
        <v>168</v>
      </c>
      <c r="J2147" s="15" t="str">
        <f t="shared" si="67"/>
        <v>1-Oct-1999</v>
      </c>
      <c r="K2147" s="8" t="str">
        <f t="shared" si="68"/>
        <v xml:space="preserve">24 Y </v>
      </c>
    </row>
    <row r="2148" spans="1:11" x14ac:dyDescent="0.3">
      <c r="A2148" t="s">
        <v>2177</v>
      </c>
      <c r="B2148" s="10">
        <v>1993</v>
      </c>
      <c r="C2148" t="s">
        <v>30</v>
      </c>
      <c r="D2148">
        <v>28</v>
      </c>
      <c r="E2148">
        <v>0</v>
      </c>
      <c r="F2148" s="18">
        <v>36197.699999999997</v>
      </c>
      <c r="G2148" t="s">
        <v>16</v>
      </c>
      <c r="H2148" t="s">
        <v>12</v>
      </c>
      <c r="I2148" t="s">
        <v>42</v>
      </c>
      <c r="J2148" s="15" t="str">
        <f t="shared" si="67"/>
        <v>28-Dec-1993</v>
      </c>
      <c r="K2148" s="8" t="str">
        <f t="shared" si="68"/>
        <v xml:space="preserve">30 Y </v>
      </c>
    </row>
    <row r="2149" spans="1:11" x14ac:dyDescent="0.3">
      <c r="A2149" t="s">
        <v>2178</v>
      </c>
      <c r="B2149" s="10">
        <v>2003</v>
      </c>
      <c r="C2149" t="s">
        <v>20</v>
      </c>
      <c r="D2149">
        <v>5</v>
      </c>
      <c r="E2149">
        <v>0</v>
      </c>
      <c r="F2149" s="18">
        <v>36219.410000000003</v>
      </c>
      <c r="G2149" t="s">
        <v>16</v>
      </c>
      <c r="H2149" t="s">
        <v>16</v>
      </c>
      <c r="I2149" t="s">
        <v>23</v>
      </c>
      <c r="J2149" s="15" t="str">
        <f t="shared" si="67"/>
        <v>5-Sep-2003</v>
      </c>
      <c r="K2149" s="8" t="str">
        <f t="shared" si="68"/>
        <v xml:space="preserve">20 Y </v>
      </c>
    </row>
    <row r="2150" spans="1:11" x14ac:dyDescent="0.3">
      <c r="A2150" t="s">
        <v>2179</v>
      </c>
      <c r="B2150" s="10">
        <v>2004</v>
      </c>
      <c r="C2150" t="s">
        <v>30</v>
      </c>
      <c r="D2150">
        <v>25</v>
      </c>
      <c r="E2150">
        <v>0</v>
      </c>
      <c r="F2150" s="18">
        <v>36307.800000000003</v>
      </c>
      <c r="G2150" t="s">
        <v>16</v>
      </c>
      <c r="H2150" t="s">
        <v>11</v>
      </c>
      <c r="I2150" t="s">
        <v>13</v>
      </c>
      <c r="J2150" s="15" t="str">
        <f t="shared" si="67"/>
        <v>25-Dec-2004</v>
      </c>
      <c r="K2150" s="8" t="str">
        <f t="shared" si="68"/>
        <v xml:space="preserve">19 Y </v>
      </c>
    </row>
    <row r="2151" spans="1:11" x14ac:dyDescent="0.3">
      <c r="A2151" t="s">
        <v>2180</v>
      </c>
      <c r="B2151" s="10">
        <v>1992</v>
      </c>
      <c r="C2151" t="s">
        <v>18</v>
      </c>
      <c r="D2151">
        <v>16</v>
      </c>
      <c r="E2151">
        <v>0</v>
      </c>
      <c r="F2151" s="18">
        <v>36314.050000000003</v>
      </c>
      <c r="G2151" t="s">
        <v>11</v>
      </c>
      <c r="H2151" t="s">
        <v>11</v>
      </c>
      <c r="I2151" t="s">
        <v>42</v>
      </c>
      <c r="J2151" s="15" t="str">
        <f t="shared" si="67"/>
        <v>16-Jun-1992</v>
      </c>
      <c r="K2151" s="8" t="str">
        <f t="shared" si="68"/>
        <v xml:space="preserve">31 Y </v>
      </c>
    </row>
    <row r="2152" spans="1:11" x14ac:dyDescent="0.3">
      <c r="A2152" t="s">
        <v>2181</v>
      </c>
      <c r="B2152" s="10">
        <v>1967</v>
      </c>
      <c r="C2152" t="s">
        <v>37</v>
      </c>
      <c r="D2152">
        <v>18</v>
      </c>
      <c r="E2152">
        <v>0</v>
      </c>
      <c r="F2152" s="18">
        <v>36332.449999999997</v>
      </c>
      <c r="G2152" t="s">
        <v>16</v>
      </c>
      <c r="H2152" t="s">
        <v>12</v>
      </c>
      <c r="I2152" t="s">
        <v>42</v>
      </c>
      <c r="J2152" s="15" t="str">
        <f t="shared" si="67"/>
        <v>18-Oct-1967</v>
      </c>
      <c r="K2152" s="8" t="str">
        <f t="shared" si="68"/>
        <v xml:space="preserve">56 Y </v>
      </c>
    </row>
    <row r="2153" spans="1:11" x14ac:dyDescent="0.3">
      <c r="A2153" t="s">
        <v>2182</v>
      </c>
      <c r="B2153" s="10">
        <v>1975</v>
      </c>
      <c r="C2153" t="s">
        <v>18</v>
      </c>
      <c r="D2153">
        <v>5</v>
      </c>
      <c r="E2153">
        <v>1</v>
      </c>
      <c r="F2153" s="18">
        <v>36350.71</v>
      </c>
      <c r="G2153" t="s">
        <v>16</v>
      </c>
      <c r="H2153" t="s">
        <v>11</v>
      </c>
      <c r="I2153" t="s">
        <v>42</v>
      </c>
      <c r="J2153" s="15" t="str">
        <f t="shared" si="67"/>
        <v>5-Jun-1975</v>
      </c>
      <c r="K2153" s="8" t="str">
        <f t="shared" si="68"/>
        <v xml:space="preserve">48 Y </v>
      </c>
    </row>
    <row r="2154" spans="1:11" x14ac:dyDescent="0.3">
      <c r="A2154" t="s">
        <v>2183</v>
      </c>
      <c r="B2154" s="10">
        <v>2003</v>
      </c>
      <c r="C2154" t="s">
        <v>30</v>
      </c>
      <c r="D2154">
        <v>9</v>
      </c>
      <c r="E2154">
        <v>2</v>
      </c>
      <c r="F2154" s="18">
        <v>36397.58</v>
      </c>
      <c r="G2154" t="s">
        <v>11</v>
      </c>
      <c r="H2154" t="s">
        <v>12</v>
      </c>
      <c r="I2154" t="s">
        <v>42</v>
      </c>
      <c r="J2154" s="15" t="str">
        <f t="shared" si="67"/>
        <v>9-Dec-2003</v>
      </c>
      <c r="K2154" s="8" t="str">
        <f t="shared" si="68"/>
        <v xml:space="preserve">20 Y </v>
      </c>
    </row>
    <row r="2155" spans="1:11" x14ac:dyDescent="0.3">
      <c r="A2155" t="s">
        <v>2184</v>
      </c>
      <c r="B2155" s="10">
        <v>1962</v>
      </c>
      <c r="C2155" t="s">
        <v>15</v>
      </c>
      <c r="D2155">
        <v>19</v>
      </c>
      <c r="E2155">
        <v>0</v>
      </c>
      <c r="F2155" s="18">
        <v>36445.550000000003</v>
      </c>
      <c r="G2155" t="s">
        <v>11</v>
      </c>
      <c r="H2155" t="s">
        <v>11</v>
      </c>
      <c r="I2155" t="s">
        <v>42</v>
      </c>
      <c r="J2155" s="15" t="str">
        <f t="shared" si="67"/>
        <v>19-Nov-1962</v>
      </c>
      <c r="K2155" s="8" t="str">
        <f t="shared" si="68"/>
        <v xml:space="preserve">61 Y </v>
      </c>
    </row>
    <row r="2156" spans="1:11" x14ac:dyDescent="0.3">
      <c r="A2156" t="s">
        <v>2185</v>
      </c>
      <c r="B2156" s="10">
        <v>1973</v>
      </c>
      <c r="C2156" t="s">
        <v>35</v>
      </c>
      <c r="D2156">
        <v>9</v>
      </c>
      <c r="E2156">
        <v>0</v>
      </c>
      <c r="F2156" s="18">
        <v>36541.550000000003</v>
      </c>
      <c r="G2156" t="s">
        <v>11</v>
      </c>
      <c r="H2156" t="s">
        <v>12</v>
      </c>
      <c r="I2156" t="s">
        <v>42</v>
      </c>
      <c r="J2156" s="15" t="str">
        <f t="shared" si="67"/>
        <v>9-Aug-1973</v>
      </c>
      <c r="K2156" s="8" t="str">
        <f t="shared" si="68"/>
        <v xml:space="preserve">50 Y </v>
      </c>
    </row>
    <row r="2157" spans="1:11" x14ac:dyDescent="0.3">
      <c r="A2157" t="s">
        <v>2186</v>
      </c>
      <c r="B2157" s="10">
        <v>1992</v>
      </c>
      <c r="C2157" t="s">
        <v>37</v>
      </c>
      <c r="D2157">
        <v>9</v>
      </c>
      <c r="E2157">
        <v>0</v>
      </c>
      <c r="F2157" s="18">
        <v>36572.800000000003</v>
      </c>
      <c r="G2157" t="s">
        <v>16</v>
      </c>
      <c r="H2157" t="s">
        <v>11</v>
      </c>
      <c r="I2157" t="s">
        <v>42</v>
      </c>
      <c r="J2157" s="15" t="str">
        <f t="shared" si="67"/>
        <v>9-Oct-1992</v>
      </c>
      <c r="K2157" s="8" t="str">
        <f t="shared" si="68"/>
        <v xml:space="preserve">31 Y </v>
      </c>
    </row>
    <row r="2158" spans="1:11" x14ac:dyDescent="0.3">
      <c r="A2158" t="s">
        <v>2187</v>
      </c>
      <c r="B2158" s="10">
        <v>1961</v>
      </c>
      <c r="C2158" t="s">
        <v>10</v>
      </c>
      <c r="D2158">
        <v>29</v>
      </c>
      <c r="E2158">
        <v>4</v>
      </c>
      <c r="F2158" s="18">
        <v>36580.28</v>
      </c>
      <c r="G2158" t="s">
        <v>11</v>
      </c>
      <c r="H2158" t="s">
        <v>11</v>
      </c>
      <c r="I2158" t="s">
        <v>13</v>
      </c>
      <c r="J2158" s="15" t="str">
        <f t="shared" si="67"/>
        <v>29-Jul-1961</v>
      </c>
      <c r="K2158" s="8" t="str">
        <f t="shared" si="68"/>
        <v xml:space="preserve">62 Y </v>
      </c>
    </row>
    <row r="2159" spans="1:11" x14ac:dyDescent="0.3">
      <c r="A2159" t="s">
        <v>2188</v>
      </c>
      <c r="B2159" s="10">
        <v>1970</v>
      </c>
      <c r="C2159" t="s">
        <v>10</v>
      </c>
      <c r="D2159">
        <v>14</v>
      </c>
      <c r="E2159">
        <v>0</v>
      </c>
      <c r="F2159" s="18">
        <v>36786.370000000003</v>
      </c>
      <c r="G2159" t="s">
        <v>16</v>
      </c>
      <c r="H2159" t="s">
        <v>16</v>
      </c>
      <c r="I2159" t="s">
        <v>42</v>
      </c>
      <c r="J2159" s="15" t="str">
        <f t="shared" si="67"/>
        <v>14-Jul-1970</v>
      </c>
      <c r="K2159" s="8" t="str">
        <f t="shared" si="68"/>
        <v xml:space="preserve">53 Y </v>
      </c>
    </row>
    <row r="2160" spans="1:11" x14ac:dyDescent="0.3">
      <c r="A2160" t="s">
        <v>2189</v>
      </c>
      <c r="B2160" s="10">
        <v>1965</v>
      </c>
      <c r="C2160" t="s">
        <v>30</v>
      </c>
      <c r="D2160">
        <v>28</v>
      </c>
      <c r="E2160">
        <v>0</v>
      </c>
      <c r="F2160" s="18">
        <v>36795.29</v>
      </c>
      <c r="G2160" t="s">
        <v>11</v>
      </c>
      <c r="H2160" t="s">
        <v>16</v>
      </c>
      <c r="I2160" t="s">
        <v>42</v>
      </c>
      <c r="J2160" s="15" t="str">
        <f t="shared" si="67"/>
        <v>28-Dec-1965</v>
      </c>
      <c r="K2160" s="8" t="str">
        <f t="shared" si="68"/>
        <v xml:space="preserve">58 Y </v>
      </c>
    </row>
    <row r="2161" spans="1:11" x14ac:dyDescent="0.3">
      <c r="A2161" t="s">
        <v>31</v>
      </c>
      <c r="B2161" s="10">
        <v>1992</v>
      </c>
      <c r="C2161" t="s">
        <v>37</v>
      </c>
      <c r="D2161">
        <v>6</v>
      </c>
      <c r="E2161">
        <v>0</v>
      </c>
      <c r="F2161" s="18">
        <v>36837.47</v>
      </c>
      <c r="G2161" t="s">
        <v>16</v>
      </c>
      <c r="H2161" t="s">
        <v>11</v>
      </c>
      <c r="I2161" t="s">
        <v>42</v>
      </c>
      <c r="J2161" s="15" t="str">
        <f t="shared" si="67"/>
        <v>6-Oct-1992</v>
      </c>
      <c r="K2161" s="8" t="str">
        <f t="shared" si="68"/>
        <v xml:space="preserve">31 Y </v>
      </c>
    </row>
    <row r="2162" spans="1:11" x14ac:dyDescent="0.3">
      <c r="A2162" t="s">
        <v>2190</v>
      </c>
      <c r="B2162" s="10">
        <v>1992</v>
      </c>
      <c r="C2162" t="s">
        <v>10</v>
      </c>
      <c r="D2162">
        <v>4</v>
      </c>
      <c r="E2162">
        <v>0</v>
      </c>
      <c r="F2162" s="18">
        <v>36837.47</v>
      </c>
      <c r="G2162" t="s">
        <v>11</v>
      </c>
      <c r="H2162" t="s">
        <v>12</v>
      </c>
      <c r="I2162" t="s">
        <v>42</v>
      </c>
      <c r="J2162" s="15" t="str">
        <f t="shared" si="67"/>
        <v>4-Jul-1992</v>
      </c>
      <c r="K2162" s="8" t="str">
        <f t="shared" si="68"/>
        <v xml:space="preserve">31 Y </v>
      </c>
    </row>
    <row r="2163" spans="1:11" x14ac:dyDescent="0.3">
      <c r="A2163" t="s">
        <v>2191</v>
      </c>
      <c r="B2163" s="10">
        <v>1972</v>
      </c>
      <c r="C2163" t="s">
        <v>30</v>
      </c>
      <c r="D2163">
        <v>5</v>
      </c>
      <c r="E2163">
        <v>0</v>
      </c>
      <c r="F2163" s="18">
        <v>36889.99</v>
      </c>
      <c r="G2163" t="s">
        <v>16</v>
      </c>
      <c r="H2163" t="s">
        <v>12</v>
      </c>
      <c r="I2163" t="s">
        <v>42</v>
      </c>
      <c r="J2163" s="15" t="str">
        <f t="shared" si="67"/>
        <v>5-Dec-1972</v>
      </c>
      <c r="K2163" s="8" t="str">
        <f t="shared" si="68"/>
        <v xml:space="preserve">51 Y </v>
      </c>
    </row>
    <row r="2164" spans="1:11" x14ac:dyDescent="0.3">
      <c r="A2164" t="s">
        <v>2192</v>
      </c>
      <c r="B2164" s="10">
        <v>2003</v>
      </c>
      <c r="C2164" t="s">
        <v>18</v>
      </c>
      <c r="D2164">
        <v>21</v>
      </c>
      <c r="E2164">
        <v>0</v>
      </c>
      <c r="F2164" s="18">
        <v>36898.730000000003</v>
      </c>
      <c r="G2164" t="s">
        <v>11</v>
      </c>
      <c r="H2164" t="s">
        <v>16</v>
      </c>
      <c r="I2164" t="s">
        <v>23</v>
      </c>
      <c r="J2164" s="15" t="str">
        <f t="shared" si="67"/>
        <v>21-Jun-2003</v>
      </c>
      <c r="K2164" s="8" t="str">
        <f t="shared" si="68"/>
        <v xml:space="preserve">20 Y </v>
      </c>
    </row>
    <row r="2165" spans="1:11" x14ac:dyDescent="0.3">
      <c r="A2165" t="s">
        <v>2193</v>
      </c>
      <c r="B2165" s="10">
        <v>1963</v>
      </c>
      <c r="C2165" t="s">
        <v>10</v>
      </c>
      <c r="D2165">
        <v>24</v>
      </c>
      <c r="E2165">
        <v>2</v>
      </c>
      <c r="F2165" s="18">
        <v>36910.61</v>
      </c>
      <c r="G2165" t="s">
        <v>11</v>
      </c>
      <c r="H2165" t="s">
        <v>11</v>
      </c>
      <c r="I2165" t="s">
        <v>42</v>
      </c>
      <c r="J2165" s="15" t="str">
        <f t="shared" si="67"/>
        <v>24-Jul-1963</v>
      </c>
      <c r="K2165" s="8" t="str">
        <f t="shared" si="68"/>
        <v xml:space="preserve">60 Y </v>
      </c>
    </row>
    <row r="2166" spans="1:11" x14ac:dyDescent="0.3">
      <c r="A2166" t="s">
        <v>2194</v>
      </c>
      <c r="B2166" s="10">
        <v>1991</v>
      </c>
      <c r="C2166" t="s">
        <v>18</v>
      </c>
      <c r="D2166">
        <v>10</v>
      </c>
      <c r="E2166">
        <v>3</v>
      </c>
      <c r="F2166" s="18">
        <v>36911.99</v>
      </c>
      <c r="G2166" t="s">
        <v>11</v>
      </c>
      <c r="H2166" t="s">
        <v>11</v>
      </c>
      <c r="I2166" t="s">
        <v>42</v>
      </c>
      <c r="J2166" s="15" t="str">
        <f t="shared" si="67"/>
        <v>10-Jun-1991</v>
      </c>
      <c r="K2166" s="8" t="str">
        <f t="shared" si="68"/>
        <v xml:space="preserve">32 Y </v>
      </c>
    </row>
    <row r="2167" spans="1:11" x14ac:dyDescent="0.3">
      <c r="A2167" t="s">
        <v>2195</v>
      </c>
      <c r="B2167" s="10">
        <v>1968</v>
      </c>
      <c r="C2167" t="s">
        <v>37</v>
      </c>
      <c r="D2167">
        <v>22</v>
      </c>
      <c r="E2167">
        <v>0</v>
      </c>
      <c r="F2167" s="18">
        <v>36922.61</v>
      </c>
      <c r="G2167" t="s">
        <v>11</v>
      </c>
      <c r="H2167" t="s">
        <v>16</v>
      </c>
      <c r="I2167" t="s">
        <v>42</v>
      </c>
      <c r="J2167" s="15" t="str">
        <f t="shared" si="67"/>
        <v>22-Oct-1968</v>
      </c>
      <c r="K2167" s="8" t="str">
        <f t="shared" si="68"/>
        <v xml:space="preserve">55 Y </v>
      </c>
    </row>
    <row r="2168" spans="1:11" x14ac:dyDescent="0.3">
      <c r="A2168" t="s">
        <v>2196</v>
      </c>
      <c r="B2168" s="10">
        <v>1977</v>
      </c>
      <c r="C2168" t="s">
        <v>35</v>
      </c>
      <c r="D2168">
        <v>13</v>
      </c>
      <c r="E2168">
        <v>2</v>
      </c>
      <c r="F2168" s="18">
        <v>36935.64</v>
      </c>
      <c r="G2168" t="s">
        <v>11</v>
      </c>
      <c r="H2168" t="s">
        <v>16</v>
      </c>
      <c r="I2168" t="s">
        <v>42</v>
      </c>
      <c r="J2168" s="15" t="str">
        <f t="shared" si="67"/>
        <v>13-Aug-1977</v>
      </c>
      <c r="K2168" s="8" t="str">
        <f t="shared" si="68"/>
        <v xml:space="preserve">46 Y </v>
      </c>
    </row>
    <row r="2169" spans="1:11" x14ac:dyDescent="0.3">
      <c r="A2169" t="s">
        <v>2197</v>
      </c>
      <c r="B2169" s="10">
        <v>1992</v>
      </c>
      <c r="C2169" t="s">
        <v>35</v>
      </c>
      <c r="D2169">
        <v>25</v>
      </c>
      <c r="E2169">
        <v>0</v>
      </c>
      <c r="F2169" s="18">
        <v>36950.26</v>
      </c>
      <c r="G2169" t="s">
        <v>16</v>
      </c>
      <c r="H2169" t="s">
        <v>16</v>
      </c>
      <c r="I2169" t="s">
        <v>13</v>
      </c>
      <c r="J2169" s="15" t="str">
        <f t="shared" si="67"/>
        <v>25-Aug-1992</v>
      </c>
      <c r="K2169" s="8" t="str">
        <f t="shared" si="68"/>
        <v xml:space="preserve">31 Y </v>
      </c>
    </row>
    <row r="2170" spans="1:11" x14ac:dyDescent="0.3">
      <c r="A2170" t="s">
        <v>2198</v>
      </c>
      <c r="B2170" s="10">
        <v>1992</v>
      </c>
      <c r="C2170" t="s">
        <v>20</v>
      </c>
      <c r="D2170">
        <v>13</v>
      </c>
      <c r="E2170">
        <v>0</v>
      </c>
      <c r="F2170" s="18">
        <v>36976.449999999997</v>
      </c>
      <c r="G2170" t="s">
        <v>11</v>
      </c>
      <c r="H2170" t="s">
        <v>12</v>
      </c>
      <c r="I2170" t="s">
        <v>42</v>
      </c>
      <c r="J2170" s="15" t="str">
        <f t="shared" si="67"/>
        <v>13-Sep-1992</v>
      </c>
      <c r="K2170" s="8" t="str">
        <f t="shared" si="68"/>
        <v xml:space="preserve">31 Y </v>
      </c>
    </row>
    <row r="2171" spans="1:11" x14ac:dyDescent="0.3">
      <c r="A2171" t="s">
        <v>2199</v>
      </c>
      <c r="B2171" s="10">
        <v>1991</v>
      </c>
      <c r="C2171" t="s">
        <v>15</v>
      </c>
      <c r="D2171">
        <v>1</v>
      </c>
      <c r="E2171">
        <v>3</v>
      </c>
      <c r="F2171" s="18">
        <v>37040.879999999997</v>
      </c>
      <c r="G2171" t="s">
        <v>11</v>
      </c>
      <c r="H2171" t="s">
        <v>11</v>
      </c>
      <c r="I2171" t="s">
        <v>42</v>
      </c>
      <c r="J2171" s="15" t="str">
        <f t="shared" si="67"/>
        <v>1-Nov-1991</v>
      </c>
      <c r="K2171" s="8" t="str">
        <f t="shared" si="68"/>
        <v xml:space="preserve">32 Y </v>
      </c>
    </row>
    <row r="2172" spans="1:11" x14ac:dyDescent="0.3">
      <c r="A2172" t="s">
        <v>2200</v>
      </c>
      <c r="B2172" s="10">
        <v>1988</v>
      </c>
      <c r="C2172" t="s">
        <v>30</v>
      </c>
      <c r="D2172">
        <v>17</v>
      </c>
      <c r="E2172">
        <v>3</v>
      </c>
      <c r="F2172" s="18">
        <v>37076.370000000003</v>
      </c>
      <c r="G2172" t="s">
        <v>11</v>
      </c>
      <c r="H2172" t="s">
        <v>16</v>
      </c>
      <c r="I2172" t="s">
        <v>42</v>
      </c>
      <c r="J2172" s="15" t="str">
        <f t="shared" si="67"/>
        <v>17-Dec-1988</v>
      </c>
      <c r="K2172" s="8" t="str">
        <f t="shared" si="68"/>
        <v xml:space="preserve">35 Y </v>
      </c>
    </row>
    <row r="2173" spans="1:11" x14ac:dyDescent="0.3">
      <c r="A2173" t="s">
        <v>2201</v>
      </c>
      <c r="B2173" s="10">
        <v>1989</v>
      </c>
      <c r="C2173" t="s">
        <v>18</v>
      </c>
      <c r="D2173">
        <v>10</v>
      </c>
      <c r="E2173">
        <v>0</v>
      </c>
      <c r="F2173" s="18">
        <v>37079.370000000003</v>
      </c>
      <c r="G2173" t="s">
        <v>11</v>
      </c>
      <c r="H2173" t="s">
        <v>12</v>
      </c>
      <c r="I2173" t="s">
        <v>42</v>
      </c>
      <c r="J2173" s="15" t="str">
        <f t="shared" si="67"/>
        <v>10-Jun-1989</v>
      </c>
      <c r="K2173" s="8" t="str">
        <f t="shared" si="68"/>
        <v xml:space="preserve">34 Y </v>
      </c>
    </row>
    <row r="2174" spans="1:11" x14ac:dyDescent="0.3">
      <c r="A2174" t="s">
        <v>2202</v>
      </c>
      <c r="B2174" s="10">
        <v>1995</v>
      </c>
      <c r="C2174" t="s">
        <v>37</v>
      </c>
      <c r="D2174">
        <v>30</v>
      </c>
      <c r="E2174">
        <v>0</v>
      </c>
      <c r="F2174" s="18">
        <v>37133.9</v>
      </c>
      <c r="G2174" t="s">
        <v>11</v>
      </c>
      <c r="H2174" t="s">
        <v>11</v>
      </c>
      <c r="I2174" t="s">
        <v>13</v>
      </c>
      <c r="J2174" s="15" t="str">
        <f t="shared" si="67"/>
        <v>30-Oct-1995</v>
      </c>
      <c r="K2174" s="8" t="str">
        <f t="shared" si="68"/>
        <v xml:space="preserve">28 Y </v>
      </c>
    </row>
    <row r="2175" spans="1:11" x14ac:dyDescent="0.3">
      <c r="A2175" t="s">
        <v>2203</v>
      </c>
      <c r="B2175" s="10">
        <v>2000</v>
      </c>
      <c r="C2175" t="s">
        <v>20</v>
      </c>
      <c r="D2175">
        <v>5</v>
      </c>
      <c r="E2175">
        <v>1</v>
      </c>
      <c r="F2175" s="18">
        <v>37165.160000000003</v>
      </c>
      <c r="G2175" t="s">
        <v>16</v>
      </c>
      <c r="H2175" t="s">
        <v>12</v>
      </c>
      <c r="I2175" s="7" t="s">
        <v>4720</v>
      </c>
      <c r="J2175" s="15" t="str">
        <f t="shared" si="67"/>
        <v>5-Sep-2000</v>
      </c>
      <c r="K2175" s="8" t="str">
        <f t="shared" si="68"/>
        <v xml:space="preserve">23 Y </v>
      </c>
    </row>
    <row r="2176" spans="1:11" x14ac:dyDescent="0.3">
      <c r="A2176" t="s">
        <v>2204</v>
      </c>
      <c r="B2176" s="10">
        <v>1990</v>
      </c>
      <c r="C2176" t="s">
        <v>37</v>
      </c>
      <c r="D2176">
        <v>17</v>
      </c>
      <c r="E2176">
        <v>3</v>
      </c>
      <c r="F2176" s="18">
        <v>37251.22</v>
      </c>
      <c r="G2176" t="s">
        <v>11</v>
      </c>
      <c r="H2176" t="s">
        <v>11</v>
      </c>
      <c r="I2176" t="s">
        <v>42</v>
      </c>
      <c r="J2176" s="15" t="str">
        <f t="shared" si="67"/>
        <v>17-Oct-1990</v>
      </c>
      <c r="K2176" s="8" t="str">
        <f t="shared" si="68"/>
        <v xml:space="preserve">33 Y </v>
      </c>
    </row>
    <row r="2177" spans="1:11" x14ac:dyDescent="0.3">
      <c r="A2177" t="s">
        <v>2205</v>
      </c>
      <c r="B2177" s="10">
        <v>1985</v>
      </c>
      <c r="C2177" t="s">
        <v>15</v>
      </c>
      <c r="D2177">
        <v>17</v>
      </c>
      <c r="E2177">
        <v>0</v>
      </c>
      <c r="F2177" s="18">
        <v>37270.15</v>
      </c>
      <c r="G2177" t="s">
        <v>11</v>
      </c>
      <c r="H2177" t="s">
        <v>16</v>
      </c>
      <c r="I2177" t="s">
        <v>247</v>
      </c>
      <c r="J2177" s="15" t="str">
        <f t="shared" si="67"/>
        <v>17-Nov-1985</v>
      </c>
      <c r="K2177" s="8" t="str">
        <f t="shared" si="68"/>
        <v xml:space="preserve">38 Y </v>
      </c>
    </row>
    <row r="2178" spans="1:11" x14ac:dyDescent="0.3">
      <c r="A2178" t="s">
        <v>2206</v>
      </c>
      <c r="B2178" s="10">
        <v>1975</v>
      </c>
      <c r="C2178" t="s">
        <v>15</v>
      </c>
      <c r="D2178">
        <v>9</v>
      </c>
      <c r="E2178">
        <v>1</v>
      </c>
      <c r="F2178" s="18">
        <v>37272.339999999997</v>
      </c>
      <c r="G2178" t="s">
        <v>11</v>
      </c>
      <c r="H2178" t="s">
        <v>12</v>
      </c>
      <c r="I2178" t="s">
        <v>42</v>
      </c>
      <c r="J2178" s="15" t="str">
        <f t="shared" si="67"/>
        <v>9-Nov-1975</v>
      </c>
      <c r="K2178" s="8" t="str">
        <f t="shared" si="68"/>
        <v xml:space="preserve">48 Y </v>
      </c>
    </row>
    <row r="2179" spans="1:11" x14ac:dyDescent="0.3">
      <c r="A2179" t="s">
        <v>2207</v>
      </c>
      <c r="B2179" s="10">
        <v>1969</v>
      </c>
      <c r="C2179" t="s">
        <v>37</v>
      </c>
      <c r="D2179">
        <v>30</v>
      </c>
      <c r="E2179">
        <v>0</v>
      </c>
      <c r="F2179" s="18">
        <v>37277.269999999997</v>
      </c>
      <c r="G2179" t="s">
        <v>16</v>
      </c>
      <c r="H2179" t="s">
        <v>12</v>
      </c>
      <c r="I2179" t="s">
        <v>42</v>
      </c>
      <c r="J2179" s="15" t="str">
        <f t="shared" si="67"/>
        <v>30-Oct-1969</v>
      </c>
      <c r="K2179" s="8" t="str">
        <f t="shared" si="68"/>
        <v xml:space="preserve">54 Y </v>
      </c>
    </row>
    <row r="2180" spans="1:11" x14ac:dyDescent="0.3">
      <c r="A2180" t="s">
        <v>2208</v>
      </c>
      <c r="B2180" s="10">
        <v>1979</v>
      </c>
      <c r="C2180" t="s">
        <v>35</v>
      </c>
      <c r="D2180">
        <v>3</v>
      </c>
      <c r="E2180">
        <v>2</v>
      </c>
      <c r="F2180" s="18">
        <v>37425.94</v>
      </c>
      <c r="G2180" t="s">
        <v>11</v>
      </c>
      <c r="H2180" t="s">
        <v>16</v>
      </c>
      <c r="I2180" t="s">
        <v>42</v>
      </c>
      <c r="J2180" s="15" t="str">
        <f t="shared" ref="J2180:J2243" si="69">_xlfn.CONCAT(D2180,"-",C2180,"-",B2180)</f>
        <v>3-Aug-1979</v>
      </c>
      <c r="K2180" s="8" t="str">
        <f t="shared" ref="K2180:K2243" si="70">YEAR($L$2)-YEAR(J2180)&amp;" Y "</f>
        <v xml:space="preserve">44 Y </v>
      </c>
    </row>
    <row r="2181" spans="1:11" x14ac:dyDescent="0.3">
      <c r="A2181" t="s">
        <v>2209</v>
      </c>
      <c r="B2181" s="10">
        <v>2002</v>
      </c>
      <c r="C2181" t="s">
        <v>20</v>
      </c>
      <c r="D2181">
        <v>27</v>
      </c>
      <c r="E2181">
        <v>3</v>
      </c>
      <c r="F2181" s="18">
        <v>37465.339999999997</v>
      </c>
      <c r="G2181" t="s">
        <v>16</v>
      </c>
      <c r="H2181" t="s">
        <v>11</v>
      </c>
      <c r="I2181" t="s">
        <v>23</v>
      </c>
      <c r="J2181" s="15" t="str">
        <f t="shared" si="69"/>
        <v>27-Sep-2002</v>
      </c>
      <c r="K2181" s="8" t="str">
        <f t="shared" si="70"/>
        <v xml:space="preserve">21 Y </v>
      </c>
    </row>
    <row r="2182" spans="1:11" x14ac:dyDescent="0.3">
      <c r="A2182" t="s">
        <v>2210</v>
      </c>
      <c r="B2182" s="10">
        <v>2000</v>
      </c>
      <c r="C2182" t="s">
        <v>37</v>
      </c>
      <c r="D2182">
        <v>12</v>
      </c>
      <c r="E2182">
        <v>2</v>
      </c>
      <c r="F2182" s="18">
        <v>37484.449999999997</v>
      </c>
      <c r="G2182" t="s">
        <v>16</v>
      </c>
      <c r="H2182" t="s">
        <v>16</v>
      </c>
      <c r="I2182" t="s">
        <v>13</v>
      </c>
      <c r="J2182" s="15" t="str">
        <f t="shared" si="69"/>
        <v>12-Oct-2000</v>
      </c>
      <c r="K2182" s="8" t="str">
        <f t="shared" si="70"/>
        <v xml:space="preserve">23 Y </v>
      </c>
    </row>
    <row r="2183" spans="1:11" x14ac:dyDescent="0.3">
      <c r="A2183" t="s">
        <v>2211</v>
      </c>
      <c r="B2183" s="10">
        <v>1990</v>
      </c>
      <c r="C2183" t="s">
        <v>15</v>
      </c>
      <c r="D2183">
        <v>16</v>
      </c>
      <c r="E2183">
        <v>1</v>
      </c>
      <c r="F2183" s="18">
        <v>37607.53</v>
      </c>
      <c r="G2183" t="s">
        <v>16</v>
      </c>
      <c r="H2183" t="s">
        <v>11</v>
      </c>
      <c r="I2183" t="s">
        <v>166</v>
      </c>
      <c r="J2183" s="15" t="str">
        <f t="shared" si="69"/>
        <v>16-Nov-1990</v>
      </c>
      <c r="K2183" s="8" t="str">
        <f t="shared" si="70"/>
        <v xml:space="preserve">33 Y </v>
      </c>
    </row>
    <row r="2184" spans="1:11" x14ac:dyDescent="0.3">
      <c r="A2184" t="s">
        <v>2212</v>
      </c>
      <c r="B2184" s="10">
        <v>1982</v>
      </c>
      <c r="C2184" t="s">
        <v>18</v>
      </c>
      <c r="D2184">
        <v>20</v>
      </c>
      <c r="E2184">
        <v>3</v>
      </c>
      <c r="F2184" s="18">
        <v>37650.74</v>
      </c>
      <c r="G2184" t="s">
        <v>11</v>
      </c>
      <c r="H2184" t="s">
        <v>11</v>
      </c>
      <c r="I2184" t="s">
        <v>23</v>
      </c>
      <c r="J2184" s="15" t="str">
        <f t="shared" si="69"/>
        <v>20-Jun-1982</v>
      </c>
      <c r="K2184" s="8" t="str">
        <f t="shared" si="70"/>
        <v xml:space="preserve">41 Y </v>
      </c>
    </row>
    <row r="2185" spans="1:11" x14ac:dyDescent="0.3">
      <c r="A2185" t="s">
        <v>2213</v>
      </c>
      <c r="B2185" s="10">
        <v>1970</v>
      </c>
      <c r="C2185" t="s">
        <v>37</v>
      </c>
      <c r="D2185">
        <v>28</v>
      </c>
      <c r="E2185">
        <v>0</v>
      </c>
      <c r="F2185" s="18">
        <v>37675.06</v>
      </c>
      <c r="G2185" t="s">
        <v>11</v>
      </c>
      <c r="H2185" t="s">
        <v>12</v>
      </c>
      <c r="I2185" t="s">
        <v>42</v>
      </c>
      <c r="J2185" s="15" t="str">
        <f t="shared" si="69"/>
        <v>28-Oct-1970</v>
      </c>
      <c r="K2185" s="8" t="str">
        <f t="shared" si="70"/>
        <v xml:space="preserve">53 Y </v>
      </c>
    </row>
    <row r="2186" spans="1:11" x14ac:dyDescent="0.3">
      <c r="A2186" t="s">
        <v>2214</v>
      </c>
      <c r="B2186" s="10">
        <v>1988</v>
      </c>
      <c r="C2186" t="s">
        <v>37</v>
      </c>
      <c r="D2186">
        <v>10</v>
      </c>
      <c r="E2186">
        <v>1</v>
      </c>
      <c r="F2186" s="18">
        <v>37701.879999999997</v>
      </c>
      <c r="G2186" t="s">
        <v>11</v>
      </c>
      <c r="H2186" t="s">
        <v>12</v>
      </c>
      <c r="I2186" t="s">
        <v>249</v>
      </c>
      <c r="J2186" s="15" t="str">
        <f t="shared" si="69"/>
        <v>10-Oct-1988</v>
      </c>
      <c r="K2186" s="8" t="str">
        <f t="shared" si="70"/>
        <v xml:space="preserve">35 Y </v>
      </c>
    </row>
    <row r="2187" spans="1:11" x14ac:dyDescent="0.3">
      <c r="A2187" t="s">
        <v>2215</v>
      </c>
      <c r="B2187" s="10">
        <v>1976</v>
      </c>
      <c r="C2187" t="s">
        <v>20</v>
      </c>
      <c r="D2187">
        <v>18</v>
      </c>
      <c r="E2187">
        <v>2</v>
      </c>
      <c r="F2187" s="18">
        <v>37735.199999999997</v>
      </c>
      <c r="G2187" t="s">
        <v>11</v>
      </c>
      <c r="H2187" t="s">
        <v>11</v>
      </c>
      <c r="I2187" t="s">
        <v>42</v>
      </c>
      <c r="J2187" s="15" t="str">
        <f t="shared" si="69"/>
        <v>18-Sep-1976</v>
      </c>
      <c r="K2187" s="8" t="str">
        <f t="shared" si="70"/>
        <v xml:space="preserve">47 Y </v>
      </c>
    </row>
    <row r="2188" spans="1:11" x14ac:dyDescent="0.3">
      <c r="A2188" t="s">
        <v>2216</v>
      </c>
      <c r="B2188" s="10">
        <v>1986</v>
      </c>
      <c r="C2188" t="s">
        <v>35</v>
      </c>
      <c r="D2188">
        <v>15</v>
      </c>
      <c r="E2188">
        <v>0</v>
      </c>
      <c r="F2188" s="18">
        <v>37742.58</v>
      </c>
      <c r="G2188" t="s">
        <v>16</v>
      </c>
      <c r="H2188" t="s">
        <v>16</v>
      </c>
      <c r="I2188" t="s">
        <v>13</v>
      </c>
      <c r="J2188" s="15" t="str">
        <f t="shared" si="69"/>
        <v>15-Aug-1986</v>
      </c>
      <c r="K2188" s="8" t="str">
        <f t="shared" si="70"/>
        <v xml:space="preserve">37 Y </v>
      </c>
    </row>
    <row r="2189" spans="1:11" x14ac:dyDescent="0.3">
      <c r="A2189" t="s">
        <v>2217</v>
      </c>
      <c r="B2189" s="10">
        <v>1983</v>
      </c>
      <c r="C2189" t="s">
        <v>10</v>
      </c>
      <c r="D2189">
        <v>26</v>
      </c>
      <c r="E2189">
        <v>3</v>
      </c>
      <c r="F2189" s="18">
        <v>37800.980000000003</v>
      </c>
      <c r="G2189" t="s">
        <v>11</v>
      </c>
      <c r="H2189" t="s">
        <v>11</v>
      </c>
      <c r="I2189" t="s">
        <v>42</v>
      </c>
      <c r="J2189" s="15" t="str">
        <f t="shared" si="69"/>
        <v>26-Jul-1983</v>
      </c>
      <c r="K2189" s="8" t="str">
        <f t="shared" si="70"/>
        <v xml:space="preserve">40 Y </v>
      </c>
    </row>
    <row r="2190" spans="1:11" x14ac:dyDescent="0.3">
      <c r="A2190" t="s">
        <v>2218</v>
      </c>
      <c r="B2190" s="10">
        <v>1979</v>
      </c>
      <c r="C2190" t="s">
        <v>20</v>
      </c>
      <c r="D2190">
        <v>9</v>
      </c>
      <c r="E2190">
        <v>0</v>
      </c>
      <c r="F2190" s="18">
        <v>37829.72</v>
      </c>
      <c r="G2190" t="s">
        <v>16</v>
      </c>
      <c r="H2190" t="s">
        <v>11</v>
      </c>
      <c r="I2190" t="s">
        <v>42</v>
      </c>
      <c r="J2190" s="15" t="str">
        <f t="shared" si="69"/>
        <v>9-Sep-1979</v>
      </c>
      <c r="K2190" s="8" t="str">
        <f t="shared" si="70"/>
        <v xml:space="preserve">44 Y </v>
      </c>
    </row>
    <row r="2191" spans="1:11" x14ac:dyDescent="0.3">
      <c r="A2191" t="s">
        <v>2219</v>
      </c>
      <c r="B2191" s="10">
        <v>1998</v>
      </c>
      <c r="C2191" t="s">
        <v>10</v>
      </c>
      <c r="D2191">
        <v>29</v>
      </c>
      <c r="E2191">
        <v>0</v>
      </c>
      <c r="F2191" s="18">
        <v>38126.25</v>
      </c>
      <c r="G2191" t="s">
        <v>16</v>
      </c>
      <c r="H2191" t="s">
        <v>12</v>
      </c>
      <c r="I2191" t="s">
        <v>13</v>
      </c>
      <c r="J2191" s="15" t="str">
        <f t="shared" si="69"/>
        <v>29-Jul-1998</v>
      </c>
      <c r="K2191" s="8" t="str">
        <f t="shared" si="70"/>
        <v xml:space="preserve">25 Y </v>
      </c>
    </row>
    <row r="2192" spans="1:11" x14ac:dyDescent="0.3">
      <c r="A2192" t="s">
        <v>2220</v>
      </c>
      <c r="B2192" s="10">
        <v>1972</v>
      </c>
      <c r="C2192" t="s">
        <v>15</v>
      </c>
      <c r="D2192">
        <v>19</v>
      </c>
      <c r="E2192">
        <v>0</v>
      </c>
      <c r="F2192" s="18">
        <v>38189.1</v>
      </c>
      <c r="G2192" t="s">
        <v>11</v>
      </c>
      <c r="H2192" t="s">
        <v>11</v>
      </c>
      <c r="I2192" t="s">
        <v>42</v>
      </c>
      <c r="J2192" s="15" t="str">
        <f t="shared" si="69"/>
        <v>19-Nov-1972</v>
      </c>
      <c r="K2192" s="8" t="str">
        <f t="shared" si="70"/>
        <v xml:space="preserve">51 Y </v>
      </c>
    </row>
    <row r="2193" spans="1:11" x14ac:dyDescent="0.3">
      <c r="A2193" t="s">
        <v>2221</v>
      </c>
      <c r="B2193" s="10">
        <v>1989</v>
      </c>
      <c r="C2193" t="s">
        <v>20</v>
      </c>
      <c r="D2193">
        <v>8</v>
      </c>
      <c r="E2193">
        <v>3</v>
      </c>
      <c r="F2193" s="18">
        <v>38237.339999999997</v>
      </c>
      <c r="G2193" t="s">
        <v>11</v>
      </c>
      <c r="H2193" t="s">
        <v>12</v>
      </c>
      <c r="I2193" t="s">
        <v>42</v>
      </c>
      <c r="J2193" s="15" t="str">
        <f t="shared" si="69"/>
        <v>8-Sep-1989</v>
      </c>
      <c r="K2193" s="8" t="str">
        <f t="shared" si="70"/>
        <v xml:space="preserve">34 Y </v>
      </c>
    </row>
    <row r="2194" spans="1:11" x14ac:dyDescent="0.3">
      <c r="A2194" t="s">
        <v>2222</v>
      </c>
      <c r="B2194" s="10">
        <v>1964</v>
      </c>
      <c r="C2194" t="s">
        <v>18</v>
      </c>
      <c r="D2194">
        <v>16</v>
      </c>
      <c r="E2194">
        <v>0</v>
      </c>
      <c r="F2194" s="18">
        <v>38241.74</v>
      </c>
      <c r="G2194" t="s">
        <v>11</v>
      </c>
      <c r="H2194" t="s">
        <v>12</v>
      </c>
      <c r="I2194" t="s">
        <v>42</v>
      </c>
      <c r="J2194" s="15" t="str">
        <f t="shared" si="69"/>
        <v>16-Jun-1964</v>
      </c>
      <c r="K2194" s="8" t="str">
        <f t="shared" si="70"/>
        <v xml:space="preserve">59 Y </v>
      </c>
    </row>
    <row r="2195" spans="1:11" x14ac:dyDescent="0.3">
      <c r="A2195" t="s">
        <v>2223</v>
      </c>
      <c r="B2195" s="10">
        <v>1980</v>
      </c>
      <c r="C2195" t="s">
        <v>35</v>
      </c>
      <c r="D2195">
        <v>16</v>
      </c>
      <c r="E2195">
        <v>1</v>
      </c>
      <c r="F2195" s="18">
        <v>38245.589999999997</v>
      </c>
      <c r="G2195" t="s">
        <v>16</v>
      </c>
      <c r="H2195" t="s">
        <v>11</v>
      </c>
      <c r="I2195" t="s">
        <v>13</v>
      </c>
      <c r="J2195" s="15" t="str">
        <f t="shared" si="69"/>
        <v>16-Aug-1980</v>
      </c>
      <c r="K2195" s="8" t="str">
        <f t="shared" si="70"/>
        <v xml:space="preserve">43 Y </v>
      </c>
    </row>
    <row r="2196" spans="1:11" x14ac:dyDescent="0.3">
      <c r="A2196" t="s">
        <v>2224</v>
      </c>
      <c r="B2196" s="10">
        <v>1989</v>
      </c>
      <c r="C2196" t="s">
        <v>37</v>
      </c>
      <c r="D2196">
        <v>30</v>
      </c>
      <c r="E2196">
        <v>1</v>
      </c>
      <c r="F2196" s="18">
        <v>38282.75</v>
      </c>
      <c r="G2196" t="s">
        <v>16</v>
      </c>
      <c r="H2196" t="s">
        <v>11</v>
      </c>
      <c r="I2196" t="s">
        <v>13</v>
      </c>
      <c r="J2196" s="15" t="str">
        <f t="shared" si="69"/>
        <v>30-Oct-1989</v>
      </c>
      <c r="K2196" s="8" t="str">
        <f t="shared" si="70"/>
        <v xml:space="preserve">34 Y </v>
      </c>
    </row>
    <row r="2197" spans="1:11" x14ac:dyDescent="0.3">
      <c r="A2197" t="s">
        <v>2225</v>
      </c>
      <c r="B2197" s="10">
        <v>1980</v>
      </c>
      <c r="C2197" t="s">
        <v>18</v>
      </c>
      <c r="D2197">
        <v>12</v>
      </c>
      <c r="E2197">
        <v>2</v>
      </c>
      <c r="F2197" s="18">
        <v>38313.129999999997</v>
      </c>
      <c r="G2197" t="s">
        <v>16</v>
      </c>
      <c r="H2197" t="s">
        <v>12</v>
      </c>
      <c r="I2197" t="s">
        <v>42</v>
      </c>
      <c r="J2197" s="15" t="str">
        <f t="shared" si="69"/>
        <v>12-Jun-1980</v>
      </c>
      <c r="K2197" s="8" t="str">
        <f t="shared" si="70"/>
        <v xml:space="preserve">43 Y </v>
      </c>
    </row>
    <row r="2198" spans="1:11" x14ac:dyDescent="0.3">
      <c r="A2198" t="s">
        <v>2226</v>
      </c>
      <c r="B2198" s="10">
        <v>2002</v>
      </c>
      <c r="C2198" t="s">
        <v>20</v>
      </c>
      <c r="D2198">
        <v>17</v>
      </c>
      <c r="E2198">
        <v>2</v>
      </c>
      <c r="F2198" s="18">
        <v>38344.57</v>
      </c>
      <c r="G2198" t="s">
        <v>16</v>
      </c>
      <c r="H2198" t="s">
        <v>12</v>
      </c>
      <c r="I2198" t="s">
        <v>42</v>
      </c>
      <c r="J2198" s="15" t="str">
        <f t="shared" si="69"/>
        <v>17-Sep-2002</v>
      </c>
      <c r="K2198" s="8" t="str">
        <f t="shared" si="70"/>
        <v xml:space="preserve">21 Y </v>
      </c>
    </row>
    <row r="2199" spans="1:11" x14ac:dyDescent="0.3">
      <c r="A2199" t="s">
        <v>2227</v>
      </c>
      <c r="B2199" s="10">
        <v>1970</v>
      </c>
      <c r="C2199" t="s">
        <v>35</v>
      </c>
      <c r="D2199">
        <v>22</v>
      </c>
      <c r="E2199">
        <v>0</v>
      </c>
      <c r="F2199" s="18">
        <v>38389.79</v>
      </c>
      <c r="G2199" t="s">
        <v>11</v>
      </c>
      <c r="H2199" t="s">
        <v>12</v>
      </c>
      <c r="I2199" t="s">
        <v>42</v>
      </c>
      <c r="J2199" s="15" t="str">
        <f t="shared" si="69"/>
        <v>22-Aug-1970</v>
      </c>
      <c r="K2199" s="8" t="str">
        <f t="shared" si="70"/>
        <v xml:space="preserve">53 Y </v>
      </c>
    </row>
    <row r="2200" spans="1:11" x14ac:dyDescent="0.3">
      <c r="A2200" t="s">
        <v>2228</v>
      </c>
      <c r="B2200" s="10">
        <v>1971</v>
      </c>
      <c r="C2200" t="s">
        <v>30</v>
      </c>
      <c r="D2200">
        <v>23</v>
      </c>
      <c r="E2200">
        <v>0</v>
      </c>
      <c r="F2200" s="18">
        <v>38405.26</v>
      </c>
      <c r="G2200" t="s">
        <v>11</v>
      </c>
      <c r="H2200" t="s">
        <v>16</v>
      </c>
      <c r="I2200" t="s">
        <v>42</v>
      </c>
      <c r="J2200" s="15" t="str">
        <f t="shared" si="69"/>
        <v>23-Dec-1971</v>
      </c>
      <c r="K2200" s="8" t="str">
        <f t="shared" si="70"/>
        <v xml:space="preserve">52 Y </v>
      </c>
    </row>
    <row r="2201" spans="1:11" x14ac:dyDescent="0.3">
      <c r="A2201" t="s">
        <v>2229</v>
      </c>
      <c r="B2201" s="10">
        <v>1986</v>
      </c>
      <c r="C2201" t="s">
        <v>18</v>
      </c>
      <c r="D2201">
        <v>21</v>
      </c>
      <c r="E2201">
        <v>2</v>
      </c>
      <c r="F2201" s="18">
        <v>38415.47</v>
      </c>
      <c r="G2201" t="s">
        <v>16</v>
      </c>
      <c r="H2201" t="s">
        <v>11</v>
      </c>
      <c r="I2201" t="s">
        <v>42</v>
      </c>
      <c r="J2201" s="15" t="str">
        <f t="shared" si="69"/>
        <v>21-Jun-1986</v>
      </c>
      <c r="K2201" s="8" t="str">
        <f t="shared" si="70"/>
        <v xml:space="preserve">37 Y </v>
      </c>
    </row>
    <row r="2202" spans="1:11" x14ac:dyDescent="0.3">
      <c r="A2202" t="s">
        <v>2230</v>
      </c>
      <c r="B2202" s="10">
        <v>1999</v>
      </c>
      <c r="C2202" t="s">
        <v>15</v>
      </c>
      <c r="D2202">
        <v>12</v>
      </c>
      <c r="E2202">
        <v>2</v>
      </c>
      <c r="F2202" s="18">
        <v>38511.629999999997</v>
      </c>
      <c r="G2202" t="s">
        <v>11</v>
      </c>
      <c r="H2202" t="s">
        <v>11</v>
      </c>
      <c r="I2202" t="s">
        <v>247</v>
      </c>
      <c r="J2202" s="15" t="str">
        <f t="shared" si="69"/>
        <v>12-Nov-1999</v>
      </c>
      <c r="K2202" s="8" t="str">
        <f t="shared" si="70"/>
        <v xml:space="preserve">24 Y </v>
      </c>
    </row>
    <row r="2203" spans="1:11" x14ac:dyDescent="0.3">
      <c r="A2203" t="s">
        <v>2231</v>
      </c>
      <c r="B2203" s="10">
        <v>1990</v>
      </c>
      <c r="C2203" t="s">
        <v>10</v>
      </c>
      <c r="D2203">
        <v>13</v>
      </c>
      <c r="E2203">
        <v>3</v>
      </c>
      <c r="F2203" s="18">
        <v>38652.089999999997</v>
      </c>
      <c r="G2203" t="s">
        <v>11</v>
      </c>
      <c r="H2203" t="s">
        <v>11</v>
      </c>
      <c r="I2203" t="s">
        <v>42</v>
      </c>
      <c r="J2203" s="15" t="str">
        <f t="shared" si="69"/>
        <v>13-Jul-1990</v>
      </c>
      <c r="K2203" s="8" t="str">
        <f t="shared" si="70"/>
        <v xml:space="preserve">33 Y </v>
      </c>
    </row>
    <row r="2204" spans="1:11" x14ac:dyDescent="0.3">
      <c r="A2204" t="s">
        <v>2232</v>
      </c>
      <c r="B2204" s="10">
        <v>1986</v>
      </c>
      <c r="C2204" t="s">
        <v>10</v>
      </c>
      <c r="D2204">
        <v>20</v>
      </c>
      <c r="E2204">
        <v>1</v>
      </c>
      <c r="F2204" s="18">
        <v>38709.18</v>
      </c>
      <c r="G2204" t="s">
        <v>16</v>
      </c>
      <c r="H2204" t="s">
        <v>12</v>
      </c>
      <c r="I2204" t="s">
        <v>13</v>
      </c>
      <c r="J2204" s="15" t="str">
        <f t="shared" si="69"/>
        <v>20-Jul-1986</v>
      </c>
      <c r="K2204" s="8" t="str">
        <f t="shared" si="70"/>
        <v xml:space="preserve">37 Y </v>
      </c>
    </row>
    <row r="2205" spans="1:11" x14ac:dyDescent="0.3">
      <c r="A2205" t="s">
        <v>31</v>
      </c>
      <c r="B2205" s="10">
        <v>1991</v>
      </c>
      <c r="C2205" t="s">
        <v>15</v>
      </c>
      <c r="D2205">
        <v>22</v>
      </c>
      <c r="E2205">
        <v>2</v>
      </c>
      <c r="F2205" s="18">
        <v>38711</v>
      </c>
      <c r="G2205" t="s">
        <v>16</v>
      </c>
      <c r="H2205" t="s">
        <v>12</v>
      </c>
      <c r="I2205" t="s">
        <v>42</v>
      </c>
      <c r="J2205" s="15" t="str">
        <f t="shared" si="69"/>
        <v>22-Nov-1991</v>
      </c>
      <c r="K2205" s="8" t="str">
        <f t="shared" si="70"/>
        <v xml:space="preserve">32 Y </v>
      </c>
    </row>
    <row r="2206" spans="1:11" x14ac:dyDescent="0.3">
      <c r="A2206" t="s">
        <v>2233</v>
      </c>
      <c r="B2206" s="10">
        <v>1991</v>
      </c>
      <c r="C2206" t="s">
        <v>15</v>
      </c>
      <c r="D2206">
        <v>2</v>
      </c>
      <c r="E2206">
        <v>2</v>
      </c>
      <c r="F2206" s="18">
        <v>38711</v>
      </c>
      <c r="G2206" t="s">
        <v>11</v>
      </c>
      <c r="H2206" t="s">
        <v>11</v>
      </c>
      <c r="I2206" t="s">
        <v>42</v>
      </c>
      <c r="J2206" s="15" t="str">
        <f t="shared" si="69"/>
        <v>2-Nov-1991</v>
      </c>
      <c r="K2206" s="8" t="str">
        <f t="shared" si="70"/>
        <v xml:space="preserve">32 Y </v>
      </c>
    </row>
    <row r="2207" spans="1:11" x14ac:dyDescent="0.3">
      <c r="A2207" t="s">
        <v>2234</v>
      </c>
      <c r="B2207" s="10">
        <v>1976</v>
      </c>
      <c r="C2207" t="s">
        <v>18</v>
      </c>
      <c r="D2207">
        <v>15</v>
      </c>
      <c r="E2207">
        <v>2</v>
      </c>
      <c r="F2207" s="18">
        <v>38740.120000000003</v>
      </c>
      <c r="G2207" t="s">
        <v>11</v>
      </c>
      <c r="H2207" t="s">
        <v>11</v>
      </c>
      <c r="I2207" t="s">
        <v>23</v>
      </c>
      <c r="J2207" s="15" t="str">
        <f t="shared" si="69"/>
        <v>15-Jun-1976</v>
      </c>
      <c r="K2207" s="8" t="str">
        <f t="shared" si="70"/>
        <v xml:space="preserve">47 Y </v>
      </c>
    </row>
    <row r="2208" spans="1:11" x14ac:dyDescent="0.3">
      <c r="A2208" t="s">
        <v>2235</v>
      </c>
      <c r="B2208" s="10">
        <v>1991</v>
      </c>
      <c r="C2208" t="s">
        <v>15</v>
      </c>
      <c r="D2208">
        <v>8</v>
      </c>
      <c r="E2208">
        <v>3</v>
      </c>
      <c r="F2208" s="18">
        <v>38746.36</v>
      </c>
      <c r="G2208" t="s">
        <v>16</v>
      </c>
      <c r="H2208" t="s">
        <v>11</v>
      </c>
      <c r="I2208" t="s">
        <v>23</v>
      </c>
      <c r="J2208" s="15" t="str">
        <f t="shared" si="69"/>
        <v>8-Nov-1991</v>
      </c>
      <c r="K2208" s="8" t="str">
        <f t="shared" si="70"/>
        <v xml:space="preserve">32 Y </v>
      </c>
    </row>
    <row r="2209" spans="1:11" x14ac:dyDescent="0.3">
      <c r="A2209" t="s">
        <v>2236</v>
      </c>
      <c r="B2209" s="10">
        <v>2004</v>
      </c>
      <c r="C2209" t="s">
        <v>30</v>
      </c>
      <c r="D2209">
        <v>5</v>
      </c>
      <c r="E2209">
        <v>0</v>
      </c>
      <c r="F2209" s="18">
        <v>38792.69</v>
      </c>
      <c r="G2209" t="s">
        <v>11</v>
      </c>
      <c r="H2209" t="s">
        <v>11</v>
      </c>
      <c r="I2209" t="s">
        <v>13</v>
      </c>
      <c r="J2209" s="15" t="str">
        <f t="shared" si="69"/>
        <v>5-Dec-2004</v>
      </c>
      <c r="K2209" s="8" t="str">
        <f t="shared" si="70"/>
        <v xml:space="preserve">19 Y </v>
      </c>
    </row>
    <row r="2210" spans="1:11" x14ac:dyDescent="0.3">
      <c r="A2210" t="s">
        <v>2237</v>
      </c>
      <c r="B2210" s="10">
        <v>1979</v>
      </c>
      <c r="C2210" t="s">
        <v>30</v>
      </c>
      <c r="D2210">
        <v>3</v>
      </c>
      <c r="E2210">
        <v>2</v>
      </c>
      <c r="F2210" s="18">
        <v>38836.980000000003</v>
      </c>
      <c r="G2210" t="s">
        <v>11</v>
      </c>
      <c r="H2210" t="s">
        <v>16</v>
      </c>
      <c r="I2210" t="s">
        <v>42</v>
      </c>
      <c r="J2210" s="15" t="str">
        <f t="shared" si="69"/>
        <v>3-Dec-1979</v>
      </c>
      <c r="K2210" s="8" t="str">
        <f t="shared" si="70"/>
        <v xml:space="preserve">44 Y </v>
      </c>
    </row>
    <row r="2211" spans="1:11" x14ac:dyDescent="0.3">
      <c r="A2211" t="s">
        <v>2238</v>
      </c>
      <c r="B2211" s="10">
        <v>1964</v>
      </c>
      <c r="C2211" t="s">
        <v>18</v>
      </c>
      <c r="D2211">
        <v>6</v>
      </c>
      <c r="E2211">
        <v>0</v>
      </c>
      <c r="F2211" s="18">
        <v>38869.25</v>
      </c>
      <c r="G2211" t="s">
        <v>11</v>
      </c>
      <c r="H2211" t="s">
        <v>11</v>
      </c>
      <c r="I2211" t="s">
        <v>42</v>
      </c>
      <c r="J2211" s="15" t="str">
        <f t="shared" si="69"/>
        <v>6-Jun-1964</v>
      </c>
      <c r="K2211" s="8" t="str">
        <f t="shared" si="70"/>
        <v xml:space="preserve">59 Y </v>
      </c>
    </row>
    <row r="2212" spans="1:11" x14ac:dyDescent="0.3">
      <c r="A2212" t="s">
        <v>2239</v>
      </c>
      <c r="B2212" s="10">
        <v>1967</v>
      </c>
      <c r="C2212" t="s">
        <v>10</v>
      </c>
      <c r="D2212">
        <v>30</v>
      </c>
      <c r="E2212">
        <v>0</v>
      </c>
      <c r="F2212" s="18">
        <v>38893.360000000001</v>
      </c>
      <c r="G2212" t="s">
        <v>16</v>
      </c>
      <c r="H2212" t="s">
        <v>11</v>
      </c>
      <c r="I2212" t="s">
        <v>42</v>
      </c>
      <c r="J2212" s="15" t="str">
        <f t="shared" si="69"/>
        <v>30-Jul-1967</v>
      </c>
      <c r="K2212" s="8" t="str">
        <f t="shared" si="70"/>
        <v xml:space="preserve">56 Y </v>
      </c>
    </row>
    <row r="2213" spans="1:11" x14ac:dyDescent="0.3">
      <c r="A2213" t="s">
        <v>2240</v>
      </c>
      <c r="B2213" s="10">
        <v>1987</v>
      </c>
      <c r="C2213" t="s">
        <v>18</v>
      </c>
      <c r="D2213">
        <v>16</v>
      </c>
      <c r="E2213">
        <v>3</v>
      </c>
      <c r="F2213" s="18">
        <v>38924.04</v>
      </c>
      <c r="G2213" t="s">
        <v>11</v>
      </c>
      <c r="H2213" t="s">
        <v>11</v>
      </c>
      <c r="I2213" t="s">
        <v>42</v>
      </c>
      <c r="J2213" s="15" t="str">
        <f t="shared" si="69"/>
        <v>16-Jun-1987</v>
      </c>
      <c r="K2213" s="8" t="str">
        <f t="shared" si="70"/>
        <v xml:space="preserve">36 Y </v>
      </c>
    </row>
    <row r="2214" spans="1:11" x14ac:dyDescent="0.3">
      <c r="A2214" t="s">
        <v>2241</v>
      </c>
      <c r="B2214" s="10">
        <v>1976</v>
      </c>
      <c r="C2214" t="s">
        <v>30</v>
      </c>
      <c r="D2214">
        <v>15</v>
      </c>
      <c r="E2214">
        <v>2</v>
      </c>
      <c r="F2214" s="18">
        <v>38932.559999999998</v>
      </c>
      <c r="G2214" t="s">
        <v>11</v>
      </c>
      <c r="H2214" t="s">
        <v>12</v>
      </c>
      <c r="I2214" t="s">
        <v>42</v>
      </c>
      <c r="J2214" s="15" t="str">
        <f t="shared" si="69"/>
        <v>15-Dec-1976</v>
      </c>
      <c r="K2214" s="8" t="str">
        <f t="shared" si="70"/>
        <v xml:space="preserve">47 Y </v>
      </c>
    </row>
    <row r="2215" spans="1:11" x14ac:dyDescent="0.3">
      <c r="A2215" t="s">
        <v>2242</v>
      </c>
      <c r="B2215" s="10">
        <v>1980</v>
      </c>
      <c r="C2215" t="s">
        <v>20</v>
      </c>
      <c r="D2215">
        <v>24</v>
      </c>
      <c r="E2215">
        <v>2</v>
      </c>
      <c r="F2215" s="18">
        <v>38947.43</v>
      </c>
      <c r="G2215" t="s">
        <v>11</v>
      </c>
      <c r="H2215" t="s">
        <v>12</v>
      </c>
      <c r="I2215" t="s">
        <v>42</v>
      </c>
      <c r="J2215" s="15" t="str">
        <f t="shared" si="69"/>
        <v>24-Sep-1980</v>
      </c>
      <c r="K2215" s="8" t="str">
        <f t="shared" si="70"/>
        <v xml:space="preserve">43 Y </v>
      </c>
    </row>
    <row r="2216" spans="1:11" x14ac:dyDescent="0.3">
      <c r="A2216" t="s">
        <v>2243</v>
      </c>
      <c r="B2216" s="10">
        <v>1978</v>
      </c>
      <c r="C2216" t="s">
        <v>37</v>
      </c>
      <c r="D2216">
        <v>12</v>
      </c>
      <c r="E2216">
        <v>2</v>
      </c>
      <c r="F2216" s="18">
        <v>38998.550000000003</v>
      </c>
      <c r="G2216" t="s">
        <v>16</v>
      </c>
      <c r="H2216" t="s">
        <v>16</v>
      </c>
      <c r="I2216" t="s">
        <v>42</v>
      </c>
      <c r="J2216" s="15" t="str">
        <f t="shared" si="69"/>
        <v>12-Oct-1978</v>
      </c>
      <c r="K2216" s="8" t="str">
        <f t="shared" si="70"/>
        <v xml:space="preserve">45 Y </v>
      </c>
    </row>
    <row r="2217" spans="1:11" x14ac:dyDescent="0.3">
      <c r="A2217" t="s">
        <v>2244</v>
      </c>
      <c r="B2217" s="10">
        <v>1985</v>
      </c>
      <c r="C2217" t="s">
        <v>20</v>
      </c>
      <c r="D2217">
        <v>20</v>
      </c>
      <c r="E2217">
        <v>1</v>
      </c>
      <c r="F2217" s="18">
        <v>39047.29</v>
      </c>
      <c r="G2217" t="s">
        <v>16</v>
      </c>
      <c r="H2217" t="s">
        <v>12</v>
      </c>
      <c r="I2217" t="s">
        <v>356</v>
      </c>
      <c r="J2217" s="15" t="str">
        <f t="shared" si="69"/>
        <v>20-Sep-1985</v>
      </c>
      <c r="K2217" s="8" t="str">
        <f t="shared" si="70"/>
        <v xml:space="preserve">38 Y </v>
      </c>
    </row>
    <row r="2218" spans="1:11" x14ac:dyDescent="0.3">
      <c r="A2218" t="s">
        <v>2245</v>
      </c>
      <c r="B2218" s="10">
        <v>1982</v>
      </c>
      <c r="C2218" t="s">
        <v>35</v>
      </c>
      <c r="D2218">
        <v>4</v>
      </c>
      <c r="E2218">
        <v>1</v>
      </c>
      <c r="F2218" s="18">
        <v>39125.33</v>
      </c>
      <c r="G2218" t="s">
        <v>16</v>
      </c>
      <c r="H2218" t="s">
        <v>16</v>
      </c>
      <c r="I2218" t="s">
        <v>168</v>
      </c>
      <c r="J2218" s="15" t="str">
        <f t="shared" si="69"/>
        <v>4-Aug-1982</v>
      </c>
      <c r="K2218" s="8" t="str">
        <f t="shared" si="70"/>
        <v xml:space="preserve">41 Y </v>
      </c>
    </row>
    <row r="2219" spans="1:11" x14ac:dyDescent="0.3">
      <c r="A2219" t="s">
        <v>2246</v>
      </c>
      <c r="B2219" s="10">
        <v>1962</v>
      </c>
      <c r="C2219" t="s">
        <v>10</v>
      </c>
      <c r="D2219">
        <v>7</v>
      </c>
      <c r="E2219">
        <v>0</v>
      </c>
      <c r="F2219" s="18">
        <v>39221.120000000003</v>
      </c>
      <c r="G2219" t="s">
        <v>11</v>
      </c>
      <c r="H2219" t="s">
        <v>16</v>
      </c>
      <c r="I2219" t="s">
        <v>42</v>
      </c>
      <c r="J2219" s="15" t="str">
        <f t="shared" si="69"/>
        <v>7-Jul-1962</v>
      </c>
      <c r="K2219" s="8" t="str">
        <f t="shared" si="70"/>
        <v xml:space="preserve">61 Y </v>
      </c>
    </row>
    <row r="2220" spans="1:11" x14ac:dyDescent="0.3">
      <c r="A2220" t="s">
        <v>2247</v>
      </c>
      <c r="B2220" s="10">
        <v>1992</v>
      </c>
      <c r="C2220" t="s">
        <v>15</v>
      </c>
      <c r="D2220">
        <v>30</v>
      </c>
      <c r="E2220">
        <v>2</v>
      </c>
      <c r="F2220" s="18">
        <v>39241.440000000002</v>
      </c>
      <c r="G2220" t="s">
        <v>16</v>
      </c>
      <c r="H2220" t="s">
        <v>12</v>
      </c>
      <c r="I2220" t="s">
        <v>42</v>
      </c>
      <c r="J2220" s="15" t="str">
        <f t="shared" si="69"/>
        <v>30-Nov-1992</v>
      </c>
      <c r="K2220" s="8" t="str">
        <f t="shared" si="70"/>
        <v xml:space="preserve">31 Y </v>
      </c>
    </row>
    <row r="2221" spans="1:11" x14ac:dyDescent="0.3">
      <c r="A2221" t="s">
        <v>2248</v>
      </c>
      <c r="B2221" s="10">
        <v>1982</v>
      </c>
      <c r="C2221" t="s">
        <v>35</v>
      </c>
      <c r="D2221">
        <v>16</v>
      </c>
      <c r="E2221">
        <v>3</v>
      </c>
      <c r="F2221" s="18">
        <v>39315.279999999999</v>
      </c>
      <c r="G2221" t="s">
        <v>11</v>
      </c>
      <c r="H2221" t="s">
        <v>12</v>
      </c>
      <c r="I2221" t="s">
        <v>42</v>
      </c>
      <c r="J2221" s="15" t="str">
        <f t="shared" si="69"/>
        <v>16-Aug-1982</v>
      </c>
      <c r="K2221" s="8" t="str">
        <f t="shared" si="70"/>
        <v xml:space="preserve">41 Y </v>
      </c>
    </row>
    <row r="2222" spans="1:11" x14ac:dyDescent="0.3">
      <c r="A2222" t="s">
        <v>2249</v>
      </c>
      <c r="B2222" s="10">
        <v>1978</v>
      </c>
      <c r="C2222" t="s">
        <v>35</v>
      </c>
      <c r="D2222">
        <v>5</v>
      </c>
      <c r="E2222">
        <v>2</v>
      </c>
      <c r="F2222" s="18">
        <v>39352.6</v>
      </c>
      <c r="G2222" t="s">
        <v>11</v>
      </c>
      <c r="H2222" t="s">
        <v>12</v>
      </c>
      <c r="I2222" t="s">
        <v>42</v>
      </c>
      <c r="J2222" s="15" t="str">
        <f t="shared" si="69"/>
        <v>5-Aug-1978</v>
      </c>
      <c r="K2222" s="8" t="str">
        <f t="shared" si="70"/>
        <v xml:space="preserve">45 Y </v>
      </c>
    </row>
    <row r="2223" spans="1:11" x14ac:dyDescent="0.3">
      <c r="A2223" t="s">
        <v>2250</v>
      </c>
      <c r="B2223" s="10">
        <v>1966</v>
      </c>
      <c r="C2223" t="s">
        <v>18</v>
      </c>
      <c r="D2223">
        <v>24</v>
      </c>
      <c r="E2223">
        <v>0</v>
      </c>
      <c r="F2223" s="18">
        <v>39396.86</v>
      </c>
      <c r="G2223" t="s">
        <v>11</v>
      </c>
      <c r="H2223" t="s">
        <v>11</v>
      </c>
      <c r="I2223" t="s">
        <v>42</v>
      </c>
      <c r="J2223" s="15" t="str">
        <f t="shared" si="69"/>
        <v>24-Jun-1966</v>
      </c>
      <c r="K2223" s="8" t="str">
        <f t="shared" si="70"/>
        <v xml:space="preserve">57 Y </v>
      </c>
    </row>
    <row r="2224" spans="1:11" x14ac:dyDescent="0.3">
      <c r="A2224" t="s">
        <v>2251</v>
      </c>
      <c r="B2224" s="10">
        <v>1978</v>
      </c>
      <c r="C2224" t="s">
        <v>10</v>
      </c>
      <c r="D2224">
        <v>12</v>
      </c>
      <c r="E2224">
        <v>1</v>
      </c>
      <c r="F2224" s="18">
        <v>39556.49</v>
      </c>
      <c r="G2224" t="s">
        <v>16</v>
      </c>
      <c r="H2224" t="s">
        <v>11</v>
      </c>
      <c r="I2224" t="s">
        <v>164</v>
      </c>
      <c r="J2224" s="15" t="str">
        <f t="shared" si="69"/>
        <v>12-Jul-1978</v>
      </c>
      <c r="K2224" s="8" t="str">
        <f t="shared" si="70"/>
        <v xml:space="preserve">45 Y </v>
      </c>
    </row>
    <row r="2225" spans="1:11" x14ac:dyDescent="0.3">
      <c r="A2225" t="s">
        <v>2252</v>
      </c>
      <c r="B2225" s="10">
        <v>1981</v>
      </c>
      <c r="C2225" t="s">
        <v>10</v>
      </c>
      <c r="D2225">
        <v>5</v>
      </c>
      <c r="E2225">
        <v>3</v>
      </c>
      <c r="F2225" s="18">
        <v>39597.410000000003</v>
      </c>
      <c r="G2225" t="s">
        <v>16</v>
      </c>
      <c r="H2225" t="s">
        <v>11</v>
      </c>
      <c r="I2225" t="s">
        <v>356</v>
      </c>
      <c r="J2225" s="15" t="str">
        <f t="shared" si="69"/>
        <v>5-Jul-1981</v>
      </c>
      <c r="K2225" s="8" t="str">
        <f t="shared" si="70"/>
        <v xml:space="preserve">42 Y </v>
      </c>
    </row>
    <row r="2226" spans="1:11" x14ac:dyDescent="0.3">
      <c r="A2226" t="s">
        <v>2253</v>
      </c>
      <c r="B2226" s="10">
        <v>1995</v>
      </c>
      <c r="C2226" t="s">
        <v>35</v>
      </c>
      <c r="D2226">
        <v>7</v>
      </c>
      <c r="E2226">
        <v>0</v>
      </c>
      <c r="F2226" s="18">
        <v>39611.760000000002</v>
      </c>
      <c r="G2226" t="s">
        <v>16</v>
      </c>
      <c r="H2226" t="s">
        <v>12</v>
      </c>
      <c r="I2226" t="s">
        <v>13</v>
      </c>
      <c r="J2226" s="15" t="str">
        <f t="shared" si="69"/>
        <v>7-Aug-1995</v>
      </c>
      <c r="K2226" s="8" t="str">
        <f t="shared" si="70"/>
        <v xml:space="preserve">28 Y </v>
      </c>
    </row>
    <row r="2227" spans="1:11" x14ac:dyDescent="0.3">
      <c r="A2227" t="s">
        <v>2254</v>
      </c>
      <c r="B2227" s="10">
        <v>1977</v>
      </c>
      <c r="C2227" t="s">
        <v>30</v>
      </c>
      <c r="D2227">
        <v>17</v>
      </c>
      <c r="E2227">
        <v>2</v>
      </c>
      <c r="F2227" s="18">
        <v>39670.44</v>
      </c>
      <c r="G2227" t="s">
        <v>11</v>
      </c>
      <c r="H2227" t="s">
        <v>16</v>
      </c>
      <c r="I2227" t="s">
        <v>23</v>
      </c>
      <c r="J2227" s="15" t="str">
        <f t="shared" si="69"/>
        <v>17-Dec-1977</v>
      </c>
      <c r="K2227" s="8" t="str">
        <f t="shared" si="70"/>
        <v xml:space="preserve">46 Y </v>
      </c>
    </row>
    <row r="2228" spans="1:11" x14ac:dyDescent="0.3">
      <c r="A2228" t="s">
        <v>2255</v>
      </c>
      <c r="B2228" s="10">
        <v>1968</v>
      </c>
      <c r="C2228" t="s">
        <v>20</v>
      </c>
      <c r="D2228">
        <v>29</v>
      </c>
      <c r="E2228">
        <v>0</v>
      </c>
      <c r="F2228" s="18">
        <v>39721.93</v>
      </c>
      <c r="G2228" t="s">
        <v>11</v>
      </c>
      <c r="H2228" t="s">
        <v>11</v>
      </c>
      <c r="I2228" t="s">
        <v>42</v>
      </c>
      <c r="J2228" s="15" t="str">
        <f t="shared" si="69"/>
        <v>29-Sep-1968</v>
      </c>
      <c r="K2228" s="8" t="str">
        <f t="shared" si="70"/>
        <v xml:space="preserve">55 Y </v>
      </c>
    </row>
    <row r="2229" spans="1:11" x14ac:dyDescent="0.3">
      <c r="A2229" t="s">
        <v>2256</v>
      </c>
      <c r="B2229" s="10">
        <v>2003</v>
      </c>
      <c r="C2229" t="s">
        <v>10</v>
      </c>
      <c r="D2229">
        <v>16</v>
      </c>
      <c r="E2229">
        <v>0</v>
      </c>
      <c r="F2229" s="18">
        <v>39722.75</v>
      </c>
      <c r="G2229" t="s">
        <v>16</v>
      </c>
      <c r="H2229" t="s">
        <v>16</v>
      </c>
      <c r="I2229" t="s">
        <v>13</v>
      </c>
      <c r="J2229" s="15" t="str">
        <f t="shared" si="69"/>
        <v>16-Jul-2003</v>
      </c>
      <c r="K2229" s="8" t="str">
        <f t="shared" si="70"/>
        <v xml:space="preserve">20 Y </v>
      </c>
    </row>
    <row r="2230" spans="1:11" x14ac:dyDescent="0.3">
      <c r="A2230" t="s">
        <v>2257</v>
      </c>
      <c r="B2230" s="10">
        <v>1977</v>
      </c>
      <c r="C2230" t="s">
        <v>35</v>
      </c>
      <c r="D2230">
        <v>12</v>
      </c>
      <c r="E2230">
        <v>1</v>
      </c>
      <c r="F2230" s="18">
        <v>39725.519999999997</v>
      </c>
      <c r="G2230" t="s">
        <v>11</v>
      </c>
      <c r="H2230" t="s">
        <v>16</v>
      </c>
      <c r="I2230" t="s">
        <v>23</v>
      </c>
      <c r="J2230" s="15" t="str">
        <f t="shared" si="69"/>
        <v>12-Aug-1977</v>
      </c>
      <c r="K2230" s="8" t="str">
        <f t="shared" si="70"/>
        <v xml:space="preserve">46 Y </v>
      </c>
    </row>
    <row r="2231" spans="1:11" x14ac:dyDescent="0.3">
      <c r="A2231" t="s">
        <v>2258</v>
      </c>
      <c r="B2231" s="10">
        <v>1973</v>
      </c>
      <c r="C2231" t="s">
        <v>30</v>
      </c>
      <c r="D2231">
        <v>17</v>
      </c>
      <c r="E2231">
        <v>0</v>
      </c>
      <c r="F2231" s="18">
        <v>39727.61</v>
      </c>
      <c r="G2231" t="s">
        <v>16</v>
      </c>
      <c r="H2231" t="s">
        <v>11</v>
      </c>
      <c r="I2231" t="s">
        <v>42</v>
      </c>
      <c r="J2231" s="15" t="str">
        <f t="shared" si="69"/>
        <v>17-Dec-1973</v>
      </c>
      <c r="K2231" s="8" t="str">
        <f t="shared" si="70"/>
        <v xml:space="preserve">50 Y </v>
      </c>
    </row>
    <row r="2232" spans="1:11" x14ac:dyDescent="0.3">
      <c r="A2232" t="s">
        <v>2259</v>
      </c>
      <c r="B2232" s="10">
        <v>1987</v>
      </c>
      <c r="C2232" t="s">
        <v>10</v>
      </c>
      <c r="D2232">
        <v>24</v>
      </c>
      <c r="E2232">
        <v>1</v>
      </c>
      <c r="F2232" s="18">
        <v>39774.28</v>
      </c>
      <c r="G2232" t="s">
        <v>16</v>
      </c>
      <c r="H2232" t="s">
        <v>16</v>
      </c>
      <c r="I2232" t="s">
        <v>276</v>
      </c>
      <c r="J2232" s="15" t="str">
        <f t="shared" si="69"/>
        <v>24-Jul-1987</v>
      </c>
      <c r="K2232" s="8" t="str">
        <f t="shared" si="70"/>
        <v xml:space="preserve">36 Y </v>
      </c>
    </row>
    <row r="2233" spans="1:11" x14ac:dyDescent="0.3">
      <c r="A2233" t="s">
        <v>2260</v>
      </c>
      <c r="B2233" s="10">
        <v>1985</v>
      </c>
      <c r="C2233" t="s">
        <v>10</v>
      </c>
      <c r="D2233">
        <v>17</v>
      </c>
      <c r="E2233">
        <v>2</v>
      </c>
      <c r="F2233" s="18">
        <v>39836.519999999997</v>
      </c>
      <c r="G2233" t="s">
        <v>11</v>
      </c>
      <c r="H2233" t="s">
        <v>16</v>
      </c>
      <c r="I2233" t="s">
        <v>42</v>
      </c>
      <c r="J2233" s="15" t="str">
        <f t="shared" si="69"/>
        <v>17-Jul-1985</v>
      </c>
      <c r="K2233" s="8" t="str">
        <f t="shared" si="70"/>
        <v xml:space="preserve">38 Y </v>
      </c>
    </row>
    <row r="2234" spans="1:11" x14ac:dyDescent="0.3">
      <c r="A2234" t="s">
        <v>2261</v>
      </c>
      <c r="B2234" s="10">
        <v>1983</v>
      </c>
      <c r="C2234" t="s">
        <v>18</v>
      </c>
      <c r="D2234">
        <v>1</v>
      </c>
      <c r="E2234">
        <v>3</v>
      </c>
      <c r="F2234" s="18">
        <v>39865.699999999997</v>
      </c>
      <c r="G2234" t="s">
        <v>11</v>
      </c>
      <c r="H2234" t="s">
        <v>11</v>
      </c>
      <c r="I2234" t="s">
        <v>42</v>
      </c>
      <c r="J2234" s="15" t="str">
        <f t="shared" si="69"/>
        <v>1-Jun-1983</v>
      </c>
      <c r="K2234" s="8" t="str">
        <f t="shared" si="70"/>
        <v xml:space="preserve">40 Y </v>
      </c>
    </row>
    <row r="2235" spans="1:11" x14ac:dyDescent="0.3">
      <c r="A2235" t="s">
        <v>2262</v>
      </c>
      <c r="B2235" s="10">
        <v>1985</v>
      </c>
      <c r="C2235" t="s">
        <v>35</v>
      </c>
      <c r="D2235">
        <v>22</v>
      </c>
      <c r="E2235">
        <v>1</v>
      </c>
      <c r="F2235" s="18">
        <v>39871.699999999997</v>
      </c>
      <c r="G2235" t="s">
        <v>16</v>
      </c>
      <c r="H2235" t="s">
        <v>11</v>
      </c>
      <c r="I2235" t="s">
        <v>13</v>
      </c>
      <c r="J2235" s="15" t="str">
        <f t="shared" si="69"/>
        <v>22-Aug-1985</v>
      </c>
      <c r="K2235" s="8" t="str">
        <f t="shared" si="70"/>
        <v xml:space="preserve">38 Y </v>
      </c>
    </row>
    <row r="2236" spans="1:11" x14ac:dyDescent="0.3">
      <c r="A2236" t="s">
        <v>2263</v>
      </c>
      <c r="B2236" s="10">
        <v>1975</v>
      </c>
      <c r="C2236" t="s">
        <v>30</v>
      </c>
      <c r="D2236">
        <v>2</v>
      </c>
      <c r="E2236">
        <v>1</v>
      </c>
      <c r="F2236" s="18">
        <v>39963.120000000003</v>
      </c>
      <c r="G2236" t="s">
        <v>11</v>
      </c>
      <c r="H2236" t="s">
        <v>11</v>
      </c>
      <c r="I2236" t="s">
        <v>42</v>
      </c>
      <c r="J2236" s="15" t="str">
        <f t="shared" si="69"/>
        <v>2-Dec-1975</v>
      </c>
      <c r="K2236" s="8" t="str">
        <f t="shared" si="70"/>
        <v xml:space="preserve">48 Y </v>
      </c>
    </row>
    <row r="2237" spans="1:11" x14ac:dyDescent="0.3">
      <c r="A2237" t="s">
        <v>2264</v>
      </c>
      <c r="B2237" s="10">
        <v>1987</v>
      </c>
      <c r="C2237" t="s">
        <v>35</v>
      </c>
      <c r="D2237">
        <v>8</v>
      </c>
      <c r="E2237">
        <v>3</v>
      </c>
      <c r="F2237" s="18">
        <v>39983.43</v>
      </c>
      <c r="G2237" t="s">
        <v>11</v>
      </c>
      <c r="H2237" t="s">
        <v>12</v>
      </c>
      <c r="I2237" t="s">
        <v>23</v>
      </c>
      <c r="J2237" s="15" t="str">
        <f t="shared" si="69"/>
        <v>8-Aug-1987</v>
      </c>
      <c r="K2237" s="8" t="str">
        <f t="shared" si="70"/>
        <v xml:space="preserve">36 Y </v>
      </c>
    </row>
    <row r="2238" spans="1:11" x14ac:dyDescent="0.3">
      <c r="A2238" t="s">
        <v>2265</v>
      </c>
      <c r="B2238" s="10">
        <v>1982</v>
      </c>
      <c r="C2238" t="s">
        <v>30</v>
      </c>
      <c r="D2238">
        <v>25</v>
      </c>
      <c r="E2238">
        <v>2</v>
      </c>
      <c r="F2238" s="18">
        <v>40003.33</v>
      </c>
      <c r="G2238" t="s">
        <v>16</v>
      </c>
      <c r="H2238" t="s">
        <v>16</v>
      </c>
      <c r="I2238" t="s">
        <v>23</v>
      </c>
      <c r="J2238" s="15" t="str">
        <f t="shared" si="69"/>
        <v>25-Dec-1982</v>
      </c>
      <c r="K2238" s="8" t="str">
        <f t="shared" si="70"/>
        <v xml:space="preserve">41 Y </v>
      </c>
    </row>
    <row r="2239" spans="1:11" x14ac:dyDescent="0.3">
      <c r="A2239" t="s">
        <v>2266</v>
      </c>
      <c r="B2239" s="10">
        <v>1978</v>
      </c>
      <c r="C2239" t="s">
        <v>30</v>
      </c>
      <c r="D2239">
        <v>20</v>
      </c>
      <c r="E2239">
        <v>2</v>
      </c>
      <c r="F2239" s="18">
        <v>40054.730000000003</v>
      </c>
      <c r="G2239" t="s">
        <v>16</v>
      </c>
      <c r="H2239" t="s">
        <v>12</v>
      </c>
      <c r="I2239" t="s">
        <v>42</v>
      </c>
      <c r="J2239" s="15" t="str">
        <f t="shared" si="69"/>
        <v>20-Dec-1978</v>
      </c>
      <c r="K2239" s="8" t="str">
        <f t="shared" si="70"/>
        <v xml:space="preserve">45 Y </v>
      </c>
    </row>
    <row r="2240" spans="1:11" x14ac:dyDescent="0.3">
      <c r="A2240" t="s">
        <v>2267</v>
      </c>
      <c r="B2240" s="10">
        <v>1966</v>
      </c>
      <c r="C2240" t="s">
        <v>35</v>
      </c>
      <c r="D2240">
        <v>12</v>
      </c>
      <c r="E2240">
        <v>0</v>
      </c>
      <c r="F2240" s="18">
        <v>40069.440000000002</v>
      </c>
      <c r="G2240" t="s">
        <v>16</v>
      </c>
      <c r="H2240" t="s">
        <v>12</v>
      </c>
      <c r="I2240" t="s">
        <v>42</v>
      </c>
      <c r="J2240" s="15" t="str">
        <f t="shared" si="69"/>
        <v>12-Aug-1966</v>
      </c>
      <c r="K2240" s="8" t="str">
        <f t="shared" si="70"/>
        <v xml:space="preserve">57 Y </v>
      </c>
    </row>
    <row r="2241" spans="1:11" x14ac:dyDescent="0.3">
      <c r="A2241" t="s">
        <v>2268</v>
      </c>
      <c r="B2241" s="10">
        <v>1983</v>
      </c>
      <c r="C2241" t="s">
        <v>37</v>
      </c>
      <c r="D2241">
        <v>14</v>
      </c>
      <c r="E2241">
        <v>2</v>
      </c>
      <c r="F2241" s="18">
        <v>40103.89</v>
      </c>
      <c r="G2241" t="s">
        <v>16</v>
      </c>
      <c r="H2241" t="s">
        <v>11</v>
      </c>
      <c r="I2241" t="s">
        <v>42</v>
      </c>
      <c r="J2241" s="15" t="str">
        <f t="shared" si="69"/>
        <v>14-Oct-1983</v>
      </c>
      <c r="K2241" s="8" t="str">
        <f t="shared" si="70"/>
        <v xml:space="preserve">40 Y </v>
      </c>
    </row>
    <row r="2242" spans="1:11" x14ac:dyDescent="0.3">
      <c r="A2242" t="s">
        <v>2269</v>
      </c>
      <c r="B2242" s="10">
        <v>1985</v>
      </c>
      <c r="C2242" t="s">
        <v>37</v>
      </c>
      <c r="D2242">
        <v>21</v>
      </c>
      <c r="E2242">
        <v>4</v>
      </c>
      <c r="F2242" s="18">
        <v>40182.25</v>
      </c>
      <c r="G2242" t="s">
        <v>16</v>
      </c>
      <c r="H2242" t="s">
        <v>11</v>
      </c>
      <c r="I2242" t="s">
        <v>42</v>
      </c>
      <c r="J2242" s="15" t="str">
        <f t="shared" si="69"/>
        <v>21-Oct-1985</v>
      </c>
      <c r="K2242" s="8" t="str">
        <f t="shared" si="70"/>
        <v xml:space="preserve">38 Y </v>
      </c>
    </row>
    <row r="2243" spans="1:11" x14ac:dyDescent="0.3">
      <c r="A2243" t="s">
        <v>2270</v>
      </c>
      <c r="B2243" s="10">
        <v>1979</v>
      </c>
      <c r="C2243" t="s">
        <v>35</v>
      </c>
      <c r="D2243">
        <v>18</v>
      </c>
      <c r="E2243">
        <v>2</v>
      </c>
      <c r="F2243" s="18">
        <v>40204.83</v>
      </c>
      <c r="G2243" t="s">
        <v>16</v>
      </c>
      <c r="H2243" t="s">
        <v>12</v>
      </c>
      <c r="I2243" t="s">
        <v>23</v>
      </c>
      <c r="J2243" s="15" t="str">
        <f t="shared" si="69"/>
        <v>18-Aug-1979</v>
      </c>
      <c r="K2243" s="8" t="str">
        <f t="shared" si="70"/>
        <v xml:space="preserve">44 Y </v>
      </c>
    </row>
    <row r="2244" spans="1:11" x14ac:dyDescent="0.3">
      <c r="A2244" t="s">
        <v>2271</v>
      </c>
      <c r="B2244" s="10">
        <v>1981</v>
      </c>
      <c r="C2244" t="s">
        <v>10</v>
      </c>
      <c r="D2244">
        <v>28</v>
      </c>
      <c r="E2244">
        <v>1</v>
      </c>
      <c r="F2244" s="18">
        <v>40208.559999999998</v>
      </c>
      <c r="G2244" t="s">
        <v>16</v>
      </c>
      <c r="H2244" t="s">
        <v>11</v>
      </c>
      <c r="I2244" t="s">
        <v>42</v>
      </c>
      <c r="J2244" s="15" t="str">
        <f t="shared" ref="J2244:J2307" si="71">_xlfn.CONCAT(D2244,"-",C2244,"-",B2244)</f>
        <v>28-Jul-1981</v>
      </c>
      <c r="K2244" s="8" t="str">
        <f t="shared" ref="K2244:K2307" si="72">YEAR($L$2)-YEAR(J2244)&amp;" Y "</f>
        <v xml:space="preserve">42 Y </v>
      </c>
    </row>
    <row r="2245" spans="1:11" x14ac:dyDescent="0.3">
      <c r="A2245" t="s">
        <v>2272</v>
      </c>
      <c r="B2245" s="10">
        <v>1981</v>
      </c>
      <c r="C2245" t="s">
        <v>37</v>
      </c>
      <c r="D2245">
        <v>4</v>
      </c>
      <c r="E2245">
        <v>1</v>
      </c>
      <c r="F2245" s="18">
        <v>40273.65</v>
      </c>
      <c r="G2245" t="s">
        <v>16</v>
      </c>
      <c r="H2245" t="s">
        <v>12</v>
      </c>
      <c r="I2245" t="s">
        <v>13</v>
      </c>
      <c r="J2245" s="15" t="str">
        <f t="shared" si="71"/>
        <v>4-Oct-1981</v>
      </c>
      <c r="K2245" s="8" t="str">
        <f t="shared" si="72"/>
        <v xml:space="preserve">42 Y </v>
      </c>
    </row>
    <row r="2246" spans="1:11" x14ac:dyDescent="0.3">
      <c r="A2246" t="s">
        <v>2273</v>
      </c>
      <c r="B2246" s="10">
        <v>1977</v>
      </c>
      <c r="C2246" t="s">
        <v>18</v>
      </c>
      <c r="D2246">
        <v>27</v>
      </c>
      <c r="E2246">
        <v>2</v>
      </c>
      <c r="F2246" s="18">
        <v>40284.379999999997</v>
      </c>
      <c r="G2246" t="s">
        <v>16</v>
      </c>
      <c r="H2246" t="s">
        <v>12</v>
      </c>
      <c r="I2246" t="s">
        <v>23</v>
      </c>
      <c r="J2246" s="15" t="str">
        <f t="shared" si="71"/>
        <v>27-Jun-1977</v>
      </c>
      <c r="K2246" s="8" t="str">
        <f t="shared" si="72"/>
        <v xml:space="preserve">46 Y </v>
      </c>
    </row>
    <row r="2247" spans="1:11" x14ac:dyDescent="0.3">
      <c r="A2247" t="s">
        <v>2274</v>
      </c>
      <c r="B2247" s="10">
        <v>1962</v>
      </c>
      <c r="C2247" t="s">
        <v>20</v>
      </c>
      <c r="D2247">
        <v>4</v>
      </c>
      <c r="E2247">
        <v>0</v>
      </c>
      <c r="F2247" s="18">
        <v>40309.93</v>
      </c>
      <c r="G2247" t="s">
        <v>16</v>
      </c>
      <c r="H2247" t="s">
        <v>12</v>
      </c>
      <c r="I2247" t="s">
        <v>42</v>
      </c>
      <c r="J2247" s="15" t="str">
        <f t="shared" si="71"/>
        <v>4-Sep-1962</v>
      </c>
      <c r="K2247" s="8" t="str">
        <f t="shared" si="72"/>
        <v xml:space="preserve">61 Y </v>
      </c>
    </row>
    <row r="2248" spans="1:11" x14ac:dyDescent="0.3">
      <c r="A2248" t="s">
        <v>2275</v>
      </c>
      <c r="B2248" s="10">
        <v>1966</v>
      </c>
      <c r="C2248" t="s">
        <v>35</v>
      </c>
      <c r="D2248">
        <v>12</v>
      </c>
      <c r="E2248">
        <v>0</v>
      </c>
      <c r="F2248" s="18">
        <v>40373.74</v>
      </c>
      <c r="G2248" t="s">
        <v>16</v>
      </c>
      <c r="H2248" t="s">
        <v>12</v>
      </c>
      <c r="I2248" t="s">
        <v>42</v>
      </c>
      <c r="J2248" s="15" t="str">
        <f t="shared" si="71"/>
        <v>12-Aug-1966</v>
      </c>
      <c r="K2248" s="8" t="str">
        <f t="shared" si="72"/>
        <v xml:space="preserve">57 Y </v>
      </c>
    </row>
    <row r="2249" spans="1:11" x14ac:dyDescent="0.3">
      <c r="A2249" t="s">
        <v>2276</v>
      </c>
      <c r="B2249" s="10">
        <v>1985</v>
      </c>
      <c r="C2249" t="s">
        <v>15</v>
      </c>
      <c r="D2249">
        <v>3</v>
      </c>
      <c r="E2249">
        <v>0</v>
      </c>
      <c r="F2249" s="18">
        <v>40419.019999999997</v>
      </c>
      <c r="G2249" t="s">
        <v>16</v>
      </c>
      <c r="H2249" t="s">
        <v>11</v>
      </c>
      <c r="I2249" t="s">
        <v>13</v>
      </c>
      <c r="J2249" s="15" t="str">
        <f t="shared" si="71"/>
        <v>3-Nov-1985</v>
      </c>
      <c r="K2249" s="8" t="str">
        <f t="shared" si="72"/>
        <v xml:space="preserve">38 Y </v>
      </c>
    </row>
    <row r="2250" spans="1:11" x14ac:dyDescent="0.3">
      <c r="A2250" t="s">
        <v>2277</v>
      </c>
      <c r="B2250" s="10">
        <v>1975</v>
      </c>
      <c r="C2250" t="s">
        <v>10</v>
      </c>
      <c r="D2250">
        <v>10</v>
      </c>
      <c r="E2250">
        <v>1</v>
      </c>
      <c r="F2250" s="18">
        <v>40590.550000000003</v>
      </c>
      <c r="G2250" t="s">
        <v>16</v>
      </c>
      <c r="H2250" t="s">
        <v>12</v>
      </c>
      <c r="I2250" t="s">
        <v>23</v>
      </c>
      <c r="J2250" s="15" t="str">
        <f t="shared" si="71"/>
        <v>10-Jul-1975</v>
      </c>
      <c r="K2250" s="8" t="str">
        <f t="shared" si="72"/>
        <v xml:space="preserve">48 Y </v>
      </c>
    </row>
    <row r="2251" spans="1:11" x14ac:dyDescent="0.3">
      <c r="A2251" t="s">
        <v>2278</v>
      </c>
      <c r="B2251" s="10">
        <v>1970</v>
      </c>
      <c r="C2251" t="s">
        <v>20</v>
      </c>
      <c r="D2251">
        <v>25</v>
      </c>
      <c r="E2251">
        <v>0</v>
      </c>
      <c r="F2251" s="18">
        <v>40692.910000000003</v>
      </c>
      <c r="G2251" t="s">
        <v>16</v>
      </c>
      <c r="H2251" t="s">
        <v>16</v>
      </c>
      <c r="I2251" t="s">
        <v>42</v>
      </c>
      <c r="J2251" s="15" t="str">
        <f t="shared" si="71"/>
        <v>25-Sep-1970</v>
      </c>
      <c r="K2251" s="8" t="str">
        <f t="shared" si="72"/>
        <v xml:space="preserve">53 Y </v>
      </c>
    </row>
    <row r="2252" spans="1:11" x14ac:dyDescent="0.3">
      <c r="A2252" t="s">
        <v>2279</v>
      </c>
      <c r="B2252" s="10">
        <v>1976</v>
      </c>
      <c r="C2252" t="s">
        <v>30</v>
      </c>
      <c r="D2252">
        <v>26</v>
      </c>
      <c r="E2252">
        <v>3</v>
      </c>
      <c r="F2252" s="18">
        <v>40720.550000000003</v>
      </c>
      <c r="G2252" t="s">
        <v>16</v>
      </c>
      <c r="H2252" t="s">
        <v>12</v>
      </c>
      <c r="I2252" t="s">
        <v>23</v>
      </c>
      <c r="J2252" s="15" t="str">
        <f t="shared" si="71"/>
        <v>26-Dec-1976</v>
      </c>
      <c r="K2252" s="8" t="str">
        <f t="shared" si="72"/>
        <v xml:space="preserve">47 Y </v>
      </c>
    </row>
    <row r="2253" spans="1:11" x14ac:dyDescent="0.3">
      <c r="A2253" t="s">
        <v>2280</v>
      </c>
      <c r="B2253" s="10">
        <v>1972</v>
      </c>
      <c r="C2253" t="s">
        <v>18</v>
      </c>
      <c r="D2253">
        <v>10</v>
      </c>
      <c r="E2253">
        <v>0</v>
      </c>
      <c r="F2253" s="18">
        <v>40817.85</v>
      </c>
      <c r="G2253" t="s">
        <v>16</v>
      </c>
      <c r="H2253" t="s">
        <v>12</v>
      </c>
      <c r="I2253" t="s">
        <v>42</v>
      </c>
      <c r="J2253" s="15" t="str">
        <f t="shared" si="71"/>
        <v>10-Jun-1972</v>
      </c>
      <c r="K2253" s="8" t="str">
        <f t="shared" si="72"/>
        <v xml:space="preserve">51 Y </v>
      </c>
    </row>
    <row r="2254" spans="1:11" x14ac:dyDescent="0.3">
      <c r="A2254" t="s">
        <v>2281</v>
      </c>
      <c r="B2254" s="10">
        <v>1999</v>
      </c>
      <c r="C2254" t="s">
        <v>10</v>
      </c>
      <c r="D2254">
        <v>2</v>
      </c>
      <c r="E2254">
        <v>1</v>
      </c>
      <c r="F2254" s="18">
        <v>40904.199999999997</v>
      </c>
      <c r="G2254" t="s">
        <v>16</v>
      </c>
      <c r="H2254" t="s">
        <v>16</v>
      </c>
      <c r="I2254" t="s">
        <v>247</v>
      </c>
      <c r="J2254" s="15" t="str">
        <f t="shared" si="71"/>
        <v>2-Jul-1999</v>
      </c>
      <c r="K2254" s="8" t="str">
        <f t="shared" si="72"/>
        <v xml:space="preserve">24 Y </v>
      </c>
    </row>
    <row r="2255" spans="1:11" x14ac:dyDescent="0.3">
      <c r="A2255" t="s">
        <v>2282</v>
      </c>
      <c r="B2255" s="10">
        <v>1992</v>
      </c>
      <c r="C2255" t="s">
        <v>35</v>
      </c>
      <c r="D2255">
        <v>4</v>
      </c>
      <c r="E2255">
        <v>3</v>
      </c>
      <c r="F2255" s="18">
        <v>40932.43</v>
      </c>
      <c r="G2255" t="s">
        <v>16</v>
      </c>
      <c r="H2255" t="s">
        <v>11</v>
      </c>
      <c r="I2255" t="s">
        <v>13</v>
      </c>
      <c r="J2255" s="15" t="str">
        <f t="shared" si="71"/>
        <v>4-Aug-1992</v>
      </c>
      <c r="K2255" s="8" t="str">
        <f t="shared" si="72"/>
        <v xml:space="preserve">31 Y </v>
      </c>
    </row>
    <row r="2256" spans="1:11" x14ac:dyDescent="0.3">
      <c r="A2256" t="s">
        <v>2283</v>
      </c>
      <c r="B2256" s="10">
        <v>1979</v>
      </c>
      <c r="C2256" t="s">
        <v>20</v>
      </c>
      <c r="D2256">
        <v>16</v>
      </c>
      <c r="E2256">
        <v>3</v>
      </c>
      <c r="F2256" s="18">
        <v>40941.29</v>
      </c>
      <c r="G2256" t="s">
        <v>16</v>
      </c>
      <c r="H2256" t="s">
        <v>11</v>
      </c>
      <c r="I2256" t="s">
        <v>13</v>
      </c>
      <c r="J2256" s="15" t="str">
        <f t="shared" si="71"/>
        <v>16-Sep-1979</v>
      </c>
      <c r="K2256" s="8" t="str">
        <f t="shared" si="72"/>
        <v xml:space="preserve">44 Y </v>
      </c>
    </row>
    <row r="2257" spans="1:11" x14ac:dyDescent="0.3">
      <c r="A2257" t="s">
        <v>2284</v>
      </c>
      <c r="B2257" s="10">
        <v>1983</v>
      </c>
      <c r="C2257" t="s">
        <v>20</v>
      </c>
      <c r="D2257">
        <v>8</v>
      </c>
      <c r="E2257">
        <v>3</v>
      </c>
      <c r="F2257" s="18">
        <v>40961.29</v>
      </c>
      <c r="G2257" t="s">
        <v>16</v>
      </c>
      <c r="H2257" t="s">
        <v>11</v>
      </c>
      <c r="I2257" t="s">
        <v>42</v>
      </c>
      <c r="J2257" s="15" t="str">
        <f t="shared" si="71"/>
        <v>8-Sep-1983</v>
      </c>
      <c r="K2257" s="8" t="str">
        <f t="shared" si="72"/>
        <v xml:space="preserve">40 Y </v>
      </c>
    </row>
    <row r="2258" spans="1:11" x14ac:dyDescent="0.3">
      <c r="A2258" t="s">
        <v>2285</v>
      </c>
      <c r="B2258" s="10">
        <v>1974</v>
      </c>
      <c r="C2258" t="s">
        <v>18</v>
      </c>
      <c r="D2258">
        <v>5</v>
      </c>
      <c r="E2258">
        <v>0</v>
      </c>
      <c r="F2258" s="18">
        <v>40974.160000000003</v>
      </c>
      <c r="G2258" t="s">
        <v>16</v>
      </c>
      <c r="H2258" t="s">
        <v>11</v>
      </c>
      <c r="I2258" t="s">
        <v>13</v>
      </c>
      <c r="J2258" s="15" t="str">
        <f t="shared" si="71"/>
        <v>5-Jun-1974</v>
      </c>
      <c r="K2258" s="8" t="str">
        <f t="shared" si="72"/>
        <v xml:space="preserve">49 Y </v>
      </c>
    </row>
    <row r="2259" spans="1:11" x14ac:dyDescent="0.3">
      <c r="A2259" t="s">
        <v>2286</v>
      </c>
      <c r="B2259" s="10">
        <v>1979</v>
      </c>
      <c r="C2259" t="s">
        <v>37</v>
      </c>
      <c r="D2259">
        <v>11</v>
      </c>
      <c r="E2259">
        <v>1</v>
      </c>
      <c r="F2259" s="18">
        <v>41034.22</v>
      </c>
      <c r="G2259" t="s">
        <v>16</v>
      </c>
      <c r="H2259" t="s">
        <v>12</v>
      </c>
      <c r="I2259" t="s">
        <v>356</v>
      </c>
      <c r="J2259" s="15" t="str">
        <f t="shared" si="71"/>
        <v>11-Oct-1979</v>
      </c>
      <c r="K2259" s="8" t="str">
        <f t="shared" si="72"/>
        <v xml:space="preserve">44 Y </v>
      </c>
    </row>
    <row r="2260" spans="1:11" x14ac:dyDescent="0.3">
      <c r="A2260" t="s">
        <v>2287</v>
      </c>
      <c r="B2260" s="10">
        <v>1972</v>
      </c>
      <c r="C2260" t="s">
        <v>35</v>
      </c>
      <c r="D2260">
        <v>12</v>
      </c>
      <c r="E2260">
        <v>0</v>
      </c>
      <c r="F2260" s="18">
        <v>41055.29</v>
      </c>
      <c r="G2260" t="s">
        <v>16</v>
      </c>
      <c r="H2260" t="s">
        <v>11</v>
      </c>
      <c r="I2260" t="s">
        <v>42</v>
      </c>
      <c r="J2260" s="15" t="str">
        <f t="shared" si="71"/>
        <v>12-Aug-1972</v>
      </c>
      <c r="K2260" s="8" t="str">
        <f t="shared" si="72"/>
        <v xml:space="preserve">51 Y </v>
      </c>
    </row>
    <row r="2261" spans="1:11" x14ac:dyDescent="0.3">
      <c r="A2261" t="s">
        <v>2288</v>
      </c>
      <c r="B2261" s="10">
        <v>1972</v>
      </c>
      <c r="C2261" t="s">
        <v>20</v>
      </c>
      <c r="D2261">
        <v>6</v>
      </c>
      <c r="E2261">
        <v>0</v>
      </c>
      <c r="F2261" s="18">
        <v>41097.160000000003</v>
      </c>
      <c r="G2261" t="s">
        <v>16</v>
      </c>
      <c r="H2261" t="s">
        <v>12</v>
      </c>
      <c r="I2261" t="s">
        <v>168</v>
      </c>
      <c r="J2261" s="15" t="str">
        <f t="shared" si="71"/>
        <v>6-Sep-1972</v>
      </c>
      <c r="K2261" s="8" t="str">
        <f t="shared" si="72"/>
        <v xml:space="preserve">51 Y </v>
      </c>
    </row>
    <row r="2262" spans="1:11" x14ac:dyDescent="0.3">
      <c r="A2262" t="s">
        <v>2289</v>
      </c>
      <c r="B2262" s="10">
        <v>1969</v>
      </c>
      <c r="C2262" t="s">
        <v>35</v>
      </c>
      <c r="D2262">
        <v>8</v>
      </c>
      <c r="E2262">
        <v>0</v>
      </c>
      <c r="F2262" s="18">
        <v>41191.57</v>
      </c>
      <c r="G2262" t="s">
        <v>16</v>
      </c>
      <c r="H2262" t="s">
        <v>11</v>
      </c>
      <c r="I2262" t="s">
        <v>42</v>
      </c>
      <c r="J2262" s="15" t="str">
        <f t="shared" si="71"/>
        <v>8-Aug-1969</v>
      </c>
      <c r="K2262" s="8" t="str">
        <f t="shared" si="72"/>
        <v xml:space="preserve">54 Y </v>
      </c>
    </row>
    <row r="2263" spans="1:11" x14ac:dyDescent="0.3">
      <c r="A2263" t="s">
        <v>2290</v>
      </c>
      <c r="B2263" s="10">
        <v>1964</v>
      </c>
      <c r="C2263" t="s">
        <v>18</v>
      </c>
      <c r="D2263">
        <v>6</v>
      </c>
      <c r="E2263">
        <v>0</v>
      </c>
      <c r="F2263" s="18">
        <v>41250.39</v>
      </c>
      <c r="G2263" t="s">
        <v>16</v>
      </c>
      <c r="H2263" t="s">
        <v>12</v>
      </c>
      <c r="I2263" t="s">
        <v>42</v>
      </c>
      <c r="J2263" s="15" t="str">
        <f t="shared" si="71"/>
        <v>6-Jun-1964</v>
      </c>
      <c r="K2263" s="8" t="str">
        <f t="shared" si="72"/>
        <v xml:space="preserve">59 Y </v>
      </c>
    </row>
    <row r="2264" spans="1:11" x14ac:dyDescent="0.3">
      <c r="A2264" t="s">
        <v>2291</v>
      </c>
      <c r="B2264" s="10">
        <v>1977</v>
      </c>
      <c r="C2264" t="s">
        <v>35</v>
      </c>
      <c r="D2264">
        <v>27</v>
      </c>
      <c r="E2264">
        <v>2</v>
      </c>
      <c r="F2264" s="18">
        <v>41271.5</v>
      </c>
      <c r="G2264" t="s">
        <v>16</v>
      </c>
      <c r="H2264" t="s">
        <v>11</v>
      </c>
      <c r="I2264" t="s">
        <v>42</v>
      </c>
      <c r="J2264" s="15" t="str">
        <f t="shared" si="71"/>
        <v>27-Aug-1977</v>
      </c>
      <c r="K2264" s="8" t="str">
        <f t="shared" si="72"/>
        <v xml:space="preserve">46 Y </v>
      </c>
    </row>
    <row r="2265" spans="1:11" x14ac:dyDescent="0.3">
      <c r="A2265" t="s">
        <v>2292</v>
      </c>
      <c r="B2265" s="10">
        <v>1964</v>
      </c>
      <c r="C2265" t="s">
        <v>37</v>
      </c>
      <c r="D2265">
        <v>7</v>
      </c>
      <c r="E2265">
        <v>0</v>
      </c>
      <c r="F2265" s="18">
        <v>41331.79</v>
      </c>
      <c r="G2265" t="s">
        <v>16</v>
      </c>
      <c r="H2265" t="s">
        <v>11</v>
      </c>
      <c r="I2265" t="s">
        <v>42</v>
      </c>
      <c r="J2265" s="15" t="str">
        <f t="shared" si="71"/>
        <v>7-Oct-1964</v>
      </c>
      <c r="K2265" s="8" t="str">
        <f t="shared" si="72"/>
        <v xml:space="preserve">59 Y </v>
      </c>
    </row>
    <row r="2266" spans="1:11" x14ac:dyDescent="0.3">
      <c r="A2266" t="s">
        <v>2293</v>
      </c>
      <c r="B2266" s="10">
        <v>1971</v>
      </c>
      <c r="C2266" t="s">
        <v>37</v>
      </c>
      <c r="D2266">
        <v>16</v>
      </c>
      <c r="E2266">
        <v>0</v>
      </c>
      <c r="F2266" s="18">
        <v>41351.879999999997</v>
      </c>
      <c r="G2266" t="s">
        <v>16</v>
      </c>
      <c r="H2266" t="s">
        <v>11</v>
      </c>
      <c r="I2266" t="s">
        <v>42</v>
      </c>
      <c r="J2266" s="15" t="str">
        <f t="shared" si="71"/>
        <v>16-Oct-1971</v>
      </c>
      <c r="K2266" s="8" t="str">
        <f t="shared" si="72"/>
        <v xml:space="preserve">52 Y </v>
      </c>
    </row>
    <row r="2267" spans="1:11" x14ac:dyDescent="0.3">
      <c r="A2267" t="s">
        <v>2294</v>
      </c>
      <c r="B2267" s="10">
        <v>1967</v>
      </c>
      <c r="C2267" t="s">
        <v>30</v>
      </c>
      <c r="D2267">
        <v>22</v>
      </c>
      <c r="E2267">
        <v>0</v>
      </c>
      <c r="F2267" s="18">
        <v>41505.15</v>
      </c>
      <c r="G2267" t="s">
        <v>16</v>
      </c>
      <c r="H2267" t="s">
        <v>11</v>
      </c>
      <c r="I2267" t="s">
        <v>42</v>
      </c>
      <c r="J2267" s="15" t="str">
        <f t="shared" si="71"/>
        <v>22-Dec-1967</v>
      </c>
      <c r="K2267" s="8" t="str">
        <f t="shared" si="72"/>
        <v xml:space="preserve">56 Y </v>
      </c>
    </row>
    <row r="2268" spans="1:11" x14ac:dyDescent="0.3">
      <c r="A2268" t="s">
        <v>2295</v>
      </c>
      <c r="B2268" s="10">
        <v>1974</v>
      </c>
      <c r="C2268" t="s">
        <v>15</v>
      </c>
      <c r="D2268">
        <v>24</v>
      </c>
      <c r="E2268">
        <v>0</v>
      </c>
      <c r="F2268" s="18">
        <v>41636.199999999997</v>
      </c>
      <c r="G2268" t="s">
        <v>16</v>
      </c>
      <c r="H2268" t="s">
        <v>16</v>
      </c>
      <c r="I2268" t="s">
        <v>42</v>
      </c>
      <c r="J2268" s="15" t="str">
        <f t="shared" si="71"/>
        <v>24-Nov-1974</v>
      </c>
      <c r="K2268" s="8" t="str">
        <f t="shared" si="72"/>
        <v xml:space="preserve">49 Y </v>
      </c>
    </row>
    <row r="2269" spans="1:11" x14ac:dyDescent="0.3">
      <c r="A2269" t="s">
        <v>2296</v>
      </c>
      <c r="B2269" s="10">
        <v>1976</v>
      </c>
      <c r="C2269" t="s">
        <v>37</v>
      </c>
      <c r="D2269">
        <v>29</v>
      </c>
      <c r="E2269">
        <v>1</v>
      </c>
      <c r="F2269" s="18">
        <v>41661.599999999999</v>
      </c>
      <c r="G2269" t="s">
        <v>16</v>
      </c>
      <c r="H2269" t="s">
        <v>12</v>
      </c>
      <c r="I2269" t="s">
        <v>42</v>
      </c>
      <c r="J2269" s="15" t="str">
        <f t="shared" si="71"/>
        <v>29-Oct-1976</v>
      </c>
      <c r="K2269" s="8" t="str">
        <f t="shared" si="72"/>
        <v xml:space="preserve">47 Y </v>
      </c>
    </row>
    <row r="2270" spans="1:11" x14ac:dyDescent="0.3">
      <c r="A2270" t="s">
        <v>2297</v>
      </c>
      <c r="B2270" s="10">
        <v>1975</v>
      </c>
      <c r="C2270" t="s">
        <v>15</v>
      </c>
      <c r="D2270">
        <v>14</v>
      </c>
      <c r="E2270">
        <v>0</v>
      </c>
      <c r="F2270" s="18">
        <v>41676.080000000002</v>
      </c>
      <c r="G2270" t="s">
        <v>16</v>
      </c>
      <c r="H2270" t="s">
        <v>11</v>
      </c>
      <c r="I2270" t="s">
        <v>13</v>
      </c>
      <c r="J2270" s="15" t="str">
        <f t="shared" si="71"/>
        <v>14-Nov-1975</v>
      </c>
      <c r="K2270" s="8" t="str">
        <f t="shared" si="72"/>
        <v xml:space="preserve">48 Y </v>
      </c>
    </row>
    <row r="2271" spans="1:11" x14ac:dyDescent="0.3">
      <c r="A2271" t="s">
        <v>2298</v>
      </c>
      <c r="B2271" s="10">
        <v>1975</v>
      </c>
      <c r="C2271" t="s">
        <v>20</v>
      </c>
      <c r="D2271">
        <v>29</v>
      </c>
      <c r="E2271">
        <v>1</v>
      </c>
      <c r="F2271" s="18">
        <v>41681.86</v>
      </c>
      <c r="G2271" t="s">
        <v>16</v>
      </c>
      <c r="H2271" t="s">
        <v>16</v>
      </c>
      <c r="I2271" t="s">
        <v>42</v>
      </c>
      <c r="J2271" s="15" t="str">
        <f t="shared" si="71"/>
        <v>29-Sep-1975</v>
      </c>
      <c r="K2271" s="8" t="str">
        <f t="shared" si="72"/>
        <v xml:space="preserve">48 Y </v>
      </c>
    </row>
    <row r="2272" spans="1:11" x14ac:dyDescent="0.3">
      <c r="A2272" t="s">
        <v>2299</v>
      </c>
      <c r="B2272" s="10">
        <v>1962</v>
      </c>
      <c r="C2272" t="s">
        <v>20</v>
      </c>
      <c r="D2272">
        <v>22</v>
      </c>
      <c r="E2272">
        <v>0</v>
      </c>
      <c r="F2272" s="18">
        <v>41794.629999999997</v>
      </c>
      <c r="G2272" t="s">
        <v>16</v>
      </c>
      <c r="H2272" t="s">
        <v>12</v>
      </c>
      <c r="I2272" t="s">
        <v>42</v>
      </c>
      <c r="J2272" s="15" t="str">
        <f t="shared" si="71"/>
        <v>22-Sep-1962</v>
      </c>
      <c r="K2272" s="8" t="str">
        <f t="shared" si="72"/>
        <v xml:space="preserve">61 Y </v>
      </c>
    </row>
    <row r="2273" spans="1:11" x14ac:dyDescent="0.3">
      <c r="A2273" t="s">
        <v>2300</v>
      </c>
      <c r="B2273" s="10">
        <v>1966</v>
      </c>
      <c r="C2273" t="s">
        <v>20</v>
      </c>
      <c r="D2273">
        <v>21</v>
      </c>
      <c r="E2273">
        <v>0</v>
      </c>
      <c r="F2273" s="18">
        <v>41886.54</v>
      </c>
      <c r="G2273" t="s">
        <v>16</v>
      </c>
      <c r="H2273" t="s">
        <v>12</v>
      </c>
      <c r="I2273" t="s">
        <v>42</v>
      </c>
      <c r="J2273" s="15" t="str">
        <f t="shared" si="71"/>
        <v>21-Sep-1966</v>
      </c>
      <c r="K2273" s="8" t="str">
        <f t="shared" si="72"/>
        <v xml:space="preserve">57 Y </v>
      </c>
    </row>
    <row r="2274" spans="1:11" x14ac:dyDescent="0.3">
      <c r="A2274" t="s">
        <v>2301</v>
      </c>
      <c r="B2274" s="10">
        <v>1972</v>
      </c>
      <c r="C2274" t="s">
        <v>18</v>
      </c>
      <c r="D2274">
        <v>8</v>
      </c>
      <c r="E2274">
        <v>1</v>
      </c>
      <c r="F2274" s="18">
        <v>41919.1</v>
      </c>
      <c r="G2274" t="s">
        <v>16</v>
      </c>
      <c r="H2274" t="s">
        <v>16</v>
      </c>
      <c r="I2274" t="s">
        <v>168</v>
      </c>
      <c r="J2274" s="15" t="str">
        <f t="shared" si="71"/>
        <v>8-Jun-1972</v>
      </c>
      <c r="K2274" s="8" t="str">
        <f t="shared" si="72"/>
        <v xml:space="preserve">51 Y </v>
      </c>
    </row>
    <row r="2275" spans="1:11" x14ac:dyDescent="0.3">
      <c r="A2275" t="s">
        <v>2302</v>
      </c>
      <c r="B2275" s="10">
        <v>1984</v>
      </c>
      <c r="C2275" t="s">
        <v>15</v>
      </c>
      <c r="D2275">
        <v>10</v>
      </c>
      <c r="E2275">
        <v>3</v>
      </c>
      <c r="F2275" s="18">
        <v>41949.24</v>
      </c>
      <c r="G2275" t="s">
        <v>16</v>
      </c>
      <c r="H2275" t="s">
        <v>16</v>
      </c>
      <c r="I2275" t="s">
        <v>13</v>
      </c>
      <c r="J2275" s="15" t="str">
        <f t="shared" si="71"/>
        <v>10-Nov-1984</v>
      </c>
      <c r="K2275" s="8" t="str">
        <f t="shared" si="72"/>
        <v xml:space="preserve">39 Y </v>
      </c>
    </row>
    <row r="2276" spans="1:11" x14ac:dyDescent="0.3">
      <c r="A2276" t="s">
        <v>2303</v>
      </c>
      <c r="B2276" s="10">
        <v>1968</v>
      </c>
      <c r="C2276" t="s">
        <v>30</v>
      </c>
      <c r="D2276">
        <v>19</v>
      </c>
      <c r="E2276">
        <v>1</v>
      </c>
      <c r="F2276" s="18">
        <v>41999.519999999997</v>
      </c>
      <c r="G2276" t="s">
        <v>16</v>
      </c>
      <c r="H2276" t="s">
        <v>12</v>
      </c>
      <c r="I2276" t="s">
        <v>13</v>
      </c>
      <c r="J2276" s="15" t="str">
        <f t="shared" si="71"/>
        <v>19-Dec-1968</v>
      </c>
      <c r="K2276" s="8" t="str">
        <f t="shared" si="72"/>
        <v xml:space="preserve">55 Y </v>
      </c>
    </row>
    <row r="2277" spans="1:11" x14ac:dyDescent="0.3">
      <c r="A2277" t="s">
        <v>2304</v>
      </c>
      <c r="B2277" s="10">
        <v>1976</v>
      </c>
      <c r="C2277" t="s">
        <v>15</v>
      </c>
      <c r="D2277">
        <v>28</v>
      </c>
      <c r="E2277">
        <v>0</v>
      </c>
      <c r="F2277" s="18">
        <v>42111.66</v>
      </c>
      <c r="G2277" t="s">
        <v>16</v>
      </c>
      <c r="H2277" t="s">
        <v>16</v>
      </c>
      <c r="I2277" t="s">
        <v>247</v>
      </c>
      <c r="J2277" s="15" t="str">
        <f t="shared" si="71"/>
        <v>28-Nov-1976</v>
      </c>
      <c r="K2277" s="8" t="str">
        <f t="shared" si="72"/>
        <v xml:space="preserve">47 Y </v>
      </c>
    </row>
    <row r="2278" spans="1:11" x14ac:dyDescent="0.3">
      <c r="A2278" t="s">
        <v>2305</v>
      </c>
      <c r="B2278" s="10">
        <v>1997</v>
      </c>
      <c r="C2278" t="s">
        <v>30</v>
      </c>
      <c r="D2278">
        <v>9</v>
      </c>
      <c r="E2278">
        <v>2</v>
      </c>
      <c r="F2278" s="18">
        <v>42112.24</v>
      </c>
      <c r="G2278" t="s">
        <v>16</v>
      </c>
      <c r="H2278" t="s">
        <v>12</v>
      </c>
      <c r="I2278" t="s">
        <v>13</v>
      </c>
      <c r="J2278" s="15" t="str">
        <f t="shared" si="71"/>
        <v>9-Dec-1997</v>
      </c>
      <c r="K2278" s="8" t="str">
        <f t="shared" si="72"/>
        <v xml:space="preserve">26 Y </v>
      </c>
    </row>
    <row r="2279" spans="1:11" x14ac:dyDescent="0.3">
      <c r="A2279" t="s">
        <v>2306</v>
      </c>
      <c r="B2279" s="10">
        <v>1979</v>
      </c>
      <c r="C2279" t="s">
        <v>10</v>
      </c>
      <c r="D2279">
        <v>3</v>
      </c>
      <c r="E2279">
        <v>3</v>
      </c>
      <c r="F2279" s="18">
        <v>42124.52</v>
      </c>
      <c r="G2279" t="s">
        <v>16</v>
      </c>
      <c r="H2279" t="s">
        <v>16</v>
      </c>
      <c r="I2279" t="s">
        <v>13</v>
      </c>
      <c r="J2279" s="15" t="str">
        <f t="shared" si="71"/>
        <v>3-Jul-1979</v>
      </c>
      <c r="K2279" s="8" t="str">
        <f t="shared" si="72"/>
        <v xml:space="preserve">44 Y </v>
      </c>
    </row>
    <row r="2280" spans="1:11" x14ac:dyDescent="0.3">
      <c r="A2280" t="s">
        <v>2307</v>
      </c>
      <c r="B2280" s="10">
        <v>1973</v>
      </c>
      <c r="C2280" t="s">
        <v>20</v>
      </c>
      <c r="D2280">
        <v>18</v>
      </c>
      <c r="E2280">
        <v>0</v>
      </c>
      <c r="F2280" s="18">
        <v>42188.15</v>
      </c>
      <c r="G2280" t="s">
        <v>16</v>
      </c>
      <c r="H2280" t="s">
        <v>16</v>
      </c>
      <c r="I2280" t="s">
        <v>42</v>
      </c>
      <c r="J2280" s="15" t="str">
        <f t="shared" si="71"/>
        <v>18-Sep-1973</v>
      </c>
      <c r="K2280" s="8" t="str">
        <f t="shared" si="72"/>
        <v xml:space="preserve">50 Y </v>
      </c>
    </row>
    <row r="2281" spans="1:11" x14ac:dyDescent="0.3">
      <c r="A2281" t="s">
        <v>2308</v>
      </c>
      <c r="B2281" s="10">
        <v>1975</v>
      </c>
      <c r="C2281" t="s">
        <v>35</v>
      </c>
      <c r="D2281">
        <v>15</v>
      </c>
      <c r="E2281">
        <v>1</v>
      </c>
      <c r="F2281" s="18">
        <v>42211.14</v>
      </c>
      <c r="G2281" t="s">
        <v>16</v>
      </c>
      <c r="H2281" t="s">
        <v>12</v>
      </c>
      <c r="I2281" t="s">
        <v>13</v>
      </c>
      <c r="J2281" s="15" t="str">
        <f t="shared" si="71"/>
        <v>15-Aug-1975</v>
      </c>
      <c r="K2281" s="8" t="str">
        <f t="shared" si="72"/>
        <v xml:space="preserve">48 Y </v>
      </c>
    </row>
    <row r="2282" spans="1:11" x14ac:dyDescent="0.3">
      <c r="A2282" t="s">
        <v>2309</v>
      </c>
      <c r="B2282" s="10">
        <v>1967</v>
      </c>
      <c r="C2282" t="s">
        <v>18</v>
      </c>
      <c r="D2282">
        <v>28</v>
      </c>
      <c r="E2282">
        <v>0</v>
      </c>
      <c r="F2282" s="18">
        <v>42303.69</v>
      </c>
      <c r="G2282" t="s">
        <v>16</v>
      </c>
      <c r="H2282" t="s">
        <v>11</v>
      </c>
      <c r="I2282" t="s">
        <v>168</v>
      </c>
      <c r="J2282" s="15" t="str">
        <f t="shared" si="71"/>
        <v>28-Jun-1967</v>
      </c>
      <c r="K2282" s="8" t="str">
        <f t="shared" si="72"/>
        <v xml:space="preserve">56 Y </v>
      </c>
    </row>
    <row r="2283" spans="1:11" x14ac:dyDescent="0.3">
      <c r="A2283" t="s">
        <v>2310</v>
      </c>
      <c r="B2283" s="10">
        <v>1968</v>
      </c>
      <c r="C2283" t="s">
        <v>35</v>
      </c>
      <c r="D2283">
        <v>3</v>
      </c>
      <c r="E2283">
        <v>0</v>
      </c>
      <c r="F2283" s="18">
        <v>42478.6</v>
      </c>
      <c r="G2283" t="s">
        <v>16</v>
      </c>
      <c r="H2283" t="s">
        <v>11</v>
      </c>
      <c r="I2283" t="s">
        <v>42</v>
      </c>
      <c r="J2283" s="15" t="str">
        <f t="shared" si="71"/>
        <v>3-Aug-1968</v>
      </c>
      <c r="K2283" s="8" t="str">
        <f t="shared" si="72"/>
        <v xml:space="preserve">55 Y </v>
      </c>
    </row>
    <row r="2284" spans="1:11" x14ac:dyDescent="0.3">
      <c r="A2284" t="s">
        <v>2311</v>
      </c>
      <c r="B2284" s="10">
        <v>1967</v>
      </c>
      <c r="C2284" t="s">
        <v>18</v>
      </c>
      <c r="D2284">
        <v>27</v>
      </c>
      <c r="E2284">
        <v>0</v>
      </c>
      <c r="F2284" s="18">
        <v>42538.720000000001</v>
      </c>
      <c r="G2284" t="s">
        <v>16</v>
      </c>
      <c r="H2284" t="s">
        <v>12</v>
      </c>
      <c r="I2284" t="s">
        <v>42</v>
      </c>
      <c r="J2284" s="15" t="str">
        <f t="shared" si="71"/>
        <v>27-Jun-1967</v>
      </c>
      <c r="K2284" s="8" t="str">
        <f t="shared" si="72"/>
        <v xml:space="preserve">56 Y </v>
      </c>
    </row>
    <row r="2285" spans="1:11" x14ac:dyDescent="0.3">
      <c r="A2285" t="s">
        <v>2312</v>
      </c>
      <c r="B2285" s="10">
        <v>1979</v>
      </c>
      <c r="C2285" t="s">
        <v>30</v>
      </c>
      <c r="D2285">
        <v>27</v>
      </c>
      <c r="E2285">
        <v>2</v>
      </c>
      <c r="F2285" s="18">
        <v>42560.43</v>
      </c>
      <c r="G2285" t="s">
        <v>16</v>
      </c>
      <c r="H2285" t="s">
        <v>12</v>
      </c>
      <c r="I2285" t="s">
        <v>13</v>
      </c>
      <c r="J2285" s="15" t="str">
        <f t="shared" si="71"/>
        <v>27-Dec-1979</v>
      </c>
      <c r="K2285" s="8" t="str">
        <f t="shared" si="72"/>
        <v xml:space="preserve">44 Y </v>
      </c>
    </row>
    <row r="2286" spans="1:11" x14ac:dyDescent="0.3">
      <c r="A2286" t="s">
        <v>2313</v>
      </c>
      <c r="B2286" s="10">
        <v>1971</v>
      </c>
      <c r="C2286" t="s">
        <v>15</v>
      </c>
      <c r="D2286">
        <v>3</v>
      </c>
      <c r="E2286">
        <v>0</v>
      </c>
      <c r="F2286" s="18">
        <v>42644.2</v>
      </c>
      <c r="G2286" t="s">
        <v>16</v>
      </c>
      <c r="H2286" t="s">
        <v>12</v>
      </c>
      <c r="I2286" t="s">
        <v>42</v>
      </c>
      <c r="J2286" s="15" t="str">
        <f t="shared" si="71"/>
        <v>3-Nov-1971</v>
      </c>
      <c r="K2286" s="8" t="str">
        <f t="shared" si="72"/>
        <v xml:space="preserve">52 Y </v>
      </c>
    </row>
    <row r="2287" spans="1:11" x14ac:dyDescent="0.3">
      <c r="A2287" t="s">
        <v>2314</v>
      </c>
      <c r="B2287" s="10">
        <v>1977</v>
      </c>
      <c r="C2287" t="s">
        <v>37</v>
      </c>
      <c r="D2287">
        <v>21</v>
      </c>
      <c r="E2287">
        <v>2</v>
      </c>
      <c r="F2287" s="18">
        <v>42760.5</v>
      </c>
      <c r="G2287" t="s">
        <v>16</v>
      </c>
      <c r="H2287" t="s">
        <v>11</v>
      </c>
      <c r="I2287" t="s">
        <v>23</v>
      </c>
      <c r="J2287" s="15" t="str">
        <f t="shared" si="71"/>
        <v>21-Oct-1977</v>
      </c>
      <c r="K2287" s="8" t="str">
        <f t="shared" si="72"/>
        <v xml:space="preserve">46 Y </v>
      </c>
    </row>
    <row r="2288" spans="1:11" x14ac:dyDescent="0.3">
      <c r="A2288" t="s">
        <v>2315</v>
      </c>
      <c r="B2288" s="10">
        <v>1965</v>
      </c>
      <c r="C2288" t="s">
        <v>37</v>
      </c>
      <c r="D2288">
        <v>29</v>
      </c>
      <c r="E2288">
        <v>0</v>
      </c>
      <c r="F2288" s="18">
        <v>42764.12</v>
      </c>
      <c r="G2288" t="s">
        <v>16</v>
      </c>
      <c r="H2288" t="s">
        <v>11</v>
      </c>
      <c r="I2288" t="s">
        <v>42</v>
      </c>
      <c r="J2288" s="15" t="str">
        <f t="shared" si="71"/>
        <v>29-Oct-1965</v>
      </c>
      <c r="K2288" s="8" t="str">
        <f t="shared" si="72"/>
        <v xml:space="preserve">58 Y </v>
      </c>
    </row>
    <row r="2289" spans="1:11" x14ac:dyDescent="0.3">
      <c r="A2289" t="s">
        <v>2316</v>
      </c>
      <c r="B2289" s="10">
        <v>1972</v>
      </c>
      <c r="C2289" t="s">
        <v>20</v>
      </c>
      <c r="D2289">
        <v>10</v>
      </c>
      <c r="E2289">
        <v>2</v>
      </c>
      <c r="F2289" s="18">
        <v>42856.84</v>
      </c>
      <c r="G2289" t="s">
        <v>16</v>
      </c>
      <c r="H2289" t="s">
        <v>16</v>
      </c>
      <c r="I2289" t="s">
        <v>42</v>
      </c>
      <c r="J2289" s="15" t="str">
        <f t="shared" si="71"/>
        <v>10-Sep-1972</v>
      </c>
      <c r="K2289" s="8" t="str">
        <f t="shared" si="72"/>
        <v xml:space="preserve">51 Y </v>
      </c>
    </row>
    <row r="2290" spans="1:11" x14ac:dyDescent="0.3">
      <c r="A2290" t="s">
        <v>2317</v>
      </c>
      <c r="B2290" s="10">
        <v>1975</v>
      </c>
      <c r="C2290" t="s">
        <v>37</v>
      </c>
      <c r="D2290">
        <v>23</v>
      </c>
      <c r="E2290">
        <v>1</v>
      </c>
      <c r="F2290" s="18">
        <v>42969.85</v>
      </c>
      <c r="G2290" t="s">
        <v>16</v>
      </c>
      <c r="H2290" t="s">
        <v>12</v>
      </c>
      <c r="I2290" t="s">
        <v>13</v>
      </c>
      <c r="J2290" s="15" t="str">
        <f t="shared" si="71"/>
        <v>23-Oct-1975</v>
      </c>
      <c r="K2290" s="8" t="str">
        <f t="shared" si="72"/>
        <v xml:space="preserve">48 Y </v>
      </c>
    </row>
    <row r="2291" spans="1:11" x14ac:dyDescent="0.3">
      <c r="A2291" t="s">
        <v>2318</v>
      </c>
      <c r="B2291" s="10">
        <v>1978</v>
      </c>
      <c r="C2291" t="s">
        <v>15</v>
      </c>
      <c r="D2291">
        <v>4</v>
      </c>
      <c r="E2291">
        <v>0</v>
      </c>
      <c r="F2291" s="18">
        <v>42983.46</v>
      </c>
      <c r="G2291" t="s">
        <v>16</v>
      </c>
      <c r="H2291" t="s">
        <v>11</v>
      </c>
      <c r="I2291" t="s">
        <v>23</v>
      </c>
      <c r="J2291" s="15" t="str">
        <f t="shared" si="71"/>
        <v>4-Nov-1978</v>
      </c>
      <c r="K2291" s="8" t="str">
        <f t="shared" si="72"/>
        <v xml:space="preserve">45 Y </v>
      </c>
    </row>
    <row r="2292" spans="1:11" x14ac:dyDescent="0.3">
      <c r="A2292" t="s">
        <v>2319</v>
      </c>
      <c r="B2292" s="10">
        <v>1965</v>
      </c>
      <c r="C2292" t="s">
        <v>15</v>
      </c>
      <c r="D2292">
        <v>29</v>
      </c>
      <c r="E2292">
        <v>0</v>
      </c>
      <c r="F2292" s="18">
        <v>43073.760000000002</v>
      </c>
      <c r="G2292" t="s">
        <v>11</v>
      </c>
      <c r="H2292" t="s">
        <v>11</v>
      </c>
      <c r="I2292" t="s">
        <v>42</v>
      </c>
      <c r="J2292" s="15" t="str">
        <f t="shared" si="71"/>
        <v>29-Nov-1965</v>
      </c>
      <c r="K2292" s="8" t="str">
        <f t="shared" si="72"/>
        <v xml:space="preserve">58 Y </v>
      </c>
    </row>
    <row r="2293" spans="1:11" x14ac:dyDescent="0.3">
      <c r="A2293" t="s">
        <v>2320</v>
      </c>
      <c r="B2293" s="10">
        <v>1969</v>
      </c>
      <c r="C2293" t="s">
        <v>30</v>
      </c>
      <c r="D2293">
        <v>3</v>
      </c>
      <c r="E2293">
        <v>0</v>
      </c>
      <c r="F2293" s="18">
        <v>43254.42</v>
      </c>
      <c r="G2293" t="s">
        <v>11</v>
      </c>
      <c r="H2293" t="s">
        <v>11</v>
      </c>
      <c r="I2293" t="s">
        <v>168</v>
      </c>
      <c r="J2293" s="15" t="str">
        <f t="shared" si="71"/>
        <v>3-Dec-1969</v>
      </c>
      <c r="K2293" s="8" t="str">
        <f t="shared" si="72"/>
        <v xml:space="preserve">54 Y </v>
      </c>
    </row>
    <row r="2294" spans="1:11" x14ac:dyDescent="0.3">
      <c r="A2294" t="s">
        <v>2321</v>
      </c>
      <c r="B2294" s="10">
        <v>1965</v>
      </c>
      <c r="C2294" t="s">
        <v>35</v>
      </c>
      <c r="D2294">
        <v>22</v>
      </c>
      <c r="E2294">
        <v>0</v>
      </c>
      <c r="F2294" s="18">
        <v>43578.94</v>
      </c>
      <c r="G2294" t="s">
        <v>11</v>
      </c>
      <c r="H2294" t="s">
        <v>11</v>
      </c>
      <c r="I2294" t="s">
        <v>23</v>
      </c>
      <c r="J2294" s="15" t="str">
        <f t="shared" si="71"/>
        <v>22-Aug-1965</v>
      </c>
      <c r="K2294" s="8" t="str">
        <f t="shared" si="72"/>
        <v xml:space="preserve">58 Y </v>
      </c>
    </row>
    <row r="2295" spans="1:11" x14ac:dyDescent="0.3">
      <c r="A2295" t="s">
        <v>2322</v>
      </c>
      <c r="B2295" s="10">
        <v>1986</v>
      </c>
      <c r="C2295" t="s">
        <v>30</v>
      </c>
      <c r="D2295">
        <v>29</v>
      </c>
      <c r="E2295">
        <v>3</v>
      </c>
      <c r="F2295" s="18">
        <v>43753.34</v>
      </c>
      <c r="G2295" t="s">
        <v>11</v>
      </c>
      <c r="H2295" t="s">
        <v>16</v>
      </c>
      <c r="I2295" t="s">
        <v>164</v>
      </c>
      <c r="J2295" s="15" t="str">
        <f t="shared" si="71"/>
        <v>29-Dec-1986</v>
      </c>
      <c r="K2295" s="8" t="str">
        <f t="shared" si="72"/>
        <v xml:space="preserve">37 Y </v>
      </c>
    </row>
    <row r="2296" spans="1:11" x14ac:dyDescent="0.3">
      <c r="A2296" t="s">
        <v>2323</v>
      </c>
      <c r="B2296" s="10">
        <v>1966</v>
      </c>
      <c r="C2296" t="s">
        <v>37</v>
      </c>
      <c r="D2296">
        <v>25</v>
      </c>
      <c r="E2296">
        <v>2</v>
      </c>
      <c r="F2296" s="18">
        <v>43813.87</v>
      </c>
      <c r="G2296" t="s">
        <v>11</v>
      </c>
      <c r="H2296" t="s">
        <v>11</v>
      </c>
      <c r="I2296" t="s">
        <v>13</v>
      </c>
      <c r="J2296" s="15" t="str">
        <f t="shared" si="71"/>
        <v>25-Oct-1966</v>
      </c>
      <c r="K2296" s="8" t="str">
        <f t="shared" si="72"/>
        <v xml:space="preserve">57 Y </v>
      </c>
    </row>
    <row r="2297" spans="1:11" x14ac:dyDescent="0.3">
      <c r="A2297" t="s">
        <v>2324</v>
      </c>
      <c r="B2297" s="10">
        <v>1966</v>
      </c>
      <c r="C2297" t="s">
        <v>10</v>
      </c>
      <c r="D2297">
        <v>2</v>
      </c>
      <c r="E2297">
        <v>0</v>
      </c>
      <c r="F2297" s="18">
        <v>43817.45</v>
      </c>
      <c r="G2297" t="s">
        <v>11</v>
      </c>
      <c r="H2297" t="s">
        <v>12</v>
      </c>
      <c r="I2297" t="s">
        <v>23</v>
      </c>
      <c r="J2297" s="15" t="str">
        <f t="shared" si="71"/>
        <v>2-Jul-1966</v>
      </c>
      <c r="K2297" s="8" t="str">
        <f t="shared" si="72"/>
        <v xml:space="preserve">57 Y </v>
      </c>
    </row>
    <row r="2298" spans="1:11" x14ac:dyDescent="0.3">
      <c r="A2298" t="s">
        <v>2325</v>
      </c>
      <c r="B2298" s="10">
        <v>1980</v>
      </c>
      <c r="C2298" t="s">
        <v>15</v>
      </c>
      <c r="D2298">
        <v>10</v>
      </c>
      <c r="E2298">
        <v>2</v>
      </c>
      <c r="F2298" s="18">
        <v>43896.38</v>
      </c>
      <c r="G2298" t="s">
        <v>11</v>
      </c>
      <c r="H2298" t="s">
        <v>16</v>
      </c>
      <c r="I2298" t="s">
        <v>13</v>
      </c>
      <c r="J2298" s="15" t="str">
        <f t="shared" si="71"/>
        <v>10-Nov-1980</v>
      </c>
      <c r="K2298" s="8" t="str">
        <f t="shared" si="72"/>
        <v xml:space="preserve">43 Y </v>
      </c>
    </row>
    <row r="2299" spans="1:11" x14ac:dyDescent="0.3">
      <c r="A2299" t="s">
        <v>2326</v>
      </c>
      <c r="B2299" s="10">
        <v>1966</v>
      </c>
      <c r="C2299" t="s">
        <v>37</v>
      </c>
      <c r="D2299">
        <v>5</v>
      </c>
      <c r="E2299">
        <v>0</v>
      </c>
      <c r="F2299" s="18">
        <v>43921.18</v>
      </c>
      <c r="G2299" t="s">
        <v>11</v>
      </c>
      <c r="H2299" t="s">
        <v>11</v>
      </c>
      <c r="I2299" t="s">
        <v>23</v>
      </c>
      <c r="J2299" s="15" t="str">
        <f t="shared" si="71"/>
        <v>5-Oct-1966</v>
      </c>
      <c r="K2299" s="8" t="str">
        <f t="shared" si="72"/>
        <v xml:space="preserve">57 Y </v>
      </c>
    </row>
    <row r="2300" spans="1:11" x14ac:dyDescent="0.3">
      <c r="A2300" t="s">
        <v>2327</v>
      </c>
      <c r="B2300" s="10">
        <v>1988</v>
      </c>
      <c r="C2300" t="s">
        <v>10</v>
      </c>
      <c r="D2300">
        <v>16</v>
      </c>
      <c r="E2300">
        <v>1</v>
      </c>
      <c r="F2300" s="18">
        <v>43943.88</v>
      </c>
      <c r="G2300" t="s">
        <v>11</v>
      </c>
      <c r="H2300" t="s">
        <v>16</v>
      </c>
      <c r="I2300" t="s">
        <v>23</v>
      </c>
      <c r="J2300" s="15" t="str">
        <f t="shared" si="71"/>
        <v>16-Jul-1988</v>
      </c>
      <c r="K2300" s="8" t="str">
        <f t="shared" si="72"/>
        <v xml:space="preserve">35 Y </v>
      </c>
    </row>
    <row r="2301" spans="1:11" x14ac:dyDescent="0.3">
      <c r="A2301" t="s">
        <v>2328</v>
      </c>
      <c r="B2301" s="10">
        <v>1975</v>
      </c>
      <c r="C2301" t="s">
        <v>18</v>
      </c>
      <c r="D2301">
        <v>1</v>
      </c>
      <c r="E2301">
        <v>2</v>
      </c>
      <c r="F2301" s="18">
        <v>44202.65</v>
      </c>
      <c r="G2301" t="s">
        <v>11</v>
      </c>
      <c r="H2301" t="s">
        <v>11</v>
      </c>
      <c r="I2301" t="s">
        <v>13</v>
      </c>
      <c r="J2301" s="15" t="str">
        <f t="shared" si="71"/>
        <v>1-Jun-1975</v>
      </c>
      <c r="K2301" s="8" t="str">
        <f t="shared" si="72"/>
        <v xml:space="preserve">48 Y </v>
      </c>
    </row>
    <row r="2302" spans="1:11" x14ac:dyDescent="0.3">
      <c r="A2302" t="s">
        <v>2329</v>
      </c>
      <c r="B2302" s="10">
        <v>1968</v>
      </c>
      <c r="C2302" t="s">
        <v>15</v>
      </c>
      <c r="D2302">
        <v>24</v>
      </c>
      <c r="E2302">
        <v>2</v>
      </c>
      <c r="F2302" s="18">
        <v>44260.75</v>
      </c>
      <c r="G2302" t="s">
        <v>11</v>
      </c>
      <c r="H2302" t="s">
        <v>16</v>
      </c>
      <c r="I2302" t="s">
        <v>13</v>
      </c>
      <c r="J2302" s="15" t="str">
        <f t="shared" si="71"/>
        <v>24-Nov-1968</v>
      </c>
      <c r="K2302" s="8" t="str">
        <f t="shared" si="72"/>
        <v xml:space="preserve">55 Y </v>
      </c>
    </row>
    <row r="2303" spans="1:11" x14ac:dyDescent="0.3">
      <c r="A2303" t="s">
        <v>2330</v>
      </c>
      <c r="B2303" s="10">
        <v>1971</v>
      </c>
      <c r="C2303" t="s">
        <v>37</v>
      </c>
      <c r="D2303">
        <v>29</v>
      </c>
      <c r="E2303">
        <v>0</v>
      </c>
      <c r="F2303" s="18">
        <v>44400.41</v>
      </c>
      <c r="G2303" t="s">
        <v>11</v>
      </c>
      <c r="H2303" t="s">
        <v>11</v>
      </c>
      <c r="I2303" t="s">
        <v>13</v>
      </c>
      <c r="J2303" s="15" t="str">
        <f t="shared" si="71"/>
        <v>29-Oct-1971</v>
      </c>
      <c r="K2303" s="8" t="str">
        <f t="shared" si="72"/>
        <v xml:space="preserve">52 Y </v>
      </c>
    </row>
    <row r="2304" spans="1:11" x14ac:dyDescent="0.3">
      <c r="A2304" t="s">
        <v>2331</v>
      </c>
      <c r="B2304" s="10">
        <v>1967</v>
      </c>
      <c r="C2304" t="s">
        <v>20</v>
      </c>
      <c r="D2304">
        <v>14</v>
      </c>
      <c r="E2304">
        <v>0</v>
      </c>
      <c r="F2304" s="18">
        <v>44423.8</v>
      </c>
      <c r="G2304" t="s">
        <v>11</v>
      </c>
      <c r="H2304" t="s">
        <v>12</v>
      </c>
      <c r="I2304" t="s">
        <v>13</v>
      </c>
      <c r="J2304" s="15" t="str">
        <f t="shared" si="71"/>
        <v>14-Sep-1967</v>
      </c>
      <c r="K2304" s="8" t="str">
        <f t="shared" si="72"/>
        <v xml:space="preserve">56 Y </v>
      </c>
    </row>
    <row r="2305" spans="1:11" x14ac:dyDescent="0.3">
      <c r="A2305" t="s">
        <v>2332</v>
      </c>
      <c r="B2305" s="10">
        <v>2000</v>
      </c>
      <c r="C2305" t="s">
        <v>35</v>
      </c>
      <c r="D2305">
        <v>2</v>
      </c>
      <c r="E2305">
        <v>1</v>
      </c>
      <c r="F2305" s="18">
        <v>44501.4</v>
      </c>
      <c r="G2305" t="s">
        <v>11</v>
      </c>
      <c r="H2305" t="s">
        <v>12</v>
      </c>
      <c r="I2305" t="s">
        <v>13</v>
      </c>
      <c r="J2305" s="15" t="str">
        <f t="shared" si="71"/>
        <v>2-Aug-2000</v>
      </c>
      <c r="K2305" s="8" t="str">
        <f t="shared" si="72"/>
        <v xml:space="preserve">23 Y </v>
      </c>
    </row>
    <row r="2306" spans="1:11" x14ac:dyDescent="0.3">
      <c r="A2306" t="s">
        <v>2333</v>
      </c>
      <c r="B2306" s="10">
        <v>1993</v>
      </c>
      <c r="C2306" t="s">
        <v>37</v>
      </c>
      <c r="D2306">
        <v>11</v>
      </c>
      <c r="E2306">
        <v>2</v>
      </c>
      <c r="F2306" s="18">
        <v>44585.46</v>
      </c>
      <c r="G2306" t="s">
        <v>11</v>
      </c>
      <c r="H2306" t="s">
        <v>11</v>
      </c>
      <c r="I2306" t="s">
        <v>42</v>
      </c>
      <c r="J2306" s="15" t="str">
        <f t="shared" si="71"/>
        <v>11-Oct-1993</v>
      </c>
      <c r="K2306" s="8" t="str">
        <f t="shared" si="72"/>
        <v xml:space="preserve">30 Y </v>
      </c>
    </row>
    <row r="2307" spans="1:11" x14ac:dyDescent="0.3">
      <c r="A2307" t="s">
        <v>2334</v>
      </c>
      <c r="B2307" s="10">
        <v>1971</v>
      </c>
      <c r="C2307" t="s">
        <v>35</v>
      </c>
      <c r="D2307">
        <v>13</v>
      </c>
      <c r="E2307">
        <v>2</v>
      </c>
      <c r="F2307" s="18">
        <v>44641.2</v>
      </c>
      <c r="G2307" t="s">
        <v>11</v>
      </c>
      <c r="H2307" t="s">
        <v>12</v>
      </c>
      <c r="I2307" t="s">
        <v>247</v>
      </c>
      <c r="J2307" s="15" t="str">
        <f t="shared" si="71"/>
        <v>13-Aug-1971</v>
      </c>
      <c r="K2307" s="8" t="str">
        <f t="shared" si="72"/>
        <v xml:space="preserve">52 Y </v>
      </c>
    </row>
    <row r="2308" spans="1:11" x14ac:dyDescent="0.3">
      <c r="A2308" t="s">
        <v>2335</v>
      </c>
      <c r="B2308" s="10">
        <v>1962</v>
      </c>
      <c r="C2308" t="s">
        <v>30</v>
      </c>
      <c r="D2308">
        <v>17</v>
      </c>
      <c r="E2308">
        <v>0</v>
      </c>
      <c r="F2308" s="18">
        <v>45008.959999999999</v>
      </c>
      <c r="G2308" t="s">
        <v>11</v>
      </c>
      <c r="H2308" t="s">
        <v>11</v>
      </c>
      <c r="I2308" t="s">
        <v>13</v>
      </c>
      <c r="J2308" s="15" t="str">
        <f t="shared" ref="J2308:J2345" si="73">_xlfn.CONCAT(D2308,"-",C2308,"-",B2308)</f>
        <v>17-Dec-1962</v>
      </c>
      <c r="K2308" s="8" t="str">
        <f t="shared" ref="K2308:K2345" si="74">YEAR($L$2)-YEAR(J2308)&amp;" Y "</f>
        <v xml:space="preserve">61 Y </v>
      </c>
    </row>
    <row r="2309" spans="1:11" x14ac:dyDescent="0.3">
      <c r="A2309" t="s">
        <v>2336</v>
      </c>
      <c r="B2309" s="10">
        <v>1974</v>
      </c>
      <c r="C2309" t="s">
        <v>35</v>
      </c>
      <c r="D2309">
        <v>9</v>
      </c>
      <c r="E2309">
        <v>2</v>
      </c>
      <c r="F2309" s="18">
        <v>45702.02</v>
      </c>
      <c r="G2309" t="s">
        <v>11</v>
      </c>
      <c r="H2309" t="s">
        <v>11</v>
      </c>
      <c r="I2309" t="s">
        <v>23</v>
      </c>
      <c r="J2309" s="15" t="str">
        <f t="shared" si="73"/>
        <v>9-Aug-1974</v>
      </c>
      <c r="K2309" s="8" t="str">
        <f t="shared" si="74"/>
        <v xml:space="preserve">49 Y </v>
      </c>
    </row>
    <row r="2310" spans="1:11" x14ac:dyDescent="0.3">
      <c r="A2310" t="s">
        <v>2337</v>
      </c>
      <c r="B2310" s="10">
        <v>1960</v>
      </c>
      <c r="C2310" t="s">
        <v>30</v>
      </c>
      <c r="D2310">
        <v>21</v>
      </c>
      <c r="E2310">
        <v>0</v>
      </c>
      <c r="F2310" s="18">
        <v>45710.21</v>
      </c>
      <c r="G2310" t="s">
        <v>11</v>
      </c>
      <c r="H2310" t="s">
        <v>11</v>
      </c>
      <c r="I2310" t="s">
        <v>168</v>
      </c>
      <c r="J2310" s="15" t="str">
        <f t="shared" si="73"/>
        <v>21-Dec-1960</v>
      </c>
      <c r="K2310" s="8" t="str">
        <f t="shared" si="74"/>
        <v xml:space="preserve">63 Y </v>
      </c>
    </row>
    <row r="2311" spans="1:11" x14ac:dyDescent="0.3">
      <c r="A2311" t="s">
        <v>2338</v>
      </c>
      <c r="B2311" s="10">
        <v>1979</v>
      </c>
      <c r="C2311" t="s">
        <v>35</v>
      </c>
      <c r="D2311">
        <v>12</v>
      </c>
      <c r="E2311">
        <v>0</v>
      </c>
      <c r="F2311" s="18">
        <v>45863.21</v>
      </c>
      <c r="G2311" t="s">
        <v>11</v>
      </c>
      <c r="H2311" t="s">
        <v>16</v>
      </c>
      <c r="I2311" t="s">
        <v>13</v>
      </c>
      <c r="J2311" s="15" t="str">
        <f t="shared" si="73"/>
        <v>12-Aug-1979</v>
      </c>
      <c r="K2311" s="8" t="str">
        <f t="shared" si="74"/>
        <v xml:space="preserve">44 Y </v>
      </c>
    </row>
    <row r="2312" spans="1:11" x14ac:dyDescent="0.3">
      <c r="A2312" t="s">
        <v>2339</v>
      </c>
      <c r="B2312" s="10">
        <v>1985</v>
      </c>
      <c r="C2312" t="s">
        <v>20</v>
      </c>
      <c r="D2312">
        <v>30</v>
      </c>
      <c r="E2312">
        <v>2</v>
      </c>
      <c r="F2312" s="18">
        <v>46113.51</v>
      </c>
      <c r="G2312" t="s">
        <v>11</v>
      </c>
      <c r="H2312" t="s">
        <v>12</v>
      </c>
      <c r="I2312" t="s">
        <v>42</v>
      </c>
      <c r="J2312" s="15" t="str">
        <f t="shared" si="73"/>
        <v>30-Sep-1985</v>
      </c>
      <c r="K2312" s="8" t="str">
        <f t="shared" si="74"/>
        <v xml:space="preserve">38 Y </v>
      </c>
    </row>
    <row r="2313" spans="1:11" x14ac:dyDescent="0.3">
      <c r="A2313" t="s">
        <v>2340</v>
      </c>
      <c r="B2313" s="10">
        <v>1962</v>
      </c>
      <c r="C2313" t="s">
        <v>30</v>
      </c>
      <c r="D2313">
        <v>4</v>
      </c>
      <c r="E2313">
        <v>3</v>
      </c>
      <c r="F2313" s="18">
        <v>46130.53</v>
      </c>
      <c r="G2313" t="s">
        <v>16</v>
      </c>
      <c r="H2313" t="s">
        <v>16</v>
      </c>
      <c r="I2313" t="s">
        <v>23</v>
      </c>
      <c r="J2313" s="15" t="str">
        <f t="shared" si="73"/>
        <v>4-Dec-1962</v>
      </c>
      <c r="K2313" s="8" t="str">
        <f t="shared" si="74"/>
        <v xml:space="preserve">61 Y </v>
      </c>
    </row>
    <row r="2314" spans="1:11" x14ac:dyDescent="0.3">
      <c r="A2314" t="s">
        <v>2341</v>
      </c>
      <c r="B2314" s="10">
        <v>1976</v>
      </c>
      <c r="C2314" t="s">
        <v>30</v>
      </c>
      <c r="D2314">
        <v>2</v>
      </c>
      <c r="E2314">
        <v>3</v>
      </c>
      <c r="F2314" s="18">
        <v>46151.12</v>
      </c>
      <c r="G2314" t="s">
        <v>16</v>
      </c>
      <c r="H2314" t="s">
        <v>12</v>
      </c>
      <c r="I2314" t="s">
        <v>13</v>
      </c>
      <c r="J2314" s="15" t="str">
        <f t="shared" si="73"/>
        <v>2-Dec-1976</v>
      </c>
      <c r="K2314" s="8" t="str">
        <f t="shared" si="74"/>
        <v xml:space="preserve">47 Y </v>
      </c>
    </row>
    <row r="2315" spans="1:11" x14ac:dyDescent="0.3">
      <c r="A2315" t="s">
        <v>2342</v>
      </c>
      <c r="B2315" s="10">
        <v>1978</v>
      </c>
      <c r="C2315" t="s">
        <v>35</v>
      </c>
      <c r="D2315">
        <v>17</v>
      </c>
      <c r="E2315">
        <v>2</v>
      </c>
      <c r="F2315" s="18">
        <v>46200.99</v>
      </c>
      <c r="G2315" t="s">
        <v>16</v>
      </c>
      <c r="H2315" t="s">
        <v>16</v>
      </c>
      <c r="I2315" t="s">
        <v>13</v>
      </c>
      <c r="J2315" s="15" t="str">
        <f t="shared" si="73"/>
        <v>17-Aug-1978</v>
      </c>
      <c r="K2315" s="8" t="str">
        <f t="shared" si="74"/>
        <v xml:space="preserve">45 Y </v>
      </c>
    </row>
    <row r="2316" spans="1:11" x14ac:dyDescent="0.3">
      <c r="A2316" t="s">
        <v>2343</v>
      </c>
      <c r="B2316" s="10">
        <v>1971</v>
      </c>
      <c r="C2316" t="s">
        <v>30</v>
      </c>
      <c r="D2316">
        <v>6</v>
      </c>
      <c r="E2316">
        <v>3</v>
      </c>
      <c r="F2316" s="18">
        <v>46255.11</v>
      </c>
      <c r="G2316" t="s">
        <v>16</v>
      </c>
      <c r="H2316" t="s">
        <v>12</v>
      </c>
      <c r="I2316" t="s">
        <v>247</v>
      </c>
      <c r="J2316" s="15" t="str">
        <f t="shared" si="73"/>
        <v>6-Dec-1971</v>
      </c>
      <c r="K2316" s="8" t="str">
        <f t="shared" si="74"/>
        <v xml:space="preserve">52 Y </v>
      </c>
    </row>
    <row r="2317" spans="1:11" x14ac:dyDescent="0.3">
      <c r="A2317" t="s">
        <v>2344</v>
      </c>
      <c r="B2317" s="10">
        <v>1961</v>
      </c>
      <c r="C2317" t="s">
        <v>35</v>
      </c>
      <c r="D2317">
        <v>8</v>
      </c>
      <c r="E2317">
        <v>0</v>
      </c>
      <c r="F2317" s="18">
        <v>46599.11</v>
      </c>
      <c r="G2317" t="s">
        <v>16</v>
      </c>
      <c r="H2317" t="s">
        <v>16</v>
      </c>
      <c r="I2317" t="s">
        <v>13</v>
      </c>
      <c r="J2317" s="15" t="str">
        <f t="shared" si="73"/>
        <v>8-Aug-1961</v>
      </c>
      <c r="K2317" s="8" t="str">
        <f t="shared" si="74"/>
        <v xml:space="preserve">62 Y </v>
      </c>
    </row>
    <row r="2318" spans="1:11" x14ac:dyDescent="0.3">
      <c r="A2318" t="s">
        <v>2345</v>
      </c>
      <c r="B2318" s="10">
        <v>1969</v>
      </c>
      <c r="C2318" t="s">
        <v>18</v>
      </c>
      <c r="D2318">
        <v>23</v>
      </c>
      <c r="E2318">
        <v>3</v>
      </c>
      <c r="F2318" s="18">
        <v>46661.440000000002</v>
      </c>
      <c r="G2318" t="s">
        <v>16</v>
      </c>
      <c r="H2318" t="s">
        <v>12</v>
      </c>
      <c r="I2318" t="s">
        <v>23</v>
      </c>
      <c r="J2318" s="15" t="str">
        <f t="shared" si="73"/>
        <v>23-Jun-1969</v>
      </c>
      <c r="K2318" s="8" t="str">
        <f t="shared" si="74"/>
        <v xml:space="preserve">54 Y </v>
      </c>
    </row>
    <row r="2319" spans="1:11" x14ac:dyDescent="0.3">
      <c r="A2319" t="s">
        <v>2346</v>
      </c>
      <c r="B2319" s="10">
        <v>1960</v>
      </c>
      <c r="C2319" t="s">
        <v>15</v>
      </c>
      <c r="D2319">
        <v>17</v>
      </c>
      <c r="E2319">
        <v>3</v>
      </c>
      <c r="F2319" s="18">
        <v>46718.16</v>
      </c>
      <c r="G2319" t="s">
        <v>16</v>
      </c>
      <c r="H2319" t="s">
        <v>16</v>
      </c>
      <c r="I2319" t="s">
        <v>23</v>
      </c>
      <c r="J2319" s="15" t="str">
        <f t="shared" si="73"/>
        <v>17-Nov-1960</v>
      </c>
      <c r="K2319" s="8" t="str">
        <f t="shared" si="74"/>
        <v xml:space="preserve">63 Y </v>
      </c>
    </row>
    <row r="2320" spans="1:11" x14ac:dyDescent="0.3">
      <c r="A2320" t="s">
        <v>2347</v>
      </c>
      <c r="B2320" s="10">
        <v>1958</v>
      </c>
      <c r="C2320" t="s">
        <v>20</v>
      </c>
      <c r="D2320">
        <v>15</v>
      </c>
      <c r="E2320">
        <v>0</v>
      </c>
      <c r="F2320" s="18">
        <v>46889.26</v>
      </c>
      <c r="G2320" t="s">
        <v>11</v>
      </c>
      <c r="H2320" t="s">
        <v>12</v>
      </c>
      <c r="I2320" t="s">
        <v>13</v>
      </c>
      <c r="J2320" s="15" t="str">
        <f t="shared" si="73"/>
        <v>15-Sep-1958</v>
      </c>
      <c r="K2320" s="8" t="str">
        <f t="shared" si="74"/>
        <v xml:space="preserve">65 Y </v>
      </c>
    </row>
    <row r="2321" spans="1:11" x14ac:dyDescent="0.3">
      <c r="A2321" t="s">
        <v>2348</v>
      </c>
      <c r="B2321" s="10">
        <v>1959</v>
      </c>
      <c r="C2321" t="s">
        <v>10</v>
      </c>
      <c r="D2321">
        <v>14</v>
      </c>
      <c r="E2321">
        <v>0</v>
      </c>
      <c r="F2321" s="18">
        <v>47055.53</v>
      </c>
      <c r="G2321" t="s">
        <v>11</v>
      </c>
      <c r="H2321" t="s">
        <v>16</v>
      </c>
      <c r="I2321" t="s">
        <v>13</v>
      </c>
      <c r="J2321" s="15" t="str">
        <f t="shared" si="73"/>
        <v>14-Jul-1959</v>
      </c>
      <c r="K2321" s="8" t="str">
        <f t="shared" si="74"/>
        <v xml:space="preserve">64 Y </v>
      </c>
    </row>
    <row r="2322" spans="1:11" x14ac:dyDescent="0.3">
      <c r="A2322" t="s">
        <v>2349</v>
      </c>
      <c r="B2322" s="10">
        <v>1970</v>
      </c>
      <c r="C2322" t="s">
        <v>30</v>
      </c>
      <c r="D2322">
        <v>28</v>
      </c>
      <c r="E2322">
        <v>2</v>
      </c>
      <c r="F2322" s="18">
        <v>47269.85</v>
      </c>
      <c r="G2322" t="s">
        <v>16</v>
      </c>
      <c r="H2322" t="s">
        <v>11</v>
      </c>
      <c r="I2322" t="s">
        <v>13</v>
      </c>
      <c r="J2322" s="15" t="str">
        <f t="shared" si="73"/>
        <v>28-Dec-1970</v>
      </c>
      <c r="K2322" s="8" t="str">
        <f t="shared" si="74"/>
        <v xml:space="preserve">53 Y </v>
      </c>
    </row>
    <row r="2323" spans="1:11" x14ac:dyDescent="0.3">
      <c r="A2323" t="s">
        <v>2350</v>
      </c>
      <c r="B2323" s="10">
        <v>1958</v>
      </c>
      <c r="C2323" t="s">
        <v>20</v>
      </c>
      <c r="D2323">
        <v>3</v>
      </c>
      <c r="E2323">
        <v>2</v>
      </c>
      <c r="F2323" s="18">
        <v>47291.06</v>
      </c>
      <c r="G2323" t="s">
        <v>11</v>
      </c>
      <c r="H2323" t="s">
        <v>16</v>
      </c>
      <c r="I2323" t="s">
        <v>42</v>
      </c>
      <c r="J2323" s="15" t="str">
        <f t="shared" si="73"/>
        <v>3-Sep-1958</v>
      </c>
      <c r="K2323" s="8" t="str">
        <f t="shared" si="74"/>
        <v xml:space="preserve">65 Y </v>
      </c>
    </row>
    <row r="2324" spans="1:11" x14ac:dyDescent="0.3">
      <c r="A2324" t="s">
        <v>2351</v>
      </c>
      <c r="B2324" s="10">
        <v>1959</v>
      </c>
      <c r="C2324" t="s">
        <v>37</v>
      </c>
      <c r="D2324">
        <v>4</v>
      </c>
      <c r="E2324">
        <v>2</v>
      </c>
      <c r="F2324" s="18">
        <v>47305.31</v>
      </c>
      <c r="G2324" t="s">
        <v>11</v>
      </c>
      <c r="H2324" t="s">
        <v>16</v>
      </c>
      <c r="I2324" t="s">
        <v>42</v>
      </c>
      <c r="J2324" s="15" t="str">
        <f t="shared" si="73"/>
        <v>4-Oct-1959</v>
      </c>
      <c r="K2324" s="8" t="str">
        <f t="shared" si="74"/>
        <v xml:space="preserve">64 Y </v>
      </c>
    </row>
    <row r="2325" spans="1:11" x14ac:dyDescent="0.3">
      <c r="A2325" t="s">
        <v>2352</v>
      </c>
      <c r="B2325" s="10">
        <v>1961</v>
      </c>
      <c r="C2325" t="s">
        <v>18</v>
      </c>
      <c r="D2325">
        <v>13</v>
      </c>
      <c r="E2325">
        <v>1</v>
      </c>
      <c r="F2325" s="18">
        <v>47403.88</v>
      </c>
      <c r="G2325" t="s">
        <v>16</v>
      </c>
      <c r="H2325" t="s">
        <v>12</v>
      </c>
      <c r="I2325" t="s">
        <v>42</v>
      </c>
      <c r="J2325" s="15" t="str">
        <f t="shared" si="73"/>
        <v>13-Jun-1961</v>
      </c>
      <c r="K2325" s="8" t="str">
        <f t="shared" si="74"/>
        <v xml:space="preserve">62 Y </v>
      </c>
    </row>
    <row r="2326" spans="1:11" x14ac:dyDescent="0.3">
      <c r="A2326" t="s">
        <v>2353</v>
      </c>
      <c r="B2326" s="10">
        <v>1971</v>
      </c>
      <c r="C2326" t="s">
        <v>20</v>
      </c>
      <c r="D2326">
        <v>27</v>
      </c>
      <c r="E2326">
        <v>2</v>
      </c>
      <c r="F2326" s="18">
        <v>47462.89</v>
      </c>
      <c r="G2326" t="s">
        <v>16</v>
      </c>
      <c r="H2326" t="s">
        <v>11</v>
      </c>
      <c r="I2326" t="s">
        <v>13</v>
      </c>
      <c r="J2326" s="15" t="str">
        <f t="shared" si="73"/>
        <v>27-Sep-1971</v>
      </c>
      <c r="K2326" s="8" t="str">
        <f t="shared" si="74"/>
        <v xml:space="preserve">52 Y </v>
      </c>
    </row>
    <row r="2327" spans="1:11" x14ac:dyDescent="0.3">
      <c r="A2327" t="s">
        <v>2354</v>
      </c>
      <c r="B2327" s="10">
        <v>1964</v>
      </c>
      <c r="C2327" t="s">
        <v>15</v>
      </c>
      <c r="D2327">
        <v>7</v>
      </c>
      <c r="E2327">
        <v>2</v>
      </c>
      <c r="F2327" s="18">
        <v>47496.49</v>
      </c>
      <c r="G2327" t="s">
        <v>16</v>
      </c>
      <c r="H2327" t="s">
        <v>12</v>
      </c>
      <c r="I2327" t="s">
        <v>23</v>
      </c>
      <c r="J2327" s="15" t="str">
        <f t="shared" si="73"/>
        <v>7-Nov-1964</v>
      </c>
      <c r="K2327" s="8" t="str">
        <f t="shared" si="74"/>
        <v xml:space="preserve">59 Y </v>
      </c>
    </row>
    <row r="2328" spans="1:11" x14ac:dyDescent="0.3">
      <c r="A2328" t="s">
        <v>2355</v>
      </c>
      <c r="B2328" s="10">
        <v>1963</v>
      </c>
      <c r="C2328" t="s">
        <v>35</v>
      </c>
      <c r="D2328">
        <v>5</v>
      </c>
      <c r="E2328">
        <v>1</v>
      </c>
      <c r="F2328" s="18">
        <v>47896.79</v>
      </c>
      <c r="G2328" t="s">
        <v>16</v>
      </c>
      <c r="H2328" t="s">
        <v>12</v>
      </c>
      <c r="I2328" t="s">
        <v>247</v>
      </c>
      <c r="J2328" s="15" t="str">
        <f t="shared" si="73"/>
        <v>5-Aug-1963</v>
      </c>
      <c r="K2328" s="8" t="str">
        <f t="shared" si="74"/>
        <v xml:space="preserve">60 Y </v>
      </c>
    </row>
    <row r="2329" spans="1:11" x14ac:dyDescent="0.3">
      <c r="A2329" t="s">
        <v>2356</v>
      </c>
      <c r="B2329" s="10">
        <v>1958</v>
      </c>
      <c r="C2329" t="s">
        <v>15</v>
      </c>
      <c r="D2329">
        <v>16</v>
      </c>
      <c r="E2329">
        <v>1</v>
      </c>
      <c r="F2329" s="18">
        <v>47928.03</v>
      </c>
      <c r="G2329" t="s">
        <v>11</v>
      </c>
      <c r="H2329" t="s">
        <v>12</v>
      </c>
      <c r="I2329" t="s">
        <v>42</v>
      </c>
      <c r="J2329" s="15" t="str">
        <f t="shared" si="73"/>
        <v>16-Nov-1958</v>
      </c>
      <c r="K2329" s="8" t="str">
        <f t="shared" si="74"/>
        <v xml:space="preserve">65 Y </v>
      </c>
    </row>
    <row r="2330" spans="1:11" x14ac:dyDescent="0.3">
      <c r="A2330" t="s">
        <v>2357</v>
      </c>
      <c r="B2330" s="10">
        <v>1962</v>
      </c>
      <c r="C2330" t="s">
        <v>35</v>
      </c>
      <c r="D2330">
        <v>27</v>
      </c>
      <c r="E2330">
        <v>0</v>
      </c>
      <c r="F2330" s="18">
        <v>48173.36</v>
      </c>
      <c r="G2330" t="s">
        <v>16</v>
      </c>
      <c r="H2330" t="s">
        <v>12</v>
      </c>
      <c r="I2330" t="s">
        <v>42</v>
      </c>
      <c r="J2330" s="15" t="str">
        <f t="shared" si="73"/>
        <v>27-Aug-1962</v>
      </c>
      <c r="K2330" s="8" t="str">
        <f t="shared" si="74"/>
        <v xml:space="preserve">61 Y </v>
      </c>
    </row>
    <row r="2331" spans="1:11" x14ac:dyDescent="0.3">
      <c r="A2331" t="s">
        <v>2358</v>
      </c>
      <c r="B2331" s="10">
        <v>1961</v>
      </c>
      <c r="C2331" t="s">
        <v>30</v>
      </c>
      <c r="D2331">
        <v>21</v>
      </c>
      <c r="E2331">
        <v>1</v>
      </c>
      <c r="F2331" s="18">
        <v>48517.56</v>
      </c>
      <c r="G2331" t="s">
        <v>16</v>
      </c>
      <c r="H2331" t="s">
        <v>12</v>
      </c>
      <c r="I2331" t="s">
        <v>247</v>
      </c>
      <c r="J2331" s="15" t="str">
        <f t="shared" si="73"/>
        <v>21-Dec-1961</v>
      </c>
      <c r="K2331" s="8" t="str">
        <f t="shared" si="74"/>
        <v xml:space="preserve">62 Y </v>
      </c>
    </row>
    <row r="2332" spans="1:11" x14ac:dyDescent="0.3">
      <c r="A2332" t="s">
        <v>2359</v>
      </c>
      <c r="B2332" s="10">
        <v>1968</v>
      </c>
      <c r="C2332" t="s">
        <v>30</v>
      </c>
      <c r="D2332">
        <v>1</v>
      </c>
      <c r="E2332">
        <v>3</v>
      </c>
      <c r="F2332" s="18">
        <v>48549.18</v>
      </c>
      <c r="G2332" t="s">
        <v>16</v>
      </c>
      <c r="H2332" t="s">
        <v>12</v>
      </c>
      <c r="I2332" t="s">
        <v>168</v>
      </c>
      <c r="J2332" s="15" t="str">
        <f t="shared" si="73"/>
        <v>1-Dec-1968</v>
      </c>
      <c r="K2332" s="8" t="str">
        <f t="shared" si="74"/>
        <v xml:space="preserve">55 Y </v>
      </c>
    </row>
    <row r="2333" spans="1:11" x14ac:dyDescent="0.3">
      <c r="A2333" t="s">
        <v>2360</v>
      </c>
      <c r="B2333" s="10">
        <v>1962</v>
      </c>
      <c r="C2333" t="s">
        <v>37</v>
      </c>
      <c r="D2333">
        <v>11</v>
      </c>
      <c r="E2333">
        <v>0</v>
      </c>
      <c r="F2333" s="18">
        <v>48673.56</v>
      </c>
      <c r="G2333" t="s">
        <v>16</v>
      </c>
      <c r="H2333" t="s">
        <v>11</v>
      </c>
      <c r="I2333" t="s">
        <v>13</v>
      </c>
      <c r="J2333" s="15" t="str">
        <f t="shared" si="73"/>
        <v>11-Oct-1962</v>
      </c>
      <c r="K2333" s="8" t="str">
        <f t="shared" si="74"/>
        <v xml:space="preserve">61 Y </v>
      </c>
    </row>
    <row r="2334" spans="1:11" x14ac:dyDescent="0.3">
      <c r="A2334" t="s">
        <v>2361</v>
      </c>
      <c r="B2334" s="10">
        <v>1965</v>
      </c>
      <c r="C2334" t="s">
        <v>37</v>
      </c>
      <c r="D2334">
        <v>27</v>
      </c>
      <c r="E2334">
        <v>1</v>
      </c>
      <c r="F2334" s="18">
        <v>48675.519999999997</v>
      </c>
      <c r="G2334" t="s">
        <v>16</v>
      </c>
      <c r="H2334" t="s">
        <v>11</v>
      </c>
      <c r="I2334" t="s">
        <v>13</v>
      </c>
      <c r="J2334" s="15" t="str">
        <f t="shared" si="73"/>
        <v>27-Oct-1965</v>
      </c>
      <c r="K2334" s="8" t="str">
        <f t="shared" si="74"/>
        <v xml:space="preserve">58 Y </v>
      </c>
    </row>
    <row r="2335" spans="1:11" x14ac:dyDescent="0.3">
      <c r="A2335" t="s">
        <v>2362</v>
      </c>
      <c r="B2335" s="10">
        <v>1959</v>
      </c>
      <c r="C2335" t="s">
        <v>10</v>
      </c>
      <c r="D2335">
        <v>22</v>
      </c>
      <c r="E2335">
        <v>0</v>
      </c>
      <c r="F2335" s="18">
        <v>48824.45</v>
      </c>
      <c r="G2335" t="s">
        <v>11</v>
      </c>
      <c r="H2335" t="s">
        <v>16</v>
      </c>
      <c r="I2335" t="s">
        <v>42</v>
      </c>
      <c r="J2335" s="15" t="str">
        <f t="shared" si="73"/>
        <v>22-Jul-1959</v>
      </c>
      <c r="K2335" s="8" t="str">
        <f t="shared" si="74"/>
        <v xml:space="preserve">64 Y </v>
      </c>
    </row>
    <row r="2336" spans="1:11" x14ac:dyDescent="0.3">
      <c r="A2336" t="s">
        <v>2363</v>
      </c>
      <c r="B2336" s="10">
        <v>1978</v>
      </c>
      <c r="C2336" t="s">
        <v>30</v>
      </c>
      <c r="D2336">
        <v>29</v>
      </c>
      <c r="E2336">
        <v>0</v>
      </c>
      <c r="F2336" s="18">
        <v>48885.14</v>
      </c>
      <c r="G2336" t="s">
        <v>16</v>
      </c>
      <c r="H2336" t="s">
        <v>11</v>
      </c>
      <c r="I2336" t="s">
        <v>13</v>
      </c>
      <c r="J2336" s="15" t="str">
        <f t="shared" si="73"/>
        <v>29-Dec-1978</v>
      </c>
      <c r="K2336" s="8" t="str">
        <f t="shared" si="74"/>
        <v xml:space="preserve">45 Y </v>
      </c>
    </row>
    <row r="2337" spans="1:11" x14ac:dyDescent="0.3">
      <c r="A2337" t="s">
        <v>2364</v>
      </c>
      <c r="B2337" s="10">
        <v>1963</v>
      </c>
      <c r="C2337" t="s">
        <v>20</v>
      </c>
      <c r="D2337">
        <v>4</v>
      </c>
      <c r="E2337">
        <v>1</v>
      </c>
      <c r="F2337" s="18">
        <v>48970.25</v>
      </c>
      <c r="G2337" t="s">
        <v>16</v>
      </c>
      <c r="H2337" t="s">
        <v>11</v>
      </c>
      <c r="I2337" t="s">
        <v>13</v>
      </c>
      <c r="J2337" s="15" t="str">
        <f t="shared" si="73"/>
        <v>4-Sep-1963</v>
      </c>
      <c r="K2337" s="8" t="str">
        <f t="shared" si="74"/>
        <v xml:space="preserve">60 Y </v>
      </c>
    </row>
    <row r="2338" spans="1:11" x14ac:dyDescent="0.3">
      <c r="A2338" t="s">
        <v>2365</v>
      </c>
      <c r="B2338" s="10">
        <v>1958</v>
      </c>
      <c r="C2338" t="s">
        <v>18</v>
      </c>
      <c r="D2338">
        <v>27</v>
      </c>
      <c r="E2338">
        <v>2</v>
      </c>
      <c r="F2338" s="18">
        <v>49577.66</v>
      </c>
      <c r="G2338" t="s">
        <v>11</v>
      </c>
      <c r="H2338" t="s">
        <v>11</v>
      </c>
      <c r="I2338" t="s">
        <v>13</v>
      </c>
      <c r="J2338" s="15" t="str">
        <f t="shared" si="73"/>
        <v>27-Jun-1958</v>
      </c>
      <c r="K2338" s="8" t="str">
        <f t="shared" si="74"/>
        <v xml:space="preserve">65 Y </v>
      </c>
    </row>
    <row r="2339" spans="1:11" x14ac:dyDescent="0.3">
      <c r="A2339" t="s">
        <v>2366</v>
      </c>
      <c r="B2339" s="10">
        <v>1994</v>
      </c>
      <c r="C2339" t="s">
        <v>37</v>
      </c>
      <c r="D2339">
        <v>27</v>
      </c>
      <c r="E2339">
        <v>1</v>
      </c>
      <c r="F2339" s="18">
        <v>51194.559999999998</v>
      </c>
      <c r="G2339" t="s">
        <v>16</v>
      </c>
      <c r="H2339" t="s">
        <v>12</v>
      </c>
      <c r="I2339" t="s">
        <v>42</v>
      </c>
      <c r="J2339" s="15" t="str">
        <f t="shared" si="73"/>
        <v>27-Oct-1994</v>
      </c>
      <c r="K2339" s="8" t="str">
        <f t="shared" si="74"/>
        <v xml:space="preserve">29 Y </v>
      </c>
    </row>
    <row r="2340" spans="1:11" x14ac:dyDescent="0.3">
      <c r="A2340" t="s">
        <v>2367</v>
      </c>
      <c r="B2340" s="10">
        <v>1962</v>
      </c>
      <c r="C2340" t="s">
        <v>35</v>
      </c>
      <c r="D2340">
        <v>4</v>
      </c>
      <c r="E2340">
        <v>0</v>
      </c>
      <c r="F2340" s="18">
        <v>52590.83</v>
      </c>
      <c r="G2340" t="s">
        <v>16</v>
      </c>
      <c r="H2340" t="s">
        <v>12</v>
      </c>
      <c r="I2340" t="s">
        <v>42</v>
      </c>
      <c r="J2340" s="15" t="str">
        <f t="shared" si="73"/>
        <v>4-Aug-1962</v>
      </c>
      <c r="K2340" s="8" t="str">
        <f t="shared" si="74"/>
        <v xml:space="preserve">61 Y </v>
      </c>
    </row>
    <row r="2341" spans="1:11" x14ac:dyDescent="0.3">
      <c r="A2341" t="s">
        <v>2368</v>
      </c>
      <c r="B2341" s="10">
        <v>1989</v>
      </c>
      <c r="C2341" t="s">
        <v>18</v>
      </c>
      <c r="D2341">
        <v>19</v>
      </c>
      <c r="E2341">
        <v>0</v>
      </c>
      <c r="F2341" s="18">
        <v>55135.4</v>
      </c>
      <c r="G2341" t="s">
        <v>16</v>
      </c>
      <c r="H2341" t="s">
        <v>11</v>
      </c>
      <c r="I2341" t="s">
        <v>23</v>
      </c>
      <c r="J2341" s="15" t="str">
        <f t="shared" si="73"/>
        <v>19-Jun-1989</v>
      </c>
      <c r="K2341" s="8" t="str">
        <f t="shared" si="74"/>
        <v xml:space="preserve">34 Y </v>
      </c>
    </row>
    <row r="2342" spans="1:11" x14ac:dyDescent="0.3">
      <c r="A2342" t="s">
        <v>2369</v>
      </c>
      <c r="B2342" s="10">
        <v>1991</v>
      </c>
      <c r="C2342" t="s">
        <v>18</v>
      </c>
      <c r="D2342">
        <v>6</v>
      </c>
      <c r="E2342">
        <v>1</v>
      </c>
      <c r="F2342" s="18">
        <v>58571.07</v>
      </c>
      <c r="G2342" t="s">
        <v>16</v>
      </c>
      <c r="H2342" t="s">
        <v>12</v>
      </c>
      <c r="I2342" t="s">
        <v>247</v>
      </c>
      <c r="J2342" s="15" t="str">
        <f t="shared" si="73"/>
        <v>6-Jun-1991</v>
      </c>
      <c r="K2342" s="8" t="str">
        <f t="shared" si="74"/>
        <v xml:space="preserve">32 Y </v>
      </c>
    </row>
    <row r="2343" spans="1:11" x14ac:dyDescent="0.3">
      <c r="A2343" t="s">
        <v>2370</v>
      </c>
      <c r="B2343" s="10">
        <v>1970</v>
      </c>
      <c r="C2343" s="7" t="s">
        <v>20</v>
      </c>
      <c r="D2343">
        <v>11</v>
      </c>
      <c r="E2343">
        <v>3</v>
      </c>
      <c r="F2343" s="18">
        <v>60021.4</v>
      </c>
      <c r="G2343" t="s">
        <v>16</v>
      </c>
      <c r="H2343" t="s">
        <v>16</v>
      </c>
      <c r="I2343" t="s">
        <v>23</v>
      </c>
      <c r="J2343" s="15" t="str">
        <f t="shared" si="73"/>
        <v>11-Sep-1970</v>
      </c>
      <c r="K2343" s="8" t="str">
        <f t="shared" si="74"/>
        <v xml:space="preserve">53 Y </v>
      </c>
    </row>
    <row r="2344" spans="1:11" x14ac:dyDescent="0.3">
      <c r="A2344" t="s">
        <v>2371</v>
      </c>
      <c r="B2344" s="10">
        <v>1977</v>
      </c>
      <c r="C2344" t="s">
        <v>18</v>
      </c>
      <c r="D2344">
        <v>8</v>
      </c>
      <c r="E2344">
        <v>0</v>
      </c>
      <c r="F2344" s="18">
        <v>62592.87</v>
      </c>
      <c r="G2344" t="s">
        <v>11</v>
      </c>
      <c r="H2344" t="s">
        <v>12</v>
      </c>
      <c r="I2344" t="s">
        <v>13</v>
      </c>
      <c r="J2344" s="15" t="str">
        <f t="shared" si="73"/>
        <v>8-Jun-1977</v>
      </c>
      <c r="K2344" s="8" t="str">
        <f t="shared" si="74"/>
        <v xml:space="preserve">46 Y </v>
      </c>
    </row>
    <row r="2345" spans="1:11" x14ac:dyDescent="0.3">
      <c r="A2345" t="s">
        <v>2372</v>
      </c>
      <c r="B2345" s="10">
        <v>1968</v>
      </c>
      <c r="C2345" t="s">
        <v>37</v>
      </c>
      <c r="D2345">
        <v>12</v>
      </c>
      <c r="E2345">
        <v>0</v>
      </c>
      <c r="F2345" s="18">
        <v>63770.43</v>
      </c>
      <c r="G2345" t="s">
        <v>16</v>
      </c>
      <c r="H2345" t="s">
        <v>12</v>
      </c>
      <c r="I2345" t="s">
        <v>13</v>
      </c>
      <c r="J2345" s="15" t="str">
        <f t="shared" si="73"/>
        <v>12-Oct-1968</v>
      </c>
      <c r="K2345" s="8" t="str">
        <f t="shared" si="74"/>
        <v xml:space="preserve">55 Y </v>
      </c>
    </row>
  </sheetData>
  <autoFilter ref="A2:M2346" xr:uid="{9489F230-9C8B-4EBB-8AF5-2622CC21A170}"/>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0ADF-53E3-4EFC-90C4-E936B03834BA}">
  <dimension ref="A1:R2336"/>
  <sheetViews>
    <sheetView workbookViewId="0">
      <pane ySplit="1" topLeftCell="A2310" activePane="bottomLeft" state="frozen"/>
      <selection pane="bottomLeft" activeCell="Q1" sqref="Q1"/>
    </sheetView>
  </sheetViews>
  <sheetFormatPr defaultRowHeight="14.4" x14ac:dyDescent="0.3"/>
  <cols>
    <col min="1" max="1" width="12.33203125" customWidth="1"/>
    <col min="2" max="2" width="14.44140625" bestFit="1" customWidth="1"/>
    <col min="3" max="3" width="8.44140625" customWidth="1"/>
    <col min="4" max="4" width="12.5546875" bestFit="1" customWidth="1"/>
    <col min="5" max="5" width="8.33203125" bestFit="1" customWidth="1"/>
    <col min="6" max="6" width="9.6640625" customWidth="1"/>
    <col min="7" max="7" width="11.5546875" bestFit="1" customWidth="1"/>
    <col min="8" max="8" width="5.44140625" customWidth="1"/>
    <col min="9" max="9" width="5.88671875" customWidth="1"/>
    <col min="10" max="10" width="8.5546875" customWidth="1"/>
    <col min="11" max="11" width="11" bestFit="1" customWidth="1"/>
    <col min="12" max="12" width="14.5546875" bestFit="1" customWidth="1"/>
    <col min="13" max="13" width="13.109375" bestFit="1" customWidth="1"/>
    <col min="14" max="14" width="15.33203125" customWidth="1"/>
    <col min="15" max="15" width="8" customWidth="1"/>
    <col min="16" max="16" width="12.6640625" bestFit="1" customWidth="1"/>
    <col min="17" max="17" width="15.44140625" customWidth="1"/>
    <col min="18" max="18" width="15.109375" customWidth="1"/>
  </cols>
  <sheetData>
    <row r="1" spans="1:18" s="21" customFormat="1" ht="35.4" customHeight="1" x14ac:dyDescent="0.3">
      <c r="A1" s="19" t="s">
        <v>0</v>
      </c>
      <c r="B1" s="20" t="s">
        <v>8360</v>
      </c>
      <c r="C1" s="20" t="s">
        <v>5</v>
      </c>
      <c r="D1" s="20" t="s">
        <v>6</v>
      </c>
      <c r="E1" s="20" t="s">
        <v>7</v>
      </c>
      <c r="F1" s="26" t="s">
        <v>8</v>
      </c>
      <c r="G1" s="20" t="s">
        <v>8357</v>
      </c>
      <c r="H1" s="20" t="s">
        <v>8359</v>
      </c>
      <c r="I1" s="20" t="s">
        <v>2373</v>
      </c>
      <c r="J1" s="20" t="s">
        <v>2374</v>
      </c>
      <c r="K1" s="20" t="s">
        <v>2375</v>
      </c>
      <c r="L1" s="20" t="s">
        <v>2376</v>
      </c>
      <c r="M1" s="20" t="s">
        <v>2377</v>
      </c>
      <c r="N1" s="20" t="s">
        <v>2378</v>
      </c>
      <c r="O1" s="20" t="s">
        <v>2379</v>
      </c>
      <c r="P1" s="20" t="s">
        <v>8355</v>
      </c>
      <c r="Q1" s="20" t="s">
        <v>8356</v>
      </c>
      <c r="R1" s="24" t="s">
        <v>8365</v>
      </c>
    </row>
    <row r="2" spans="1:18" ht="15.6" x14ac:dyDescent="0.3">
      <c r="A2" s="1" t="s">
        <v>2372</v>
      </c>
      <c r="B2" t="str">
        <f>VLOOKUP(A2,'Customer Names-Answers'!A:D,4,0)</f>
        <v>Kelly</v>
      </c>
      <c r="C2" cm="1">
        <f t="array" ref="C2:H2">VLOOKUP(A2,'Hospitalisation Details-Answers'!A:K,{6,7,8,9,10,11},0)</f>
        <v>63770.43</v>
      </c>
      <c r="D2" t="str">
        <v>tier - 1</v>
      </c>
      <c r="E2" t="str">
        <v>tier - 3</v>
      </c>
      <c r="F2" t="str">
        <v>R1013</v>
      </c>
      <c r="G2" t="str">
        <v>12-Oct-1968</v>
      </c>
      <c r="H2" t="str">
        <v xml:space="preserve">55 Y </v>
      </c>
      <c r="I2" cm="1">
        <f t="array" ref="I2:Q2">VLOOKUP(A2,'Medical Examinations-Answers'!A:J,{2,3,4,5,6,7,8,9,10},0)</f>
        <v>47.41</v>
      </c>
      <c r="J2">
        <v>7.47</v>
      </c>
      <c r="K2" t="str">
        <v>No</v>
      </c>
      <c r="L2" t="str">
        <v>No</v>
      </c>
      <c r="M2" t="str">
        <v>No</v>
      </c>
      <c r="N2">
        <v>0</v>
      </c>
      <c r="O2" t="str">
        <v>yes</v>
      </c>
      <c r="P2" t="str">
        <v>Obesity</v>
      </c>
      <c r="Q2" t="str">
        <v>Diabetes</v>
      </c>
      <c r="R2" t="str">
        <f>IF(L2="No","Without transplant","With transplant")</f>
        <v>Without transplant</v>
      </c>
    </row>
    <row r="3" spans="1:18" ht="15.6" x14ac:dyDescent="0.3">
      <c r="A3" s="1" t="s">
        <v>2371</v>
      </c>
      <c r="B3" t="str">
        <f>VLOOKUP(A3,'Customer Names-Answers'!A:D,4,0)</f>
        <v>Matthew D</v>
      </c>
      <c r="C3" cm="1">
        <f t="array" ref="C3:H3">VLOOKUP(A3,'Hospitalisation Details-Answers'!A:K,{6,7,8,9,10,11},0)</f>
        <v>62592.87</v>
      </c>
      <c r="D3" t="str">
        <v>tier - 2</v>
      </c>
      <c r="E3" t="str">
        <v>tier - 3</v>
      </c>
      <c r="F3" t="str">
        <v>R1013</v>
      </c>
      <c r="G3" t="str">
        <v>8-Jun-1977</v>
      </c>
      <c r="H3" t="str">
        <v xml:space="preserve">46 Y </v>
      </c>
      <c r="I3" cm="1">
        <f t="array" ref="I3:Q3">VLOOKUP(A3,'Medical Examinations-Answers'!A:J,{2,3,4,5,6,7,8,9,10},0)</f>
        <v>30.36</v>
      </c>
      <c r="J3">
        <v>5.77</v>
      </c>
      <c r="K3" t="str">
        <v>No</v>
      </c>
      <c r="L3" t="str">
        <v>No</v>
      </c>
      <c r="M3" t="str">
        <v>No</v>
      </c>
      <c r="N3">
        <v>0</v>
      </c>
      <c r="O3" t="str">
        <v>yes</v>
      </c>
      <c r="P3" t="str">
        <v>Obesity</v>
      </c>
      <c r="Q3" t="str">
        <v>Prediabetes</v>
      </c>
      <c r="R3" t="str">
        <f t="shared" ref="R3:R66" si="0">IF(L3="No","Without transplant","With transplant")</f>
        <v>Without transplant</v>
      </c>
    </row>
    <row r="4" spans="1:18" ht="15.6" x14ac:dyDescent="0.3">
      <c r="A4" s="1" t="s">
        <v>2370</v>
      </c>
      <c r="B4" t="str">
        <f>VLOOKUP(A4,'Customer Names-Answers'!A:D,4,0)</f>
        <v>Phil</v>
      </c>
      <c r="C4" cm="1">
        <f t="array" ref="C4:H4">VLOOKUP(A4,'Hospitalisation Details-Answers'!A:K,{6,7,8,9,10,11},0)</f>
        <v>60021.4</v>
      </c>
      <c r="D4" t="str">
        <v>tier - 1</v>
      </c>
      <c r="E4" t="str">
        <v>tier - 1</v>
      </c>
      <c r="F4" t="str">
        <v>R1012</v>
      </c>
      <c r="G4" t="str">
        <v>11-Sep-1970</v>
      </c>
      <c r="H4" t="str">
        <v xml:space="preserve">53 Y </v>
      </c>
      <c r="I4" cm="1">
        <f t="array" ref="I4:Q4">VLOOKUP(A4,'Medical Examinations-Answers'!A:J,{2,3,4,5,6,7,8,9,10},0)</f>
        <v>34.484999999999999</v>
      </c>
      <c r="J4">
        <v>11.87</v>
      </c>
      <c r="K4" t="str">
        <v>yes</v>
      </c>
      <c r="L4" t="str">
        <v>No</v>
      </c>
      <c r="M4" t="str">
        <v>No</v>
      </c>
      <c r="N4">
        <v>2</v>
      </c>
      <c r="O4" t="str">
        <v>yes</v>
      </c>
      <c r="P4" t="str">
        <v>Obesity</v>
      </c>
      <c r="Q4" t="str">
        <v>Diabetes</v>
      </c>
      <c r="R4" t="str">
        <f t="shared" si="0"/>
        <v>Without transplant</v>
      </c>
    </row>
    <row r="5" spans="1:18" ht="15.6" x14ac:dyDescent="0.3">
      <c r="A5" s="1" t="s">
        <v>2369</v>
      </c>
      <c r="B5" t="str">
        <f>VLOOKUP(A5,'Customer Names-Answers'!A:D,4,0)</f>
        <v>Kelsey</v>
      </c>
      <c r="C5" cm="1">
        <f t="array" ref="C5:H5">VLOOKUP(A5,'Hospitalisation Details-Answers'!A:K,{6,7,8,9,10,11},0)</f>
        <v>58571.07</v>
      </c>
      <c r="D5" t="str">
        <v>tier - 1</v>
      </c>
      <c r="E5" t="str">
        <v>tier - 3</v>
      </c>
      <c r="F5" t="str">
        <v>R1024</v>
      </c>
      <c r="G5" t="str">
        <v>6-Jun-1991</v>
      </c>
      <c r="H5" t="str">
        <v xml:space="preserve">32 Y </v>
      </c>
      <c r="I5" cm="1">
        <f t="array" ref="I5:Q5">VLOOKUP(A5,'Medical Examinations-Answers'!A:J,{2,3,4,5,6,7,8,9,10},0)</f>
        <v>38.094999999999999</v>
      </c>
      <c r="J5">
        <v>6.05</v>
      </c>
      <c r="K5" t="str">
        <v>No</v>
      </c>
      <c r="L5" t="str">
        <v>No</v>
      </c>
      <c r="M5" t="str">
        <v>No</v>
      </c>
      <c r="N5">
        <v>0</v>
      </c>
      <c r="O5" t="str">
        <v>yes</v>
      </c>
      <c r="P5" t="str">
        <v>Obesity</v>
      </c>
      <c r="Q5" t="str">
        <v>Prediabetes</v>
      </c>
      <c r="R5" t="str">
        <f t="shared" si="0"/>
        <v>Without transplant</v>
      </c>
    </row>
    <row r="6" spans="1:18" ht="15.6" x14ac:dyDescent="0.3">
      <c r="A6" s="1" t="s">
        <v>2368</v>
      </c>
      <c r="B6" t="str">
        <f>VLOOKUP(A6,'Customer Names-Answers'!A:D,4,0)</f>
        <v>Kristyn</v>
      </c>
      <c r="C6" cm="1">
        <f t="array" ref="C6:H6">VLOOKUP(A6,'Hospitalisation Details-Answers'!A:K,{6,7,8,9,10,11},0)</f>
        <v>55135.4</v>
      </c>
      <c r="D6" t="str">
        <v>tier - 1</v>
      </c>
      <c r="E6" t="str">
        <v>tier - 2</v>
      </c>
      <c r="F6" t="str">
        <v>R1012</v>
      </c>
      <c r="G6" t="str">
        <v>19-Jun-1989</v>
      </c>
      <c r="H6" t="str">
        <v xml:space="preserve">34 Y </v>
      </c>
      <c r="I6" cm="1">
        <f t="array" ref="I6:Q6">VLOOKUP(A6,'Medical Examinations-Answers'!A:J,{2,3,4,5,6,7,8,9,10},0)</f>
        <v>35.53</v>
      </c>
      <c r="J6">
        <v>5.45</v>
      </c>
      <c r="K6" t="str">
        <v>No</v>
      </c>
      <c r="L6" t="str">
        <v>No</v>
      </c>
      <c r="M6" t="str">
        <v>No</v>
      </c>
      <c r="N6">
        <v>0</v>
      </c>
      <c r="O6" t="str">
        <v>yes</v>
      </c>
      <c r="P6" t="str">
        <v>Obesity</v>
      </c>
      <c r="Q6" t="str">
        <v>Normal</v>
      </c>
      <c r="R6" t="str">
        <f t="shared" si="0"/>
        <v>Without transplant</v>
      </c>
    </row>
    <row r="7" spans="1:18" ht="15.6" x14ac:dyDescent="0.3">
      <c r="A7" s="1" t="s">
        <v>2367</v>
      </c>
      <c r="B7" t="str">
        <f>VLOOKUP(A7,'Customer Names-Answers'!A:D,4,0)</f>
        <v>Russell B.</v>
      </c>
      <c r="C7" cm="1">
        <f t="array" ref="C7:H7">VLOOKUP(A7,'Hospitalisation Details-Answers'!A:K,{6,7,8,9,10,11},0)</f>
        <v>52590.83</v>
      </c>
      <c r="D7" t="str">
        <v>tier - 1</v>
      </c>
      <c r="E7" t="str">
        <v>tier - 3</v>
      </c>
      <c r="F7" t="str">
        <v>R1011</v>
      </c>
      <c r="G7" t="str">
        <v>4-Aug-1962</v>
      </c>
      <c r="H7" t="str">
        <v xml:space="preserve">61 Y </v>
      </c>
      <c r="I7" cm="1">
        <f t="array" ref="I7:Q7">VLOOKUP(A7,'Medical Examinations-Answers'!A:J,{2,3,4,5,6,7,8,9,10},0)</f>
        <v>32.799999999999997</v>
      </c>
      <c r="J7">
        <v>6.59</v>
      </c>
      <c r="K7" t="str">
        <v>No</v>
      </c>
      <c r="L7" t="str">
        <v>No</v>
      </c>
      <c r="M7" t="str">
        <v>No</v>
      </c>
      <c r="N7">
        <v>0</v>
      </c>
      <c r="O7" t="str">
        <v>yes</v>
      </c>
      <c r="P7" t="str">
        <v>Obesity</v>
      </c>
      <c r="Q7" t="str">
        <v>Diabetes</v>
      </c>
      <c r="R7" t="str">
        <f t="shared" si="0"/>
        <v>Without transplant</v>
      </c>
    </row>
    <row r="8" spans="1:18" ht="15.6" x14ac:dyDescent="0.3">
      <c r="A8" s="1" t="s">
        <v>2366</v>
      </c>
      <c r="B8" t="str">
        <f>VLOOKUP(A8,'Customer Names-Answers'!A:D,4,0)</f>
        <v>Scott</v>
      </c>
      <c r="C8" cm="1">
        <f t="array" ref="C8:H8">VLOOKUP(A8,'Hospitalisation Details-Answers'!A:K,{6,7,8,9,10,11},0)</f>
        <v>51194.559999999998</v>
      </c>
      <c r="D8" t="str">
        <v>tier - 1</v>
      </c>
      <c r="E8" t="str">
        <v>tier - 3</v>
      </c>
      <c r="F8" t="str">
        <v>R1011</v>
      </c>
      <c r="G8" t="str">
        <v>27-Oct-1994</v>
      </c>
      <c r="H8" t="str">
        <v xml:space="preserve">29 Y </v>
      </c>
      <c r="I8" cm="1">
        <f t="array" ref="I8:Q8">VLOOKUP(A8,'Medical Examinations-Answers'!A:J,{2,3,4,5,6,7,8,9,10},0)</f>
        <v>36.4</v>
      </c>
      <c r="J8">
        <v>6.07</v>
      </c>
      <c r="K8" t="str">
        <v>No</v>
      </c>
      <c r="L8" t="str">
        <v>No</v>
      </c>
      <c r="M8" t="str">
        <v>No</v>
      </c>
      <c r="N8">
        <v>0</v>
      </c>
      <c r="O8" t="str">
        <v>yes</v>
      </c>
      <c r="P8" t="str">
        <v>Obesity</v>
      </c>
      <c r="Q8" t="str">
        <v>Prediabetes</v>
      </c>
      <c r="R8" t="str">
        <f t="shared" si="0"/>
        <v>Without transplant</v>
      </c>
    </row>
    <row r="9" spans="1:18" ht="15.6" x14ac:dyDescent="0.3">
      <c r="A9" s="1" t="s">
        <v>2365</v>
      </c>
      <c r="B9" t="str">
        <f>VLOOKUP(A9,'Customer Names-Answers'!A:D,4,0)</f>
        <v>Stephen</v>
      </c>
      <c r="C9" cm="1">
        <f t="array" ref="C9:H9">VLOOKUP(A9,'Hospitalisation Details-Answers'!A:K,{6,7,8,9,10,11},0)</f>
        <v>49577.66</v>
      </c>
      <c r="D9" t="str">
        <v>tier - 2</v>
      </c>
      <c r="E9" t="str">
        <v>tier - 2</v>
      </c>
      <c r="F9" t="str">
        <v>R1013</v>
      </c>
      <c r="G9" t="str">
        <v>27-Jun-1958</v>
      </c>
      <c r="H9" t="str">
        <v xml:space="preserve">65 Y </v>
      </c>
      <c r="I9" cm="1">
        <f t="array" ref="I9:Q9">VLOOKUP(A9,'Medical Examinations-Answers'!A:J,{2,3,4,5,6,7,8,9,10},0)</f>
        <v>36.96</v>
      </c>
      <c r="J9">
        <v>7.93</v>
      </c>
      <c r="K9" t="str">
        <v>No</v>
      </c>
      <c r="L9" t="str">
        <v>No</v>
      </c>
      <c r="M9" t="str">
        <v>No</v>
      </c>
      <c r="N9">
        <v>3</v>
      </c>
      <c r="O9" t="str">
        <v>yes</v>
      </c>
      <c r="P9" t="str">
        <v>Obesity</v>
      </c>
      <c r="Q9" t="str">
        <v>Diabetes</v>
      </c>
      <c r="R9" t="str">
        <f t="shared" si="0"/>
        <v>Without transplant</v>
      </c>
    </row>
    <row r="10" spans="1:18" ht="15.6" x14ac:dyDescent="0.3">
      <c r="A10" s="1" t="s">
        <v>2364</v>
      </c>
      <c r="B10" t="str">
        <f>VLOOKUP(A10,'Customer Names-Answers'!A:D,4,0)</f>
        <v>Patrick R.</v>
      </c>
      <c r="C10" cm="1">
        <f t="array" ref="C10:H10">VLOOKUP(A10,'Hospitalisation Details-Answers'!A:K,{6,7,8,9,10,11},0)</f>
        <v>48970.25</v>
      </c>
      <c r="D10" t="str">
        <v>tier - 1</v>
      </c>
      <c r="E10" t="str">
        <v>tier - 2</v>
      </c>
      <c r="F10" t="str">
        <v>R1013</v>
      </c>
      <c r="G10" t="str">
        <v>4-Sep-1963</v>
      </c>
      <c r="H10" t="str">
        <v xml:space="preserve">60 Y </v>
      </c>
      <c r="I10" cm="1">
        <f t="array" ref="I10:Q10">VLOOKUP(A10,'Medical Examinations-Answers'!A:J,{2,3,4,5,6,7,8,9,10},0)</f>
        <v>41.14</v>
      </c>
      <c r="J10">
        <v>9.58</v>
      </c>
      <c r="K10" t="str">
        <v>yes</v>
      </c>
      <c r="L10" t="str">
        <v>No</v>
      </c>
      <c r="M10" t="str">
        <v>Yes</v>
      </c>
      <c r="N10">
        <v>1</v>
      </c>
      <c r="O10" t="str">
        <v>yes</v>
      </c>
      <c r="P10" t="str">
        <v>Obesity</v>
      </c>
      <c r="Q10" t="str">
        <v>Diabetes</v>
      </c>
      <c r="R10" t="str">
        <f t="shared" si="0"/>
        <v>Without transplant</v>
      </c>
    </row>
    <row r="11" spans="1:18" ht="15.6" x14ac:dyDescent="0.3">
      <c r="A11" s="1" t="s">
        <v>2363</v>
      </c>
      <c r="B11" t="str">
        <f>VLOOKUP(A11,'Customer Names-Answers'!A:D,4,0)</f>
        <v>Brooke N.</v>
      </c>
      <c r="C11" cm="1">
        <f t="array" ref="C11:H11">VLOOKUP(A11,'Hospitalisation Details-Answers'!A:K,{6,7,8,9,10,11},0)</f>
        <v>48885.14</v>
      </c>
      <c r="D11" t="str">
        <v>tier - 1</v>
      </c>
      <c r="E11" t="str">
        <v>tier - 2</v>
      </c>
      <c r="F11" t="str">
        <v>R1013</v>
      </c>
      <c r="G11" t="str">
        <v>29-Dec-1978</v>
      </c>
      <c r="H11" t="str">
        <v xml:space="preserve">45 Y </v>
      </c>
      <c r="I11" cm="1">
        <f t="array" ref="I11:Q11">VLOOKUP(A11,'Medical Examinations-Answers'!A:J,{2,3,4,5,6,7,8,9,10},0)</f>
        <v>38.06</v>
      </c>
      <c r="J11">
        <v>10.79</v>
      </c>
      <c r="K11" t="str">
        <v>No</v>
      </c>
      <c r="L11" t="str">
        <v>No</v>
      </c>
      <c r="M11" t="str">
        <v>No</v>
      </c>
      <c r="N11">
        <v>0</v>
      </c>
      <c r="O11" t="str">
        <v>yes</v>
      </c>
      <c r="P11" t="str">
        <v>Obesity</v>
      </c>
      <c r="Q11" t="str">
        <v>Diabetes</v>
      </c>
      <c r="R11" t="str">
        <f t="shared" si="0"/>
        <v>Without transplant</v>
      </c>
    </row>
    <row r="12" spans="1:18" ht="15.6" x14ac:dyDescent="0.3">
      <c r="A12" s="1" t="s">
        <v>2362</v>
      </c>
      <c r="B12" t="str">
        <f>VLOOKUP(A12,'Customer Names-Answers'!A:D,4,0)</f>
        <v>Ms.  Paola Andrea</v>
      </c>
      <c r="C12" cm="1">
        <f t="array" ref="C12:H12">VLOOKUP(A12,'Hospitalisation Details-Answers'!A:K,{6,7,8,9,10,11},0)</f>
        <v>48824.45</v>
      </c>
      <c r="D12" t="str">
        <v>tier - 2</v>
      </c>
      <c r="E12" t="str">
        <v>tier - 1</v>
      </c>
      <c r="F12" t="str">
        <v>R1011</v>
      </c>
      <c r="G12" t="str">
        <v>22-Jul-1959</v>
      </c>
      <c r="H12" t="str">
        <v xml:space="preserve">64 Y </v>
      </c>
      <c r="I12" cm="1">
        <f t="array" ref="I12:Q12">VLOOKUP(A12,'Medical Examinations-Answers'!A:J,{2,3,4,5,6,7,8,9,10},0)</f>
        <v>37.700000000000003</v>
      </c>
      <c r="J12">
        <v>5.96</v>
      </c>
      <c r="K12" t="str">
        <v>yes</v>
      </c>
      <c r="L12" t="str">
        <v>No</v>
      </c>
      <c r="M12" t="str">
        <v>No</v>
      </c>
      <c r="N12">
        <v>2</v>
      </c>
      <c r="O12" t="str">
        <v>yes</v>
      </c>
      <c r="P12" t="str">
        <v>Obesity</v>
      </c>
      <c r="Q12" t="str">
        <v>Prediabetes</v>
      </c>
      <c r="R12" t="str">
        <f t="shared" si="0"/>
        <v>Without transplant</v>
      </c>
    </row>
    <row r="13" spans="1:18" ht="15.6" x14ac:dyDescent="0.3">
      <c r="A13" s="1" t="s">
        <v>2361</v>
      </c>
      <c r="B13" t="str">
        <f>VLOOKUP(A13,'Customer Names-Answers'!A:D,4,0)</f>
        <v>David</v>
      </c>
      <c r="C13" cm="1">
        <f t="array" ref="C13:H13">VLOOKUP(A13,'Hospitalisation Details-Answers'!A:K,{6,7,8,9,10,11},0)</f>
        <v>48675.519999999997</v>
      </c>
      <c r="D13" t="str">
        <v>tier - 1</v>
      </c>
      <c r="E13" t="str">
        <v>tier - 2</v>
      </c>
      <c r="F13" t="str">
        <v>R1013</v>
      </c>
      <c r="G13" t="str">
        <v>27-Oct-1965</v>
      </c>
      <c r="H13" t="str">
        <v xml:space="preserve">58 Y </v>
      </c>
      <c r="I13" cm="1">
        <f t="array" ref="I13:Q13">VLOOKUP(A13,'Medical Examinations-Answers'!A:J,{2,3,4,5,6,7,8,9,10},0)</f>
        <v>42.13</v>
      </c>
      <c r="J13">
        <v>11.9</v>
      </c>
      <c r="K13" t="str">
        <v>No</v>
      </c>
      <c r="L13" t="str">
        <v>No</v>
      </c>
      <c r="M13" t="str">
        <v>No</v>
      </c>
      <c r="N13">
        <v>0</v>
      </c>
      <c r="O13" t="str">
        <v>yes</v>
      </c>
      <c r="P13" t="str">
        <v>Obesity</v>
      </c>
      <c r="Q13" t="str">
        <v>Diabetes</v>
      </c>
      <c r="R13" t="str">
        <f t="shared" si="0"/>
        <v>Without transplant</v>
      </c>
    </row>
    <row r="14" spans="1:18" ht="15.6" x14ac:dyDescent="0.3">
      <c r="A14" s="1" t="s">
        <v>2360</v>
      </c>
      <c r="B14" t="str">
        <f>VLOOKUP(A14,'Customer Names-Answers'!A:D,4,0)</f>
        <v>Wade</v>
      </c>
      <c r="C14" cm="1">
        <f t="array" ref="C14:H14">VLOOKUP(A14,'Hospitalisation Details-Answers'!A:K,{6,7,8,9,10,11},0)</f>
        <v>48673.56</v>
      </c>
      <c r="D14" t="str">
        <v>tier - 1</v>
      </c>
      <c r="E14" t="str">
        <v>tier - 2</v>
      </c>
      <c r="F14" t="str">
        <v>R1013</v>
      </c>
      <c r="G14" t="str">
        <v>11-Oct-1962</v>
      </c>
      <c r="H14" t="str">
        <v xml:space="preserve">61 Y </v>
      </c>
      <c r="I14" cm="1">
        <f t="array" ref="I14:Q14">VLOOKUP(A14,'Medical Examinations-Answers'!A:J,{2,3,4,5,6,7,8,9,10},0)</f>
        <v>40.92</v>
      </c>
      <c r="J14">
        <v>8.41</v>
      </c>
      <c r="K14" t="str">
        <v>No</v>
      </c>
      <c r="L14" t="str">
        <v>No</v>
      </c>
      <c r="M14" t="str">
        <v>No</v>
      </c>
      <c r="N14">
        <v>0</v>
      </c>
      <c r="O14" t="str">
        <v>yes</v>
      </c>
      <c r="P14" t="str">
        <v>Obesity</v>
      </c>
      <c r="Q14" t="str">
        <v>Diabetes</v>
      </c>
      <c r="R14" t="str">
        <f t="shared" si="0"/>
        <v>Without transplant</v>
      </c>
    </row>
    <row r="15" spans="1:18" ht="15.6" x14ac:dyDescent="0.3">
      <c r="A15" s="1" t="s">
        <v>2359</v>
      </c>
      <c r="B15" t="str">
        <f>VLOOKUP(A15,'Customer Names-Answers'!A:D,4,0)</f>
        <v>Franklin</v>
      </c>
      <c r="C15" cm="1">
        <f t="array" ref="C15:H15">VLOOKUP(A15,'Hospitalisation Details-Answers'!A:K,{6,7,8,9,10,11},0)</f>
        <v>48549.18</v>
      </c>
      <c r="D15" t="str">
        <v>tier - 1</v>
      </c>
      <c r="E15" t="str">
        <v>tier - 3</v>
      </c>
      <c r="F15" t="str">
        <v>R1016</v>
      </c>
      <c r="G15" t="str">
        <v>1-Dec-1968</v>
      </c>
      <c r="H15" t="str">
        <v xml:space="preserve">55 Y </v>
      </c>
      <c r="I15" cm="1">
        <f t="array" ref="I15:Q15">VLOOKUP(A15,'Medical Examinations-Answers'!A:J,{2,3,4,5,6,7,8,9,10},0)</f>
        <v>40.564999999999998</v>
      </c>
      <c r="J15">
        <v>7.02</v>
      </c>
      <c r="K15" t="str">
        <v>No</v>
      </c>
      <c r="L15" t="str">
        <v>No</v>
      </c>
      <c r="M15" t="str">
        <v>No</v>
      </c>
      <c r="N15">
        <v>0</v>
      </c>
      <c r="O15" t="str">
        <v>yes</v>
      </c>
      <c r="P15" t="str">
        <v>Obesity</v>
      </c>
      <c r="Q15" t="str">
        <v>Diabetes</v>
      </c>
      <c r="R15" t="str">
        <f t="shared" si="0"/>
        <v>Without transplant</v>
      </c>
    </row>
    <row r="16" spans="1:18" ht="15.6" x14ac:dyDescent="0.3">
      <c r="A16" s="1" t="s">
        <v>2358</v>
      </c>
      <c r="B16" t="str">
        <f>VLOOKUP(A16,'Customer Names-Answers'!A:D,4,0)</f>
        <v>Leilani M.</v>
      </c>
      <c r="C16" cm="1">
        <f t="array" ref="C16:H16">VLOOKUP(A16,'Hospitalisation Details-Answers'!A:K,{6,7,8,9,10,11},0)</f>
        <v>48517.56</v>
      </c>
      <c r="D16" t="str">
        <v>tier - 1</v>
      </c>
      <c r="E16" t="str">
        <v>tier - 3</v>
      </c>
      <c r="F16" t="str">
        <v>R1024</v>
      </c>
      <c r="G16" t="str">
        <v>21-Dec-1961</v>
      </c>
      <c r="H16" t="str">
        <v xml:space="preserve">62 Y </v>
      </c>
      <c r="I16" cm="1">
        <f t="array" ref="I16:Q16">VLOOKUP(A16,'Medical Examinations-Answers'!A:J,{2,3,4,5,6,7,8,9,10},0)</f>
        <v>36.384999999999998</v>
      </c>
      <c r="J16">
        <v>7.59</v>
      </c>
      <c r="K16" t="str">
        <v>yes</v>
      </c>
      <c r="L16" t="str">
        <v>No</v>
      </c>
      <c r="M16" t="str">
        <v>No</v>
      </c>
      <c r="N16">
        <v>2</v>
      </c>
      <c r="O16" t="str">
        <v>yes</v>
      </c>
      <c r="P16" t="str">
        <v>Obesity</v>
      </c>
      <c r="Q16" t="str">
        <v>Diabetes</v>
      </c>
      <c r="R16" t="str">
        <f t="shared" si="0"/>
        <v>Without transplant</v>
      </c>
    </row>
    <row r="17" spans="1:18" ht="15.6" x14ac:dyDescent="0.3">
      <c r="A17" s="1" t="s">
        <v>2357</v>
      </c>
      <c r="B17" t="str">
        <f>VLOOKUP(A17,'Customer Names-Answers'!A:D,4,0)</f>
        <v>Mr.  Philippe</v>
      </c>
      <c r="C17" cm="1">
        <f t="array" ref="C17:H17">VLOOKUP(A17,'Hospitalisation Details-Answers'!A:K,{6,7,8,9,10,11},0)</f>
        <v>48173.36</v>
      </c>
      <c r="D17" t="str">
        <v>tier - 1</v>
      </c>
      <c r="E17" t="str">
        <v>tier - 3</v>
      </c>
      <c r="F17" t="str">
        <v>R1011</v>
      </c>
      <c r="G17" t="str">
        <v>27-Aug-1962</v>
      </c>
      <c r="H17" t="str">
        <v xml:space="preserve">61 Y </v>
      </c>
      <c r="I17" cm="1">
        <f t="array" ref="I17:Q17">VLOOKUP(A17,'Medical Examinations-Answers'!A:J,{2,3,4,5,6,7,8,9,10},0)</f>
        <v>39.9</v>
      </c>
      <c r="J17">
        <v>11.32</v>
      </c>
      <c r="K17" t="str">
        <v>No</v>
      </c>
      <c r="L17" t="str">
        <v>No</v>
      </c>
      <c r="M17" t="str">
        <v>No</v>
      </c>
      <c r="N17">
        <v>0</v>
      </c>
      <c r="O17" t="str">
        <v>yes</v>
      </c>
      <c r="P17" t="str">
        <v>Obesity</v>
      </c>
      <c r="Q17" t="str">
        <v>Diabetes</v>
      </c>
      <c r="R17" t="str">
        <f t="shared" si="0"/>
        <v>Without transplant</v>
      </c>
    </row>
    <row r="18" spans="1:18" ht="15.6" x14ac:dyDescent="0.3">
      <c r="A18" s="1" t="s">
        <v>2356</v>
      </c>
      <c r="B18" t="str">
        <f>VLOOKUP(A18,'Customer Names-Answers'!A:D,4,0)</f>
        <v>Jennifer A.</v>
      </c>
      <c r="C18" cm="1">
        <f t="array" ref="C18:H18">VLOOKUP(A18,'Hospitalisation Details-Answers'!A:K,{6,7,8,9,10,11},0)</f>
        <v>47928.03</v>
      </c>
      <c r="D18" t="str">
        <v>tier - 2</v>
      </c>
      <c r="E18" t="str">
        <v>tier - 3</v>
      </c>
      <c r="F18" t="str">
        <v>R1011</v>
      </c>
      <c r="G18" t="str">
        <v>16-Nov-1958</v>
      </c>
      <c r="H18" t="str">
        <v xml:space="preserve">65 Y </v>
      </c>
      <c r="I18" cm="1">
        <f t="array" ref="I18:Q18">VLOOKUP(A18,'Medical Examinations-Answers'!A:J,{2,3,4,5,6,7,8,9,10},0)</f>
        <v>33.799999999999997</v>
      </c>
      <c r="J18">
        <v>7.67</v>
      </c>
      <c r="K18" t="str">
        <v>No</v>
      </c>
      <c r="L18" t="str">
        <v>No</v>
      </c>
      <c r="M18" t="str">
        <v>No</v>
      </c>
      <c r="N18">
        <v>3</v>
      </c>
      <c r="O18" t="str">
        <v>yes</v>
      </c>
      <c r="P18" t="str">
        <v>Obesity</v>
      </c>
      <c r="Q18" t="str">
        <v>Diabetes</v>
      </c>
      <c r="R18" t="str">
        <f t="shared" si="0"/>
        <v>Without transplant</v>
      </c>
    </row>
    <row r="19" spans="1:18" ht="15.6" x14ac:dyDescent="0.3">
      <c r="A19" s="1" t="s">
        <v>2355</v>
      </c>
      <c r="B19" t="str">
        <f>VLOOKUP(A19,'Customer Names-Answers'!A:D,4,0)</f>
        <v>Christina M.</v>
      </c>
      <c r="C19" cm="1">
        <f t="array" ref="C19:H19">VLOOKUP(A19,'Hospitalisation Details-Answers'!A:K,{6,7,8,9,10,11},0)</f>
        <v>47896.79</v>
      </c>
      <c r="D19" t="str">
        <v>tier - 1</v>
      </c>
      <c r="E19" t="str">
        <v>tier - 3</v>
      </c>
      <c r="F19" t="str">
        <v>R1024</v>
      </c>
      <c r="G19" t="str">
        <v>5-Aug-1963</v>
      </c>
      <c r="H19" t="str">
        <v xml:space="preserve">60 Y </v>
      </c>
      <c r="I19" cm="1">
        <f t="array" ref="I19:Q19">VLOOKUP(A19,'Medical Examinations-Answers'!A:J,{2,3,4,5,6,7,8,9,10},0)</f>
        <v>36.765000000000001</v>
      </c>
      <c r="J19">
        <v>7.29</v>
      </c>
      <c r="K19" t="str">
        <v>yes</v>
      </c>
      <c r="L19" t="str">
        <v>No</v>
      </c>
      <c r="M19" t="str">
        <v>Yes</v>
      </c>
      <c r="N19">
        <v>1</v>
      </c>
      <c r="O19" t="str">
        <v>yes</v>
      </c>
      <c r="P19" t="str">
        <v>Obesity</v>
      </c>
      <c r="Q19" t="str">
        <v>Diabetes</v>
      </c>
      <c r="R19" t="str">
        <f t="shared" si="0"/>
        <v>Without transplant</v>
      </c>
    </row>
    <row r="20" spans="1:18" ht="15.6" x14ac:dyDescent="0.3">
      <c r="A20" s="1" t="s">
        <v>2354</v>
      </c>
      <c r="B20" t="str">
        <f>VLOOKUP(A20,'Customer Names-Answers'!A:D,4,0)</f>
        <v>Said Sr.</v>
      </c>
      <c r="C20" cm="1">
        <f t="array" ref="C20:H20">VLOOKUP(A20,'Hospitalisation Details-Answers'!A:K,{6,7,8,9,10,11},0)</f>
        <v>47496.49</v>
      </c>
      <c r="D20" t="str">
        <v>tier - 1</v>
      </c>
      <c r="E20" t="str">
        <v>tier - 3</v>
      </c>
      <c r="F20" t="str">
        <v>R1012</v>
      </c>
      <c r="G20" t="str">
        <v>7-Nov-1964</v>
      </c>
      <c r="H20" t="str">
        <v xml:space="preserve">59 Y </v>
      </c>
      <c r="I20" cm="1">
        <f t="array" ref="I20:Q20">VLOOKUP(A20,'Medical Examinations-Answers'!A:J,{2,3,4,5,6,7,8,9,10},0)</f>
        <v>36.954999999999998</v>
      </c>
      <c r="J20">
        <v>4.72</v>
      </c>
      <c r="K20" t="str">
        <v>yes</v>
      </c>
      <c r="L20" t="str">
        <v>No</v>
      </c>
      <c r="M20" t="str">
        <v>No</v>
      </c>
      <c r="N20">
        <v>1</v>
      </c>
      <c r="O20" t="str">
        <v>yes</v>
      </c>
      <c r="P20" t="str">
        <v>Obesity</v>
      </c>
      <c r="Q20" t="str">
        <v>Normal</v>
      </c>
      <c r="R20" t="str">
        <f t="shared" si="0"/>
        <v>Without transplant</v>
      </c>
    </row>
    <row r="21" spans="1:18" ht="15.6" x14ac:dyDescent="0.3">
      <c r="A21" s="1" t="s">
        <v>2353</v>
      </c>
      <c r="B21" t="str">
        <f>VLOOKUP(A21,'Customer Names-Answers'!A:D,4,0)</f>
        <v>John</v>
      </c>
      <c r="C21" cm="1">
        <f t="array" ref="C21:H21">VLOOKUP(A21,'Hospitalisation Details-Answers'!A:K,{6,7,8,9,10,11},0)</f>
        <v>47462.89</v>
      </c>
      <c r="D21" t="str">
        <v>tier - 1</v>
      </c>
      <c r="E21" t="str">
        <v>tier - 2</v>
      </c>
      <c r="F21" t="str">
        <v>R1013</v>
      </c>
      <c r="G21" t="str">
        <v>27-Sep-1971</v>
      </c>
      <c r="H21" t="str">
        <v xml:space="preserve">52 Y </v>
      </c>
      <c r="I21" cm="1">
        <f t="array" ref="I21:Q21">VLOOKUP(A21,'Medical Examinations-Answers'!A:J,{2,3,4,5,6,7,8,9,10},0)</f>
        <v>42.9</v>
      </c>
      <c r="J21">
        <v>11.41</v>
      </c>
      <c r="K21" t="str">
        <v>No</v>
      </c>
      <c r="L21" t="str">
        <v>No</v>
      </c>
      <c r="M21" t="str">
        <v>No</v>
      </c>
      <c r="N21">
        <v>0</v>
      </c>
      <c r="O21" t="str">
        <v>yes</v>
      </c>
      <c r="P21" t="str">
        <v>Obesity</v>
      </c>
      <c r="Q21" t="str">
        <v>Diabetes</v>
      </c>
      <c r="R21" t="str">
        <f t="shared" si="0"/>
        <v>Without transplant</v>
      </c>
    </row>
    <row r="22" spans="1:18" ht="15.6" x14ac:dyDescent="0.3">
      <c r="A22" s="1" t="s">
        <v>2352</v>
      </c>
      <c r="B22" t="str">
        <f>VLOOKUP(A22,'Customer Names-Answers'!A:D,4,0)</f>
        <v>Myles</v>
      </c>
      <c r="C22" cm="1">
        <f t="array" ref="C22:H22">VLOOKUP(A22,'Hospitalisation Details-Answers'!A:K,{6,7,8,9,10,11},0)</f>
        <v>47403.88</v>
      </c>
      <c r="D22" t="str">
        <v>tier - 1</v>
      </c>
      <c r="E22" t="str">
        <v>tier - 3</v>
      </c>
      <c r="F22" t="str">
        <v>R1011</v>
      </c>
      <c r="G22" t="str">
        <v>13-Jun-1961</v>
      </c>
      <c r="H22" t="str">
        <v xml:space="preserve">62 Y </v>
      </c>
      <c r="I22" cm="1">
        <f t="array" ref="I22:Q22">VLOOKUP(A22,'Medical Examinations-Answers'!A:J,{2,3,4,5,6,7,8,9,10},0)</f>
        <v>36.299999999999997</v>
      </c>
      <c r="J22">
        <v>11.5</v>
      </c>
      <c r="K22" t="str">
        <v>yes</v>
      </c>
      <c r="L22" t="str">
        <v>No</v>
      </c>
      <c r="M22" t="str">
        <v>No</v>
      </c>
      <c r="N22">
        <v>2</v>
      </c>
      <c r="O22" t="str">
        <v>yes</v>
      </c>
      <c r="P22" t="str">
        <v>Obesity</v>
      </c>
      <c r="Q22" t="str">
        <v>Diabetes</v>
      </c>
      <c r="R22" t="str">
        <f t="shared" si="0"/>
        <v>Without transplant</v>
      </c>
    </row>
    <row r="23" spans="1:18" ht="15.6" x14ac:dyDescent="0.3">
      <c r="A23" s="1" t="s">
        <v>2351</v>
      </c>
      <c r="B23" t="str">
        <f>VLOOKUP(A23,'Customer Names-Answers'!A:D,4,0)</f>
        <v>Madelyn C</v>
      </c>
      <c r="C23" cm="1">
        <f t="array" ref="C23:H23">VLOOKUP(A23,'Hospitalisation Details-Answers'!A:K,{6,7,8,9,10,11},0)</f>
        <v>47305.31</v>
      </c>
      <c r="D23" t="str">
        <v>tier - 2</v>
      </c>
      <c r="E23" t="str">
        <v>tier - 1</v>
      </c>
      <c r="F23" t="str">
        <v>R1011</v>
      </c>
      <c r="G23" t="str">
        <v>4-Oct-1959</v>
      </c>
      <c r="H23" t="str">
        <v xml:space="preserve">64 Y </v>
      </c>
      <c r="I23" cm="1">
        <f t="array" ref="I23:Q23">VLOOKUP(A23,'Medical Examinations-Answers'!A:J,{2,3,4,5,6,7,8,9,10},0)</f>
        <v>32.200000000000003</v>
      </c>
      <c r="J23">
        <v>6.22</v>
      </c>
      <c r="K23" t="str">
        <v>yes</v>
      </c>
      <c r="L23" t="str">
        <v>No</v>
      </c>
      <c r="M23" t="str">
        <v>No</v>
      </c>
      <c r="N23">
        <v>2</v>
      </c>
      <c r="O23" t="str">
        <v>yes</v>
      </c>
      <c r="P23" t="str">
        <v>Obesity</v>
      </c>
      <c r="Q23" t="str">
        <v>Prediabetes</v>
      </c>
      <c r="R23" t="str">
        <f t="shared" si="0"/>
        <v>Without transplant</v>
      </c>
    </row>
    <row r="24" spans="1:18" ht="15.6" x14ac:dyDescent="0.3">
      <c r="A24" s="1" t="s">
        <v>2350</v>
      </c>
      <c r="B24" t="str">
        <f>VLOOKUP(A24,'Customer Names-Answers'!A:D,4,0)</f>
        <v>Nicole</v>
      </c>
      <c r="C24" cm="1">
        <f t="array" ref="C24:H24">VLOOKUP(A24,'Hospitalisation Details-Answers'!A:K,{6,7,8,9,10,11},0)</f>
        <v>47291.06</v>
      </c>
      <c r="D24" t="str">
        <v>tier - 2</v>
      </c>
      <c r="E24" t="str">
        <v>tier - 1</v>
      </c>
      <c r="F24" t="str">
        <v>R1011</v>
      </c>
      <c r="G24" t="str">
        <v>3-Sep-1958</v>
      </c>
      <c r="H24" t="str">
        <v xml:space="preserve">65 Y </v>
      </c>
      <c r="I24" cm="1">
        <f t="array" ref="I24:Q24">VLOOKUP(A24,'Medical Examinations-Answers'!A:J,{2,3,4,5,6,7,8,9,10},0)</f>
        <v>31.3</v>
      </c>
      <c r="J24">
        <v>11.38</v>
      </c>
      <c r="K24" t="str">
        <v>No</v>
      </c>
      <c r="L24" t="str">
        <v>No</v>
      </c>
      <c r="M24" t="str">
        <v>No</v>
      </c>
      <c r="N24">
        <v>3</v>
      </c>
      <c r="O24" t="str">
        <v>yes</v>
      </c>
      <c r="P24" t="str">
        <v>Obesity</v>
      </c>
      <c r="Q24" t="str">
        <v>Diabetes</v>
      </c>
      <c r="R24" t="str">
        <f t="shared" si="0"/>
        <v>Without transplant</v>
      </c>
    </row>
    <row r="25" spans="1:18" ht="15.6" x14ac:dyDescent="0.3">
      <c r="A25" s="1" t="s">
        <v>2349</v>
      </c>
      <c r="B25" t="str">
        <f>VLOOKUP(A25,'Customer Names-Answers'!A:D,4,0)</f>
        <v>Eric A.</v>
      </c>
      <c r="C25" cm="1">
        <f t="array" ref="C25:H25">VLOOKUP(A25,'Hospitalisation Details-Answers'!A:K,{6,7,8,9,10,11},0)</f>
        <v>47269.85</v>
      </c>
      <c r="D25" t="str">
        <v>tier - 1</v>
      </c>
      <c r="E25" t="str">
        <v>tier - 2</v>
      </c>
      <c r="F25" t="str">
        <v>R1013</v>
      </c>
      <c r="G25" t="str">
        <v>28-Dec-1970</v>
      </c>
      <c r="H25" t="str">
        <v xml:space="preserve">53 Y </v>
      </c>
      <c r="I25" cm="1">
        <f t="array" ref="I25:Q25">VLOOKUP(A25,'Medical Examinations-Answers'!A:J,{2,3,4,5,6,7,8,9,10},0)</f>
        <v>41.8</v>
      </c>
      <c r="J25">
        <v>7.89</v>
      </c>
      <c r="K25" t="str">
        <v>yes</v>
      </c>
      <c r="L25" t="str">
        <v>No</v>
      </c>
      <c r="M25" t="str">
        <v>No</v>
      </c>
      <c r="N25">
        <v>2</v>
      </c>
      <c r="O25" t="str">
        <v>yes</v>
      </c>
      <c r="P25" t="str">
        <v>Obesity</v>
      </c>
      <c r="Q25" t="str">
        <v>Diabetes</v>
      </c>
      <c r="R25" t="str">
        <f t="shared" si="0"/>
        <v>Without transplant</v>
      </c>
    </row>
    <row r="26" spans="1:18" ht="15.6" x14ac:dyDescent="0.3">
      <c r="A26" s="1" t="s">
        <v>2348</v>
      </c>
      <c r="B26" t="str">
        <f>VLOOKUP(A26,'Customer Names-Answers'!A:D,4,0)</f>
        <v>Emiliano I.</v>
      </c>
      <c r="C26" cm="1">
        <f t="array" ref="C26:H26">VLOOKUP(A26,'Hospitalisation Details-Answers'!A:K,{6,7,8,9,10,11},0)</f>
        <v>47055.53</v>
      </c>
      <c r="D26" t="str">
        <v>tier - 2</v>
      </c>
      <c r="E26" t="str">
        <v>tier - 1</v>
      </c>
      <c r="F26" t="str">
        <v>R1013</v>
      </c>
      <c r="G26" t="str">
        <v>14-Jul-1959</v>
      </c>
      <c r="H26" t="str">
        <v xml:space="preserve">64 Y </v>
      </c>
      <c r="I26" cm="1">
        <f t="array" ref="I26:Q26">VLOOKUP(A26,'Medical Examinations-Answers'!A:J,{2,3,4,5,6,7,8,9,10},0)</f>
        <v>35.090000000000003</v>
      </c>
      <c r="J26">
        <v>4.38</v>
      </c>
      <c r="K26" t="str">
        <v>yes</v>
      </c>
      <c r="L26" t="str">
        <v>No</v>
      </c>
      <c r="M26" t="str">
        <v>No</v>
      </c>
      <c r="N26">
        <v>2</v>
      </c>
      <c r="O26" t="str">
        <v>yes</v>
      </c>
      <c r="P26" t="str">
        <v>Obesity</v>
      </c>
      <c r="Q26" t="str">
        <v>Normal</v>
      </c>
      <c r="R26" t="str">
        <f t="shared" si="0"/>
        <v>Without transplant</v>
      </c>
    </row>
    <row r="27" spans="1:18" ht="15.6" x14ac:dyDescent="0.3">
      <c r="A27" s="1" t="s">
        <v>2347</v>
      </c>
      <c r="B27" t="str">
        <f>VLOOKUP(A27,'Customer Names-Answers'!A:D,4,0)</f>
        <v>Adam</v>
      </c>
      <c r="C27" cm="1">
        <f t="array" ref="C27:H27">VLOOKUP(A27,'Hospitalisation Details-Answers'!A:K,{6,7,8,9,10,11},0)</f>
        <v>46889.26</v>
      </c>
      <c r="D27" t="str">
        <v>tier - 2</v>
      </c>
      <c r="E27" t="str">
        <v>tier - 3</v>
      </c>
      <c r="F27" t="str">
        <v>R1013</v>
      </c>
      <c r="G27" t="str">
        <v>15-Sep-1958</v>
      </c>
      <c r="H27" t="str">
        <v xml:space="preserve">65 Y </v>
      </c>
      <c r="I27" cm="1">
        <f t="array" ref="I27:Q27">VLOOKUP(A27,'Medical Examinations-Answers'!A:J,{2,3,4,5,6,7,8,9,10},0)</f>
        <v>33.880000000000003</v>
      </c>
      <c r="J27">
        <v>7.01</v>
      </c>
      <c r="K27" t="str">
        <v>No</v>
      </c>
      <c r="L27" t="str">
        <v>No</v>
      </c>
      <c r="M27" t="str">
        <v>No</v>
      </c>
      <c r="N27">
        <v>3</v>
      </c>
      <c r="O27" t="str">
        <v>yes</v>
      </c>
      <c r="P27" t="str">
        <v>Obesity</v>
      </c>
      <c r="Q27" t="str">
        <v>Diabetes</v>
      </c>
      <c r="R27" t="str">
        <f t="shared" si="0"/>
        <v>Without transplant</v>
      </c>
    </row>
    <row r="28" spans="1:18" ht="15.6" x14ac:dyDescent="0.3">
      <c r="A28" s="1" t="s">
        <v>2346</v>
      </c>
      <c r="B28" t="str">
        <f>VLOOKUP(A28,'Customer Names-Answers'!A:D,4,0)</f>
        <v>Mr.  Zach</v>
      </c>
      <c r="C28" cm="1">
        <f t="array" ref="C28:H28">VLOOKUP(A28,'Hospitalisation Details-Answers'!A:K,{6,7,8,9,10,11},0)</f>
        <v>46718.16</v>
      </c>
      <c r="D28" t="str">
        <v>tier - 1</v>
      </c>
      <c r="E28" t="str">
        <v>tier - 1</v>
      </c>
      <c r="F28" t="str">
        <v>R1012</v>
      </c>
      <c r="G28" t="str">
        <v>17-Nov-1960</v>
      </c>
      <c r="H28" t="str">
        <v xml:space="preserve">63 Y </v>
      </c>
      <c r="I28" cm="1">
        <f t="array" ref="I28:Q28">VLOOKUP(A28,'Medical Examinations-Answers'!A:J,{2,3,4,5,6,7,8,9,10},0)</f>
        <v>30.875</v>
      </c>
      <c r="J28">
        <v>11.88</v>
      </c>
      <c r="K28" t="str">
        <v>No</v>
      </c>
      <c r="L28" t="str">
        <v>No</v>
      </c>
      <c r="M28" t="str">
        <v>No</v>
      </c>
      <c r="N28">
        <v>0</v>
      </c>
      <c r="O28" t="str">
        <v>yes</v>
      </c>
      <c r="P28" t="str">
        <v>Obesity</v>
      </c>
      <c r="Q28" t="str">
        <v>Diabetes</v>
      </c>
      <c r="R28" t="str">
        <f t="shared" si="0"/>
        <v>Without transplant</v>
      </c>
    </row>
    <row r="29" spans="1:18" ht="15.6" x14ac:dyDescent="0.3">
      <c r="A29" s="1" t="s">
        <v>2345</v>
      </c>
      <c r="B29" t="str">
        <f>VLOOKUP(A29,'Customer Names-Answers'!A:D,4,0)</f>
        <v>Stephanie W.</v>
      </c>
      <c r="C29" cm="1">
        <f t="array" ref="C29:H29">VLOOKUP(A29,'Hospitalisation Details-Answers'!A:K,{6,7,8,9,10,11},0)</f>
        <v>46661.440000000002</v>
      </c>
      <c r="D29" t="str">
        <v>tier - 1</v>
      </c>
      <c r="E29" t="str">
        <v>tier - 3</v>
      </c>
      <c r="F29" t="str">
        <v>R1012</v>
      </c>
      <c r="G29" t="str">
        <v>23-Jun-1969</v>
      </c>
      <c r="H29" t="str">
        <v xml:space="preserve">54 Y </v>
      </c>
      <c r="I29" cm="1">
        <f t="array" ref="I29:Q29">VLOOKUP(A29,'Medical Examinations-Answers'!A:J,{2,3,4,5,6,7,8,9,10},0)</f>
        <v>36.86</v>
      </c>
      <c r="J29">
        <v>5.19</v>
      </c>
      <c r="K29" t="str">
        <v>yes</v>
      </c>
      <c r="L29" t="str">
        <v>No</v>
      </c>
      <c r="M29" t="str">
        <v>Yes</v>
      </c>
      <c r="N29">
        <v>1</v>
      </c>
      <c r="O29" t="str">
        <v>yes</v>
      </c>
      <c r="P29" t="str">
        <v>Obesity</v>
      </c>
      <c r="Q29" t="str">
        <v>Normal</v>
      </c>
      <c r="R29" t="str">
        <f t="shared" si="0"/>
        <v>Without transplant</v>
      </c>
    </row>
    <row r="30" spans="1:18" ht="15.6" x14ac:dyDescent="0.3">
      <c r="A30" s="1" t="s">
        <v>2344</v>
      </c>
      <c r="B30" t="str">
        <f>VLOOKUP(A30,'Customer Names-Answers'!A:D,4,0)</f>
        <v>Stephen</v>
      </c>
      <c r="C30" cm="1">
        <f t="array" ref="C30:H30">VLOOKUP(A30,'Hospitalisation Details-Answers'!A:K,{6,7,8,9,10,11},0)</f>
        <v>46599.11</v>
      </c>
      <c r="D30" t="str">
        <v>tier - 1</v>
      </c>
      <c r="E30" t="str">
        <v>tier - 1</v>
      </c>
      <c r="F30" t="str">
        <v>R1013</v>
      </c>
      <c r="G30" t="str">
        <v>8-Aug-1961</v>
      </c>
      <c r="H30" t="str">
        <v xml:space="preserve">62 Y </v>
      </c>
      <c r="I30" cm="1">
        <f t="array" ref="I30:Q30">VLOOKUP(A30,'Medical Examinations-Answers'!A:J,{2,3,4,5,6,7,8,9,10},0)</f>
        <v>35.86</v>
      </c>
      <c r="J30">
        <v>6.74</v>
      </c>
      <c r="K30" t="str">
        <v>yes</v>
      </c>
      <c r="L30" t="str">
        <v>No</v>
      </c>
      <c r="M30" t="str">
        <v>No</v>
      </c>
      <c r="N30">
        <v>2</v>
      </c>
      <c r="O30" t="str">
        <v>yes</v>
      </c>
      <c r="P30" t="str">
        <v>Obesity</v>
      </c>
      <c r="Q30" t="str">
        <v>Diabetes</v>
      </c>
      <c r="R30" t="str">
        <f t="shared" si="0"/>
        <v>Without transplant</v>
      </c>
    </row>
    <row r="31" spans="1:18" ht="15.6" x14ac:dyDescent="0.3">
      <c r="A31" s="1" t="s">
        <v>2343</v>
      </c>
      <c r="B31" t="str">
        <f>VLOOKUP(A31,'Customer Names-Answers'!A:D,4,0)</f>
        <v>Natalie</v>
      </c>
      <c r="C31" cm="1">
        <f t="array" ref="C31:H31">VLOOKUP(A31,'Hospitalisation Details-Answers'!A:K,{6,7,8,9,10,11},0)</f>
        <v>46255.11</v>
      </c>
      <c r="D31" t="str">
        <v>tier - 1</v>
      </c>
      <c r="E31" t="str">
        <v>tier - 3</v>
      </c>
      <c r="F31" t="str">
        <v>R1024</v>
      </c>
      <c r="G31" t="str">
        <v>6-Dec-1971</v>
      </c>
      <c r="H31" t="str">
        <v xml:space="preserve">52 Y </v>
      </c>
      <c r="I31" cm="1">
        <f t="array" ref="I31:Q31">VLOOKUP(A31,'Medical Examinations-Answers'!A:J,{2,3,4,5,6,7,8,9,10},0)</f>
        <v>37.049999999999997</v>
      </c>
      <c r="J31">
        <v>8.44</v>
      </c>
      <c r="K31" t="str">
        <v>No</v>
      </c>
      <c r="L31" t="str">
        <v>No</v>
      </c>
      <c r="M31" t="str">
        <v>No</v>
      </c>
      <c r="N31">
        <v>0</v>
      </c>
      <c r="O31" t="str">
        <v>yes</v>
      </c>
      <c r="P31" t="str">
        <v>Obesity</v>
      </c>
      <c r="Q31" t="str">
        <v>Diabetes</v>
      </c>
      <c r="R31" t="str">
        <f t="shared" si="0"/>
        <v>Without transplant</v>
      </c>
    </row>
    <row r="32" spans="1:18" ht="15.6" x14ac:dyDescent="0.3">
      <c r="A32" s="1" t="s">
        <v>2342</v>
      </c>
      <c r="B32" t="str">
        <f>VLOOKUP(A32,'Customer Names-Answers'!A:D,4,0)</f>
        <v>Nicole J.</v>
      </c>
      <c r="C32" cm="1">
        <f t="array" ref="C32:H32">VLOOKUP(A32,'Hospitalisation Details-Answers'!A:K,{6,7,8,9,10,11},0)</f>
        <v>46200.99</v>
      </c>
      <c r="D32" t="str">
        <v>tier - 1</v>
      </c>
      <c r="E32" t="str">
        <v>tier - 1</v>
      </c>
      <c r="F32" t="str">
        <v>R1013</v>
      </c>
      <c r="G32" t="str">
        <v>17-Aug-1978</v>
      </c>
      <c r="H32" t="str">
        <v xml:space="preserve">45 Y </v>
      </c>
      <c r="I32" cm="1">
        <f t="array" ref="I32:Q32">VLOOKUP(A32,'Medical Examinations-Answers'!A:J,{2,3,4,5,6,7,8,9,10},0)</f>
        <v>43.89</v>
      </c>
      <c r="J32">
        <v>8.7100000000000009</v>
      </c>
      <c r="K32" t="str">
        <v>No</v>
      </c>
      <c r="L32" t="str">
        <v>No</v>
      </c>
      <c r="M32" t="str">
        <v>No</v>
      </c>
      <c r="N32">
        <v>0</v>
      </c>
      <c r="O32" t="str">
        <v>yes</v>
      </c>
      <c r="P32" t="str">
        <v>Obesity</v>
      </c>
      <c r="Q32" t="str">
        <v>Diabetes</v>
      </c>
      <c r="R32" t="str">
        <f t="shared" si="0"/>
        <v>Without transplant</v>
      </c>
    </row>
    <row r="33" spans="1:18" ht="15.6" x14ac:dyDescent="0.3">
      <c r="A33" s="1" t="s">
        <v>2341</v>
      </c>
      <c r="B33" t="str">
        <f>VLOOKUP(A33,'Customer Names-Answers'!A:D,4,0)</f>
        <v>Jefferson D</v>
      </c>
      <c r="C33" cm="1">
        <f t="array" ref="C33:H33">VLOOKUP(A33,'Hospitalisation Details-Answers'!A:K,{6,7,8,9,10,11},0)</f>
        <v>46151.12</v>
      </c>
      <c r="D33" t="str">
        <v>tier - 1</v>
      </c>
      <c r="E33" t="str">
        <v>tier - 3</v>
      </c>
      <c r="F33" t="str">
        <v>R1013</v>
      </c>
      <c r="G33" t="str">
        <v>2-Dec-1976</v>
      </c>
      <c r="H33" t="str">
        <v xml:space="preserve">47 Y </v>
      </c>
      <c r="I33" cm="1">
        <f t="array" ref="I33:Q33">VLOOKUP(A33,'Medical Examinations-Answers'!A:J,{2,3,4,5,6,7,8,9,10},0)</f>
        <v>42.35</v>
      </c>
      <c r="J33">
        <v>5.08</v>
      </c>
      <c r="K33" t="str">
        <v>yes</v>
      </c>
      <c r="L33" t="str">
        <v>No</v>
      </c>
      <c r="M33" t="str">
        <v>No</v>
      </c>
      <c r="N33">
        <v>0</v>
      </c>
      <c r="O33" t="str">
        <v>yes</v>
      </c>
      <c r="P33" t="str">
        <v>Obesity</v>
      </c>
      <c r="Q33" t="str">
        <v>Normal</v>
      </c>
      <c r="R33" t="str">
        <f t="shared" si="0"/>
        <v>Without transplant</v>
      </c>
    </row>
    <row r="34" spans="1:18" ht="15.6" x14ac:dyDescent="0.3">
      <c r="A34" s="1" t="s">
        <v>2340</v>
      </c>
      <c r="B34" t="str">
        <f>VLOOKUP(A34,'Customer Names-Answers'!A:D,4,0)</f>
        <v>Brendan D.</v>
      </c>
      <c r="C34" cm="1">
        <f t="array" ref="C34:H34">VLOOKUP(A34,'Hospitalisation Details-Answers'!A:K,{6,7,8,9,10,11},0)</f>
        <v>46130.53</v>
      </c>
      <c r="D34" t="str">
        <v>tier - 1</v>
      </c>
      <c r="E34" t="str">
        <v>tier - 1</v>
      </c>
      <c r="F34" t="str">
        <v>R1012</v>
      </c>
      <c r="G34" t="str">
        <v>4-Dec-1962</v>
      </c>
      <c r="H34" t="str">
        <v xml:space="preserve">61 Y </v>
      </c>
      <c r="I34" cm="1">
        <f t="array" ref="I34:Q34">VLOOKUP(A34,'Medical Examinations-Answers'!A:J,{2,3,4,5,6,7,8,9,10},0)</f>
        <v>31.35</v>
      </c>
      <c r="J34">
        <v>6.86</v>
      </c>
      <c r="K34" t="str">
        <v>No</v>
      </c>
      <c r="L34" t="str">
        <v>No</v>
      </c>
      <c r="M34" t="str">
        <v>No</v>
      </c>
      <c r="N34">
        <v>0</v>
      </c>
      <c r="O34" t="str">
        <v>yes</v>
      </c>
      <c r="P34" t="str">
        <v>Obesity</v>
      </c>
      <c r="Q34" t="str">
        <v>Diabetes</v>
      </c>
      <c r="R34" t="str">
        <f t="shared" si="0"/>
        <v>Without transplant</v>
      </c>
    </row>
    <row r="35" spans="1:18" ht="15.6" x14ac:dyDescent="0.3">
      <c r="A35" s="1" t="s">
        <v>2339</v>
      </c>
      <c r="B35" t="str">
        <f>VLOOKUP(A35,'Customer Names-Answers'!A:D,4,0)</f>
        <v>Courtney</v>
      </c>
      <c r="C35" cm="1">
        <f t="array" ref="C35:H35">VLOOKUP(A35,'Hospitalisation Details-Answers'!A:K,{6,7,8,9,10,11},0)</f>
        <v>46113.51</v>
      </c>
      <c r="D35" t="str">
        <v>tier - 2</v>
      </c>
      <c r="E35" t="str">
        <v>tier - 3</v>
      </c>
      <c r="F35" t="str">
        <v>R1011</v>
      </c>
      <c r="G35" t="str">
        <v>30-Sep-1985</v>
      </c>
      <c r="H35" t="str">
        <v xml:space="preserve">38 Y </v>
      </c>
      <c r="I35" cm="1">
        <f t="array" ref="I35:Q35">VLOOKUP(A35,'Medical Examinations-Answers'!A:J,{2,3,4,5,6,7,8,9,10},0)</f>
        <v>47.6</v>
      </c>
      <c r="J35">
        <v>5.95</v>
      </c>
      <c r="K35" t="str">
        <v>yes</v>
      </c>
      <c r="L35" t="str">
        <v>No</v>
      </c>
      <c r="M35" t="str">
        <v>No</v>
      </c>
      <c r="N35">
        <v>0</v>
      </c>
      <c r="O35" t="str">
        <v>yes</v>
      </c>
      <c r="P35" t="str">
        <v>Obesity</v>
      </c>
      <c r="Q35" t="str">
        <v>Prediabetes</v>
      </c>
      <c r="R35" t="str">
        <f t="shared" si="0"/>
        <v>Without transplant</v>
      </c>
    </row>
    <row r="36" spans="1:18" ht="15.6" x14ac:dyDescent="0.3">
      <c r="A36" s="1" t="s">
        <v>2338</v>
      </c>
      <c r="B36" t="str">
        <f>VLOOKUP(A36,'Customer Names-Answers'!A:D,4,0)</f>
        <v>Sydney L.</v>
      </c>
      <c r="C36" cm="1">
        <f t="array" ref="C36:H36">VLOOKUP(A36,'Hospitalisation Details-Answers'!A:K,{6,7,8,9,10,11},0)</f>
        <v>45863.21</v>
      </c>
      <c r="D36" t="str">
        <v>tier - 2</v>
      </c>
      <c r="E36" t="str">
        <v>tier - 1</v>
      </c>
      <c r="F36" t="str">
        <v>R1013</v>
      </c>
      <c r="G36" t="str">
        <v>12-Aug-1979</v>
      </c>
      <c r="H36" t="str">
        <v xml:space="preserve">44 Y </v>
      </c>
      <c r="I36" cm="1">
        <f t="array" ref="I36:Q36">VLOOKUP(A36,'Medical Examinations-Answers'!A:J,{2,3,4,5,6,7,8,9,10},0)</f>
        <v>46.2</v>
      </c>
      <c r="J36">
        <v>6.09</v>
      </c>
      <c r="K36" t="str">
        <v>No</v>
      </c>
      <c r="L36" t="str">
        <v>No</v>
      </c>
      <c r="M36" t="str">
        <v>Yes</v>
      </c>
      <c r="N36">
        <v>1</v>
      </c>
      <c r="O36" t="str">
        <v>yes</v>
      </c>
      <c r="P36" t="str">
        <v>Obesity</v>
      </c>
      <c r="Q36" t="str">
        <v>Prediabetes</v>
      </c>
      <c r="R36" t="str">
        <f t="shared" si="0"/>
        <v>Without transplant</v>
      </c>
    </row>
    <row r="37" spans="1:18" ht="15.6" x14ac:dyDescent="0.3">
      <c r="A37" s="1" t="s">
        <v>2337</v>
      </c>
      <c r="B37" t="str">
        <f>VLOOKUP(A37,'Customer Names-Answers'!A:D,4,0)</f>
        <v>Julien</v>
      </c>
      <c r="C37" cm="1">
        <f t="array" ref="C37:H37">VLOOKUP(A37,'Hospitalisation Details-Answers'!A:K,{6,7,8,9,10,11},0)</f>
        <v>45710.21</v>
      </c>
      <c r="D37" t="str">
        <v>tier - 2</v>
      </c>
      <c r="E37" t="str">
        <v>tier - 2</v>
      </c>
      <c r="F37" t="str">
        <v>R1016</v>
      </c>
      <c r="G37" t="str">
        <v>21-Dec-1960</v>
      </c>
      <c r="H37" t="str">
        <v xml:space="preserve">63 Y </v>
      </c>
      <c r="I37" cm="1">
        <f t="array" ref="I37:Q37">VLOOKUP(A37,'Medical Examinations-Answers'!A:J,{2,3,4,5,6,7,8,9,10},0)</f>
        <v>32.015000000000001</v>
      </c>
      <c r="J37">
        <v>11.75</v>
      </c>
      <c r="K37" t="str">
        <v>No</v>
      </c>
      <c r="L37" t="str">
        <v>No</v>
      </c>
      <c r="M37" t="str">
        <v>No</v>
      </c>
      <c r="N37">
        <v>0</v>
      </c>
      <c r="O37" t="str">
        <v>yes</v>
      </c>
      <c r="P37" t="str">
        <v>Obesity</v>
      </c>
      <c r="Q37" t="str">
        <v>Diabetes</v>
      </c>
      <c r="R37" t="str">
        <f t="shared" si="0"/>
        <v>Without transplant</v>
      </c>
    </row>
    <row r="38" spans="1:18" ht="15.6" x14ac:dyDescent="0.3">
      <c r="A38" s="1" t="s">
        <v>2336</v>
      </c>
      <c r="B38" t="str">
        <f>VLOOKUP(A38,'Customer Names-Answers'!A:D,4,0)</f>
        <v>Ryan M</v>
      </c>
      <c r="C38" cm="1">
        <f t="array" ref="C38:H38">VLOOKUP(A38,'Hospitalisation Details-Answers'!A:K,{6,7,8,9,10,11},0)</f>
        <v>45702.02</v>
      </c>
      <c r="D38" t="str">
        <v>tier - 2</v>
      </c>
      <c r="E38" t="str">
        <v>tier - 2</v>
      </c>
      <c r="F38" t="str">
        <v>R1012</v>
      </c>
      <c r="G38" t="str">
        <v>9-Aug-1974</v>
      </c>
      <c r="H38" t="str">
        <v xml:space="preserve">49 Y </v>
      </c>
      <c r="I38" cm="1">
        <f t="array" ref="I38:Q38">VLOOKUP(A38,'Medical Examinations-Answers'!A:J,{2,3,4,5,6,7,8,9,10},0)</f>
        <v>40.564999999999998</v>
      </c>
      <c r="J38">
        <v>7.37</v>
      </c>
      <c r="K38" t="str">
        <v>No</v>
      </c>
      <c r="L38" t="str">
        <v>No</v>
      </c>
      <c r="M38" t="str">
        <v>No</v>
      </c>
      <c r="N38">
        <v>0</v>
      </c>
      <c r="O38" t="str">
        <v>yes</v>
      </c>
      <c r="P38" t="str">
        <v>Obesity</v>
      </c>
      <c r="Q38" t="str">
        <v>Diabetes</v>
      </c>
      <c r="R38" t="str">
        <f t="shared" si="0"/>
        <v>Without transplant</v>
      </c>
    </row>
    <row r="39" spans="1:18" ht="15.6" x14ac:dyDescent="0.3">
      <c r="A39" s="1" t="s">
        <v>2335</v>
      </c>
      <c r="B39" t="str">
        <f>VLOOKUP(A39,'Customer Names-Answers'!A:D,4,0)</f>
        <v>Anna H.</v>
      </c>
      <c r="C39" cm="1">
        <f t="array" ref="C39:H39">VLOOKUP(A39,'Hospitalisation Details-Answers'!A:K,{6,7,8,9,10,11},0)</f>
        <v>45008.959999999999</v>
      </c>
      <c r="D39" t="str">
        <v>tier - 2</v>
      </c>
      <c r="E39" t="str">
        <v>tier - 2</v>
      </c>
      <c r="F39" t="str">
        <v>R1013</v>
      </c>
      <c r="G39" t="str">
        <v>17-Dec-1962</v>
      </c>
      <c r="H39" t="str">
        <v xml:space="preserve">61 Y </v>
      </c>
      <c r="I39" cm="1">
        <f t="array" ref="I39:Q39">VLOOKUP(A39,'Medical Examinations-Answers'!A:J,{2,3,4,5,6,7,8,9,10},0)</f>
        <v>32.450000000000003</v>
      </c>
      <c r="J39">
        <v>11.91</v>
      </c>
      <c r="K39" t="str">
        <v>No</v>
      </c>
      <c r="L39" t="str">
        <v>No</v>
      </c>
      <c r="M39" t="str">
        <v>No</v>
      </c>
      <c r="N39">
        <v>0</v>
      </c>
      <c r="O39" t="str">
        <v>yes</v>
      </c>
      <c r="P39" t="str">
        <v>Obesity</v>
      </c>
      <c r="Q39" t="str">
        <v>Diabetes</v>
      </c>
      <c r="R39" t="str">
        <f t="shared" si="0"/>
        <v>Without transplant</v>
      </c>
    </row>
    <row r="40" spans="1:18" ht="15.6" x14ac:dyDescent="0.3">
      <c r="A40" s="1" t="s">
        <v>2334</v>
      </c>
      <c r="B40" t="str">
        <f>VLOOKUP(A40,'Customer Names-Answers'!A:D,4,0)</f>
        <v>Samantha</v>
      </c>
      <c r="C40" cm="1">
        <f t="array" ref="C40:H40">VLOOKUP(A40,'Hospitalisation Details-Answers'!A:K,{6,7,8,9,10,11},0)</f>
        <v>44641.2</v>
      </c>
      <c r="D40" t="str">
        <v>tier - 2</v>
      </c>
      <c r="E40" t="str">
        <v>tier - 3</v>
      </c>
      <c r="F40" t="str">
        <v>R1024</v>
      </c>
      <c r="G40" t="str">
        <v>13-Aug-1971</v>
      </c>
      <c r="H40" t="str">
        <v xml:space="preserve">52 Y </v>
      </c>
      <c r="I40" cm="1">
        <f t="array" ref="I40:Q40">VLOOKUP(A40,'Medical Examinations-Answers'!A:J,{2,3,4,5,6,7,8,9,10},0)</f>
        <v>34.96</v>
      </c>
      <c r="J40">
        <v>6.52</v>
      </c>
      <c r="K40" t="str">
        <v>No</v>
      </c>
      <c r="L40" t="str">
        <v>No</v>
      </c>
      <c r="M40" t="str">
        <v>No</v>
      </c>
      <c r="N40">
        <v>0</v>
      </c>
      <c r="O40" t="str">
        <v>yes</v>
      </c>
      <c r="P40" t="str">
        <v>Obesity</v>
      </c>
      <c r="Q40" t="str">
        <v>Diabetes</v>
      </c>
      <c r="R40" t="str">
        <f t="shared" si="0"/>
        <v>Without transplant</v>
      </c>
    </row>
    <row r="41" spans="1:18" ht="15.6" x14ac:dyDescent="0.3">
      <c r="A41" s="1" t="s">
        <v>2333</v>
      </c>
      <c r="B41" t="str">
        <f>VLOOKUP(A41,'Customer Names-Answers'!A:D,4,0)</f>
        <v>Robert</v>
      </c>
      <c r="C41" cm="1">
        <f t="array" ref="C41:H41">VLOOKUP(A41,'Hospitalisation Details-Answers'!A:K,{6,7,8,9,10,11},0)</f>
        <v>44585.46</v>
      </c>
      <c r="D41" t="str">
        <v>tier - 2</v>
      </c>
      <c r="E41" t="str">
        <v>tier - 2</v>
      </c>
      <c r="F41" t="str">
        <v>R1011</v>
      </c>
      <c r="G41" t="str">
        <v>11-Oct-1993</v>
      </c>
      <c r="H41" t="str">
        <v xml:space="preserve">30 Y </v>
      </c>
      <c r="I41" cm="1">
        <f t="array" ref="I41:Q41">VLOOKUP(A41,'Medical Examinations-Answers'!A:J,{2,3,4,5,6,7,8,9,10},0)</f>
        <v>35.5</v>
      </c>
      <c r="J41">
        <v>5.14</v>
      </c>
      <c r="K41" t="str">
        <v>No</v>
      </c>
      <c r="L41" t="str">
        <v>No</v>
      </c>
      <c r="M41" t="str">
        <v>Yes</v>
      </c>
      <c r="N41">
        <v>1</v>
      </c>
      <c r="O41" t="str">
        <v>yes</v>
      </c>
      <c r="P41" t="str">
        <v>Obesity</v>
      </c>
      <c r="Q41" t="str">
        <v>Normal</v>
      </c>
      <c r="R41" t="str">
        <f t="shared" si="0"/>
        <v>Without transplant</v>
      </c>
    </row>
    <row r="42" spans="1:18" ht="15.6" x14ac:dyDescent="0.3">
      <c r="A42" s="1" t="s">
        <v>2332</v>
      </c>
      <c r="B42" t="str">
        <f>VLOOKUP(A42,'Customer Names-Answers'!A:D,4,0)</f>
        <v>James R.</v>
      </c>
      <c r="C42" cm="1">
        <f t="array" ref="C42:H42">VLOOKUP(A42,'Hospitalisation Details-Answers'!A:K,{6,7,8,9,10,11},0)</f>
        <v>44501.4</v>
      </c>
      <c r="D42" t="str">
        <v>tier - 2</v>
      </c>
      <c r="E42" t="str">
        <v>tier - 3</v>
      </c>
      <c r="F42" t="str">
        <v>R1013</v>
      </c>
      <c r="G42" t="str">
        <v>2-Aug-2000</v>
      </c>
      <c r="H42" t="str">
        <v xml:space="preserve">23 Y </v>
      </c>
      <c r="I42" cm="1">
        <f t="array" ref="I42:Q42">VLOOKUP(A42,'Medical Examinations-Answers'!A:J,{2,3,4,5,6,7,8,9,10},0)</f>
        <v>52.58</v>
      </c>
      <c r="J42">
        <v>4.1900000000000004</v>
      </c>
      <c r="K42" t="str">
        <v>No</v>
      </c>
      <c r="L42" t="str">
        <v>yes</v>
      </c>
      <c r="M42" t="str">
        <v>No</v>
      </c>
      <c r="N42">
        <v>1</v>
      </c>
      <c r="O42" t="str">
        <v>yes</v>
      </c>
      <c r="P42" t="str">
        <v>Obesity</v>
      </c>
      <c r="Q42" t="str">
        <v>Normal</v>
      </c>
      <c r="R42" t="str">
        <f t="shared" si="0"/>
        <v>With transplant</v>
      </c>
    </row>
    <row r="43" spans="1:18" ht="15.6" x14ac:dyDescent="0.3">
      <c r="A43" s="1" t="s">
        <v>2331</v>
      </c>
      <c r="B43" t="str">
        <f>VLOOKUP(A43,'Customer Names-Answers'!A:D,4,0)</f>
        <v>Roseann</v>
      </c>
      <c r="C43" cm="1">
        <f t="array" ref="C43:H43">VLOOKUP(A43,'Hospitalisation Details-Answers'!A:K,{6,7,8,9,10,11},0)</f>
        <v>44423.8</v>
      </c>
      <c r="D43" t="str">
        <v>tier - 2</v>
      </c>
      <c r="E43" t="str">
        <v>tier - 3</v>
      </c>
      <c r="F43" t="str">
        <v>R1013</v>
      </c>
      <c r="G43" t="str">
        <v>14-Sep-1967</v>
      </c>
      <c r="H43" t="str">
        <v xml:space="preserve">56 Y </v>
      </c>
      <c r="I43" cm="1">
        <f t="array" ref="I43:Q43">VLOOKUP(A43,'Medical Examinations-Answers'!A:J,{2,3,4,5,6,7,8,9,10},0)</f>
        <v>35.200000000000003</v>
      </c>
      <c r="J43">
        <v>11.68</v>
      </c>
      <c r="K43" t="str">
        <v>yes</v>
      </c>
      <c r="L43" t="str">
        <v>No</v>
      </c>
      <c r="M43" t="str">
        <v>No</v>
      </c>
      <c r="N43">
        <v>0</v>
      </c>
      <c r="O43" t="str">
        <v>yes</v>
      </c>
      <c r="P43" t="str">
        <v>Obesity</v>
      </c>
      <c r="Q43" t="str">
        <v>Diabetes</v>
      </c>
      <c r="R43" t="str">
        <f t="shared" si="0"/>
        <v>Without transplant</v>
      </c>
    </row>
    <row r="44" spans="1:18" ht="15.6" x14ac:dyDescent="0.3">
      <c r="A44" s="1" t="s">
        <v>2330</v>
      </c>
      <c r="B44" t="str">
        <f>VLOOKUP(A44,'Customer Names-Answers'!A:D,4,0)</f>
        <v>Nicole</v>
      </c>
      <c r="C44" cm="1">
        <f t="array" ref="C44:H44">VLOOKUP(A44,'Hospitalisation Details-Answers'!A:K,{6,7,8,9,10,11},0)</f>
        <v>44400.41</v>
      </c>
      <c r="D44" t="str">
        <v>tier - 2</v>
      </c>
      <c r="E44" t="str">
        <v>tier - 2</v>
      </c>
      <c r="F44" t="str">
        <v>R1013</v>
      </c>
      <c r="G44" t="str">
        <v>29-Oct-1971</v>
      </c>
      <c r="H44" t="str">
        <v xml:space="preserve">52 Y </v>
      </c>
      <c r="I44" cm="1">
        <f t="array" ref="I44:Q44">VLOOKUP(A44,'Medical Examinations-Answers'!A:J,{2,3,4,5,6,7,8,9,10},0)</f>
        <v>38.06</v>
      </c>
      <c r="J44">
        <v>6.98</v>
      </c>
      <c r="K44" t="str">
        <v>No</v>
      </c>
      <c r="L44" t="str">
        <v>No</v>
      </c>
      <c r="M44" t="str">
        <v>No</v>
      </c>
      <c r="N44">
        <v>0</v>
      </c>
      <c r="O44" t="str">
        <v>yes</v>
      </c>
      <c r="P44" t="str">
        <v>Obesity</v>
      </c>
      <c r="Q44" t="str">
        <v>Diabetes</v>
      </c>
      <c r="R44" t="str">
        <f t="shared" si="0"/>
        <v>Without transplant</v>
      </c>
    </row>
    <row r="45" spans="1:18" ht="15.6" x14ac:dyDescent="0.3">
      <c r="A45" s="1" t="s">
        <v>2329</v>
      </c>
      <c r="B45" t="str">
        <f>VLOOKUP(A45,'Customer Names-Answers'!A:D,4,0)</f>
        <v>Spencer</v>
      </c>
      <c r="C45" cm="1">
        <f t="array" ref="C45:H45">VLOOKUP(A45,'Hospitalisation Details-Answers'!A:K,{6,7,8,9,10,11},0)</f>
        <v>44260.75</v>
      </c>
      <c r="D45" t="str">
        <v>tier - 2</v>
      </c>
      <c r="E45" t="str">
        <v>tier - 1</v>
      </c>
      <c r="F45" t="str">
        <v>R1013</v>
      </c>
      <c r="G45" t="str">
        <v>24-Nov-1968</v>
      </c>
      <c r="H45" t="str">
        <v xml:space="preserve">55 Y </v>
      </c>
      <c r="I45" cm="1">
        <f t="array" ref="I45:Q45">VLOOKUP(A45,'Medical Examinations-Answers'!A:J,{2,3,4,5,6,7,8,9,10},0)</f>
        <v>34.21</v>
      </c>
      <c r="J45">
        <v>8.34</v>
      </c>
      <c r="K45" t="str">
        <v>No</v>
      </c>
      <c r="L45" t="str">
        <v>No</v>
      </c>
      <c r="M45" t="str">
        <v>No</v>
      </c>
      <c r="N45">
        <v>0</v>
      </c>
      <c r="O45" t="str">
        <v>yes</v>
      </c>
      <c r="P45" t="str">
        <v>Obesity</v>
      </c>
      <c r="Q45" t="str">
        <v>Diabetes</v>
      </c>
      <c r="R45" t="str">
        <f t="shared" si="0"/>
        <v>Without transplant</v>
      </c>
    </row>
    <row r="46" spans="1:18" ht="15.6" x14ac:dyDescent="0.3">
      <c r="A46" s="1" t="s">
        <v>2328</v>
      </c>
      <c r="B46" t="str">
        <f>VLOOKUP(A46,'Customer Names-Answers'!A:D,4,0)</f>
        <v>Eric W</v>
      </c>
      <c r="C46" cm="1">
        <f t="array" ref="C46:H46">VLOOKUP(A46,'Hospitalisation Details-Answers'!A:K,{6,7,8,9,10,11},0)</f>
        <v>44202.65</v>
      </c>
      <c r="D46" t="str">
        <v>tier - 2</v>
      </c>
      <c r="E46" t="str">
        <v>tier - 2</v>
      </c>
      <c r="F46" t="str">
        <v>R1013</v>
      </c>
      <c r="G46" t="str">
        <v>1-Jun-1975</v>
      </c>
      <c r="H46" t="str">
        <v xml:space="preserve">48 Y </v>
      </c>
      <c r="I46" cm="1">
        <f t="array" ref="I46:Q46">VLOOKUP(A46,'Medical Examinations-Answers'!A:J,{2,3,4,5,6,7,8,9,10},0)</f>
        <v>38.94</v>
      </c>
      <c r="J46">
        <v>8.49</v>
      </c>
      <c r="K46" t="str">
        <v>yes</v>
      </c>
      <c r="L46" t="str">
        <v>No</v>
      </c>
      <c r="M46" t="str">
        <v>No</v>
      </c>
      <c r="N46">
        <v>1</v>
      </c>
      <c r="O46" t="str">
        <v>yes</v>
      </c>
      <c r="P46" t="str">
        <v>Obesity</v>
      </c>
      <c r="Q46" t="str">
        <v>Diabetes</v>
      </c>
      <c r="R46" t="str">
        <f t="shared" si="0"/>
        <v>Without transplant</v>
      </c>
    </row>
    <row r="47" spans="1:18" ht="15.6" x14ac:dyDescent="0.3">
      <c r="A47" s="1" t="s">
        <v>2327</v>
      </c>
      <c r="B47" t="str">
        <f>VLOOKUP(A47,'Customer Names-Answers'!A:D,4,0)</f>
        <v>Brianna L</v>
      </c>
      <c r="C47" cm="1">
        <f t="array" ref="C47:H47">VLOOKUP(A47,'Hospitalisation Details-Answers'!A:K,{6,7,8,9,10,11},0)</f>
        <v>43943.88</v>
      </c>
      <c r="D47" t="str">
        <v>tier - 2</v>
      </c>
      <c r="E47" t="str">
        <v>tier - 1</v>
      </c>
      <c r="F47" t="str">
        <v>R1012</v>
      </c>
      <c r="G47" t="str">
        <v>16-Jul-1988</v>
      </c>
      <c r="H47" t="str">
        <v xml:space="preserve">35 Y </v>
      </c>
      <c r="I47" cm="1">
        <f t="array" ref="I47:Q47">VLOOKUP(A47,'Medical Examinations-Answers'!A:J,{2,3,4,5,6,7,8,9,10},0)</f>
        <v>30.21</v>
      </c>
      <c r="J47">
        <v>5.34</v>
      </c>
      <c r="K47" t="str">
        <v>yes</v>
      </c>
      <c r="L47" t="str">
        <v>No</v>
      </c>
      <c r="M47" t="str">
        <v>No</v>
      </c>
      <c r="N47">
        <v>1</v>
      </c>
      <c r="O47" t="str">
        <v>yes</v>
      </c>
      <c r="P47" t="str">
        <v>Obesity</v>
      </c>
      <c r="Q47" t="str">
        <v>Normal</v>
      </c>
      <c r="R47" t="str">
        <f t="shared" si="0"/>
        <v>Without transplant</v>
      </c>
    </row>
    <row r="48" spans="1:18" ht="15.6" x14ac:dyDescent="0.3">
      <c r="A48" s="1" t="s">
        <v>2326</v>
      </c>
      <c r="B48" t="str">
        <f>VLOOKUP(A48,'Customer Names-Answers'!A:D,4,0)</f>
        <v>Thomas J.</v>
      </c>
      <c r="C48" cm="1">
        <f t="array" ref="C48:H48">VLOOKUP(A48,'Hospitalisation Details-Answers'!A:K,{6,7,8,9,10,11},0)</f>
        <v>43921.18</v>
      </c>
      <c r="D48" t="str">
        <v>tier - 2</v>
      </c>
      <c r="E48" t="str">
        <v>tier - 2</v>
      </c>
      <c r="F48" t="str">
        <v>R1012</v>
      </c>
      <c r="G48" t="str">
        <v>5-Oct-1966</v>
      </c>
      <c r="H48" t="str">
        <v xml:space="preserve">57 Y </v>
      </c>
      <c r="I48" cm="1">
        <f t="array" ref="I48:Q48">VLOOKUP(A48,'Medical Examinations-Answers'!A:J,{2,3,4,5,6,7,8,9,10},0)</f>
        <v>33.630000000000003</v>
      </c>
      <c r="J48">
        <v>4.43</v>
      </c>
      <c r="K48" t="str">
        <v>yes</v>
      </c>
      <c r="L48" t="str">
        <v>No</v>
      </c>
      <c r="M48" t="str">
        <v>No</v>
      </c>
      <c r="N48">
        <v>2</v>
      </c>
      <c r="O48" t="str">
        <v>yes</v>
      </c>
      <c r="P48" t="str">
        <v>Obesity</v>
      </c>
      <c r="Q48" t="str">
        <v>Normal</v>
      </c>
      <c r="R48" t="str">
        <f t="shared" si="0"/>
        <v>Without transplant</v>
      </c>
    </row>
    <row r="49" spans="1:18" ht="15.6" x14ac:dyDescent="0.3">
      <c r="A49" s="1" t="s">
        <v>2325</v>
      </c>
      <c r="B49" t="str">
        <f>VLOOKUP(A49,'Customer Names-Answers'!A:D,4,0)</f>
        <v>Melissa L</v>
      </c>
      <c r="C49" cm="1">
        <f t="array" ref="C49:H49">VLOOKUP(A49,'Hospitalisation Details-Answers'!A:K,{6,7,8,9,10,11},0)</f>
        <v>43896.38</v>
      </c>
      <c r="D49" t="str">
        <v>tier - 2</v>
      </c>
      <c r="E49" t="str">
        <v>tier - 1</v>
      </c>
      <c r="F49" t="str">
        <v>R1013</v>
      </c>
      <c r="G49" t="str">
        <v>10-Nov-1980</v>
      </c>
      <c r="H49" t="str">
        <v xml:space="preserve">43 Y </v>
      </c>
      <c r="I49" cm="1">
        <f t="array" ref="I49:Q49">VLOOKUP(A49,'Medical Examinations-Answers'!A:J,{2,3,4,5,6,7,8,9,10},0)</f>
        <v>40.369999999999997</v>
      </c>
      <c r="J49">
        <v>4.47</v>
      </c>
      <c r="K49" t="str">
        <v>No</v>
      </c>
      <c r="L49" t="str">
        <v>No</v>
      </c>
      <c r="M49" t="str">
        <v>No</v>
      </c>
      <c r="N49">
        <v>0</v>
      </c>
      <c r="O49" t="str">
        <v>yes</v>
      </c>
      <c r="P49" t="str">
        <v>Obesity</v>
      </c>
      <c r="Q49" t="str">
        <v>Normal</v>
      </c>
      <c r="R49" t="str">
        <f t="shared" si="0"/>
        <v>Without transplant</v>
      </c>
    </row>
    <row r="50" spans="1:18" ht="15.6" x14ac:dyDescent="0.3">
      <c r="A50" s="1" t="s">
        <v>2324</v>
      </c>
      <c r="B50" t="str">
        <f>VLOOKUP(A50,'Customer Names-Answers'!A:D,4,0)</f>
        <v>Mr.  Flavio</v>
      </c>
      <c r="C50" cm="1">
        <f t="array" ref="C50:H50">VLOOKUP(A50,'Hospitalisation Details-Answers'!A:K,{6,7,8,9,10,11},0)</f>
        <v>43817.45</v>
      </c>
      <c r="D50" t="str">
        <v>tier - 2</v>
      </c>
      <c r="E50" t="str">
        <v>tier - 3</v>
      </c>
      <c r="F50" t="str">
        <v>R1012</v>
      </c>
      <c r="G50" t="str">
        <v>2-Jul-1966</v>
      </c>
      <c r="H50" t="str">
        <v xml:space="preserve">57 Y </v>
      </c>
      <c r="I50" cm="1">
        <f t="array" ref="I50:Q50">VLOOKUP(A50,'Medical Examinations-Answers'!A:J,{2,3,4,5,6,7,8,9,10},0)</f>
        <v>53.09</v>
      </c>
      <c r="J50">
        <v>4.82</v>
      </c>
      <c r="K50" t="str">
        <v>yes</v>
      </c>
      <c r="L50" t="str">
        <v>No</v>
      </c>
      <c r="M50" t="str">
        <v>No</v>
      </c>
      <c r="N50">
        <v>2</v>
      </c>
      <c r="O50" t="str">
        <v>yes</v>
      </c>
      <c r="P50" t="str">
        <v>Obesity</v>
      </c>
      <c r="Q50" t="str">
        <v>Normal</v>
      </c>
      <c r="R50" t="str">
        <f t="shared" si="0"/>
        <v>Without transplant</v>
      </c>
    </row>
    <row r="51" spans="1:18" ht="15.6" x14ac:dyDescent="0.3">
      <c r="A51" s="1" t="s">
        <v>2323</v>
      </c>
      <c r="B51" t="str">
        <f>VLOOKUP(A51,'Customer Names-Answers'!A:D,4,0)</f>
        <v>Ryan</v>
      </c>
      <c r="C51" cm="1">
        <f t="array" ref="C51:H51">VLOOKUP(A51,'Hospitalisation Details-Answers'!A:K,{6,7,8,9,10,11},0)</f>
        <v>43813.87</v>
      </c>
      <c r="D51" t="str">
        <v>tier - 2</v>
      </c>
      <c r="E51" t="str">
        <v>tier - 2</v>
      </c>
      <c r="F51" t="str">
        <v>R1013</v>
      </c>
      <c r="G51" t="str">
        <v>25-Oct-1966</v>
      </c>
      <c r="H51" t="str">
        <v xml:space="preserve">57 Y </v>
      </c>
      <c r="I51" cm="1">
        <f t="array" ref="I51:Q51">VLOOKUP(A51,'Medical Examinations-Answers'!A:J,{2,3,4,5,6,7,8,9,10},0)</f>
        <v>31.79</v>
      </c>
      <c r="J51">
        <v>5.51</v>
      </c>
      <c r="K51" t="str">
        <v>yes</v>
      </c>
      <c r="L51" t="str">
        <v>No</v>
      </c>
      <c r="M51" t="str">
        <v>No</v>
      </c>
      <c r="N51">
        <v>2</v>
      </c>
      <c r="O51" t="str">
        <v>yes</v>
      </c>
      <c r="P51" t="str">
        <v>Obesity</v>
      </c>
      <c r="Q51" t="str">
        <v>Normal</v>
      </c>
      <c r="R51" t="str">
        <f t="shared" si="0"/>
        <v>Without transplant</v>
      </c>
    </row>
    <row r="52" spans="1:18" ht="15.6" x14ac:dyDescent="0.3">
      <c r="A52" s="1" t="s">
        <v>2322</v>
      </c>
      <c r="B52" t="str">
        <f>VLOOKUP(A52,'Customer Names-Answers'!A:D,4,0)</f>
        <v>Anthony J.</v>
      </c>
      <c r="C52" cm="1">
        <f t="array" ref="C52:H52">VLOOKUP(A52,'Hospitalisation Details-Answers'!A:K,{6,7,8,9,10,11},0)</f>
        <v>43753.34</v>
      </c>
      <c r="D52" t="str">
        <v>tier - 2</v>
      </c>
      <c r="E52" t="str">
        <v>tier - 1</v>
      </c>
      <c r="F52" t="str">
        <v>R1015</v>
      </c>
      <c r="G52" t="str">
        <v>29-Dec-1986</v>
      </c>
      <c r="H52" t="str">
        <v xml:space="preserve">37 Y </v>
      </c>
      <c r="I52" cm="1">
        <f t="array" ref="I52:Q52">VLOOKUP(A52,'Medical Examinations-Answers'!A:J,{2,3,4,5,6,7,8,9,10},0)</f>
        <v>41.895000000000003</v>
      </c>
      <c r="J52">
        <v>10.87</v>
      </c>
      <c r="K52" t="str">
        <v>yes</v>
      </c>
      <c r="L52" t="str">
        <v>No</v>
      </c>
      <c r="M52" t="str">
        <v>No</v>
      </c>
      <c r="N52">
        <v>1</v>
      </c>
      <c r="O52" t="str">
        <v>yes</v>
      </c>
      <c r="P52" t="str">
        <v>Obesity</v>
      </c>
      <c r="Q52" t="str">
        <v>Diabetes</v>
      </c>
      <c r="R52" t="str">
        <f t="shared" si="0"/>
        <v>Without transplant</v>
      </c>
    </row>
    <row r="53" spans="1:18" ht="15.6" x14ac:dyDescent="0.3">
      <c r="A53" s="1" t="s">
        <v>2321</v>
      </c>
      <c r="B53" t="str">
        <f>VLOOKUP(A53,'Customer Names-Answers'!A:D,4,0)</f>
        <v>Alex</v>
      </c>
      <c r="C53" cm="1">
        <f t="array" ref="C53:H53">VLOOKUP(A53,'Hospitalisation Details-Answers'!A:K,{6,7,8,9,10,11},0)</f>
        <v>43578.94</v>
      </c>
      <c r="D53" t="str">
        <v>tier - 2</v>
      </c>
      <c r="E53" t="str">
        <v>tier - 2</v>
      </c>
      <c r="F53" t="str">
        <v>R1012</v>
      </c>
      <c r="G53" t="str">
        <v>22-Aug-1965</v>
      </c>
      <c r="H53" t="str">
        <v xml:space="preserve">58 Y </v>
      </c>
      <c r="I53" cm="1">
        <f t="array" ref="I53:Q53">VLOOKUP(A53,'Medical Examinations-Answers'!A:J,{2,3,4,5,6,7,8,9,10},0)</f>
        <v>31.16</v>
      </c>
      <c r="J53">
        <v>9.34</v>
      </c>
      <c r="K53" t="str">
        <v>No</v>
      </c>
      <c r="L53" t="str">
        <v>No</v>
      </c>
      <c r="M53" t="str">
        <v>No</v>
      </c>
      <c r="N53">
        <v>0</v>
      </c>
      <c r="O53" t="str">
        <v>yes</v>
      </c>
      <c r="P53" t="str">
        <v>Obesity</v>
      </c>
      <c r="Q53" t="str">
        <v>Diabetes</v>
      </c>
      <c r="R53" t="str">
        <f t="shared" si="0"/>
        <v>Without transplant</v>
      </c>
    </row>
    <row r="54" spans="1:18" ht="15.6" x14ac:dyDescent="0.3">
      <c r="A54" s="1" t="s">
        <v>2320</v>
      </c>
      <c r="B54" t="str">
        <f>VLOOKUP(A54,'Customer Names-Answers'!A:D,4,0)</f>
        <v>David</v>
      </c>
      <c r="C54" cm="1">
        <f t="array" ref="C54:H54">VLOOKUP(A54,'Hospitalisation Details-Answers'!A:K,{6,7,8,9,10,11},0)</f>
        <v>43254.42</v>
      </c>
      <c r="D54" t="str">
        <v>tier - 2</v>
      </c>
      <c r="E54" t="str">
        <v>tier - 2</v>
      </c>
      <c r="F54" t="str">
        <v>R1016</v>
      </c>
      <c r="G54" t="str">
        <v>3-Dec-1969</v>
      </c>
      <c r="H54" t="str">
        <v xml:space="preserve">54 Y </v>
      </c>
      <c r="I54" cm="1">
        <f t="array" ref="I54:Q54">VLOOKUP(A54,'Medical Examinations-Answers'!A:J,{2,3,4,5,6,7,8,9,10},0)</f>
        <v>34.104999999999997</v>
      </c>
      <c r="J54">
        <v>5.03</v>
      </c>
      <c r="K54" t="str">
        <v>yes</v>
      </c>
      <c r="L54" t="str">
        <v>No</v>
      </c>
      <c r="M54" t="str">
        <v>Yes</v>
      </c>
      <c r="N54">
        <v>1</v>
      </c>
      <c r="O54" t="str">
        <v>yes</v>
      </c>
      <c r="P54" t="str">
        <v>Obesity</v>
      </c>
      <c r="Q54" t="str">
        <v>Normal</v>
      </c>
      <c r="R54" t="str">
        <f t="shared" si="0"/>
        <v>Without transplant</v>
      </c>
    </row>
    <row r="55" spans="1:18" ht="15.6" x14ac:dyDescent="0.3">
      <c r="A55" s="1" t="s">
        <v>2319</v>
      </c>
      <c r="B55" t="str">
        <f>VLOOKUP(A55,'Customer Names-Answers'!A:D,4,0)</f>
        <v>Andrew B</v>
      </c>
      <c r="C55" cm="1">
        <f t="array" ref="C55:H55">VLOOKUP(A55,'Hospitalisation Details-Answers'!A:K,{6,7,8,9,10,11},0)</f>
        <v>43073.760000000002</v>
      </c>
      <c r="D55" t="str">
        <v>tier - 2</v>
      </c>
      <c r="E55" t="str">
        <v>tier - 2</v>
      </c>
      <c r="F55" t="str">
        <v>R1011</v>
      </c>
      <c r="G55" t="str">
        <v>29-Nov-1965</v>
      </c>
      <c r="H55" t="str">
        <v xml:space="preserve">58 Y </v>
      </c>
      <c r="I55" cm="1">
        <f t="array" ref="I55:Q55">VLOOKUP(A55,'Medical Examinations-Answers'!A:J,{2,3,4,5,6,7,8,9,10},0)</f>
        <v>51.93</v>
      </c>
      <c r="J55">
        <v>11.05</v>
      </c>
      <c r="K55" t="str">
        <v>No</v>
      </c>
      <c r="L55" t="str">
        <v>No</v>
      </c>
      <c r="M55" t="str">
        <v>No</v>
      </c>
      <c r="N55">
        <v>0</v>
      </c>
      <c r="O55" t="str">
        <v>yes</v>
      </c>
      <c r="P55" t="str">
        <v>Obesity</v>
      </c>
      <c r="Q55" t="str">
        <v>Diabetes</v>
      </c>
      <c r="R55" t="str">
        <f t="shared" si="0"/>
        <v>Without transplant</v>
      </c>
    </row>
    <row r="56" spans="1:18" ht="15.6" x14ac:dyDescent="0.3">
      <c r="A56" s="1" t="s">
        <v>2318</v>
      </c>
      <c r="B56" t="str">
        <f>VLOOKUP(A56,'Customer Names-Answers'!A:D,4,0)</f>
        <v>Dara E</v>
      </c>
      <c r="C56" cm="1">
        <f t="array" ref="C56:H56">VLOOKUP(A56,'Hospitalisation Details-Answers'!A:K,{6,7,8,9,10,11},0)</f>
        <v>42983.46</v>
      </c>
      <c r="D56" t="str">
        <v>tier - 1</v>
      </c>
      <c r="E56" t="str">
        <v>tier - 2</v>
      </c>
      <c r="F56" t="str">
        <v>R1012</v>
      </c>
      <c r="G56" t="str">
        <v>4-Nov-1978</v>
      </c>
      <c r="H56" t="str">
        <v xml:space="preserve">45 Y </v>
      </c>
      <c r="I56" cm="1">
        <f t="array" ref="I56:Q56">VLOOKUP(A56,'Medical Examinations-Answers'!A:J,{2,3,4,5,6,7,8,9,10},0)</f>
        <v>38.950000000000003</v>
      </c>
      <c r="J56">
        <v>11.95</v>
      </c>
      <c r="K56" t="str">
        <v>No</v>
      </c>
      <c r="L56" t="str">
        <v>No</v>
      </c>
      <c r="M56" t="str">
        <v>No</v>
      </c>
      <c r="N56">
        <v>0</v>
      </c>
      <c r="O56" t="str">
        <v>yes</v>
      </c>
      <c r="P56" t="str">
        <v>Obesity</v>
      </c>
      <c r="Q56" t="str">
        <v>Diabetes</v>
      </c>
      <c r="R56" t="str">
        <f t="shared" si="0"/>
        <v>Without transplant</v>
      </c>
    </row>
    <row r="57" spans="1:18" ht="15.6" x14ac:dyDescent="0.3">
      <c r="A57" s="1" t="s">
        <v>2317</v>
      </c>
      <c r="B57" t="str">
        <f>VLOOKUP(A57,'Customer Names-Answers'!A:D,4,0)</f>
        <v>Inna</v>
      </c>
      <c r="C57" cm="1">
        <f t="array" ref="C57:H57">VLOOKUP(A57,'Hospitalisation Details-Answers'!A:K,{6,7,8,9,10,11},0)</f>
        <v>42969.85</v>
      </c>
      <c r="D57" t="str">
        <v>tier - 1</v>
      </c>
      <c r="E57" t="str">
        <v>tier - 3</v>
      </c>
      <c r="F57" t="str">
        <v>R1013</v>
      </c>
      <c r="G57" t="str">
        <v>23-Oct-1975</v>
      </c>
      <c r="H57" t="str">
        <v xml:space="preserve">48 Y </v>
      </c>
      <c r="I57" cm="1">
        <f t="array" ref="I57:Q57">VLOOKUP(A57,'Medical Examinations-Answers'!A:J,{2,3,4,5,6,7,8,9,10},0)</f>
        <v>36.630000000000003</v>
      </c>
      <c r="J57">
        <v>7.72</v>
      </c>
      <c r="K57" t="str">
        <v>yes</v>
      </c>
      <c r="L57" t="str">
        <v>No</v>
      </c>
      <c r="M57" t="str">
        <v>No</v>
      </c>
      <c r="N57">
        <v>1</v>
      </c>
      <c r="O57" t="str">
        <v>yes</v>
      </c>
      <c r="P57" t="str">
        <v>Obesity</v>
      </c>
      <c r="Q57" t="str">
        <v>Diabetes</v>
      </c>
      <c r="R57" t="str">
        <f t="shared" si="0"/>
        <v>Without transplant</v>
      </c>
    </row>
    <row r="58" spans="1:18" ht="15.6" x14ac:dyDescent="0.3">
      <c r="A58" s="1" t="s">
        <v>2316</v>
      </c>
      <c r="B58" t="str">
        <f>VLOOKUP(A58,'Customer Names-Answers'!A:D,4,0)</f>
        <v>Ari</v>
      </c>
      <c r="C58" cm="1">
        <f t="array" ref="C58:H58">VLOOKUP(A58,'Hospitalisation Details-Answers'!A:K,{6,7,8,9,10,11},0)</f>
        <v>42856.84</v>
      </c>
      <c r="D58" t="str">
        <v>tier - 1</v>
      </c>
      <c r="E58" t="str">
        <v>tier - 1</v>
      </c>
      <c r="F58" t="str">
        <v>R1011</v>
      </c>
      <c r="G58" t="str">
        <v>10-Sep-1972</v>
      </c>
      <c r="H58" t="str">
        <v xml:space="preserve">51 Y </v>
      </c>
      <c r="I58" cm="1">
        <f t="array" ref="I58:Q58">VLOOKUP(A58,'Medical Examinations-Answers'!A:J,{2,3,4,5,6,7,8,9,10},0)</f>
        <v>34.200000000000003</v>
      </c>
      <c r="J58">
        <v>5.75</v>
      </c>
      <c r="K58" t="str">
        <v>No</v>
      </c>
      <c r="L58" t="str">
        <v>No</v>
      </c>
      <c r="M58" t="str">
        <v>No</v>
      </c>
      <c r="N58">
        <v>2</v>
      </c>
      <c r="O58" t="str">
        <v>yes</v>
      </c>
      <c r="P58" t="str">
        <v>Obesity</v>
      </c>
      <c r="Q58" t="str">
        <v>Prediabetes</v>
      </c>
      <c r="R58" t="str">
        <f t="shared" si="0"/>
        <v>Without transplant</v>
      </c>
    </row>
    <row r="59" spans="1:18" ht="15.6" x14ac:dyDescent="0.3">
      <c r="A59" s="1" t="s">
        <v>2315</v>
      </c>
      <c r="B59" t="str">
        <f>VLOOKUP(A59,'Customer Names-Answers'!A:D,4,0)</f>
        <v>Lindsey</v>
      </c>
      <c r="C59" cm="1">
        <f t="array" ref="C59:H59">VLOOKUP(A59,'Hospitalisation Details-Answers'!A:K,{6,7,8,9,10,11},0)</f>
        <v>42764.12</v>
      </c>
      <c r="D59" t="str">
        <v>tier - 1</v>
      </c>
      <c r="E59" t="str">
        <v>tier - 2</v>
      </c>
      <c r="F59" t="str">
        <v>R1011</v>
      </c>
      <c r="G59" t="str">
        <v>29-Oct-1965</v>
      </c>
      <c r="H59" t="str">
        <v xml:space="preserve">58 Y </v>
      </c>
      <c r="I59" cm="1">
        <f t="array" ref="I59:Q59">VLOOKUP(A59,'Medical Examinations-Answers'!A:J,{2,3,4,5,6,7,8,9,10},0)</f>
        <v>50.63</v>
      </c>
      <c r="J59">
        <v>11.89</v>
      </c>
      <c r="K59" t="str">
        <v>No</v>
      </c>
      <c r="L59" t="str">
        <v>No</v>
      </c>
      <c r="M59" t="str">
        <v>No</v>
      </c>
      <c r="N59">
        <v>0</v>
      </c>
      <c r="O59" t="str">
        <v>yes</v>
      </c>
      <c r="P59" t="str">
        <v>Obesity</v>
      </c>
      <c r="Q59" t="str">
        <v>Diabetes</v>
      </c>
      <c r="R59" t="str">
        <f t="shared" si="0"/>
        <v>Without transplant</v>
      </c>
    </row>
    <row r="60" spans="1:18" ht="15.6" x14ac:dyDescent="0.3">
      <c r="A60" s="1" t="s">
        <v>2314</v>
      </c>
      <c r="B60" t="str">
        <f>VLOOKUP(A60,'Customer Names-Answers'!A:D,4,0)</f>
        <v>Kenny</v>
      </c>
      <c r="C60" cm="1">
        <f t="array" ref="C60:H60">VLOOKUP(A60,'Hospitalisation Details-Answers'!A:K,{6,7,8,9,10,11},0)</f>
        <v>42760.5</v>
      </c>
      <c r="D60" t="str">
        <v>tier - 1</v>
      </c>
      <c r="E60" t="str">
        <v>tier - 2</v>
      </c>
      <c r="F60" t="str">
        <v>R1012</v>
      </c>
      <c r="G60" t="str">
        <v>21-Oct-1977</v>
      </c>
      <c r="H60" t="str">
        <v xml:space="preserve">46 Y </v>
      </c>
      <c r="I60" cm="1">
        <f t="array" ref="I60:Q60">VLOOKUP(A60,'Medical Examinations-Answers'!A:J,{2,3,4,5,6,7,8,9,10},0)</f>
        <v>36.479999999999997</v>
      </c>
      <c r="J60">
        <v>6.2</v>
      </c>
      <c r="K60" t="str">
        <v>No</v>
      </c>
      <c r="L60" t="str">
        <v>No</v>
      </c>
      <c r="M60" t="str">
        <v>No</v>
      </c>
      <c r="N60">
        <v>0</v>
      </c>
      <c r="O60" t="str">
        <v>yes</v>
      </c>
      <c r="P60" t="str">
        <v>Obesity</v>
      </c>
      <c r="Q60" t="str">
        <v>Prediabetes</v>
      </c>
      <c r="R60" t="str">
        <f t="shared" si="0"/>
        <v>Without transplant</v>
      </c>
    </row>
    <row r="61" spans="1:18" ht="15.6" x14ac:dyDescent="0.3">
      <c r="A61" s="1" t="s">
        <v>2313</v>
      </c>
      <c r="B61" t="str">
        <f>VLOOKUP(A61,'Customer Names-Answers'!A:D,4,0)</f>
        <v>Louise</v>
      </c>
      <c r="C61" cm="1">
        <f t="array" ref="C61:H61">VLOOKUP(A61,'Hospitalisation Details-Answers'!A:K,{6,7,8,9,10,11},0)</f>
        <v>42644.2</v>
      </c>
      <c r="D61" t="str">
        <v>tier - 1</v>
      </c>
      <c r="E61" t="str">
        <v>tier - 3</v>
      </c>
      <c r="F61" t="str">
        <v>R1011</v>
      </c>
      <c r="G61" t="str">
        <v>3-Nov-1971</v>
      </c>
      <c r="H61" t="str">
        <v xml:space="preserve">52 Y </v>
      </c>
      <c r="I61" cm="1">
        <f t="array" ref="I61:Q61">VLOOKUP(A61,'Medical Examinations-Answers'!A:J,{2,3,4,5,6,7,8,9,10},0)</f>
        <v>54.82</v>
      </c>
      <c r="J61">
        <v>10.61</v>
      </c>
      <c r="K61" t="str">
        <v>No</v>
      </c>
      <c r="L61" t="str">
        <v>No</v>
      </c>
      <c r="M61" t="str">
        <v>No</v>
      </c>
      <c r="N61">
        <v>0</v>
      </c>
      <c r="O61" t="str">
        <v>yes</v>
      </c>
      <c r="P61" t="str">
        <v>Obesity</v>
      </c>
      <c r="Q61" t="str">
        <v>Diabetes</v>
      </c>
      <c r="R61" t="str">
        <f t="shared" si="0"/>
        <v>Without transplant</v>
      </c>
    </row>
    <row r="62" spans="1:18" ht="15.6" x14ac:dyDescent="0.3">
      <c r="A62" s="1" t="s">
        <v>2312</v>
      </c>
      <c r="B62" t="str">
        <f>VLOOKUP(A62,'Customer Names-Answers'!A:D,4,0)</f>
        <v>Cameron</v>
      </c>
      <c r="C62" cm="1">
        <f t="array" ref="C62:H62">VLOOKUP(A62,'Hospitalisation Details-Answers'!A:K,{6,7,8,9,10,11},0)</f>
        <v>42560.43</v>
      </c>
      <c r="D62" t="str">
        <v>tier - 1</v>
      </c>
      <c r="E62" t="str">
        <v>tier - 3</v>
      </c>
      <c r="F62" t="str">
        <v>R1013</v>
      </c>
      <c r="G62" t="str">
        <v>27-Dec-1979</v>
      </c>
      <c r="H62" t="str">
        <v xml:space="preserve">44 Y </v>
      </c>
      <c r="I62" cm="1">
        <f t="array" ref="I62:Q62">VLOOKUP(A62,'Medical Examinations-Answers'!A:J,{2,3,4,5,6,7,8,9,10},0)</f>
        <v>38.06</v>
      </c>
      <c r="J62">
        <v>6.04</v>
      </c>
      <c r="K62" t="str">
        <v>No</v>
      </c>
      <c r="L62" t="str">
        <v>No</v>
      </c>
      <c r="M62" t="str">
        <v>Yes</v>
      </c>
      <c r="N62">
        <v>1</v>
      </c>
      <c r="O62" t="str">
        <v>yes</v>
      </c>
      <c r="P62" t="str">
        <v>Obesity</v>
      </c>
      <c r="Q62" t="str">
        <v>Prediabetes</v>
      </c>
      <c r="R62" t="str">
        <f t="shared" si="0"/>
        <v>Without transplant</v>
      </c>
    </row>
    <row r="63" spans="1:18" ht="15.6" x14ac:dyDescent="0.3">
      <c r="A63" s="1" t="s">
        <v>2311</v>
      </c>
      <c r="B63" t="str">
        <f>VLOOKUP(A63,'Customer Names-Answers'!A:D,4,0)</f>
        <v>Katie T.</v>
      </c>
      <c r="C63" cm="1">
        <f t="array" ref="C63:H63">VLOOKUP(A63,'Hospitalisation Details-Answers'!A:K,{6,7,8,9,10,11},0)</f>
        <v>42538.720000000001</v>
      </c>
      <c r="D63" t="str">
        <v>tier - 1</v>
      </c>
      <c r="E63" t="str">
        <v>tier - 3</v>
      </c>
      <c r="F63" t="str">
        <v>R1011</v>
      </c>
      <c r="G63" t="str">
        <v>27-Jun-1967</v>
      </c>
      <c r="H63" t="str">
        <v xml:space="preserve">56 Y </v>
      </c>
      <c r="I63" cm="1">
        <f t="array" ref="I63:Q63">VLOOKUP(A63,'Medical Examinations-Answers'!A:J,{2,3,4,5,6,7,8,9,10},0)</f>
        <v>51.48</v>
      </c>
      <c r="J63">
        <v>9.33</v>
      </c>
      <c r="K63" t="str">
        <v>yes</v>
      </c>
      <c r="L63" t="str">
        <v>No</v>
      </c>
      <c r="M63" t="str">
        <v>No</v>
      </c>
      <c r="N63">
        <v>0</v>
      </c>
      <c r="O63" t="str">
        <v>yes</v>
      </c>
      <c r="P63" t="str">
        <v>Obesity</v>
      </c>
      <c r="Q63" t="str">
        <v>Diabetes</v>
      </c>
      <c r="R63" t="str">
        <f t="shared" si="0"/>
        <v>Without transplant</v>
      </c>
    </row>
    <row r="64" spans="1:18" ht="15.6" x14ac:dyDescent="0.3">
      <c r="A64" s="1" t="s">
        <v>2310</v>
      </c>
      <c r="B64" t="str">
        <f>VLOOKUP(A64,'Customer Names-Answers'!A:D,4,0)</f>
        <v>Casey</v>
      </c>
      <c r="C64" cm="1">
        <f t="array" ref="C64:H64">VLOOKUP(A64,'Hospitalisation Details-Answers'!A:K,{6,7,8,9,10,11},0)</f>
        <v>42478.6</v>
      </c>
      <c r="D64" t="str">
        <v>tier - 1</v>
      </c>
      <c r="E64" t="str">
        <v>tier - 2</v>
      </c>
      <c r="F64" t="str">
        <v>R1011</v>
      </c>
      <c r="G64" t="str">
        <v>3-Aug-1968</v>
      </c>
      <c r="H64" t="str">
        <v xml:space="preserve">55 Y </v>
      </c>
      <c r="I64" cm="1">
        <f t="array" ref="I64:Q64">VLOOKUP(A64,'Medical Examinations-Answers'!A:J,{2,3,4,5,6,7,8,9,10},0)</f>
        <v>52.06</v>
      </c>
      <c r="J64">
        <v>11.47</v>
      </c>
      <c r="K64" t="str">
        <v>No</v>
      </c>
      <c r="L64" t="str">
        <v>No</v>
      </c>
      <c r="M64" t="str">
        <v>No</v>
      </c>
      <c r="N64">
        <v>0</v>
      </c>
      <c r="O64" t="str">
        <v>yes</v>
      </c>
      <c r="P64" t="str">
        <v>Obesity</v>
      </c>
      <c r="Q64" t="str">
        <v>Diabetes</v>
      </c>
      <c r="R64" t="str">
        <f t="shared" si="0"/>
        <v>Without transplant</v>
      </c>
    </row>
    <row r="65" spans="1:18" ht="15.6" x14ac:dyDescent="0.3">
      <c r="A65" s="1" t="s">
        <v>2309</v>
      </c>
      <c r="B65" t="str">
        <f>VLOOKUP(A65,'Customer Names-Answers'!A:D,4,0)</f>
        <v>David</v>
      </c>
      <c r="C65" cm="1">
        <f t="array" ref="C65:H65">VLOOKUP(A65,'Hospitalisation Details-Answers'!A:K,{6,7,8,9,10,11},0)</f>
        <v>42303.69</v>
      </c>
      <c r="D65" t="str">
        <v>tier - 1</v>
      </c>
      <c r="E65" t="str">
        <v>tier - 2</v>
      </c>
      <c r="F65" t="str">
        <v>R1016</v>
      </c>
      <c r="G65" t="str">
        <v>28-Jun-1967</v>
      </c>
      <c r="H65" t="str">
        <v xml:space="preserve">56 Y </v>
      </c>
      <c r="I65" cm="1">
        <f t="array" ref="I65:Q65">VLOOKUP(A65,'Medical Examinations-Answers'!A:J,{2,3,4,5,6,7,8,9,10},0)</f>
        <v>30.684999999999999</v>
      </c>
      <c r="J65">
        <v>7.02</v>
      </c>
      <c r="K65" t="str">
        <v>yes</v>
      </c>
      <c r="L65" t="str">
        <v>No</v>
      </c>
      <c r="M65" t="str">
        <v>No</v>
      </c>
      <c r="N65">
        <v>0</v>
      </c>
      <c r="O65" t="str">
        <v>yes</v>
      </c>
      <c r="P65" t="str">
        <v>Obesity</v>
      </c>
      <c r="Q65" t="str">
        <v>Diabetes</v>
      </c>
      <c r="R65" t="str">
        <f t="shared" si="0"/>
        <v>Without transplant</v>
      </c>
    </row>
    <row r="66" spans="1:18" ht="15.6" x14ac:dyDescent="0.3">
      <c r="A66" s="1" t="s">
        <v>2308</v>
      </c>
      <c r="B66" t="str">
        <f>VLOOKUP(A66,'Customer Names-Answers'!A:D,4,0)</f>
        <v>Bryson C.</v>
      </c>
      <c r="C66" cm="1">
        <f t="array" ref="C66:H66">VLOOKUP(A66,'Hospitalisation Details-Answers'!A:K,{6,7,8,9,10,11},0)</f>
        <v>42211.14</v>
      </c>
      <c r="D66" t="str">
        <v>tier - 1</v>
      </c>
      <c r="E66" t="str">
        <v>tier - 3</v>
      </c>
      <c r="F66" t="str">
        <v>R1013</v>
      </c>
      <c r="G66" t="str">
        <v>15-Aug-1975</v>
      </c>
      <c r="H66" t="str">
        <v xml:space="preserve">48 Y </v>
      </c>
      <c r="I66" cm="1">
        <f t="array" ref="I66:Q66">VLOOKUP(A66,'Medical Examinations-Answers'!A:J,{2,3,4,5,6,7,8,9,10},0)</f>
        <v>36.08</v>
      </c>
      <c r="J66">
        <v>8.8000000000000007</v>
      </c>
      <c r="K66" t="str">
        <v>yes</v>
      </c>
      <c r="L66" t="str">
        <v>No</v>
      </c>
      <c r="M66" t="str">
        <v>No</v>
      </c>
      <c r="N66">
        <v>1</v>
      </c>
      <c r="O66" t="str">
        <v>yes</v>
      </c>
      <c r="P66" t="str">
        <v>Obesity</v>
      </c>
      <c r="Q66" t="str">
        <v>Diabetes</v>
      </c>
      <c r="R66" t="str">
        <f t="shared" si="0"/>
        <v>Without transplant</v>
      </c>
    </row>
    <row r="67" spans="1:18" ht="15.6" x14ac:dyDescent="0.3">
      <c r="A67" s="1" t="s">
        <v>2307</v>
      </c>
      <c r="B67" t="str">
        <f>VLOOKUP(A67,'Customer Names-Answers'!A:D,4,0)</f>
        <v>Megan</v>
      </c>
      <c r="C67" cm="1">
        <f t="array" ref="C67:H67">VLOOKUP(A67,'Hospitalisation Details-Answers'!A:K,{6,7,8,9,10,11},0)</f>
        <v>42188.15</v>
      </c>
      <c r="D67" t="str">
        <v>tier - 1</v>
      </c>
      <c r="E67" t="str">
        <v>tier - 1</v>
      </c>
      <c r="F67" t="str">
        <v>R1011</v>
      </c>
      <c r="G67" t="str">
        <v>18-Sep-1973</v>
      </c>
      <c r="H67" t="str">
        <v xml:space="preserve">50 Y </v>
      </c>
      <c r="I67" cm="1">
        <f t="array" ref="I67:Q67">VLOOKUP(A67,'Medical Examinations-Answers'!A:J,{2,3,4,5,6,7,8,9,10},0)</f>
        <v>54.99</v>
      </c>
      <c r="J67">
        <v>8.68</v>
      </c>
      <c r="K67" t="str">
        <v>No</v>
      </c>
      <c r="L67" t="str">
        <v>No</v>
      </c>
      <c r="M67" t="str">
        <v>No</v>
      </c>
      <c r="N67">
        <v>2</v>
      </c>
      <c r="O67" t="str">
        <v>yes</v>
      </c>
      <c r="P67" t="str">
        <v>Obesity</v>
      </c>
      <c r="Q67" t="str">
        <v>Diabetes</v>
      </c>
      <c r="R67" t="str">
        <f t="shared" ref="R67:R130" si="1">IF(L67="No","Without transplant","With transplant")</f>
        <v>Without transplant</v>
      </c>
    </row>
    <row r="68" spans="1:18" ht="15.6" x14ac:dyDescent="0.3">
      <c r="A68" s="1" t="s">
        <v>2306</v>
      </c>
      <c r="B68" t="str">
        <f>VLOOKUP(A68,'Customer Names-Answers'!A:D,4,0)</f>
        <v>Daniel</v>
      </c>
      <c r="C68" cm="1">
        <f t="array" ref="C68:H68">VLOOKUP(A68,'Hospitalisation Details-Answers'!A:K,{6,7,8,9,10,11},0)</f>
        <v>42124.52</v>
      </c>
      <c r="D68" t="str">
        <v>tier - 1</v>
      </c>
      <c r="E68" t="str">
        <v>tier - 1</v>
      </c>
      <c r="F68" t="str">
        <v>R1013</v>
      </c>
      <c r="G68" t="str">
        <v>3-Jul-1979</v>
      </c>
      <c r="H68" t="str">
        <v xml:space="preserve">44 Y </v>
      </c>
      <c r="I68" cm="1">
        <f t="array" ref="I68:Q68">VLOOKUP(A68,'Medical Examinations-Answers'!A:J,{2,3,4,5,6,7,8,9,10},0)</f>
        <v>35.97</v>
      </c>
      <c r="J68">
        <v>6.12</v>
      </c>
      <c r="K68" t="str">
        <v>No</v>
      </c>
      <c r="L68" t="str">
        <v>No</v>
      </c>
      <c r="M68" t="str">
        <v>Yes</v>
      </c>
      <c r="N68">
        <v>1</v>
      </c>
      <c r="O68" t="str">
        <v>yes</v>
      </c>
      <c r="P68" t="str">
        <v>Obesity</v>
      </c>
      <c r="Q68" t="str">
        <v>Prediabetes</v>
      </c>
      <c r="R68" t="str">
        <f t="shared" si="1"/>
        <v>Without transplant</v>
      </c>
    </row>
    <row r="69" spans="1:18" ht="15.6" x14ac:dyDescent="0.3">
      <c r="A69" s="1" t="s">
        <v>2305</v>
      </c>
      <c r="B69" t="str">
        <f>VLOOKUP(A69,'Customer Names-Answers'!A:D,4,0)</f>
        <v>Steven M.</v>
      </c>
      <c r="C69" cm="1">
        <f t="array" ref="C69:H69">VLOOKUP(A69,'Hospitalisation Details-Answers'!A:K,{6,7,8,9,10,11},0)</f>
        <v>42112.24</v>
      </c>
      <c r="D69" t="str">
        <v>tier - 1</v>
      </c>
      <c r="E69" t="str">
        <v>tier - 3</v>
      </c>
      <c r="F69" t="str">
        <v>R1013</v>
      </c>
      <c r="G69" t="str">
        <v>9-Dec-1997</v>
      </c>
      <c r="H69" t="str">
        <v xml:space="preserve">26 Y </v>
      </c>
      <c r="I69" cm="1">
        <f t="array" ref="I69:Q69">VLOOKUP(A69,'Medical Examinations-Answers'!A:J,{2,3,4,5,6,7,8,9,10},0)</f>
        <v>45.54</v>
      </c>
      <c r="J69">
        <v>5.4</v>
      </c>
      <c r="K69" t="str">
        <v>yes</v>
      </c>
      <c r="L69" t="str">
        <v>No</v>
      </c>
      <c r="M69" t="str">
        <v>Yes</v>
      </c>
      <c r="N69">
        <v>1</v>
      </c>
      <c r="O69" t="str">
        <v>yes</v>
      </c>
      <c r="P69" t="str">
        <v>Obesity</v>
      </c>
      <c r="Q69" t="str">
        <v>Normal</v>
      </c>
      <c r="R69" t="str">
        <f t="shared" si="1"/>
        <v>Without transplant</v>
      </c>
    </row>
    <row r="70" spans="1:18" ht="15.6" x14ac:dyDescent="0.3">
      <c r="A70" s="1" t="s">
        <v>2304</v>
      </c>
      <c r="B70" t="str">
        <f>VLOOKUP(A70,'Customer Names-Answers'!A:D,4,0)</f>
        <v>Jenna L.</v>
      </c>
      <c r="C70" cm="1">
        <f t="array" ref="C70:H70">VLOOKUP(A70,'Hospitalisation Details-Answers'!A:K,{6,7,8,9,10,11},0)</f>
        <v>42111.66</v>
      </c>
      <c r="D70" t="str">
        <v>tier - 1</v>
      </c>
      <c r="E70" t="str">
        <v>tier - 1</v>
      </c>
      <c r="F70" t="str">
        <v>R1024</v>
      </c>
      <c r="G70" t="str">
        <v>28-Nov-1976</v>
      </c>
      <c r="H70" t="str">
        <v xml:space="preserve">47 Y </v>
      </c>
      <c r="I70" cm="1">
        <f t="array" ref="I70:Q70">VLOOKUP(A70,'Medical Examinations-Answers'!A:J,{2,3,4,5,6,7,8,9,10},0)</f>
        <v>35.53</v>
      </c>
      <c r="J70">
        <v>4.3600000000000003</v>
      </c>
      <c r="K70" t="str">
        <v>yes</v>
      </c>
      <c r="L70" t="str">
        <v>No</v>
      </c>
      <c r="M70" t="str">
        <v>No</v>
      </c>
      <c r="N70">
        <v>0</v>
      </c>
      <c r="O70" t="str">
        <v>yes</v>
      </c>
      <c r="P70" t="str">
        <v>Obesity</v>
      </c>
      <c r="Q70" t="str">
        <v>Normal</v>
      </c>
      <c r="R70" t="str">
        <f t="shared" si="1"/>
        <v>Without transplant</v>
      </c>
    </row>
    <row r="71" spans="1:18" ht="15.6" x14ac:dyDescent="0.3">
      <c r="A71" s="1" t="s">
        <v>2303</v>
      </c>
      <c r="B71" t="str">
        <f>VLOOKUP(A71,'Customer Names-Answers'!A:D,4,0)</f>
        <v>Freeman</v>
      </c>
      <c r="C71" cm="1">
        <f t="array" ref="C71:H71">VLOOKUP(A71,'Hospitalisation Details-Answers'!A:K,{6,7,8,9,10,11},0)</f>
        <v>41999.519999999997</v>
      </c>
      <c r="D71" t="str">
        <v>tier - 1</v>
      </c>
      <c r="E71" t="str">
        <v>tier - 3</v>
      </c>
      <c r="F71" t="str">
        <v>R1013</v>
      </c>
      <c r="G71" t="str">
        <v>19-Dec-1968</v>
      </c>
      <c r="H71" t="str">
        <v xml:space="preserve">55 Y </v>
      </c>
      <c r="I71" cm="1">
        <f t="array" ref="I71:Q71">VLOOKUP(A71,'Medical Examinations-Answers'!A:J,{2,3,4,5,6,7,8,9,10},0)</f>
        <v>30.8</v>
      </c>
      <c r="J71">
        <v>9.77</v>
      </c>
      <c r="K71" t="str">
        <v>No</v>
      </c>
      <c r="L71" t="str">
        <v>No</v>
      </c>
      <c r="M71" t="str">
        <v>No</v>
      </c>
      <c r="N71">
        <v>0</v>
      </c>
      <c r="O71" t="str">
        <v>yes</v>
      </c>
      <c r="P71" t="str">
        <v>Obesity</v>
      </c>
      <c r="Q71" t="str">
        <v>Diabetes</v>
      </c>
      <c r="R71" t="str">
        <f t="shared" si="1"/>
        <v>Without transplant</v>
      </c>
    </row>
    <row r="72" spans="1:18" ht="15.6" x14ac:dyDescent="0.3">
      <c r="A72" s="1" t="s">
        <v>2302</v>
      </c>
      <c r="B72" t="str">
        <f>VLOOKUP(A72,'Customer Names-Answers'!A:D,4,0)</f>
        <v>Jeff</v>
      </c>
      <c r="C72" cm="1">
        <f t="array" ref="C72:H72">VLOOKUP(A72,'Hospitalisation Details-Answers'!A:K,{6,7,8,9,10,11},0)</f>
        <v>41949.24</v>
      </c>
      <c r="D72" t="str">
        <v>tier - 1</v>
      </c>
      <c r="E72" t="str">
        <v>tier - 1</v>
      </c>
      <c r="F72" t="str">
        <v>R1013</v>
      </c>
      <c r="G72" t="str">
        <v>10-Nov-1984</v>
      </c>
      <c r="H72" t="str">
        <v xml:space="preserve">39 Y </v>
      </c>
      <c r="I72" cm="1">
        <f t="array" ref="I72:Q72">VLOOKUP(A72,'Medical Examinations-Answers'!A:J,{2,3,4,5,6,7,8,9,10},0)</f>
        <v>38.39</v>
      </c>
      <c r="J72">
        <v>4.25</v>
      </c>
      <c r="K72" t="str">
        <v>No</v>
      </c>
      <c r="L72" t="str">
        <v>No</v>
      </c>
      <c r="M72" t="str">
        <v>No</v>
      </c>
      <c r="N72">
        <v>1</v>
      </c>
      <c r="O72" t="str">
        <v>yes</v>
      </c>
      <c r="P72" t="str">
        <v>Obesity</v>
      </c>
      <c r="Q72" t="str">
        <v>Normal</v>
      </c>
      <c r="R72" t="str">
        <f t="shared" si="1"/>
        <v>Without transplant</v>
      </c>
    </row>
    <row r="73" spans="1:18" ht="15.6" x14ac:dyDescent="0.3">
      <c r="A73" s="1" t="s">
        <v>2301</v>
      </c>
      <c r="B73" t="str">
        <f>VLOOKUP(A73,'Customer Names-Answers'!A:D,4,0)</f>
        <v>Elenilton V. Sr.</v>
      </c>
      <c r="C73" cm="1">
        <f t="array" ref="C73:H73">VLOOKUP(A73,'Hospitalisation Details-Answers'!A:K,{6,7,8,9,10,11},0)</f>
        <v>41919.1</v>
      </c>
      <c r="D73" t="str">
        <v>tier - 1</v>
      </c>
      <c r="E73" t="str">
        <v>tier - 1</v>
      </c>
      <c r="F73" t="str">
        <v>R1016</v>
      </c>
      <c r="G73" t="str">
        <v>8-Jun-1972</v>
      </c>
      <c r="H73" t="str">
        <v xml:space="preserve">51 Y </v>
      </c>
      <c r="I73" cm="1">
        <f t="array" ref="I73:Q73">VLOOKUP(A73,'Medical Examinations-Answers'!A:J,{2,3,4,5,6,7,8,9,10},0)</f>
        <v>32.299999999999997</v>
      </c>
      <c r="J73">
        <v>4.76</v>
      </c>
      <c r="K73" t="str">
        <v>No</v>
      </c>
      <c r="L73" t="str">
        <v>No</v>
      </c>
      <c r="M73" t="str">
        <v>No</v>
      </c>
      <c r="N73">
        <v>2</v>
      </c>
      <c r="O73" t="str">
        <v>yes</v>
      </c>
      <c r="P73" t="str">
        <v>Obesity</v>
      </c>
      <c r="Q73" t="str">
        <v>Normal</v>
      </c>
      <c r="R73" t="str">
        <f t="shared" si="1"/>
        <v>Without transplant</v>
      </c>
    </row>
    <row r="74" spans="1:18" ht="15.6" x14ac:dyDescent="0.3">
      <c r="A74" s="1" t="s">
        <v>2300</v>
      </c>
      <c r="B74" t="str">
        <f>VLOOKUP(A74,'Customer Names-Answers'!A:D,4,0)</f>
        <v>Maurya</v>
      </c>
      <c r="C74" cm="1">
        <f t="array" ref="C74:H74">VLOOKUP(A74,'Hospitalisation Details-Answers'!A:K,{6,7,8,9,10,11},0)</f>
        <v>41886.54</v>
      </c>
      <c r="D74" t="str">
        <v>tier - 1</v>
      </c>
      <c r="E74" t="str">
        <v>tier - 3</v>
      </c>
      <c r="F74" t="str">
        <v>R1011</v>
      </c>
      <c r="G74" t="str">
        <v>21-Sep-1966</v>
      </c>
      <c r="H74" t="str">
        <v xml:space="preserve">57 Y </v>
      </c>
      <c r="I74" cm="1">
        <f t="array" ref="I74:Q74">VLOOKUP(A74,'Medical Examinations-Answers'!A:J,{2,3,4,5,6,7,8,9,10},0)</f>
        <v>48.8</v>
      </c>
      <c r="J74">
        <v>6.22</v>
      </c>
      <c r="K74" t="str">
        <v>yes</v>
      </c>
      <c r="L74" t="str">
        <v>No</v>
      </c>
      <c r="M74" t="str">
        <v>No</v>
      </c>
      <c r="N74">
        <v>2</v>
      </c>
      <c r="O74" t="str">
        <v>yes</v>
      </c>
      <c r="P74" t="str">
        <v>Obesity</v>
      </c>
      <c r="Q74" t="str">
        <v>Prediabetes</v>
      </c>
      <c r="R74" t="str">
        <f t="shared" si="1"/>
        <v>Without transplant</v>
      </c>
    </row>
    <row r="75" spans="1:18" ht="15.6" x14ac:dyDescent="0.3">
      <c r="A75" s="1" t="s">
        <v>2299</v>
      </c>
      <c r="B75" t="str">
        <f>VLOOKUP(A75,'Customer Names-Answers'!A:D,4,0)</f>
        <v>Samantha C</v>
      </c>
      <c r="C75" cm="1">
        <f t="array" ref="C75:H75">VLOOKUP(A75,'Hospitalisation Details-Answers'!A:K,{6,7,8,9,10,11},0)</f>
        <v>41794.629999999997</v>
      </c>
      <c r="D75" t="str">
        <v>tier - 1</v>
      </c>
      <c r="E75" t="str">
        <v>tier - 3</v>
      </c>
      <c r="F75" t="str">
        <v>R1011</v>
      </c>
      <c r="G75" t="str">
        <v>22-Sep-1962</v>
      </c>
      <c r="H75" t="str">
        <v xml:space="preserve">61 Y </v>
      </c>
      <c r="I75" cm="1">
        <f t="array" ref="I75:Q75">VLOOKUP(A75,'Medical Examinations-Answers'!A:J,{2,3,4,5,6,7,8,9,10},0)</f>
        <v>45.5</v>
      </c>
      <c r="J75">
        <v>7.96</v>
      </c>
      <c r="K75" t="str">
        <v>No</v>
      </c>
      <c r="L75" t="str">
        <v>No</v>
      </c>
      <c r="M75" t="str">
        <v>No</v>
      </c>
      <c r="N75">
        <v>0</v>
      </c>
      <c r="O75" t="str">
        <v>yes</v>
      </c>
      <c r="P75" t="str">
        <v>Obesity</v>
      </c>
      <c r="Q75" t="str">
        <v>Diabetes</v>
      </c>
      <c r="R75" t="str">
        <f t="shared" si="1"/>
        <v>Without transplant</v>
      </c>
    </row>
    <row r="76" spans="1:18" ht="15.6" x14ac:dyDescent="0.3">
      <c r="A76" s="1" t="s">
        <v>2298</v>
      </c>
      <c r="B76" t="str">
        <f>VLOOKUP(A76,'Customer Names-Answers'!A:D,4,0)</f>
        <v>Bethany A</v>
      </c>
      <c r="C76" cm="1">
        <f t="array" ref="C76:H76">VLOOKUP(A76,'Hospitalisation Details-Answers'!A:K,{6,7,8,9,10,11},0)</f>
        <v>41681.86</v>
      </c>
      <c r="D76" t="str">
        <v>tier - 1</v>
      </c>
      <c r="E76" t="str">
        <v>tier - 1</v>
      </c>
      <c r="F76" t="str">
        <v>R1011</v>
      </c>
      <c r="G76" t="str">
        <v>29-Sep-1975</v>
      </c>
      <c r="H76" t="str">
        <v xml:space="preserve">48 Y </v>
      </c>
      <c r="I76" cm="1">
        <f t="array" ref="I76:Q76">VLOOKUP(A76,'Medical Examinations-Answers'!A:J,{2,3,4,5,6,7,8,9,10},0)</f>
        <v>53.61</v>
      </c>
      <c r="J76">
        <v>10.92</v>
      </c>
      <c r="K76" t="str">
        <v>yes</v>
      </c>
      <c r="L76" t="str">
        <v>No</v>
      </c>
      <c r="M76" t="str">
        <v>No</v>
      </c>
      <c r="N76">
        <v>1</v>
      </c>
      <c r="O76" t="str">
        <v>yes</v>
      </c>
      <c r="P76" t="str">
        <v>Obesity</v>
      </c>
      <c r="Q76" t="str">
        <v>Diabetes</v>
      </c>
      <c r="R76" t="str">
        <f t="shared" si="1"/>
        <v>Without transplant</v>
      </c>
    </row>
    <row r="77" spans="1:18" ht="15.6" x14ac:dyDescent="0.3">
      <c r="A77" s="1" t="s">
        <v>2297</v>
      </c>
      <c r="B77" t="str">
        <f>VLOOKUP(A77,'Customer Names-Answers'!A:D,4,0)</f>
        <v>Yves</v>
      </c>
      <c r="C77" cm="1">
        <f t="array" ref="C77:H77">VLOOKUP(A77,'Hospitalisation Details-Answers'!A:K,{6,7,8,9,10,11},0)</f>
        <v>41676.080000000002</v>
      </c>
      <c r="D77" t="str">
        <v>tier - 1</v>
      </c>
      <c r="E77" t="str">
        <v>tier - 2</v>
      </c>
      <c r="F77" t="str">
        <v>R1013</v>
      </c>
      <c r="G77" t="str">
        <v>14-Nov-1975</v>
      </c>
      <c r="H77" t="str">
        <v xml:space="preserve">48 Y </v>
      </c>
      <c r="I77" cm="1">
        <f t="array" ref="I77:Q77">VLOOKUP(A77,'Medical Examinations-Answers'!A:J,{2,3,4,5,6,7,8,9,10},0)</f>
        <v>36.19</v>
      </c>
      <c r="J77">
        <v>11.51</v>
      </c>
      <c r="K77" t="str">
        <v>yes</v>
      </c>
      <c r="L77" t="str">
        <v>No</v>
      </c>
      <c r="M77" t="str">
        <v>No</v>
      </c>
      <c r="N77">
        <v>1</v>
      </c>
      <c r="O77" t="str">
        <v>yes</v>
      </c>
      <c r="P77" t="str">
        <v>Obesity</v>
      </c>
      <c r="Q77" t="str">
        <v>Diabetes</v>
      </c>
      <c r="R77" t="str">
        <f t="shared" si="1"/>
        <v>Without transplant</v>
      </c>
    </row>
    <row r="78" spans="1:18" ht="15.6" x14ac:dyDescent="0.3">
      <c r="A78" s="1" t="s">
        <v>2296</v>
      </c>
      <c r="B78" t="str">
        <f>VLOOKUP(A78,'Customer Names-Answers'!A:D,4,0)</f>
        <v>Ms.  Danielle</v>
      </c>
      <c r="C78" cm="1">
        <f t="array" ref="C78:H78">VLOOKUP(A78,'Hospitalisation Details-Answers'!A:K,{6,7,8,9,10,11},0)</f>
        <v>41661.599999999999</v>
      </c>
      <c r="D78" t="str">
        <v>tier - 1</v>
      </c>
      <c r="E78" t="str">
        <v>tier - 3</v>
      </c>
      <c r="F78" t="str">
        <v>R1011</v>
      </c>
      <c r="G78" t="str">
        <v>29-Oct-1976</v>
      </c>
      <c r="H78" t="str">
        <v xml:space="preserve">47 Y </v>
      </c>
      <c r="I78" cm="1">
        <f t="array" ref="I78:Q78">VLOOKUP(A78,'Medical Examinations-Answers'!A:J,{2,3,4,5,6,7,8,9,10},0)</f>
        <v>34.6</v>
      </c>
      <c r="J78">
        <v>5.99</v>
      </c>
      <c r="K78" t="str">
        <v>yes</v>
      </c>
      <c r="L78" t="str">
        <v>No</v>
      </c>
      <c r="M78" t="str">
        <v>No</v>
      </c>
      <c r="N78">
        <v>0</v>
      </c>
      <c r="O78" t="str">
        <v>yes</v>
      </c>
      <c r="P78" t="str">
        <v>Obesity</v>
      </c>
      <c r="Q78" t="str">
        <v>Prediabetes</v>
      </c>
      <c r="R78" t="str">
        <f t="shared" si="1"/>
        <v>Without transplant</v>
      </c>
    </row>
    <row r="79" spans="1:18" ht="15.6" x14ac:dyDescent="0.3">
      <c r="A79" s="1" t="s">
        <v>2295</v>
      </c>
      <c r="B79" t="str">
        <f>VLOOKUP(A79,'Customer Names-Answers'!A:D,4,0)</f>
        <v>Julia</v>
      </c>
      <c r="C79" cm="1">
        <f t="array" ref="C79:H79">VLOOKUP(A79,'Hospitalisation Details-Answers'!A:K,{6,7,8,9,10,11},0)</f>
        <v>41636.199999999997</v>
      </c>
      <c r="D79" t="str">
        <v>tier - 1</v>
      </c>
      <c r="E79" t="str">
        <v>tier - 1</v>
      </c>
      <c r="F79" t="str">
        <v>R1011</v>
      </c>
      <c r="G79" t="str">
        <v>24-Nov-1974</v>
      </c>
      <c r="H79" t="str">
        <v xml:space="preserve">49 Y </v>
      </c>
      <c r="I79" cm="1">
        <f t="array" ref="I79:Q79">VLOOKUP(A79,'Medical Examinations-Answers'!A:J,{2,3,4,5,6,7,8,9,10},0)</f>
        <v>54.12</v>
      </c>
      <c r="J79">
        <v>11.57</v>
      </c>
      <c r="K79" t="str">
        <v>No</v>
      </c>
      <c r="L79" t="str">
        <v>No</v>
      </c>
      <c r="M79" t="str">
        <v>No</v>
      </c>
      <c r="N79">
        <v>0</v>
      </c>
      <c r="O79" t="str">
        <v>yes</v>
      </c>
      <c r="P79" t="str">
        <v>Obesity</v>
      </c>
      <c r="Q79" t="str">
        <v>Diabetes</v>
      </c>
      <c r="R79" t="str">
        <f t="shared" si="1"/>
        <v>Without transplant</v>
      </c>
    </row>
    <row r="80" spans="1:18" ht="15.6" x14ac:dyDescent="0.3">
      <c r="A80" s="1" t="s">
        <v>2294</v>
      </c>
      <c r="B80" t="str">
        <f>VLOOKUP(A80,'Customer Names-Answers'!A:D,4,0)</f>
        <v>Joshua</v>
      </c>
      <c r="C80" cm="1">
        <f t="array" ref="C80:H80">VLOOKUP(A80,'Hospitalisation Details-Answers'!A:K,{6,7,8,9,10,11},0)</f>
        <v>41505.15</v>
      </c>
      <c r="D80" t="str">
        <v>tier - 1</v>
      </c>
      <c r="E80" t="str">
        <v>tier - 2</v>
      </c>
      <c r="F80" t="str">
        <v>R1011</v>
      </c>
      <c r="G80" t="str">
        <v>22-Dec-1967</v>
      </c>
      <c r="H80" t="str">
        <v xml:space="preserve">56 Y </v>
      </c>
      <c r="I80" cm="1">
        <f t="array" ref="I80:Q80">VLOOKUP(A80,'Medical Examinations-Answers'!A:J,{2,3,4,5,6,7,8,9,10},0)</f>
        <v>48.82</v>
      </c>
      <c r="J80">
        <v>6.67</v>
      </c>
      <c r="K80" t="str">
        <v>yes</v>
      </c>
      <c r="L80" t="str">
        <v>No</v>
      </c>
      <c r="M80" t="str">
        <v>No</v>
      </c>
      <c r="N80">
        <v>0</v>
      </c>
      <c r="O80" t="str">
        <v>yes</v>
      </c>
      <c r="P80" t="str">
        <v>Obesity</v>
      </c>
      <c r="Q80" t="str">
        <v>Diabetes</v>
      </c>
      <c r="R80" t="str">
        <f t="shared" si="1"/>
        <v>Without transplant</v>
      </c>
    </row>
    <row r="81" spans="1:18" ht="15.6" x14ac:dyDescent="0.3">
      <c r="A81" s="1" t="s">
        <v>2293</v>
      </c>
      <c r="B81" t="str">
        <f>VLOOKUP(A81,'Customer Names-Answers'!A:D,4,0)</f>
        <v>Jennifer</v>
      </c>
      <c r="C81" cm="1">
        <f t="array" ref="C81:H81">VLOOKUP(A81,'Hospitalisation Details-Answers'!A:K,{6,7,8,9,10,11},0)</f>
        <v>41351.879999999997</v>
      </c>
      <c r="D81" t="str">
        <v>tier - 1</v>
      </c>
      <c r="E81" t="str">
        <v>tier - 2</v>
      </c>
      <c r="F81" t="str">
        <v>R1011</v>
      </c>
      <c r="G81" t="str">
        <v>16-Oct-1971</v>
      </c>
      <c r="H81" t="str">
        <v xml:space="preserve">52 Y </v>
      </c>
      <c r="I81" cm="1">
        <f t="array" ref="I81:Q81">VLOOKUP(A81,'Medical Examinations-Answers'!A:J,{2,3,4,5,6,7,8,9,10},0)</f>
        <v>51.01</v>
      </c>
      <c r="J81">
        <v>9.1999999999999993</v>
      </c>
      <c r="K81" t="str">
        <v>No</v>
      </c>
      <c r="L81" t="str">
        <v>No</v>
      </c>
      <c r="M81" t="str">
        <v>No</v>
      </c>
      <c r="N81">
        <v>0</v>
      </c>
      <c r="O81" t="str">
        <v>yes</v>
      </c>
      <c r="P81" t="str">
        <v>Obesity</v>
      </c>
      <c r="Q81" t="str">
        <v>Diabetes</v>
      </c>
      <c r="R81" t="str">
        <f t="shared" si="1"/>
        <v>Without transplant</v>
      </c>
    </row>
    <row r="82" spans="1:18" ht="15.6" x14ac:dyDescent="0.3">
      <c r="A82" s="1" t="s">
        <v>2292</v>
      </c>
      <c r="B82" t="str">
        <f>VLOOKUP(A82,'Customer Names-Answers'!A:D,4,0)</f>
        <v>Gwen M.</v>
      </c>
      <c r="C82" cm="1">
        <f t="array" ref="C82:H82">VLOOKUP(A82,'Hospitalisation Details-Answers'!A:K,{6,7,8,9,10,11},0)</f>
        <v>41331.79</v>
      </c>
      <c r="D82" t="str">
        <v>tier - 1</v>
      </c>
      <c r="E82" t="str">
        <v>tier - 2</v>
      </c>
      <c r="F82" t="str">
        <v>R1011</v>
      </c>
      <c r="G82" t="str">
        <v>7-Oct-1964</v>
      </c>
      <c r="H82" t="str">
        <v xml:space="preserve">59 Y </v>
      </c>
      <c r="I82" cm="1">
        <f t="array" ref="I82:Q82">VLOOKUP(A82,'Medical Examinations-Answers'!A:J,{2,3,4,5,6,7,8,9,10},0)</f>
        <v>45.65</v>
      </c>
      <c r="J82">
        <v>5.1100000000000003</v>
      </c>
      <c r="K82" t="str">
        <v>yes</v>
      </c>
      <c r="L82" t="str">
        <v>No</v>
      </c>
      <c r="M82" t="str">
        <v>No</v>
      </c>
      <c r="N82">
        <v>1</v>
      </c>
      <c r="O82" t="str">
        <v>yes</v>
      </c>
      <c r="P82" t="str">
        <v>Obesity</v>
      </c>
      <c r="Q82" t="str">
        <v>Normal</v>
      </c>
      <c r="R82" t="str">
        <f t="shared" si="1"/>
        <v>Without transplant</v>
      </c>
    </row>
    <row r="83" spans="1:18" ht="15.6" x14ac:dyDescent="0.3">
      <c r="A83" s="1" t="s">
        <v>2291</v>
      </c>
      <c r="B83" t="str">
        <f>VLOOKUP(A83,'Customer Names-Answers'!A:D,4,0)</f>
        <v>Patrick</v>
      </c>
      <c r="C83" cm="1">
        <f t="array" ref="C83:H83">VLOOKUP(A83,'Hospitalisation Details-Answers'!A:K,{6,7,8,9,10,11},0)</f>
        <v>41271.5</v>
      </c>
      <c r="D83" t="str">
        <v>tier - 1</v>
      </c>
      <c r="E83" t="str">
        <v>tier - 2</v>
      </c>
      <c r="F83" t="str">
        <v>R1011</v>
      </c>
      <c r="G83" t="str">
        <v>27-Aug-1977</v>
      </c>
      <c r="H83" t="str">
        <v xml:space="preserve">46 Y </v>
      </c>
      <c r="I83" cm="1">
        <f t="array" ref="I83:Q83">VLOOKUP(A83,'Medical Examinations-Answers'!A:J,{2,3,4,5,6,7,8,9,10},0)</f>
        <v>52.9</v>
      </c>
      <c r="J83">
        <v>5.34</v>
      </c>
      <c r="K83" t="str">
        <v>No</v>
      </c>
      <c r="L83" t="str">
        <v>No</v>
      </c>
      <c r="M83" t="str">
        <v>No</v>
      </c>
      <c r="N83">
        <v>0</v>
      </c>
      <c r="O83" t="str">
        <v>yes</v>
      </c>
      <c r="P83" t="str">
        <v>Obesity</v>
      </c>
      <c r="Q83" t="str">
        <v>Normal</v>
      </c>
      <c r="R83" t="str">
        <f t="shared" si="1"/>
        <v>Without transplant</v>
      </c>
    </row>
    <row r="84" spans="1:18" ht="15.6" x14ac:dyDescent="0.3">
      <c r="A84" s="1" t="s">
        <v>2290</v>
      </c>
      <c r="B84" t="str">
        <f>VLOOKUP(A84,'Customer Names-Answers'!A:D,4,0)</f>
        <v>Kate</v>
      </c>
      <c r="C84" cm="1">
        <f t="array" ref="C84:H84">VLOOKUP(A84,'Hospitalisation Details-Answers'!A:K,{6,7,8,9,10,11},0)</f>
        <v>41250.39</v>
      </c>
      <c r="D84" t="str">
        <v>tier - 1</v>
      </c>
      <c r="E84" t="str">
        <v>tier - 3</v>
      </c>
      <c r="F84" t="str">
        <v>R1011</v>
      </c>
      <c r="G84" t="str">
        <v>6-Jun-1964</v>
      </c>
      <c r="H84" t="str">
        <v xml:space="preserve">59 Y </v>
      </c>
      <c r="I84" cm="1">
        <f t="array" ref="I84:Q84">VLOOKUP(A84,'Medical Examinations-Answers'!A:J,{2,3,4,5,6,7,8,9,10},0)</f>
        <v>45.41</v>
      </c>
      <c r="J84">
        <v>4.03</v>
      </c>
      <c r="K84" t="str">
        <v>yes</v>
      </c>
      <c r="L84" t="str">
        <v>No</v>
      </c>
      <c r="M84" t="str">
        <v>No</v>
      </c>
      <c r="N84">
        <v>1</v>
      </c>
      <c r="O84" t="str">
        <v>yes</v>
      </c>
      <c r="P84" t="str">
        <v>Obesity</v>
      </c>
      <c r="Q84" t="str">
        <v>Normal</v>
      </c>
      <c r="R84" t="str">
        <f t="shared" si="1"/>
        <v>Without transplant</v>
      </c>
    </row>
    <row r="85" spans="1:18" ht="15.6" x14ac:dyDescent="0.3">
      <c r="A85" s="1" t="s">
        <v>2289</v>
      </c>
      <c r="B85" t="str">
        <f>VLOOKUP(A85,'Customer Names-Answers'!A:D,4,0)</f>
        <v>Kevin</v>
      </c>
      <c r="C85" cm="1">
        <f t="array" ref="C85:H85">VLOOKUP(A85,'Hospitalisation Details-Answers'!A:K,{6,7,8,9,10,11},0)</f>
        <v>41191.57</v>
      </c>
      <c r="D85" t="str">
        <v>tier - 1</v>
      </c>
      <c r="E85" t="str">
        <v>tier - 2</v>
      </c>
      <c r="F85" t="str">
        <v>R1011</v>
      </c>
      <c r="G85" t="str">
        <v>8-Aug-1969</v>
      </c>
      <c r="H85" t="str">
        <v xml:space="preserve">54 Y </v>
      </c>
      <c r="I85" cm="1">
        <f t="array" ref="I85:Q85">VLOOKUP(A85,'Medical Examinations-Answers'!A:J,{2,3,4,5,6,7,8,9,10},0)</f>
        <v>49.41</v>
      </c>
      <c r="J85">
        <v>4.2300000000000004</v>
      </c>
      <c r="K85" t="str">
        <v>yes</v>
      </c>
      <c r="L85" t="str">
        <v>No</v>
      </c>
      <c r="M85" t="str">
        <v>Yes</v>
      </c>
      <c r="N85">
        <v>1</v>
      </c>
      <c r="O85" t="str">
        <v>yes</v>
      </c>
      <c r="P85" t="str">
        <v>Obesity</v>
      </c>
      <c r="Q85" t="str">
        <v>Normal</v>
      </c>
      <c r="R85" t="str">
        <f t="shared" si="1"/>
        <v>Without transplant</v>
      </c>
    </row>
    <row r="86" spans="1:18" ht="15.6" x14ac:dyDescent="0.3">
      <c r="A86" s="1" t="s">
        <v>2288</v>
      </c>
      <c r="B86" t="str">
        <f>VLOOKUP(A86,'Customer Names-Answers'!A:D,4,0)</f>
        <v>Stephen II</v>
      </c>
      <c r="C86" cm="1">
        <f t="array" ref="C86:H86">VLOOKUP(A86,'Hospitalisation Details-Answers'!A:K,{6,7,8,9,10,11},0)</f>
        <v>41097.160000000003</v>
      </c>
      <c r="D86" t="str">
        <v>tier - 1</v>
      </c>
      <c r="E86" t="str">
        <v>tier - 3</v>
      </c>
      <c r="F86" t="str">
        <v>R1016</v>
      </c>
      <c r="G86" t="str">
        <v>6-Sep-1972</v>
      </c>
      <c r="H86" t="str">
        <v xml:space="preserve">51 Y </v>
      </c>
      <c r="I86" cm="1">
        <f t="array" ref="I86:Q86">VLOOKUP(A86,'Medical Examinations-Answers'!A:J,{2,3,4,5,6,7,8,9,10},0)</f>
        <v>31.824999999999999</v>
      </c>
      <c r="J86">
        <v>4.0599999999999996</v>
      </c>
      <c r="K86" t="str">
        <v>No</v>
      </c>
      <c r="L86" t="str">
        <v>No</v>
      </c>
      <c r="M86" t="str">
        <v>No</v>
      </c>
      <c r="N86">
        <v>2</v>
      </c>
      <c r="O86" t="str">
        <v>yes</v>
      </c>
      <c r="P86" t="str">
        <v>Obesity</v>
      </c>
      <c r="Q86" t="str">
        <v>Normal</v>
      </c>
      <c r="R86" t="str">
        <f t="shared" si="1"/>
        <v>Without transplant</v>
      </c>
    </row>
    <row r="87" spans="1:18" ht="15.6" x14ac:dyDescent="0.3">
      <c r="A87" s="1" t="s">
        <v>2287</v>
      </c>
      <c r="B87" t="str">
        <f>VLOOKUP(A87,'Customer Names-Answers'!A:D,4,0)</f>
        <v>Philip</v>
      </c>
      <c r="C87" cm="1">
        <f t="array" ref="C87:H87">VLOOKUP(A87,'Hospitalisation Details-Answers'!A:K,{6,7,8,9,10,11},0)</f>
        <v>41055.29</v>
      </c>
      <c r="D87" t="str">
        <v>tier - 1</v>
      </c>
      <c r="E87" t="str">
        <v>tier - 2</v>
      </c>
      <c r="F87" t="str">
        <v>R1011</v>
      </c>
      <c r="G87" t="str">
        <v>12-Aug-1972</v>
      </c>
      <c r="H87" t="str">
        <v xml:space="preserve">51 Y </v>
      </c>
      <c r="I87" cm="1">
        <f t="array" ref="I87:Q87">VLOOKUP(A87,'Medical Examinations-Answers'!A:J,{2,3,4,5,6,7,8,9,10},0)</f>
        <v>51.28</v>
      </c>
      <c r="J87">
        <v>4.68</v>
      </c>
      <c r="K87" t="str">
        <v>No</v>
      </c>
      <c r="L87" t="str">
        <v>No</v>
      </c>
      <c r="M87" t="str">
        <v>No</v>
      </c>
      <c r="N87">
        <v>2</v>
      </c>
      <c r="O87" t="str">
        <v>yes</v>
      </c>
      <c r="P87" t="str">
        <v>Obesity</v>
      </c>
      <c r="Q87" t="str">
        <v>Normal</v>
      </c>
      <c r="R87" t="str">
        <f t="shared" si="1"/>
        <v>Without transplant</v>
      </c>
    </row>
    <row r="88" spans="1:18" ht="15.6" x14ac:dyDescent="0.3">
      <c r="A88" s="1" t="s">
        <v>2286</v>
      </c>
      <c r="B88" t="str">
        <f>VLOOKUP(A88,'Customer Names-Answers'!A:D,4,0)</f>
        <v>Brett A</v>
      </c>
      <c r="C88" cm="1">
        <f t="array" ref="C88:H88">VLOOKUP(A88,'Hospitalisation Details-Answers'!A:K,{6,7,8,9,10,11},0)</f>
        <v>41034.22</v>
      </c>
      <c r="D88" t="str">
        <v>tier - 1</v>
      </c>
      <c r="E88" t="str">
        <v>tier - 3</v>
      </c>
      <c r="F88" t="str">
        <v>R1017</v>
      </c>
      <c r="G88" t="str">
        <v>11-Oct-1979</v>
      </c>
      <c r="H88" t="str">
        <v xml:space="preserve">44 Y </v>
      </c>
      <c r="I88" cm="1">
        <f t="array" ref="I88:Q88">VLOOKUP(A88,'Medical Examinations-Answers'!A:J,{2,3,4,5,6,7,8,9,10},0)</f>
        <v>34.96</v>
      </c>
      <c r="J88">
        <v>4.34</v>
      </c>
      <c r="K88" t="str">
        <v>No</v>
      </c>
      <c r="L88" t="str">
        <v>No</v>
      </c>
      <c r="M88" t="str">
        <v>Yes</v>
      </c>
      <c r="N88">
        <v>1</v>
      </c>
      <c r="O88" t="str">
        <v>yes</v>
      </c>
      <c r="P88" t="str">
        <v>Obesity</v>
      </c>
      <c r="Q88" t="str">
        <v>Normal</v>
      </c>
      <c r="R88" t="str">
        <f t="shared" si="1"/>
        <v>Without transplant</v>
      </c>
    </row>
    <row r="89" spans="1:18" ht="15.6" x14ac:dyDescent="0.3">
      <c r="A89" s="1" t="s">
        <v>2285</v>
      </c>
      <c r="B89" t="str">
        <f>VLOOKUP(A89,'Customer Names-Answers'!A:D,4,0)</f>
        <v>Rebecca</v>
      </c>
      <c r="C89" cm="1">
        <f t="array" ref="C89:H89">VLOOKUP(A89,'Hospitalisation Details-Answers'!A:K,{6,7,8,9,10,11},0)</f>
        <v>40974.160000000003</v>
      </c>
      <c r="D89" t="str">
        <v>tier - 1</v>
      </c>
      <c r="E89" t="str">
        <v>tier - 2</v>
      </c>
      <c r="F89" t="str">
        <v>R1013</v>
      </c>
      <c r="G89" t="str">
        <v>5-Jun-1974</v>
      </c>
      <c r="H89" t="str">
        <v xml:space="preserve">49 Y </v>
      </c>
      <c r="I89" cm="1">
        <f t="array" ref="I89:Q89">VLOOKUP(A89,'Medical Examinations-Answers'!A:J,{2,3,4,5,6,7,8,9,10},0)</f>
        <v>33.11</v>
      </c>
      <c r="J89">
        <v>10.51</v>
      </c>
      <c r="K89" t="str">
        <v>No</v>
      </c>
      <c r="L89" t="str">
        <v>No</v>
      </c>
      <c r="M89" t="str">
        <v>No</v>
      </c>
      <c r="N89">
        <v>0</v>
      </c>
      <c r="O89" t="str">
        <v>yes</v>
      </c>
      <c r="P89" t="str">
        <v>Obesity</v>
      </c>
      <c r="Q89" t="str">
        <v>Diabetes</v>
      </c>
      <c r="R89" t="str">
        <f t="shared" si="1"/>
        <v>Without transplant</v>
      </c>
    </row>
    <row r="90" spans="1:18" ht="15.6" x14ac:dyDescent="0.3">
      <c r="A90" s="1" t="s">
        <v>2284</v>
      </c>
      <c r="B90" t="str">
        <f>VLOOKUP(A90,'Customer Names-Answers'!A:D,4,0)</f>
        <v>Kelley</v>
      </c>
      <c r="C90" cm="1">
        <f t="array" ref="C90:H90">VLOOKUP(A90,'Hospitalisation Details-Answers'!A:K,{6,7,8,9,10,11},0)</f>
        <v>40961.29</v>
      </c>
      <c r="D90" t="str">
        <v>tier - 1</v>
      </c>
      <c r="E90" t="str">
        <v>tier - 2</v>
      </c>
      <c r="F90" t="str">
        <v>R1011</v>
      </c>
      <c r="G90" t="str">
        <v>8-Sep-1983</v>
      </c>
      <c r="H90" t="str">
        <v xml:space="preserve">40 Y </v>
      </c>
      <c r="I90" cm="1">
        <f t="array" ref="I90:Q90">VLOOKUP(A90,'Medical Examinations-Answers'!A:J,{2,3,4,5,6,7,8,9,10},0)</f>
        <v>54.74</v>
      </c>
      <c r="J90">
        <v>5.84</v>
      </c>
      <c r="K90" t="str">
        <v>yes</v>
      </c>
      <c r="L90" t="str">
        <v>No</v>
      </c>
      <c r="M90" t="str">
        <v>Yes</v>
      </c>
      <c r="N90">
        <v>1</v>
      </c>
      <c r="O90" t="str">
        <v>yes</v>
      </c>
      <c r="P90" t="str">
        <v>Obesity</v>
      </c>
      <c r="Q90" t="str">
        <v>Prediabetes</v>
      </c>
      <c r="R90" t="str">
        <f t="shared" si="1"/>
        <v>Without transplant</v>
      </c>
    </row>
    <row r="91" spans="1:18" ht="15.6" x14ac:dyDescent="0.3">
      <c r="A91" s="1" t="s">
        <v>2283</v>
      </c>
      <c r="B91" t="str">
        <f>VLOOKUP(A91,'Customer Names-Answers'!A:D,4,0)</f>
        <v>Abigail K</v>
      </c>
      <c r="C91" cm="1">
        <f t="array" ref="C91:H91">VLOOKUP(A91,'Hospitalisation Details-Answers'!A:K,{6,7,8,9,10,11},0)</f>
        <v>40941.29</v>
      </c>
      <c r="D91" t="str">
        <v>tier - 1</v>
      </c>
      <c r="E91" t="str">
        <v>tier - 2</v>
      </c>
      <c r="F91" t="str">
        <v>R1013</v>
      </c>
      <c r="G91" t="str">
        <v>16-Sep-1979</v>
      </c>
      <c r="H91" t="str">
        <v xml:space="preserve">44 Y </v>
      </c>
      <c r="I91" cm="1">
        <f t="array" ref="I91:Q91">VLOOKUP(A91,'Medical Examinations-Answers'!A:J,{2,3,4,5,6,7,8,9,10},0)</f>
        <v>32.56</v>
      </c>
      <c r="J91">
        <v>5.41</v>
      </c>
      <c r="K91" t="str">
        <v>No</v>
      </c>
      <c r="L91" t="str">
        <v>No</v>
      </c>
      <c r="M91" t="str">
        <v>Yes</v>
      </c>
      <c r="N91">
        <v>1</v>
      </c>
      <c r="O91" t="str">
        <v>yes</v>
      </c>
      <c r="P91" t="str">
        <v>Obesity</v>
      </c>
      <c r="Q91" t="str">
        <v>Normal</v>
      </c>
      <c r="R91" t="str">
        <f t="shared" si="1"/>
        <v>Without transplant</v>
      </c>
    </row>
    <row r="92" spans="1:18" ht="15.6" x14ac:dyDescent="0.3">
      <c r="A92" s="1" t="s">
        <v>2282</v>
      </c>
      <c r="B92" t="str">
        <f>VLOOKUP(A92,'Customer Names-Answers'!A:D,4,0)</f>
        <v>Hope</v>
      </c>
      <c r="C92" cm="1">
        <f t="array" ref="C92:H92">VLOOKUP(A92,'Hospitalisation Details-Answers'!A:K,{6,7,8,9,10,11},0)</f>
        <v>40932.43</v>
      </c>
      <c r="D92" t="str">
        <v>tier - 1</v>
      </c>
      <c r="E92" t="str">
        <v>tier - 2</v>
      </c>
      <c r="F92" t="str">
        <v>R1013</v>
      </c>
      <c r="G92" t="str">
        <v>4-Aug-1992</v>
      </c>
      <c r="H92" t="str">
        <v xml:space="preserve">31 Y </v>
      </c>
      <c r="I92" cm="1">
        <f t="array" ref="I92:Q92">VLOOKUP(A92,'Medical Examinations-Answers'!A:J,{2,3,4,5,6,7,8,9,10},0)</f>
        <v>39.049999999999997</v>
      </c>
      <c r="J92">
        <v>6.06</v>
      </c>
      <c r="K92" t="str">
        <v>No</v>
      </c>
      <c r="L92" t="str">
        <v>No</v>
      </c>
      <c r="M92" t="str">
        <v>No</v>
      </c>
      <c r="N92">
        <v>1</v>
      </c>
      <c r="O92" t="str">
        <v>yes</v>
      </c>
      <c r="P92" t="str">
        <v>Obesity</v>
      </c>
      <c r="Q92" t="str">
        <v>Prediabetes</v>
      </c>
      <c r="R92" t="str">
        <f t="shared" si="1"/>
        <v>Without transplant</v>
      </c>
    </row>
    <row r="93" spans="1:18" ht="15.6" x14ac:dyDescent="0.3">
      <c r="A93" s="1" t="s">
        <v>2281</v>
      </c>
      <c r="B93" t="str">
        <f>VLOOKUP(A93,'Customer Names-Answers'!A:D,4,0)</f>
        <v>Elyse M.</v>
      </c>
      <c r="C93" cm="1">
        <f t="array" ref="C93:H93">VLOOKUP(A93,'Hospitalisation Details-Answers'!A:K,{6,7,8,9,10,11},0)</f>
        <v>40904.199999999997</v>
      </c>
      <c r="D93" t="str">
        <v>tier - 1</v>
      </c>
      <c r="E93" t="str">
        <v>tier - 1</v>
      </c>
      <c r="F93" t="str">
        <v>R1024</v>
      </c>
      <c r="G93" t="str">
        <v>2-Jul-1999</v>
      </c>
      <c r="H93" t="str">
        <v xml:space="preserve">24 Y </v>
      </c>
      <c r="I93" cm="1">
        <f t="array" ref="I93:Q93">VLOOKUP(A93,'Medical Examinations-Answers'!A:J,{2,3,4,5,6,7,8,9,10},0)</f>
        <v>42.75</v>
      </c>
      <c r="J93">
        <v>4.22</v>
      </c>
      <c r="K93" t="str">
        <v>No</v>
      </c>
      <c r="L93" t="str">
        <v>No</v>
      </c>
      <c r="M93" t="str">
        <v>No</v>
      </c>
      <c r="N93">
        <v>0</v>
      </c>
      <c r="O93" t="str">
        <v>yes</v>
      </c>
      <c r="P93" t="str">
        <v>Obesity</v>
      </c>
      <c r="Q93" t="str">
        <v>Normal</v>
      </c>
      <c r="R93" t="str">
        <f t="shared" si="1"/>
        <v>Without transplant</v>
      </c>
    </row>
    <row r="94" spans="1:18" ht="15.6" x14ac:dyDescent="0.3">
      <c r="A94" s="1" t="s">
        <v>2280</v>
      </c>
      <c r="B94" t="str">
        <f>VLOOKUP(A94,'Customer Names-Answers'!A:D,4,0)</f>
        <v>Nicholas</v>
      </c>
      <c r="C94" cm="1">
        <f t="array" ref="C94:H94">VLOOKUP(A94,'Hospitalisation Details-Answers'!A:K,{6,7,8,9,10,11},0)</f>
        <v>40817.85</v>
      </c>
      <c r="D94" t="str">
        <v>tier - 1</v>
      </c>
      <c r="E94" t="str">
        <v>tier - 3</v>
      </c>
      <c r="F94" t="str">
        <v>R1011</v>
      </c>
      <c r="G94" t="str">
        <v>10-Jun-1972</v>
      </c>
      <c r="H94" t="str">
        <v xml:space="preserve">51 Y </v>
      </c>
      <c r="I94" cm="1">
        <f t="array" ref="I94:Q94">VLOOKUP(A94,'Medical Examinations-Answers'!A:J,{2,3,4,5,6,7,8,9,10},0)</f>
        <v>50.58</v>
      </c>
      <c r="J94">
        <v>5.12</v>
      </c>
      <c r="K94" t="str">
        <v>No</v>
      </c>
      <c r="L94" t="str">
        <v>No</v>
      </c>
      <c r="M94" t="str">
        <v>No</v>
      </c>
      <c r="N94">
        <v>2</v>
      </c>
      <c r="O94" t="str">
        <v>yes</v>
      </c>
      <c r="P94" t="str">
        <v>Obesity</v>
      </c>
      <c r="Q94" t="str">
        <v>Normal</v>
      </c>
      <c r="R94" t="str">
        <f t="shared" si="1"/>
        <v>Without transplant</v>
      </c>
    </row>
    <row r="95" spans="1:18" ht="15.6" x14ac:dyDescent="0.3">
      <c r="A95" s="1" t="s">
        <v>2279</v>
      </c>
      <c r="B95" t="str">
        <f>VLOOKUP(A95,'Customer Names-Answers'!A:D,4,0)</f>
        <v>David</v>
      </c>
      <c r="C95" cm="1">
        <f t="array" ref="C95:H95">VLOOKUP(A95,'Hospitalisation Details-Answers'!A:K,{6,7,8,9,10,11},0)</f>
        <v>40720.550000000003</v>
      </c>
      <c r="D95" t="str">
        <v>tier - 1</v>
      </c>
      <c r="E95" t="str">
        <v>tier - 3</v>
      </c>
      <c r="F95" t="str">
        <v>R1012</v>
      </c>
      <c r="G95" t="str">
        <v>26-Dec-1976</v>
      </c>
      <c r="H95" t="str">
        <v xml:space="preserve">47 Y </v>
      </c>
      <c r="I95" cm="1">
        <f t="array" ref="I95:Q95">VLOOKUP(A95,'Medical Examinations-Answers'!A:J,{2,3,4,5,6,7,8,9,10},0)</f>
        <v>30.495000000000001</v>
      </c>
      <c r="J95">
        <v>4.57</v>
      </c>
      <c r="K95" t="str">
        <v>yes</v>
      </c>
      <c r="L95" t="str">
        <v>No</v>
      </c>
      <c r="M95" t="str">
        <v>No</v>
      </c>
      <c r="N95">
        <v>0</v>
      </c>
      <c r="O95" t="str">
        <v>yes</v>
      </c>
      <c r="P95" t="str">
        <v>Obesity</v>
      </c>
      <c r="Q95" t="str">
        <v>Normal</v>
      </c>
      <c r="R95" t="str">
        <f t="shared" si="1"/>
        <v>Without transplant</v>
      </c>
    </row>
    <row r="96" spans="1:18" ht="15.6" x14ac:dyDescent="0.3">
      <c r="A96" s="1" t="s">
        <v>2278</v>
      </c>
      <c r="B96" t="str">
        <f>VLOOKUP(A96,'Customer Names-Answers'!A:D,4,0)</f>
        <v>Natalie</v>
      </c>
      <c r="C96" cm="1">
        <f t="array" ref="C96:H96">VLOOKUP(A96,'Hospitalisation Details-Answers'!A:K,{6,7,8,9,10,11},0)</f>
        <v>40692.910000000003</v>
      </c>
      <c r="D96" t="str">
        <v>tier - 1</v>
      </c>
      <c r="E96" t="str">
        <v>tier - 1</v>
      </c>
      <c r="F96" t="str">
        <v>R1011</v>
      </c>
      <c r="G96" t="str">
        <v>25-Sep-1970</v>
      </c>
      <c r="H96" t="str">
        <v xml:space="preserve">53 Y </v>
      </c>
      <c r="I96" cm="1">
        <f t="array" ref="I96:Q96">VLOOKUP(A96,'Medical Examinations-Answers'!A:J,{2,3,4,5,6,7,8,9,10},0)</f>
        <v>48.31</v>
      </c>
      <c r="J96">
        <v>9.58</v>
      </c>
      <c r="K96" t="str">
        <v>yes</v>
      </c>
      <c r="L96" t="str">
        <v>No</v>
      </c>
      <c r="M96" t="str">
        <v>No</v>
      </c>
      <c r="N96">
        <v>2</v>
      </c>
      <c r="O96" t="str">
        <v>yes</v>
      </c>
      <c r="P96" t="str">
        <v>Obesity</v>
      </c>
      <c r="Q96" t="str">
        <v>Diabetes</v>
      </c>
      <c r="R96" t="str">
        <f t="shared" si="1"/>
        <v>Without transplant</v>
      </c>
    </row>
    <row r="97" spans="1:18" ht="15.6" x14ac:dyDescent="0.3">
      <c r="A97" s="1" t="s">
        <v>2277</v>
      </c>
      <c r="B97" t="str">
        <f>VLOOKUP(A97,'Customer Names-Answers'!A:D,4,0)</f>
        <v>Thomas</v>
      </c>
      <c r="C97" cm="1">
        <f t="array" ref="C97:H97">VLOOKUP(A97,'Hospitalisation Details-Answers'!A:K,{6,7,8,9,10,11},0)</f>
        <v>40590.550000000003</v>
      </c>
      <c r="D97" t="str">
        <v>tier - 1</v>
      </c>
      <c r="E97" t="str">
        <v>tier - 3</v>
      </c>
      <c r="F97" t="str">
        <v>R1012</v>
      </c>
      <c r="G97" t="str">
        <v>10-Jul-1975</v>
      </c>
      <c r="H97" t="str">
        <v xml:space="preserve">48 Y </v>
      </c>
      <c r="I97" cm="1">
        <f t="array" ref="I97:Q97">VLOOKUP(A97,'Medical Examinations-Answers'!A:J,{2,3,4,5,6,7,8,9,10},0)</f>
        <v>48.99</v>
      </c>
      <c r="J97">
        <v>9.7799999999999994</v>
      </c>
      <c r="K97" t="str">
        <v>yes</v>
      </c>
      <c r="L97" t="str">
        <v>No</v>
      </c>
      <c r="M97" t="str">
        <v>No</v>
      </c>
      <c r="N97">
        <v>1</v>
      </c>
      <c r="O97" t="str">
        <v>yes</v>
      </c>
      <c r="P97" t="str">
        <v>Obesity</v>
      </c>
      <c r="Q97" t="str">
        <v>Diabetes</v>
      </c>
      <c r="R97" t="str">
        <f t="shared" si="1"/>
        <v>Without transplant</v>
      </c>
    </row>
    <row r="98" spans="1:18" ht="15.6" x14ac:dyDescent="0.3">
      <c r="A98" s="1" t="s">
        <v>2276</v>
      </c>
      <c r="B98" t="str">
        <f>VLOOKUP(A98,'Customer Names-Answers'!A:D,4,0)</f>
        <v>Ms.  Pamela J.</v>
      </c>
      <c r="C98" cm="1">
        <f t="array" ref="C98:H98">VLOOKUP(A98,'Hospitalisation Details-Answers'!A:K,{6,7,8,9,10,11},0)</f>
        <v>40419.019999999997</v>
      </c>
      <c r="D98" t="str">
        <v>tier - 1</v>
      </c>
      <c r="E98" t="str">
        <v>tier - 2</v>
      </c>
      <c r="F98" t="str">
        <v>R1013</v>
      </c>
      <c r="G98" t="str">
        <v>3-Nov-1985</v>
      </c>
      <c r="H98" t="str">
        <v xml:space="preserve">38 Y </v>
      </c>
      <c r="I98" cm="1">
        <f t="array" ref="I98:Q98">VLOOKUP(A98,'Medical Examinations-Answers'!A:J,{2,3,4,5,6,7,8,9,10},0)</f>
        <v>38.39</v>
      </c>
      <c r="J98">
        <v>4.1100000000000003</v>
      </c>
      <c r="K98" t="str">
        <v>yes</v>
      </c>
      <c r="L98" t="str">
        <v>No</v>
      </c>
      <c r="M98" t="str">
        <v>No</v>
      </c>
      <c r="N98">
        <v>0</v>
      </c>
      <c r="O98" t="str">
        <v>yes</v>
      </c>
      <c r="P98" t="str">
        <v>Obesity</v>
      </c>
      <c r="Q98" t="str">
        <v>Normal</v>
      </c>
      <c r="R98" t="str">
        <f t="shared" si="1"/>
        <v>Without transplant</v>
      </c>
    </row>
    <row r="99" spans="1:18" ht="15.6" x14ac:dyDescent="0.3">
      <c r="A99" s="1" t="s">
        <v>2275</v>
      </c>
      <c r="B99" t="str">
        <f>VLOOKUP(A99,'Customer Names-Answers'!A:D,4,0)</f>
        <v>Jessica</v>
      </c>
      <c r="C99" cm="1">
        <f t="array" ref="C99:H99">VLOOKUP(A99,'Hospitalisation Details-Answers'!A:K,{6,7,8,9,10,11},0)</f>
        <v>40373.74</v>
      </c>
      <c r="D99" t="str">
        <v>tier - 1</v>
      </c>
      <c r="E99" t="str">
        <v>tier - 3</v>
      </c>
      <c r="F99" t="str">
        <v>R1011</v>
      </c>
      <c r="G99" t="str">
        <v>12-Aug-1966</v>
      </c>
      <c r="H99" t="str">
        <v xml:space="preserve">57 Y </v>
      </c>
      <c r="I99" cm="1">
        <f t="array" ref="I99:Q99">VLOOKUP(A99,'Medical Examinations-Answers'!A:J,{2,3,4,5,6,7,8,9,10},0)</f>
        <v>44.34</v>
      </c>
      <c r="J99">
        <v>4.0199999999999996</v>
      </c>
      <c r="K99" t="str">
        <v>yes</v>
      </c>
      <c r="L99" t="str">
        <v>No</v>
      </c>
      <c r="M99" t="str">
        <v>No</v>
      </c>
      <c r="N99">
        <v>2</v>
      </c>
      <c r="O99" t="str">
        <v>yes</v>
      </c>
      <c r="P99" t="str">
        <v>Obesity</v>
      </c>
      <c r="Q99" t="str">
        <v>Normal</v>
      </c>
      <c r="R99" t="str">
        <f t="shared" si="1"/>
        <v>Without transplant</v>
      </c>
    </row>
    <row r="100" spans="1:18" ht="15.6" x14ac:dyDescent="0.3">
      <c r="A100" s="1" t="s">
        <v>2274</v>
      </c>
      <c r="B100" t="str">
        <f>VLOOKUP(A100,'Customer Names-Answers'!A:D,4,0)</f>
        <v>Ron N</v>
      </c>
      <c r="C100" cm="1">
        <f t="array" ref="C100:H100">VLOOKUP(A100,'Hospitalisation Details-Answers'!A:K,{6,7,8,9,10,11},0)</f>
        <v>40309.93</v>
      </c>
      <c r="D100" t="str">
        <v>tier - 1</v>
      </c>
      <c r="E100" t="str">
        <v>tier - 3</v>
      </c>
      <c r="F100" t="str">
        <v>R1011</v>
      </c>
      <c r="G100" t="str">
        <v>4-Sep-1962</v>
      </c>
      <c r="H100" t="str">
        <v xml:space="preserve">61 Y </v>
      </c>
      <c r="I100" cm="1">
        <f t="array" ref="I100:Q100">VLOOKUP(A100,'Medical Examinations-Answers'!A:J,{2,3,4,5,6,7,8,9,10},0)</f>
        <v>41.51</v>
      </c>
      <c r="J100">
        <v>6.92</v>
      </c>
      <c r="K100" t="str">
        <v>No</v>
      </c>
      <c r="L100" t="str">
        <v>No</v>
      </c>
      <c r="M100" t="str">
        <v>No</v>
      </c>
      <c r="N100">
        <v>0</v>
      </c>
      <c r="O100" t="str">
        <v>yes</v>
      </c>
      <c r="P100" t="str">
        <v>Obesity</v>
      </c>
      <c r="Q100" t="str">
        <v>Diabetes</v>
      </c>
      <c r="R100" t="str">
        <f t="shared" si="1"/>
        <v>Without transplant</v>
      </c>
    </row>
    <row r="101" spans="1:18" ht="15.6" x14ac:dyDescent="0.3">
      <c r="A101" s="1" t="s">
        <v>2273</v>
      </c>
      <c r="B101" t="str">
        <f>VLOOKUP(A101,'Customer Names-Answers'!A:D,4,0)</f>
        <v>Daniel</v>
      </c>
      <c r="C101" cm="1">
        <f t="array" ref="C101:H101">VLOOKUP(A101,'Hospitalisation Details-Answers'!A:K,{6,7,8,9,10,11},0)</f>
        <v>40284.379999999997</v>
      </c>
      <c r="D101" t="str">
        <v>tier - 1</v>
      </c>
      <c r="E101" t="str">
        <v>tier - 3</v>
      </c>
      <c r="F101" t="str">
        <v>R1012</v>
      </c>
      <c r="G101" t="str">
        <v>27-Jun-1977</v>
      </c>
      <c r="H101" t="str">
        <v xml:space="preserve">46 Y </v>
      </c>
      <c r="I101" cm="1">
        <f t="array" ref="I101:Q101">VLOOKUP(A101,'Medical Examinations-Answers'!A:J,{2,3,4,5,6,7,8,9,10},0)</f>
        <v>48.2</v>
      </c>
      <c r="J101">
        <v>4.84</v>
      </c>
      <c r="K101" t="str">
        <v>No</v>
      </c>
      <c r="L101" t="str">
        <v>No</v>
      </c>
      <c r="M101" t="str">
        <v>No</v>
      </c>
      <c r="N101">
        <v>0</v>
      </c>
      <c r="O101" t="str">
        <v>yes</v>
      </c>
      <c r="P101" t="str">
        <v>Obesity</v>
      </c>
      <c r="Q101" t="str">
        <v>Normal</v>
      </c>
      <c r="R101" t="str">
        <f t="shared" si="1"/>
        <v>Without transplant</v>
      </c>
    </row>
    <row r="102" spans="1:18" ht="15.6" x14ac:dyDescent="0.3">
      <c r="A102" s="1" t="s">
        <v>2272</v>
      </c>
      <c r="B102" t="str">
        <f>VLOOKUP(A102,'Customer Names-Answers'!A:D,4,0)</f>
        <v>Brian</v>
      </c>
      <c r="C102" cm="1">
        <f t="array" ref="C102:H102">VLOOKUP(A102,'Hospitalisation Details-Answers'!A:K,{6,7,8,9,10,11},0)</f>
        <v>40273.65</v>
      </c>
      <c r="D102" t="str">
        <v>tier - 1</v>
      </c>
      <c r="E102" t="str">
        <v>tier - 3</v>
      </c>
      <c r="F102" t="str">
        <v>R1013</v>
      </c>
      <c r="G102" t="str">
        <v>4-Oct-1981</v>
      </c>
      <c r="H102" t="str">
        <v xml:space="preserve">42 Y </v>
      </c>
      <c r="I102" cm="1">
        <f t="array" ref="I102:Q102">VLOOKUP(A102,'Medical Examinations-Answers'!A:J,{2,3,4,5,6,7,8,9,10},0)</f>
        <v>35.75</v>
      </c>
      <c r="J102">
        <v>8</v>
      </c>
      <c r="K102" t="str">
        <v>yes</v>
      </c>
      <c r="L102" t="str">
        <v>No</v>
      </c>
      <c r="M102" t="str">
        <v>No</v>
      </c>
      <c r="N102">
        <v>0</v>
      </c>
      <c r="O102" t="str">
        <v>yes</v>
      </c>
      <c r="P102" t="str">
        <v>Obesity</v>
      </c>
      <c r="Q102" t="str">
        <v>Diabetes</v>
      </c>
      <c r="R102" t="str">
        <f t="shared" si="1"/>
        <v>Without transplant</v>
      </c>
    </row>
    <row r="103" spans="1:18" ht="15.6" x14ac:dyDescent="0.3">
      <c r="A103" s="1" t="s">
        <v>2271</v>
      </c>
      <c r="B103" t="str">
        <f>VLOOKUP(A103,'Customer Names-Answers'!A:D,4,0)</f>
        <v>Sari</v>
      </c>
      <c r="C103" cm="1">
        <f t="array" ref="C103:H103">VLOOKUP(A103,'Hospitalisation Details-Answers'!A:K,{6,7,8,9,10,11},0)</f>
        <v>40208.559999999998</v>
      </c>
      <c r="D103" t="str">
        <v>tier - 1</v>
      </c>
      <c r="E103" t="str">
        <v>tier - 2</v>
      </c>
      <c r="F103" t="str">
        <v>R1011</v>
      </c>
      <c r="G103" t="str">
        <v>28-Jul-1981</v>
      </c>
      <c r="H103" t="str">
        <v xml:space="preserve">42 Y </v>
      </c>
      <c r="I103" cm="1">
        <f t="array" ref="I103:Q103">VLOOKUP(A103,'Medical Examinations-Answers'!A:J,{2,3,4,5,6,7,8,9,10},0)</f>
        <v>53.81</v>
      </c>
      <c r="J103">
        <v>8.77</v>
      </c>
      <c r="K103" t="str">
        <v>yes</v>
      </c>
      <c r="L103" t="str">
        <v>No</v>
      </c>
      <c r="M103" t="str">
        <v>No</v>
      </c>
      <c r="N103">
        <v>0</v>
      </c>
      <c r="O103" t="str">
        <v>yes</v>
      </c>
      <c r="P103" t="str">
        <v>Obesity</v>
      </c>
      <c r="Q103" t="str">
        <v>Diabetes</v>
      </c>
      <c r="R103" t="str">
        <f t="shared" si="1"/>
        <v>Without transplant</v>
      </c>
    </row>
    <row r="104" spans="1:18" ht="15.6" x14ac:dyDescent="0.3">
      <c r="A104" s="1" t="s">
        <v>2270</v>
      </c>
      <c r="B104" t="str">
        <f>VLOOKUP(A104,'Customer Names-Answers'!A:D,4,0)</f>
        <v>Robert M.</v>
      </c>
      <c r="C104" cm="1">
        <f t="array" ref="C104:H104">VLOOKUP(A104,'Hospitalisation Details-Answers'!A:K,{6,7,8,9,10,11},0)</f>
        <v>40204.83</v>
      </c>
      <c r="D104" t="str">
        <v>tier - 1</v>
      </c>
      <c r="E104" t="str">
        <v>tier - 3</v>
      </c>
      <c r="F104" t="str">
        <v>R1012</v>
      </c>
      <c r="G104" t="str">
        <v>18-Aug-1979</v>
      </c>
      <c r="H104" t="str">
        <v xml:space="preserve">44 Y </v>
      </c>
      <c r="I104" cm="1">
        <f t="array" ref="I104:Q104">VLOOKUP(A104,'Medical Examinations-Answers'!A:J,{2,3,4,5,6,7,8,9,10},0)</f>
        <v>49.48</v>
      </c>
      <c r="J104">
        <v>4.96</v>
      </c>
      <c r="K104" t="str">
        <v>No</v>
      </c>
      <c r="L104" t="str">
        <v>No</v>
      </c>
      <c r="M104" t="str">
        <v>Yes</v>
      </c>
      <c r="N104">
        <v>1</v>
      </c>
      <c r="O104" t="str">
        <v>yes</v>
      </c>
      <c r="P104" t="str">
        <v>Obesity</v>
      </c>
      <c r="Q104" t="str">
        <v>Normal</v>
      </c>
      <c r="R104" t="str">
        <f t="shared" si="1"/>
        <v>Without transplant</v>
      </c>
    </row>
    <row r="105" spans="1:18" ht="15.6" x14ac:dyDescent="0.3">
      <c r="A105" s="1" t="s">
        <v>2269</v>
      </c>
      <c r="B105" t="str">
        <f>VLOOKUP(A105,'Customer Names-Answers'!A:D,4,0)</f>
        <v>Ricardo</v>
      </c>
      <c r="C105" cm="1">
        <f t="array" ref="C105:H105">VLOOKUP(A105,'Hospitalisation Details-Answers'!A:K,{6,7,8,9,10,11},0)</f>
        <v>40182.25</v>
      </c>
      <c r="D105" t="str">
        <v>tier - 1</v>
      </c>
      <c r="E105" t="str">
        <v>tier - 2</v>
      </c>
      <c r="F105" t="str">
        <v>R1011</v>
      </c>
      <c r="G105" t="str">
        <v>21-Oct-1985</v>
      </c>
      <c r="H105" t="str">
        <v xml:space="preserve">38 Y </v>
      </c>
      <c r="I105" cm="1">
        <f t="array" ref="I105:Q105">VLOOKUP(A105,'Medical Examinations-Answers'!A:J,{2,3,4,5,6,7,8,9,10},0)</f>
        <v>34.1</v>
      </c>
      <c r="J105">
        <v>4.43</v>
      </c>
      <c r="K105" t="str">
        <v>yes</v>
      </c>
      <c r="L105" t="str">
        <v>No</v>
      </c>
      <c r="M105" t="str">
        <v>No</v>
      </c>
      <c r="N105">
        <v>0</v>
      </c>
      <c r="O105" t="str">
        <v>yes</v>
      </c>
      <c r="P105" t="str">
        <v>Obesity</v>
      </c>
      <c r="Q105" t="str">
        <v>Normal</v>
      </c>
      <c r="R105" t="str">
        <f t="shared" si="1"/>
        <v>Without transplant</v>
      </c>
    </row>
    <row r="106" spans="1:18" ht="15.6" x14ac:dyDescent="0.3">
      <c r="A106" s="1" t="s">
        <v>2268</v>
      </c>
      <c r="B106" t="str">
        <f>VLOOKUP(A106,'Customer Names-Answers'!A:D,4,0)</f>
        <v>Gedion</v>
      </c>
      <c r="C106" cm="1">
        <f t="array" ref="C106:H106">VLOOKUP(A106,'Hospitalisation Details-Answers'!A:K,{6,7,8,9,10,11},0)</f>
        <v>40103.89</v>
      </c>
      <c r="D106" t="str">
        <v>tier - 1</v>
      </c>
      <c r="E106" t="str">
        <v>tier - 2</v>
      </c>
      <c r="F106" t="str">
        <v>R1011</v>
      </c>
      <c r="G106" t="str">
        <v>14-Oct-1983</v>
      </c>
      <c r="H106" t="str">
        <v xml:space="preserve">40 Y </v>
      </c>
      <c r="I106" cm="1">
        <f t="array" ref="I106:Q106">VLOOKUP(A106,'Medical Examinations-Answers'!A:J,{2,3,4,5,6,7,8,9,10},0)</f>
        <v>35.299999999999997</v>
      </c>
      <c r="J106">
        <v>5.82</v>
      </c>
      <c r="K106" t="str">
        <v>yes</v>
      </c>
      <c r="L106" t="str">
        <v>No</v>
      </c>
      <c r="M106" t="str">
        <v>Yes</v>
      </c>
      <c r="N106">
        <v>1</v>
      </c>
      <c r="O106" t="str">
        <v>yes</v>
      </c>
      <c r="P106" t="str">
        <v>Obesity</v>
      </c>
      <c r="Q106" t="str">
        <v>Prediabetes</v>
      </c>
      <c r="R106" t="str">
        <f t="shared" si="1"/>
        <v>Without transplant</v>
      </c>
    </row>
    <row r="107" spans="1:18" ht="15.6" x14ac:dyDescent="0.3">
      <c r="A107" s="1" t="s">
        <v>2267</v>
      </c>
      <c r="B107" t="str">
        <f>VLOOKUP(A107,'Customer Names-Answers'!A:D,4,0)</f>
        <v>Mr.  Mark</v>
      </c>
      <c r="C107" cm="1">
        <f t="array" ref="C107:H107">VLOOKUP(A107,'Hospitalisation Details-Answers'!A:K,{6,7,8,9,10,11},0)</f>
        <v>40069.440000000002</v>
      </c>
      <c r="D107" t="str">
        <v>tier - 1</v>
      </c>
      <c r="E107" t="str">
        <v>tier - 3</v>
      </c>
      <c r="F107" t="str">
        <v>R1011</v>
      </c>
      <c r="G107" t="str">
        <v>12-Aug-1966</v>
      </c>
      <c r="H107" t="str">
        <v xml:space="preserve">57 Y </v>
      </c>
      <c r="I107" cm="1">
        <f t="array" ref="I107:Q107">VLOOKUP(A107,'Medical Examinations-Answers'!A:J,{2,3,4,5,6,7,8,9,10},0)</f>
        <v>43.83</v>
      </c>
      <c r="J107">
        <v>6.03</v>
      </c>
      <c r="K107" t="str">
        <v>yes</v>
      </c>
      <c r="L107" t="str">
        <v>No</v>
      </c>
      <c r="M107" t="str">
        <v>No</v>
      </c>
      <c r="N107">
        <v>2</v>
      </c>
      <c r="O107" t="str">
        <v>yes</v>
      </c>
      <c r="P107" t="str">
        <v>Obesity</v>
      </c>
      <c r="Q107" t="str">
        <v>Prediabetes</v>
      </c>
      <c r="R107" t="str">
        <f t="shared" si="1"/>
        <v>Without transplant</v>
      </c>
    </row>
    <row r="108" spans="1:18" ht="15.6" x14ac:dyDescent="0.3">
      <c r="A108" s="1" t="s">
        <v>2266</v>
      </c>
      <c r="B108" t="str">
        <f>VLOOKUP(A108,'Customer Names-Answers'!A:D,4,0)</f>
        <v>Gamini P.</v>
      </c>
      <c r="C108" cm="1">
        <f t="array" ref="C108:H108">VLOOKUP(A108,'Hospitalisation Details-Answers'!A:K,{6,7,8,9,10,11},0)</f>
        <v>40054.730000000003</v>
      </c>
      <c r="D108" t="str">
        <v>tier - 1</v>
      </c>
      <c r="E108" t="str">
        <v>tier - 3</v>
      </c>
      <c r="F108" t="str">
        <v>R1011</v>
      </c>
      <c r="G108" t="str">
        <v>20-Dec-1978</v>
      </c>
      <c r="H108" t="str">
        <v xml:space="preserve">45 Y </v>
      </c>
      <c r="I108" cm="1">
        <f t="array" ref="I108:Q108">VLOOKUP(A108,'Medical Examinations-Answers'!A:J,{2,3,4,5,6,7,8,9,10},0)</f>
        <v>50.07</v>
      </c>
      <c r="J108">
        <v>9.27</v>
      </c>
      <c r="K108" t="str">
        <v>No</v>
      </c>
      <c r="L108" t="str">
        <v>No</v>
      </c>
      <c r="M108" t="str">
        <v>No</v>
      </c>
      <c r="N108">
        <v>0</v>
      </c>
      <c r="O108" t="str">
        <v>yes</v>
      </c>
      <c r="P108" t="str">
        <v>Obesity</v>
      </c>
      <c r="Q108" t="str">
        <v>Diabetes</v>
      </c>
      <c r="R108" t="str">
        <f t="shared" si="1"/>
        <v>Without transplant</v>
      </c>
    </row>
    <row r="109" spans="1:18" ht="15.6" x14ac:dyDescent="0.3">
      <c r="A109" s="1" t="s">
        <v>2265</v>
      </c>
      <c r="B109" t="str">
        <f>VLOOKUP(A109,'Customer Names-Answers'!A:D,4,0)</f>
        <v>Emily J</v>
      </c>
      <c r="C109" cm="1">
        <f t="array" ref="C109:H109">VLOOKUP(A109,'Hospitalisation Details-Answers'!A:K,{6,7,8,9,10,11},0)</f>
        <v>40003.33</v>
      </c>
      <c r="D109" t="str">
        <v>tier - 1</v>
      </c>
      <c r="E109" t="str">
        <v>tier - 1</v>
      </c>
      <c r="F109" t="str">
        <v>R1012</v>
      </c>
      <c r="G109" t="str">
        <v>25-Dec-1982</v>
      </c>
      <c r="H109" t="str">
        <v xml:space="preserve">41 Y </v>
      </c>
      <c r="I109" cm="1">
        <f t="array" ref="I109:Q109">VLOOKUP(A109,'Medical Examinations-Answers'!A:J,{2,3,4,5,6,7,8,9,10},0)</f>
        <v>32.774999999999999</v>
      </c>
      <c r="J109">
        <v>5.53</v>
      </c>
      <c r="K109" t="str">
        <v>No</v>
      </c>
      <c r="L109" t="str">
        <v>No</v>
      </c>
      <c r="M109" t="str">
        <v>No</v>
      </c>
      <c r="N109">
        <v>0</v>
      </c>
      <c r="O109" t="str">
        <v>yes</v>
      </c>
      <c r="P109" t="str">
        <v>Obesity</v>
      </c>
      <c r="Q109" t="str">
        <v>Normal</v>
      </c>
      <c r="R109" t="str">
        <f t="shared" si="1"/>
        <v>Without transplant</v>
      </c>
    </row>
    <row r="110" spans="1:18" ht="15.6" x14ac:dyDescent="0.3">
      <c r="A110" s="1" t="s">
        <v>2264</v>
      </c>
      <c r="B110" t="str">
        <f>VLOOKUP(A110,'Customer Names-Answers'!A:D,4,0)</f>
        <v>Amanda</v>
      </c>
      <c r="C110" cm="1">
        <f t="array" ref="C110:H110">VLOOKUP(A110,'Hospitalisation Details-Answers'!A:K,{6,7,8,9,10,11},0)</f>
        <v>39983.43</v>
      </c>
      <c r="D110" t="str">
        <v>tier - 2</v>
      </c>
      <c r="E110" t="str">
        <v>tier - 3</v>
      </c>
      <c r="F110" t="str">
        <v>R1012</v>
      </c>
      <c r="G110" t="str">
        <v>8-Aug-1987</v>
      </c>
      <c r="H110" t="str">
        <v xml:space="preserve">36 Y </v>
      </c>
      <c r="I110" cm="1">
        <f t="array" ref="I110:Q110">VLOOKUP(A110,'Medical Examinations-Answers'!A:J,{2,3,4,5,6,7,8,9,10},0)</f>
        <v>34.104999999999997</v>
      </c>
      <c r="J110">
        <v>5.07</v>
      </c>
      <c r="K110" t="str">
        <v>No</v>
      </c>
      <c r="L110" t="str">
        <v>No</v>
      </c>
      <c r="M110" t="str">
        <v>No</v>
      </c>
      <c r="N110">
        <v>1</v>
      </c>
      <c r="O110" t="str">
        <v>yes</v>
      </c>
      <c r="P110" t="str">
        <v>Obesity</v>
      </c>
      <c r="Q110" t="str">
        <v>Normal</v>
      </c>
      <c r="R110" t="str">
        <f t="shared" si="1"/>
        <v>Without transplant</v>
      </c>
    </row>
    <row r="111" spans="1:18" ht="15.6" x14ac:dyDescent="0.3">
      <c r="A111" s="1" t="s">
        <v>2263</v>
      </c>
      <c r="B111" t="str">
        <f>VLOOKUP(A111,'Customer Names-Answers'!A:D,4,0)</f>
        <v>Nicholas</v>
      </c>
      <c r="C111" cm="1">
        <f t="array" ref="C111:H111">VLOOKUP(A111,'Hospitalisation Details-Answers'!A:K,{6,7,8,9,10,11},0)</f>
        <v>39963.120000000003</v>
      </c>
      <c r="D111" t="str">
        <v>tier - 2</v>
      </c>
      <c r="E111" t="str">
        <v>tier - 2</v>
      </c>
      <c r="F111" t="str">
        <v>R1011</v>
      </c>
      <c r="G111" t="str">
        <v>2-Dec-1975</v>
      </c>
      <c r="H111" t="str">
        <v xml:space="preserve">48 Y </v>
      </c>
      <c r="I111" cm="1">
        <f t="array" ref="I111:Q111">VLOOKUP(A111,'Medical Examinations-Answers'!A:J,{2,3,4,5,6,7,8,9,10},0)</f>
        <v>48.93</v>
      </c>
      <c r="J111">
        <v>11.17</v>
      </c>
      <c r="K111" t="str">
        <v>yes</v>
      </c>
      <c r="L111" t="str">
        <v>No</v>
      </c>
      <c r="M111" t="str">
        <v>No</v>
      </c>
      <c r="N111">
        <v>1</v>
      </c>
      <c r="O111" t="str">
        <v>yes</v>
      </c>
      <c r="P111" t="str">
        <v>Obesity</v>
      </c>
      <c r="Q111" t="str">
        <v>Diabetes</v>
      </c>
      <c r="R111" t="str">
        <f t="shared" si="1"/>
        <v>Without transplant</v>
      </c>
    </row>
    <row r="112" spans="1:18" ht="15.6" x14ac:dyDescent="0.3">
      <c r="A112" s="1" t="s">
        <v>2262</v>
      </c>
      <c r="B112" t="str">
        <f>VLOOKUP(A112,'Customer Names-Answers'!A:D,4,0)</f>
        <v>Knox</v>
      </c>
      <c r="C112" cm="1">
        <f t="array" ref="C112:H112">VLOOKUP(A112,'Hospitalisation Details-Answers'!A:K,{6,7,8,9,10,11},0)</f>
        <v>39871.699999999997</v>
      </c>
      <c r="D112" t="str">
        <v>tier - 1</v>
      </c>
      <c r="E112" t="str">
        <v>tier - 2</v>
      </c>
      <c r="F112" t="str">
        <v>R1013</v>
      </c>
      <c r="G112" t="str">
        <v>22-Aug-1985</v>
      </c>
      <c r="H112" t="str">
        <v xml:space="preserve">38 Y </v>
      </c>
      <c r="I112" cm="1">
        <f t="array" ref="I112:Q112">VLOOKUP(A112,'Medical Examinations-Answers'!A:J,{2,3,4,5,6,7,8,9,10},0)</f>
        <v>37.07</v>
      </c>
      <c r="J112">
        <v>6.14</v>
      </c>
      <c r="K112" t="str">
        <v>yes</v>
      </c>
      <c r="L112" t="str">
        <v>No</v>
      </c>
      <c r="M112" t="str">
        <v>No</v>
      </c>
      <c r="N112">
        <v>0</v>
      </c>
      <c r="O112" t="str">
        <v>yes</v>
      </c>
      <c r="P112" t="str">
        <v>Obesity</v>
      </c>
      <c r="Q112" t="str">
        <v>Prediabetes</v>
      </c>
      <c r="R112" t="str">
        <f t="shared" si="1"/>
        <v>Without transplant</v>
      </c>
    </row>
    <row r="113" spans="1:18" ht="15.6" x14ac:dyDescent="0.3">
      <c r="A113" s="1" t="s">
        <v>2261</v>
      </c>
      <c r="B113" t="str">
        <f>VLOOKUP(A113,'Customer Names-Answers'!A:D,4,0)</f>
        <v>Yianna</v>
      </c>
      <c r="C113" cm="1">
        <f t="array" ref="C113:H113">VLOOKUP(A113,'Hospitalisation Details-Answers'!A:K,{6,7,8,9,10,11},0)</f>
        <v>39865.699999999997</v>
      </c>
      <c r="D113" t="str">
        <v>tier - 2</v>
      </c>
      <c r="E113" t="str">
        <v>tier - 2</v>
      </c>
      <c r="F113" t="str">
        <v>R1011</v>
      </c>
      <c r="G113" t="str">
        <v>1-Jun-1983</v>
      </c>
      <c r="H113" t="str">
        <v xml:space="preserve">40 Y </v>
      </c>
      <c r="I113" cm="1">
        <f t="array" ref="I113:Q113">VLOOKUP(A113,'Medical Examinations-Answers'!A:J,{2,3,4,5,6,7,8,9,10},0)</f>
        <v>51.51</v>
      </c>
      <c r="J113">
        <v>6.26</v>
      </c>
      <c r="K113" t="str">
        <v>yes</v>
      </c>
      <c r="L113" t="str">
        <v>No</v>
      </c>
      <c r="M113" t="str">
        <v>Yes</v>
      </c>
      <c r="N113">
        <v>1</v>
      </c>
      <c r="O113" t="str">
        <v>yes</v>
      </c>
      <c r="P113" t="str">
        <v>Obesity</v>
      </c>
      <c r="Q113" t="str">
        <v>Prediabetes</v>
      </c>
      <c r="R113" t="str">
        <f t="shared" si="1"/>
        <v>Without transplant</v>
      </c>
    </row>
    <row r="114" spans="1:18" ht="15.6" x14ac:dyDescent="0.3">
      <c r="A114" s="1" t="s">
        <v>2260</v>
      </c>
      <c r="B114" t="str">
        <f>VLOOKUP(A114,'Customer Names-Answers'!A:D,4,0)</f>
        <v>Roberta</v>
      </c>
      <c r="C114" cm="1">
        <f t="array" ref="C114:H114">VLOOKUP(A114,'Hospitalisation Details-Answers'!A:K,{6,7,8,9,10,11},0)</f>
        <v>39836.519999999997</v>
      </c>
      <c r="D114" t="str">
        <v>tier - 2</v>
      </c>
      <c r="E114" t="str">
        <v>tier - 1</v>
      </c>
      <c r="F114" t="str">
        <v>R1011</v>
      </c>
      <c r="G114" t="str">
        <v>17-Jul-1985</v>
      </c>
      <c r="H114" t="str">
        <v xml:space="preserve">38 Y </v>
      </c>
      <c r="I114" cm="1">
        <f t="array" ref="I114:Q114">VLOOKUP(A114,'Medical Examinations-Answers'!A:J,{2,3,4,5,6,7,8,9,10},0)</f>
        <v>34.799999999999997</v>
      </c>
      <c r="J114">
        <v>4.72</v>
      </c>
      <c r="K114" t="str">
        <v>yes</v>
      </c>
      <c r="L114" t="str">
        <v>No</v>
      </c>
      <c r="M114" t="str">
        <v>No</v>
      </c>
      <c r="N114">
        <v>0</v>
      </c>
      <c r="O114" t="str">
        <v>yes</v>
      </c>
      <c r="P114" t="str">
        <v>Obesity</v>
      </c>
      <c r="Q114" t="str">
        <v>Normal</v>
      </c>
      <c r="R114" t="str">
        <f t="shared" si="1"/>
        <v>Without transplant</v>
      </c>
    </row>
    <row r="115" spans="1:18" ht="15.6" x14ac:dyDescent="0.3">
      <c r="A115" s="1" t="s">
        <v>2259</v>
      </c>
      <c r="B115" t="str">
        <f>VLOOKUP(A115,'Customer Names-Answers'!A:D,4,0)</f>
        <v>Benjamin P.</v>
      </c>
      <c r="C115" cm="1">
        <f t="array" ref="C115:H115">VLOOKUP(A115,'Hospitalisation Details-Answers'!A:K,{6,7,8,9,10,11},0)</f>
        <v>39774.28</v>
      </c>
      <c r="D115" t="str">
        <v>tier - 1</v>
      </c>
      <c r="E115" t="str">
        <v>tier - 1</v>
      </c>
      <c r="F115" t="str">
        <v>R1014</v>
      </c>
      <c r="G115" t="str">
        <v>24-Jul-1987</v>
      </c>
      <c r="H115" t="str">
        <v xml:space="preserve">36 Y </v>
      </c>
      <c r="I115" cm="1">
        <f t="array" ref="I115:Q115">VLOOKUP(A115,'Medical Examinations-Answers'!A:J,{2,3,4,5,6,7,8,9,10},0)</f>
        <v>36.67</v>
      </c>
      <c r="J115">
        <v>5.18</v>
      </c>
      <c r="K115" t="str">
        <v>No</v>
      </c>
      <c r="L115" t="str">
        <v>No</v>
      </c>
      <c r="M115" t="str">
        <v>No</v>
      </c>
      <c r="N115">
        <v>1</v>
      </c>
      <c r="O115" t="str">
        <v>yes</v>
      </c>
      <c r="P115" t="str">
        <v>Obesity</v>
      </c>
      <c r="Q115" t="str">
        <v>Normal</v>
      </c>
      <c r="R115" t="str">
        <f t="shared" si="1"/>
        <v>Without transplant</v>
      </c>
    </row>
    <row r="116" spans="1:18" ht="15.6" x14ac:dyDescent="0.3">
      <c r="A116" s="1" t="s">
        <v>2258</v>
      </c>
      <c r="B116" t="str">
        <f>VLOOKUP(A116,'Customer Names-Answers'!A:D,4,0)</f>
        <v>Craig</v>
      </c>
      <c r="C116" cm="1">
        <f t="array" ref="C116:H116">VLOOKUP(A116,'Hospitalisation Details-Answers'!A:K,{6,7,8,9,10,11},0)</f>
        <v>39727.61</v>
      </c>
      <c r="D116" t="str">
        <v>tier - 1</v>
      </c>
      <c r="E116" t="str">
        <v>tier - 2</v>
      </c>
      <c r="F116" t="str">
        <v>R1011</v>
      </c>
      <c r="G116" t="str">
        <v>17-Dec-1973</v>
      </c>
      <c r="H116" t="str">
        <v xml:space="preserve">50 Y </v>
      </c>
      <c r="I116" cm="1">
        <f t="array" ref="I116:Q116">VLOOKUP(A116,'Medical Examinations-Answers'!A:J,{2,3,4,5,6,7,8,9,10},0)</f>
        <v>30.9</v>
      </c>
      <c r="J116">
        <v>9.4</v>
      </c>
      <c r="K116" t="str">
        <v>No</v>
      </c>
      <c r="L116" t="str">
        <v>No</v>
      </c>
      <c r="M116" t="str">
        <v>No</v>
      </c>
      <c r="N116">
        <v>2</v>
      </c>
      <c r="O116" t="str">
        <v>yes</v>
      </c>
      <c r="P116" t="str">
        <v>Obesity</v>
      </c>
      <c r="Q116" t="str">
        <v>Diabetes</v>
      </c>
      <c r="R116" t="str">
        <f t="shared" si="1"/>
        <v>Without transplant</v>
      </c>
    </row>
    <row r="117" spans="1:18" ht="15.6" x14ac:dyDescent="0.3">
      <c r="A117" s="1" t="s">
        <v>2257</v>
      </c>
      <c r="B117" t="str">
        <f>VLOOKUP(A117,'Customer Names-Answers'!A:D,4,0)</f>
        <v>Ann</v>
      </c>
      <c r="C117" cm="1">
        <f t="array" ref="C117:H117">VLOOKUP(A117,'Hospitalisation Details-Answers'!A:K,{6,7,8,9,10,11},0)</f>
        <v>39725.519999999997</v>
      </c>
      <c r="D117" t="str">
        <v>tier - 2</v>
      </c>
      <c r="E117" t="str">
        <v>tier - 1</v>
      </c>
      <c r="F117" t="str">
        <v>R1012</v>
      </c>
      <c r="G117" t="str">
        <v>12-Aug-1977</v>
      </c>
      <c r="H117" t="str">
        <v xml:space="preserve">46 Y </v>
      </c>
      <c r="I117" cm="1">
        <f t="array" ref="I117:Q117">VLOOKUP(A117,'Medical Examinations-Answers'!A:J,{2,3,4,5,6,7,8,9,10},0)</f>
        <v>30.495000000000001</v>
      </c>
      <c r="J117">
        <v>6.29</v>
      </c>
      <c r="K117" t="str">
        <v>No</v>
      </c>
      <c r="L117" t="str">
        <v>No</v>
      </c>
      <c r="M117" t="str">
        <v>No</v>
      </c>
      <c r="N117">
        <v>0</v>
      </c>
      <c r="O117" t="str">
        <v>yes</v>
      </c>
      <c r="P117" t="str">
        <v>Obesity</v>
      </c>
      <c r="Q117" t="str">
        <v>Prediabetes</v>
      </c>
      <c r="R117" t="str">
        <f t="shared" si="1"/>
        <v>Without transplant</v>
      </c>
    </row>
    <row r="118" spans="1:18" ht="15.6" x14ac:dyDescent="0.3">
      <c r="A118" s="1" t="s">
        <v>2256</v>
      </c>
      <c r="B118" t="str">
        <f>VLOOKUP(A118,'Customer Names-Answers'!A:D,4,0)</f>
        <v>Jamie P</v>
      </c>
      <c r="C118" cm="1">
        <f t="array" ref="C118:H118">VLOOKUP(A118,'Hospitalisation Details-Answers'!A:K,{6,7,8,9,10,11},0)</f>
        <v>39722.75</v>
      </c>
      <c r="D118" t="str">
        <v>tier - 1</v>
      </c>
      <c r="E118" t="str">
        <v>tier - 1</v>
      </c>
      <c r="F118" t="str">
        <v>R1013</v>
      </c>
      <c r="G118" t="str">
        <v>16-Jul-2003</v>
      </c>
      <c r="H118" t="str">
        <v xml:space="preserve">20 Y </v>
      </c>
      <c r="I118" cm="1">
        <f t="array" ref="I118:Q118">VLOOKUP(A118,'Medical Examinations-Answers'!A:J,{2,3,4,5,6,7,8,9,10},0)</f>
        <v>44.88</v>
      </c>
      <c r="J118">
        <v>6.04</v>
      </c>
      <c r="K118" t="str">
        <v>No</v>
      </c>
      <c r="L118" t="str">
        <v>No</v>
      </c>
      <c r="M118" t="str">
        <v>Yes</v>
      </c>
      <c r="N118">
        <v>1</v>
      </c>
      <c r="O118" t="str">
        <v>yes</v>
      </c>
      <c r="P118" t="str">
        <v>Obesity</v>
      </c>
      <c r="Q118" t="str">
        <v>Prediabetes</v>
      </c>
      <c r="R118" t="str">
        <f t="shared" si="1"/>
        <v>Without transplant</v>
      </c>
    </row>
    <row r="119" spans="1:18" ht="15.6" x14ac:dyDescent="0.3">
      <c r="A119" s="1" t="s">
        <v>2255</v>
      </c>
      <c r="B119" t="str">
        <f>VLOOKUP(A119,'Customer Names-Answers'!A:D,4,0)</f>
        <v>John</v>
      </c>
      <c r="C119" cm="1">
        <f t="array" ref="C119:H119">VLOOKUP(A119,'Hospitalisation Details-Answers'!A:K,{6,7,8,9,10,11},0)</f>
        <v>39721.93</v>
      </c>
      <c r="D119" t="str">
        <v>tier - 2</v>
      </c>
      <c r="E119" t="str">
        <v>tier - 2</v>
      </c>
      <c r="F119" t="str">
        <v>R1011</v>
      </c>
      <c r="G119" t="str">
        <v>29-Sep-1968</v>
      </c>
      <c r="H119" t="str">
        <v xml:space="preserve">55 Y </v>
      </c>
      <c r="I119" cm="1">
        <f t="array" ref="I119:Q119">VLOOKUP(A119,'Medical Examinations-Answers'!A:J,{2,3,4,5,6,7,8,9,10},0)</f>
        <v>44.32</v>
      </c>
      <c r="J119">
        <v>10.55</v>
      </c>
      <c r="K119" t="str">
        <v>No</v>
      </c>
      <c r="L119" t="str">
        <v>No</v>
      </c>
      <c r="M119" t="str">
        <v>No</v>
      </c>
      <c r="N119">
        <v>0</v>
      </c>
      <c r="O119" t="str">
        <v>yes</v>
      </c>
      <c r="P119" t="str">
        <v>Obesity</v>
      </c>
      <c r="Q119" t="str">
        <v>Diabetes</v>
      </c>
      <c r="R119" t="str">
        <f t="shared" si="1"/>
        <v>Without transplant</v>
      </c>
    </row>
    <row r="120" spans="1:18" ht="15.6" x14ac:dyDescent="0.3">
      <c r="A120" s="1" t="s">
        <v>2254</v>
      </c>
      <c r="B120" t="str">
        <f>VLOOKUP(A120,'Customer Names-Answers'!A:D,4,0)</f>
        <v>Charlie</v>
      </c>
      <c r="C120" cm="1">
        <f t="array" ref="C120:H120">VLOOKUP(A120,'Hospitalisation Details-Answers'!A:K,{6,7,8,9,10,11},0)</f>
        <v>39670.44</v>
      </c>
      <c r="D120" t="str">
        <v>tier - 2</v>
      </c>
      <c r="E120" t="str">
        <v>tier - 1</v>
      </c>
      <c r="F120" t="str">
        <v>R1012</v>
      </c>
      <c r="G120" t="str">
        <v>17-Dec-1977</v>
      </c>
      <c r="H120" t="str">
        <v xml:space="preserve">46 Y </v>
      </c>
      <c r="I120" cm="1">
        <f t="array" ref="I120:Q120">VLOOKUP(A120,'Medical Examinations-Answers'!A:J,{2,3,4,5,6,7,8,9,10},0)</f>
        <v>46.39</v>
      </c>
      <c r="J120">
        <v>5.09</v>
      </c>
      <c r="K120" t="str">
        <v>No</v>
      </c>
      <c r="L120" t="str">
        <v>No</v>
      </c>
      <c r="M120" t="str">
        <v>No</v>
      </c>
      <c r="N120">
        <v>0</v>
      </c>
      <c r="O120" t="str">
        <v>yes</v>
      </c>
      <c r="P120" t="str">
        <v>Obesity</v>
      </c>
      <c r="Q120" t="str">
        <v>Normal</v>
      </c>
      <c r="R120" t="str">
        <f t="shared" si="1"/>
        <v>Without transplant</v>
      </c>
    </row>
    <row r="121" spans="1:18" ht="15.6" x14ac:dyDescent="0.3">
      <c r="A121" s="1" t="s">
        <v>2253</v>
      </c>
      <c r="B121" t="str">
        <f>VLOOKUP(A121,'Customer Names-Answers'!A:D,4,0)</f>
        <v>Meb</v>
      </c>
      <c r="C121" cm="1">
        <f t="array" ref="C121:H121">VLOOKUP(A121,'Hospitalisation Details-Answers'!A:K,{6,7,8,9,10,11},0)</f>
        <v>39611.760000000002</v>
      </c>
      <c r="D121" t="str">
        <v>tier - 1</v>
      </c>
      <c r="E121" t="str">
        <v>tier - 3</v>
      </c>
      <c r="F121" t="str">
        <v>R1013</v>
      </c>
      <c r="G121" t="str">
        <v>7-Aug-1995</v>
      </c>
      <c r="H121" t="str">
        <v xml:space="preserve">28 Y </v>
      </c>
      <c r="I121" cm="1">
        <f t="array" ref="I121:Q121">VLOOKUP(A121,'Medical Examinations-Answers'!A:J,{2,3,4,5,6,7,8,9,10},0)</f>
        <v>42.13</v>
      </c>
      <c r="J121">
        <v>5.2</v>
      </c>
      <c r="K121" t="str">
        <v>yes</v>
      </c>
      <c r="L121" t="str">
        <v>No</v>
      </c>
      <c r="M121" t="str">
        <v>No</v>
      </c>
      <c r="N121">
        <v>1</v>
      </c>
      <c r="O121" t="str">
        <v>yes</v>
      </c>
      <c r="P121" t="str">
        <v>Obesity</v>
      </c>
      <c r="Q121" t="str">
        <v>Normal</v>
      </c>
      <c r="R121" t="str">
        <f t="shared" si="1"/>
        <v>Without transplant</v>
      </c>
    </row>
    <row r="122" spans="1:18" ht="15.6" x14ac:dyDescent="0.3">
      <c r="A122" s="1" t="s">
        <v>2252</v>
      </c>
      <c r="B122" t="str">
        <f>VLOOKUP(A122,'Customer Names-Answers'!A:D,4,0)</f>
        <v>Aaqib L.</v>
      </c>
      <c r="C122" cm="1">
        <f t="array" ref="C122:H122">VLOOKUP(A122,'Hospitalisation Details-Answers'!A:K,{6,7,8,9,10,11},0)</f>
        <v>39597.410000000003</v>
      </c>
      <c r="D122" t="str">
        <v>tier - 1</v>
      </c>
      <c r="E122" t="str">
        <v>tier - 2</v>
      </c>
      <c r="F122" t="str">
        <v>R1017</v>
      </c>
      <c r="G122" t="str">
        <v>5-Jul-1981</v>
      </c>
      <c r="H122" t="str">
        <v xml:space="preserve">42 Y </v>
      </c>
      <c r="I122" cm="1">
        <f t="array" ref="I122:Q122">VLOOKUP(A122,'Medical Examinations-Answers'!A:J,{2,3,4,5,6,7,8,9,10},0)</f>
        <v>30.78</v>
      </c>
      <c r="J122">
        <v>8.4499999999999993</v>
      </c>
      <c r="K122" t="str">
        <v>yes</v>
      </c>
      <c r="L122" t="str">
        <v>No</v>
      </c>
      <c r="M122" t="str">
        <v>No</v>
      </c>
      <c r="N122">
        <v>0</v>
      </c>
      <c r="O122" t="str">
        <v>yes</v>
      </c>
      <c r="P122" t="str">
        <v>Obesity</v>
      </c>
      <c r="Q122" t="str">
        <v>Diabetes</v>
      </c>
      <c r="R122" t="str">
        <f t="shared" si="1"/>
        <v>Without transplant</v>
      </c>
    </row>
    <row r="123" spans="1:18" ht="15.6" x14ac:dyDescent="0.3">
      <c r="A123" s="1" t="s">
        <v>2251</v>
      </c>
      <c r="B123" t="str">
        <f>VLOOKUP(A123,'Customer Names-Answers'!A:D,4,0)</f>
        <v>Craig A.</v>
      </c>
      <c r="C123" cm="1">
        <f t="array" ref="C123:H123">VLOOKUP(A123,'Hospitalisation Details-Answers'!A:K,{6,7,8,9,10,11},0)</f>
        <v>39556.49</v>
      </c>
      <c r="D123" t="str">
        <v>tier - 1</v>
      </c>
      <c r="E123" t="str">
        <v>tier - 2</v>
      </c>
      <c r="F123" t="str">
        <v>R1015</v>
      </c>
      <c r="G123" t="str">
        <v>12-Jul-1978</v>
      </c>
      <c r="H123" t="str">
        <v xml:space="preserve">45 Y </v>
      </c>
      <c r="I123" cm="1">
        <f t="array" ref="I123:Q123">VLOOKUP(A123,'Medical Examinations-Answers'!A:J,{2,3,4,5,6,7,8,9,10},0)</f>
        <v>31.35</v>
      </c>
      <c r="J123">
        <v>9.5399999999999991</v>
      </c>
      <c r="K123" t="str">
        <v>No</v>
      </c>
      <c r="L123" t="str">
        <v>No</v>
      </c>
      <c r="M123" t="str">
        <v>No</v>
      </c>
      <c r="N123">
        <v>0</v>
      </c>
      <c r="O123" t="str">
        <v>yes</v>
      </c>
      <c r="P123" t="str">
        <v>Obesity</v>
      </c>
      <c r="Q123" t="str">
        <v>Diabetes</v>
      </c>
      <c r="R123" t="str">
        <f t="shared" si="1"/>
        <v>Without transplant</v>
      </c>
    </row>
    <row r="124" spans="1:18" ht="15.6" x14ac:dyDescent="0.3">
      <c r="A124" s="1" t="s">
        <v>2250</v>
      </c>
      <c r="B124" t="str">
        <f>VLOOKUP(A124,'Customer Names-Answers'!A:D,4,0)</f>
        <v>Meredith</v>
      </c>
      <c r="C124" cm="1">
        <f t="array" ref="C124:H124">VLOOKUP(A124,'Hospitalisation Details-Answers'!A:K,{6,7,8,9,10,11},0)</f>
        <v>39396.86</v>
      </c>
      <c r="D124" t="str">
        <v>tier - 2</v>
      </c>
      <c r="E124" t="str">
        <v>tier - 2</v>
      </c>
      <c r="F124" t="str">
        <v>R1011</v>
      </c>
      <c r="G124" t="str">
        <v>24-Jun-1966</v>
      </c>
      <c r="H124" t="str">
        <v xml:space="preserve">57 Y </v>
      </c>
      <c r="I124" cm="1">
        <f t="array" ref="I124:Q124">VLOOKUP(A124,'Medical Examinations-Answers'!A:J,{2,3,4,5,6,7,8,9,10},0)</f>
        <v>41.46</v>
      </c>
      <c r="J124">
        <v>4.99</v>
      </c>
      <c r="K124" t="str">
        <v>yes</v>
      </c>
      <c r="L124" t="str">
        <v>No</v>
      </c>
      <c r="M124" t="str">
        <v>No</v>
      </c>
      <c r="N124">
        <v>2</v>
      </c>
      <c r="O124" t="str">
        <v>yes</v>
      </c>
      <c r="P124" t="str">
        <v>Obesity</v>
      </c>
      <c r="Q124" t="str">
        <v>Normal</v>
      </c>
      <c r="R124" t="str">
        <f t="shared" si="1"/>
        <v>Without transplant</v>
      </c>
    </row>
    <row r="125" spans="1:18" ht="15.6" x14ac:dyDescent="0.3">
      <c r="A125" s="1" t="s">
        <v>2249</v>
      </c>
      <c r="B125" t="str">
        <f>VLOOKUP(A125,'Customer Names-Answers'!A:D,4,0)</f>
        <v>Doug</v>
      </c>
      <c r="C125" cm="1">
        <f t="array" ref="C125:H125">VLOOKUP(A125,'Hospitalisation Details-Answers'!A:K,{6,7,8,9,10,11},0)</f>
        <v>39352.6</v>
      </c>
      <c r="D125" t="str">
        <v>tier - 2</v>
      </c>
      <c r="E125" t="str">
        <v>tier - 3</v>
      </c>
      <c r="F125" t="str">
        <v>R1011</v>
      </c>
      <c r="G125" t="str">
        <v>5-Aug-1978</v>
      </c>
      <c r="H125" t="str">
        <v xml:space="preserve">45 Y </v>
      </c>
      <c r="I125" cm="1">
        <f t="array" ref="I125:Q125">VLOOKUP(A125,'Medical Examinations-Answers'!A:J,{2,3,4,5,6,7,8,9,10},0)</f>
        <v>48</v>
      </c>
      <c r="J125">
        <v>10.54</v>
      </c>
      <c r="K125" t="str">
        <v>No</v>
      </c>
      <c r="L125" t="str">
        <v>No</v>
      </c>
      <c r="M125" t="str">
        <v>No</v>
      </c>
      <c r="N125">
        <v>0</v>
      </c>
      <c r="O125" t="str">
        <v>yes</v>
      </c>
      <c r="P125" t="str">
        <v>Obesity</v>
      </c>
      <c r="Q125" t="str">
        <v>Diabetes</v>
      </c>
      <c r="R125" t="str">
        <f t="shared" si="1"/>
        <v>Without transplant</v>
      </c>
    </row>
    <row r="126" spans="1:18" ht="15.6" x14ac:dyDescent="0.3">
      <c r="A126" s="1" t="s">
        <v>2248</v>
      </c>
      <c r="B126" t="str">
        <f>VLOOKUP(A126,'Customer Names-Answers'!A:D,4,0)</f>
        <v>Elizabeth J.</v>
      </c>
      <c r="C126" cm="1">
        <f t="array" ref="C126:H126">VLOOKUP(A126,'Hospitalisation Details-Answers'!A:K,{6,7,8,9,10,11},0)</f>
        <v>39315.279999999999</v>
      </c>
      <c r="D126" t="str">
        <v>tier - 2</v>
      </c>
      <c r="E126" t="str">
        <v>tier - 3</v>
      </c>
      <c r="F126" t="str">
        <v>R1011</v>
      </c>
      <c r="G126" t="str">
        <v>16-Aug-1982</v>
      </c>
      <c r="H126" t="str">
        <v xml:space="preserve">41 Y </v>
      </c>
      <c r="I126" cm="1">
        <f t="array" ref="I126:Q126">VLOOKUP(A126,'Medical Examinations-Answers'!A:J,{2,3,4,5,6,7,8,9,10},0)</f>
        <v>49.13</v>
      </c>
      <c r="J126">
        <v>4.54</v>
      </c>
      <c r="K126" t="str">
        <v>No</v>
      </c>
      <c r="L126" t="str">
        <v>No</v>
      </c>
      <c r="M126" t="str">
        <v>No</v>
      </c>
      <c r="N126">
        <v>0</v>
      </c>
      <c r="O126" t="str">
        <v>yes</v>
      </c>
      <c r="P126" t="str">
        <v>Obesity</v>
      </c>
      <c r="Q126" t="str">
        <v>Normal</v>
      </c>
      <c r="R126" t="str">
        <f t="shared" si="1"/>
        <v>Without transplant</v>
      </c>
    </row>
    <row r="127" spans="1:18" ht="15.6" x14ac:dyDescent="0.3">
      <c r="A127" s="1" t="s">
        <v>2247</v>
      </c>
      <c r="B127" t="str">
        <f>VLOOKUP(A127,'Customer Names-Answers'!A:D,4,0)</f>
        <v>Matthew P</v>
      </c>
      <c r="C127" cm="1">
        <f t="array" ref="C127:H127">VLOOKUP(A127,'Hospitalisation Details-Answers'!A:K,{6,7,8,9,10,11},0)</f>
        <v>39241.440000000002</v>
      </c>
      <c r="D127" t="str">
        <v>tier - 1</v>
      </c>
      <c r="E127" t="str">
        <v>tier - 3</v>
      </c>
      <c r="F127" t="str">
        <v>R1011</v>
      </c>
      <c r="G127" t="str">
        <v>30-Nov-1992</v>
      </c>
      <c r="H127" t="str">
        <v xml:space="preserve">31 Y </v>
      </c>
      <c r="I127" cm="1">
        <f t="array" ref="I127:Q127">VLOOKUP(A127,'Medical Examinations-Answers'!A:J,{2,3,4,5,6,7,8,9,10},0)</f>
        <v>37.799999999999997</v>
      </c>
      <c r="J127">
        <v>6.29</v>
      </c>
      <c r="K127" t="str">
        <v>No</v>
      </c>
      <c r="L127" t="str">
        <v>No</v>
      </c>
      <c r="M127" t="str">
        <v>No</v>
      </c>
      <c r="N127">
        <v>1</v>
      </c>
      <c r="O127" t="str">
        <v>yes</v>
      </c>
      <c r="P127" t="str">
        <v>Obesity</v>
      </c>
      <c r="Q127" t="str">
        <v>Prediabetes</v>
      </c>
      <c r="R127" t="str">
        <f t="shared" si="1"/>
        <v>Without transplant</v>
      </c>
    </row>
    <row r="128" spans="1:18" ht="15.6" x14ac:dyDescent="0.3">
      <c r="A128" s="1" t="s">
        <v>2246</v>
      </c>
      <c r="B128" t="str">
        <f>VLOOKUP(A128,'Customer Names-Answers'!A:D,4,0)</f>
        <v>Mr.  Guillermo Sr.</v>
      </c>
      <c r="C128" cm="1">
        <f t="array" ref="C128:H128">VLOOKUP(A128,'Hospitalisation Details-Answers'!A:K,{6,7,8,9,10,11},0)</f>
        <v>39221.120000000003</v>
      </c>
      <c r="D128" t="str">
        <v>tier - 2</v>
      </c>
      <c r="E128" t="str">
        <v>tier - 1</v>
      </c>
      <c r="F128" t="str">
        <v>R1011</v>
      </c>
      <c r="G128" t="str">
        <v>7-Jul-1962</v>
      </c>
      <c r="H128" t="str">
        <v xml:space="preserve">61 Y </v>
      </c>
      <c r="I128" cm="1">
        <f t="array" ref="I128:Q128">VLOOKUP(A128,'Medical Examinations-Answers'!A:J,{2,3,4,5,6,7,8,9,10},0)</f>
        <v>38.299999999999997</v>
      </c>
      <c r="J128">
        <v>9.51</v>
      </c>
      <c r="K128" t="str">
        <v>No</v>
      </c>
      <c r="L128" t="str">
        <v>No</v>
      </c>
      <c r="M128" t="str">
        <v>No</v>
      </c>
      <c r="N128">
        <v>0</v>
      </c>
      <c r="O128" t="str">
        <v>yes</v>
      </c>
      <c r="P128" t="str">
        <v>Obesity</v>
      </c>
      <c r="Q128" t="str">
        <v>Diabetes</v>
      </c>
      <c r="R128" t="str">
        <f t="shared" si="1"/>
        <v>Without transplant</v>
      </c>
    </row>
    <row r="129" spans="1:18" ht="15.6" x14ac:dyDescent="0.3">
      <c r="A129" s="1" t="s">
        <v>2245</v>
      </c>
      <c r="B129" t="str">
        <f>VLOOKUP(A129,'Customer Names-Answers'!A:D,4,0)</f>
        <v>Ryan C</v>
      </c>
      <c r="C129" cm="1">
        <f t="array" ref="C129:H129">VLOOKUP(A129,'Hospitalisation Details-Answers'!A:K,{6,7,8,9,10,11},0)</f>
        <v>39125.33</v>
      </c>
      <c r="D129" t="str">
        <v>tier - 1</v>
      </c>
      <c r="E129" t="str">
        <v>tier - 1</v>
      </c>
      <c r="F129" t="str">
        <v>R1016</v>
      </c>
      <c r="G129" t="str">
        <v>4-Aug-1982</v>
      </c>
      <c r="H129" t="str">
        <v xml:space="preserve">41 Y </v>
      </c>
      <c r="I129" cm="1">
        <f t="array" ref="I129:Q129">VLOOKUP(A129,'Medical Examinations-Answers'!A:J,{2,3,4,5,6,7,8,9,10},0)</f>
        <v>32.774999999999999</v>
      </c>
      <c r="J129">
        <v>4.72</v>
      </c>
      <c r="K129" t="str">
        <v>No</v>
      </c>
      <c r="L129" t="str">
        <v>No</v>
      </c>
      <c r="M129" t="str">
        <v>No</v>
      </c>
      <c r="N129">
        <v>0</v>
      </c>
      <c r="O129" t="str">
        <v>yes</v>
      </c>
      <c r="P129" t="str">
        <v>Obesity</v>
      </c>
      <c r="Q129" t="str">
        <v>Normal</v>
      </c>
      <c r="R129" t="str">
        <f t="shared" si="1"/>
        <v>Without transplant</v>
      </c>
    </row>
    <row r="130" spans="1:18" ht="15.6" x14ac:dyDescent="0.3">
      <c r="A130" s="1" t="s">
        <v>2244</v>
      </c>
      <c r="B130" t="str">
        <f>VLOOKUP(A130,'Customer Names-Answers'!A:D,4,0)</f>
        <v>Dane</v>
      </c>
      <c r="C130" cm="1">
        <f t="array" ref="C130:H130">VLOOKUP(A130,'Hospitalisation Details-Answers'!A:K,{6,7,8,9,10,11},0)</f>
        <v>39047.29</v>
      </c>
      <c r="D130" t="str">
        <v>tier - 1</v>
      </c>
      <c r="E130" t="str">
        <v>tier - 3</v>
      </c>
      <c r="F130" t="str">
        <v>R1017</v>
      </c>
      <c r="G130" t="str">
        <v>20-Sep-1985</v>
      </c>
      <c r="H130" t="str">
        <v xml:space="preserve">38 Y </v>
      </c>
      <c r="I130" cm="1">
        <f t="array" ref="I130:Q130">VLOOKUP(A130,'Medical Examinations-Answers'!A:J,{2,3,4,5,6,7,8,9,10},0)</f>
        <v>34.200000000000003</v>
      </c>
      <c r="J130">
        <v>5.91</v>
      </c>
      <c r="K130" t="str">
        <v>yes</v>
      </c>
      <c r="L130" t="str">
        <v>No</v>
      </c>
      <c r="M130" t="str">
        <v>No</v>
      </c>
      <c r="N130">
        <v>0</v>
      </c>
      <c r="O130" t="str">
        <v>yes</v>
      </c>
      <c r="P130" t="str">
        <v>Obesity</v>
      </c>
      <c r="Q130" t="str">
        <v>Prediabetes</v>
      </c>
      <c r="R130" t="str">
        <f t="shared" si="1"/>
        <v>Without transplant</v>
      </c>
    </row>
    <row r="131" spans="1:18" ht="15.6" x14ac:dyDescent="0.3">
      <c r="A131" s="1" t="s">
        <v>2243</v>
      </c>
      <c r="B131" t="str">
        <f>VLOOKUP(A131,'Customer Names-Answers'!A:D,4,0)</f>
        <v>Jonas</v>
      </c>
      <c r="C131" cm="1">
        <f t="array" ref="C131:H131">VLOOKUP(A131,'Hospitalisation Details-Answers'!A:K,{6,7,8,9,10,11},0)</f>
        <v>38998.550000000003</v>
      </c>
      <c r="D131" t="str">
        <v>tier - 1</v>
      </c>
      <c r="E131" t="str">
        <v>tier - 1</v>
      </c>
      <c r="F131" t="str">
        <v>R1011</v>
      </c>
      <c r="G131" t="str">
        <v>12-Oct-1978</v>
      </c>
      <c r="H131" t="str">
        <v xml:space="preserve">45 Y </v>
      </c>
      <c r="I131" cm="1">
        <f t="array" ref="I131:Q131">VLOOKUP(A131,'Medical Examinations-Answers'!A:J,{2,3,4,5,6,7,8,9,10},0)</f>
        <v>30.2</v>
      </c>
      <c r="J131">
        <v>9.58</v>
      </c>
      <c r="K131" t="str">
        <v>No</v>
      </c>
      <c r="L131" t="str">
        <v>No</v>
      </c>
      <c r="M131" t="str">
        <v>No</v>
      </c>
      <c r="N131">
        <v>0</v>
      </c>
      <c r="O131" t="str">
        <v>yes</v>
      </c>
      <c r="P131" t="str">
        <v>Obesity</v>
      </c>
      <c r="Q131" t="str">
        <v>Diabetes</v>
      </c>
      <c r="R131" t="str">
        <f t="shared" ref="R131:R194" si="2">IF(L131="No","Without transplant","With transplant")</f>
        <v>Without transplant</v>
      </c>
    </row>
    <row r="132" spans="1:18" ht="15.6" x14ac:dyDescent="0.3">
      <c r="A132" s="1" t="s">
        <v>2242</v>
      </c>
      <c r="B132" t="str">
        <f>VLOOKUP(A132,'Customer Names-Answers'!A:D,4,0)</f>
        <v>George E</v>
      </c>
      <c r="C132" cm="1">
        <f t="array" ref="C132:H132">VLOOKUP(A132,'Hospitalisation Details-Answers'!A:K,{6,7,8,9,10,11},0)</f>
        <v>38947.43</v>
      </c>
      <c r="D132" t="str">
        <v>tier - 2</v>
      </c>
      <c r="E132" t="str">
        <v>tier - 3</v>
      </c>
      <c r="F132" t="str">
        <v>R1011</v>
      </c>
      <c r="G132" t="str">
        <v>24-Sep-1980</v>
      </c>
      <c r="H132" t="str">
        <v xml:space="preserve">43 Y </v>
      </c>
      <c r="I132" cm="1">
        <f t="array" ref="I132:Q132">VLOOKUP(A132,'Medical Examinations-Answers'!A:J,{2,3,4,5,6,7,8,9,10},0)</f>
        <v>48.32</v>
      </c>
      <c r="J132">
        <v>5.77</v>
      </c>
      <c r="K132" t="str">
        <v>No</v>
      </c>
      <c r="L132" t="str">
        <v>No</v>
      </c>
      <c r="M132" t="str">
        <v>No</v>
      </c>
      <c r="N132">
        <v>0</v>
      </c>
      <c r="O132" t="str">
        <v>yes</v>
      </c>
      <c r="P132" t="str">
        <v>Obesity</v>
      </c>
      <c r="Q132" t="str">
        <v>Prediabetes</v>
      </c>
      <c r="R132" t="str">
        <f t="shared" si="2"/>
        <v>Without transplant</v>
      </c>
    </row>
    <row r="133" spans="1:18" ht="15.6" x14ac:dyDescent="0.3">
      <c r="A133" s="1" t="s">
        <v>2241</v>
      </c>
      <c r="B133" t="str">
        <f>VLOOKUP(A133,'Customer Names-Answers'!A:D,4,0)</f>
        <v>Sara S</v>
      </c>
      <c r="C133" cm="1">
        <f t="array" ref="C133:H133">VLOOKUP(A133,'Hospitalisation Details-Answers'!A:K,{6,7,8,9,10,11},0)</f>
        <v>38932.559999999998</v>
      </c>
      <c r="D133" t="str">
        <v>tier - 2</v>
      </c>
      <c r="E133" t="str">
        <v>tier - 3</v>
      </c>
      <c r="F133" t="str">
        <v>R1011</v>
      </c>
      <c r="G133" t="str">
        <v>15-Dec-1976</v>
      </c>
      <c r="H133" t="str">
        <v xml:space="preserve">47 Y </v>
      </c>
      <c r="I133" cm="1">
        <f t="array" ref="I133:Q133">VLOOKUP(A133,'Medical Examinations-Answers'!A:J,{2,3,4,5,6,7,8,9,10},0)</f>
        <v>44.86</v>
      </c>
      <c r="J133">
        <v>4.38</v>
      </c>
      <c r="K133" t="str">
        <v>yes</v>
      </c>
      <c r="L133" t="str">
        <v>No</v>
      </c>
      <c r="M133" t="str">
        <v>No</v>
      </c>
      <c r="N133">
        <v>0</v>
      </c>
      <c r="O133" t="str">
        <v>yes</v>
      </c>
      <c r="P133" t="str">
        <v>Obesity</v>
      </c>
      <c r="Q133" t="str">
        <v>Normal</v>
      </c>
      <c r="R133" t="str">
        <f t="shared" si="2"/>
        <v>Without transplant</v>
      </c>
    </row>
    <row r="134" spans="1:18" ht="15.6" x14ac:dyDescent="0.3">
      <c r="A134" s="1" t="s">
        <v>2240</v>
      </c>
      <c r="B134" t="str">
        <f>VLOOKUP(A134,'Customer Names-Answers'!A:D,4,0)</f>
        <v>Nick</v>
      </c>
      <c r="C134" cm="1">
        <f t="array" ref="C134:H134">VLOOKUP(A134,'Hospitalisation Details-Answers'!A:K,{6,7,8,9,10,11},0)</f>
        <v>38924.04</v>
      </c>
      <c r="D134" t="str">
        <v>tier - 2</v>
      </c>
      <c r="E134" t="str">
        <v>tier - 2</v>
      </c>
      <c r="F134" t="str">
        <v>R1011</v>
      </c>
      <c r="G134" t="str">
        <v>16-Jun-1987</v>
      </c>
      <c r="H134" t="str">
        <v xml:space="preserve">36 Y </v>
      </c>
      <c r="I134" cm="1">
        <f t="array" ref="I134:Q134">VLOOKUP(A134,'Medical Examinations-Answers'!A:J,{2,3,4,5,6,7,8,9,10},0)</f>
        <v>52.15</v>
      </c>
      <c r="J134">
        <v>5.65</v>
      </c>
      <c r="K134" t="str">
        <v>No</v>
      </c>
      <c r="L134" t="str">
        <v>No</v>
      </c>
      <c r="M134" t="str">
        <v>No</v>
      </c>
      <c r="N134">
        <v>1</v>
      </c>
      <c r="O134" t="str">
        <v>yes</v>
      </c>
      <c r="P134" t="str">
        <v>Obesity</v>
      </c>
      <c r="Q134" t="str">
        <v>Normal</v>
      </c>
      <c r="R134" t="str">
        <f t="shared" si="2"/>
        <v>Without transplant</v>
      </c>
    </row>
    <row r="135" spans="1:18" ht="15.6" x14ac:dyDescent="0.3">
      <c r="A135" s="1" t="s">
        <v>2239</v>
      </c>
      <c r="B135" t="str">
        <f>VLOOKUP(A135,'Customer Names-Answers'!A:D,4,0)</f>
        <v>Timothy</v>
      </c>
      <c r="C135" cm="1">
        <f t="array" ref="C135:H135">VLOOKUP(A135,'Hospitalisation Details-Answers'!A:K,{6,7,8,9,10,11},0)</f>
        <v>38893.360000000001</v>
      </c>
      <c r="D135" t="str">
        <v>tier - 1</v>
      </c>
      <c r="E135" t="str">
        <v>tier - 2</v>
      </c>
      <c r="F135" t="str">
        <v>R1011</v>
      </c>
      <c r="G135" t="str">
        <v>30-Jul-1967</v>
      </c>
      <c r="H135" t="str">
        <v xml:space="preserve">56 Y </v>
      </c>
      <c r="I135" cm="1">
        <f t="array" ref="I135:Q135">VLOOKUP(A135,'Medical Examinations-Answers'!A:J,{2,3,4,5,6,7,8,9,10},0)</f>
        <v>41.12</v>
      </c>
      <c r="J135">
        <v>7.54</v>
      </c>
      <c r="K135" t="str">
        <v>yes</v>
      </c>
      <c r="L135" t="str">
        <v>No</v>
      </c>
      <c r="M135" t="str">
        <v>No</v>
      </c>
      <c r="N135">
        <v>0</v>
      </c>
      <c r="O135" t="str">
        <v>yes</v>
      </c>
      <c r="P135" t="str">
        <v>Obesity</v>
      </c>
      <c r="Q135" t="str">
        <v>Diabetes</v>
      </c>
      <c r="R135" t="str">
        <f t="shared" si="2"/>
        <v>Without transplant</v>
      </c>
    </row>
    <row r="136" spans="1:18" ht="15.6" x14ac:dyDescent="0.3">
      <c r="A136" s="1" t="s">
        <v>2238</v>
      </c>
      <c r="B136" t="str">
        <f>VLOOKUP(A136,'Customer Names-Answers'!A:D,4,0)</f>
        <v>Becky L</v>
      </c>
      <c r="C136" cm="1">
        <f t="array" ref="C136:H136">VLOOKUP(A136,'Hospitalisation Details-Answers'!A:K,{6,7,8,9,10,11},0)</f>
        <v>38869.25</v>
      </c>
      <c r="D136" t="str">
        <v>tier - 2</v>
      </c>
      <c r="E136" t="str">
        <v>tier - 2</v>
      </c>
      <c r="F136" t="str">
        <v>R1011</v>
      </c>
      <c r="G136" t="str">
        <v>6-Jun-1964</v>
      </c>
      <c r="H136" t="str">
        <v xml:space="preserve">59 Y </v>
      </c>
      <c r="I136" cm="1">
        <f t="array" ref="I136:Q136">VLOOKUP(A136,'Medical Examinations-Answers'!A:J,{2,3,4,5,6,7,8,9,10},0)</f>
        <v>38.39</v>
      </c>
      <c r="J136">
        <v>5.1100000000000003</v>
      </c>
      <c r="K136" t="str">
        <v>yes</v>
      </c>
      <c r="L136" t="str">
        <v>No</v>
      </c>
      <c r="M136" t="str">
        <v>No</v>
      </c>
      <c r="N136">
        <v>1</v>
      </c>
      <c r="O136" t="str">
        <v>yes</v>
      </c>
      <c r="P136" t="str">
        <v>Obesity</v>
      </c>
      <c r="Q136" t="str">
        <v>Normal</v>
      </c>
      <c r="R136" t="str">
        <f t="shared" si="2"/>
        <v>Without transplant</v>
      </c>
    </row>
    <row r="137" spans="1:18" ht="15.6" x14ac:dyDescent="0.3">
      <c r="A137" s="1" t="s">
        <v>2237</v>
      </c>
      <c r="B137" t="str">
        <f>VLOOKUP(A137,'Customer Names-Answers'!A:D,4,0)</f>
        <v>Steph K.</v>
      </c>
      <c r="C137" cm="1">
        <f t="array" ref="C137:H137">VLOOKUP(A137,'Hospitalisation Details-Answers'!A:K,{6,7,8,9,10,11},0)</f>
        <v>38836.980000000003</v>
      </c>
      <c r="D137" t="str">
        <v>tier - 2</v>
      </c>
      <c r="E137" t="str">
        <v>tier - 1</v>
      </c>
      <c r="F137" t="str">
        <v>R1011</v>
      </c>
      <c r="G137" t="str">
        <v>3-Dec-1979</v>
      </c>
      <c r="H137" t="str">
        <v xml:space="preserve">44 Y </v>
      </c>
      <c r="I137" cm="1">
        <f t="array" ref="I137:Q137">VLOOKUP(A137,'Medical Examinations-Answers'!A:J,{2,3,4,5,6,7,8,9,10},0)</f>
        <v>46.85</v>
      </c>
      <c r="J137">
        <v>4.25</v>
      </c>
      <c r="K137" t="str">
        <v>No</v>
      </c>
      <c r="L137" t="str">
        <v>No</v>
      </c>
      <c r="M137" t="str">
        <v>Yes</v>
      </c>
      <c r="N137">
        <v>1</v>
      </c>
      <c r="O137" t="str">
        <v>yes</v>
      </c>
      <c r="P137" t="str">
        <v>Obesity</v>
      </c>
      <c r="Q137" t="str">
        <v>Normal</v>
      </c>
      <c r="R137" t="str">
        <f t="shared" si="2"/>
        <v>Without transplant</v>
      </c>
    </row>
    <row r="138" spans="1:18" ht="15.6" x14ac:dyDescent="0.3">
      <c r="A138" s="1" t="s">
        <v>2236</v>
      </c>
      <c r="B138" t="str">
        <f>VLOOKUP(A138,'Customer Names-Answers'!A:D,4,0)</f>
        <v>Kristine B.</v>
      </c>
      <c r="C138" cm="1">
        <f t="array" ref="C138:H138">VLOOKUP(A138,'Hospitalisation Details-Answers'!A:K,{6,7,8,9,10,11},0)</f>
        <v>38792.69</v>
      </c>
      <c r="D138" t="str">
        <v>tier - 2</v>
      </c>
      <c r="E138" t="str">
        <v>tier - 2</v>
      </c>
      <c r="F138" t="str">
        <v>R1013</v>
      </c>
      <c r="G138" t="str">
        <v>5-Dec-2004</v>
      </c>
      <c r="H138" t="str">
        <v xml:space="preserve">19 Y </v>
      </c>
      <c r="I138" cm="1">
        <f t="array" ref="I138:Q138">VLOOKUP(A138,'Medical Examinations-Answers'!A:J,{2,3,4,5,6,7,8,9,10},0)</f>
        <v>42.24</v>
      </c>
      <c r="J138">
        <v>5.55</v>
      </c>
      <c r="K138" t="str">
        <v>No</v>
      </c>
      <c r="L138" t="str">
        <v>yes</v>
      </c>
      <c r="M138" t="str">
        <v>No</v>
      </c>
      <c r="N138">
        <v>1</v>
      </c>
      <c r="O138" t="str">
        <v>yes</v>
      </c>
      <c r="P138" t="str">
        <v>Obesity</v>
      </c>
      <c r="Q138" t="str">
        <v>Normal</v>
      </c>
      <c r="R138" t="str">
        <f t="shared" si="2"/>
        <v>With transplant</v>
      </c>
    </row>
    <row r="139" spans="1:18" ht="15.6" x14ac:dyDescent="0.3">
      <c r="A139" s="1" t="s">
        <v>2235</v>
      </c>
      <c r="B139" t="str">
        <f>VLOOKUP(A139,'Customer Names-Answers'!A:D,4,0)</f>
        <v>Taylor B</v>
      </c>
      <c r="C139" cm="1">
        <f t="array" ref="C139:H139">VLOOKUP(A139,'Hospitalisation Details-Answers'!A:K,{6,7,8,9,10,11},0)</f>
        <v>38746.36</v>
      </c>
      <c r="D139" t="str">
        <v>tier - 1</v>
      </c>
      <c r="E139" t="str">
        <v>tier - 2</v>
      </c>
      <c r="F139" t="str">
        <v>R1012</v>
      </c>
      <c r="G139" t="str">
        <v>8-Nov-1991</v>
      </c>
      <c r="H139" t="str">
        <v xml:space="preserve">32 Y </v>
      </c>
      <c r="I139" cm="1">
        <f t="array" ref="I139:Q139">VLOOKUP(A139,'Medical Examinations-Answers'!A:J,{2,3,4,5,6,7,8,9,10},0)</f>
        <v>34.39</v>
      </c>
      <c r="J139">
        <v>5.78</v>
      </c>
      <c r="K139" t="str">
        <v>No</v>
      </c>
      <c r="L139" t="str">
        <v>No</v>
      </c>
      <c r="M139" t="str">
        <v>No</v>
      </c>
      <c r="N139">
        <v>0</v>
      </c>
      <c r="O139" t="str">
        <v>yes</v>
      </c>
      <c r="P139" t="str">
        <v>Obesity</v>
      </c>
      <c r="Q139" t="str">
        <v>Prediabetes</v>
      </c>
      <c r="R139" t="str">
        <f t="shared" si="2"/>
        <v>Without transplant</v>
      </c>
    </row>
    <row r="140" spans="1:18" ht="15.6" x14ac:dyDescent="0.3">
      <c r="A140" s="1" t="s">
        <v>2234</v>
      </c>
      <c r="B140" t="str">
        <f>VLOOKUP(A140,'Customer Names-Answers'!A:D,4,0)</f>
        <v>William</v>
      </c>
      <c r="C140" cm="1">
        <f t="array" ref="C140:H140">VLOOKUP(A140,'Hospitalisation Details-Answers'!A:K,{6,7,8,9,10,11},0)</f>
        <v>38740.120000000003</v>
      </c>
      <c r="D140" t="str">
        <v>tier - 2</v>
      </c>
      <c r="E140" t="str">
        <v>tier - 2</v>
      </c>
      <c r="F140" t="str">
        <v>R1012</v>
      </c>
      <c r="G140" t="str">
        <v>15-Jun-1976</v>
      </c>
      <c r="H140" t="str">
        <v xml:space="preserve">47 Y </v>
      </c>
      <c r="I140" cm="1">
        <f t="array" ref="I140:Q140">VLOOKUP(A140,'Medical Examinations-Answers'!A:J,{2,3,4,5,6,7,8,9,10},0)</f>
        <v>42.89</v>
      </c>
      <c r="J140">
        <v>5.28</v>
      </c>
      <c r="K140" t="str">
        <v>yes</v>
      </c>
      <c r="L140" t="str">
        <v>No</v>
      </c>
      <c r="M140" t="str">
        <v>No</v>
      </c>
      <c r="N140">
        <v>0</v>
      </c>
      <c r="O140" t="str">
        <v>yes</v>
      </c>
      <c r="P140" t="str">
        <v>Obesity</v>
      </c>
      <c r="Q140" t="str">
        <v>Normal</v>
      </c>
      <c r="R140" t="str">
        <f t="shared" si="2"/>
        <v>Without transplant</v>
      </c>
    </row>
    <row r="141" spans="1:18" ht="15.6" x14ac:dyDescent="0.3">
      <c r="A141" s="1" t="s">
        <v>2233</v>
      </c>
      <c r="B141" t="str">
        <f>VLOOKUP(A141,'Customer Names-Answers'!A:D,4,0)</f>
        <v>Sage</v>
      </c>
      <c r="C141" cm="1">
        <f t="array" ref="C141:H141">VLOOKUP(A141,'Hospitalisation Details-Answers'!A:K,{6,7,8,9,10,11},0)</f>
        <v>38711</v>
      </c>
      <c r="D141" t="str">
        <v>tier - 2</v>
      </c>
      <c r="E141" t="str">
        <v>tier - 2</v>
      </c>
      <c r="F141" t="str">
        <v>R1011</v>
      </c>
      <c r="G141" t="str">
        <v>2-Nov-1991</v>
      </c>
      <c r="H141" t="str">
        <v xml:space="preserve">32 Y </v>
      </c>
      <c r="I141" cm="1">
        <f t="array" ref="I141:Q141">VLOOKUP(A141,'Medical Examinations-Answers'!A:J,{2,3,4,5,6,7,8,9,10},0)</f>
        <v>36.299999999999997</v>
      </c>
      <c r="J141">
        <v>5.39</v>
      </c>
      <c r="K141" t="str">
        <v>No</v>
      </c>
      <c r="L141" t="str">
        <v>No</v>
      </c>
      <c r="M141" t="str">
        <v>No</v>
      </c>
      <c r="N141">
        <v>0</v>
      </c>
      <c r="O141" t="str">
        <v>yes</v>
      </c>
      <c r="P141" t="str">
        <v>Obesity</v>
      </c>
      <c r="Q141" t="str">
        <v>Normal</v>
      </c>
      <c r="R141" t="str">
        <f t="shared" si="2"/>
        <v>Without transplant</v>
      </c>
    </row>
    <row r="142" spans="1:18" ht="15.6" x14ac:dyDescent="0.3">
      <c r="A142" s="1" t="s">
        <v>2232</v>
      </c>
      <c r="B142" t="str">
        <f>VLOOKUP(A142,'Customer Names-Answers'!A:D,4,0)</f>
        <v>Cole</v>
      </c>
      <c r="C142" cm="1">
        <f t="array" ref="C142:H142">VLOOKUP(A142,'Hospitalisation Details-Answers'!A:K,{6,7,8,9,10,11},0)</f>
        <v>38709.18</v>
      </c>
      <c r="D142" t="str">
        <v>tier - 1</v>
      </c>
      <c r="E142" t="str">
        <v>tier - 3</v>
      </c>
      <c r="F142" t="str">
        <v>R1013</v>
      </c>
      <c r="G142" t="str">
        <v>20-Jul-1986</v>
      </c>
      <c r="H142" t="str">
        <v xml:space="preserve">37 Y </v>
      </c>
      <c r="I142" cm="1">
        <f t="array" ref="I142:Q142">VLOOKUP(A142,'Medical Examinations-Answers'!A:J,{2,3,4,5,6,7,8,9,10},0)</f>
        <v>35.200000000000003</v>
      </c>
      <c r="J142">
        <v>8.01</v>
      </c>
      <c r="K142" t="str">
        <v>yes</v>
      </c>
      <c r="L142" t="str">
        <v>No</v>
      </c>
      <c r="M142" t="str">
        <v>No</v>
      </c>
      <c r="N142">
        <v>1</v>
      </c>
      <c r="O142" t="str">
        <v>yes</v>
      </c>
      <c r="P142" t="str">
        <v>Obesity</v>
      </c>
      <c r="Q142" t="str">
        <v>Diabetes</v>
      </c>
      <c r="R142" t="str">
        <f t="shared" si="2"/>
        <v>Without transplant</v>
      </c>
    </row>
    <row r="143" spans="1:18" ht="15.6" x14ac:dyDescent="0.3">
      <c r="A143" s="1" t="s">
        <v>2231</v>
      </c>
      <c r="B143" t="str">
        <f>VLOOKUP(A143,'Customer Names-Answers'!A:D,4,0)</f>
        <v>Jesse</v>
      </c>
      <c r="C143" cm="1">
        <f t="array" ref="C143:H143">VLOOKUP(A143,'Hospitalisation Details-Answers'!A:K,{6,7,8,9,10,11},0)</f>
        <v>38652.089999999997</v>
      </c>
      <c r="D143" t="str">
        <v>tier - 2</v>
      </c>
      <c r="E143" t="str">
        <v>tier - 2</v>
      </c>
      <c r="F143" t="str">
        <v>R1011</v>
      </c>
      <c r="G143" t="str">
        <v>13-Jul-1990</v>
      </c>
      <c r="H143" t="str">
        <v xml:space="preserve">33 Y </v>
      </c>
      <c r="I143" cm="1">
        <f t="array" ref="I143:Q143">VLOOKUP(A143,'Medical Examinations-Answers'!A:J,{2,3,4,5,6,7,8,9,10},0)</f>
        <v>53.62</v>
      </c>
      <c r="J143">
        <v>5.21</v>
      </c>
      <c r="K143" t="str">
        <v>No</v>
      </c>
      <c r="L143" t="str">
        <v>No</v>
      </c>
      <c r="M143" t="str">
        <v>No</v>
      </c>
      <c r="N143">
        <v>0</v>
      </c>
      <c r="O143" t="str">
        <v>yes</v>
      </c>
      <c r="P143" t="str">
        <v>Obesity</v>
      </c>
      <c r="Q143" t="str">
        <v>Normal</v>
      </c>
      <c r="R143" t="str">
        <f t="shared" si="2"/>
        <v>Without transplant</v>
      </c>
    </row>
    <row r="144" spans="1:18" ht="15.6" x14ac:dyDescent="0.3">
      <c r="A144" s="1" t="s">
        <v>2230</v>
      </c>
      <c r="B144" t="str">
        <f>VLOOKUP(A144,'Customer Names-Answers'!A:D,4,0)</f>
        <v>Tammi J.</v>
      </c>
      <c r="C144" cm="1">
        <f t="array" ref="C144:H144">VLOOKUP(A144,'Hospitalisation Details-Answers'!A:K,{6,7,8,9,10,11},0)</f>
        <v>38511.629999999997</v>
      </c>
      <c r="D144" t="str">
        <v>tier - 2</v>
      </c>
      <c r="E144" t="str">
        <v>tier - 2</v>
      </c>
      <c r="F144" t="str">
        <v>R1024</v>
      </c>
      <c r="G144" t="str">
        <v>12-Nov-1999</v>
      </c>
      <c r="H144" t="str">
        <v xml:space="preserve">24 Y </v>
      </c>
      <c r="I144" cm="1">
        <f t="array" ref="I144:Q144">VLOOKUP(A144,'Medical Examinations-Answers'!A:J,{2,3,4,5,6,7,8,9,10},0)</f>
        <v>36.67</v>
      </c>
      <c r="J144">
        <v>6.27</v>
      </c>
      <c r="K144" t="str">
        <v>No</v>
      </c>
      <c r="L144" t="str">
        <v>No</v>
      </c>
      <c r="M144" t="str">
        <v>No</v>
      </c>
      <c r="N144">
        <v>0</v>
      </c>
      <c r="O144" t="str">
        <v>yes</v>
      </c>
      <c r="P144" t="str">
        <v>Obesity</v>
      </c>
      <c r="Q144" t="str">
        <v>Prediabetes</v>
      </c>
      <c r="R144" t="str">
        <f t="shared" si="2"/>
        <v>Without transplant</v>
      </c>
    </row>
    <row r="145" spans="1:18" ht="15.6" x14ac:dyDescent="0.3">
      <c r="A145" s="1" t="s">
        <v>2229</v>
      </c>
      <c r="B145" t="str">
        <f>VLOOKUP(A145,'Customer Names-Answers'!A:D,4,0)</f>
        <v>Matthew S.</v>
      </c>
      <c r="C145" cm="1">
        <f t="array" ref="C145:H145">VLOOKUP(A145,'Hospitalisation Details-Answers'!A:K,{6,7,8,9,10,11},0)</f>
        <v>38415.47</v>
      </c>
      <c r="D145" t="str">
        <v>tier - 1</v>
      </c>
      <c r="E145" t="str">
        <v>tier - 2</v>
      </c>
      <c r="F145" t="str">
        <v>R1011</v>
      </c>
      <c r="G145" t="str">
        <v>21-Jun-1986</v>
      </c>
      <c r="H145" t="str">
        <v xml:space="preserve">37 Y </v>
      </c>
      <c r="I145" cm="1">
        <f t="array" ref="I145:Q145">VLOOKUP(A145,'Medical Examinations-Answers'!A:J,{2,3,4,5,6,7,8,9,10},0)</f>
        <v>33.4</v>
      </c>
      <c r="J145">
        <v>10.73</v>
      </c>
      <c r="K145" t="str">
        <v>yes</v>
      </c>
      <c r="L145" t="str">
        <v>No</v>
      </c>
      <c r="M145" t="str">
        <v>No</v>
      </c>
      <c r="N145">
        <v>1</v>
      </c>
      <c r="O145" t="str">
        <v>yes</v>
      </c>
      <c r="P145" t="str">
        <v>Obesity</v>
      </c>
      <c r="Q145" t="str">
        <v>Diabetes</v>
      </c>
      <c r="R145" t="str">
        <f t="shared" si="2"/>
        <v>Without transplant</v>
      </c>
    </row>
    <row r="146" spans="1:18" ht="15.6" x14ac:dyDescent="0.3">
      <c r="A146" s="1" t="s">
        <v>2228</v>
      </c>
      <c r="B146" t="str">
        <f>VLOOKUP(A146,'Customer Names-Answers'!A:D,4,0)</f>
        <v>Eric</v>
      </c>
      <c r="C146" cm="1">
        <f t="array" ref="C146:H146">VLOOKUP(A146,'Hospitalisation Details-Answers'!A:K,{6,7,8,9,10,11},0)</f>
        <v>38405.26</v>
      </c>
      <c r="D146" t="str">
        <v>tier - 2</v>
      </c>
      <c r="E146" t="str">
        <v>tier - 1</v>
      </c>
      <c r="F146" t="str">
        <v>R1011</v>
      </c>
      <c r="G146" t="str">
        <v>23-Dec-1971</v>
      </c>
      <c r="H146" t="str">
        <v xml:space="preserve">52 Y </v>
      </c>
      <c r="I146" cm="1">
        <f t="array" ref="I146:Q146">VLOOKUP(A146,'Medical Examinations-Answers'!A:J,{2,3,4,5,6,7,8,9,10},0)</f>
        <v>42.71</v>
      </c>
      <c r="J146">
        <v>10.52</v>
      </c>
      <c r="K146" t="str">
        <v>No</v>
      </c>
      <c r="L146" t="str">
        <v>No</v>
      </c>
      <c r="M146" t="str">
        <v>No</v>
      </c>
      <c r="N146">
        <v>0</v>
      </c>
      <c r="O146" t="str">
        <v>yes</v>
      </c>
      <c r="P146" t="str">
        <v>Obesity</v>
      </c>
      <c r="Q146" t="str">
        <v>Diabetes</v>
      </c>
      <c r="R146" t="str">
        <f t="shared" si="2"/>
        <v>Without transplant</v>
      </c>
    </row>
    <row r="147" spans="1:18" ht="15.6" x14ac:dyDescent="0.3">
      <c r="A147" s="1" t="s">
        <v>2227</v>
      </c>
      <c r="B147" t="str">
        <f>VLOOKUP(A147,'Customer Names-Answers'!A:D,4,0)</f>
        <v>Valeria R</v>
      </c>
      <c r="C147" cm="1">
        <f t="array" ref="C147:H147">VLOOKUP(A147,'Hospitalisation Details-Answers'!A:K,{6,7,8,9,10,11},0)</f>
        <v>38389.79</v>
      </c>
      <c r="D147" t="str">
        <v>tier - 2</v>
      </c>
      <c r="E147" t="str">
        <v>tier - 3</v>
      </c>
      <c r="F147" t="str">
        <v>R1011</v>
      </c>
      <c r="G147" t="str">
        <v>22-Aug-1970</v>
      </c>
      <c r="H147" t="str">
        <v xml:space="preserve">53 Y </v>
      </c>
      <c r="I147" cm="1">
        <f t="array" ref="I147:Q147">VLOOKUP(A147,'Medical Examinations-Answers'!A:J,{2,3,4,5,6,7,8,9,10},0)</f>
        <v>41.52</v>
      </c>
      <c r="J147">
        <v>11.82</v>
      </c>
      <c r="K147" t="str">
        <v>yes</v>
      </c>
      <c r="L147" t="str">
        <v>No</v>
      </c>
      <c r="M147" t="str">
        <v>No</v>
      </c>
      <c r="N147">
        <v>2</v>
      </c>
      <c r="O147" t="str">
        <v>yes</v>
      </c>
      <c r="P147" t="str">
        <v>Obesity</v>
      </c>
      <c r="Q147" t="str">
        <v>Diabetes</v>
      </c>
      <c r="R147" t="str">
        <f t="shared" si="2"/>
        <v>Without transplant</v>
      </c>
    </row>
    <row r="148" spans="1:18" ht="15.6" x14ac:dyDescent="0.3">
      <c r="A148" s="1" t="s">
        <v>2226</v>
      </c>
      <c r="B148" t="str">
        <f>VLOOKUP(A148,'Customer Names-Answers'!A:D,4,0)</f>
        <v>Michael P</v>
      </c>
      <c r="C148" cm="1">
        <f t="array" ref="C148:H148">VLOOKUP(A148,'Hospitalisation Details-Answers'!A:K,{6,7,8,9,10,11},0)</f>
        <v>38344.57</v>
      </c>
      <c r="D148" t="str">
        <v>tier - 1</v>
      </c>
      <c r="E148" t="str">
        <v>tier - 3</v>
      </c>
      <c r="F148" t="str">
        <v>R1011</v>
      </c>
      <c r="G148" t="str">
        <v>17-Sep-2002</v>
      </c>
      <c r="H148" t="str">
        <v xml:space="preserve">21 Y </v>
      </c>
      <c r="I148" cm="1">
        <f t="array" ref="I148:Q148">VLOOKUP(A148,'Medical Examinations-Answers'!A:J,{2,3,4,5,6,7,8,9,10},0)</f>
        <v>39.4</v>
      </c>
      <c r="J148">
        <v>6.76</v>
      </c>
      <c r="K148" t="str">
        <v>No</v>
      </c>
      <c r="L148" t="str">
        <v>No</v>
      </c>
      <c r="M148" t="str">
        <v>No</v>
      </c>
      <c r="N148">
        <v>0</v>
      </c>
      <c r="O148" t="str">
        <v>yes</v>
      </c>
      <c r="P148" t="str">
        <v>Obesity</v>
      </c>
      <c r="Q148" t="str">
        <v>Diabetes</v>
      </c>
      <c r="R148" t="str">
        <f t="shared" si="2"/>
        <v>Without transplant</v>
      </c>
    </row>
    <row r="149" spans="1:18" ht="15.6" x14ac:dyDescent="0.3">
      <c r="A149" s="1" t="s">
        <v>2225</v>
      </c>
      <c r="B149" t="str">
        <f>VLOOKUP(A149,'Customer Names-Answers'!A:D,4,0)</f>
        <v>Rami</v>
      </c>
      <c r="C149" cm="1">
        <f t="array" ref="C149:H149">VLOOKUP(A149,'Hospitalisation Details-Answers'!A:K,{6,7,8,9,10,11},0)</f>
        <v>38313.129999999997</v>
      </c>
      <c r="D149" t="str">
        <v>tier - 1</v>
      </c>
      <c r="E149" t="str">
        <v>tier - 3</v>
      </c>
      <c r="F149" t="str">
        <v>R1011</v>
      </c>
      <c r="G149" t="str">
        <v>12-Jun-1980</v>
      </c>
      <c r="H149" t="str">
        <v xml:space="preserve">43 Y </v>
      </c>
      <c r="I149" cm="1">
        <f t="array" ref="I149:Q149">VLOOKUP(A149,'Medical Examinations-Answers'!A:J,{2,3,4,5,6,7,8,9,10},0)</f>
        <v>46.45</v>
      </c>
      <c r="J149">
        <v>5.62</v>
      </c>
      <c r="K149" t="str">
        <v>No</v>
      </c>
      <c r="L149" t="str">
        <v>No</v>
      </c>
      <c r="M149" t="str">
        <v>No</v>
      </c>
      <c r="N149">
        <v>0</v>
      </c>
      <c r="O149" t="str">
        <v>yes</v>
      </c>
      <c r="P149" t="str">
        <v>Obesity</v>
      </c>
      <c r="Q149" t="str">
        <v>Normal</v>
      </c>
      <c r="R149" t="str">
        <f t="shared" si="2"/>
        <v>Without transplant</v>
      </c>
    </row>
    <row r="150" spans="1:18" ht="15.6" x14ac:dyDescent="0.3">
      <c r="A150" s="1" t="s">
        <v>2224</v>
      </c>
      <c r="B150" t="str">
        <f>VLOOKUP(A150,'Customer Names-Answers'!A:D,4,0)</f>
        <v>Denis</v>
      </c>
      <c r="C150" cm="1">
        <f t="array" ref="C150:H150">VLOOKUP(A150,'Hospitalisation Details-Answers'!A:K,{6,7,8,9,10,11},0)</f>
        <v>38282.75</v>
      </c>
      <c r="D150" t="str">
        <v>tier - 1</v>
      </c>
      <c r="E150" t="str">
        <v>tier - 2</v>
      </c>
      <c r="F150" t="str">
        <v>R1013</v>
      </c>
      <c r="G150" t="str">
        <v>30-Oct-1989</v>
      </c>
      <c r="H150" t="str">
        <v xml:space="preserve">34 Y </v>
      </c>
      <c r="I150" cm="1">
        <f t="array" ref="I150:Q150">VLOOKUP(A150,'Medical Examinations-Answers'!A:J,{2,3,4,5,6,7,8,9,10},0)</f>
        <v>35.75</v>
      </c>
      <c r="J150">
        <v>4.1900000000000004</v>
      </c>
      <c r="K150" t="str">
        <v>No</v>
      </c>
      <c r="L150" t="str">
        <v>No</v>
      </c>
      <c r="M150" t="str">
        <v>No</v>
      </c>
      <c r="N150">
        <v>0</v>
      </c>
      <c r="O150" t="str">
        <v>yes</v>
      </c>
      <c r="P150" t="str">
        <v>Obesity</v>
      </c>
      <c r="Q150" t="str">
        <v>Normal</v>
      </c>
      <c r="R150" t="str">
        <f t="shared" si="2"/>
        <v>Without transplant</v>
      </c>
    </row>
    <row r="151" spans="1:18" ht="15.6" x14ac:dyDescent="0.3">
      <c r="A151" s="1" t="s">
        <v>2223</v>
      </c>
      <c r="B151" t="str">
        <f>VLOOKUP(A151,'Customer Names-Answers'!A:D,4,0)</f>
        <v>Brian E</v>
      </c>
      <c r="C151" cm="1">
        <f t="array" ref="C151:H151">VLOOKUP(A151,'Hospitalisation Details-Answers'!A:K,{6,7,8,9,10,11},0)</f>
        <v>38245.589999999997</v>
      </c>
      <c r="D151" t="str">
        <v>tier - 1</v>
      </c>
      <c r="E151" t="str">
        <v>tier - 2</v>
      </c>
      <c r="F151" t="str">
        <v>R1013</v>
      </c>
      <c r="G151" t="str">
        <v>16-Aug-1980</v>
      </c>
      <c r="H151" t="str">
        <v xml:space="preserve">43 Y </v>
      </c>
      <c r="I151" cm="1">
        <f t="array" ref="I151:Q151">VLOOKUP(A151,'Medical Examinations-Answers'!A:J,{2,3,4,5,6,7,8,9,10},0)</f>
        <v>26.07</v>
      </c>
      <c r="J151">
        <v>5.32</v>
      </c>
      <c r="K151" t="str">
        <v>No</v>
      </c>
      <c r="L151" t="str">
        <v>No</v>
      </c>
      <c r="M151" t="str">
        <v>No</v>
      </c>
      <c r="N151">
        <v>0</v>
      </c>
      <c r="O151" t="str">
        <v>yes</v>
      </c>
      <c r="P151" t="str">
        <v xml:space="preserve">Overweight </v>
      </c>
      <c r="Q151" t="str">
        <v>Normal</v>
      </c>
      <c r="R151" t="str">
        <f t="shared" si="2"/>
        <v>Without transplant</v>
      </c>
    </row>
    <row r="152" spans="1:18" ht="15.6" x14ac:dyDescent="0.3">
      <c r="A152" s="1" t="s">
        <v>2222</v>
      </c>
      <c r="B152" t="str">
        <f>VLOOKUP(A152,'Customer Names-Answers'!A:D,4,0)</f>
        <v>Bonnie</v>
      </c>
      <c r="C152" cm="1">
        <f t="array" ref="C152:H152">VLOOKUP(A152,'Hospitalisation Details-Answers'!A:K,{6,7,8,9,10,11},0)</f>
        <v>38241.74</v>
      </c>
      <c r="D152" t="str">
        <v>tier - 2</v>
      </c>
      <c r="E152" t="str">
        <v>tier - 3</v>
      </c>
      <c r="F152" t="str">
        <v>R1011</v>
      </c>
      <c r="G152" t="str">
        <v>16-Jun-1964</v>
      </c>
      <c r="H152" t="str">
        <v xml:space="preserve">59 Y </v>
      </c>
      <c r="I152" cm="1">
        <f t="array" ref="I152:Q152">VLOOKUP(A152,'Medical Examinations-Answers'!A:J,{2,3,4,5,6,7,8,9,10},0)</f>
        <v>36.54</v>
      </c>
      <c r="J152">
        <v>4.46</v>
      </c>
      <c r="K152" t="str">
        <v>yes</v>
      </c>
      <c r="L152" t="str">
        <v>No</v>
      </c>
      <c r="M152" t="str">
        <v>No</v>
      </c>
      <c r="N152">
        <v>1</v>
      </c>
      <c r="O152" t="str">
        <v>yes</v>
      </c>
      <c r="P152" t="str">
        <v>Obesity</v>
      </c>
      <c r="Q152" t="str">
        <v>Normal</v>
      </c>
      <c r="R152" t="str">
        <f t="shared" si="2"/>
        <v>Without transplant</v>
      </c>
    </row>
    <row r="153" spans="1:18" ht="15.6" x14ac:dyDescent="0.3">
      <c r="A153" s="1" t="s">
        <v>2221</v>
      </c>
      <c r="B153" t="str">
        <f>VLOOKUP(A153,'Customer Names-Answers'!A:D,4,0)</f>
        <v>Michael P</v>
      </c>
      <c r="C153" cm="1">
        <f t="array" ref="C153:H153">VLOOKUP(A153,'Hospitalisation Details-Answers'!A:K,{6,7,8,9,10,11},0)</f>
        <v>38237.339999999997</v>
      </c>
      <c r="D153" t="str">
        <v>tier - 2</v>
      </c>
      <c r="E153" t="str">
        <v>tier - 3</v>
      </c>
      <c r="F153" t="str">
        <v>R1011</v>
      </c>
      <c r="G153" t="str">
        <v>8-Sep-1989</v>
      </c>
      <c r="H153" t="str">
        <v xml:space="preserve">34 Y </v>
      </c>
      <c r="I153" cm="1">
        <f t="array" ref="I153:Q153">VLOOKUP(A153,'Medical Examinations-Answers'!A:J,{2,3,4,5,6,7,8,9,10},0)</f>
        <v>51.64</v>
      </c>
      <c r="J153">
        <v>5.65</v>
      </c>
      <c r="K153" t="str">
        <v>No</v>
      </c>
      <c r="L153" t="str">
        <v>No</v>
      </c>
      <c r="M153" t="str">
        <v>No</v>
      </c>
      <c r="N153">
        <v>0</v>
      </c>
      <c r="O153" t="str">
        <v>yes</v>
      </c>
      <c r="P153" t="str">
        <v>Obesity</v>
      </c>
      <c r="Q153" t="str">
        <v>Normal</v>
      </c>
      <c r="R153" t="str">
        <f t="shared" si="2"/>
        <v>Without transplant</v>
      </c>
    </row>
    <row r="154" spans="1:18" ht="15.6" x14ac:dyDescent="0.3">
      <c r="A154" s="1" t="s">
        <v>2220</v>
      </c>
      <c r="B154" t="str">
        <f>VLOOKUP(A154,'Customer Names-Answers'!A:D,4,0)</f>
        <v>Paul</v>
      </c>
      <c r="C154" cm="1">
        <f t="array" ref="C154:H154">VLOOKUP(A154,'Hospitalisation Details-Answers'!A:K,{6,7,8,9,10,11},0)</f>
        <v>38189.1</v>
      </c>
      <c r="D154" t="str">
        <v>tier - 2</v>
      </c>
      <c r="E154" t="str">
        <v>tier - 2</v>
      </c>
      <c r="F154" t="str">
        <v>R1011</v>
      </c>
      <c r="G154" t="str">
        <v>19-Nov-1972</v>
      </c>
      <c r="H154" t="str">
        <v xml:space="preserve">51 Y </v>
      </c>
      <c r="I154" cm="1">
        <f t="array" ref="I154:Q154">VLOOKUP(A154,'Medical Examinations-Answers'!A:J,{2,3,4,5,6,7,8,9,10},0)</f>
        <v>42.83</v>
      </c>
      <c r="J154">
        <v>6.04</v>
      </c>
      <c r="K154" t="str">
        <v>No</v>
      </c>
      <c r="L154" t="str">
        <v>No</v>
      </c>
      <c r="M154" t="str">
        <v>No</v>
      </c>
      <c r="N154">
        <v>2</v>
      </c>
      <c r="O154" t="str">
        <v>yes</v>
      </c>
      <c r="P154" t="str">
        <v>Obesity</v>
      </c>
      <c r="Q154" t="str">
        <v>Prediabetes</v>
      </c>
      <c r="R154" t="str">
        <f t="shared" si="2"/>
        <v>Without transplant</v>
      </c>
    </row>
    <row r="155" spans="1:18" ht="15.6" x14ac:dyDescent="0.3">
      <c r="A155" s="1" t="s">
        <v>2219</v>
      </c>
      <c r="B155" t="str">
        <f>VLOOKUP(A155,'Customer Names-Answers'!A:D,4,0)</f>
        <v>Michael</v>
      </c>
      <c r="C155" cm="1">
        <f t="array" ref="C155:H155">VLOOKUP(A155,'Hospitalisation Details-Answers'!A:K,{6,7,8,9,10,11},0)</f>
        <v>38126.25</v>
      </c>
      <c r="D155" t="str">
        <v>tier - 1</v>
      </c>
      <c r="E155" t="str">
        <v>tier - 3</v>
      </c>
      <c r="F155" t="str">
        <v>R1013</v>
      </c>
      <c r="G155" t="str">
        <v>29-Jul-1998</v>
      </c>
      <c r="H155" t="str">
        <v xml:space="preserve">25 Y </v>
      </c>
      <c r="I155" cm="1">
        <f t="array" ref="I155:Q155">VLOOKUP(A155,'Medical Examinations-Answers'!A:J,{2,3,4,5,6,7,8,9,10},0)</f>
        <v>40.15</v>
      </c>
      <c r="J155">
        <v>5.76</v>
      </c>
      <c r="K155" t="str">
        <v>No</v>
      </c>
      <c r="L155" t="str">
        <v>No</v>
      </c>
      <c r="M155" t="str">
        <v>No</v>
      </c>
      <c r="N155">
        <v>1</v>
      </c>
      <c r="O155" t="str">
        <v>yes</v>
      </c>
      <c r="P155" t="str">
        <v>Obesity</v>
      </c>
      <c r="Q155" t="str">
        <v>Prediabetes</v>
      </c>
      <c r="R155" t="str">
        <f t="shared" si="2"/>
        <v>Without transplant</v>
      </c>
    </row>
    <row r="156" spans="1:18" ht="15.6" x14ac:dyDescent="0.3">
      <c r="A156" s="1" t="s">
        <v>2218</v>
      </c>
      <c r="B156" t="str">
        <f>VLOOKUP(A156,'Customer Names-Answers'!A:D,4,0)</f>
        <v>Samuel</v>
      </c>
      <c r="C156" cm="1">
        <f t="array" ref="C156:H156">VLOOKUP(A156,'Hospitalisation Details-Answers'!A:K,{6,7,8,9,10,11},0)</f>
        <v>37829.72</v>
      </c>
      <c r="D156" t="str">
        <v>tier - 1</v>
      </c>
      <c r="E156" t="str">
        <v>tier - 2</v>
      </c>
      <c r="F156" t="str">
        <v>R1011</v>
      </c>
      <c r="G156" t="str">
        <v>9-Sep-1979</v>
      </c>
      <c r="H156" t="str">
        <v xml:space="preserve">44 Y </v>
      </c>
      <c r="I156" cm="1">
        <f t="array" ref="I156:Q156">VLOOKUP(A156,'Medical Examinations-Answers'!A:J,{2,3,4,5,6,7,8,9,10},0)</f>
        <v>27.8</v>
      </c>
      <c r="J156">
        <v>4.3600000000000003</v>
      </c>
      <c r="K156" t="str">
        <v>No</v>
      </c>
      <c r="L156" t="str">
        <v>No</v>
      </c>
      <c r="M156" t="str">
        <v>Yes</v>
      </c>
      <c r="N156">
        <v>1</v>
      </c>
      <c r="O156" t="str">
        <v>yes</v>
      </c>
      <c r="P156" t="str">
        <v xml:space="preserve">Overweight </v>
      </c>
      <c r="Q156" t="str">
        <v>Normal</v>
      </c>
      <c r="R156" t="str">
        <f t="shared" si="2"/>
        <v>Without transplant</v>
      </c>
    </row>
    <row r="157" spans="1:18" ht="15.6" x14ac:dyDescent="0.3">
      <c r="A157" s="1" t="s">
        <v>2217</v>
      </c>
      <c r="B157" t="str">
        <f>VLOOKUP(A157,'Customer Names-Answers'!A:D,4,0)</f>
        <v>Matthew</v>
      </c>
      <c r="C157" cm="1">
        <f t="array" ref="C157:H157">VLOOKUP(A157,'Hospitalisation Details-Answers'!A:K,{6,7,8,9,10,11},0)</f>
        <v>37800.980000000003</v>
      </c>
      <c r="D157" t="str">
        <v>tier - 2</v>
      </c>
      <c r="E157" t="str">
        <v>tier - 2</v>
      </c>
      <c r="F157" t="str">
        <v>R1011</v>
      </c>
      <c r="G157" t="str">
        <v>26-Jul-1983</v>
      </c>
      <c r="H157" t="str">
        <v xml:space="preserve">40 Y </v>
      </c>
      <c r="I157" cm="1">
        <f t="array" ref="I157:Q157">VLOOKUP(A157,'Medical Examinations-Answers'!A:J,{2,3,4,5,6,7,8,9,10},0)</f>
        <v>45.81</v>
      </c>
      <c r="J157">
        <v>4.76</v>
      </c>
      <c r="K157" t="str">
        <v>yes</v>
      </c>
      <c r="L157" t="str">
        <v>No</v>
      </c>
      <c r="M157" t="str">
        <v>Yes</v>
      </c>
      <c r="N157">
        <v>1</v>
      </c>
      <c r="O157" t="str">
        <v>yes</v>
      </c>
      <c r="P157" t="str">
        <v>Obesity</v>
      </c>
      <c r="Q157" t="str">
        <v>Normal</v>
      </c>
      <c r="R157" t="str">
        <f t="shared" si="2"/>
        <v>Without transplant</v>
      </c>
    </row>
    <row r="158" spans="1:18" ht="15.6" x14ac:dyDescent="0.3">
      <c r="A158" s="1" t="s">
        <v>2216</v>
      </c>
      <c r="B158" t="str">
        <f>VLOOKUP(A158,'Customer Names-Answers'!A:D,4,0)</f>
        <v>Daniel</v>
      </c>
      <c r="C158" cm="1">
        <f t="array" ref="C158:H158">VLOOKUP(A158,'Hospitalisation Details-Answers'!A:K,{6,7,8,9,10,11},0)</f>
        <v>37742.58</v>
      </c>
      <c r="D158" t="str">
        <v>tier - 1</v>
      </c>
      <c r="E158" t="str">
        <v>tier - 1</v>
      </c>
      <c r="F158" t="str">
        <v>R1013</v>
      </c>
      <c r="G158" t="str">
        <v>15-Aug-1986</v>
      </c>
      <c r="H158" t="str">
        <v xml:space="preserve">37 Y </v>
      </c>
      <c r="I158" cm="1">
        <f t="array" ref="I158:Q158">VLOOKUP(A158,'Medical Examinations-Answers'!A:J,{2,3,4,5,6,7,8,9,10},0)</f>
        <v>34.43</v>
      </c>
      <c r="J158">
        <v>10.82</v>
      </c>
      <c r="K158" t="str">
        <v>yes</v>
      </c>
      <c r="L158" t="str">
        <v>No</v>
      </c>
      <c r="M158" t="str">
        <v>No</v>
      </c>
      <c r="N158">
        <v>1</v>
      </c>
      <c r="O158" t="str">
        <v>yes</v>
      </c>
      <c r="P158" t="str">
        <v>Obesity</v>
      </c>
      <c r="Q158" t="str">
        <v>Diabetes</v>
      </c>
      <c r="R158" t="str">
        <f t="shared" si="2"/>
        <v>Without transplant</v>
      </c>
    </row>
    <row r="159" spans="1:18" ht="15.6" x14ac:dyDescent="0.3">
      <c r="A159" s="1" t="s">
        <v>2215</v>
      </c>
      <c r="B159" t="str">
        <f>VLOOKUP(A159,'Customer Names-Answers'!A:D,4,0)</f>
        <v>Syndy</v>
      </c>
      <c r="C159" cm="1">
        <f t="array" ref="C159:H159">VLOOKUP(A159,'Hospitalisation Details-Answers'!A:K,{6,7,8,9,10,11},0)</f>
        <v>37735.199999999997</v>
      </c>
      <c r="D159" t="str">
        <v>tier - 2</v>
      </c>
      <c r="E159" t="str">
        <v>tier - 2</v>
      </c>
      <c r="F159" t="str">
        <v>R1011</v>
      </c>
      <c r="G159" t="str">
        <v>18-Sep-1976</v>
      </c>
      <c r="H159" t="str">
        <v xml:space="preserve">47 Y </v>
      </c>
      <c r="I159" cm="1">
        <f t="array" ref="I159:Q159">VLOOKUP(A159,'Medical Examinations-Answers'!A:J,{2,3,4,5,6,7,8,9,10},0)</f>
        <v>41.33</v>
      </c>
      <c r="J159">
        <v>4.01</v>
      </c>
      <c r="K159" t="str">
        <v>yes</v>
      </c>
      <c r="L159" t="str">
        <v>No</v>
      </c>
      <c r="M159" t="str">
        <v>No</v>
      </c>
      <c r="N159">
        <v>0</v>
      </c>
      <c r="O159" t="str">
        <v>yes</v>
      </c>
      <c r="P159" t="str">
        <v>Obesity</v>
      </c>
      <c r="Q159" t="str">
        <v>Normal</v>
      </c>
      <c r="R159" t="str">
        <f t="shared" si="2"/>
        <v>Without transplant</v>
      </c>
    </row>
    <row r="160" spans="1:18" ht="15.6" x14ac:dyDescent="0.3">
      <c r="A160" s="1" t="s">
        <v>2214</v>
      </c>
      <c r="B160" t="str">
        <f>VLOOKUP(A160,'Customer Names-Answers'!A:D,4,0)</f>
        <v>Aleksandra</v>
      </c>
      <c r="C160" cm="1">
        <f t="array" ref="C160:H160">VLOOKUP(A160,'Hospitalisation Details-Answers'!A:K,{6,7,8,9,10,11},0)</f>
        <v>37701.879999999997</v>
      </c>
      <c r="D160" t="str">
        <v>tier - 2</v>
      </c>
      <c r="E160" t="str">
        <v>tier - 3</v>
      </c>
      <c r="F160" t="str">
        <v>R1023</v>
      </c>
      <c r="G160" t="str">
        <v>10-Oct-1988</v>
      </c>
      <c r="H160" t="str">
        <v xml:space="preserve">35 Y </v>
      </c>
      <c r="I160" cm="1">
        <f t="array" ref="I160:Q160">VLOOKUP(A160,'Medical Examinations-Answers'!A:J,{2,3,4,5,6,7,8,9,10},0)</f>
        <v>31.92</v>
      </c>
      <c r="J160">
        <v>5.12</v>
      </c>
      <c r="K160" t="str">
        <v>yes</v>
      </c>
      <c r="L160" t="str">
        <v>No</v>
      </c>
      <c r="M160" t="str">
        <v>No</v>
      </c>
      <c r="N160">
        <v>1</v>
      </c>
      <c r="O160" t="str">
        <v>yes</v>
      </c>
      <c r="P160" t="str">
        <v>Obesity</v>
      </c>
      <c r="Q160" t="str">
        <v>Normal</v>
      </c>
      <c r="R160" t="str">
        <f t="shared" si="2"/>
        <v>Without transplant</v>
      </c>
    </row>
    <row r="161" spans="1:18" ht="15.6" x14ac:dyDescent="0.3">
      <c r="A161" s="1" t="s">
        <v>2213</v>
      </c>
      <c r="B161" t="str">
        <f>VLOOKUP(A161,'Customer Names-Answers'!A:D,4,0)</f>
        <v>Steeve T Sr.</v>
      </c>
      <c r="C161" cm="1">
        <f t="array" ref="C161:H161">VLOOKUP(A161,'Hospitalisation Details-Answers'!A:K,{6,7,8,9,10,11},0)</f>
        <v>37675.06</v>
      </c>
      <c r="D161" t="str">
        <v>tier - 2</v>
      </c>
      <c r="E161" t="str">
        <v>tier - 3</v>
      </c>
      <c r="F161" t="str">
        <v>R1011</v>
      </c>
      <c r="G161" t="str">
        <v>28-Oct-1970</v>
      </c>
      <c r="H161" t="str">
        <v xml:space="preserve">53 Y </v>
      </c>
      <c r="I161" cm="1">
        <f t="array" ref="I161:Q161">VLOOKUP(A161,'Medical Examinations-Answers'!A:J,{2,3,4,5,6,7,8,9,10},0)</f>
        <v>39.799999999999997</v>
      </c>
      <c r="J161">
        <v>10.54</v>
      </c>
      <c r="K161" t="str">
        <v>yes</v>
      </c>
      <c r="L161" t="str">
        <v>No</v>
      </c>
      <c r="M161" t="str">
        <v>No</v>
      </c>
      <c r="N161">
        <v>2</v>
      </c>
      <c r="O161" t="str">
        <v>yes</v>
      </c>
      <c r="P161" t="str">
        <v>Obesity</v>
      </c>
      <c r="Q161" t="str">
        <v>Diabetes</v>
      </c>
      <c r="R161" t="str">
        <f t="shared" si="2"/>
        <v>Without transplant</v>
      </c>
    </row>
    <row r="162" spans="1:18" ht="15.6" x14ac:dyDescent="0.3">
      <c r="A162" s="1" t="s">
        <v>2212</v>
      </c>
      <c r="B162" t="str">
        <f>VLOOKUP(A162,'Customer Names-Answers'!A:D,4,0)</f>
        <v>Richard</v>
      </c>
      <c r="C162" cm="1">
        <f t="array" ref="C162:H162">VLOOKUP(A162,'Hospitalisation Details-Answers'!A:K,{6,7,8,9,10,11},0)</f>
        <v>37650.74</v>
      </c>
      <c r="D162" t="str">
        <v>tier - 2</v>
      </c>
      <c r="E162" t="str">
        <v>tier - 2</v>
      </c>
      <c r="F162" t="str">
        <v>R1012</v>
      </c>
      <c r="G162" t="str">
        <v>20-Jun-1982</v>
      </c>
      <c r="H162" t="str">
        <v xml:space="preserve">41 Y </v>
      </c>
      <c r="I162" cm="1">
        <f t="array" ref="I162:Q162">VLOOKUP(A162,'Medical Examinations-Answers'!A:J,{2,3,4,5,6,7,8,9,10},0)</f>
        <v>42.82</v>
      </c>
      <c r="J162">
        <v>4.21</v>
      </c>
      <c r="K162" t="str">
        <v>No</v>
      </c>
      <c r="L162" t="str">
        <v>No</v>
      </c>
      <c r="M162" t="str">
        <v>No</v>
      </c>
      <c r="N162">
        <v>0</v>
      </c>
      <c r="O162" t="str">
        <v>yes</v>
      </c>
      <c r="P162" t="str">
        <v>Obesity</v>
      </c>
      <c r="Q162" t="str">
        <v>Normal</v>
      </c>
      <c r="R162" t="str">
        <f t="shared" si="2"/>
        <v>Without transplant</v>
      </c>
    </row>
    <row r="163" spans="1:18" ht="15.6" x14ac:dyDescent="0.3">
      <c r="A163" s="1" t="s">
        <v>2211</v>
      </c>
      <c r="B163" t="str">
        <f>VLOOKUP(A163,'Customer Names-Answers'!A:D,4,0)</f>
        <v>Aaron T</v>
      </c>
      <c r="C163" cm="1">
        <f t="array" ref="C163:H163">VLOOKUP(A163,'Hospitalisation Details-Answers'!A:K,{6,7,8,9,10,11},0)</f>
        <v>37607.53</v>
      </c>
      <c r="D163" t="str">
        <v>tier - 1</v>
      </c>
      <c r="E163" t="str">
        <v>tier - 2</v>
      </c>
      <c r="F163" t="str">
        <v>R1019</v>
      </c>
      <c r="G163" t="str">
        <v>16-Nov-1990</v>
      </c>
      <c r="H163" t="str">
        <v xml:space="preserve">33 Y </v>
      </c>
      <c r="I163" cm="1">
        <f t="array" ref="I163:Q163">VLOOKUP(A163,'Medical Examinations-Answers'!A:J,{2,3,4,5,6,7,8,9,10},0)</f>
        <v>33.630000000000003</v>
      </c>
      <c r="J163">
        <v>5.42</v>
      </c>
      <c r="K163" t="str">
        <v>No</v>
      </c>
      <c r="L163" t="str">
        <v>No</v>
      </c>
      <c r="M163" t="str">
        <v>No</v>
      </c>
      <c r="N163">
        <v>0</v>
      </c>
      <c r="O163" t="str">
        <v>yes</v>
      </c>
      <c r="P163" t="str">
        <v>Obesity</v>
      </c>
      <c r="Q163" t="str">
        <v>Normal</v>
      </c>
      <c r="R163" t="str">
        <f t="shared" si="2"/>
        <v>Without transplant</v>
      </c>
    </row>
    <row r="164" spans="1:18" ht="15.6" x14ac:dyDescent="0.3">
      <c r="A164" s="1" t="s">
        <v>2210</v>
      </c>
      <c r="B164" t="str">
        <f>VLOOKUP(A164,'Customer Names-Answers'!A:D,4,0)</f>
        <v>Akira</v>
      </c>
      <c r="C164" cm="1">
        <f t="array" ref="C164:H164">VLOOKUP(A164,'Hospitalisation Details-Answers'!A:K,{6,7,8,9,10,11},0)</f>
        <v>37484.449999999997</v>
      </c>
      <c r="D164" t="str">
        <v>tier - 1</v>
      </c>
      <c r="E164" t="str">
        <v>tier - 1</v>
      </c>
      <c r="F164" t="str">
        <v>R1013</v>
      </c>
      <c r="G164" t="str">
        <v>12-Oct-2000</v>
      </c>
      <c r="H164" t="str">
        <v xml:space="preserve">23 Y </v>
      </c>
      <c r="I164" cm="1">
        <f t="array" ref="I164:Q164">VLOOKUP(A164,'Medical Examinations-Answers'!A:J,{2,3,4,5,6,7,8,9,10},0)</f>
        <v>37.07</v>
      </c>
      <c r="J164">
        <v>4.28</v>
      </c>
      <c r="K164" t="str">
        <v>No</v>
      </c>
      <c r="L164" t="str">
        <v>yes</v>
      </c>
      <c r="M164" t="str">
        <v>No</v>
      </c>
      <c r="N164">
        <v>1</v>
      </c>
      <c r="O164" t="str">
        <v>yes</v>
      </c>
      <c r="P164" t="str">
        <v>Obesity</v>
      </c>
      <c r="Q164" t="str">
        <v>Normal</v>
      </c>
      <c r="R164" t="str">
        <f t="shared" si="2"/>
        <v>With transplant</v>
      </c>
    </row>
    <row r="165" spans="1:18" ht="15.6" x14ac:dyDescent="0.3">
      <c r="A165" s="1" t="s">
        <v>2209</v>
      </c>
      <c r="B165" t="str">
        <f>VLOOKUP(A165,'Customer Names-Answers'!A:D,4,0)</f>
        <v>Ben</v>
      </c>
      <c r="C165" cm="1">
        <f t="array" ref="C165:H165">VLOOKUP(A165,'Hospitalisation Details-Answers'!A:K,{6,7,8,9,10,11},0)</f>
        <v>37465.339999999997</v>
      </c>
      <c r="D165" t="str">
        <v>tier - 1</v>
      </c>
      <c r="E165" t="str">
        <v>tier - 2</v>
      </c>
      <c r="F165" t="str">
        <v>R1012</v>
      </c>
      <c r="G165" t="str">
        <v>27-Sep-2002</v>
      </c>
      <c r="H165" t="str">
        <v xml:space="preserve">21 Y </v>
      </c>
      <c r="I165" cm="1">
        <f t="array" ref="I165:Q165">VLOOKUP(A165,'Medical Examinations-Answers'!A:J,{2,3,4,5,6,7,8,9,10},0)</f>
        <v>35.625</v>
      </c>
      <c r="J165">
        <v>8.9</v>
      </c>
      <c r="K165" t="str">
        <v>No</v>
      </c>
      <c r="L165" t="str">
        <v>No</v>
      </c>
      <c r="M165" t="str">
        <v>No</v>
      </c>
      <c r="N165">
        <v>0</v>
      </c>
      <c r="O165" t="str">
        <v>yes</v>
      </c>
      <c r="P165" t="str">
        <v>Obesity</v>
      </c>
      <c r="Q165" t="str">
        <v>Diabetes</v>
      </c>
      <c r="R165" t="str">
        <f t="shared" si="2"/>
        <v>Without transplant</v>
      </c>
    </row>
    <row r="166" spans="1:18" ht="15.6" x14ac:dyDescent="0.3">
      <c r="A166" s="1" t="s">
        <v>2208</v>
      </c>
      <c r="B166" t="str">
        <f>VLOOKUP(A166,'Customer Names-Answers'!A:D,4,0)</f>
        <v>Jana</v>
      </c>
      <c r="C166" cm="1">
        <f t="array" ref="C166:H166">VLOOKUP(A166,'Hospitalisation Details-Answers'!A:K,{6,7,8,9,10,11},0)</f>
        <v>37425.94</v>
      </c>
      <c r="D166" t="str">
        <v>tier - 2</v>
      </c>
      <c r="E166" t="str">
        <v>tier - 1</v>
      </c>
      <c r="F166" t="str">
        <v>R1011</v>
      </c>
      <c r="G166" t="str">
        <v>3-Aug-1979</v>
      </c>
      <c r="H166" t="str">
        <v xml:space="preserve">44 Y </v>
      </c>
      <c r="I166" cm="1">
        <f t="array" ref="I166:Q166">VLOOKUP(A166,'Medical Examinations-Answers'!A:J,{2,3,4,5,6,7,8,9,10},0)</f>
        <v>42.69</v>
      </c>
      <c r="J166">
        <v>4.8899999999999997</v>
      </c>
      <c r="K166" t="str">
        <v>No</v>
      </c>
      <c r="L166" t="str">
        <v>No</v>
      </c>
      <c r="M166" t="str">
        <v>Yes</v>
      </c>
      <c r="N166">
        <v>1</v>
      </c>
      <c r="O166" t="str">
        <v>yes</v>
      </c>
      <c r="P166" t="str">
        <v>Obesity</v>
      </c>
      <c r="Q166" t="str">
        <v>Normal</v>
      </c>
      <c r="R166" t="str">
        <f t="shared" si="2"/>
        <v>Without transplant</v>
      </c>
    </row>
    <row r="167" spans="1:18" ht="15.6" x14ac:dyDescent="0.3">
      <c r="A167" s="1" t="s">
        <v>2207</v>
      </c>
      <c r="B167" t="str">
        <f>VLOOKUP(A167,'Customer Names-Answers'!A:D,4,0)</f>
        <v>Jay T.</v>
      </c>
      <c r="C167" cm="1">
        <f t="array" ref="C167:H167">VLOOKUP(A167,'Hospitalisation Details-Answers'!A:K,{6,7,8,9,10,11},0)</f>
        <v>37277.269999999997</v>
      </c>
      <c r="D167" t="str">
        <v>tier - 1</v>
      </c>
      <c r="E167" t="str">
        <v>tier - 3</v>
      </c>
      <c r="F167" t="str">
        <v>R1011</v>
      </c>
      <c r="G167" t="str">
        <v>30-Oct-1969</v>
      </c>
      <c r="H167" t="str">
        <v xml:space="preserve">54 Y </v>
      </c>
      <c r="I167" cm="1">
        <f t="array" ref="I167:Q167">VLOOKUP(A167,'Medical Examinations-Answers'!A:J,{2,3,4,5,6,7,8,9,10},0)</f>
        <v>37.869999999999997</v>
      </c>
      <c r="J167">
        <v>4.29</v>
      </c>
      <c r="K167" t="str">
        <v>yes</v>
      </c>
      <c r="L167" t="str">
        <v>No</v>
      </c>
      <c r="M167" t="str">
        <v>Yes</v>
      </c>
      <c r="N167">
        <v>1</v>
      </c>
      <c r="O167" t="str">
        <v>yes</v>
      </c>
      <c r="P167" t="str">
        <v>Obesity</v>
      </c>
      <c r="Q167" t="str">
        <v>Normal</v>
      </c>
      <c r="R167" t="str">
        <f t="shared" si="2"/>
        <v>Without transplant</v>
      </c>
    </row>
    <row r="168" spans="1:18" ht="15.6" x14ac:dyDescent="0.3">
      <c r="A168" s="1" t="s">
        <v>2206</v>
      </c>
      <c r="B168" t="str">
        <f>VLOOKUP(A168,'Customer Names-Answers'!A:D,4,0)</f>
        <v>Marie-Helene</v>
      </c>
      <c r="C168" cm="1">
        <f t="array" ref="C168:H168">VLOOKUP(A168,'Hospitalisation Details-Answers'!A:K,{6,7,8,9,10,11},0)</f>
        <v>37272.339999999997</v>
      </c>
      <c r="D168" t="str">
        <v>tier - 2</v>
      </c>
      <c r="E168" t="str">
        <v>tier - 3</v>
      </c>
      <c r="F168" t="str">
        <v>R1011</v>
      </c>
      <c r="G168" t="str">
        <v>9-Nov-1975</v>
      </c>
      <c r="H168" t="str">
        <v xml:space="preserve">48 Y </v>
      </c>
      <c r="I168" cm="1">
        <f t="array" ref="I168:Q168">VLOOKUP(A168,'Medical Examinations-Answers'!A:J,{2,3,4,5,6,7,8,9,10},0)</f>
        <v>40.61</v>
      </c>
      <c r="J168">
        <v>8</v>
      </c>
      <c r="K168" t="str">
        <v>yes</v>
      </c>
      <c r="L168" t="str">
        <v>No</v>
      </c>
      <c r="M168" t="str">
        <v>No</v>
      </c>
      <c r="N168">
        <v>1</v>
      </c>
      <c r="O168" t="str">
        <v>yes</v>
      </c>
      <c r="P168" t="str">
        <v>Obesity</v>
      </c>
      <c r="Q168" t="str">
        <v>Diabetes</v>
      </c>
      <c r="R168" t="str">
        <f t="shared" si="2"/>
        <v>Without transplant</v>
      </c>
    </row>
    <row r="169" spans="1:18" ht="15.6" x14ac:dyDescent="0.3">
      <c r="A169" s="1" t="s">
        <v>2205</v>
      </c>
      <c r="B169" t="str">
        <f>VLOOKUP(A169,'Customer Names-Answers'!A:D,4,0)</f>
        <v>Bret R</v>
      </c>
      <c r="C169" cm="1">
        <f t="array" ref="C169:H169">VLOOKUP(A169,'Hospitalisation Details-Answers'!A:K,{6,7,8,9,10,11},0)</f>
        <v>37270.15</v>
      </c>
      <c r="D169" t="str">
        <v>tier - 2</v>
      </c>
      <c r="E169" t="str">
        <v>tier - 1</v>
      </c>
      <c r="F169" t="str">
        <v>R1024</v>
      </c>
      <c r="G169" t="str">
        <v>17-Nov-1985</v>
      </c>
      <c r="H169" t="str">
        <v xml:space="preserve">38 Y </v>
      </c>
      <c r="I169" cm="1">
        <f t="array" ref="I169:Q169">VLOOKUP(A169,'Medical Examinations-Answers'!A:J,{2,3,4,5,6,7,8,9,10},0)</f>
        <v>30.78</v>
      </c>
      <c r="J169">
        <v>4.67</v>
      </c>
      <c r="K169" t="str">
        <v>yes</v>
      </c>
      <c r="L169" t="str">
        <v>No</v>
      </c>
      <c r="M169" t="str">
        <v>No</v>
      </c>
      <c r="N169">
        <v>0</v>
      </c>
      <c r="O169" t="str">
        <v>yes</v>
      </c>
      <c r="P169" t="str">
        <v>Obesity</v>
      </c>
      <c r="Q169" t="str">
        <v>Normal</v>
      </c>
      <c r="R169" t="str">
        <f t="shared" si="2"/>
        <v>Without transplant</v>
      </c>
    </row>
    <row r="170" spans="1:18" ht="15.6" x14ac:dyDescent="0.3">
      <c r="A170" s="1" t="s">
        <v>2204</v>
      </c>
      <c r="B170" t="str">
        <f>VLOOKUP(A170,'Customer Names-Answers'!A:D,4,0)</f>
        <v>Gardner L</v>
      </c>
      <c r="C170" cm="1">
        <f t="array" ref="C170:H170">VLOOKUP(A170,'Hospitalisation Details-Answers'!A:K,{6,7,8,9,10,11},0)</f>
        <v>37251.22</v>
      </c>
      <c r="D170" t="str">
        <v>tier - 2</v>
      </c>
      <c r="E170" t="str">
        <v>tier - 2</v>
      </c>
      <c r="F170" t="str">
        <v>R1011</v>
      </c>
      <c r="G170" t="str">
        <v>17-Oct-1990</v>
      </c>
      <c r="H170" t="str">
        <v xml:space="preserve">33 Y </v>
      </c>
      <c r="I170" cm="1">
        <f t="array" ref="I170:Q170">VLOOKUP(A170,'Medical Examinations-Answers'!A:J,{2,3,4,5,6,7,8,9,10},0)</f>
        <v>49.49</v>
      </c>
      <c r="J170">
        <v>4.5</v>
      </c>
      <c r="K170" t="str">
        <v>No</v>
      </c>
      <c r="L170" t="str">
        <v>No</v>
      </c>
      <c r="M170" t="str">
        <v>No</v>
      </c>
      <c r="N170">
        <v>0</v>
      </c>
      <c r="O170" t="str">
        <v>yes</v>
      </c>
      <c r="P170" t="str">
        <v>Obesity</v>
      </c>
      <c r="Q170" t="str">
        <v>Normal</v>
      </c>
      <c r="R170" t="str">
        <f t="shared" si="2"/>
        <v>Without transplant</v>
      </c>
    </row>
    <row r="171" spans="1:18" ht="15.6" x14ac:dyDescent="0.3">
      <c r="A171" s="1" t="s">
        <v>2203</v>
      </c>
      <c r="B171" t="str">
        <f>VLOOKUP(A171,'Customer Names-Answers'!A:D,4,0)</f>
        <v>Bobby</v>
      </c>
      <c r="C171" cm="1">
        <f t="array" ref="C171:H171">VLOOKUP(A171,'Hospitalisation Details-Answers'!A:K,{6,7,8,9,10,11},0)</f>
        <v>37165.160000000003</v>
      </c>
      <c r="D171" t="str">
        <v>tier - 1</v>
      </c>
      <c r="E171" t="str">
        <v>tier - 3</v>
      </c>
      <c r="F171" t="str">
        <v>Unknown</v>
      </c>
      <c r="G171" t="str">
        <v>5-Sep-2000</v>
      </c>
      <c r="H171" t="str">
        <v xml:space="preserve">23 Y </v>
      </c>
      <c r="I171" cm="1">
        <f t="array" ref="I171:Q171">VLOOKUP(A171,'Medical Examinations-Answers'!A:J,{2,3,4,5,6,7,8,9,10},0)</f>
        <v>37.619999999999997</v>
      </c>
      <c r="J171">
        <v>6.32</v>
      </c>
      <c r="K171" t="str">
        <v>yes</v>
      </c>
      <c r="L171" t="str">
        <v>yes</v>
      </c>
      <c r="M171" t="str">
        <v>No</v>
      </c>
      <c r="N171">
        <v>2</v>
      </c>
      <c r="O171" t="str">
        <v>yes</v>
      </c>
      <c r="P171" t="str">
        <v>Obesity</v>
      </c>
      <c r="Q171" t="str">
        <v>Prediabetes</v>
      </c>
      <c r="R171" t="str">
        <f t="shared" si="2"/>
        <v>With transplant</v>
      </c>
    </row>
    <row r="172" spans="1:18" ht="15.6" x14ac:dyDescent="0.3">
      <c r="A172" s="1" t="s">
        <v>2202</v>
      </c>
      <c r="B172" t="str">
        <f>VLOOKUP(A172,'Customer Names-Answers'!A:D,4,0)</f>
        <v>Natalie</v>
      </c>
      <c r="C172" cm="1">
        <f t="array" ref="C172:H172">VLOOKUP(A172,'Hospitalisation Details-Answers'!A:K,{6,7,8,9,10,11},0)</f>
        <v>37133.9</v>
      </c>
      <c r="D172" t="str">
        <v>tier - 2</v>
      </c>
      <c r="E172" t="str">
        <v>tier - 2</v>
      </c>
      <c r="F172" t="str">
        <v>R1013</v>
      </c>
      <c r="G172" t="str">
        <v>30-Oct-1995</v>
      </c>
      <c r="H172" t="str">
        <v xml:space="preserve">28 Y </v>
      </c>
      <c r="I172" cm="1">
        <f t="array" ref="I172:Q172">VLOOKUP(A172,'Medical Examinations-Answers'!A:J,{2,3,4,5,6,7,8,9,10},0)</f>
        <v>36.08</v>
      </c>
      <c r="J172">
        <v>6.1</v>
      </c>
      <c r="K172" t="str">
        <v>yes</v>
      </c>
      <c r="L172" t="str">
        <v>No</v>
      </c>
      <c r="M172" t="str">
        <v>No</v>
      </c>
      <c r="N172">
        <v>1</v>
      </c>
      <c r="O172" t="str">
        <v>yes</v>
      </c>
      <c r="P172" t="str">
        <v>Obesity</v>
      </c>
      <c r="Q172" t="str">
        <v>Prediabetes</v>
      </c>
      <c r="R172" t="str">
        <f t="shared" si="2"/>
        <v>Without transplant</v>
      </c>
    </row>
    <row r="173" spans="1:18" ht="15.6" x14ac:dyDescent="0.3">
      <c r="A173" s="1" t="s">
        <v>2201</v>
      </c>
      <c r="B173" t="str">
        <f>VLOOKUP(A173,'Customer Names-Answers'!A:D,4,0)</f>
        <v>Lina</v>
      </c>
      <c r="C173" cm="1">
        <f t="array" ref="C173:H173">VLOOKUP(A173,'Hospitalisation Details-Answers'!A:K,{6,7,8,9,10,11},0)</f>
        <v>37079.370000000003</v>
      </c>
      <c r="D173" t="str">
        <v>tier - 2</v>
      </c>
      <c r="E173" t="str">
        <v>tier - 3</v>
      </c>
      <c r="F173" t="str">
        <v>R1011</v>
      </c>
      <c r="G173" t="str">
        <v>10-Jun-1989</v>
      </c>
      <c r="H173" t="str">
        <v xml:space="preserve">34 Y </v>
      </c>
      <c r="I173" cm="1">
        <f t="array" ref="I173:Q173">VLOOKUP(A173,'Medical Examinations-Answers'!A:J,{2,3,4,5,6,7,8,9,10},0)</f>
        <v>33.5</v>
      </c>
      <c r="J173">
        <v>5.4</v>
      </c>
      <c r="K173" t="str">
        <v>No</v>
      </c>
      <c r="L173" t="str">
        <v>No</v>
      </c>
      <c r="M173" t="str">
        <v>No</v>
      </c>
      <c r="N173">
        <v>0</v>
      </c>
      <c r="O173" t="str">
        <v>yes</v>
      </c>
      <c r="P173" t="str">
        <v>Obesity</v>
      </c>
      <c r="Q173" t="str">
        <v>Normal</v>
      </c>
      <c r="R173" t="str">
        <f t="shared" si="2"/>
        <v>Without transplant</v>
      </c>
    </row>
    <row r="174" spans="1:18" ht="15.6" x14ac:dyDescent="0.3">
      <c r="A174" s="1" t="s">
        <v>2200</v>
      </c>
      <c r="B174" t="str">
        <f>VLOOKUP(A174,'Customer Names-Answers'!A:D,4,0)</f>
        <v>Zebulon</v>
      </c>
      <c r="C174" cm="1">
        <f t="array" ref="C174:H174">VLOOKUP(A174,'Hospitalisation Details-Answers'!A:K,{6,7,8,9,10,11},0)</f>
        <v>37076.370000000003</v>
      </c>
      <c r="D174" t="str">
        <v>tier - 2</v>
      </c>
      <c r="E174" t="str">
        <v>tier - 1</v>
      </c>
      <c r="F174" t="str">
        <v>R1011</v>
      </c>
      <c r="G174" t="str">
        <v>17-Dec-1988</v>
      </c>
      <c r="H174" t="str">
        <v xml:space="preserve">35 Y </v>
      </c>
      <c r="I174" cm="1">
        <f t="array" ref="I174:Q174">VLOOKUP(A174,'Medical Examinations-Answers'!A:J,{2,3,4,5,6,7,8,9,10},0)</f>
        <v>47.46</v>
      </c>
      <c r="J174">
        <v>6.24</v>
      </c>
      <c r="K174" t="str">
        <v>yes</v>
      </c>
      <c r="L174" t="str">
        <v>No</v>
      </c>
      <c r="M174" t="str">
        <v>No</v>
      </c>
      <c r="N174">
        <v>1</v>
      </c>
      <c r="O174" t="str">
        <v>yes</v>
      </c>
      <c r="P174" t="str">
        <v>Obesity</v>
      </c>
      <c r="Q174" t="str">
        <v>Prediabetes</v>
      </c>
      <c r="R174" t="str">
        <f t="shared" si="2"/>
        <v>Without transplant</v>
      </c>
    </row>
    <row r="175" spans="1:18" ht="15.6" x14ac:dyDescent="0.3">
      <c r="A175" s="1" t="s">
        <v>2199</v>
      </c>
      <c r="B175" t="str">
        <f>VLOOKUP(A175,'Customer Names-Answers'!A:D,4,0)</f>
        <v>Amanda</v>
      </c>
      <c r="C175" cm="1">
        <f t="array" ref="C175:H175">VLOOKUP(A175,'Hospitalisation Details-Answers'!A:K,{6,7,8,9,10,11},0)</f>
        <v>37040.879999999997</v>
      </c>
      <c r="D175" t="str">
        <v>tier - 2</v>
      </c>
      <c r="E175" t="str">
        <v>tier - 2</v>
      </c>
      <c r="F175" t="str">
        <v>R1011</v>
      </c>
      <c r="G175" t="str">
        <v>1-Nov-1991</v>
      </c>
      <c r="H175" t="str">
        <v xml:space="preserve">32 Y </v>
      </c>
      <c r="I175" cm="1">
        <f t="array" ref="I175:Q175">VLOOKUP(A175,'Medical Examinations-Answers'!A:J,{2,3,4,5,6,7,8,9,10},0)</f>
        <v>49.24</v>
      </c>
      <c r="J175">
        <v>4.45</v>
      </c>
      <c r="K175" t="str">
        <v>No</v>
      </c>
      <c r="L175" t="str">
        <v>No</v>
      </c>
      <c r="M175" t="str">
        <v>No</v>
      </c>
      <c r="N175">
        <v>0</v>
      </c>
      <c r="O175" t="str">
        <v>yes</v>
      </c>
      <c r="P175" t="str">
        <v>Obesity</v>
      </c>
      <c r="Q175" t="str">
        <v>Normal</v>
      </c>
      <c r="R175" t="str">
        <f t="shared" si="2"/>
        <v>Without transplant</v>
      </c>
    </row>
    <row r="176" spans="1:18" ht="15.6" x14ac:dyDescent="0.3">
      <c r="A176" s="1" t="s">
        <v>2198</v>
      </c>
      <c r="B176" t="str">
        <f>VLOOKUP(A176,'Customer Names-Answers'!A:D,4,0)</f>
        <v>Greg</v>
      </c>
      <c r="C176" cm="1">
        <f t="array" ref="C176:H176">VLOOKUP(A176,'Hospitalisation Details-Answers'!A:K,{6,7,8,9,10,11},0)</f>
        <v>36976.449999999997</v>
      </c>
      <c r="D176" t="str">
        <v>tier - 2</v>
      </c>
      <c r="E176" t="str">
        <v>tier - 3</v>
      </c>
      <c r="F176" t="str">
        <v>R1011</v>
      </c>
      <c r="G176" t="str">
        <v>13-Sep-1992</v>
      </c>
      <c r="H176" t="str">
        <v xml:space="preserve">31 Y </v>
      </c>
      <c r="I176" cm="1">
        <f t="array" ref="I176:Q176">VLOOKUP(A176,'Medical Examinations-Answers'!A:J,{2,3,4,5,6,7,8,9,10},0)</f>
        <v>54.4</v>
      </c>
      <c r="J176">
        <v>5.22</v>
      </c>
      <c r="K176" t="str">
        <v>No</v>
      </c>
      <c r="L176" t="str">
        <v>No</v>
      </c>
      <c r="M176" t="str">
        <v>No</v>
      </c>
      <c r="N176">
        <v>1</v>
      </c>
      <c r="O176" t="str">
        <v>yes</v>
      </c>
      <c r="P176" t="str">
        <v>Obesity</v>
      </c>
      <c r="Q176" t="str">
        <v>Normal</v>
      </c>
      <c r="R176" t="str">
        <f t="shared" si="2"/>
        <v>Without transplant</v>
      </c>
    </row>
    <row r="177" spans="1:18" ht="15.6" x14ac:dyDescent="0.3">
      <c r="A177" s="1" t="s">
        <v>2197</v>
      </c>
      <c r="B177" t="str">
        <f>VLOOKUP(A177,'Customer Names-Answers'!A:D,4,0)</f>
        <v>John</v>
      </c>
      <c r="C177" cm="1">
        <f t="array" ref="C177:H177">VLOOKUP(A177,'Hospitalisation Details-Answers'!A:K,{6,7,8,9,10,11},0)</f>
        <v>36950.26</v>
      </c>
      <c r="D177" t="str">
        <v>tier - 1</v>
      </c>
      <c r="E177" t="str">
        <v>tier - 1</v>
      </c>
      <c r="F177" t="str">
        <v>R1013</v>
      </c>
      <c r="G177" t="str">
        <v>25-Aug-1992</v>
      </c>
      <c r="H177" t="str">
        <v xml:space="preserve">31 Y </v>
      </c>
      <c r="I177" cm="1">
        <f t="array" ref="I177:Q177">VLOOKUP(A177,'Medical Examinations-Answers'!A:J,{2,3,4,5,6,7,8,9,10},0)</f>
        <v>35.53</v>
      </c>
      <c r="J177">
        <v>4.6100000000000003</v>
      </c>
      <c r="K177" t="str">
        <v>No</v>
      </c>
      <c r="L177" t="str">
        <v>No</v>
      </c>
      <c r="M177" t="str">
        <v>No</v>
      </c>
      <c r="N177">
        <v>1</v>
      </c>
      <c r="O177" t="str">
        <v>yes</v>
      </c>
      <c r="P177" t="str">
        <v>Obesity</v>
      </c>
      <c r="Q177" t="str">
        <v>Normal</v>
      </c>
      <c r="R177" t="str">
        <f t="shared" si="2"/>
        <v>Without transplant</v>
      </c>
    </row>
    <row r="178" spans="1:18" ht="15.6" x14ac:dyDescent="0.3">
      <c r="A178" s="1" t="s">
        <v>2196</v>
      </c>
      <c r="B178" t="str">
        <f>VLOOKUP(A178,'Customer Names-Answers'!A:D,4,0)</f>
        <v>Kelsey A.</v>
      </c>
      <c r="C178" cm="1">
        <f t="array" ref="C178:H178">VLOOKUP(A178,'Hospitalisation Details-Answers'!A:K,{6,7,8,9,10,11},0)</f>
        <v>36935.64</v>
      </c>
      <c r="D178" t="str">
        <v>tier - 2</v>
      </c>
      <c r="E178" t="str">
        <v>tier - 1</v>
      </c>
      <c r="F178" t="str">
        <v>R1011</v>
      </c>
      <c r="G178" t="str">
        <v>13-Aug-1977</v>
      </c>
      <c r="H178" t="str">
        <v xml:space="preserve">46 Y </v>
      </c>
      <c r="I178" cm="1">
        <f t="array" ref="I178:Q178">VLOOKUP(A178,'Medical Examinations-Answers'!A:J,{2,3,4,5,6,7,8,9,10},0)</f>
        <v>39.729999999999997</v>
      </c>
      <c r="J178">
        <v>6.24</v>
      </c>
      <c r="K178" t="str">
        <v>No</v>
      </c>
      <c r="L178" t="str">
        <v>No</v>
      </c>
      <c r="M178" t="str">
        <v>No</v>
      </c>
      <c r="N178">
        <v>0</v>
      </c>
      <c r="O178" t="str">
        <v>yes</v>
      </c>
      <c r="P178" t="str">
        <v>Obesity</v>
      </c>
      <c r="Q178" t="str">
        <v>Prediabetes</v>
      </c>
      <c r="R178" t="str">
        <f t="shared" si="2"/>
        <v>Without transplant</v>
      </c>
    </row>
    <row r="179" spans="1:18" ht="15.6" x14ac:dyDescent="0.3">
      <c r="A179" s="1" t="s">
        <v>2195</v>
      </c>
      <c r="B179" t="str">
        <f>VLOOKUP(A179,'Customer Names-Answers'!A:D,4,0)</f>
        <v>Ms.  Bronwen L</v>
      </c>
      <c r="C179" cm="1">
        <f t="array" ref="C179:H179">VLOOKUP(A179,'Hospitalisation Details-Answers'!A:K,{6,7,8,9,10,11},0)</f>
        <v>36922.61</v>
      </c>
      <c r="D179" t="str">
        <v>tier - 2</v>
      </c>
      <c r="E179" t="str">
        <v>tier - 1</v>
      </c>
      <c r="F179" t="str">
        <v>R1011</v>
      </c>
      <c r="G179" t="str">
        <v>22-Oct-1968</v>
      </c>
      <c r="H179" t="str">
        <v xml:space="preserve">55 Y </v>
      </c>
      <c r="I179" cm="1">
        <f t="array" ref="I179:Q179">VLOOKUP(A179,'Medical Examinations-Answers'!A:J,{2,3,4,5,6,7,8,9,10},0)</f>
        <v>35.68</v>
      </c>
      <c r="J179">
        <v>10.039999999999999</v>
      </c>
      <c r="K179" t="str">
        <v>No</v>
      </c>
      <c r="L179" t="str">
        <v>No</v>
      </c>
      <c r="M179" t="str">
        <v>No</v>
      </c>
      <c r="N179">
        <v>0</v>
      </c>
      <c r="O179" t="str">
        <v>yes</v>
      </c>
      <c r="P179" t="str">
        <v>Obesity</v>
      </c>
      <c r="Q179" t="str">
        <v>Diabetes</v>
      </c>
      <c r="R179" t="str">
        <f t="shared" si="2"/>
        <v>Without transplant</v>
      </c>
    </row>
    <row r="180" spans="1:18" ht="15.6" x14ac:dyDescent="0.3">
      <c r="A180" s="1" t="s">
        <v>2194</v>
      </c>
      <c r="B180" t="str">
        <f>VLOOKUP(A180,'Customer Names-Answers'!A:D,4,0)</f>
        <v>Manuela</v>
      </c>
      <c r="C180" cm="1">
        <f t="array" ref="C180:H180">VLOOKUP(A180,'Hospitalisation Details-Answers'!A:K,{6,7,8,9,10,11},0)</f>
        <v>36911.99</v>
      </c>
      <c r="D180" t="str">
        <v>tier - 2</v>
      </c>
      <c r="E180" t="str">
        <v>tier - 2</v>
      </c>
      <c r="F180" t="str">
        <v>R1011</v>
      </c>
      <c r="G180" t="str">
        <v>10-Jun-1991</v>
      </c>
      <c r="H180" t="str">
        <v xml:space="preserve">32 Y </v>
      </c>
      <c r="I180" cm="1">
        <f t="array" ref="I180:Q180">VLOOKUP(A180,'Medical Examinations-Answers'!A:J,{2,3,4,5,6,7,8,9,10},0)</f>
        <v>48.86</v>
      </c>
      <c r="J180">
        <v>6.09</v>
      </c>
      <c r="K180" t="str">
        <v>No</v>
      </c>
      <c r="L180" t="str">
        <v>No</v>
      </c>
      <c r="M180" t="str">
        <v>No</v>
      </c>
      <c r="N180">
        <v>0</v>
      </c>
      <c r="O180" t="str">
        <v>yes</v>
      </c>
      <c r="P180" t="str">
        <v>Obesity</v>
      </c>
      <c r="Q180" t="str">
        <v>Prediabetes</v>
      </c>
      <c r="R180" t="str">
        <f t="shared" si="2"/>
        <v>Without transplant</v>
      </c>
    </row>
    <row r="181" spans="1:18" ht="15.6" x14ac:dyDescent="0.3">
      <c r="A181" s="1" t="s">
        <v>2193</v>
      </c>
      <c r="B181" t="str">
        <f>VLOOKUP(A181,'Customer Names-Answers'!A:D,4,0)</f>
        <v>Jennifer L</v>
      </c>
      <c r="C181" cm="1">
        <f t="array" ref="C181:H181">VLOOKUP(A181,'Hospitalisation Details-Answers'!A:K,{6,7,8,9,10,11},0)</f>
        <v>36910.61</v>
      </c>
      <c r="D181" t="str">
        <v>tier - 2</v>
      </c>
      <c r="E181" t="str">
        <v>tier - 2</v>
      </c>
      <c r="F181" t="str">
        <v>R1011</v>
      </c>
      <c r="G181" t="str">
        <v>24-Jul-1963</v>
      </c>
      <c r="H181" t="str">
        <v xml:space="preserve">60 Y </v>
      </c>
      <c r="I181" cm="1">
        <f t="array" ref="I181:Q181">VLOOKUP(A181,'Medical Examinations-Answers'!A:J,{2,3,4,5,6,7,8,9,10},0)</f>
        <v>34.799999999999997</v>
      </c>
      <c r="J181">
        <v>11.4</v>
      </c>
      <c r="K181" t="str">
        <v>yes</v>
      </c>
      <c r="L181" t="str">
        <v>No</v>
      </c>
      <c r="M181" t="str">
        <v>Yes</v>
      </c>
      <c r="N181">
        <v>1</v>
      </c>
      <c r="O181" t="str">
        <v>No</v>
      </c>
      <c r="P181" t="str">
        <v>Obesity</v>
      </c>
      <c r="Q181" t="str">
        <v>Diabetes</v>
      </c>
      <c r="R181" t="str">
        <f t="shared" si="2"/>
        <v>Without transplant</v>
      </c>
    </row>
    <row r="182" spans="1:18" ht="15.6" x14ac:dyDescent="0.3">
      <c r="A182" s="1" t="s">
        <v>2192</v>
      </c>
      <c r="B182" t="str">
        <f>VLOOKUP(A182,'Customer Names-Answers'!A:D,4,0)</f>
        <v>Abby W.</v>
      </c>
      <c r="C182" cm="1">
        <f t="array" ref="C182:H182">VLOOKUP(A182,'Hospitalisation Details-Answers'!A:K,{6,7,8,9,10,11},0)</f>
        <v>36898.730000000003</v>
      </c>
      <c r="D182" t="str">
        <v>tier - 2</v>
      </c>
      <c r="E182" t="str">
        <v>tier - 1</v>
      </c>
      <c r="F182" t="str">
        <v>R1012</v>
      </c>
      <c r="G182" t="str">
        <v>21-Jun-2003</v>
      </c>
      <c r="H182" t="str">
        <v xml:space="preserve">20 Y </v>
      </c>
      <c r="I182" cm="1">
        <f t="array" ref="I182:Q182">VLOOKUP(A182,'Medical Examinations-Answers'!A:J,{2,3,4,5,6,7,8,9,10},0)</f>
        <v>32.49</v>
      </c>
      <c r="J182">
        <v>4.29</v>
      </c>
      <c r="K182" t="str">
        <v>No</v>
      </c>
      <c r="L182" t="str">
        <v>No</v>
      </c>
      <c r="M182" t="str">
        <v>Yes</v>
      </c>
      <c r="N182">
        <v>1</v>
      </c>
      <c r="O182" t="str">
        <v>yes</v>
      </c>
      <c r="P182" t="str">
        <v>Obesity</v>
      </c>
      <c r="Q182" t="str">
        <v>Normal</v>
      </c>
      <c r="R182" t="str">
        <f t="shared" si="2"/>
        <v>Without transplant</v>
      </c>
    </row>
    <row r="183" spans="1:18" ht="15.6" x14ac:dyDescent="0.3">
      <c r="A183" s="1" t="s">
        <v>2191</v>
      </c>
      <c r="B183" t="str">
        <f>VLOOKUP(A183,'Customer Names-Answers'!A:D,4,0)</f>
        <v>Tyler</v>
      </c>
      <c r="C183" cm="1">
        <f t="array" ref="C183:H183">VLOOKUP(A183,'Hospitalisation Details-Answers'!A:K,{6,7,8,9,10,11},0)</f>
        <v>36889.99</v>
      </c>
      <c r="D183" t="str">
        <v>tier - 1</v>
      </c>
      <c r="E183" t="str">
        <v>tier - 3</v>
      </c>
      <c r="F183" t="str">
        <v>R1011</v>
      </c>
      <c r="G183" t="str">
        <v>5-Dec-1972</v>
      </c>
      <c r="H183" t="str">
        <v xml:space="preserve">51 Y </v>
      </c>
      <c r="I183" cm="1">
        <f t="array" ref="I183:Q183">VLOOKUP(A183,'Medical Examinations-Answers'!A:J,{2,3,4,5,6,7,8,9,10},0)</f>
        <v>39</v>
      </c>
      <c r="J183">
        <v>5.7</v>
      </c>
      <c r="K183" t="str">
        <v>No</v>
      </c>
      <c r="L183" t="str">
        <v>No</v>
      </c>
      <c r="M183" t="str">
        <v>No</v>
      </c>
      <c r="N183">
        <v>2</v>
      </c>
      <c r="O183" t="str">
        <v>yes</v>
      </c>
      <c r="P183" t="str">
        <v>Obesity</v>
      </c>
      <c r="Q183" t="str">
        <v>Prediabetes</v>
      </c>
      <c r="R183" t="str">
        <f t="shared" si="2"/>
        <v>Without transplant</v>
      </c>
    </row>
    <row r="184" spans="1:18" ht="15.6" x14ac:dyDescent="0.3">
      <c r="A184" s="1" t="s">
        <v>2190</v>
      </c>
      <c r="B184" t="str">
        <f>VLOOKUP(A184,'Customer Names-Answers'!A:D,4,0)</f>
        <v>Jeffrey</v>
      </c>
      <c r="C184" cm="1">
        <f t="array" ref="C184:H184">VLOOKUP(A184,'Hospitalisation Details-Answers'!A:K,{6,7,8,9,10,11},0)</f>
        <v>36837.47</v>
      </c>
      <c r="D184" t="str">
        <v>tier - 2</v>
      </c>
      <c r="E184" t="str">
        <v>tier - 3</v>
      </c>
      <c r="F184" t="str">
        <v>R1011</v>
      </c>
      <c r="G184" t="str">
        <v>4-Jul-1992</v>
      </c>
      <c r="H184" t="str">
        <v xml:space="preserve">31 Y </v>
      </c>
      <c r="I184" cm="1">
        <f t="array" ref="I184:Q184">VLOOKUP(A184,'Medical Examinations-Answers'!A:J,{2,3,4,5,6,7,8,9,10},0)</f>
        <v>35.299999999999997</v>
      </c>
      <c r="J184">
        <v>6.09</v>
      </c>
      <c r="K184" t="str">
        <v>No</v>
      </c>
      <c r="L184" t="str">
        <v>No</v>
      </c>
      <c r="M184" t="str">
        <v>No</v>
      </c>
      <c r="N184">
        <v>1</v>
      </c>
      <c r="O184" t="str">
        <v>yes</v>
      </c>
      <c r="P184" t="str">
        <v>Obesity</v>
      </c>
      <c r="Q184" t="str">
        <v>Prediabetes</v>
      </c>
      <c r="R184" t="str">
        <f t="shared" si="2"/>
        <v>Without transplant</v>
      </c>
    </row>
    <row r="185" spans="1:18" ht="15.6" x14ac:dyDescent="0.3">
      <c r="A185" s="1" t="s">
        <v>2189</v>
      </c>
      <c r="B185" t="str">
        <f>VLOOKUP(A185,'Customer Names-Answers'!A:D,4,0)</f>
        <v>Matthew F</v>
      </c>
      <c r="C185" cm="1">
        <f t="array" ref="C185:H185">VLOOKUP(A185,'Hospitalisation Details-Answers'!A:K,{6,7,8,9,10,11},0)</f>
        <v>36795.29</v>
      </c>
      <c r="D185" t="str">
        <v>tier - 2</v>
      </c>
      <c r="E185" t="str">
        <v>tier - 1</v>
      </c>
      <c r="F185" t="str">
        <v>R1011</v>
      </c>
      <c r="G185" t="str">
        <v>28-Dec-1965</v>
      </c>
      <c r="H185" t="str">
        <v xml:space="preserve">58 Y </v>
      </c>
      <c r="I185" cm="1">
        <f t="array" ref="I185:Q185">VLOOKUP(A185,'Medical Examinations-Answers'!A:J,{2,3,4,5,6,7,8,9,10},0)</f>
        <v>33.42</v>
      </c>
      <c r="J185">
        <v>10.67</v>
      </c>
      <c r="K185" t="str">
        <v>No</v>
      </c>
      <c r="L185" t="str">
        <v>No</v>
      </c>
      <c r="M185" t="str">
        <v>No</v>
      </c>
      <c r="N185">
        <v>0</v>
      </c>
      <c r="O185" t="str">
        <v>yes</v>
      </c>
      <c r="P185" t="str">
        <v>Obesity</v>
      </c>
      <c r="Q185" t="str">
        <v>Diabetes</v>
      </c>
      <c r="R185" t="str">
        <f t="shared" si="2"/>
        <v>Without transplant</v>
      </c>
    </row>
    <row r="186" spans="1:18" ht="15.6" x14ac:dyDescent="0.3">
      <c r="A186" s="1" t="s">
        <v>2188</v>
      </c>
      <c r="B186" t="str">
        <f>VLOOKUP(A186,'Customer Names-Answers'!A:D,4,0)</f>
        <v>Ryan J.</v>
      </c>
      <c r="C186" cm="1">
        <f t="array" ref="C186:H186">VLOOKUP(A186,'Hospitalisation Details-Answers'!A:K,{6,7,8,9,10,11},0)</f>
        <v>36786.370000000003</v>
      </c>
      <c r="D186" t="str">
        <v>tier - 1</v>
      </c>
      <c r="E186" t="str">
        <v>tier - 1</v>
      </c>
      <c r="F186" t="str">
        <v>R1011</v>
      </c>
      <c r="G186" t="str">
        <v>14-Jul-1970</v>
      </c>
      <c r="H186" t="str">
        <v xml:space="preserve">53 Y </v>
      </c>
      <c r="I186" cm="1">
        <f t="array" ref="I186:Q186">VLOOKUP(A186,'Medical Examinations-Answers'!A:J,{2,3,4,5,6,7,8,9,10},0)</f>
        <v>37.18</v>
      </c>
      <c r="J186">
        <v>6.75</v>
      </c>
      <c r="K186" t="str">
        <v>yes</v>
      </c>
      <c r="L186" t="str">
        <v>No</v>
      </c>
      <c r="M186" t="str">
        <v>No</v>
      </c>
      <c r="N186">
        <v>2</v>
      </c>
      <c r="O186" t="str">
        <v>yes</v>
      </c>
      <c r="P186" t="str">
        <v>Obesity</v>
      </c>
      <c r="Q186" t="str">
        <v>Diabetes</v>
      </c>
      <c r="R186" t="str">
        <f t="shared" si="2"/>
        <v>Without transplant</v>
      </c>
    </row>
    <row r="187" spans="1:18" ht="15.6" x14ac:dyDescent="0.3">
      <c r="A187" s="1" t="s">
        <v>2187</v>
      </c>
      <c r="B187" t="str">
        <f>VLOOKUP(A187,'Customer Names-Answers'!A:D,4,0)</f>
        <v>Amy</v>
      </c>
      <c r="C187" cm="1">
        <f t="array" ref="C187:H187">VLOOKUP(A187,'Hospitalisation Details-Answers'!A:K,{6,7,8,9,10,11},0)</f>
        <v>36580.28</v>
      </c>
      <c r="D187" t="str">
        <v>tier - 2</v>
      </c>
      <c r="E187" t="str">
        <v>tier - 2</v>
      </c>
      <c r="F187" t="str">
        <v>R1013</v>
      </c>
      <c r="G187" t="str">
        <v>29-Jul-1961</v>
      </c>
      <c r="H187" t="str">
        <v xml:space="preserve">62 Y </v>
      </c>
      <c r="I187" cm="1">
        <f t="array" ref="I187:Q187">VLOOKUP(A187,'Medical Examinations-Answers'!A:J,{2,3,4,5,6,7,8,9,10},0)</f>
        <v>33.33</v>
      </c>
      <c r="J187">
        <v>9.26</v>
      </c>
      <c r="K187" t="str">
        <v>yes</v>
      </c>
      <c r="L187" t="str">
        <v>No</v>
      </c>
      <c r="M187" t="str">
        <v>No</v>
      </c>
      <c r="N187">
        <v>2</v>
      </c>
      <c r="O187" t="str">
        <v>No</v>
      </c>
      <c r="P187" t="str">
        <v>Obesity</v>
      </c>
      <c r="Q187" t="str">
        <v>Diabetes</v>
      </c>
      <c r="R187" t="str">
        <f t="shared" si="2"/>
        <v>Without transplant</v>
      </c>
    </row>
    <row r="188" spans="1:18" ht="15.6" x14ac:dyDescent="0.3">
      <c r="A188" s="1" t="s">
        <v>2186</v>
      </c>
      <c r="B188" t="str">
        <f>VLOOKUP(A188,'Customer Names-Answers'!A:D,4,0)</f>
        <v>Andrew P</v>
      </c>
      <c r="C188" cm="1">
        <f t="array" ref="C188:H188">VLOOKUP(A188,'Hospitalisation Details-Answers'!A:K,{6,7,8,9,10,11},0)</f>
        <v>36572.800000000003</v>
      </c>
      <c r="D188" t="str">
        <v>tier - 1</v>
      </c>
      <c r="E188" t="str">
        <v>tier - 2</v>
      </c>
      <c r="F188" t="str">
        <v>R1011</v>
      </c>
      <c r="G188" t="str">
        <v>9-Oct-1992</v>
      </c>
      <c r="H188" t="str">
        <v xml:space="preserve">31 Y </v>
      </c>
      <c r="I188" cm="1">
        <f t="array" ref="I188:Q188">VLOOKUP(A188,'Medical Examinations-Answers'!A:J,{2,3,4,5,6,7,8,9,10},0)</f>
        <v>53.21</v>
      </c>
      <c r="J188">
        <v>4.2699999999999996</v>
      </c>
      <c r="K188" t="str">
        <v>No</v>
      </c>
      <c r="L188" t="str">
        <v>No</v>
      </c>
      <c r="M188" t="str">
        <v>No</v>
      </c>
      <c r="N188">
        <v>1</v>
      </c>
      <c r="O188" t="str">
        <v>yes</v>
      </c>
      <c r="P188" t="str">
        <v>Obesity</v>
      </c>
      <c r="Q188" t="str">
        <v>Normal</v>
      </c>
      <c r="R188" t="str">
        <f t="shared" si="2"/>
        <v>Without transplant</v>
      </c>
    </row>
    <row r="189" spans="1:18" ht="15.6" x14ac:dyDescent="0.3">
      <c r="A189" s="1" t="s">
        <v>2185</v>
      </c>
      <c r="B189" t="str">
        <f>VLOOKUP(A189,'Customer Names-Answers'!A:D,4,0)</f>
        <v>George M. V</v>
      </c>
      <c r="C189" cm="1">
        <f t="array" ref="C189:H189">VLOOKUP(A189,'Hospitalisation Details-Answers'!A:K,{6,7,8,9,10,11},0)</f>
        <v>36541.550000000003</v>
      </c>
      <c r="D189" t="str">
        <v>tier - 2</v>
      </c>
      <c r="E189" t="str">
        <v>tier - 3</v>
      </c>
      <c r="F189" t="str">
        <v>R1011</v>
      </c>
      <c r="G189" t="str">
        <v>9-Aug-1973</v>
      </c>
      <c r="H189" t="str">
        <v xml:space="preserve">50 Y </v>
      </c>
      <c r="I189" cm="1">
        <f t="array" ref="I189:Q189">VLOOKUP(A189,'Medical Examinations-Answers'!A:J,{2,3,4,5,6,7,8,9,10},0)</f>
        <v>38.729999999999997</v>
      </c>
      <c r="J189">
        <v>11.51</v>
      </c>
      <c r="K189" t="str">
        <v>No</v>
      </c>
      <c r="L189" t="str">
        <v>No</v>
      </c>
      <c r="M189" t="str">
        <v>No</v>
      </c>
      <c r="N189">
        <v>2</v>
      </c>
      <c r="O189" t="str">
        <v>yes</v>
      </c>
      <c r="P189" t="str">
        <v>Obesity</v>
      </c>
      <c r="Q189" t="str">
        <v>Diabetes</v>
      </c>
      <c r="R189" t="str">
        <f t="shared" si="2"/>
        <v>Without transplant</v>
      </c>
    </row>
    <row r="190" spans="1:18" ht="15.6" x14ac:dyDescent="0.3">
      <c r="A190" s="1" t="s">
        <v>2184</v>
      </c>
      <c r="B190" t="str">
        <f>VLOOKUP(A190,'Customer Names-Answers'!A:D,4,0)</f>
        <v>Sarah</v>
      </c>
      <c r="C190" cm="1">
        <f t="array" ref="C190:H190">VLOOKUP(A190,'Hospitalisation Details-Answers'!A:K,{6,7,8,9,10,11},0)</f>
        <v>36445.550000000003</v>
      </c>
      <c r="D190" t="str">
        <v>tier - 2</v>
      </c>
      <c r="E190" t="str">
        <v>tier - 2</v>
      </c>
      <c r="F190" t="str">
        <v>R1011</v>
      </c>
      <c r="G190" t="str">
        <v>19-Nov-1962</v>
      </c>
      <c r="H190" t="str">
        <v xml:space="preserve">61 Y </v>
      </c>
      <c r="I190" cm="1">
        <f t="array" ref="I190:Q190">VLOOKUP(A190,'Medical Examinations-Answers'!A:J,{2,3,4,5,6,7,8,9,10},0)</f>
        <v>29.73</v>
      </c>
      <c r="J190">
        <v>7.22</v>
      </c>
      <c r="K190" t="str">
        <v>No</v>
      </c>
      <c r="L190" t="str">
        <v>No</v>
      </c>
      <c r="M190" t="str">
        <v>No</v>
      </c>
      <c r="N190">
        <v>0</v>
      </c>
      <c r="O190" t="str">
        <v>yes</v>
      </c>
      <c r="P190" t="str">
        <v xml:space="preserve">Overweight </v>
      </c>
      <c r="Q190" t="str">
        <v>Diabetes</v>
      </c>
      <c r="R190" t="str">
        <f t="shared" si="2"/>
        <v>Without transplant</v>
      </c>
    </row>
    <row r="191" spans="1:18" ht="15.6" x14ac:dyDescent="0.3">
      <c r="A191" s="1" t="s">
        <v>2183</v>
      </c>
      <c r="B191" t="str">
        <f>VLOOKUP(A191,'Customer Names-Answers'!A:D,4,0)</f>
        <v>Lara</v>
      </c>
      <c r="C191" cm="1">
        <f t="array" ref="C191:H191">VLOOKUP(A191,'Hospitalisation Details-Answers'!A:K,{6,7,8,9,10,11},0)</f>
        <v>36397.58</v>
      </c>
      <c r="D191" t="str">
        <v>tier - 2</v>
      </c>
      <c r="E191" t="str">
        <v>tier - 3</v>
      </c>
      <c r="F191" t="str">
        <v>R1011</v>
      </c>
      <c r="G191" t="str">
        <v>9-Dec-2003</v>
      </c>
      <c r="H191" t="str">
        <v xml:space="preserve">20 Y </v>
      </c>
      <c r="I191" cm="1">
        <f t="array" ref="I191:Q191">VLOOKUP(A191,'Medical Examinations-Answers'!A:J,{2,3,4,5,6,7,8,9,10},0)</f>
        <v>34.700000000000003</v>
      </c>
      <c r="J191">
        <v>4.37</v>
      </c>
      <c r="K191" t="str">
        <v>No</v>
      </c>
      <c r="L191" t="str">
        <v>No</v>
      </c>
      <c r="M191" t="str">
        <v>Yes</v>
      </c>
      <c r="N191">
        <v>1</v>
      </c>
      <c r="O191" t="str">
        <v>yes</v>
      </c>
      <c r="P191" t="str">
        <v>Obesity</v>
      </c>
      <c r="Q191" t="str">
        <v>Normal</v>
      </c>
      <c r="R191" t="str">
        <f t="shared" si="2"/>
        <v>Without transplant</v>
      </c>
    </row>
    <row r="192" spans="1:18" ht="15.6" x14ac:dyDescent="0.3">
      <c r="A192" s="1" t="s">
        <v>2182</v>
      </c>
      <c r="B192" t="str">
        <f>VLOOKUP(A192,'Customer Names-Answers'!A:D,4,0)</f>
        <v>Sebastien</v>
      </c>
      <c r="C192" cm="1">
        <f t="array" ref="C192:H192">VLOOKUP(A192,'Hospitalisation Details-Answers'!A:K,{6,7,8,9,10,11},0)</f>
        <v>36350.71</v>
      </c>
      <c r="D192" t="str">
        <v>tier - 1</v>
      </c>
      <c r="E192" t="str">
        <v>tier - 2</v>
      </c>
      <c r="F192" t="str">
        <v>R1011</v>
      </c>
      <c r="G192" t="str">
        <v>5-Jun-1975</v>
      </c>
      <c r="H192" t="str">
        <v xml:space="preserve">48 Y </v>
      </c>
      <c r="I192" cm="1">
        <f t="array" ref="I192:Q192">VLOOKUP(A192,'Medical Examinations-Answers'!A:J,{2,3,4,5,6,7,8,9,10},0)</f>
        <v>38.28</v>
      </c>
      <c r="J192">
        <v>11.56</v>
      </c>
      <c r="K192" t="str">
        <v>yes</v>
      </c>
      <c r="L192" t="str">
        <v>No</v>
      </c>
      <c r="M192" t="str">
        <v>No</v>
      </c>
      <c r="N192">
        <v>1</v>
      </c>
      <c r="O192" t="str">
        <v>yes</v>
      </c>
      <c r="P192" t="str">
        <v>Obesity</v>
      </c>
      <c r="Q192" t="str">
        <v>Diabetes</v>
      </c>
      <c r="R192" t="str">
        <f t="shared" si="2"/>
        <v>Without transplant</v>
      </c>
    </row>
    <row r="193" spans="1:18" ht="15.6" x14ac:dyDescent="0.3">
      <c r="A193" s="1" t="s">
        <v>2181</v>
      </c>
      <c r="B193" t="str">
        <f>VLOOKUP(A193,'Customer Names-Answers'!A:D,4,0)</f>
        <v>Padraig</v>
      </c>
      <c r="C193" cm="1">
        <f t="array" ref="C193:H193">VLOOKUP(A193,'Hospitalisation Details-Answers'!A:K,{6,7,8,9,10,11},0)</f>
        <v>36332.449999999997</v>
      </c>
      <c r="D193" t="str">
        <v>tier - 1</v>
      </c>
      <c r="E193" t="str">
        <v>tier - 3</v>
      </c>
      <c r="F193" t="str">
        <v>R1011</v>
      </c>
      <c r="G193" t="str">
        <v>18-Oct-1967</v>
      </c>
      <c r="H193" t="str">
        <v xml:space="preserve">56 Y </v>
      </c>
      <c r="I193" cm="1">
        <f t="array" ref="I193:Q193">VLOOKUP(A193,'Medical Examinations-Answers'!A:J,{2,3,4,5,6,7,8,9,10},0)</f>
        <v>33.57</v>
      </c>
      <c r="J193">
        <v>8.82</v>
      </c>
      <c r="K193" t="str">
        <v>yes</v>
      </c>
      <c r="L193" t="str">
        <v>No</v>
      </c>
      <c r="M193" t="str">
        <v>No</v>
      </c>
      <c r="N193">
        <v>0</v>
      </c>
      <c r="O193" t="str">
        <v>yes</v>
      </c>
      <c r="P193" t="str">
        <v>Obesity</v>
      </c>
      <c r="Q193" t="str">
        <v>Diabetes</v>
      </c>
      <c r="R193" t="str">
        <f t="shared" si="2"/>
        <v>Without transplant</v>
      </c>
    </row>
    <row r="194" spans="1:18" ht="15.6" x14ac:dyDescent="0.3">
      <c r="A194" s="1" t="s">
        <v>2180</v>
      </c>
      <c r="B194" t="str">
        <f>VLOOKUP(A194,'Customer Names-Answers'!A:D,4,0)</f>
        <v>Heather</v>
      </c>
      <c r="C194" cm="1">
        <f t="array" ref="C194:H194">VLOOKUP(A194,'Hospitalisation Details-Answers'!A:K,{6,7,8,9,10,11},0)</f>
        <v>36314.050000000003</v>
      </c>
      <c r="D194" t="str">
        <v>tier - 2</v>
      </c>
      <c r="E194" t="str">
        <v>tier - 2</v>
      </c>
      <c r="F194" t="str">
        <v>R1011</v>
      </c>
      <c r="G194" t="str">
        <v>16-Jun-1992</v>
      </c>
      <c r="H194" t="str">
        <v xml:space="preserve">31 Y </v>
      </c>
      <c r="I194" cm="1">
        <f t="array" ref="I194:Q194">VLOOKUP(A194,'Medical Examinations-Answers'!A:J,{2,3,4,5,6,7,8,9,10},0)</f>
        <v>52.06</v>
      </c>
      <c r="J194">
        <v>4.6900000000000004</v>
      </c>
      <c r="K194" t="str">
        <v>No</v>
      </c>
      <c r="L194" t="str">
        <v>No</v>
      </c>
      <c r="M194" t="str">
        <v>No</v>
      </c>
      <c r="N194">
        <v>1</v>
      </c>
      <c r="O194" t="str">
        <v>yes</v>
      </c>
      <c r="P194" t="str">
        <v>Obesity</v>
      </c>
      <c r="Q194" t="str">
        <v>Normal</v>
      </c>
      <c r="R194" t="str">
        <f t="shared" si="2"/>
        <v>Without transplant</v>
      </c>
    </row>
    <row r="195" spans="1:18" ht="15.6" x14ac:dyDescent="0.3">
      <c r="A195" s="1" t="s">
        <v>2179</v>
      </c>
      <c r="B195" t="str">
        <f>VLOOKUP(A195,'Customer Names-Answers'!A:D,4,0)</f>
        <v>Mr.  Jorge</v>
      </c>
      <c r="C195" cm="1">
        <f t="array" ref="C195:H195">VLOOKUP(A195,'Hospitalisation Details-Answers'!A:K,{6,7,8,9,10,11},0)</f>
        <v>36307.800000000003</v>
      </c>
      <c r="D195" t="str">
        <v>tier - 1</v>
      </c>
      <c r="E195" t="str">
        <v>tier - 2</v>
      </c>
      <c r="F195" t="str">
        <v>R1013</v>
      </c>
      <c r="G195" t="str">
        <v>25-Dec-2004</v>
      </c>
      <c r="H195" t="str">
        <v xml:space="preserve">19 Y </v>
      </c>
      <c r="I195" cm="1">
        <f t="array" ref="I195:Q195">VLOOKUP(A195,'Medical Examinations-Answers'!A:J,{2,3,4,5,6,7,8,9,10},0)</f>
        <v>38.17</v>
      </c>
      <c r="J195">
        <v>4.53</v>
      </c>
      <c r="K195" t="str">
        <v>No</v>
      </c>
      <c r="L195" t="str">
        <v>yes</v>
      </c>
      <c r="M195" t="str">
        <v>No</v>
      </c>
      <c r="N195">
        <v>1</v>
      </c>
      <c r="O195" t="str">
        <v>yes</v>
      </c>
      <c r="P195" t="str">
        <v>Obesity</v>
      </c>
      <c r="Q195" t="str">
        <v>Normal</v>
      </c>
      <c r="R195" t="str">
        <f t="shared" ref="R195:R258" si="3">IF(L195="No","Without transplant","With transplant")</f>
        <v>With transplant</v>
      </c>
    </row>
    <row r="196" spans="1:18" ht="15.6" x14ac:dyDescent="0.3">
      <c r="A196" s="1" t="s">
        <v>2178</v>
      </c>
      <c r="B196" t="str">
        <f>VLOOKUP(A196,'Customer Names-Answers'!A:D,4,0)</f>
        <v>Jack R</v>
      </c>
      <c r="C196" cm="1">
        <f t="array" ref="C196:H196">VLOOKUP(A196,'Hospitalisation Details-Answers'!A:K,{6,7,8,9,10,11},0)</f>
        <v>36219.410000000003</v>
      </c>
      <c r="D196" t="str">
        <v>tier - 1</v>
      </c>
      <c r="E196" t="str">
        <v>tier - 1</v>
      </c>
      <c r="F196" t="str">
        <v>R1012</v>
      </c>
      <c r="G196" t="str">
        <v>5-Sep-2003</v>
      </c>
      <c r="H196" t="str">
        <v xml:space="preserve">20 Y </v>
      </c>
      <c r="I196" cm="1">
        <f t="array" ref="I196:Q196">VLOOKUP(A196,'Medical Examinations-Answers'!A:J,{2,3,4,5,6,7,8,9,10},0)</f>
        <v>36.954999999999998</v>
      </c>
      <c r="J196">
        <v>5.84</v>
      </c>
      <c r="K196" t="str">
        <v>No</v>
      </c>
      <c r="L196" t="str">
        <v>No</v>
      </c>
      <c r="M196" t="str">
        <v>Yes</v>
      </c>
      <c r="N196">
        <v>1</v>
      </c>
      <c r="O196" t="str">
        <v>yes</v>
      </c>
      <c r="P196" t="str">
        <v>Obesity</v>
      </c>
      <c r="Q196" t="str">
        <v>Prediabetes</v>
      </c>
      <c r="R196" t="str">
        <f t="shared" si="3"/>
        <v>Without transplant</v>
      </c>
    </row>
    <row r="197" spans="1:18" ht="15.6" x14ac:dyDescent="0.3">
      <c r="A197" s="1" t="s">
        <v>2177</v>
      </c>
      <c r="B197" t="str">
        <f>VLOOKUP(A197,'Customer Names-Answers'!A:D,4,0)</f>
        <v>Felix</v>
      </c>
      <c r="C197" cm="1">
        <f t="array" ref="C197:H197">VLOOKUP(A197,'Hospitalisation Details-Answers'!A:K,{6,7,8,9,10,11},0)</f>
        <v>36197.699999999997</v>
      </c>
      <c r="D197" t="str">
        <v>tier - 1</v>
      </c>
      <c r="E197" t="str">
        <v>tier - 3</v>
      </c>
      <c r="F197" t="str">
        <v>R1011</v>
      </c>
      <c r="G197" t="str">
        <v>28-Dec-1993</v>
      </c>
      <c r="H197" t="str">
        <v xml:space="preserve">30 Y </v>
      </c>
      <c r="I197" cm="1">
        <f t="array" ref="I197:Q197">VLOOKUP(A197,'Medical Examinations-Answers'!A:J,{2,3,4,5,6,7,8,9,10},0)</f>
        <v>34.4</v>
      </c>
      <c r="J197">
        <v>4.9000000000000004</v>
      </c>
      <c r="K197" t="str">
        <v>No</v>
      </c>
      <c r="L197" t="str">
        <v>No</v>
      </c>
      <c r="M197" t="str">
        <v>Yes</v>
      </c>
      <c r="N197">
        <v>1</v>
      </c>
      <c r="O197" t="str">
        <v>yes</v>
      </c>
      <c r="P197" t="str">
        <v>Obesity</v>
      </c>
      <c r="Q197" t="str">
        <v>Normal</v>
      </c>
      <c r="R197" t="str">
        <f t="shared" si="3"/>
        <v>Without transplant</v>
      </c>
    </row>
    <row r="198" spans="1:18" ht="15.6" x14ac:dyDescent="0.3">
      <c r="A198" s="1" t="s">
        <v>2176</v>
      </c>
      <c r="B198" t="str">
        <f>VLOOKUP(A198,'Customer Names-Answers'!A:D,4,0)</f>
        <v>Christopher C</v>
      </c>
      <c r="C198" cm="1">
        <f t="array" ref="C198:H198">VLOOKUP(A198,'Hospitalisation Details-Answers'!A:K,{6,7,8,9,10,11},0)</f>
        <v>36189.1</v>
      </c>
      <c r="D198" t="str">
        <v>tier - 1</v>
      </c>
      <c r="E198" t="str">
        <v>tier - 3</v>
      </c>
      <c r="F198" t="str">
        <v>R1016</v>
      </c>
      <c r="G198" t="str">
        <v>1-Oct-1999</v>
      </c>
      <c r="H198" t="str">
        <v xml:space="preserve">24 Y </v>
      </c>
      <c r="I198" cm="1">
        <f t="array" ref="I198:Q198">VLOOKUP(A198,'Medical Examinations-Answers'!A:J,{2,3,4,5,6,7,8,9,10},0)</f>
        <v>31.73</v>
      </c>
      <c r="J198">
        <v>4.3</v>
      </c>
      <c r="K198" t="str">
        <v>No</v>
      </c>
      <c r="L198" t="str">
        <v>No</v>
      </c>
      <c r="M198" t="str">
        <v>No</v>
      </c>
      <c r="N198">
        <v>0</v>
      </c>
      <c r="O198" t="str">
        <v>yes</v>
      </c>
      <c r="P198" t="str">
        <v>Obesity</v>
      </c>
      <c r="Q198" t="str">
        <v>Normal</v>
      </c>
      <c r="R198" t="str">
        <f t="shared" si="3"/>
        <v>Without transplant</v>
      </c>
    </row>
    <row r="199" spans="1:18" ht="15.6" x14ac:dyDescent="0.3">
      <c r="A199" s="1" t="s">
        <v>2175</v>
      </c>
      <c r="B199" t="str">
        <f>VLOOKUP(A199,'Customer Names-Answers'!A:D,4,0)</f>
        <v>Jesse</v>
      </c>
      <c r="C199" cm="1">
        <f t="array" ref="C199:H199">VLOOKUP(A199,'Hospitalisation Details-Answers'!A:K,{6,7,8,9,10,11},0)</f>
        <v>36182.870000000003</v>
      </c>
      <c r="D199" t="str">
        <v>tier - 2</v>
      </c>
      <c r="E199" t="str">
        <v>tier - 3</v>
      </c>
      <c r="F199" t="str">
        <v>R1012</v>
      </c>
      <c r="G199" t="str">
        <v>6-Dec-1974</v>
      </c>
      <c r="H199" t="str">
        <v xml:space="preserve">49 Y </v>
      </c>
      <c r="I199" cm="1">
        <f t="array" ref="I199:Q199">VLOOKUP(A199,'Medical Examinations-Answers'!A:J,{2,3,4,5,6,7,8,9,10},0)</f>
        <v>36.64</v>
      </c>
      <c r="J199">
        <v>11.34</v>
      </c>
      <c r="K199" t="str">
        <v>No</v>
      </c>
      <c r="L199" t="str">
        <v>No</v>
      </c>
      <c r="M199" t="str">
        <v>No</v>
      </c>
      <c r="N199">
        <v>0</v>
      </c>
      <c r="O199" t="str">
        <v>yes</v>
      </c>
      <c r="P199" t="str">
        <v>Obesity</v>
      </c>
      <c r="Q199" t="str">
        <v>Diabetes</v>
      </c>
      <c r="R199" t="str">
        <f t="shared" si="3"/>
        <v>Without transplant</v>
      </c>
    </row>
    <row r="200" spans="1:18" ht="15.6" x14ac:dyDescent="0.3">
      <c r="A200" s="1" t="s">
        <v>2174</v>
      </c>
      <c r="B200" t="str">
        <f>VLOOKUP(A200,'Customer Names-Answers'!A:D,4,0)</f>
        <v>Jill</v>
      </c>
      <c r="C200" cm="1">
        <f t="array" ref="C200:H200">VLOOKUP(A200,'Hospitalisation Details-Answers'!A:K,{6,7,8,9,10,11},0)</f>
        <v>36149.480000000003</v>
      </c>
      <c r="D200" t="str">
        <v>tier - 2</v>
      </c>
      <c r="E200" t="str">
        <v>tier - 2</v>
      </c>
      <c r="F200" t="str">
        <v>R1013</v>
      </c>
      <c r="G200" t="str">
        <v>30-Aug-2004</v>
      </c>
      <c r="H200" t="str">
        <v xml:space="preserve">19 Y </v>
      </c>
      <c r="I200" cm="1">
        <f t="array" ref="I200:Q200">VLOOKUP(A200,'Medical Examinations-Answers'!A:J,{2,3,4,5,6,7,8,9,10},0)</f>
        <v>36.85</v>
      </c>
      <c r="J200">
        <v>5.88</v>
      </c>
      <c r="K200" t="str">
        <v>No</v>
      </c>
      <c r="L200" t="str">
        <v>yes</v>
      </c>
      <c r="M200" t="str">
        <v>No</v>
      </c>
      <c r="N200">
        <v>1</v>
      </c>
      <c r="O200" t="str">
        <v>yes</v>
      </c>
      <c r="P200" t="str">
        <v>Obesity</v>
      </c>
      <c r="Q200" t="str">
        <v>Prediabetes</v>
      </c>
      <c r="R200" t="str">
        <f t="shared" si="3"/>
        <v>With transplant</v>
      </c>
    </row>
    <row r="201" spans="1:18" ht="15.6" x14ac:dyDescent="0.3">
      <c r="A201" s="1" t="s">
        <v>2173</v>
      </c>
      <c r="B201" t="str">
        <f>VLOOKUP(A201,'Customer Names-Answers'!A:D,4,0)</f>
        <v>William</v>
      </c>
      <c r="C201" cm="1">
        <f t="array" ref="C201:H201">VLOOKUP(A201,'Hospitalisation Details-Answers'!A:K,{6,7,8,9,10,11},0)</f>
        <v>36124.57</v>
      </c>
      <c r="D201" t="str">
        <v>tier - 1</v>
      </c>
      <c r="E201" t="str">
        <v>tier - 3</v>
      </c>
      <c r="F201" t="str">
        <v>R1013</v>
      </c>
      <c r="G201" t="str">
        <v>12-Jun-1997</v>
      </c>
      <c r="H201" t="str">
        <v xml:space="preserve">26 Y </v>
      </c>
      <c r="I201" cm="1">
        <f t="array" ref="I201:Q201">VLOOKUP(A201,'Medical Examinations-Answers'!A:J,{2,3,4,5,6,7,8,9,10},0)</f>
        <v>33.33</v>
      </c>
      <c r="J201">
        <v>5.01</v>
      </c>
      <c r="K201" t="str">
        <v>yes</v>
      </c>
      <c r="L201" t="str">
        <v>No</v>
      </c>
      <c r="M201" t="str">
        <v>Yes</v>
      </c>
      <c r="N201">
        <v>1</v>
      </c>
      <c r="O201" t="str">
        <v>yes</v>
      </c>
      <c r="P201" t="str">
        <v>Obesity</v>
      </c>
      <c r="Q201" t="str">
        <v>Normal</v>
      </c>
      <c r="R201" t="str">
        <f t="shared" si="3"/>
        <v>Without transplant</v>
      </c>
    </row>
    <row r="202" spans="1:18" ht="15.6" x14ac:dyDescent="0.3">
      <c r="A202" s="1" t="s">
        <v>2172</v>
      </c>
      <c r="B202" t="str">
        <f>VLOOKUP(A202,'Customer Names-Answers'!A:D,4,0)</f>
        <v>Alejandro</v>
      </c>
      <c r="C202" cm="1">
        <f t="array" ref="C202:H202">VLOOKUP(A202,'Hospitalisation Details-Answers'!A:K,{6,7,8,9,10,11},0)</f>
        <v>36090.49</v>
      </c>
      <c r="D202" t="str">
        <v>tier - 2</v>
      </c>
      <c r="E202" t="str">
        <v>tier - 2</v>
      </c>
      <c r="F202" t="str">
        <v>R1011</v>
      </c>
      <c r="G202" t="str">
        <v>4-Nov-1979</v>
      </c>
      <c r="H202" t="str">
        <v xml:space="preserve">44 Y </v>
      </c>
      <c r="I202" cm="1">
        <f t="array" ref="I202:Q202">VLOOKUP(A202,'Medical Examinations-Answers'!A:J,{2,3,4,5,6,7,8,9,10},0)</f>
        <v>39.14</v>
      </c>
      <c r="J202">
        <v>4.4000000000000004</v>
      </c>
      <c r="K202" t="str">
        <v>No</v>
      </c>
      <c r="L202" t="str">
        <v>No</v>
      </c>
      <c r="M202" t="str">
        <v>Yes</v>
      </c>
      <c r="N202">
        <v>1</v>
      </c>
      <c r="O202" t="str">
        <v>yes</v>
      </c>
      <c r="P202" t="str">
        <v>Obesity</v>
      </c>
      <c r="Q202" t="str">
        <v>Normal</v>
      </c>
      <c r="R202" t="str">
        <f t="shared" si="3"/>
        <v>Without transplant</v>
      </c>
    </row>
    <row r="203" spans="1:18" ht="15.6" x14ac:dyDescent="0.3">
      <c r="A203" s="1" t="s">
        <v>2171</v>
      </c>
      <c r="B203" t="str">
        <f>VLOOKUP(A203,'Customer Names-Answers'!A:D,4,0)</f>
        <v>Ian E.</v>
      </c>
      <c r="C203" cm="1">
        <f t="array" ref="C203:H203">VLOOKUP(A203,'Hospitalisation Details-Answers'!A:K,{6,7,8,9,10,11},0)</f>
        <v>36085.22</v>
      </c>
      <c r="D203" t="str">
        <v>tier - 1</v>
      </c>
      <c r="E203" t="str">
        <v>tier - 1</v>
      </c>
      <c r="F203" t="str">
        <v>R1011</v>
      </c>
      <c r="G203" t="str">
        <v>20-Aug-1996</v>
      </c>
      <c r="H203" t="str">
        <v xml:space="preserve">27 Y </v>
      </c>
      <c r="I203" cm="1">
        <f t="array" ref="I203:Q203">VLOOKUP(A203,'Medical Examinations-Answers'!A:J,{2,3,4,5,6,7,8,9,10},0)</f>
        <v>32.9</v>
      </c>
      <c r="J203">
        <v>6.26</v>
      </c>
      <c r="K203" t="str">
        <v>yes</v>
      </c>
      <c r="L203" t="str">
        <v>No</v>
      </c>
      <c r="M203" t="str">
        <v>No</v>
      </c>
      <c r="N203">
        <v>0</v>
      </c>
      <c r="O203" t="str">
        <v>yes</v>
      </c>
      <c r="P203" t="str">
        <v>Obesity</v>
      </c>
      <c r="Q203" t="str">
        <v>Prediabetes</v>
      </c>
      <c r="R203" t="str">
        <f t="shared" si="3"/>
        <v>Without transplant</v>
      </c>
    </row>
    <row r="204" spans="1:18" ht="15.6" x14ac:dyDescent="0.3">
      <c r="A204" s="1" t="s">
        <v>2170</v>
      </c>
      <c r="B204" t="str">
        <f>VLOOKUP(A204,'Customer Names-Answers'!A:D,4,0)</f>
        <v>Hector Sr.</v>
      </c>
      <c r="C204" cm="1">
        <f t="array" ref="C204:H204">VLOOKUP(A204,'Hospitalisation Details-Answers'!A:K,{6,7,8,9,10,11},0)</f>
        <v>36074.339999999997</v>
      </c>
      <c r="D204" t="str">
        <v>tier - 2</v>
      </c>
      <c r="E204" t="str">
        <v>tier - 1</v>
      </c>
      <c r="F204" t="str">
        <v>R1011</v>
      </c>
      <c r="G204" t="str">
        <v>22-Jul-1963</v>
      </c>
      <c r="H204" t="str">
        <v xml:space="preserve">60 Y </v>
      </c>
      <c r="I204" cm="1">
        <f t="array" ref="I204:Q204">VLOOKUP(A204,'Medical Examinations-Answers'!A:J,{2,3,4,5,6,7,8,9,10},0)</f>
        <v>29.78</v>
      </c>
      <c r="J204">
        <v>10.27</v>
      </c>
      <c r="K204" t="str">
        <v>yes</v>
      </c>
      <c r="L204" t="str">
        <v>No</v>
      </c>
      <c r="M204" t="str">
        <v>Yes</v>
      </c>
      <c r="N204">
        <v>1</v>
      </c>
      <c r="O204" t="str">
        <v>yes</v>
      </c>
      <c r="P204" t="str">
        <v xml:space="preserve">Overweight </v>
      </c>
      <c r="Q204" t="str">
        <v>Diabetes</v>
      </c>
      <c r="R204" t="str">
        <f t="shared" si="3"/>
        <v>Without transplant</v>
      </c>
    </row>
    <row r="205" spans="1:18" ht="15.6" x14ac:dyDescent="0.3">
      <c r="A205" s="1" t="s">
        <v>2169</v>
      </c>
      <c r="B205" t="str">
        <f>VLOOKUP(A205,'Customer Names-Answers'!A:D,4,0)</f>
        <v>Rebecca</v>
      </c>
      <c r="C205" cm="1">
        <f t="array" ref="C205:H205">VLOOKUP(A205,'Hospitalisation Details-Answers'!A:K,{6,7,8,9,10,11},0)</f>
        <v>36021.01</v>
      </c>
      <c r="D205" t="str">
        <v>tier - 2</v>
      </c>
      <c r="E205" t="str">
        <v>tier - 3</v>
      </c>
      <c r="F205" t="str">
        <v>R1013</v>
      </c>
      <c r="G205" t="str">
        <v>4-Sep-1999</v>
      </c>
      <c r="H205" t="str">
        <v xml:space="preserve">24 Y </v>
      </c>
      <c r="I205" cm="1">
        <f t="array" ref="I205:Q205">VLOOKUP(A205,'Medical Examinations-Answers'!A:J,{2,3,4,5,6,7,8,9,10},0)</f>
        <v>32.78</v>
      </c>
      <c r="J205">
        <v>5.27</v>
      </c>
      <c r="K205" t="str">
        <v>No</v>
      </c>
      <c r="L205" t="str">
        <v>No</v>
      </c>
      <c r="M205" t="str">
        <v>No</v>
      </c>
      <c r="N205">
        <v>0</v>
      </c>
      <c r="O205" t="str">
        <v>yes</v>
      </c>
      <c r="P205" t="str">
        <v>Obesity</v>
      </c>
      <c r="Q205" t="str">
        <v>Normal</v>
      </c>
      <c r="R205" t="str">
        <f t="shared" si="3"/>
        <v>Without transplant</v>
      </c>
    </row>
    <row r="206" spans="1:18" ht="15.6" x14ac:dyDescent="0.3">
      <c r="A206" s="1" t="s">
        <v>2168</v>
      </c>
      <c r="B206" t="str">
        <f>VLOOKUP(A206,'Customer Names-Answers'!A:D,4,0)</f>
        <v>Matt</v>
      </c>
      <c r="C206" cm="1">
        <f t="array" ref="C206:H206">VLOOKUP(A206,'Hospitalisation Details-Answers'!A:K,{6,7,8,9,10,11},0)</f>
        <v>35952.65</v>
      </c>
      <c r="D206" t="str">
        <v>tier - 1</v>
      </c>
      <c r="E206" t="str">
        <v>tier - 3</v>
      </c>
      <c r="F206" t="str">
        <v>R1011</v>
      </c>
      <c r="G206" t="str">
        <v>22-Nov-1981</v>
      </c>
      <c r="H206" t="str">
        <v xml:space="preserve">42 Y </v>
      </c>
      <c r="I206" cm="1">
        <f t="array" ref="I206:Q206">VLOOKUP(A206,'Medical Examinations-Answers'!A:J,{2,3,4,5,6,7,8,9,10},0)</f>
        <v>41.65</v>
      </c>
      <c r="J206">
        <v>10.73</v>
      </c>
      <c r="K206" t="str">
        <v>yes</v>
      </c>
      <c r="L206" t="str">
        <v>No</v>
      </c>
      <c r="M206" t="str">
        <v>No</v>
      </c>
      <c r="N206">
        <v>0</v>
      </c>
      <c r="O206" t="str">
        <v>yes</v>
      </c>
      <c r="P206" t="str">
        <v>Obesity</v>
      </c>
      <c r="Q206" t="str">
        <v>Diabetes</v>
      </c>
      <c r="R206" t="str">
        <f t="shared" si="3"/>
        <v>Without transplant</v>
      </c>
    </row>
    <row r="207" spans="1:18" ht="15.6" x14ac:dyDescent="0.3">
      <c r="A207" s="1" t="s">
        <v>2167</v>
      </c>
      <c r="B207" t="str">
        <f>VLOOKUP(A207,'Customer Names-Answers'!A:D,4,0)</f>
        <v>Elizabeth H</v>
      </c>
      <c r="C207" cm="1">
        <f t="array" ref="C207:H207">VLOOKUP(A207,'Hospitalisation Details-Answers'!A:K,{6,7,8,9,10,11},0)</f>
        <v>35883.269999999997</v>
      </c>
      <c r="D207" t="str">
        <v>tier - 2</v>
      </c>
      <c r="E207" t="str">
        <v>tier - 1</v>
      </c>
      <c r="F207" t="str">
        <v>R1011</v>
      </c>
      <c r="G207" t="str">
        <v>18-Jun-1992</v>
      </c>
      <c r="H207" t="str">
        <v xml:space="preserve">31 Y </v>
      </c>
      <c r="I207" cm="1">
        <f t="array" ref="I207:Q207">VLOOKUP(A207,'Medical Examinations-Answers'!A:J,{2,3,4,5,6,7,8,9,10},0)</f>
        <v>50.79</v>
      </c>
      <c r="J207">
        <v>4.45</v>
      </c>
      <c r="K207" t="str">
        <v>No</v>
      </c>
      <c r="L207" t="str">
        <v>No</v>
      </c>
      <c r="M207" t="str">
        <v>No</v>
      </c>
      <c r="N207">
        <v>1</v>
      </c>
      <c r="O207" t="str">
        <v>yes</v>
      </c>
      <c r="P207" t="str">
        <v>Obesity</v>
      </c>
      <c r="Q207" t="str">
        <v>Normal</v>
      </c>
      <c r="R207" t="str">
        <f t="shared" si="3"/>
        <v>Without transplant</v>
      </c>
    </row>
    <row r="208" spans="1:18" ht="15.6" x14ac:dyDescent="0.3">
      <c r="A208" s="1" t="s">
        <v>2166</v>
      </c>
      <c r="B208" t="str">
        <f>VLOOKUP(A208,'Customer Names-Answers'!A:D,4,0)</f>
        <v>Grace</v>
      </c>
      <c r="C208" cm="1">
        <f t="array" ref="C208:H208">VLOOKUP(A208,'Hospitalisation Details-Answers'!A:K,{6,7,8,9,10,11},0)</f>
        <v>35733.96</v>
      </c>
      <c r="D208" t="str">
        <v>tier - 2</v>
      </c>
      <c r="E208" t="str">
        <v>tier - 2</v>
      </c>
      <c r="F208" t="str">
        <v>R1011</v>
      </c>
      <c r="G208" t="str">
        <v>4-Oct-1976</v>
      </c>
      <c r="H208" t="str">
        <v xml:space="preserve">47 Y </v>
      </c>
      <c r="I208" cm="1">
        <f t="array" ref="I208:Q208">VLOOKUP(A208,'Medical Examinations-Answers'!A:J,{2,3,4,5,6,7,8,9,10},0)</f>
        <v>35.43</v>
      </c>
      <c r="J208">
        <v>5.25</v>
      </c>
      <c r="K208" t="str">
        <v>yes</v>
      </c>
      <c r="L208" t="str">
        <v>No</v>
      </c>
      <c r="M208" t="str">
        <v>No</v>
      </c>
      <c r="N208">
        <v>0</v>
      </c>
      <c r="O208" t="str">
        <v>yes</v>
      </c>
      <c r="P208" t="str">
        <v>Obesity</v>
      </c>
      <c r="Q208" t="str">
        <v>Normal</v>
      </c>
      <c r="R208" t="str">
        <f t="shared" si="3"/>
        <v>Without transplant</v>
      </c>
    </row>
    <row r="209" spans="1:18" ht="15.6" x14ac:dyDescent="0.3">
      <c r="A209" s="1" t="s">
        <v>2165</v>
      </c>
      <c r="B209" t="str">
        <f>VLOOKUP(A209,'Customer Names-Answers'!A:D,4,0)</f>
        <v>Jaime</v>
      </c>
      <c r="C209" cm="1">
        <f t="array" ref="C209:H209">VLOOKUP(A209,'Hospitalisation Details-Answers'!A:K,{6,7,8,9,10,11},0)</f>
        <v>35711.39</v>
      </c>
      <c r="D209" t="str">
        <v>tier - 2</v>
      </c>
      <c r="E209" t="str">
        <v>tier - 3</v>
      </c>
      <c r="F209" t="str">
        <v>R1012</v>
      </c>
      <c r="G209" t="str">
        <v>15-Jul-1974</v>
      </c>
      <c r="H209" t="str">
        <v xml:space="preserve">49 Y </v>
      </c>
      <c r="I209" cm="1">
        <f t="array" ref="I209:Q209">VLOOKUP(A209,'Medical Examinations-Answers'!A:J,{2,3,4,5,6,7,8,9,10},0)</f>
        <v>35.25</v>
      </c>
      <c r="J209">
        <v>9.51</v>
      </c>
      <c r="K209" t="str">
        <v>No</v>
      </c>
      <c r="L209" t="str">
        <v>No</v>
      </c>
      <c r="M209" t="str">
        <v>No</v>
      </c>
      <c r="N209">
        <v>0</v>
      </c>
      <c r="O209" t="str">
        <v>yes</v>
      </c>
      <c r="P209" t="str">
        <v>Obesity</v>
      </c>
      <c r="Q209" t="str">
        <v>Diabetes</v>
      </c>
      <c r="R209" t="str">
        <f t="shared" si="3"/>
        <v>Without transplant</v>
      </c>
    </row>
    <row r="210" spans="1:18" ht="15.6" x14ac:dyDescent="0.3">
      <c r="A210" s="1" t="s">
        <v>2164</v>
      </c>
      <c r="B210" t="str">
        <f>VLOOKUP(A210,'Customer Names-Answers'!A:D,4,0)</f>
        <v>Calesse</v>
      </c>
      <c r="C210" cm="1">
        <f t="array" ref="C210:H210">VLOOKUP(A210,'Hospitalisation Details-Answers'!A:K,{6,7,8,9,10,11},0)</f>
        <v>35701.9</v>
      </c>
      <c r="D210" t="str">
        <v>tier - 2</v>
      </c>
      <c r="E210" t="str">
        <v>tier - 1</v>
      </c>
      <c r="F210" t="str">
        <v>R1011</v>
      </c>
      <c r="G210" t="str">
        <v>19-Dec-1978</v>
      </c>
      <c r="H210" t="str">
        <v xml:space="preserve">45 Y </v>
      </c>
      <c r="I210" cm="1">
        <f t="array" ref="I210:Q210">VLOOKUP(A210,'Medical Examinations-Answers'!A:J,{2,3,4,5,6,7,8,9,10},0)</f>
        <v>36.85</v>
      </c>
      <c r="J210">
        <v>11.12</v>
      </c>
      <c r="K210" t="str">
        <v>No</v>
      </c>
      <c r="L210" t="str">
        <v>No</v>
      </c>
      <c r="M210" t="str">
        <v>No</v>
      </c>
      <c r="N210">
        <v>0</v>
      </c>
      <c r="O210" t="str">
        <v>yes</v>
      </c>
      <c r="P210" t="str">
        <v>Obesity</v>
      </c>
      <c r="Q210" t="str">
        <v>Diabetes</v>
      </c>
      <c r="R210" t="str">
        <f t="shared" si="3"/>
        <v>Without transplant</v>
      </c>
    </row>
    <row r="211" spans="1:18" ht="15.6" x14ac:dyDescent="0.3">
      <c r="A211" s="1" t="s">
        <v>2163</v>
      </c>
      <c r="B211" t="str">
        <f>VLOOKUP(A211,'Customer Names-Answers'!A:D,4,0)</f>
        <v>Kate L</v>
      </c>
      <c r="C211" cm="1">
        <f t="array" ref="C211:H211">VLOOKUP(A211,'Hospitalisation Details-Answers'!A:K,{6,7,8,9,10,11},0)</f>
        <v>35595.589999999997</v>
      </c>
      <c r="D211" t="str">
        <v>tier - 2</v>
      </c>
      <c r="E211" t="str">
        <v>tier - 3</v>
      </c>
      <c r="F211" t="str">
        <v>R1013</v>
      </c>
      <c r="G211" t="str">
        <v>17-Dec-2000</v>
      </c>
      <c r="H211" t="str">
        <v xml:space="preserve">23 Y </v>
      </c>
      <c r="I211" cm="1">
        <f t="array" ref="I211:Q211">VLOOKUP(A211,'Medical Examinations-Answers'!A:J,{2,3,4,5,6,7,8,9,10},0)</f>
        <v>31.02</v>
      </c>
      <c r="J211">
        <v>4.5599999999999996</v>
      </c>
      <c r="K211" t="str">
        <v>No</v>
      </c>
      <c r="L211" t="str">
        <v>yes</v>
      </c>
      <c r="M211" t="str">
        <v>No</v>
      </c>
      <c r="N211">
        <v>1</v>
      </c>
      <c r="O211" t="str">
        <v>yes</v>
      </c>
      <c r="P211" t="str">
        <v>Obesity</v>
      </c>
      <c r="Q211" t="str">
        <v>Normal</v>
      </c>
      <c r="R211" t="str">
        <f t="shared" si="3"/>
        <v>With transplant</v>
      </c>
    </row>
    <row r="212" spans="1:18" ht="15.6" x14ac:dyDescent="0.3">
      <c r="A212" s="1" t="s">
        <v>2162</v>
      </c>
      <c r="B212" t="str">
        <f>VLOOKUP(A212,'Customer Names-Answers'!A:D,4,0)</f>
        <v>Sergey</v>
      </c>
      <c r="C212" cm="1">
        <f t="array" ref="C212:H212">VLOOKUP(A212,'Hospitalisation Details-Answers'!A:K,{6,7,8,9,10,11},0)</f>
        <v>35585.58</v>
      </c>
      <c r="D212" t="str">
        <v>tier - 2</v>
      </c>
      <c r="E212" t="str">
        <v>tier - 3</v>
      </c>
      <c r="F212" t="str">
        <v>R1011</v>
      </c>
      <c r="G212" t="str">
        <v>19-Nov-2000</v>
      </c>
      <c r="H212" t="str">
        <v xml:space="preserve">23 Y </v>
      </c>
      <c r="I212" cm="1">
        <f t="array" ref="I212:Q212">VLOOKUP(A212,'Medical Examinations-Answers'!A:J,{2,3,4,5,6,7,8,9,10},0)</f>
        <v>35.6</v>
      </c>
      <c r="J212">
        <v>4.0199999999999996</v>
      </c>
      <c r="K212" t="str">
        <v>yes</v>
      </c>
      <c r="L212" t="str">
        <v>yes</v>
      </c>
      <c r="M212" t="str">
        <v>No</v>
      </c>
      <c r="N212">
        <v>2</v>
      </c>
      <c r="O212" t="str">
        <v>yes</v>
      </c>
      <c r="P212" t="str">
        <v>Obesity</v>
      </c>
      <c r="Q212" t="str">
        <v>Normal</v>
      </c>
      <c r="R212" t="str">
        <f t="shared" si="3"/>
        <v>With transplant</v>
      </c>
    </row>
    <row r="213" spans="1:18" ht="15.6" x14ac:dyDescent="0.3">
      <c r="A213" s="1" t="s">
        <v>2161</v>
      </c>
      <c r="B213" t="str">
        <f>VLOOKUP(A213,'Customer Names-Answers'!A:D,4,0)</f>
        <v>Timothy V</v>
      </c>
      <c r="C213" cm="1">
        <f t="array" ref="C213:H213">VLOOKUP(A213,'Hospitalisation Details-Answers'!A:K,{6,7,8,9,10,11},0)</f>
        <v>35583.17</v>
      </c>
      <c r="D213" t="str">
        <v>tier - 1</v>
      </c>
      <c r="E213" t="str">
        <v>tier - 3</v>
      </c>
      <c r="F213" t="str">
        <v>R1011</v>
      </c>
      <c r="G213" t="str">
        <v>10-Aug-1971</v>
      </c>
      <c r="H213" t="str">
        <v xml:space="preserve">52 Y </v>
      </c>
      <c r="I213" cm="1">
        <f t="array" ref="I213:Q213">VLOOKUP(A213,'Medical Examinations-Answers'!A:J,{2,3,4,5,6,7,8,9,10},0)</f>
        <v>34.39</v>
      </c>
      <c r="J213">
        <v>8.7200000000000006</v>
      </c>
      <c r="K213" t="str">
        <v>No</v>
      </c>
      <c r="L213" t="str">
        <v>No</v>
      </c>
      <c r="M213" t="str">
        <v>No</v>
      </c>
      <c r="N213">
        <v>0</v>
      </c>
      <c r="O213" t="str">
        <v>yes</v>
      </c>
      <c r="P213" t="str">
        <v>Obesity</v>
      </c>
      <c r="Q213" t="str">
        <v>Diabetes</v>
      </c>
      <c r="R213" t="str">
        <f t="shared" si="3"/>
        <v>Without transplant</v>
      </c>
    </row>
    <row r="214" spans="1:18" ht="15.6" x14ac:dyDescent="0.3">
      <c r="A214" s="1" t="s">
        <v>2160</v>
      </c>
      <c r="B214" t="str">
        <f>VLOOKUP(A214,'Customer Names-Answers'!A:D,4,0)</f>
        <v>Andrew S</v>
      </c>
      <c r="C214" cm="1">
        <f t="array" ref="C214:H214">VLOOKUP(A214,'Hospitalisation Details-Answers'!A:K,{6,7,8,9,10,11},0)</f>
        <v>35573.26</v>
      </c>
      <c r="D214" t="str">
        <v>tier - 2</v>
      </c>
      <c r="E214" t="str">
        <v>tier - 1</v>
      </c>
      <c r="F214" t="str">
        <v>R1011</v>
      </c>
      <c r="G214" t="str">
        <v>29-Aug-1964</v>
      </c>
      <c r="H214" t="str">
        <v xml:space="preserve">59 Y </v>
      </c>
      <c r="I214" cm="1">
        <f t="array" ref="I214:Q214">VLOOKUP(A214,'Medical Examinations-Answers'!A:J,{2,3,4,5,6,7,8,9,10},0)</f>
        <v>29.06</v>
      </c>
      <c r="J214">
        <v>6.25</v>
      </c>
      <c r="K214" t="str">
        <v>yes</v>
      </c>
      <c r="L214" t="str">
        <v>No</v>
      </c>
      <c r="M214" t="str">
        <v>No</v>
      </c>
      <c r="N214">
        <v>1</v>
      </c>
      <c r="O214" t="str">
        <v>yes</v>
      </c>
      <c r="P214" t="str">
        <v xml:space="preserve">Overweight </v>
      </c>
      <c r="Q214" t="str">
        <v>Prediabetes</v>
      </c>
      <c r="R214" t="str">
        <f t="shared" si="3"/>
        <v>Without transplant</v>
      </c>
    </row>
    <row r="215" spans="1:18" ht="15.6" x14ac:dyDescent="0.3">
      <c r="A215" s="1" t="s">
        <v>2159</v>
      </c>
      <c r="B215" t="str">
        <f>VLOOKUP(A215,'Customer Names-Answers'!A:D,4,0)</f>
        <v>Matthew D</v>
      </c>
      <c r="C215" cm="1">
        <f t="array" ref="C215:H215">VLOOKUP(A215,'Hospitalisation Details-Answers'!A:K,{6,7,8,9,10,11},0)</f>
        <v>35547.72</v>
      </c>
      <c r="D215" t="str">
        <v>tier - 1</v>
      </c>
      <c r="E215" t="str">
        <v>tier - 1</v>
      </c>
      <c r="F215" t="str">
        <v>R1011</v>
      </c>
      <c r="G215" t="str">
        <v>27-Oct-1973</v>
      </c>
      <c r="H215" t="str">
        <v xml:space="preserve">50 Y </v>
      </c>
      <c r="I215" cm="1">
        <f t="array" ref="I215:Q215">VLOOKUP(A215,'Medical Examinations-Answers'!A:J,{2,3,4,5,6,7,8,9,10},0)</f>
        <v>35.799999999999997</v>
      </c>
      <c r="J215">
        <v>7.32</v>
      </c>
      <c r="K215" t="str">
        <v>No</v>
      </c>
      <c r="L215" t="str">
        <v>No</v>
      </c>
      <c r="M215" t="str">
        <v>No</v>
      </c>
      <c r="N215">
        <v>2</v>
      </c>
      <c r="O215" t="str">
        <v>yes</v>
      </c>
      <c r="P215" t="str">
        <v>Obesity</v>
      </c>
      <c r="Q215" t="str">
        <v>Diabetes</v>
      </c>
      <c r="R215" t="str">
        <f t="shared" si="3"/>
        <v>Without transplant</v>
      </c>
    </row>
    <row r="216" spans="1:18" ht="15.6" x14ac:dyDescent="0.3">
      <c r="A216" s="1" t="s">
        <v>2158</v>
      </c>
      <c r="B216" t="str">
        <f>VLOOKUP(A216,'Customer Names-Answers'!A:D,4,0)</f>
        <v>Jessica</v>
      </c>
      <c r="C216" cm="1">
        <f t="array" ref="C216:H216">VLOOKUP(A216,'Hospitalisation Details-Answers'!A:K,{6,7,8,9,10,11},0)</f>
        <v>35547.47</v>
      </c>
      <c r="D216" t="str">
        <v>tier - 2</v>
      </c>
      <c r="E216" t="str">
        <v>tier - 3</v>
      </c>
      <c r="F216" t="str">
        <v>R1011</v>
      </c>
      <c r="G216" t="str">
        <v>13-Sep-1992</v>
      </c>
      <c r="H216" t="str">
        <v xml:space="preserve">31 Y </v>
      </c>
      <c r="I216" cm="1">
        <f t="array" ref="I216:Q216">VLOOKUP(A216,'Medical Examinations-Answers'!A:J,{2,3,4,5,6,7,8,9,10},0)</f>
        <v>49.8</v>
      </c>
      <c r="J216">
        <v>4.24</v>
      </c>
      <c r="K216" t="str">
        <v>No</v>
      </c>
      <c r="L216" t="str">
        <v>No</v>
      </c>
      <c r="M216" t="str">
        <v>No</v>
      </c>
      <c r="N216">
        <v>1</v>
      </c>
      <c r="O216" t="str">
        <v>yes</v>
      </c>
      <c r="P216" t="str">
        <v>Obesity</v>
      </c>
      <c r="Q216" t="str">
        <v>Normal</v>
      </c>
      <c r="R216" t="str">
        <f t="shared" si="3"/>
        <v>Without transplant</v>
      </c>
    </row>
    <row r="217" spans="1:18" ht="15.6" x14ac:dyDescent="0.3">
      <c r="A217" s="1" t="s">
        <v>2157</v>
      </c>
      <c r="B217" t="str">
        <f>VLOOKUP(A217,'Customer Names-Answers'!A:D,4,0)</f>
        <v>Lawrence</v>
      </c>
      <c r="C217" cm="1">
        <f t="array" ref="C217:H217">VLOOKUP(A217,'Hospitalisation Details-Answers'!A:K,{6,7,8,9,10,11},0)</f>
        <v>35517.19</v>
      </c>
      <c r="D217" t="str">
        <v>tier - 2</v>
      </c>
      <c r="E217" t="str">
        <v>tier - 2</v>
      </c>
      <c r="F217" t="str">
        <v>R1011</v>
      </c>
      <c r="G217" t="str">
        <v>16-Dec-1973</v>
      </c>
      <c r="H217" t="str">
        <v xml:space="preserve">50 Y </v>
      </c>
      <c r="I217" cm="1">
        <f t="array" ref="I217:Q217">VLOOKUP(A217,'Medical Examinations-Answers'!A:J,{2,3,4,5,6,7,8,9,10},0)</f>
        <v>35.71</v>
      </c>
      <c r="J217">
        <v>6.84</v>
      </c>
      <c r="K217" t="str">
        <v>No</v>
      </c>
      <c r="L217" t="str">
        <v>No</v>
      </c>
      <c r="M217" t="str">
        <v>No</v>
      </c>
      <c r="N217">
        <v>2</v>
      </c>
      <c r="O217" t="str">
        <v>yes</v>
      </c>
      <c r="P217" t="str">
        <v>Obesity</v>
      </c>
      <c r="Q217" t="str">
        <v>Diabetes</v>
      </c>
      <c r="R217" t="str">
        <f t="shared" si="3"/>
        <v>Without transplant</v>
      </c>
    </row>
    <row r="218" spans="1:18" ht="15.6" x14ac:dyDescent="0.3">
      <c r="A218" s="1" t="s">
        <v>2156</v>
      </c>
      <c r="B218" t="str">
        <f>VLOOKUP(A218,'Customer Names-Answers'!A:D,4,0)</f>
        <v>Alex</v>
      </c>
      <c r="C218" cm="1">
        <f t="array" ref="C218:H218">VLOOKUP(A218,'Hospitalisation Details-Answers'!A:K,{6,7,8,9,10,11},0)</f>
        <v>35491.64</v>
      </c>
      <c r="D218" t="str">
        <v>tier - 1</v>
      </c>
      <c r="E218" t="str">
        <v>tier - 2</v>
      </c>
      <c r="F218" t="str">
        <v>R1011</v>
      </c>
      <c r="G218" t="str">
        <v>20-Nov-1988</v>
      </c>
      <c r="H218" t="str">
        <v xml:space="preserve">35 Y </v>
      </c>
      <c r="I218" cm="1">
        <f t="array" ref="I218:Q218">VLOOKUP(A218,'Medical Examinations-Answers'!A:J,{2,3,4,5,6,7,8,9,10},0)</f>
        <v>30.8</v>
      </c>
      <c r="J218">
        <v>5.23</v>
      </c>
      <c r="K218" t="str">
        <v>yes</v>
      </c>
      <c r="L218" t="str">
        <v>No</v>
      </c>
      <c r="M218" t="str">
        <v>No</v>
      </c>
      <c r="N218">
        <v>1</v>
      </c>
      <c r="O218" t="str">
        <v>yes</v>
      </c>
      <c r="P218" t="str">
        <v>Obesity</v>
      </c>
      <c r="Q218" t="str">
        <v>Normal</v>
      </c>
      <c r="R218" t="str">
        <f t="shared" si="3"/>
        <v>Without transplant</v>
      </c>
    </row>
    <row r="219" spans="1:18" ht="15.6" x14ac:dyDescent="0.3">
      <c r="A219" s="1" t="s">
        <v>2155</v>
      </c>
      <c r="B219" t="str">
        <f>VLOOKUP(A219,'Customer Names-Answers'!A:D,4,0)</f>
        <v>Kevin</v>
      </c>
      <c r="C219" cm="1">
        <f t="array" ref="C219:H219">VLOOKUP(A219,'Hospitalisation Details-Answers'!A:K,{6,7,8,9,10,11},0)</f>
        <v>35345.730000000003</v>
      </c>
      <c r="D219" t="str">
        <v>tier - 2</v>
      </c>
      <c r="E219" t="str">
        <v>tier - 3</v>
      </c>
      <c r="F219" t="str">
        <v>R1011</v>
      </c>
      <c r="G219" t="str">
        <v>22-Sep-1971</v>
      </c>
      <c r="H219" t="str">
        <v xml:space="preserve">52 Y </v>
      </c>
      <c r="I219" cm="1">
        <f t="array" ref="I219:Q219">VLOOKUP(A219,'Medical Examinations-Answers'!A:J,{2,3,4,5,6,7,8,9,10},0)</f>
        <v>33.69</v>
      </c>
      <c r="J219">
        <v>9.68</v>
      </c>
      <c r="K219" t="str">
        <v>No</v>
      </c>
      <c r="L219" t="str">
        <v>No</v>
      </c>
      <c r="M219" t="str">
        <v>No</v>
      </c>
      <c r="N219">
        <v>0</v>
      </c>
      <c r="O219" t="str">
        <v>yes</v>
      </c>
      <c r="P219" t="str">
        <v>Obesity</v>
      </c>
      <c r="Q219" t="str">
        <v>Diabetes</v>
      </c>
      <c r="R219" t="str">
        <f t="shared" si="3"/>
        <v>Without transplant</v>
      </c>
    </row>
    <row r="220" spans="1:18" ht="15.6" x14ac:dyDescent="0.3">
      <c r="A220" s="1" t="s">
        <v>2154</v>
      </c>
      <c r="B220" t="str">
        <f>VLOOKUP(A220,'Customer Names-Answers'!A:D,4,0)</f>
        <v>Gavin M.</v>
      </c>
      <c r="C220" cm="1">
        <f t="array" ref="C220:H220">VLOOKUP(A220,'Hospitalisation Details-Answers'!A:K,{6,7,8,9,10,11},0)</f>
        <v>35315.96</v>
      </c>
      <c r="D220" t="str">
        <v>tier - 2</v>
      </c>
      <c r="E220" t="str">
        <v>tier - 1</v>
      </c>
      <c r="F220" t="str">
        <v>R1011</v>
      </c>
      <c r="G220" t="str">
        <v>19-Sep-1988</v>
      </c>
      <c r="H220" t="str">
        <v xml:space="preserve">35 Y </v>
      </c>
      <c r="I220" cm="1">
        <f t="array" ref="I220:Q220">VLOOKUP(A220,'Medical Examinations-Answers'!A:J,{2,3,4,5,6,7,8,9,10},0)</f>
        <v>42.27</v>
      </c>
      <c r="J220">
        <v>6.05</v>
      </c>
      <c r="K220" t="str">
        <v>yes</v>
      </c>
      <c r="L220" t="str">
        <v>No</v>
      </c>
      <c r="M220" t="str">
        <v>No</v>
      </c>
      <c r="N220">
        <v>1</v>
      </c>
      <c r="O220" t="str">
        <v>yes</v>
      </c>
      <c r="P220" t="str">
        <v>Obesity</v>
      </c>
      <c r="Q220" t="str">
        <v>Prediabetes</v>
      </c>
      <c r="R220" t="str">
        <f t="shared" si="3"/>
        <v>Without transplant</v>
      </c>
    </row>
    <row r="221" spans="1:18" ht="15.6" x14ac:dyDescent="0.3">
      <c r="A221" s="1" t="s">
        <v>2153</v>
      </c>
      <c r="B221" t="str">
        <f>VLOOKUP(A221,'Customer Names-Answers'!A:D,4,0)</f>
        <v>Rick E</v>
      </c>
      <c r="C221" cm="1">
        <f t="array" ref="C221:H221">VLOOKUP(A221,'Hospitalisation Details-Answers'!A:K,{6,7,8,9,10,11},0)</f>
        <v>35302.089999999997</v>
      </c>
      <c r="D221" t="str">
        <v>tier - 1</v>
      </c>
      <c r="E221" t="str">
        <v>tier - 2</v>
      </c>
      <c r="F221" t="str">
        <v>R1011</v>
      </c>
      <c r="G221" t="str">
        <v>9-Jul-1997</v>
      </c>
      <c r="H221" t="str">
        <v xml:space="preserve">26 Y </v>
      </c>
      <c r="I221" cm="1">
        <f t="array" ref="I221:Q221">VLOOKUP(A221,'Medical Examinations-Answers'!A:J,{2,3,4,5,6,7,8,9,10},0)</f>
        <v>53.25</v>
      </c>
      <c r="J221">
        <v>6.11</v>
      </c>
      <c r="K221" t="str">
        <v>yes</v>
      </c>
      <c r="L221" t="str">
        <v>No</v>
      </c>
      <c r="M221" t="str">
        <v>Yes</v>
      </c>
      <c r="N221">
        <v>1</v>
      </c>
      <c r="O221" t="str">
        <v>yes</v>
      </c>
      <c r="P221" t="str">
        <v>Obesity</v>
      </c>
      <c r="Q221" t="str">
        <v>Prediabetes</v>
      </c>
      <c r="R221" t="str">
        <f t="shared" si="3"/>
        <v>Without transplant</v>
      </c>
    </row>
    <row r="222" spans="1:18" ht="15.6" x14ac:dyDescent="0.3">
      <c r="A222" s="1" t="s">
        <v>2152</v>
      </c>
      <c r="B222" t="str">
        <f>VLOOKUP(A222,'Customer Names-Answers'!A:D,4,0)</f>
        <v>Andrea H.</v>
      </c>
      <c r="C222" cm="1">
        <f t="array" ref="C222:H222">VLOOKUP(A222,'Hospitalisation Details-Answers'!A:K,{6,7,8,9,10,11},0)</f>
        <v>35160.129999999997</v>
      </c>
      <c r="D222" t="str">
        <v>tier - 2</v>
      </c>
      <c r="E222" t="str">
        <v>tier - 2</v>
      </c>
      <c r="F222" t="str">
        <v>R1011</v>
      </c>
      <c r="G222" t="str">
        <v>30-Dec-1967</v>
      </c>
      <c r="H222" t="str">
        <v xml:space="preserve">56 Y </v>
      </c>
      <c r="I222" cm="1">
        <f t="array" ref="I222:Q222">VLOOKUP(A222,'Medical Examinations-Answers'!A:J,{2,3,4,5,6,7,8,9,10},0)</f>
        <v>26.8</v>
      </c>
      <c r="J222">
        <v>10.93</v>
      </c>
      <c r="K222" t="str">
        <v>yes</v>
      </c>
      <c r="L222" t="str">
        <v>No</v>
      </c>
      <c r="M222" t="str">
        <v>No</v>
      </c>
      <c r="N222">
        <v>0</v>
      </c>
      <c r="O222" t="str">
        <v>No</v>
      </c>
      <c r="P222" t="str">
        <v xml:space="preserve">Overweight </v>
      </c>
      <c r="Q222" t="str">
        <v>Diabetes</v>
      </c>
      <c r="R222" t="str">
        <f t="shared" si="3"/>
        <v>Without transplant</v>
      </c>
    </row>
    <row r="223" spans="1:18" ht="15.6" x14ac:dyDescent="0.3">
      <c r="A223" s="1" t="s">
        <v>2151</v>
      </c>
      <c r="B223" t="str">
        <f>VLOOKUP(A223,'Customer Names-Answers'!A:D,4,0)</f>
        <v>Anthony S</v>
      </c>
      <c r="C223" cm="1">
        <f t="array" ref="C223:H223">VLOOKUP(A223,'Hospitalisation Details-Answers'!A:K,{6,7,8,9,10,11},0)</f>
        <v>35147.53</v>
      </c>
      <c r="D223" t="str">
        <v>tier - 1</v>
      </c>
      <c r="E223" t="str">
        <v>tier - 1</v>
      </c>
      <c r="F223" t="str">
        <v>R1016</v>
      </c>
      <c r="G223" t="str">
        <v>22-Dec-1998</v>
      </c>
      <c r="H223" t="str">
        <v xml:space="preserve">25 Y </v>
      </c>
      <c r="I223" cm="1">
        <f t="array" ref="I223:Q223">VLOOKUP(A223,'Medical Examinations-Answers'!A:J,{2,3,4,5,6,7,8,9,10},0)</f>
        <v>28.5</v>
      </c>
      <c r="J223">
        <v>5.12</v>
      </c>
      <c r="K223" t="str">
        <v>No</v>
      </c>
      <c r="L223" t="str">
        <v>No</v>
      </c>
      <c r="M223" t="str">
        <v>No</v>
      </c>
      <c r="N223">
        <v>1</v>
      </c>
      <c r="O223" t="str">
        <v>yes</v>
      </c>
      <c r="P223" t="str">
        <v xml:space="preserve">Overweight </v>
      </c>
      <c r="Q223" t="str">
        <v>Normal</v>
      </c>
      <c r="R223" t="str">
        <f t="shared" si="3"/>
        <v>Without transplant</v>
      </c>
    </row>
    <row r="224" spans="1:18" ht="15.6" x14ac:dyDescent="0.3">
      <c r="A224" s="1" t="s">
        <v>2150</v>
      </c>
      <c r="B224" t="str">
        <f>VLOOKUP(A224,'Customer Names-Answers'!A:D,4,0)</f>
        <v>Erik</v>
      </c>
      <c r="C224" cm="1">
        <f t="array" ref="C224:H224">VLOOKUP(A224,'Hospitalisation Details-Answers'!A:K,{6,7,8,9,10,11},0)</f>
        <v>35069.370000000003</v>
      </c>
      <c r="D224" t="str">
        <v>tier - 1</v>
      </c>
      <c r="E224" t="str">
        <v>tier - 1</v>
      </c>
      <c r="F224" t="str">
        <v>R1017</v>
      </c>
      <c r="G224" t="str">
        <v>29-Jun-1977</v>
      </c>
      <c r="H224" t="str">
        <v xml:space="preserve">46 Y </v>
      </c>
      <c r="I224" cm="1">
        <f t="array" ref="I224:Q224">VLOOKUP(A224,'Medical Examinations-Answers'!A:J,{2,3,4,5,6,7,8,9,10},0)</f>
        <v>22.895</v>
      </c>
      <c r="J224">
        <v>5.72</v>
      </c>
      <c r="K224" t="str">
        <v>No</v>
      </c>
      <c r="L224" t="str">
        <v>No</v>
      </c>
      <c r="M224" t="str">
        <v>No</v>
      </c>
      <c r="N224">
        <v>0</v>
      </c>
      <c r="O224" t="str">
        <v>yes</v>
      </c>
      <c r="P224" t="str">
        <v xml:space="preserve">Normal Weight </v>
      </c>
      <c r="Q224" t="str">
        <v>Prediabetes</v>
      </c>
      <c r="R224" t="str">
        <f t="shared" si="3"/>
        <v>Without transplant</v>
      </c>
    </row>
    <row r="225" spans="1:18" ht="15.6" x14ac:dyDescent="0.3">
      <c r="A225" s="1" t="s">
        <v>2149</v>
      </c>
      <c r="B225" t="str">
        <f>VLOOKUP(A225,'Customer Names-Answers'!A:D,4,0)</f>
        <v>Kiley D</v>
      </c>
      <c r="C225" cm="1">
        <f t="array" ref="C225:H225">VLOOKUP(A225,'Hospitalisation Details-Answers'!A:K,{6,7,8,9,10,11},0)</f>
        <v>35050.620000000003</v>
      </c>
      <c r="D225" t="str">
        <v>tier - 2</v>
      </c>
      <c r="E225" t="str">
        <v>tier - 1</v>
      </c>
      <c r="F225" t="str">
        <v>R1011</v>
      </c>
      <c r="G225" t="str">
        <v>29-Aug-1975</v>
      </c>
      <c r="H225" t="str">
        <v xml:space="preserve">48 Y </v>
      </c>
      <c r="I225" cm="1">
        <f t="array" ref="I225:Q225">VLOOKUP(A225,'Medical Examinations-Answers'!A:J,{2,3,4,5,6,7,8,9,10},0)</f>
        <v>34.06</v>
      </c>
      <c r="J225">
        <v>11.83</v>
      </c>
      <c r="K225" t="str">
        <v>yes</v>
      </c>
      <c r="L225" t="str">
        <v>No</v>
      </c>
      <c r="M225" t="str">
        <v>No</v>
      </c>
      <c r="N225">
        <v>1</v>
      </c>
      <c r="O225" t="str">
        <v>yes</v>
      </c>
      <c r="P225" t="str">
        <v>Obesity</v>
      </c>
      <c r="Q225" t="str">
        <v>Diabetes</v>
      </c>
      <c r="R225" t="str">
        <f t="shared" si="3"/>
        <v>Without transplant</v>
      </c>
    </row>
    <row r="226" spans="1:18" ht="15.6" x14ac:dyDescent="0.3">
      <c r="A226" s="1" t="s">
        <v>2148</v>
      </c>
      <c r="B226" t="str">
        <f>VLOOKUP(A226,'Customer Names-Answers'!A:D,4,0)</f>
        <v>Jennifer</v>
      </c>
      <c r="C226" cm="1">
        <f t="array" ref="C226:H226">VLOOKUP(A226,'Hospitalisation Details-Answers'!A:K,{6,7,8,9,10,11},0)</f>
        <v>35000.730000000003</v>
      </c>
      <c r="D226" t="str">
        <v>tier - 2</v>
      </c>
      <c r="E226" t="str">
        <v>tier - 3</v>
      </c>
      <c r="F226" t="str">
        <v>R1011</v>
      </c>
      <c r="G226" t="str">
        <v>5-Jul-1982</v>
      </c>
      <c r="H226" t="str">
        <v xml:space="preserve">41 Y </v>
      </c>
      <c r="I226" cm="1">
        <f t="array" ref="I226:Q226">VLOOKUP(A226,'Medical Examinations-Answers'!A:J,{2,3,4,5,6,7,8,9,10},0)</f>
        <v>36.409999999999997</v>
      </c>
      <c r="J226">
        <v>4.55</v>
      </c>
      <c r="K226" t="str">
        <v>No</v>
      </c>
      <c r="L226" t="str">
        <v>No</v>
      </c>
      <c r="M226" t="str">
        <v>No</v>
      </c>
      <c r="N226">
        <v>0</v>
      </c>
      <c r="O226" t="str">
        <v>yes</v>
      </c>
      <c r="P226" t="str">
        <v>Obesity</v>
      </c>
      <c r="Q226" t="str">
        <v>Normal</v>
      </c>
      <c r="R226" t="str">
        <f t="shared" si="3"/>
        <v>Without transplant</v>
      </c>
    </row>
    <row r="227" spans="1:18" ht="15.6" x14ac:dyDescent="0.3">
      <c r="A227" s="1" t="s">
        <v>2147</v>
      </c>
      <c r="B227" t="str">
        <f>VLOOKUP(A227,'Customer Names-Answers'!A:D,4,0)</f>
        <v>Chris</v>
      </c>
      <c r="C227" cm="1">
        <f t="array" ref="C227:H227">VLOOKUP(A227,'Hospitalisation Details-Answers'!A:K,{6,7,8,9,10,11},0)</f>
        <v>34979.86</v>
      </c>
      <c r="D227" t="str">
        <v>tier - 2</v>
      </c>
      <c r="E227" t="str">
        <v>tier - 2</v>
      </c>
      <c r="F227" t="str">
        <v>R1011</v>
      </c>
      <c r="G227" t="str">
        <v>22-Aug-1997</v>
      </c>
      <c r="H227" t="str">
        <v xml:space="preserve">26 Y </v>
      </c>
      <c r="I227" cm="1">
        <f t="array" ref="I227:Q227">VLOOKUP(A227,'Medical Examinations-Answers'!A:J,{2,3,4,5,6,7,8,9,10},0)</f>
        <v>52.3</v>
      </c>
      <c r="J227">
        <v>4.87</v>
      </c>
      <c r="K227" t="str">
        <v>yes</v>
      </c>
      <c r="L227" t="str">
        <v>No</v>
      </c>
      <c r="M227" t="str">
        <v>Yes</v>
      </c>
      <c r="N227">
        <v>1</v>
      </c>
      <c r="O227" t="str">
        <v>yes</v>
      </c>
      <c r="P227" t="str">
        <v>Obesity</v>
      </c>
      <c r="Q227" t="str">
        <v>Normal</v>
      </c>
      <c r="R227" t="str">
        <f t="shared" si="3"/>
        <v>Without transplant</v>
      </c>
    </row>
    <row r="228" spans="1:18" ht="15.6" x14ac:dyDescent="0.3">
      <c r="A228" s="1" t="s">
        <v>2146</v>
      </c>
      <c r="B228" t="str">
        <f>VLOOKUP(A228,'Customer Names-Answers'!A:D,4,0)</f>
        <v>Marian M.</v>
      </c>
      <c r="C228" cm="1">
        <f t="array" ref="C228:H228">VLOOKUP(A228,'Hospitalisation Details-Answers'!A:K,{6,7,8,9,10,11},0)</f>
        <v>34976.42</v>
      </c>
      <c r="D228" t="str">
        <v>tier - 2</v>
      </c>
      <c r="E228" t="str">
        <v>tier - 1</v>
      </c>
      <c r="F228" t="str">
        <v>R1011</v>
      </c>
      <c r="G228" t="str">
        <v>22-Aug-1998</v>
      </c>
      <c r="H228" t="str">
        <v xml:space="preserve">25 Y </v>
      </c>
      <c r="I228" cm="1">
        <f t="array" ref="I228:Q228">VLOOKUP(A228,'Medical Examinations-Answers'!A:J,{2,3,4,5,6,7,8,9,10},0)</f>
        <v>52.66</v>
      </c>
      <c r="J228">
        <v>4.45</v>
      </c>
      <c r="K228" t="str">
        <v>No</v>
      </c>
      <c r="L228" t="str">
        <v>No</v>
      </c>
      <c r="M228" t="str">
        <v>No</v>
      </c>
      <c r="N228">
        <v>1</v>
      </c>
      <c r="O228" t="str">
        <v>yes</v>
      </c>
      <c r="P228" t="str">
        <v>Obesity</v>
      </c>
      <c r="Q228" t="str">
        <v>Normal</v>
      </c>
      <c r="R228" t="str">
        <f t="shared" si="3"/>
        <v>Without transplant</v>
      </c>
    </row>
    <row r="229" spans="1:18" ht="15.6" x14ac:dyDescent="0.3">
      <c r="A229" s="1" t="s">
        <v>2145</v>
      </c>
      <c r="B229" t="str">
        <f>VLOOKUP(A229,'Customer Names-Answers'!A:D,4,0)</f>
        <v>Jeremy</v>
      </c>
      <c r="C229" cm="1">
        <f t="array" ref="C229:H229">VLOOKUP(A229,'Hospitalisation Details-Answers'!A:K,{6,7,8,9,10,11},0)</f>
        <v>34975.68</v>
      </c>
      <c r="D229" t="str">
        <v>tier - 2</v>
      </c>
      <c r="E229" t="str">
        <v>tier - 2</v>
      </c>
      <c r="F229" t="str">
        <v>R1011</v>
      </c>
      <c r="G229" t="str">
        <v>7-Oct-1967</v>
      </c>
      <c r="H229" t="str">
        <v xml:space="preserve">56 Y </v>
      </c>
      <c r="I229" cm="1">
        <f t="array" ref="I229:Q229">VLOOKUP(A229,'Medical Examinations-Answers'!A:J,{2,3,4,5,6,7,8,9,10},0)</f>
        <v>29.57</v>
      </c>
      <c r="J229">
        <v>9.42</v>
      </c>
      <c r="K229" t="str">
        <v>yes</v>
      </c>
      <c r="L229" t="str">
        <v>No</v>
      </c>
      <c r="M229" t="str">
        <v>No</v>
      </c>
      <c r="N229">
        <v>0</v>
      </c>
      <c r="O229" t="str">
        <v>yes</v>
      </c>
      <c r="P229" t="str">
        <v xml:space="preserve">Overweight </v>
      </c>
      <c r="Q229" t="str">
        <v>Diabetes</v>
      </c>
      <c r="R229" t="str">
        <f t="shared" si="3"/>
        <v>Without transplant</v>
      </c>
    </row>
    <row r="230" spans="1:18" ht="15.6" x14ac:dyDescent="0.3">
      <c r="A230" s="1" t="s">
        <v>2144</v>
      </c>
      <c r="B230" t="str">
        <f>VLOOKUP(A230,'Customer Names-Answers'!A:D,4,0)</f>
        <v>Allison H</v>
      </c>
      <c r="C230" cm="1">
        <f t="array" ref="C230:H230">VLOOKUP(A230,'Hospitalisation Details-Answers'!A:K,{6,7,8,9,10,11},0)</f>
        <v>34940.61</v>
      </c>
      <c r="D230" t="str">
        <v>tier - 2</v>
      </c>
      <c r="E230" t="str">
        <v>tier - 3</v>
      </c>
      <c r="F230" t="str">
        <v>R1011</v>
      </c>
      <c r="G230" t="str">
        <v>29-Jul-1983</v>
      </c>
      <c r="H230" t="str">
        <v xml:space="preserve">40 Y </v>
      </c>
      <c r="I230" cm="1">
        <f t="array" ref="I230:Q230">VLOOKUP(A230,'Medical Examinations-Answers'!A:J,{2,3,4,5,6,7,8,9,10},0)</f>
        <v>36.99</v>
      </c>
      <c r="J230">
        <v>5.37</v>
      </c>
      <c r="K230" t="str">
        <v>yes</v>
      </c>
      <c r="L230" t="str">
        <v>No</v>
      </c>
      <c r="M230" t="str">
        <v>Yes</v>
      </c>
      <c r="N230">
        <v>1</v>
      </c>
      <c r="O230" t="str">
        <v>yes</v>
      </c>
      <c r="P230" t="str">
        <v>Obesity</v>
      </c>
      <c r="Q230" t="str">
        <v>Normal</v>
      </c>
      <c r="R230" t="str">
        <f t="shared" si="3"/>
        <v>Without transplant</v>
      </c>
    </row>
    <row r="231" spans="1:18" ht="15.6" x14ac:dyDescent="0.3">
      <c r="A231" s="1" t="s">
        <v>2143</v>
      </c>
      <c r="B231" t="str">
        <f>VLOOKUP(A231,'Customer Names-Answers'!A:D,4,0)</f>
        <v>Elizabeth</v>
      </c>
      <c r="C231" cm="1">
        <f t="array" ref="C231:H231">VLOOKUP(A231,'Hospitalisation Details-Answers'!A:K,{6,7,8,9,10,11},0)</f>
        <v>34838.870000000003</v>
      </c>
      <c r="D231" t="str">
        <v>tier - 2</v>
      </c>
      <c r="E231" t="str">
        <v>tier - 3</v>
      </c>
      <c r="F231" t="str">
        <v>R1011</v>
      </c>
      <c r="G231" t="str">
        <v>17-Oct-1995</v>
      </c>
      <c r="H231" t="str">
        <v xml:space="preserve">28 Y </v>
      </c>
      <c r="I231" cm="1">
        <f t="array" ref="I231:Q231">VLOOKUP(A231,'Medical Examinations-Answers'!A:J,{2,3,4,5,6,7,8,9,10},0)</f>
        <v>31.4</v>
      </c>
      <c r="J231">
        <v>4.5999999999999996</v>
      </c>
      <c r="K231" t="str">
        <v>yes</v>
      </c>
      <c r="L231" t="str">
        <v>No</v>
      </c>
      <c r="M231" t="str">
        <v>No</v>
      </c>
      <c r="N231">
        <v>1</v>
      </c>
      <c r="O231" t="str">
        <v>yes</v>
      </c>
      <c r="P231" t="str">
        <v>Obesity</v>
      </c>
      <c r="Q231" t="str">
        <v>Normal</v>
      </c>
      <c r="R231" t="str">
        <f t="shared" si="3"/>
        <v>Without transplant</v>
      </c>
    </row>
    <row r="232" spans="1:18" ht="15.6" x14ac:dyDescent="0.3">
      <c r="A232" s="1" t="s">
        <v>2142</v>
      </c>
      <c r="B232" t="str">
        <f>VLOOKUP(A232,'Customer Names-Answers'!A:D,4,0)</f>
        <v>Andrew</v>
      </c>
      <c r="C232" cm="1">
        <f t="array" ref="C232:H232">VLOOKUP(A232,'Hospitalisation Details-Answers'!A:K,{6,7,8,9,10,11},0)</f>
        <v>34828.65</v>
      </c>
      <c r="D232" t="str">
        <v>tier - 1</v>
      </c>
      <c r="E232" t="str">
        <v>tier - 3</v>
      </c>
      <c r="F232" t="str">
        <v>R1011</v>
      </c>
      <c r="G232" t="str">
        <v>17-Sep-2003</v>
      </c>
      <c r="H232" t="str">
        <v xml:space="preserve">20 Y </v>
      </c>
      <c r="I232" cm="1">
        <f t="array" ref="I232:Q232">VLOOKUP(A232,'Medical Examinations-Answers'!A:J,{2,3,4,5,6,7,8,9,10},0)</f>
        <v>34.9</v>
      </c>
      <c r="J232">
        <v>6.22</v>
      </c>
      <c r="K232" t="str">
        <v>No</v>
      </c>
      <c r="L232" t="str">
        <v>No</v>
      </c>
      <c r="M232" t="str">
        <v>Yes</v>
      </c>
      <c r="N232">
        <v>1</v>
      </c>
      <c r="O232" t="str">
        <v>yes</v>
      </c>
      <c r="P232" t="str">
        <v>Obesity</v>
      </c>
      <c r="Q232" t="str">
        <v>Prediabetes</v>
      </c>
      <c r="R232" t="str">
        <f t="shared" si="3"/>
        <v>Without transplant</v>
      </c>
    </row>
    <row r="233" spans="1:18" ht="15.6" x14ac:dyDescent="0.3">
      <c r="A233" s="1" t="s">
        <v>2141</v>
      </c>
      <c r="B233" t="str">
        <f>VLOOKUP(A233,'Customer Names-Answers'!A:D,4,0)</f>
        <v>Anders J</v>
      </c>
      <c r="C233" cm="1">
        <f t="array" ref="C233:H233">VLOOKUP(A233,'Hospitalisation Details-Answers'!A:K,{6,7,8,9,10,11},0)</f>
        <v>34806.47</v>
      </c>
      <c r="D233" t="str">
        <v>tier - 1</v>
      </c>
      <c r="E233" t="str">
        <v>tier - 2</v>
      </c>
      <c r="F233" t="str">
        <v>R1013</v>
      </c>
      <c r="G233" t="str">
        <v>27-Dec-1995</v>
      </c>
      <c r="H233" t="str">
        <v xml:space="preserve">28 Y </v>
      </c>
      <c r="I233" cm="1">
        <f t="array" ref="I233:Q233">VLOOKUP(A233,'Medical Examinations-Answers'!A:J,{2,3,4,5,6,7,8,9,10},0)</f>
        <v>31.13</v>
      </c>
      <c r="J233">
        <v>4.5199999999999996</v>
      </c>
      <c r="K233" t="str">
        <v>yes</v>
      </c>
      <c r="L233" t="str">
        <v>No</v>
      </c>
      <c r="M233" t="str">
        <v>No</v>
      </c>
      <c r="N233">
        <v>1</v>
      </c>
      <c r="O233" t="str">
        <v>yes</v>
      </c>
      <c r="P233" t="str">
        <v>Obesity</v>
      </c>
      <c r="Q233" t="str">
        <v>Normal</v>
      </c>
      <c r="R233" t="str">
        <f t="shared" si="3"/>
        <v>Without transplant</v>
      </c>
    </row>
    <row r="234" spans="1:18" ht="15.6" x14ac:dyDescent="0.3">
      <c r="A234" s="1" t="s">
        <v>2140</v>
      </c>
      <c r="B234" t="str">
        <f>VLOOKUP(A234,'Customer Names-Answers'!A:D,4,0)</f>
        <v>Sean</v>
      </c>
      <c r="C234" cm="1">
        <f t="array" ref="C234:H234">VLOOKUP(A234,'Hospitalisation Details-Answers'!A:K,{6,7,8,9,10,11},0)</f>
        <v>34779.620000000003</v>
      </c>
      <c r="D234" t="str">
        <v>tier - 1</v>
      </c>
      <c r="E234" t="str">
        <v>tier - 2</v>
      </c>
      <c r="F234" t="str">
        <v>R1011</v>
      </c>
      <c r="G234" t="str">
        <v>3-Jul-2003</v>
      </c>
      <c r="H234" t="str">
        <v xml:space="preserve">20 Y </v>
      </c>
      <c r="I234" cm="1">
        <f t="array" ref="I234:Q234">VLOOKUP(A234,'Medical Examinations-Answers'!A:J,{2,3,4,5,6,7,8,9,10},0)</f>
        <v>34.799999999999997</v>
      </c>
      <c r="J234">
        <v>6.18</v>
      </c>
      <c r="K234" t="str">
        <v>No</v>
      </c>
      <c r="L234" t="str">
        <v>No</v>
      </c>
      <c r="M234" t="str">
        <v>Yes</v>
      </c>
      <c r="N234">
        <v>1</v>
      </c>
      <c r="O234" t="str">
        <v>yes</v>
      </c>
      <c r="P234" t="str">
        <v>Obesity</v>
      </c>
      <c r="Q234" t="str">
        <v>Prediabetes</v>
      </c>
      <c r="R234" t="str">
        <f t="shared" si="3"/>
        <v>Without transplant</v>
      </c>
    </row>
    <row r="235" spans="1:18" ht="15.6" x14ac:dyDescent="0.3">
      <c r="A235" s="1" t="s">
        <v>2139</v>
      </c>
      <c r="B235" t="str">
        <f>VLOOKUP(A235,'Customer Names-Answers'!A:D,4,0)</f>
        <v>Brian M.</v>
      </c>
      <c r="C235" cm="1">
        <f t="array" ref="C235:H235">VLOOKUP(A235,'Hospitalisation Details-Answers'!A:K,{6,7,8,9,10,11},0)</f>
        <v>34672.15</v>
      </c>
      <c r="D235" t="str">
        <v>tier - 1</v>
      </c>
      <c r="E235" t="str">
        <v>tier - 3</v>
      </c>
      <c r="F235" t="str">
        <v>R1013</v>
      </c>
      <c r="G235" t="str">
        <v>7-Jul-1994</v>
      </c>
      <c r="H235" t="str">
        <v xml:space="preserve">29 Y </v>
      </c>
      <c r="I235" cm="1">
        <f t="array" ref="I235:Q235">VLOOKUP(A235,'Medical Examinations-Answers'!A:J,{2,3,4,5,6,7,8,9,10},0)</f>
        <v>31.68</v>
      </c>
      <c r="J235">
        <v>4.4000000000000004</v>
      </c>
      <c r="K235" t="str">
        <v>No</v>
      </c>
      <c r="L235" t="str">
        <v>No</v>
      </c>
      <c r="M235" t="str">
        <v>No</v>
      </c>
      <c r="N235">
        <v>0</v>
      </c>
      <c r="O235" t="str">
        <v>yes</v>
      </c>
      <c r="P235" t="str">
        <v>Obesity</v>
      </c>
      <c r="Q235" t="str">
        <v>Normal</v>
      </c>
      <c r="R235" t="str">
        <f t="shared" si="3"/>
        <v>Without transplant</v>
      </c>
    </row>
    <row r="236" spans="1:18" ht="15.6" x14ac:dyDescent="0.3">
      <c r="A236" s="1" t="s">
        <v>2138</v>
      </c>
      <c r="B236" t="str">
        <f>VLOOKUP(A236,'Customer Names-Answers'!A:D,4,0)</f>
        <v>Jeremy</v>
      </c>
      <c r="C236" cm="1">
        <f t="array" ref="C236:H236">VLOOKUP(A236,'Hospitalisation Details-Answers'!A:K,{6,7,8,9,10,11},0)</f>
        <v>34617.839999999997</v>
      </c>
      <c r="D236" t="str">
        <v>tier - 1</v>
      </c>
      <c r="E236" t="str">
        <v>tier - 3</v>
      </c>
      <c r="F236" t="str">
        <v>R1016</v>
      </c>
      <c r="G236" t="str">
        <v>9-Oct-2004</v>
      </c>
      <c r="H236" t="str">
        <v xml:space="preserve">19 Y </v>
      </c>
      <c r="I236" cm="1">
        <f t="array" ref="I236:Q236">VLOOKUP(A236,'Medical Examinations-Answers'!A:J,{2,3,4,5,6,7,8,9,10},0)</f>
        <v>33.534999999999997</v>
      </c>
      <c r="J236">
        <v>6.23</v>
      </c>
      <c r="K236" t="str">
        <v>No</v>
      </c>
      <c r="L236" t="str">
        <v>yes</v>
      </c>
      <c r="M236" t="str">
        <v>No</v>
      </c>
      <c r="N236">
        <v>1</v>
      </c>
      <c r="O236" t="str">
        <v>yes</v>
      </c>
      <c r="P236" t="str">
        <v>Obesity</v>
      </c>
      <c r="Q236" t="str">
        <v>Prediabetes</v>
      </c>
      <c r="R236" t="str">
        <f t="shared" si="3"/>
        <v>With transplant</v>
      </c>
    </row>
    <row r="237" spans="1:18" ht="15.6" x14ac:dyDescent="0.3">
      <c r="A237" s="1" t="s">
        <v>2137</v>
      </c>
      <c r="B237" t="str">
        <f>VLOOKUP(A237,'Customer Names-Answers'!A:D,4,0)</f>
        <v>Susannah</v>
      </c>
      <c r="C237" cm="1">
        <f t="array" ref="C237:H237">VLOOKUP(A237,'Hospitalisation Details-Answers'!A:K,{6,7,8,9,10,11},0)</f>
        <v>34543.39</v>
      </c>
      <c r="D237" t="str">
        <v>tier - 2</v>
      </c>
      <c r="E237" t="str">
        <v>tier - 3</v>
      </c>
      <c r="F237" t="str">
        <v>R1011</v>
      </c>
      <c r="G237" t="str">
        <v>25-Nov-1976</v>
      </c>
      <c r="H237" t="str">
        <v xml:space="preserve">47 Y </v>
      </c>
      <c r="I237" cm="1">
        <f t="array" ref="I237:Q237">VLOOKUP(A237,'Medical Examinations-Answers'!A:J,{2,3,4,5,6,7,8,9,10},0)</f>
        <v>31.92</v>
      </c>
      <c r="J237">
        <v>5.33</v>
      </c>
      <c r="K237" t="str">
        <v>yes</v>
      </c>
      <c r="L237" t="str">
        <v>No</v>
      </c>
      <c r="M237" t="str">
        <v>No</v>
      </c>
      <c r="N237">
        <v>0</v>
      </c>
      <c r="O237" t="str">
        <v>yes</v>
      </c>
      <c r="P237" t="str">
        <v>Obesity</v>
      </c>
      <c r="Q237" t="str">
        <v>Normal</v>
      </c>
      <c r="R237" t="str">
        <f t="shared" si="3"/>
        <v>Without transplant</v>
      </c>
    </row>
    <row r="238" spans="1:18" ht="15.6" x14ac:dyDescent="0.3">
      <c r="A238" s="1" t="s">
        <v>2136</v>
      </c>
      <c r="B238" t="str">
        <f>VLOOKUP(A238,'Customer Names-Answers'!A:D,4,0)</f>
        <v>Randy</v>
      </c>
      <c r="C238" cm="1">
        <f t="array" ref="C238:H238">VLOOKUP(A238,'Hospitalisation Details-Answers'!A:K,{6,7,8,9,10,11},0)</f>
        <v>34472.839999999997</v>
      </c>
      <c r="D238" t="str">
        <v>tier - 1</v>
      </c>
      <c r="E238" t="str">
        <v>tier - 3</v>
      </c>
      <c r="F238" t="str">
        <v>R1011</v>
      </c>
      <c r="G238" t="str">
        <v>24-Jun-1998</v>
      </c>
      <c r="H238" t="str">
        <v xml:space="preserve">25 Y </v>
      </c>
      <c r="I238" cm="1">
        <f t="array" ref="I238:Q238">VLOOKUP(A238,'Medical Examinations-Answers'!A:J,{2,3,4,5,6,7,8,9,10},0)</f>
        <v>32.700000000000003</v>
      </c>
      <c r="J238">
        <v>4.09</v>
      </c>
      <c r="K238" t="str">
        <v>No</v>
      </c>
      <c r="L238" t="str">
        <v>No</v>
      </c>
      <c r="M238" t="str">
        <v>No</v>
      </c>
      <c r="N238">
        <v>1</v>
      </c>
      <c r="O238" t="str">
        <v>yes</v>
      </c>
      <c r="P238" t="str">
        <v>Obesity</v>
      </c>
      <c r="Q238" t="str">
        <v>Normal</v>
      </c>
      <c r="R238" t="str">
        <f t="shared" si="3"/>
        <v>Without transplant</v>
      </c>
    </row>
    <row r="239" spans="1:18" ht="15.6" x14ac:dyDescent="0.3">
      <c r="A239" s="1" t="s">
        <v>2135</v>
      </c>
      <c r="B239" t="str">
        <f>VLOOKUP(A239,'Customer Names-Answers'!A:D,4,0)</f>
        <v>Leslie</v>
      </c>
      <c r="C239" cm="1">
        <f t="array" ref="C239:H239">VLOOKUP(A239,'Hospitalisation Details-Answers'!A:K,{6,7,8,9,10,11},0)</f>
        <v>34456.269999999997</v>
      </c>
      <c r="D239" t="str">
        <v>tier - 1</v>
      </c>
      <c r="E239" t="str">
        <v>tier - 2</v>
      </c>
      <c r="F239" t="str">
        <v>R1011</v>
      </c>
      <c r="G239" t="str">
        <v>24-Sep-1990</v>
      </c>
      <c r="H239" t="str">
        <v xml:space="preserve">33 Y </v>
      </c>
      <c r="I239" cm="1">
        <f t="array" ref="I239:Q239">VLOOKUP(A239,'Medical Examinations-Answers'!A:J,{2,3,4,5,6,7,8,9,10},0)</f>
        <v>41.25</v>
      </c>
      <c r="J239">
        <v>5.19</v>
      </c>
      <c r="K239" t="str">
        <v>No</v>
      </c>
      <c r="L239" t="str">
        <v>No</v>
      </c>
      <c r="M239" t="str">
        <v>No</v>
      </c>
      <c r="N239">
        <v>0</v>
      </c>
      <c r="O239" t="str">
        <v>yes</v>
      </c>
      <c r="P239" t="str">
        <v>Obesity</v>
      </c>
      <c r="Q239" t="str">
        <v>Normal</v>
      </c>
      <c r="R239" t="str">
        <f t="shared" si="3"/>
        <v>Without transplant</v>
      </c>
    </row>
    <row r="240" spans="1:18" ht="15.6" x14ac:dyDescent="0.3">
      <c r="A240" s="1" t="s">
        <v>2134</v>
      </c>
      <c r="B240" t="str">
        <f>VLOOKUP(A240,'Customer Names-Answers'!A:D,4,0)</f>
        <v>Brittany L.</v>
      </c>
      <c r="C240" cm="1">
        <f t="array" ref="C240:H240">VLOOKUP(A240,'Hospitalisation Details-Answers'!A:K,{6,7,8,9,10,11},0)</f>
        <v>34439.86</v>
      </c>
      <c r="D240" t="str">
        <v>tier - 2</v>
      </c>
      <c r="E240" t="str">
        <v>tier - 1</v>
      </c>
      <c r="F240" t="str">
        <v>R1013</v>
      </c>
      <c r="G240" t="str">
        <v>5-Oct-2003</v>
      </c>
      <c r="H240" t="str">
        <v xml:space="preserve">20 Y </v>
      </c>
      <c r="I240" cm="1">
        <f t="array" ref="I240:Q240">VLOOKUP(A240,'Medical Examinations-Answers'!A:J,{2,3,4,5,6,7,8,9,10},0)</f>
        <v>33.11</v>
      </c>
      <c r="J240">
        <v>4.12</v>
      </c>
      <c r="K240" t="str">
        <v>No</v>
      </c>
      <c r="L240" t="str">
        <v>No</v>
      </c>
      <c r="M240" t="str">
        <v>Yes</v>
      </c>
      <c r="N240">
        <v>1</v>
      </c>
      <c r="O240" t="str">
        <v>yes</v>
      </c>
      <c r="P240" t="str">
        <v>Obesity</v>
      </c>
      <c r="Q240" t="str">
        <v>Normal</v>
      </c>
      <c r="R240" t="str">
        <f t="shared" si="3"/>
        <v>Without transplant</v>
      </c>
    </row>
    <row r="241" spans="1:18" ht="15.6" x14ac:dyDescent="0.3">
      <c r="A241" s="1" t="s">
        <v>2133</v>
      </c>
      <c r="B241" t="str">
        <f>VLOOKUP(A241,'Customer Names-Answers'!A:D,4,0)</f>
        <v>Cassie J.</v>
      </c>
      <c r="C241" cm="1">
        <f t="array" ref="C241:H241">VLOOKUP(A241,'Hospitalisation Details-Answers'!A:K,{6,7,8,9,10,11},0)</f>
        <v>34402.22</v>
      </c>
      <c r="D241" t="str">
        <v>tier - 2</v>
      </c>
      <c r="E241" t="str">
        <v>tier - 3</v>
      </c>
      <c r="F241" t="str">
        <v>R1011</v>
      </c>
      <c r="G241" t="str">
        <v>1-Oct-1984</v>
      </c>
      <c r="H241" t="str">
        <v xml:space="preserve">39 Y </v>
      </c>
      <c r="I241" cm="1">
        <f t="array" ref="I241:Q241">VLOOKUP(A241,'Medical Examinations-Answers'!A:J,{2,3,4,5,6,7,8,9,10},0)</f>
        <v>36.159999999999997</v>
      </c>
      <c r="J241">
        <v>5.0999999999999996</v>
      </c>
      <c r="K241" t="str">
        <v>No</v>
      </c>
      <c r="L241" t="str">
        <v>No</v>
      </c>
      <c r="M241" t="str">
        <v>No</v>
      </c>
      <c r="N241">
        <v>1</v>
      </c>
      <c r="O241" t="str">
        <v>yes</v>
      </c>
      <c r="P241" t="str">
        <v>Obesity</v>
      </c>
      <c r="Q241" t="str">
        <v>Normal</v>
      </c>
      <c r="R241" t="str">
        <f t="shared" si="3"/>
        <v>Without transplant</v>
      </c>
    </row>
    <row r="242" spans="1:18" ht="15.6" x14ac:dyDescent="0.3">
      <c r="A242" s="1" t="s">
        <v>2132</v>
      </c>
      <c r="B242" t="str">
        <f>VLOOKUP(A242,'Customer Names-Answers'!A:D,4,0)</f>
        <v>Peter W</v>
      </c>
      <c r="C242" cm="1">
        <f t="array" ref="C242:H242">VLOOKUP(A242,'Hospitalisation Details-Answers'!A:K,{6,7,8,9,10,11},0)</f>
        <v>34307.22</v>
      </c>
      <c r="D242" t="str">
        <v>tier - 2</v>
      </c>
      <c r="E242" t="str">
        <v>tier - 2</v>
      </c>
      <c r="F242" t="str">
        <v>R1012</v>
      </c>
      <c r="G242" t="str">
        <v>2-Oct-1983</v>
      </c>
      <c r="H242" t="str">
        <v xml:space="preserve">40 Y </v>
      </c>
      <c r="I242" cm="1">
        <f t="array" ref="I242:Q242">VLOOKUP(A242,'Medical Examinations-Answers'!A:J,{2,3,4,5,6,7,8,9,10},0)</f>
        <v>33.72</v>
      </c>
      <c r="J242">
        <v>6.21</v>
      </c>
      <c r="K242" t="str">
        <v>yes</v>
      </c>
      <c r="L242" t="str">
        <v>No</v>
      </c>
      <c r="M242" t="str">
        <v>Yes</v>
      </c>
      <c r="N242">
        <v>1</v>
      </c>
      <c r="O242" t="str">
        <v>yes</v>
      </c>
      <c r="P242" t="str">
        <v>Obesity</v>
      </c>
      <c r="Q242" t="str">
        <v>Prediabetes</v>
      </c>
      <c r="R242" t="str">
        <f t="shared" si="3"/>
        <v>Without transplant</v>
      </c>
    </row>
    <row r="243" spans="1:18" ht="15.6" x14ac:dyDescent="0.3">
      <c r="A243" s="1" t="s">
        <v>2130</v>
      </c>
      <c r="B243" t="str">
        <f>VLOOKUP(A243,'Customer Names-Answers'!A:D,4,0)</f>
        <v>Douglas</v>
      </c>
      <c r="C243" cm="1">
        <f t="array" ref="C243:H243">VLOOKUP(A243,'Hospitalisation Details-Answers'!A:K,{6,7,8,9,10,11},0)</f>
        <v>34293.120000000003</v>
      </c>
      <c r="D243" t="str">
        <v>tier - 1</v>
      </c>
      <c r="E243" t="str">
        <v>tier - 2</v>
      </c>
      <c r="F243" t="str">
        <v>R1011</v>
      </c>
      <c r="G243" t="str">
        <v>11-Oct-1986</v>
      </c>
      <c r="H243" t="str">
        <v xml:space="preserve">37 Y </v>
      </c>
      <c r="I243" cm="1">
        <f t="array" ref="I243:Q243">VLOOKUP(A243,'Medical Examinations-Answers'!A:J,{2,3,4,5,6,7,8,9,10},0)</f>
        <v>37.74</v>
      </c>
      <c r="J243">
        <v>9.5299999999999994</v>
      </c>
      <c r="K243" t="str">
        <v>yes</v>
      </c>
      <c r="L243" t="str">
        <v>No</v>
      </c>
      <c r="M243" t="str">
        <v>No</v>
      </c>
      <c r="N243">
        <v>1</v>
      </c>
      <c r="O243" t="str">
        <v>yes</v>
      </c>
      <c r="P243" t="str">
        <v>Obesity</v>
      </c>
      <c r="Q243" t="str">
        <v>Diabetes</v>
      </c>
      <c r="R243" t="str">
        <f t="shared" si="3"/>
        <v>Without transplant</v>
      </c>
    </row>
    <row r="244" spans="1:18" ht="15.6" x14ac:dyDescent="0.3">
      <c r="A244" s="1" t="s">
        <v>2129</v>
      </c>
      <c r="B244" t="str">
        <f>VLOOKUP(A244,'Customer Names-Answers'!A:D,4,0)</f>
        <v>Dan</v>
      </c>
      <c r="C244" cm="1">
        <f t="array" ref="C244:H244">VLOOKUP(A244,'Hospitalisation Details-Answers'!A:K,{6,7,8,9,10,11},0)</f>
        <v>34289.43</v>
      </c>
      <c r="D244" t="str">
        <v>tier - 1</v>
      </c>
      <c r="E244" t="str">
        <v>tier - 1</v>
      </c>
      <c r="F244" t="str">
        <v>R1011</v>
      </c>
      <c r="G244" t="str">
        <v>30-Oct-1995</v>
      </c>
      <c r="H244" t="str">
        <v xml:space="preserve">28 Y </v>
      </c>
      <c r="I244" cm="1">
        <f t="array" ref="I244:Q244">VLOOKUP(A244,'Medical Examinations-Answers'!A:J,{2,3,4,5,6,7,8,9,10},0)</f>
        <v>48.75</v>
      </c>
      <c r="J244">
        <v>4.6399999999999997</v>
      </c>
      <c r="K244" t="str">
        <v>yes</v>
      </c>
      <c r="L244" t="str">
        <v>No</v>
      </c>
      <c r="M244" t="str">
        <v>No</v>
      </c>
      <c r="N244">
        <v>1</v>
      </c>
      <c r="O244" t="str">
        <v>yes</v>
      </c>
      <c r="P244" t="str">
        <v>Obesity</v>
      </c>
      <c r="Q244" t="str">
        <v>Normal</v>
      </c>
      <c r="R244" t="str">
        <f t="shared" si="3"/>
        <v>Without transplant</v>
      </c>
    </row>
    <row r="245" spans="1:18" ht="15.6" x14ac:dyDescent="0.3">
      <c r="A245" s="1" t="s">
        <v>2128</v>
      </c>
      <c r="B245" t="str">
        <f>VLOOKUP(A245,'Customer Names-Answers'!A:D,4,0)</f>
        <v>Dan M.</v>
      </c>
      <c r="C245" cm="1">
        <f t="array" ref="C245:H245">VLOOKUP(A245,'Hospitalisation Details-Answers'!A:K,{6,7,8,9,10,11},0)</f>
        <v>34254.050000000003</v>
      </c>
      <c r="D245" t="str">
        <v>tier - 1</v>
      </c>
      <c r="E245" t="str">
        <v>tier - 3</v>
      </c>
      <c r="F245" t="str">
        <v>R1019</v>
      </c>
      <c r="G245" t="str">
        <v>11-Jun-1998</v>
      </c>
      <c r="H245" t="str">
        <v xml:space="preserve">25 Y </v>
      </c>
      <c r="I245" cm="1">
        <f t="array" ref="I245:Q245">VLOOKUP(A245,'Medical Examinations-Answers'!A:J,{2,3,4,5,6,7,8,9,10},0)</f>
        <v>31.065000000000001</v>
      </c>
      <c r="J245">
        <v>5.05</v>
      </c>
      <c r="K245" t="str">
        <v>No</v>
      </c>
      <c r="L245" t="str">
        <v>No</v>
      </c>
      <c r="M245" t="str">
        <v>No</v>
      </c>
      <c r="N245">
        <v>1</v>
      </c>
      <c r="O245" t="str">
        <v>yes</v>
      </c>
      <c r="P245" t="str">
        <v>Obesity</v>
      </c>
      <c r="Q245" t="str">
        <v>Normal</v>
      </c>
      <c r="R245" t="str">
        <f t="shared" si="3"/>
        <v>Without transplant</v>
      </c>
    </row>
    <row r="246" spans="1:18" ht="15.6" x14ac:dyDescent="0.3">
      <c r="A246" s="1" t="s">
        <v>2127</v>
      </c>
      <c r="B246" t="str">
        <f>VLOOKUP(A246,'Customer Names-Answers'!A:D,4,0)</f>
        <v>Eric L.</v>
      </c>
      <c r="C246" cm="1">
        <f t="array" ref="C246:H246">VLOOKUP(A246,'Hospitalisation Details-Answers'!A:K,{6,7,8,9,10,11},0)</f>
        <v>34218.019999999997</v>
      </c>
      <c r="D246" t="str">
        <v>tier - 1</v>
      </c>
      <c r="E246" t="str">
        <v>tier - 1</v>
      </c>
      <c r="F246" t="str">
        <v>R1011</v>
      </c>
      <c r="G246" t="str">
        <v>5-Jul-1962</v>
      </c>
      <c r="H246" t="str">
        <v xml:space="preserve">61 Y </v>
      </c>
      <c r="I246" cm="1">
        <f t="array" ref="I246:Q246">VLOOKUP(A246,'Medical Examinations-Answers'!A:J,{2,3,4,5,6,7,8,9,10},0)</f>
        <v>23.55</v>
      </c>
      <c r="J246">
        <v>10.38</v>
      </c>
      <c r="K246" t="str">
        <v>No</v>
      </c>
      <c r="L246" t="str">
        <v>No</v>
      </c>
      <c r="M246" t="str">
        <v>No</v>
      </c>
      <c r="N246">
        <v>0</v>
      </c>
      <c r="O246" t="str">
        <v>yes</v>
      </c>
      <c r="P246" t="str">
        <v xml:space="preserve">Normal Weight </v>
      </c>
      <c r="Q246" t="str">
        <v>Diabetes</v>
      </c>
      <c r="R246" t="str">
        <f t="shared" si="3"/>
        <v>Without transplant</v>
      </c>
    </row>
    <row r="247" spans="1:18" ht="15.6" x14ac:dyDescent="0.3">
      <c r="A247" s="1" t="s">
        <v>2126</v>
      </c>
      <c r="B247" t="str">
        <f>VLOOKUP(A247,'Customer Names-Answers'!A:D,4,0)</f>
        <v>Les J</v>
      </c>
      <c r="C247" cm="1">
        <f t="array" ref="C247:H247">VLOOKUP(A247,'Hospitalisation Details-Answers'!A:K,{6,7,8,9,10,11},0)</f>
        <v>34210.33</v>
      </c>
      <c r="D247" t="str">
        <v>tier - 2</v>
      </c>
      <c r="E247" t="str">
        <v>tier - 1</v>
      </c>
      <c r="F247" t="str">
        <v>R1012</v>
      </c>
      <c r="G247" t="str">
        <v>21-Jul-1975</v>
      </c>
      <c r="H247" t="str">
        <v xml:space="preserve">48 Y </v>
      </c>
      <c r="I247" cm="1">
        <f t="array" ref="I247:Q247">VLOOKUP(A247,'Medical Examinations-Answers'!A:J,{2,3,4,5,6,7,8,9,10},0)</f>
        <v>30.18</v>
      </c>
      <c r="J247">
        <v>8.31</v>
      </c>
      <c r="K247" t="str">
        <v>yes</v>
      </c>
      <c r="L247" t="str">
        <v>No</v>
      </c>
      <c r="M247" t="str">
        <v>No</v>
      </c>
      <c r="N247">
        <v>1</v>
      </c>
      <c r="O247" t="str">
        <v>yes</v>
      </c>
      <c r="P247" t="str">
        <v>Obesity</v>
      </c>
      <c r="Q247" t="str">
        <v>Diabetes</v>
      </c>
      <c r="R247" t="str">
        <f t="shared" si="3"/>
        <v>Without transplant</v>
      </c>
    </row>
    <row r="248" spans="1:18" ht="15.6" x14ac:dyDescent="0.3">
      <c r="A248" s="1" t="s">
        <v>2125</v>
      </c>
      <c r="B248" t="str">
        <f>VLOOKUP(A248,'Customer Names-Answers'!A:D,4,0)</f>
        <v>Stephanie</v>
      </c>
      <c r="C248" cm="1">
        <f t="array" ref="C248:H248">VLOOKUP(A248,'Hospitalisation Details-Answers'!A:K,{6,7,8,9,10,11},0)</f>
        <v>34205.07</v>
      </c>
      <c r="D248" t="str">
        <v>tier - 2</v>
      </c>
      <c r="E248" t="str">
        <v>tier - 2</v>
      </c>
      <c r="F248" t="str">
        <v>R1011</v>
      </c>
      <c r="G248" t="str">
        <v>25-Aug-1971</v>
      </c>
      <c r="H248" t="str">
        <v xml:space="preserve">52 Y </v>
      </c>
      <c r="I248" cm="1">
        <f t="array" ref="I248:Q248">VLOOKUP(A248,'Medical Examinations-Answers'!A:J,{2,3,4,5,6,7,8,9,10},0)</f>
        <v>29.94</v>
      </c>
      <c r="J248">
        <v>7.59</v>
      </c>
      <c r="K248" t="str">
        <v>No</v>
      </c>
      <c r="L248" t="str">
        <v>No</v>
      </c>
      <c r="M248" t="str">
        <v>No</v>
      </c>
      <c r="N248">
        <v>0</v>
      </c>
      <c r="O248" t="str">
        <v>yes</v>
      </c>
      <c r="P248" t="str">
        <v xml:space="preserve">Overweight </v>
      </c>
      <c r="Q248" t="str">
        <v>Diabetes</v>
      </c>
      <c r="R248" t="str">
        <f t="shared" si="3"/>
        <v>Without transplant</v>
      </c>
    </row>
    <row r="249" spans="1:18" ht="15.6" x14ac:dyDescent="0.3">
      <c r="A249" s="1" t="s">
        <v>2124</v>
      </c>
      <c r="B249" t="str">
        <f>VLOOKUP(A249,'Customer Names-Answers'!A:D,4,0)</f>
        <v>Melissa Y</v>
      </c>
      <c r="C249" cm="1">
        <f t="array" ref="C249:H249">VLOOKUP(A249,'Hospitalisation Details-Answers'!A:K,{6,7,8,9,10,11},0)</f>
        <v>34166.269999999997</v>
      </c>
      <c r="D249" t="str">
        <v>tier - 2</v>
      </c>
      <c r="E249" t="str">
        <v>tier - 3</v>
      </c>
      <c r="F249" t="str">
        <v>R1011</v>
      </c>
      <c r="G249" t="str">
        <v>6-Nov-1999</v>
      </c>
      <c r="H249" t="str">
        <v xml:space="preserve">24 Y </v>
      </c>
      <c r="I249" cm="1">
        <f t="array" ref="I249:Q249">VLOOKUP(A249,'Medical Examinations-Answers'!A:J,{2,3,4,5,6,7,8,9,10},0)</f>
        <v>31.4</v>
      </c>
      <c r="J249">
        <v>5.49</v>
      </c>
      <c r="K249" t="str">
        <v>No</v>
      </c>
      <c r="L249" t="str">
        <v>No</v>
      </c>
      <c r="M249" t="str">
        <v>No</v>
      </c>
      <c r="N249">
        <v>0</v>
      </c>
      <c r="O249" t="str">
        <v>yes</v>
      </c>
      <c r="P249" t="str">
        <v>Obesity</v>
      </c>
      <c r="Q249" t="str">
        <v>Normal</v>
      </c>
      <c r="R249" t="str">
        <f t="shared" si="3"/>
        <v>Without transplant</v>
      </c>
    </row>
    <row r="250" spans="1:18" ht="15.6" x14ac:dyDescent="0.3">
      <c r="A250" s="1" t="s">
        <v>2123</v>
      </c>
      <c r="B250" t="str">
        <f>VLOOKUP(A250,'Customer Names-Answers'!A:D,4,0)</f>
        <v>Ashley</v>
      </c>
      <c r="C250" cm="1">
        <f t="array" ref="C250:H250">VLOOKUP(A250,'Hospitalisation Details-Answers'!A:K,{6,7,8,9,10,11},0)</f>
        <v>34084.68</v>
      </c>
      <c r="D250" t="str">
        <v>tier - 2</v>
      </c>
      <c r="E250" t="str">
        <v>tier - 3</v>
      </c>
      <c r="F250" t="str">
        <v>R1011</v>
      </c>
      <c r="G250" t="str">
        <v>26-Dec-2002</v>
      </c>
      <c r="H250" t="str">
        <v xml:space="preserve">21 Y </v>
      </c>
      <c r="I250" cm="1">
        <f t="array" ref="I250:Q250">VLOOKUP(A250,'Medical Examinations-Answers'!A:J,{2,3,4,5,6,7,8,9,10},0)</f>
        <v>53.06</v>
      </c>
      <c r="J250">
        <v>11.68</v>
      </c>
      <c r="K250" t="str">
        <v>No</v>
      </c>
      <c r="L250" t="str">
        <v>No</v>
      </c>
      <c r="M250" t="str">
        <v>No</v>
      </c>
      <c r="N250">
        <v>0</v>
      </c>
      <c r="O250" t="str">
        <v>yes</v>
      </c>
      <c r="P250" t="str">
        <v>Obesity</v>
      </c>
      <c r="Q250" t="str">
        <v>Diabetes</v>
      </c>
      <c r="R250" t="str">
        <f t="shared" si="3"/>
        <v>Without transplant</v>
      </c>
    </row>
    <row r="251" spans="1:18" ht="15.6" x14ac:dyDescent="0.3">
      <c r="A251" s="1" t="s">
        <v>2122</v>
      </c>
      <c r="B251" t="str">
        <f>VLOOKUP(A251,'Customer Names-Answers'!A:D,4,0)</f>
        <v>Stephanie M.</v>
      </c>
      <c r="C251" cm="1">
        <f t="array" ref="C251:H251">VLOOKUP(A251,'Hospitalisation Details-Answers'!A:K,{6,7,8,9,10,11},0)</f>
        <v>34053.360000000001</v>
      </c>
      <c r="D251" t="str">
        <v>tier - 2</v>
      </c>
      <c r="E251" t="str">
        <v>tier - 2</v>
      </c>
      <c r="F251" t="str">
        <v>R1011</v>
      </c>
      <c r="G251" t="str">
        <v>26-Jul-1972</v>
      </c>
      <c r="H251" t="str">
        <v xml:space="preserve">51 Y </v>
      </c>
      <c r="I251" cm="1">
        <f t="array" ref="I251:Q251">VLOOKUP(A251,'Medical Examinations-Answers'!A:J,{2,3,4,5,6,7,8,9,10},0)</f>
        <v>30.25</v>
      </c>
      <c r="J251">
        <v>4.1900000000000004</v>
      </c>
      <c r="K251" t="str">
        <v>No</v>
      </c>
      <c r="L251" t="str">
        <v>No</v>
      </c>
      <c r="M251" t="str">
        <v>No</v>
      </c>
      <c r="N251">
        <v>2</v>
      </c>
      <c r="O251" t="str">
        <v>yes</v>
      </c>
      <c r="P251" t="str">
        <v>Obesity</v>
      </c>
      <c r="Q251" t="str">
        <v>Normal</v>
      </c>
      <c r="R251" t="str">
        <f t="shared" si="3"/>
        <v>Without transplant</v>
      </c>
    </row>
    <row r="252" spans="1:18" ht="15.6" x14ac:dyDescent="0.3">
      <c r="A252" s="1" t="s">
        <v>2121</v>
      </c>
      <c r="B252" t="str">
        <f>VLOOKUP(A252,'Customer Names-Answers'!A:D,4,0)</f>
        <v>Kylie</v>
      </c>
      <c r="C252" cm="1">
        <f t="array" ref="C252:H252">VLOOKUP(A252,'Hospitalisation Details-Answers'!A:K,{6,7,8,9,10,11},0)</f>
        <v>33975.47</v>
      </c>
      <c r="D252" t="str">
        <v>tier - 2</v>
      </c>
      <c r="E252" t="str">
        <v>tier - 2</v>
      </c>
      <c r="F252" t="str">
        <v>R1011</v>
      </c>
      <c r="G252" t="str">
        <v>25-Sep-1994</v>
      </c>
      <c r="H252" t="str">
        <v xml:space="preserve">29 Y </v>
      </c>
      <c r="I252" cm="1">
        <f t="array" ref="I252:Q252">VLOOKUP(A252,'Medical Examinations-Answers'!A:J,{2,3,4,5,6,7,8,9,10},0)</f>
        <v>46.68</v>
      </c>
      <c r="J252">
        <v>4.01</v>
      </c>
      <c r="K252" t="str">
        <v>No</v>
      </c>
      <c r="L252" t="str">
        <v>No</v>
      </c>
      <c r="M252" t="str">
        <v>No</v>
      </c>
      <c r="N252">
        <v>0</v>
      </c>
      <c r="O252" t="str">
        <v>yes</v>
      </c>
      <c r="P252" t="str">
        <v>Obesity</v>
      </c>
      <c r="Q252" t="str">
        <v>Normal</v>
      </c>
      <c r="R252" t="str">
        <f t="shared" si="3"/>
        <v>Without transplant</v>
      </c>
    </row>
    <row r="253" spans="1:18" ht="15.6" x14ac:dyDescent="0.3">
      <c r="A253" s="1" t="s">
        <v>2120</v>
      </c>
      <c r="B253" t="str">
        <f>VLOOKUP(A253,'Customer Names-Answers'!A:D,4,0)</f>
        <v>Kelly</v>
      </c>
      <c r="C253" cm="1">
        <f t="array" ref="C253:H253">VLOOKUP(A253,'Hospitalisation Details-Answers'!A:K,{6,7,8,9,10,11},0)</f>
        <v>33907.550000000003</v>
      </c>
      <c r="D253" t="str">
        <v>tier - 2</v>
      </c>
      <c r="E253" t="str">
        <v>tier - 2</v>
      </c>
      <c r="F253" t="str">
        <v>R1012</v>
      </c>
      <c r="G253" t="str">
        <v>27-Dec-2000</v>
      </c>
      <c r="H253" t="str">
        <v xml:space="preserve">23 Y </v>
      </c>
      <c r="I253" cm="1">
        <f t="array" ref="I253:Q253">VLOOKUP(A253,'Medical Examinations-Answers'!A:J,{2,3,4,5,6,7,8,9,10},0)</f>
        <v>30.4</v>
      </c>
      <c r="J253">
        <v>5.91</v>
      </c>
      <c r="K253" t="str">
        <v>No</v>
      </c>
      <c r="L253" t="str">
        <v>yes</v>
      </c>
      <c r="M253" t="str">
        <v>No</v>
      </c>
      <c r="N253">
        <v>2</v>
      </c>
      <c r="O253" t="str">
        <v>yes</v>
      </c>
      <c r="P253" t="str">
        <v>Obesity</v>
      </c>
      <c r="Q253" t="str">
        <v>Prediabetes</v>
      </c>
      <c r="R253" t="str">
        <f t="shared" si="3"/>
        <v>With transplant</v>
      </c>
    </row>
    <row r="254" spans="1:18" ht="15.6" x14ac:dyDescent="0.3">
      <c r="A254" s="1" t="s">
        <v>2119</v>
      </c>
      <c r="B254" t="str">
        <f>VLOOKUP(A254,'Customer Names-Answers'!A:D,4,0)</f>
        <v>Carrie</v>
      </c>
      <c r="C254" cm="1">
        <f t="array" ref="C254:H254">VLOOKUP(A254,'Hospitalisation Details-Answers'!A:K,{6,7,8,9,10,11},0)</f>
        <v>33900.65</v>
      </c>
      <c r="D254" t="str">
        <v>tier - 2</v>
      </c>
      <c r="E254" t="str">
        <v>tier - 3</v>
      </c>
      <c r="F254" t="str">
        <v>R1011</v>
      </c>
      <c r="G254" t="str">
        <v>9-Aug-1997</v>
      </c>
      <c r="H254" t="str">
        <v xml:space="preserve">26 Y </v>
      </c>
      <c r="I254" cm="1">
        <f t="array" ref="I254:Q254">VLOOKUP(A254,'Medical Examinations-Answers'!A:J,{2,3,4,5,6,7,8,9,10},0)</f>
        <v>30.2</v>
      </c>
      <c r="J254">
        <v>4.47</v>
      </c>
      <c r="K254" t="str">
        <v>yes</v>
      </c>
      <c r="L254" t="str">
        <v>No</v>
      </c>
      <c r="M254" t="str">
        <v>Yes</v>
      </c>
      <c r="N254">
        <v>1</v>
      </c>
      <c r="O254" t="str">
        <v>yes</v>
      </c>
      <c r="P254" t="str">
        <v>Obesity</v>
      </c>
      <c r="Q254" t="str">
        <v>Normal</v>
      </c>
      <c r="R254" t="str">
        <f t="shared" si="3"/>
        <v>Without transplant</v>
      </c>
    </row>
    <row r="255" spans="1:18" ht="15.6" x14ac:dyDescent="0.3">
      <c r="A255" s="1" t="s">
        <v>2118</v>
      </c>
      <c r="B255" t="str">
        <f>VLOOKUP(A255,'Customer Names-Answers'!A:D,4,0)</f>
        <v>Alex</v>
      </c>
      <c r="C255" cm="1">
        <f t="array" ref="C255:H255">VLOOKUP(A255,'Hospitalisation Details-Answers'!A:K,{6,7,8,9,10,11},0)</f>
        <v>33829.39</v>
      </c>
      <c r="D255" t="str">
        <v>tier - 2</v>
      </c>
      <c r="E255" t="str">
        <v>tier - 3</v>
      </c>
      <c r="F255" t="str">
        <v>R1011</v>
      </c>
      <c r="G255" t="str">
        <v>26-Oct-2000</v>
      </c>
      <c r="H255" t="str">
        <v xml:space="preserve">23 Y </v>
      </c>
      <c r="I255" cm="1">
        <f t="array" ref="I255:Q255">VLOOKUP(A255,'Medical Examinations-Answers'!A:J,{2,3,4,5,6,7,8,9,10},0)</f>
        <v>51.18</v>
      </c>
      <c r="J255">
        <v>4.5599999999999996</v>
      </c>
      <c r="K255" t="str">
        <v>yes</v>
      </c>
      <c r="L255" t="str">
        <v>yes</v>
      </c>
      <c r="M255" t="str">
        <v>No</v>
      </c>
      <c r="N255">
        <v>2</v>
      </c>
      <c r="O255" t="str">
        <v>yes</v>
      </c>
      <c r="P255" t="str">
        <v>Obesity</v>
      </c>
      <c r="Q255" t="str">
        <v>Normal</v>
      </c>
      <c r="R255" t="str">
        <f t="shared" si="3"/>
        <v>With transplant</v>
      </c>
    </row>
    <row r="256" spans="1:18" ht="15.6" x14ac:dyDescent="0.3">
      <c r="A256" s="1" t="s">
        <v>2117</v>
      </c>
      <c r="B256" t="str">
        <f>VLOOKUP(A256,'Customer Names-Answers'!A:D,4,0)</f>
        <v>Zach S</v>
      </c>
      <c r="C256" cm="1">
        <f t="array" ref="C256:H256">VLOOKUP(A256,'Hospitalisation Details-Answers'!A:K,{6,7,8,9,10,11},0)</f>
        <v>33753.32</v>
      </c>
      <c r="D256" t="str">
        <v>tier - 1</v>
      </c>
      <c r="E256" t="str">
        <v>tier - 3</v>
      </c>
      <c r="F256" t="str">
        <v>R1011</v>
      </c>
      <c r="G256" t="str">
        <v>11-Dec-1962</v>
      </c>
      <c r="H256" t="str">
        <v xml:space="preserve">61 Y </v>
      </c>
      <c r="I256" cm="1">
        <f t="array" ref="I256:Q256">VLOOKUP(A256,'Medical Examinations-Answers'!A:J,{2,3,4,5,6,7,8,9,10},0)</f>
        <v>22.18</v>
      </c>
      <c r="J256">
        <v>9.9</v>
      </c>
      <c r="K256" t="str">
        <v>No</v>
      </c>
      <c r="L256" t="str">
        <v>No</v>
      </c>
      <c r="M256" t="str">
        <v>No</v>
      </c>
      <c r="N256">
        <v>0</v>
      </c>
      <c r="O256" t="str">
        <v>yes</v>
      </c>
      <c r="P256" t="str">
        <v xml:space="preserve">Normal Weight </v>
      </c>
      <c r="Q256" t="str">
        <v>Diabetes</v>
      </c>
      <c r="R256" t="str">
        <f t="shared" si="3"/>
        <v>Without transplant</v>
      </c>
    </row>
    <row r="257" spans="1:18" ht="15.6" x14ac:dyDescent="0.3">
      <c r="A257" s="1" t="s">
        <v>2116</v>
      </c>
      <c r="B257" t="str">
        <f>VLOOKUP(A257,'Customer Names-Answers'!A:D,4,0)</f>
        <v>Alan</v>
      </c>
      <c r="C257" cm="1">
        <f t="array" ref="C257:H257">VLOOKUP(A257,'Hospitalisation Details-Answers'!A:K,{6,7,8,9,10,11},0)</f>
        <v>33750.29</v>
      </c>
      <c r="D257" t="str">
        <v>tier - 1</v>
      </c>
      <c r="E257" t="str">
        <v>tier - 3</v>
      </c>
      <c r="F257" t="str">
        <v>R1012</v>
      </c>
      <c r="G257" t="str">
        <v>12-Sep-2003</v>
      </c>
      <c r="H257" t="str">
        <v xml:space="preserve">20 Y </v>
      </c>
      <c r="I257" cm="1">
        <f t="array" ref="I257:Q257">VLOOKUP(A257,'Medical Examinations-Answers'!A:J,{2,3,4,5,6,7,8,9,10},0)</f>
        <v>31.92</v>
      </c>
      <c r="J257">
        <v>5.1100000000000003</v>
      </c>
      <c r="K257" t="str">
        <v>No</v>
      </c>
      <c r="L257" t="str">
        <v>No</v>
      </c>
      <c r="M257" t="str">
        <v>Yes</v>
      </c>
      <c r="N257">
        <v>1</v>
      </c>
      <c r="O257" t="str">
        <v>yes</v>
      </c>
      <c r="P257" t="str">
        <v>Obesity</v>
      </c>
      <c r="Q257" t="str">
        <v>Normal</v>
      </c>
      <c r="R257" t="str">
        <f t="shared" si="3"/>
        <v>Without transplant</v>
      </c>
    </row>
    <row r="258" spans="1:18" ht="15.6" x14ac:dyDescent="0.3">
      <c r="A258" s="1" t="s">
        <v>2115</v>
      </c>
      <c r="B258" t="str">
        <f>VLOOKUP(A258,'Customer Names-Answers'!A:D,4,0)</f>
        <v>Nate</v>
      </c>
      <c r="C258" cm="1">
        <f t="array" ref="C258:H258">VLOOKUP(A258,'Hospitalisation Details-Answers'!A:K,{6,7,8,9,10,11},0)</f>
        <v>33732.69</v>
      </c>
      <c r="D258" t="str">
        <v>tier - 1</v>
      </c>
      <c r="E258" t="str">
        <v>tier - 1</v>
      </c>
      <c r="F258" t="str">
        <v>R1017</v>
      </c>
      <c r="G258" t="str">
        <v>1-Nov-2004</v>
      </c>
      <c r="H258" t="str">
        <v xml:space="preserve">19 Y </v>
      </c>
      <c r="I258" cm="1">
        <f t="array" ref="I258:Q258">VLOOKUP(A258,'Medical Examinations-Answers'!A:J,{2,3,4,5,6,7,8,9,10},0)</f>
        <v>31.73</v>
      </c>
      <c r="J258">
        <v>5.73</v>
      </c>
      <c r="K258" t="str">
        <v>No</v>
      </c>
      <c r="L258" t="str">
        <v>yes</v>
      </c>
      <c r="M258" t="str">
        <v>No</v>
      </c>
      <c r="N258">
        <v>1</v>
      </c>
      <c r="O258" t="str">
        <v>yes</v>
      </c>
      <c r="P258" t="str">
        <v>Obesity</v>
      </c>
      <c r="Q258" t="str">
        <v>Prediabetes</v>
      </c>
      <c r="R258" t="str">
        <f t="shared" si="3"/>
        <v>With transplant</v>
      </c>
    </row>
    <row r="259" spans="1:18" ht="15.6" x14ac:dyDescent="0.3">
      <c r="A259" s="1" t="s">
        <v>2114</v>
      </c>
      <c r="B259" t="str">
        <f>VLOOKUP(A259,'Customer Names-Answers'!A:D,4,0)</f>
        <v>Jesse G.</v>
      </c>
      <c r="C259" cm="1">
        <f t="array" ref="C259:H259">VLOOKUP(A259,'Hospitalisation Details-Answers'!A:K,{6,7,8,9,10,11},0)</f>
        <v>33707.550000000003</v>
      </c>
      <c r="D259" t="str">
        <v>tier - 2</v>
      </c>
      <c r="E259" t="str">
        <v>tier - 2</v>
      </c>
      <c r="F259" t="str">
        <v>R1011</v>
      </c>
      <c r="G259" t="str">
        <v>28-Nov-1993</v>
      </c>
      <c r="H259" t="str">
        <v xml:space="preserve">30 Y </v>
      </c>
      <c r="I259" cm="1">
        <f t="array" ref="I259:Q259">VLOOKUP(A259,'Medical Examinations-Answers'!A:J,{2,3,4,5,6,7,8,9,10},0)</f>
        <v>45.52</v>
      </c>
      <c r="J259">
        <v>6.04</v>
      </c>
      <c r="K259" t="str">
        <v>No</v>
      </c>
      <c r="L259" t="str">
        <v>No</v>
      </c>
      <c r="M259" t="str">
        <v>Yes</v>
      </c>
      <c r="N259">
        <v>1</v>
      </c>
      <c r="O259" t="str">
        <v>yes</v>
      </c>
      <c r="P259" t="str">
        <v>Obesity</v>
      </c>
      <c r="Q259" t="str">
        <v>Prediabetes</v>
      </c>
      <c r="R259" t="str">
        <f t="shared" ref="R259:R322" si="4">IF(L259="No","Without transplant","With transplant")</f>
        <v>Without transplant</v>
      </c>
    </row>
    <row r="260" spans="1:18" ht="15.6" x14ac:dyDescent="0.3">
      <c r="A260" s="1" t="s">
        <v>2113</v>
      </c>
      <c r="B260" t="str">
        <f>VLOOKUP(A260,'Customer Names-Answers'!A:D,4,0)</f>
        <v>Jason</v>
      </c>
      <c r="C260" cm="1">
        <f t="array" ref="C260:H260">VLOOKUP(A260,'Hospitalisation Details-Answers'!A:K,{6,7,8,9,10,11},0)</f>
        <v>33611.71</v>
      </c>
      <c r="D260" t="str">
        <v>tier - 1</v>
      </c>
      <c r="E260" t="str">
        <v>tier - 2</v>
      </c>
      <c r="F260" t="str">
        <v>R1011</v>
      </c>
      <c r="G260" t="str">
        <v>9-Sep-2003</v>
      </c>
      <c r="H260" t="str">
        <v xml:space="preserve">20 Y </v>
      </c>
      <c r="I260" cm="1">
        <f t="array" ref="I260:Q260">VLOOKUP(A260,'Medical Examinations-Answers'!A:J,{2,3,4,5,6,7,8,9,10},0)</f>
        <v>52.81</v>
      </c>
      <c r="J260">
        <v>5.19</v>
      </c>
      <c r="K260" t="str">
        <v>No</v>
      </c>
      <c r="L260" t="str">
        <v>No</v>
      </c>
      <c r="M260" t="str">
        <v>Yes</v>
      </c>
      <c r="N260">
        <v>1</v>
      </c>
      <c r="O260" t="str">
        <v>yes</v>
      </c>
      <c r="P260" t="str">
        <v>Obesity</v>
      </c>
      <c r="Q260" t="str">
        <v>Normal</v>
      </c>
      <c r="R260" t="str">
        <f t="shared" si="4"/>
        <v>Without transplant</v>
      </c>
    </row>
    <row r="261" spans="1:18" ht="15.6" x14ac:dyDescent="0.3">
      <c r="A261" s="1" t="s">
        <v>2112</v>
      </c>
      <c r="B261" t="str">
        <f>VLOOKUP(A261,'Customer Names-Answers'!A:D,4,0)</f>
        <v>Megan A.</v>
      </c>
      <c r="C261" cm="1">
        <f t="array" ref="C261:H261">VLOOKUP(A261,'Hospitalisation Details-Answers'!A:K,{6,7,8,9,10,11},0)</f>
        <v>33527.1</v>
      </c>
      <c r="D261" t="str">
        <v>tier - 2</v>
      </c>
      <c r="E261" t="str">
        <v>tier - 3</v>
      </c>
      <c r="F261" t="str">
        <v>R1011</v>
      </c>
      <c r="G261" t="str">
        <v>22-Jul-1984</v>
      </c>
      <c r="H261" t="str">
        <v xml:space="preserve">39 Y </v>
      </c>
      <c r="I261" cm="1">
        <f t="array" ref="I261:Q261">VLOOKUP(A261,'Medical Examinations-Answers'!A:J,{2,3,4,5,6,7,8,9,10},0)</f>
        <v>33.58</v>
      </c>
      <c r="J261">
        <v>5.56</v>
      </c>
      <c r="K261" t="str">
        <v>No</v>
      </c>
      <c r="L261" t="str">
        <v>No</v>
      </c>
      <c r="M261" t="str">
        <v>No</v>
      </c>
      <c r="N261">
        <v>1</v>
      </c>
      <c r="O261" t="str">
        <v>yes</v>
      </c>
      <c r="P261" t="str">
        <v>Obesity</v>
      </c>
      <c r="Q261" t="str">
        <v>Normal</v>
      </c>
      <c r="R261" t="str">
        <f t="shared" si="4"/>
        <v>Without transplant</v>
      </c>
    </row>
    <row r="262" spans="1:18" ht="15.6" x14ac:dyDescent="0.3">
      <c r="A262" s="1" t="s">
        <v>2111</v>
      </c>
      <c r="B262" t="str">
        <f>VLOOKUP(A262,'Customer Names-Answers'!A:D,4,0)</f>
        <v>Luke M</v>
      </c>
      <c r="C262" cm="1">
        <f t="array" ref="C262:H262">VLOOKUP(A262,'Hospitalisation Details-Answers'!A:K,{6,7,8,9,10,11},0)</f>
        <v>33475.82</v>
      </c>
      <c r="D262" t="str">
        <v>tier - 1</v>
      </c>
      <c r="E262" t="str">
        <v>tier - 1</v>
      </c>
      <c r="F262" t="str">
        <v>R1018</v>
      </c>
      <c r="G262" t="str">
        <v>25-Aug-2002</v>
      </c>
      <c r="H262" t="str">
        <v xml:space="preserve">21 Y </v>
      </c>
      <c r="I262" cm="1">
        <f t="array" ref="I262:Q262">VLOOKUP(A262,'Medical Examinations-Answers'!A:J,{2,3,4,5,6,7,8,9,10},0)</f>
        <v>30.684999999999999</v>
      </c>
      <c r="J262">
        <v>8.23</v>
      </c>
      <c r="K262" t="str">
        <v>No</v>
      </c>
      <c r="L262" t="str">
        <v>No</v>
      </c>
      <c r="M262" t="str">
        <v>No</v>
      </c>
      <c r="N262">
        <v>0</v>
      </c>
      <c r="O262" t="str">
        <v>yes</v>
      </c>
      <c r="P262" t="str">
        <v>Obesity</v>
      </c>
      <c r="Q262" t="str">
        <v>Diabetes</v>
      </c>
      <c r="R262" t="str">
        <f t="shared" si="4"/>
        <v>Without transplant</v>
      </c>
    </row>
    <row r="263" spans="1:18" ht="15.6" x14ac:dyDescent="0.3">
      <c r="A263" s="1" t="s">
        <v>2110</v>
      </c>
      <c r="B263" t="str">
        <f>VLOOKUP(A263,'Customer Names-Answers'!A:D,4,0)</f>
        <v>Jacy D</v>
      </c>
      <c r="C263" cm="1">
        <f t="array" ref="C263:H263">VLOOKUP(A263,'Hospitalisation Details-Answers'!A:K,{6,7,8,9,10,11},0)</f>
        <v>33471.97</v>
      </c>
      <c r="D263" t="str">
        <v>tier - 2</v>
      </c>
      <c r="E263" t="str">
        <v>tier - 2</v>
      </c>
      <c r="F263" t="str">
        <v>R1012</v>
      </c>
      <c r="G263" t="str">
        <v>18-Jun-1970</v>
      </c>
      <c r="H263" t="str">
        <v xml:space="preserve">53 Y </v>
      </c>
      <c r="I263" cm="1">
        <f t="array" ref="I263:Q263">VLOOKUP(A263,'Medical Examinations-Answers'!A:J,{2,3,4,5,6,7,8,9,10},0)</f>
        <v>37.524999999999999</v>
      </c>
      <c r="J263">
        <v>9.0299999999999994</v>
      </c>
      <c r="K263" t="str">
        <v>yes</v>
      </c>
      <c r="L263" t="str">
        <v>No</v>
      </c>
      <c r="M263" t="str">
        <v>No</v>
      </c>
      <c r="N263">
        <v>2</v>
      </c>
      <c r="O263" t="str">
        <v>No</v>
      </c>
      <c r="P263" t="str">
        <v>Obesity</v>
      </c>
      <c r="Q263" t="str">
        <v>Diabetes</v>
      </c>
      <c r="R263" t="str">
        <f t="shared" si="4"/>
        <v>Without transplant</v>
      </c>
    </row>
    <row r="264" spans="1:18" ht="15.6" x14ac:dyDescent="0.3">
      <c r="A264" s="1" t="s">
        <v>2109</v>
      </c>
      <c r="B264" t="str">
        <f>VLOOKUP(A264,'Customer Names-Answers'!A:D,4,0)</f>
        <v>Simon G.</v>
      </c>
      <c r="C264" cm="1">
        <f t="array" ref="C264:H264">VLOOKUP(A264,'Hospitalisation Details-Answers'!A:K,{6,7,8,9,10,11},0)</f>
        <v>33450.99</v>
      </c>
      <c r="D264" t="str">
        <v>tier - 2</v>
      </c>
      <c r="E264" t="str">
        <v>tier - 2</v>
      </c>
      <c r="F264" t="str">
        <v>R1011</v>
      </c>
      <c r="G264" t="str">
        <v>7-Dec-1985</v>
      </c>
      <c r="H264" t="str">
        <v xml:space="preserve">38 Y </v>
      </c>
      <c r="I264" cm="1">
        <f t="array" ref="I264:Q264">VLOOKUP(A264,'Medical Examinations-Answers'!A:J,{2,3,4,5,6,7,8,9,10},0)</f>
        <v>34.5</v>
      </c>
      <c r="J264">
        <v>4.07</v>
      </c>
      <c r="K264" t="str">
        <v>yes</v>
      </c>
      <c r="L264" t="str">
        <v>No</v>
      </c>
      <c r="M264" t="str">
        <v>No</v>
      </c>
      <c r="N264">
        <v>0</v>
      </c>
      <c r="O264" t="str">
        <v>yes</v>
      </c>
      <c r="P264" t="str">
        <v>Obesity</v>
      </c>
      <c r="Q264" t="str">
        <v>Normal</v>
      </c>
      <c r="R264" t="str">
        <f t="shared" si="4"/>
        <v>Without transplant</v>
      </c>
    </row>
    <row r="265" spans="1:18" ht="15.6" x14ac:dyDescent="0.3">
      <c r="A265" s="1" t="s">
        <v>2108</v>
      </c>
      <c r="B265" t="str">
        <f>VLOOKUP(A265,'Customer Names-Answers'!A:D,4,0)</f>
        <v>Ainsley E.</v>
      </c>
      <c r="C265" cm="1">
        <f t="array" ref="C265:H265">VLOOKUP(A265,'Hospitalisation Details-Answers'!A:K,{6,7,8,9,10,11},0)</f>
        <v>33344.449999999997</v>
      </c>
      <c r="D265" t="str">
        <v>tier - 2</v>
      </c>
      <c r="E265" t="str">
        <v>tier - 3</v>
      </c>
      <c r="F265" t="str">
        <v>R1011</v>
      </c>
      <c r="G265" t="str">
        <v>5-Sep-1972</v>
      </c>
      <c r="H265" t="str">
        <v xml:space="preserve">51 Y </v>
      </c>
      <c r="I265" cm="1">
        <f t="array" ref="I265:Q265">VLOOKUP(A265,'Medical Examinations-Answers'!A:J,{2,3,4,5,6,7,8,9,10},0)</f>
        <v>28.16</v>
      </c>
      <c r="J265">
        <v>5.77</v>
      </c>
      <c r="K265" t="str">
        <v>No</v>
      </c>
      <c r="L265" t="str">
        <v>No</v>
      </c>
      <c r="M265" t="str">
        <v>No</v>
      </c>
      <c r="N265">
        <v>2</v>
      </c>
      <c r="O265" t="str">
        <v>yes</v>
      </c>
      <c r="P265" t="str">
        <v xml:space="preserve">Overweight </v>
      </c>
      <c r="Q265" t="str">
        <v>Prediabetes</v>
      </c>
      <c r="R265" t="str">
        <f t="shared" si="4"/>
        <v>Without transplant</v>
      </c>
    </row>
    <row r="266" spans="1:18" ht="15.6" x14ac:dyDescent="0.3">
      <c r="A266" s="1" t="s">
        <v>2107</v>
      </c>
      <c r="B266" t="str">
        <f>VLOOKUP(A266,'Customer Names-Answers'!A:D,4,0)</f>
        <v>Erica A.</v>
      </c>
      <c r="C266" cm="1">
        <f t="array" ref="C266:H266">VLOOKUP(A266,'Hospitalisation Details-Answers'!A:K,{6,7,8,9,10,11},0)</f>
        <v>33307.550000000003</v>
      </c>
      <c r="D266" t="str">
        <v>tier - 2</v>
      </c>
      <c r="E266" t="str">
        <v>tier - 3</v>
      </c>
      <c r="F266" t="str">
        <v>R1012</v>
      </c>
      <c r="G266" t="str">
        <v>28-Nov-2003</v>
      </c>
      <c r="H266" t="str">
        <v xml:space="preserve">20 Y </v>
      </c>
      <c r="I266" cm="1">
        <f t="array" ref="I266:Q266">VLOOKUP(A266,'Medical Examinations-Answers'!A:J,{2,3,4,5,6,7,8,9,10},0)</f>
        <v>30.02</v>
      </c>
      <c r="J266">
        <v>5.98</v>
      </c>
      <c r="K266" t="str">
        <v>No</v>
      </c>
      <c r="L266" t="str">
        <v>No</v>
      </c>
      <c r="M266" t="str">
        <v>Yes</v>
      </c>
      <c r="N266">
        <v>1</v>
      </c>
      <c r="O266" t="str">
        <v>yes</v>
      </c>
      <c r="P266" t="str">
        <v>Obesity</v>
      </c>
      <c r="Q266" t="str">
        <v>Prediabetes</v>
      </c>
      <c r="R266" t="str">
        <f t="shared" si="4"/>
        <v>Without transplant</v>
      </c>
    </row>
    <row r="267" spans="1:18" ht="15.6" x14ac:dyDescent="0.3">
      <c r="A267" s="1" t="s">
        <v>2106</v>
      </c>
      <c r="B267" t="str">
        <f>VLOOKUP(A267,'Customer Names-Answers'!A:D,4,0)</f>
        <v>Erik</v>
      </c>
      <c r="C267" cm="1">
        <f t="array" ref="C267:H267">VLOOKUP(A267,'Hospitalisation Details-Answers'!A:K,{6,7,8,9,10,11},0)</f>
        <v>33292.83</v>
      </c>
      <c r="D267" t="str">
        <v>tier - 2</v>
      </c>
      <c r="E267" t="str">
        <v>tier - 1</v>
      </c>
      <c r="F267" t="str">
        <v>R1011</v>
      </c>
      <c r="G267" t="str">
        <v>12-Oct-1990</v>
      </c>
      <c r="H267" t="str">
        <v xml:space="preserve">33 Y </v>
      </c>
      <c r="I267" cm="1">
        <f t="array" ref="I267:Q267">VLOOKUP(A267,'Medical Examinations-Answers'!A:J,{2,3,4,5,6,7,8,9,10},0)</f>
        <v>37.82</v>
      </c>
      <c r="J267">
        <v>6.01</v>
      </c>
      <c r="K267" t="str">
        <v>No</v>
      </c>
      <c r="L267" t="str">
        <v>No</v>
      </c>
      <c r="M267" t="str">
        <v>No</v>
      </c>
      <c r="N267">
        <v>0</v>
      </c>
      <c r="O267" t="str">
        <v>yes</v>
      </c>
      <c r="P267" t="str">
        <v>Obesity</v>
      </c>
      <c r="Q267" t="str">
        <v>Prediabetes</v>
      </c>
      <c r="R267" t="str">
        <f t="shared" si="4"/>
        <v>Without transplant</v>
      </c>
    </row>
    <row r="268" spans="1:18" ht="15.6" x14ac:dyDescent="0.3">
      <c r="A268" s="1" t="s">
        <v>2105</v>
      </c>
      <c r="B268" t="str">
        <f>VLOOKUP(A268,'Customer Names-Answers'!A:D,4,0)</f>
        <v>Erin C.</v>
      </c>
      <c r="C268" cm="1">
        <f t="array" ref="C268:H268">VLOOKUP(A268,'Hospitalisation Details-Answers'!A:K,{6,7,8,9,10,11},0)</f>
        <v>33121</v>
      </c>
      <c r="D268" t="str">
        <v>tier - 2</v>
      </c>
      <c r="E268" t="str">
        <v>tier - 1</v>
      </c>
      <c r="F268" t="str">
        <v>R1011</v>
      </c>
      <c r="G268" t="str">
        <v>15-Jul-1985</v>
      </c>
      <c r="H268" t="str">
        <v xml:space="preserve">38 Y </v>
      </c>
      <c r="I268" cm="1">
        <f t="array" ref="I268:Q268">VLOOKUP(A268,'Medical Examinations-Answers'!A:J,{2,3,4,5,6,7,8,9,10},0)</f>
        <v>33.14</v>
      </c>
      <c r="J268">
        <v>5.67</v>
      </c>
      <c r="K268" t="str">
        <v>yes</v>
      </c>
      <c r="L268" t="str">
        <v>No</v>
      </c>
      <c r="M268" t="str">
        <v>No</v>
      </c>
      <c r="N268">
        <v>0</v>
      </c>
      <c r="O268" t="str">
        <v>yes</v>
      </c>
      <c r="P268" t="str">
        <v>Obesity</v>
      </c>
      <c r="Q268" t="str">
        <v>Normal</v>
      </c>
      <c r="R268" t="str">
        <f t="shared" si="4"/>
        <v>Without transplant</v>
      </c>
    </row>
    <row r="269" spans="1:18" ht="15.6" x14ac:dyDescent="0.3">
      <c r="A269" s="1" t="s">
        <v>2104</v>
      </c>
      <c r="B269" t="str">
        <f>VLOOKUP(A269,'Customer Names-Answers'!A:D,4,0)</f>
        <v>Adrienne</v>
      </c>
      <c r="C269" cm="1">
        <f t="array" ref="C269:H269">VLOOKUP(A269,'Hospitalisation Details-Answers'!A:K,{6,7,8,9,10,11},0)</f>
        <v>33090.660000000003</v>
      </c>
      <c r="D269" t="str">
        <v>tier - 2</v>
      </c>
      <c r="E269" t="str">
        <v>tier - 2</v>
      </c>
      <c r="F269" t="str">
        <v>R1011</v>
      </c>
      <c r="G269" t="str">
        <v>30-Oct-1969</v>
      </c>
      <c r="H269" t="str">
        <v xml:space="preserve">54 Y </v>
      </c>
      <c r="I269" cm="1">
        <f t="array" ref="I269:Q269">VLOOKUP(A269,'Medical Examinations-Answers'!A:J,{2,3,4,5,6,7,8,9,10},0)</f>
        <v>25.14</v>
      </c>
      <c r="J269">
        <v>6.02</v>
      </c>
      <c r="K269" t="str">
        <v>yes</v>
      </c>
      <c r="L269" t="str">
        <v>No</v>
      </c>
      <c r="M269" t="str">
        <v>Yes</v>
      </c>
      <c r="N269">
        <v>1</v>
      </c>
      <c r="O269" t="str">
        <v>yes</v>
      </c>
      <c r="P269" t="str">
        <v xml:space="preserve">Overweight </v>
      </c>
      <c r="Q269" t="str">
        <v>Prediabetes</v>
      </c>
      <c r="R269" t="str">
        <f t="shared" si="4"/>
        <v>Without transplant</v>
      </c>
    </row>
    <row r="270" spans="1:18" ht="15.6" x14ac:dyDescent="0.3">
      <c r="A270" s="1" t="s">
        <v>2103</v>
      </c>
      <c r="B270" t="str">
        <f>VLOOKUP(A270,'Customer Names-Answers'!A:D,4,0)</f>
        <v>Adam</v>
      </c>
      <c r="C270" cm="1">
        <f t="array" ref="C270:H270">VLOOKUP(A270,'Hospitalisation Details-Answers'!A:K,{6,7,8,9,10,11},0)</f>
        <v>33074.94</v>
      </c>
      <c r="D270" t="str">
        <v>tier - 1</v>
      </c>
      <c r="E270" t="str">
        <v>tier - 2</v>
      </c>
      <c r="F270" t="str">
        <v>R1011</v>
      </c>
      <c r="G270" t="str">
        <v>1-Jul-1962</v>
      </c>
      <c r="H270" t="str">
        <v xml:space="preserve">61 Y </v>
      </c>
      <c r="I270" cm="1">
        <f t="array" ref="I270:Q270">VLOOKUP(A270,'Medical Examinations-Answers'!A:J,{2,3,4,5,6,7,8,9,10},0)</f>
        <v>20.18</v>
      </c>
      <c r="J270">
        <v>11.19</v>
      </c>
      <c r="K270" t="str">
        <v>No</v>
      </c>
      <c r="L270" t="str">
        <v>No</v>
      </c>
      <c r="M270" t="str">
        <v>No</v>
      </c>
      <c r="N270">
        <v>0</v>
      </c>
      <c r="O270" t="str">
        <v>yes</v>
      </c>
      <c r="P270" t="str">
        <v xml:space="preserve">Normal Weight </v>
      </c>
      <c r="Q270" t="str">
        <v>Diabetes</v>
      </c>
      <c r="R270" t="str">
        <f t="shared" si="4"/>
        <v>Without transplant</v>
      </c>
    </row>
    <row r="271" spans="1:18" ht="15.6" x14ac:dyDescent="0.3">
      <c r="A271" s="1" t="s">
        <v>2102</v>
      </c>
      <c r="B271" t="str">
        <f>VLOOKUP(A271,'Customer Names-Answers'!A:D,4,0)</f>
        <v>Yutaka</v>
      </c>
      <c r="C271" cm="1">
        <f t="array" ref="C271:H271">VLOOKUP(A271,'Hospitalisation Details-Answers'!A:K,{6,7,8,9,10,11},0)</f>
        <v>33057.230000000003</v>
      </c>
      <c r="D271" t="str">
        <v>tier - 1</v>
      </c>
      <c r="E271" t="str">
        <v>tier - 2</v>
      </c>
      <c r="F271" t="str">
        <v>R1011</v>
      </c>
      <c r="G271" t="str">
        <v>28-Jul-1994</v>
      </c>
      <c r="H271" t="str">
        <v xml:space="preserve">29 Y </v>
      </c>
      <c r="I271" cm="1">
        <f t="array" ref="I271:Q271">VLOOKUP(A271,'Medical Examinations-Answers'!A:J,{2,3,4,5,6,7,8,9,10},0)</f>
        <v>44.36</v>
      </c>
      <c r="J271">
        <v>5.1100000000000003</v>
      </c>
      <c r="K271" t="str">
        <v>No</v>
      </c>
      <c r="L271" t="str">
        <v>No</v>
      </c>
      <c r="M271" t="str">
        <v>No</v>
      </c>
      <c r="N271">
        <v>0</v>
      </c>
      <c r="O271" t="str">
        <v>yes</v>
      </c>
      <c r="P271" t="str">
        <v>Obesity</v>
      </c>
      <c r="Q271" t="str">
        <v>Normal</v>
      </c>
      <c r="R271" t="str">
        <f t="shared" si="4"/>
        <v>Without transplant</v>
      </c>
    </row>
    <row r="272" spans="1:18" ht="15.6" x14ac:dyDescent="0.3">
      <c r="A272" s="1" t="s">
        <v>2101</v>
      </c>
      <c r="B272" t="str">
        <f>VLOOKUP(A272,'Customer Names-Answers'!A:D,4,0)</f>
        <v>Tyler M</v>
      </c>
      <c r="C272" cm="1">
        <f t="array" ref="C272:H272">VLOOKUP(A272,'Hospitalisation Details-Answers'!A:K,{6,7,8,9,10,11},0)</f>
        <v>33025.32</v>
      </c>
      <c r="D272" t="str">
        <v>tier - 2</v>
      </c>
      <c r="E272" t="str">
        <v>tier - 3</v>
      </c>
      <c r="F272" t="str">
        <v>R1011</v>
      </c>
      <c r="G272" t="str">
        <v>10-Jul-1967</v>
      </c>
      <c r="H272" t="str">
        <v xml:space="preserve">56 Y </v>
      </c>
      <c r="I272" cm="1">
        <f t="array" ref="I272:Q272">VLOOKUP(A272,'Medical Examinations-Answers'!A:J,{2,3,4,5,6,7,8,9,10},0)</f>
        <v>23.82</v>
      </c>
      <c r="J272">
        <v>10.85</v>
      </c>
      <c r="K272" t="str">
        <v>yes</v>
      </c>
      <c r="L272" t="str">
        <v>No</v>
      </c>
      <c r="M272" t="str">
        <v>No</v>
      </c>
      <c r="N272">
        <v>0</v>
      </c>
      <c r="O272" t="str">
        <v>yes</v>
      </c>
      <c r="P272" t="str">
        <v xml:space="preserve">Normal Weight </v>
      </c>
      <c r="Q272" t="str">
        <v>Diabetes</v>
      </c>
      <c r="R272" t="str">
        <f t="shared" si="4"/>
        <v>Without transplant</v>
      </c>
    </row>
    <row r="273" spans="1:18" ht="15.6" x14ac:dyDescent="0.3">
      <c r="A273" s="1" t="s">
        <v>2100</v>
      </c>
      <c r="B273" t="str">
        <f>VLOOKUP(A273,'Customer Names-Answers'!A:D,4,0)</f>
        <v>Stephen</v>
      </c>
      <c r="C273" cm="1">
        <f t="array" ref="C273:H273">VLOOKUP(A273,'Hospitalisation Details-Answers'!A:K,{6,7,8,9,10,11},0)</f>
        <v>33017.46</v>
      </c>
      <c r="D273" t="str">
        <v>tier - 1</v>
      </c>
      <c r="E273" t="str">
        <v>tier - 1</v>
      </c>
      <c r="F273" t="str">
        <v>R1011</v>
      </c>
      <c r="G273" t="str">
        <v>8-Jul-1995</v>
      </c>
      <c r="H273" t="str">
        <v xml:space="preserve">28 Y </v>
      </c>
      <c r="I273" cm="1">
        <f t="array" ref="I273:Q273">VLOOKUP(A273,'Medical Examinations-Answers'!A:J,{2,3,4,5,6,7,8,9,10},0)</f>
        <v>45</v>
      </c>
      <c r="J273">
        <v>5.24</v>
      </c>
      <c r="K273" t="str">
        <v>yes</v>
      </c>
      <c r="L273" t="str">
        <v>No</v>
      </c>
      <c r="M273" t="str">
        <v>No</v>
      </c>
      <c r="N273">
        <v>1</v>
      </c>
      <c r="O273" t="str">
        <v>yes</v>
      </c>
      <c r="P273" t="str">
        <v>Obesity</v>
      </c>
      <c r="Q273" t="str">
        <v>Normal</v>
      </c>
      <c r="R273" t="str">
        <f t="shared" si="4"/>
        <v>Without transplant</v>
      </c>
    </row>
    <row r="274" spans="1:18" ht="15.6" x14ac:dyDescent="0.3">
      <c r="A274" s="1" t="s">
        <v>2099</v>
      </c>
      <c r="B274" t="str">
        <f>VLOOKUP(A274,'Customer Names-Answers'!A:D,4,0)</f>
        <v>Andrew B.</v>
      </c>
      <c r="C274" cm="1">
        <f t="array" ref="C274:H274">VLOOKUP(A274,'Hospitalisation Details-Answers'!A:K,{6,7,8,9,10,11},0)</f>
        <v>32947.629999999997</v>
      </c>
      <c r="D274" t="str">
        <v>tier - 2</v>
      </c>
      <c r="E274" t="str">
        <v>tier - 1</v>
      </c>
      <c r="F274" t="str">
        <v>R1011</v>
      </c>
      <c r="G274" t="str">
        <v>24-Aug-1971</v>
      </c>
      <c r="H274" t="str">
        <v xml:space="preserve">52 Y </v>
      </c>
      <c r="I274" cm="1">
        <f t="array" ref="I274:Q274">VLOOKUP(A274,'Medical Examinations-Answers'!A:J,{2,3,4,5,6,7,8,9,10},0)</f>
        <v>26.62</v>
      </c>
      <c r="J274">
        <v>10.08</v>
      </c>
      <c r="K274" t="str">
        <v>No</v>
      </c>
      <c r="L274" t="str">
        <v>No</v>
      </c>
      <c r="M274" t="str">
        <v>No</v>
      </c>
      <c r="N274">
        <v>0</v>
      </c>
      <c r="O274" t="str">
        <v>yes</v>
      </c>
      <c r="P274" t="str">
        <v xml:space="preserve">Overweight </v>
      </c>
      <c r="Q274" t="str">
        <v>Diabetes</v>
      </c>
      <c r="R274" t="str">
        <f t="shared" si="4"/>
        <v>Without transplant</v>
      </c>
    </row>
    <row r="275" spans="1:18" ht="15.6" x14ac:dyDescent="0.3">
      <c r="A275" s="1" t="s">
        <v>2098</v>
      </c>
      <c r="B275" t="str">
        <f>VLOOKUP(A275,'Customer Names-Answers'!A:D,4,0)</f>
        <v>James</v>
      </c>
      <c r="C275" cm="1">
        <f t="array" ref="C275:H275">VLOOKUP(A275,'Hospitalisation Details-Answers'!A:K,{6,7,8,9,10,11},0)</f>
        <v>32906.69</v>
      </c>
      <c r="D275" t="str">
        <v>tier - 2</v>
      </c>
      <c r="E275" t="str">
        <v>tier - 3</v>
      </c>
      <c r="F275" t="str">
        <v>R1011</v>
      </c>
      <c r="G275" t="str">
        <v>17-Nov-1981</v>
      </c>
      <c r="H275" t="str">
        <v xml:space="preserve">42 Y </v>
      </c>
      <c r="I275" cm="1">
        <f t="array" ref="I275:Q275">VLOOKUP(A275,'Medical Examinations-Answers'!A:J,{2,3,4,5,6,7,8,9,10},0)</f>
        <v>32.67</v>
      </c>
      <c r="J275">
        <v>10.97</v>
      </c>
      <c r="K275" t="str">
        <v>yes</v>
      </c>
      <c r="L275" t="str">
        <v>No</v>
      </c>
      <c r="M275" t="str">
        <v>No</v>
      </c>
      <c r="N275">
        <v>0</v>
      </c>
      <c r="O275" t="str">
        <v>yes</v>
      </c>
      <c r="P275" t="str">
        <v>Obesity</v>
      </c>
      <c r="Q275" t="str">
        <v>Diabetes</v>
      </c>
      <c r="R275" t="str">
        <f t="shared" si="4"/>
        <v>Without transplant</v>
      </c>
    </row>
    <row r="276" spans="1:18" ht="15.6" x14ac:dyDescent="0.3">
      <c r="A276" s="1" t="s">
        <v>2097</v>
      </c>
      <c r="B276" t="str">
        <f>VLOOKUP(A276,'Customer Names-Answers'!A:D,4,0)</f>
        <v>Shawn P.</v>
      </c>
      <c r="C276" cm="1">
        <f t="array" ref="C276:H276">VLOOKUP(A276,'Hospitalisation Details-Answers'!A:K,{6,7,8,9,10,11},0)</f>
        <v>32827.51</v>
      </c>
      <c r="D276" t="str">
        <v>tier - 1</v>
      </c>
      <c r="E276" t="str">
        <v>tier - 2</v>
      </c>
      <c r="F276" t="str">
        <v>R1011</v>
      </c>
      <c r="G276" t="str">
        <v>4-Dec-1995</v>
      </c>
      <c r="H276" t="str">
        <v xml:space="preserve">28 Y </v>
      </c>
      <c r="I276" cm="1">
        <f t="array" ref="I276:Q276">VLOOKUP(A276,'Medical Examinations-Answers'!A:J,{2,3,4,5,6,7,8,9,10},0)</f>
        <v>44.44</v>
      </c>
      <c r="J276">
        <v>4.9000000000000004</v>
      </c>
      <c r="K276" t="str">
        <v>yes</v>
      </c>
      <c r="L276" t="str">
        <v>No</v>
      </c>
      <c r="M276" t="str">
        <v>No</v>
      </c>
      <c r="N276">
        <v>1</v>
      </c>
      <c r="O276" t="str">
        <v>yes</v>
      </c>
      <c r="P276" t="str">
        <v>Obesity</v>
      </c>
      <c r="Q276" t="str">
        <v>Normal</v>
      </c>
      <c r="R276" t="str">
        <f t="shared" si="4"/>
        <v>Without transplant</v>
      </c>
    </row>
    <row r="277" spans="1:18" ht="15.6" x14ac:dyDescent="0.3">
      <c r="A277" s="1" t="s">
        <v>2096</v>
      </c>
      <c r="B277" t="str">
        <f>VLOOKUP(A277,'Customer Names-Answers'!A:D,4,0)</f>
        <v>Matt</v>
      </c>
      <c r="C277" cm="1">
        <f t="array" ref="C277:H277">VLOOKUP(A277,'Hospitalisation Details-Answers'!A:K,{6,7,8,9,10,11},0)</f>
        <v>32787.46</v>
      </c>
      <c r="D277" t="str">
        <v>tier - 1</v>
      </c>
      <c r="E277" t="str">
        <v>tier - 3</v>
      </c>
      <c r="F277" t="str">
        <v>R1012</v>
      </c>
      <c r="G277" t="str">
        <v>12-Dec-1980</v>
      </c>
      <c r="H277" t="str">
        <v xml:space="preserve">43 Y </v>
      </c>
      <c r="I277" cm="1">
        <f t="array" ref="I277:Q277">VLOOKUP(A277,'Medical Examinations-Answers'!A:J,{2,3,4,5,6,7,8,9,10},0)</f>
        <v>28.31</v>
      </c>
      <c r="J277">
        <v>5.33</v>
      </c>
      <c r="K277" t="str">
        <v>No</v>
      </c>
      <c r="L277" t="str">
        <v>No</v>
      </c>
      <c r="M277" t="str">
        <v>No</v>
      </c>
      <c r="N277">
        <v>0</v>
      </c>
      <c r="O277" t="str">
        <v>yes</v>
      </c>
      <c r="P277" t="str">
        <v xml:space="preserve">Overweight </v>
      </c>
      <c r="Q277" t="str">
        <v>Normal</v>
      </c>
      <c r="R277" t="str">
        <f t="shared" si="4"/>
        <v>Without transplant</v>
      </c>
    </row>
    <row r="278" spans="1:18" ht="15.6" x14ac:dyDescent="0.3">
      <c r="A278" s="1" t="s">
        <v>2095</v>
      </c>
      <c r="B278" t="str">
        <f>VLOOKUP(A278,'Customer Names-Answers'!A:D,4,0)</f>
        <v>Nathaniel</v>
      </c>
      <c r="C278" cm="1">
        <f t="array" ref="C278:H278">VLOOKUP(A278,'Hospitalisation Details-Answers'!A:K,{6,7,8,9,10,11},0)</f>
        <v>32765.33</v>
      </c>
      <c r="D278" t="str">
        <v>tier - 2</v>
      </c>
      <c r="E278" t="str">
        <v>tier - 2</v>
      </c>
      <c r="F278" t="str">
        <v>R1012</v>
      </c>
      <c r="G278" t="str">
        <v>7-Nov-1972</v>
      </c>
      <c r="H278" t="str">
        <v xml:space="preserve">51 Y </v>
      </c>
      <c r="I278" cm="1">
        <f t="array" ref="I278:Q278">VLOOKUP(A278,'Medical Examinations-Answers'!A:J,{2,3,4,5,6,7,8,9,10},0)</f>
        <v>25.05</v>
      </c>
      <c r="J278">
        <v>4.6100000000000003</v>
      </c>
      <c r="K278" t="str">
        <v>No</v>
      </c>
      <c r="L278" t="str">
        <v>No</v>
      </c>
      <c r="M278" t="str">
        <v>No</v>
      </c>
      <c r="N278">
        <v>2</v>
      </c>
      <c r="O278" t="str">
        <v>yes</v>
      </c>
      <c r="P278" t="str">
        <v xml:space="preserve">Overweight </v>
      </c>
      <c r="Q278" t="str">
        <v>Normal</v>
      </c>
      <c r="R278" t="str">
        <f t="shared" si="4"/>
        <v>Without transplant</v>
      </c>
    </row>
    <row r="279" spans="1:18" ht="15.6" x14ac:dyDescent="0.3">
      <c r="A279" s="1" t="s">
        <v>2094</v>
      </c>
      <c r="B279" t="str">
        <f>VLOOKUP(A279,'Customer Names-Answers'!A:D,4,0)</f>
        <v>Kevin D.</v>
      </c>
      <c r="C279" cm="1">
        <f t="array" ref="C279:H279">VLOOKUP(A279,'Hospitalisation Details-Answers'!A:K,{6,7,8,9,10,11},0)</f>
        <v>32760.48</v>
      </c>
      <c r="D279" t="str">
        <v>tier - 1</v>
      </c>
      <c r="E279" t="str">
        <v>tier - 1</v>
      </c>
      <c r="F279" t="str">
        <v>R1011</v>
      </c>
      <c r="G279" t="str">
        <v>6-Dec-1974</v>
      </c>
      <c r="H279" t="str">
        <v xml:space="preserve">49 Y </v>
      </c>
      <c r="I279" cm="1">
        <f t="array" ref="I279:Q279">VLOOKUP(A279,'Medical Examinations-Answers'!A:J,{2,3,4,5,6,7,8,9,10},0)</f>
        <v>28.34</v>
      </c>
      <c r="J279">
        <v>8.18</v>
      </c>
      <c r="K279" t="str">
        <v>No</v>
      </c>
      <c r="L279" t="str">
        <v>No</v>
      </c>
      <c r="M279" t="str">
        <v>No</v>
      </c>
      <c r="N279">
        <v>0</v>
      </c>
      <c r="O279" t="str">
        <v>yes</v>
      </c>
      <c r="P279" t="str">
        <v xml:space="preserve">Overweight </v>
      </c>
      <c r="Q279" t="str">
        <v>Diabetes</v>
      </c>
      <c r="R279" t="str">
        <f t="shared" si="4"/>
        <v>Without transplant</v>
      </c>
    </row>
    <row r="280" spans="1:18" ht="15.6" x14ac:dyDescent="0.3">
      <c r="A280" s="1" t="s">
        <v>2093</v>
      </c>
      <c r="B280" t="str">
        <f>VLOOKUP(A280,'Customer Names-Answers'!A:D,4,0)</f>
        <v>Joan</v>
      </c>
      <c r="C280" cm="1">
        <f t="array" ref="C280:H280">VLOOKUP(A280,'Hospitalisation Details-Answers'!A:K,{6,7,8,9,10,11},0)</f>
        <v>32734.19</v>
      </c>
      <c r="D280" t="str">
        <v>tier - 2</v>
      </c>
      <c r="E280" t="str">
        <v>tier - 1</v>
      </c>
      <c r="F280" t="str">
        <v>R1012</v>
      </c>
      <c r="G280" t="str">
        <v>9-Jul-1990</v>
      </c>
      <c r="H280" t="str">
        <v xml:space="preserve">33 Y </v>
      </c>
      <c r="I280" cm="1">
        <f t="array" ref="I280:Q280">VLOOKUP(A280,'Medical Examinations-Answers'!A:J,{2,3,4,5,6,7,8,9,10},0)</f>
        <v>17.765000000000001</v>
      </c>
      <c r="J280">
        <v>5.62</v>
      </c>
      <c r="K280" t="str">
        <v>No</v>
      </c>
      <c r="L280" t="str">
        <v>No</v>
      </c>
      <c r="M280" t="str">
        <v>No</v>
      </c>
      <c r="N280">
        <v>0</v>
      </c>
      <c r="O280" t="str">
        <v>yes</v>
      </c>
      <c r="P280" t="str">
        <v xml:space="preserve">Underweight </v>
      </c>
      <c r="Q280" t="str">
        <v>Normal</v>
      </c>
      <c r="R280" t="str">
        <f t="shared" si="4"/>
        <v>Without transplant</v>
      </c>
    </row>
    <row r="281" spans="1:18" ht="15.6" x14ac:dyDescent="0.3">
      <c r="A281" s="1" t="s">
        <v>2092</v>
      </c>
      <c r="B281" t="str">
        <f>VLOOKUP(A281,'Customer Names-Answers'!A:D,4,0)</f>
        <v>Christopher A</v>
      </c>
      <c r="C281" cm="1">
        <f t="array" ref="C281:H281">VLOOKUP(A281,'Hospitalisation Details-Answers'!A:K,{6,7,8,9,10,11},0)</f>
        <v>32716.2</v>
      </c>
      <c r="D281" t="str">
        <v>tier - 1</v>
      </c>
      <c r="E281" t="str">
        <v>tier - 2</v>
      </c>
      <c r="F281" t="str">
        <v>R1011</v>
      </c>
      <c r="G281" t="str">
        <v>30-Sep-1990</v>
      </c>
      <c r="H281" t="str">
        <v xml:space="preserve">33 Y </v>
      </c>
      <c r="I281" cm="1">
        <f t="array" ref="I281:Q281">VLOOKUP(A281,'Medical Examinations-Answers'!A:J,{2,3,4,5,6,7,8,9,10},0)</f>
        <v>36.119999999999997</v>
      </c>
      <c r="J281">
        <v>5.82</v>
      </c>
      <c r="K281" t="str">
        <v>No</v>
      </c>
      <c r="L281" t="str">
        <v>No</v>
      </c>
      <c r="M281" t="str">
        <v>No</v>
      </c>
      <c r="N281">
        <v>0</v>
      </c>
      <c r="O281" t="str">
        <v>yes</v>
      </c>
      <c r="P281" t="str">
        <v>Obesity</v>
      </c>
      <c r="Q281" t="str">
        <v>Prediabetes</v>
      </c>
      <c r="R281" t="str">
        <f t="shared" si="4"/>
        <v>Without transplant</v>
      </c>
    </row>
    <row r="282" spans="1:18" ht="15.6" x14ac:dyDescent="0.3">
      <c r="A282" s="1" t="s">
        <v>2091</v>
      </c>
      <c r="B282" t="str">
        <f>VLOOKUP(A282,'Customer Names-Answers'!A:D,4,0)</f>
        <v>Kacy L.</v>
      </c>
      <c r="C282" cm="1">
        <f t="array" ref="C282:H282">VLOOKUP(A282,'Hospitalisation Details-Answers'!A:K,{6,7,8,9,10,11},0)</f>
        <v>32686.080000000002</v>
      </c>
      <c r="D282" t="str">
        <v>tier - 2</v>
      </c>
      <c r="E282" t="str">
        <v>tier - 3</v>
      </c>
      <c r="F282" t="str">
        <v>R1011</v>
      </c>
      <c r="G282" t="str">
        <v>1-Nov-1968</v>
      </c>
      <c r="H282" t="str">
        <v xml:space="preserve">55 Y </v>
      </c>
      <c r="I282" cm="1">
        <f t="array" ref="I282:Q282">VLOOKUP(A282,'Medical Examinations-Answers'!A:J,{2,3,4,5,6,7,8,9,10},0)</f>
        <v>23.19</v>
      </c>
      <c r="J282">
        <v>7.66</v>
      </c>
      <c r="K282" t="str">
        <v>No</v>
      </c>
      <c r="L282" t="str">
        <v>No</v>
      </c>
      <c r="M282" t="str">
        <v>No</v>
      </c>
      <c r="N282">
        <v>0</v>
      </c>
      <c r="O282" t="str">
        <v>yes</v>
      </c>
      <c r="P282" t="str">
        <v xml:space="preserve">Normal Weight </v>
      </c>
      <c r="Q282" t="str">
        <v>Diabetes</v>
      </c>
      <c r="R282" t="str">
        <f t="shared" si="4"/>
        <v>Without transplant</v>
      </c>
    </row>
    <row r="283" spans="1:18" ht="15.6" x14ac:dyDescent="0.3">
      <c r="A283" s="1" t="s">
        <v>2090</v>
      </c>
      <c r="B283" t="str">
        <f>VLOOKUP(A283,'Customer Names-Answers'!A:D,4,0)</f>
        <v>Benjamin H.</v>
      </c>
      <c r="C283" cm="1">
        <f t="array" ref="C283:H283">VLOOKUP(A283,'Hospitalisation Details-Answers'!A:K,{6,7,8,9,10,11},0)</f>
        <v>32672.11</v>
      </c>
      <c r="D283" t="str">
        <v>tier - 1</v>
      </c>
      <c r="E283" t="str">
        <v>tier - 1</v>
      </c>
      <c r="F283" t="str">
        <v>R1011</v>
      </c>
      <c r="G283" t="str">
        <v>13-Jul-1990</v>
      </c>
      <c r="H283" t="str">
        <v xml:space="preserve">33 Y </v>
      </c>
      <c r="I283" cm="1">
        <f t="array" ref="I283:Q283">VLOOKUP(A283,'Medical Examinations-Answers'!A:J,{2,3,4,5,6,7,8,9,10},0)</f>
        <v>35.99</v>
      </c>
      <c r="J283">
        <v>4.2300000000000004</v>
      </c>
      <c r="K283" t="str">
        <v>No</v>
      </c>
      <c r="L283" t="str">
        <v>No</v>
      </c>
      <c r="M283" t="str">
        <v>No</v>
      </c>
      <c r="N283">
        <v>0</v>
      </c>
      <c r="O283" t="str">
        <v>yes</v>
      </c>
      <c r="P283" t="str">
        <v>Obesity</v>
      </c>
      <c r="Q283" t="str">
        <v>Normal</v>
      </c>
      <c r="R283" t="str">
        <f t="shared" si="4"/>
        <v>Without transplant</v>
      </c>
    </row>
    <row r="284" spans="1:18" ht="15.6" x14ac:dyDescent="0.3">
      <c r="A284" s="1" t="s">
        <v>2089</v>
      </c>
      <c r="B284" t="str">
        <f>VLOOKUP(A284,'Customer Names-Answers'!A:D,4,0)</f>
        <v>Xaviour J.</v>
      </c>
      <c r="C284" cm="1">
        <f t="array" ref="C284:H284">VLOOKUP(A284,'Hospitalisation Details-Answers'!A:K,{6,7,8,9,10,11},0)</f>
        <v>32548.34</v>
      </c>
      <c r="D284" t="str">
        <v>tier - 1</v>
      </c>
      <c r="E284" t="str">
        <v>tier - 2</v>
      </c>
      <c r="F284" t="str">
        <v>R1013</v>
      </c>
      <c r="G284" t="str">
        <v>8-Oct-2003</v>
      </c>
      <c r="H284" t="str">
        <v xml:space="preserve">20 Y </v>
      </c>
      <c r="I284" cm="1">
        <f t="array" ref="I284:Q284">VLOOKUP(A284,'Medical Examinations-Answers'!A:J,{2,3,4,5,6,7,8,9,10},0)</f>
        <v>30.25</v>
      </c>
      <c r="J284">
        <v>5.58</v>
      </c>
      <c r="K284" t="str">
        <v>No</v>
      </c>
      <c r="L284" t="str">
        <v>No</v>
      </c>
      <c r="M284" t="str">
        <v>Yes</v>
      </c>
      <c r="N284">
        <v>1</v>
      </c>
      <c r="O284" t="str">
        <v>yes</v>
      </c>
      <c r="P284" t="str">
        <v>Obesity</v>
      </c>
      <c r="Q284" t="str">
        <v>Normal</v>
      </c>
      <c r="R284" t="str">
        <f t="shared" si="4"/>
        <v>Without transplant</v>
      </c>
    </row>
    <row r="285" spans="1:18" ht="15.6" x14ac:dyDescent="0.3">
      <c r="A285" s="1" t="s">
        <v>2088</v>
      </c>
      <c r="B285" t="str">
        <f>VLOOKUP(A285,'Customer Names-Answers'!A:D,4,0)</f>
        <v>Michael T.</v>
      </c>
      <c r="C285" cm="1">
        <f t="array" ref="C285:H285">VLOOKUP(A285,'Hospitalisation Details-Answers'!A:K,{6,7,8,9,10,11},0)</f>
        <v>32485.46</v>
      </c>
      <c r="D285" t="str">
        <v>tier - 2</v>
      </c>
      <c r="E285" t="str">
        <v>tier - 1</v>
      </c>
      <c r="F285" t="str">
        <v>R1011</v>
      </c>
      <c r="G285" t="str">
        <v>19-Sep-1976</v>
      </c>
      <c r="H285" t="str">
        <v xml:space="preserve">47 Y </v>
      </c>
      <c r="I285" cm="1">
        <f t="array" ref="I285:Q285">VLOOKUP(A285,'Medical Examinations-Answers'!A:J,{2,3,4,5,6,7,8,9,10},0)</f>
        <v>26.24</v>
      </c>
      <c r="J285">
        <v>6.26</v>
      </c>
      <c r="K285" t="str">
        <v>yes</v>
      </c>
      <c r="L285" t="str">
        <v>No</v>
      </c>
      <c r="M285" t="str">
        <v>No</v>
      </c>
      <c r="N285">
        <v>0</v>
      </c>
      <c r="O285" t="str">
        <v>yes</v>
      </c>
      <c r="P285" t="str">
        <v xml:space="preserve">Overweight </v>
      </c>
      <c r="Q285" t="str">
        <v>Prediabetes</v>
      </c>
      <c r="R285" t="str">
        <f t="shared" si="4"/>
        <v>Without transplant</v>
      </c>
    </row>
    <row r="286" spans="1:18" ht="15.6" x14ac:dyDescent="0.3">
      <c r="A286" s="1" t="s">
        <v>2087</v>
      </c>
      <c r="B286" t="str">
        <f>VLOOKUP(A286,'Customer Names-Answers'!A:D,4,0)</f>
        <v>Bradley</v>
      </c>
      <c r="C286" cm="1">
        <f t="array" ref="C286:H286">VLOOKUP(A286,'Hospitalisation Details-Answers'!A:K,{6,7,8,9,10,11},0)</f>
        <v>32462.35</v>
      </c>
      <c r="D286" t="str">
        <v>tier - 2</v>
      </c>
      <c r="E286" t="str">
        <v>tier - 2</v>
      </c>
      <c r="F286" t="str">
        <v>R1011</v>
      </c>
      <c r="G286" t="str">
        <v>27-Sep-1981</v>
      </c>
      <c r="H286" t="str">
        <v xml:space="preserve">42 Y </v>
      </c>
      <c r="I286" cm="1">
        <f t="array" ref="I286:Q286">VLOOKUP(A286,'Medical Examinations-Answers'!A:J,{2,3,4,5,6,7,8,9,10},0)</f>
        <v>31.36</v>
      </c>
      <c r="J286">
        <v>10.6</v>
      </c>
      <c r="K286" t="str">
        <v>yes</v>
      </c>
      <c r="L286" t="str">
        <v>No</v>
      </c>
      <c r="M286" t="str">
        <v>No</v>
      </c>
      <c r="N286">
        <v>0</v>
      </c>
      <c r="O286" t="str">
        <v>yes</v>
      </c>
      <c r="P286" t="str">
        <v>Obesity</v>
      </c>
      <c r="Q286" t="str">
        <v>Diabetes</v>
      </c>
      <c r="R286" t="str">
        <f t="shared" si="4"/>
        <v>Without transplant</v>
      </c>
    </row>
    <row r="287" spans="1:18" ht="15.6" x14ac:dyDescent="0.3">
      <c r="A287" s="1" t="s">
        <v>2086</v>
      </c>
      <c r="B287" t="str">
        <f>VLOOKUP(A287,'Customer Names-Answers'!A:D,4,0)</f>
        <v>Andrea</v>
      </c>
      <c r="C287" cm="1">
        <f t="array" ref="C287:H287">VLOOKUP(A287,'Hospitalisation Details-Answers'!A:K,{6,7,8,9,10,11},0)</f>
        <v>32430.22</v>
      </c>
      <c r="D287" t="str">
        <v>tier - 2</v>
      </c>
      <c r="E287" t="str">
        <v>tier - 3</v>
      </c>
      <c r="F287" t="str">
        <v>R1011</v>
      </c>
      <c r="G287" t="str">
        <v>9-Aug-1976</v>
      </c>
      <c r="H287" t="str">
        <v xml:space="preserve">47 Y </v>
      </c>
      <c r="I287" cm="1">
        <f t="array" ref="I287:Q287">VLOOKUP(A287,'Medical Examinations-Answers'!A:J,{2,3,4,5,6,7,8,9,10},0)</f>
        <v>25.69</v>
      </c>
      <c r="J287">
        <v>4.78</v>
      </c>
      <c r="K287" t="str">
        <v>yes</v>
      </c>
      <c r="L287" t="str">
        <v>No</v>
      </c>
      <c r="M287" t="str">
        <v>No</v>
      </c>
      <c r="N287">
        <v>0</v>
      </c>
      <c r="O287" t="str">
        <v>yes</v>
      </c>
      <c r="P287" t="str">
        <v xml:space="preserve">Overweight </v>
      </c>
      <c r="Q287" t="str">
        <v>Normal</v>
      </c>
      <c r="R287" t="str">
        <f t="shared" si="4"/>
        <v>Without transplant</v>
      </c>
    </row>
    <row r="288" spans="1:18" ht="15.6" x14ac:dyDescent="0.3">
      <c r="A288" s="1" t="s">
        <v>2085</v>
      </c>
      <c r="B288" t="str">
        <f>VLOOKUP(A288,'Customer Names-Answers'!A:D,4,0)</f>
        <v>Nancy M</v>
      </c>
      <c r="C288" cm="1">
        <f t="array" ref="C288:H288">VLOOKUP(A288,'Hospitalisation Details-Answers'!A:K,{6,7,8,9,10,11},0)</f>
        <v>32428.63</v>
      </c>
      <c r="D288" t="str">
        <v>tier - 2</v>
      </c>
      <c r="E288" t="str">
        <v>tier - 2</v>
      </c>
      <c r="F288" t="str">
        <v>R1011</v>
      </c>
      <c r="G288" t="str">
        <v>19-Oct-1972</v>
      </c>
      <c r="H288" t="str">
        <v xml:space="preserve">51 Y </v>
      </c>
      <c r="I288" cm="1">
        <f t="array" ref="I288:Q288">VLOOKUP(A288,'Medical Examinations-Answers'!A:J,{2,3,4,5,6,7,8,9,10},0)</f>
        <v>25.46</v>
      </c>
      <c r="J288">
        <v>6.03</v>
      </c>
      <c r="K288" t="str">
        <v>No</v>
      </c>
      <c r="L288" t="str">
        <v>No</v>
      </c>
      <c r="M288" t="str">
        <v>No</v>
      </c>
      <c r="N288">
        <v>2</v>
      </c>
      <c r="O288" t="str">
        <v>yes</v>
      </c>
      <c r="P288" t="str">
        <v xml:space="preserve">Overweight </v>
      </c>
      <c r="Q288" t="str">
        <v>Prediabetes</v>
      </c>
      <c r="R288" t="str">
        <f t="shared" si="4"/>
        <v>Without transplant</v>
      </c>
    </row>
    <row r="289" spans="1:18" ht="15.6" x14ac:dyDescent="0.3">
      <c r="A289" s="1" t="s">
        <v>2084</v>
      </c>
      <c r="B289" t="str">
        <f>VLOOKUP(A289,'Customer Names-Answers'!A:D,4,0)</f>
        <v>Matt</v>
      </c>
      <c r="C289" cm="1">
        <f t="array" ref="C289:H289">VLOOKUP(A289,'Hospitalisation Details-Answers'!A:K,{6,7,8,9,10,11},0)</f>
        <v>32288.49</v>
      </c>
      <c r="D289" t="str">
        <v>tier - 2</v>
      </c>
      <c r="E289" t="str">
        <v>tier - 2</v>
      </c>
      <c r="F289" t="str">
        <v>R1011</v>
      </c>
      <c r="G289" t="str">
        <v>2-Dec-1986</v>
      </c>
      <c r="H289" t="str">
        <v xml:space="preserve">37 Y </v>
      </c>
      <c r="I289" cm="1">
        <f t="array" ref="I289:Q289">VLOOKUP(A289,'Medical Examinations-Answers'!A:J,{2,3,4,5,6,7,8,9,10},0)</f>
        <v>31.83</v>
      </c>
      <c r="J289">
        <v>11.55</v>
      </c>
      <c r="K289" t="str">
        <v>yes</v>
      </c>
      <c r="L289" t="str">
        <v>No</v>
      </c>
      <c r="M289" t="str">
        <v>No</v>
      </c>
      <c r="N289">
        <v>1</v>
      </c>
      <c r="O289" t="str">
        <v>yes</v>
      </c>
      <c r="P289" t="str">
        <v>Obesity</v>
      </c>
      <c r="Q289" t="str">
        <v>Diabetes</v>
      </c>
      <c r="R289" t="str">
        <f t="shared" si="4"/>
        <v>Without transplant</v>
      </c>
    </row>
    <row r="290" spans="1:18" ht="15.6" x14ac:dyDescent="0.3">
      <c r="A290" s="1" t="s">
        <v>2083</v>
      </c>
      <c r="B290" t="str">
        <f>VLOOKUP(A290,'Customer Names-Answers'!A:D,4,0)</f>
        <v>Lee</v>
      </c>
      <c r="C290" cm="1">
        <f t="array" ref="C290:H290">VLOOKUP(A290,'Hospitalisation Details-Answers'!A:K,{6,7,8,9,10,11},0)</f>
        <v>32259.96</v>
      </c>
      <c r="D290" t="str">
        <v>tier - 2</v>
      </c>
      <c r="E290" t="str">
        <v>tier - 3</v>
      </c>
      <c r="F290" t="str">
        <v>R1012</v>
      </c>
      <c r="G290" t="str">
        <v>17-Dec-1975</v>
      </c>
      <c r="H290" t="str">
        <v xml:space="preserve">48 Y </v>
      </c>
      <c r="I290" cm="1">
        <f t="array" ref="I290:Q290">VLOOKUP(A290,'Medical Examinations-Answers'!A:J,{2,3,4,5,6,7,8,9,10},0)</f>
        <v>24.43</v>
      </c>
      <c r="J290">
        <v>7.59</v>
      </c>
      <c r="K290" t="str">
        <v>yes</v>
      </c>
      <c r="L290" t="str">
        <v>No</v>
      </c>
      <c r="M290" t="str">
        <v>No</v>
      </c>
      <c r="N290">
        <v>1</v>
      </c>
      <c r="O290" t="str">
        <v>yes</v>
      </c>
      <c r="P290" t="str">
        <v xml:space="preserve">Normal Weight </v>
      </c>
      <c r="Q290" t="str">
        <v>Diabetes</v>
      </c>
      <c r="R290" t="str">
        <f t="shared" si="4"/>
        <v>Without transplant</v>
      </c>
    </row>
    <row r="291" spans="1:18" ht="15.6" x14ac:dyDescent="0.3">
      <c r="A291" s="1" t="s">
        <v>2082</v>
      </c>
      <c r="B291" t="str">
        <f>VLOOKUP(A291,'Customer Names-Answers'!A:D,4,0)</f>
        <v>Chris</v>
      </c>
      <c r="C291" cm="1">
        <f t="array" ref="C291:H291">VLOOKUP(A291,'Hospitalisation Details-Answers'!A:K,{6,7,8,9,10,11},0)</f>
        <v>32222.81</v>
      </c>
      <c r="D291" t="str">
        <v>tier - 2</v>
      </c>
      <c r="E291" t="str">
        <v>tier - 1</v>
      </c>
      <c r="F291" t="str">
        <v>R1011</v>
      </c>
      <c r="G291" t="str">
        <v>8-Sep-1994</v>
      </c>
      <c r="H291" t="str">
        <v xml:space="preserve">29 Y </v>
      </c>
      <c r="I291" cm="1">
        <f t="array" ref="I291:Q291">VLOOKUP(A291,'Medical Examinations-Answers'!A:J,{2,3,4,5,6,7,8,9,10},0)</f>
        <v>41.9</v>
      </c>
      <c r="J291">
        <v>4.26</v>
      </c>
      <c r="K291" t="str">
        <v>No</v>
      </c>
      <c r="L291" t="str">
        <v>No</v>
      </c>
      <c r="M291" t="str">
        <v>No</v>
      </c>
      <c r="N291">
        <v>0</v>
      </c>
      <c r="O291" t="str">
        <v>yes</v>
      </c>
      <c r="P291" t="str">
        <v>Obesity</v>
      </c>
      <c r="Q291" t="str">
        <v>Normal</v>
      </c>
      <c r="R291" t="str">
        <f t="shared" si="4"/>
        <v>Without transplant</v>
      </c>
    </row>
    <row r="292" spans="1:18" ht="15.6" x14ac:dyDescent="0.3">
      <c r="A292" s="1" t="s">
        <v>2081</v>
      </c>
      <c r="B292" t="str">
        <f>VLOOKUP(A292,'Customer Names-Answers'!A:D,4,0)</f>
        <v>Erik T.</v>
      </c>
      <c r="C292" cm="1">
        <f t="array" ref="C292:H292">VLOOKUP(A292,'Hospitalisation Details-Answers'!A:K,{6,7,8,9,10,11},0)</f>
        <v>32192.76</v>
      </c>
      <c r="D292" t="str">
        <v>tier - 1</v>
      </c>
      <c r="E292" t="str">
        <v>tier - 2</v>
      </c>
      <c r="F292" t="str">
        <v>R1011</v>
      </c>
      <c r="G292" t="str">
        <v>11-Sep-1969</v>
      </c>
      <c r="H292" t="str">
        <v xml:space="preserve">54 Y </v>
      </c>
      <c r="I292" cm="1">
        <f t="array" ref="I292:Q292">VLOOKUP(A292,'Medical Examinations-Answers'!A:J,{2,3,4,5,6,7,8,9,10},0)</f>
        <v>22.88</v>
      </c>
      <c r="J292">
        <v>5.9</v>
      </c>
      <c r="K292" t="str">
        <v>yes</v>
      </c>
      <c r="L292" t="str">
        <v>No</v>
      </c>
      <c r="M292" t="str">
        <v>Yes</v>
      </c>
      <c r="N292">
        <v>1</v>
      </c>
      <c r="O292" t="str">
        <v>yes</v>
      </c>
      <c r="P292" t="str">
        <v xml:space="preserve">Normal Weight </v>
      </c>
      <c r="Q292" t="str">
        <v>Prediabetes</v>
      </c>
      <c r="R292" t="str">
        <f t="shared" si="4"/>
        <v>Without transplant</v>
      </c>
    </row>
    <row r="293" spans="1:18" ht="15.6" x14ac:dyDescent="0.3">
      <c r="A293" s="1" t="s">
        <v>2080</v>
      </c>
      <c r="B293" t="str">
        <f>VLOOKUP(A293,'Customer Names-Answers'!A:D,4,0)</f>
        <v>Rod W</v>
      </c>
      <c r="C293" cm="1">
        <f t="array" ref="C293:H293">VLOOKUP(A293,'Hospitalisation Details-Answers'!A:K,{6,7,8,9,10,11},0)</f>
        <v>32108.66</v>
      </c>
      <c r="D293" t="str">
        <v>tier - 1</v>
      </c>
      <c r="E293" t="str">
        <v>tier - 3</v>
      </c>
      <c r="F293" t="str">
        <v>R1017</v>
      </c>
      <c r="G293" t="str">
        <v>10-Nov-1978</v>
      </c>
      <c r="H293" t="str">
        <v xml:space="preserve">45 Y </v>
      </c>
      <c r="I293" cm="1">
        <f t="array" ref="I293:Q293">VLOOKUP(A293,'Medical Examinations-Answers'!A:J,{2,3,4,5,6,7,8,9,10},0)</f>
        <v>29.734999999999999</v>
      </c>
      <c r="J293">
        <v>7.79</v>
      </c>
      <c r="K293" t="str">
        <v>No</v>
      </c>
      <c r="L293" t="str">
        <v>No</v>
      </c>
      <c r="M293" t="str">
        <v>No</v>
      </c>
      <c r="N293">
        <v>0</v>
      </c>
      <c r="O293" t="str">
        <v>No</v>
      </c>
      <c r="P293" t="str">
        <v xml:space="preserve">Overweight </v>
      </c>
      <c r="Q293" t="str">
        <v>Diabetes</v>
      </c>
      <c r="R293" t="str">
        <f t="shared" si="4"/>
        <v>Without transplant</v>
      </c>
    </row>
    <row r="294" spans="1:18" ht="15.6" x14ac:dyDescent="0.3">
      <c r="A294" s="1" t="s">
        <v>2079</v>
      </c>
      <c r="B294" t="str">
        <f>VLOOKUP(A294,'Customer Names-Answers'!A:D,4,0)</f>
        <v>Joey</v>
      </c>
      <c r="C294" cm="1">
        <f t="array" ref="C294:H294">VLOOKUP(A294,'Hospitalisation Details-Answers'!A:K,{6,7,8,9,10,11},0)</f>
        <v>32086.21</v>
      </c>
      <c r="D294" t="str">
        <v>tier - 1</v>
      </c>
      <c r="E294" t="str">
        <v>tier - 3</v>
      </c>
      <c r="F294" t="str">
        <v>R1011</v>
      </c>
      <c r="G294" t="str">
        <v>13-Sep-1993</v>
      </c>
      <c r="H294" t="str">
        <v xml:space="preserve">30 Y </v>
      </c>
      <c r="I294" cm="1">
        <f t="array" ref="I294:Q294">VLOOKUP(A294,'Medical Examinations-Answers'!A:J,{2,3,4,5,6,7,8,9,10},0)</f>
        <v>40.74</v>
      </c>
      <c r="J294">
        <v>5.28</v>
      </c>
      <c r="K294" t="str">
        <v>No</v>
      </c>
      <c r="L294" t="str">
        <v>No</v>
      </c>
      <c r="M294" t="str">
        <v>Yes</v>
      </c>
      <c r="N294">
        <v>1</v>
      </c>
      <c r="O294" t="str">
        <v>yes</v>
      </c>
      <c r="P294" t="str">
        <v>Obesity</v>
      </c>
      <c r="Q294" t="str">
        <v>Normal</v>
      </c>
      <c r="R294" t="str">
        <f t="shared" si="4"/>
        <v>Without transplant</v>
      </c>
    </row>
    <row r="295" spans="1:18" ht="15.6" x14ac:dyDescent="0.3">
      <c r="A295" s="1" t="s">
        <v>2078</v>
      </c>
      <c r="B295" t="str">
        <f>VLOOKUP(A295,'Customer Names-Answers'!A:D,4,0)</f>
        <v>Hillary L.</v>
      </c>
      <c r="C295" cm="1">
        <f t="array" ref="C295:H295">VLOOKUP(A295,'Hospitalisation Details-Answers'!A:K,{6,7,8,9,10,11},0)</f>
        <v>31980.89</v>
      </c>
      <c r="D295" t="str">
        <v>tier - 2</v>
      </c>
      <c r="E295" t="str">
        <v>tier - 1</v>
      </c>
      <c r="F295" t="str">
        <v>R1011</v>
      </c>
      <c r="G295" t="str">
        <v>21-Sep-1972</v>
      </c>
      <c r="H295" t="str">
        <v xml:space="preserve">51 Y </v>
      </c>
      <c r="I295" cm="1">
        <f t="array" ref="I295:Q295">VLOOKUP(A295,'Medical Examinations-Answers'!A:J,{2,3,4,5,6,7,8,9,10},0)</f>
        <v>24.14</v>
      </c>
      <c r="J295">
        <v>5.87</v>
      </c>
      <c r="K295" t="str">
        <v>No</v>
      </c>
      <c r="L295" t="str">
        <v>No</v>
      </c>
      <c r="M295" t="str">
        <v>No</v>
      </c>
      <c r="N295">
        <v>2</v>
      </c>
      <c r="O295" t="str">
        <v>yes</v>
      </c>
      <c r="P295" t="str">
        <v xml:space="preserve">Normal Weight </v>
      </c>
      <c r="Q295" t="str">
        <v>Prediabetes</v>
      </c>
      <c r="R295" t="str">
        <f t="shared" si="4"/>
        <v>Without transplant</v>
      </c>
    </row>
    <row r="296" spans="1:18" ht="15.6" x14ac:dyDescent="0.3">
      <c r="A296" s="1" t="s">
        <v>2077</v>
      </c>
      <c r="B296" t="str">
        <f>VLOOKUP(A296,'Customer Names-Answers'!A:D,4,0)</f>
        <v>Eric J</v>
      </c>
      <c r="C296" cm="1">
        <f t="array" ref="C296:H296">VLOOKUP(A296,'Hospitalisation Details-Answers'!A:K,{6,7,8,9,10,11},0)</f>
        <v>31897.1</v>
      </c>
      <c r="D296" t="str">
        <v>tier - 2</v>
      </c>
      <c r="E296" t="str">
        <v>tier - 3</v>
      </c>
      <c r="F296" t="str">
        <v>R1011</v>
      </c>
      <c r="G296" t="str">
        <v>25-Sep-1975</v>
      </c>
      <c r="H296" t="str">
        <v xml:space="preserve">48 Y </v>
      </c>
      <c r="I296" cm="1">
        <f t="array" ref="I296:Q296">VLOOKUP(A296,'Medical Examinations-Answers'!A:J,{2,3,4,5,6,7,8,9,10},0)</f>
        <v>25.15</v>
      </c>
      <c r="J296">
        <v>9.08</v>
      </c>
      <c r="K296" t="str">
        <v>yes</v>
      </c>
      <c r="L296" t="str">
        <v>No</v>
      </c>
      <c r="M296" t="str">
        <v>No</v>
      </c>
      <c r="N296">
        <v>1</v>
      </c>
      <c r="O296" t="str">
        <v>yes</v>
      </c>
      <c r="P296" t="str">
        <v xml:space="preserve">Overweight </v>
      </c>
      <c r="Q296" t="str">
        <v>Diabetes</v>
      </c>
      <c r="R296" t="str">
        <f t="shared" si="4"/>
        <v>Without transplant</v>
      </c>
    </row>
    <row r="297" spans="1:18" ht="15.6" x14ac:dyDescent="0.3">
      <c r="A297" s="1" t="s">
        <v>2076</v>
      </c>
      <c r="B297" t="str">
        <f>VLOOKUP(A297,'Customer Names-Answers'!A:D,4,0)</f>
        <v>Nicolas</v>
      </c>
      <c r="C297" cm="1">
        <f t="array" ref="C297:H297">VLOOKUP(A297,'Hospitalisation Details-Answers'!A:K,{6,7,8,9,10,11},0)</f>
        <v>31743.919999999998</v>
      </c>
      <c r="D297" t="str">
        <v>tier - 2</v>
      </c>
      <c r="E297" t="str">
        <v>tier - 1</v>
      </c>
      <c r="F297" t="str">
        <v>R1011</v>
      </c>
      <c r="G297" t="str">
        <v>10-Sep-1984</v>
      </c>
      <c r="H297" t="str">
        <v xml:space="preserve">39 Y </v>
      </c>
      <c r="I297" cm="1">
        <f t="array" ref="I297:Q297">VLOOKUP(A297,'Medical Examinations-Answers'!A:J,{2,3,4,5,6,7,8,9,10},0)</f>
        <v>28.71</v>
      </c>
      <c r="J297">
        <v>5.2</v>
      </c>
      <c r="K297" t="str">
        <v>No</v>
      </c>
      <c r="L297" t="str">
        <v>No</v>
      </c>
      <c r="M297" t="str">
        <v>No</v>
      </c>
      <c r="N297">
        <v>1</v>
      </c>
      <c r="O297" t="str">
        <v>yes</v>
      </c>
      <c r="P297" t="str">
        <v xml:space="preserve">Overweight </v>
      </c>
      <c r="Q297" t="str">
        <v>Normal</v>
      </c>
      <c r="R297" t="str">
        <f t="shared" si="4"/>
        <v>Without transplant</v>
      </c>
    </row>
    <row r="298" spans="1:18" ht="15.6" x14ac:dyDescent="0.3">
      <c r="A298" s="1" t="s">
        <v>2075</v>
      </c>
      <c r="B298" t="str">
        <f>VLOOKUP(A298,'Customer Names-Answers'!A:D,4,0)</f>
        <v>Marcel</v>
      </c>
      <c r="C298" cm="1">
        <f t="array" ref="C298:H298">VLOOKUP(A298,'Hospitalisation Details-Answers'!A:K,{6,7,8,9,10,11},0)</f>
        <v>31736.7</v>
      </c>
      <c r="D298" t="str">
        <v>tier - 2</v>
      </c>
      <c r="E298" t="str">
        <v>tier - 2</v>
      </c>
      <c r="F298" t="str">
        <v>R1012</v>
      </c>
      <c r="G298" t="str">
        <v>14-Oct-1977</v>
      </c>
      <c r="H298" t="str">
        <v xml:space="preserve">46 Y </v>
      </c>
      <c r="I298" cm="1">
        <f t="array" ref="I298:Q298">VLOOKUP(A298,'Medical Examinations-Answers'!A:J,{2,3,4,5,6,7,8,9,10},0)</f>
        <v>23</v>
      </c>
      <c r="J298">
        <v>5.48</v>
      </c>
      <c r="K298" t="str">
        <v>No</v>
      </c>
      <c r="L298" t="str">
        <v>No</v>
      </c>
      <c r="M298" t="str">
        <v>No</v>
      </c>
      <c r="N298">
        <v>0</v>
      </c>
      <c r="O298" t="str">
        <v>yes</v>
      </c>
      <c r="P298" t="str">
        <v xml:space="preserve">Normal Weight </v>
      </c>
      <c r="Q298" t="str">
        <v>Normal</v>
      </c>
      <c r="R298" t="str">
        <f t="shared" si="4"/>
        <v>Without transplant</v>
      </c>
    </row>
    <row r="299" spans="1:18" ht="15.6" x14ac:dyDescent="0.3">
      <c r="A299" s="1" t="s">
        <v>2074</v>
      </c>
      <c r="B299" t="str">
        <f>VLOOKUP(A299,'Customer Names-Answers'!A:D,4,0)</f>
        <v>Ashley N</v>
      </c>
      <c r="C299" cm="1">
        <f t="array" ref="C299:H299">VLOOKUP(A299,'Hospitalisation Details-Answers'!A:K,{6,7,8,9,10,11},0)</f>
        <v>31620</v>
      </c>
      <c r="D299" t="str">
        <v>tier - 2</v>
      </c>
      <c r="E299" t="str">
        <v>tier - 1</v>
      </c>
      <c r="F299" t="str">
        <v>R1024</v>
      </c>
      <c r="G299" t="str">
        <v>13-Dec-1960</v>
      </c>
      <c r="H299" t="str">
        <v xml:space="preserve">63 Y </v>
      </c>
      <c r="I299" cm="1">
        <f t="array" ref="I299:Q299">VLOOKUP(A299,'Medical Examinations-Answers'!A:J,{2,3,4,5,6,7,8,9,10},0)</f>
        <v>36.86</v>
      </c>
      <c r="J299">
        <v>11.95</v>
      </c>
      <c r="K299" t="str">
        <v>No</v>
      </c>
      <c r="L299" t="str">
        <v>No</v>
      </c>
      <c r="M299" t="str">
        <v>No</v>
      </c>
      <c r="N299">
        <v>0</v>
      </c>
      <c r="O299" t="str">
        <v>No</v>
      </c>
      <c r="P299" t="str">
        <v>Obesity</v>
      </c>
      <c r="Q299" t="str">
        <v>Diabetes</v>
      </c>
      <c r="R299" t="str">
        <f t="shared" si="4"/>
        <v>Without transplant</v>
      </c>
    </row>
    <row r="300" spans="1:18" ht="15.6" x14ac:dyDescent="0.3">
      <c r="A300" s="1" t="s">
        <v>2073</v>
      </c>
      <c r="B300" t="str">
        <f>VLOOKUP(A300,'Customer Names-Answers'!A:D,4,0)</f>
        <v>Evan D</v>
      </c>
      <c r="C300" cm="1">
        <f t="array" ref="C300:H300">VLOOKUP(A300,'Hospitalisation Details-Answers'!A:K,{6,7,8,9,10,11},0)</f>
        <v>31591.82</v>
      </c>
      <c r="D300" t="str">
        <v>tier - 2</v>
      </c>
      <c r="E300" t="str">
        <v>tier - 1</v>
      </c>
      <c r="F300" t="str">
        <v>R1011</v>
      </c>
      <c r="G300" t="str">
        <v>29-Oct-1975</v>
      </c>
      <c r="H300" t="str">
        <v xml:space="preserve">48 Y </v>
      </c>
      <c r="I300" cm="1">
        <f t="array" ref="I300:Q300">VLOOKUP(A300,'Medical Examinations-Answers'!A:J,{2,3,4,5,6,7,8,9,10},0)</f>
        <v>24.25</v>
      </c>
      <c r="J300">
        <v>8.6999999999999993</v>
      </c>
      <c r="K300" t="str">
        <v>yes</v>
      </c>
      <c r="L300" t="str">
        <v>No</v>
      </c>
      <c r="M300" t="str">
        <v>No</v>
      </c>
      <c r="N300">
        <v>1</v>
      </c>
      <c r="O300" t="str">
        <v>yes</v>
      </c>
      <c r="P300" t="str">
        <v xml:space="preserve">Normal Weight </v>
      </c>
      <c r="Q300" t="str">
        <v>Diabetes</v>
      </c>
      <c r="R300" t="str">
        <f t="shared" si="4"/>
        <v>Without transplant</v>
      </c>
    </row>
    <row r="301" spans="1:18" ht="15.6" x14ac:dyDescent="0.3">
      <c r="A301" s="1" t="s">
        <v>2072</v>
      </c>
      <c r="B301" t="str">
        <f>VLOOKUP(A301,'Customer Names-Answers'!A:D,4,0)</f>
        <v>Krisana</v>
      </c>
      <c r="C301" cm="1">
        <f t="array" ref="C301:H301">VLOOKUP(A301,'Hospitalisation Details-Answers'!A:K,{6,7,8,9,10,11},0)</f>
        <v>31368.81</v>
      </c>
      <c r="D301" t="str">
        <v>tier - 2</v>
      </c>
      <c r="E301" t="str">
        <v>tier - 3</v>
      </c>
      <c r="F301" t="str">
        <v>R1011</v>
      </c>
      <c r="G301" t="str">
        <v>8-Oct-1974</v>
      </c>
      <c r="H301" t="str">
        <v xml:space="preserve">49 Y </v>
      </c>
      <c r="I301" cm="1">
        <f t="array" ref="I301:Q301">VLOOKUP(A301,'Medical Examinations-Answers'!A:J,{2,3,4,5,6,7,8,9,10},0)</f>
        <v>23.85</v>
      </c>
      <c r="J301">
        <v>7.84</v>
      </c>
      <c r="K301" t="str">
        <v>No</v>
      </c>
      <c r="L301" t="str">
        <v>No</v>
      </c>
      <c r="M301" t="str">
        <v>No</v>
      </c>
      <c r="N301">
        <v>0</v>
      </c>
      <c r="O301" t="str">
        <v>yes</v>
      </c>
      <c r="P301" t="str">
        <v xml:space="preserve">Normal Weight </v>
      </c>
      <c r="Q301" t="str">
        <v>Diabetes</v>
      </c>
      <c r="R301" t="str">
        <f t="shared" si="4"/>
        <v>Without transplant</v>
      </c>
    </row>
    <row r="302" spans="1:18" ht="15.6" x14ac:dyDescent="0.3">
      <c r="A302" s="1" t="s">
        <v>2071</v>
      </c>
      <c r="B302" t="str">
        <f>VLOOKUP(A302,'Customer Names-Answers'!A:D,4,0)</f>
        <v>Kyle</v>
      </c>
      <c r="C302" cm="1">
        <f t="array" ref="C302:H302">VLOOKUP(A302,'Hospitalisation Details-Answers'!A:K,{6,7,8,9,10,11},0)</f>
        <v>31328.27</v>
      </c>
      <c r="D302" t="str">
        <v>tier - 2</v>
      </c>
      <c r="E302" t="str">
        <v>tier - 2</v>
      </c>
      <c r="F302" t="str">
        <v>R1011</v>
      </c>
      <c r="G302" t="str">
        <v>27-Sep-1995</v>
      </c>
      <c r="H302" t="str">
        <v xml:space="preserve">28 Y </v>
      </c>
      <c r="I302" cm="1">
        <f t="array" ref="I302:Q302">VLOOKUP(A302,'Medical Examinations-Answers'!A:J,{2,3,4,5,6,7,8,9,10},0)</f>
        <v>40.020000000000003</v>
      </c>
      <c r="J302">
        <v>5.19</v>
      </c>
      <c r="K302" t="str">
        <v>yes</v>
      </c>
      <c r="L302" t="str">
        <v>No</v>
      </c>
      <c r="M302" t="str">
        <v>No</v>
      </c>
      <c r="N302">
        <v>1</v>
      </c>
      <c r="O302" t="str">
        <v>yes</v>
      </c>
      <c r="P302" t="str">
        <v>Obesity</v>
      </c>
      <c r="Q302" t="str">
        <v>Normal</v>
      </c>
      <c r="R302" t="str">
        <f t="shared" si="4"/>
        <v>Without transplant</v>
      </c>
    </row>
    <row r="303" spans="1:18" ht="15.6" x14ac:dyDescent="0.3">
      <c r="A303" s="1" t="s">
        <v>2070</v>
      </c>
      <c r="B303" t="str">
        <f>VLOOKUP(A303,'Customer Names-Answers'!A:D,4,0)</f>
        <v>Kate</v>
      </c>
      <c r="C303" cm="1">
        <f t="array" ref="C303:H303">VLOOKUP(A303,'Hospitalisation Details-Answers'!A:K,{6,7,8,9,10,11},0)</f>
        <v>31322.53</v>
      </c>
      <c r="D303" t="str">
        <v>tier - 2</v>
      </c>
      <c r="E303" t="str">
        <v>tier - 1</v>
      </c>
      <c r="F303" t="str">
        <v>R1011</v>
      </c>
      <c r="G303" t="str">
        <v>9-Jul-1968</v>
      </c>
      <c r="H303" t="str">
        <v xml:space="preserve">55 Y </v>
      </c>
      <c r="I303" cm="1">
        <f t="array" ref="I303:Q303">VLOOKUP(A303,'Medical Examinations-Answers'!A:J,{2,3,4,5,6,7,8,9,10},0)</f>
        <v>19.170000000000002</v>
      </c>
      <c r="J303">
        <v>8.41</v>
      </c>
      <c r="K303" t="str">
        <v>No</v>
      </c>
      <c r="L303" t="str">
        <v>No</v>
      </c>
      <c r="M303" t="str">
        <v>No</v>
      </c>
      <c r="N303">
        <v>0</v>
      </c>
      <c r="O303" t="str">
        <v>yes</v>
      </c>
      <c r="P303" t="str">
        <v xml:space="preserve">Normal Weight </v>
      </c>
      <c r="Q303" t="str">
        <v>Diabetes</v>
      </c>
      <c r="R303" t="str">
        <f t="shared" si="4"/>
        <v>Without transplant</v>
      </c>
    </row>
    <row r="304" spans="1:18" ht="15.6" x14ac:dyDescent="0.3">
      <c r="A304" s="1" t="s">
        <v>2069</v>
      </c>
      <c r="B304" t="str">
        <f>VLOOKUP(A304,'Customer Names-Answers'!A:D,4,0)</f>
        <v>Martin A.</v>
      </c>
      <c r="C304" cm="1">
        <f t="array" ref="C304:H304">VLOOKUP(A304,'Hospitalisation Details-Answers'!A:K,{6,7,8,9,10,11},0)</f>
        <v>31234.560000000001</v>
      </c>
      <c r="D304" t="str">
        <v>tier - 1</v>
      </c>
      <c r="E304" t="str">
        <v>tier - 1</v>
      </c>
      <c r="F304" t="str">
        <v>R1011</v>
      </c>
      <c r="G304" t="str">
        <v>22-Jul-2000</v>
      </c>
      <c r="H304" t="str">
        <v xml:space="preserve">23 Y </v>
      </c>
      <c r="I304" cm="1">
        <f t="array" ref="I304:Q304">VLOOKUP(A304,'Medical Examinations-Answers'!A:J,{2,3,4,5,6,7,8,9,10},0)</f>
        <v>43.53</v>
      </c>
      <c r="J304">
        <v>5.86</v>
      </c>
      <c r="K304" t="str">
        <v>yes</v>
      </c>
      <c r="L304" t="str">
        <v>yes</v>
      </c>
      <c r="M304" t="str">
        <v>No</v>
      </c>
      <c r="N304">
        <v>2</v>
      </c>
      <c r="O304" t="str">
        <v>yes</v>
      </c>
      <c r="P304" t="str">
        <v>Obesity</v>
      </c>
      <c r="Q304" t="str">
        <v>Prediabetes</v>
      </c>
      <c r="R304" t="str">
        <f t="shared" si="4"/>
        <v>With transplant</v>
      </c>
    </row>
    <row r="305" spans="1:18" ht="15.6" x14ac:dyDescent="0.3">
      <c r="A305" s="1" t="s">
        <v>2068</v>
      </c>
      <c r="B305" t="str">
        <f>VLOOKUP(A305,'Customer Names-Answers'!A:D,4,0)</f>
        <v>Stacey</v>
      </c>
      <c r="C305" cm="1">
        <f t="array" ref="C305:H305">VLOOKUP(A305,'Hospitalisation Details-Answers'!A:K,{6,7,8,9,10,11},0)</f>
        <v>31196.61</v>
      </c>
      <c r="D305" t="str">
        <v>tier - 2</v>
      </c>
      <c r="E305" t="str">
        <v>tier - 1</v>
      </c>
      <c r="F305" t="str">
        <v>R1011</v>
      </c>
      <c r="G305" t="str">
        <v>9-Nov-2004</v>
      </c>
      <c r="H305" t="str">
        <v xml:space="preserve">19 Y </v>
      </c>
      <c r="I305" cm="1">
        <f t="array" ref="I305:Q305">VLOOKUP(A305,'Medical Examinations-Answers'!A:J,{2,3,4,5,6,7,8,9,10},0)</f>
        <v>46.06</v>
      </c>
      <c r="J305">
        <v>4.18</v>
      </c>
      <c r="K305" t="str">
        <v>No</v>
      </c>
      <c r="L305" t="str">
        <v>yes</v>
      </c>
      <c r="M305" t="str">
        <v>No</v>
      </c>
      <c r="N305">
        <v>1</v>
      </c>
      <c r="O305" t="str">
        <v>yes</v>
      </c>
      <c r="P305" t="str">
        <v>Obesity</v>
      </c>
      <c r="Q305" t="str">
        <v>Normal</v>
      </c>
      <c r="R305" t="str">
        <f t="shared" si="4"/>
        <v>With transplant</v>
      </c>
    </row>
    <row r="306" spans="1:18" ht="15.6" x14ac:dyDescent="0.3">
      <c r="A306" s="1" t="s">
        <v>2067</v>
      </c>
      <c r="B306" t="str">
        <f>VLOOKUP(A306,'Customer Names-Answers'!A:D,4,0)</f>
        <v>Christine</v>
      </c>
      <c r="C306" cm="1">
        <f t="array" ref="C306:H306">VLOOKUP(A306,'Hospitalisation Details-Answers'!A:K,{6,7,8,9,10,11},0)</f>
        <v>30942.19</v>
      </c>
      <c r="D306" t="str">
        <v>tier - 2</v>
      </c>
      <c r="E306" t="str">
        <v>tier - 2</v>
      </c>
      <c r="F306" t="str">
        <v>R1013</v>
      </c>
      <c r="G306" t="str">
        <v>9-Sep-1961</v>
      </c>
      <c r="H306" t="str">
        <v xml:space="preserve">62 Y </v>
      </c>
      <c r="I306" cm="1">
        <f t="array" ref="I306:Q306">VLOOKUP(A306,'Medical Examinations-Answers'!A:J,{2,3,4,5,6,7,8,9,10},0)</f>
        <v>29.92</v>
      </c>
      <c r="J306">
        <v>11.99</v>
      </c>
      <c r="K306" t="str">
        <v>yes</v>
      </c>
      <c r="L306" t="str">
        <v>No</v>
      </c>
      <c r="M306" t="str">
        <v>No</v>
      </c>
      <c r="N306">
        <v>2</v>
      </c>
      <c r="O306" t="str">
        <v>yes</v>
      </c>
      <c r="P306" t="str">
        <v xml:space="preserve">Overweight </v>
      </c>
      <c r="Q306" t="str">
        <v>Diabetes</v>
      </c>
      <c r="R306" t="str">
        <f t="shared" si="4"/>
        <v>Without transplant</v>
      </c>
    </row>
    <row r="307" spans="1:18" ht="15.6" x14ac:dyDescent="0.3">
      <c r="A307" s="1" t="s">
        <v>2066</v>
      </c>
      <c r="B307" t="str">
        <f>VLOOKUP(A307,'Customer Names-Answers'!A:D,4,0)</f>
        <v>Sarah C.</v>
      </c>
      <c r="C307" cm="1">
        <f t="array" ref="C307:H307">VLOOKUP(A307,'Hospitalisation Details-Answers'!A:K,{6,7,8,9,10,11},0)</f>
        <v>30763.01</v>
      </c>
      <c r="D307" t="str">
        <v>tier - 2</v>
      </c>
      <c r="E307" t="str">
        <v>tier - 1</v>
      </c>
      <c r="F307" t="str">
        <v>R1011</v>
      </c>
      <c r="G307" t="str">
        <v>5-Sep-1988</v>
      </c>
      <c r="H307" t="str">
        <v xml:space="preserve">35 Y </v>
      </c>
      <c r="I307" cm="1">
        <f t="array" ref="I307:Q307">VLOOKUP(A307,'Medical Examinations-Answers'!A:J,{2,3,4,5,6,7,8,9,10},0)</f>
        <v>28.46</v>
      </c>
      <c r="J307">
        <v>4.8499999999999996</v>
      </c>
      <c r="K307" t="str">
        <v>yes</v>
      </c>
      <c r="L307" t="str">
        <v>No</v>
      </c>
      <c r="M307" t="str">
        <v>No</v>
      </c>
      <c r="N307">
        <v>1</v>
      </c>
      <c r="O307" t="str">
        <v>yes</v>
      </c>
      <c r="P307" t="str">
        <v xml:space="preserve">Overweight </v>
      </c>
      <c r="Q307" t="str">
        <v>Normal</v>
      </c>
      <c r="R307" t="str">
        <f t="shared" si="4"/>
        <v>Without transplant</v>
      </c>
    </row>
    <row r="308" spans="1:18" ht="15.6" x14ac:dyDescent="0.3">
      <c r="A308" s="1" t="s">
        <v>2065</v>
      </c>
      <c r="B308" t="str">
        <f>VLOOKUP(A308,'Customer Names-Answers'!A:D,4,0)</f>
        <v>Megan</v>
      </c>
      <c r="C308" cm="1">
        <f t="array" ref="C308:H308">VLOOKUP(A308,'Hospitalisation Details-Answers'!A:K,{6,7,8,9,10,11},0)</f>
        <v>30724.44</v>
      </c>
      <c r="D308" t="str">
        <v>tier - 2</v>
      </c>
      <c r="E308" t="str">
        <v>tier - 3</v>
      </c>
      <c r="F308" t="str">
        <v>R1011</v>
      </c>
      <c r="G308" t="str">
        <v>21-Dec-1983</v>
      </c>
      <c r="H308" t="str">
        <v xml:space="preserve">40 Y </v>
      </c>
      <c r="I308" cm="1">
        <f t="array" ref="I308:Q308">VLOOKUP(A308,'Medical Examinations-Answers'!A:J,{2,3,4,5,6,7,8,9,10},0)</f>
        <v>24.56</v>
      </c>
      <c r="J308">
        <v>6.18</v>
      </c>
      <c r="K308" t="str">
        <v>yes</v>
      </c>
      <c r="L308" t="str">
        <v>No</v>
      </c>
      <c r="M308" t="str">
        <v>Yes</v>
      </c>
      <c r="N308">
        <v>1</v>
      </c>
      <c r="O308" t="str">
        <v>yes</v>
      </c>
      <c r="P308" t="str">
        <v xml:space="preserve">Normal Weight </v>
      </c>
      <c r="Q308" t="str">
        <v>Prediabetes</v>
      </c>
      <c r="R308" t="str">
        <f t="shared" si="4"/>
        <v>Without transplant</v>
      </c>
    </row>
    <row r="309" spans="1:18" ht="15.6" x14ac:dyDescent="0.3">
      <c r="A309" s="1" t="s">
        <v>2064</v>
      </c>
      <c r="B309" t="str">
        <f>VLOOKUP(A309,'Customer Names-Answers'!A:D,4,0)</f>
        <v>Jason W</v>
      </c>
      <c r="C309" cm="1">
        <f t="array" ref="C309:H309">VLOOKUP(A309,'Hospitalisation Details-Answers'!A:K,{6,7,8,9,10,11},0)</f>
        <v>30697.71</v>
      </c>
      <c r="D309" t="str">
        <v>tier - 1</v>
      </c>
      <c r="E309" t="str">
        <v>tier - 2</v>
      </c>
      <c r="F309" t="str">
        <v>R1011</v>
      </c>
      <c r="G309" t="str">
        <v>21-Sep-1999</v>
      </c>
      <c r="H309" t="str">
        <v xml:space="preserve">24 Y </v>
      </c>
      <c r="I309" cm="1">
        <f t="array" ref="I309:Q309">VLOOKUP(A309,'Medical Examinations-Answers'!A:J,{2,3,4,5,6,7,8,9,10},0)</f>
        <v>41.19</v>
      </c>
      <c r="J309">
        <v>6.37</v>
      </c>
      <c r="K309" t="str">
        <v>No</v>
      </c>
      <c r="L309" t="str">
        <v>No</v>
      </c>
      <c r="M309" t="str">
        <v>No</v>
      </c>
      <c r="N309">
        <v>0</v>
      </c>
      <c r="O309" t="str">
        <v>yes</v>
      </c>
      <c r="P309" t="str">
        <v>Obesity</v>
      </c>
      <c r="Q309" t="str">
        <v>Prediabetes</v>
      </c>
      <c r="R309" t="str">
        <f t="shared" si="4"/>
        <v>Without transplant</v>
      </c>
    </row>
    <row r="310" spans="1:18" ht="15.6" x14ac:dyDescent="0.3">
      <c r="A310" s="1" t="s">
        <v>2063</v>
      </c>
      <c r="B310" t="str">
        <f>VLOOKUP(A310,'Customer Names-Answers'!A:D,4,0)</f>
        <v>Michele</v>
      </c>
      <c r="C310" cm="1">
        <f t="array" ref="C310:H310">VLOOKUP(A310,'Hospitalisation Details-Answers'!A:K,{6,7,8,9,10,11},0)</f>
        <v>30625.65</v>
      </c>
      <c r="D310" t="str">
        <v>tier - 2</v>
      </c>
      <c r="E310" t="str">
        <v>tier - 3</v>
      </c>
      <c r="F310" t="str">
        <v>R1011</v>
      </c>
      <c r="G310" t="str">
        <v>11-Nov-1970</v>
      </c>
      <c r="H310" t="str">
        <v xml:space="preserve">53 Y </v>
      </c>
      <c r="I310" cm="1">
        <f t="array" ref="I310:Q310">VLOOKUP(A310,'Medical Examinations-Answers'!A:J,{2,3,4,5,6,7,8,9,10},0)</f>
        <v>18.63</v>
      </c>
      <c r="J310">
        <v>9.81</v>
      </c>
      <c r="K310" t="str">
        <v>yes</v>
      </c>
      <c r="L310" t="str">
        <v>No</v>
      </c>
      <c r="M310" t="str">
        <v>No</v>
      </c>
      <c r="N310">
        <v>2</v>
      </c>
      <c r="O310" t="str">
        <v>yes</v>
      </c>
      <c r="P310" t="str">
        <v xml:space="preserve">Normal Weight </v>
      </c>
      <c r="Q310" t="str">
        <v>Diabetes</v>
      </c>
      <c r="R310" t="str">
        <f t="shared" si="4"/>
        <v>Without transplant</v>
      </c>
    </row>
    <row r="311" spans="1:18" ht="15.6" x14ac:dyDescent="0.3">
      <c r="A311" s="1" t="s">
        <v>2062</v>
      </c>
      <c r="B311" t="str">
        <f>VLOOKUP(A311,'Customer Names-Answers'!A:D,4,0)</f>
        <v>Nikki</v>
      </c>
      <c r="C311" cm="1">
        <f t="array" ref="C311:H311">VLOOKUP(A311,'Hospitalisation Details-Answers'!A:K,{6,7,8,9,10,11},0)</f>
        <v>30530.5</v>
      </c>
      <c r="D311" t="str">
        <v>tier - 2</v>
      </c>
      <c r="E311" t="str">
        <v>tier - 1</v>
      </c>
      <c r="F311" t="str">
        <v>R1011</v>
      </c>
      <c r="G311" t="str">
        <v>10-Aug-1986</v>
      </c>
      <c r="H311" t="str">
        <v xml:space="preserve">37 Y </v>
      </c>
      <c r="I311" cm="1">
        <f t="array" ref="I311:Q311">VLOOKUP(A311,'Medical Examinations-Answers'!A:J,{2,3,4,5,6,7,8,9,10},0)</f>
        <v>26.26</v>
      </c>
      <c r="J311">
        <v>11.8</v>
      </c>
      <c r="K311" t="str">
        <v>yes</v>
      </c>
      <c r="L311" t="str">
        <v>No</v>
      </c>
      <c r="M311" t="str">
        <v>No</v>
      </c>
      <c r="N311">
        <v>1</v>
      </c>
      <c r="O311" t="str">
        <v>yes</v>
      </c>
      <c r="P311" t="str">
        <v xml:space="preserve">Overweight </v>
      </c>
      <c r="Q311" t="str">
        <v>Diabetes</v>
      </c>
      <c r="R311" t="str">
        <f t="shared" si="4"/>
        <v>Without transplant</v>
      </c>
    </row>
    <row r="312" spans="1:18" ht="15.6" x14ac:dyDescent="0.3">
      <c r="A312" s="1" t="s">
        <v>2061</v>
      </c>
      <c r="B312" t="str">
        <f>VLOOKUP(A312,'Customer Names-Answers'!A:D,4,0)</f>
        <v>Philip J.</v>
      </c>
      <c r="C312" cm="1">
        <f t="array" ref="C312:H312">VLOOKUP(A312,'Hospitalisation Details-Answers'!A:K,{6,7,8,9,10,11},0)</f>
        <v>30457.37</v>
      </c>
      <c r="D312" t="str">
        <v>tier - 2</v>
      </c>
      <c r="E312" t="str">
        <v>tier - 1</v>
      </c>
      <c r="F312" t="str">
        <v>R1012</v>
      </c>
      <c r="G312" t="str">
        <v>3-Sep-1983</v>
      </c>
      <c r="H312" t="str">
        <v xml:space="preserve">40 Y </v>
      </c>
      <c r="I312" cm="1">
        <f t="array" ref="I312:Q312">VLOOKUP(A312,'Medical Examinations-Answers'!A:J,{2,3,4,5,6,7,8,9,10},0)</f>
        <v>22.37</v>
      </c>
      <c r="J312">
        <v>5.86</v>
      </c>
      <c r="K312" t="str">
        <v>yes</v>
      </c>
      <c r="L312" t="str">
        <v>No</v>
      </c>
      <c r="M312" t="str">
        <v>Yes</v>
      </c>
      <c r="N312">
        <v>1</v>
      </c>
      <c r="O312" t="str">
        <v>yes</v>
      </c>
      <c r="P312" t="str">
        <v xml:space="preserve">Normal Weight </v>
      </c>
      <c r="Q312" t="str">
        <v>Prediabetes</v>
      </c>
      <c r="R312" t="str">
        <f t="shared" si="4"/>
        <v>Without transplant</v>
      </c>
    </row>
    <row r="313" spans="1:18" ht="15.6" x14ac:dyDescent="0.3">
      <c r="A313" s="1" t="s">
        <v>2060</v>
      </c>
      <c r="B313" t="str">
        <f>VLOOKUP(A313,'Customer Names-Answers'!A:D,4,0)</f>
        <v>Bryan L</v>
      </c>
      <c r="C313" cm="1">
        <f t="array" ref="C313:H313">VLOOKUP(A313,'Hospitalisation Details-Answers'!A:K,{6,7,8,9,10,11},0)</f>
        <v>30422.03</v>
      </c>
      <c r="D313" t="str">
        <v>tier - 2</v>
      </c>
      <c r="E313" t="str">
        <v>tier - 3</v>
      </c>
      <c r="F313" t="str">
        <v>R1011</v>
      </c>
      <c r="G313" t="str">
        <v>28-Oct-1998</v>
      </c>
      <c r="H313" t="str">
        <v xml:space="preserve">25 Y </v>
      </c>
      <c r="I313" cm="1">
        <f t="array" ref="I313:Q313">VLOOKUP(A313,'Medical Examinations-Answers'!A:J,{2,3,4,5,6,7,8,9,10},0)</f>
        <v>39.619999999999997</v>
      </c>
      <c r="J313">
        <v>4.28</v>
      </c>
      <c r="K313" t="str">
        <v>No</v>
      </c>
      <c r="L313" t="str">
        <v>No</v>
      </c>
      <c r="M313" t="str">
        <v>No</v>
      </c>
      <c r="N313">
        <v>1</v>
      </c>
      <c r="O313" t="str">
        <v>yes</v>
      </c>
      <c r="P313" t="str">
        <v>Obesity</v>
      </c>
      <c r="Q313" t="str">
        <v>Normal</v>
      </c>
      <c r="R313" t="str">
        <f t="shared" si="4"/>
        <v>Without transplant</v>
      </c>
    </row>
    <row r="314" spans="1:18" ht="15.6" x14ac:dyDescent="0.3">
      <c r="A314" s="1" t="s">
        <v>2059</v>
      </c>
      <c r="B314" t="str">
        <f>VLOOKUP(A314,'Customer Names-Answers'!A:D,4,0)</f>
        <v>Timothy F</v>
      </c>
      <c r="C314" cm="1">
        <f t="array" ref="C314:H314">VLOOKUP(A314,'Hospitalisation Details-Answers'!A:K,{6,7,8,9,10,11},0)</f>
        <v>30409.53</v>
      </c>
      <c r="D314" t="str">
        <v>tier - 2</v>
      </c>
      <c r="E314" t="str">
        <v>tier - 3</v>
      </c>
      <c r="F314" t="str">
        <v>R1012</v>
      </c>
      <c r="G314" t="str">
        <v>3-Sep-1976</v>
      </c>
      <c r="H314" t="str">
        <v xml:space="preserve">47 Y </v>
      </c>
      <c r="I314" cm="1">
        <f t="array" ref="I314:Q314">VLOOKUP(A314,'Medical Examinations-Answers'!A:J,{2,3,4,5,6,7,8,9,10},0)</f>
        <v>18.329999999999998</v>
      </c>
      <c r="J314">
        <v>4.16</v>
      </c>
      <c r="K314" t="str">
        <v>yes</v>
      </c>
      <c r="L314" t="str">
        <v>No</v>
      </c>
      <c r="M314" t="str">
        <v>No</v>
      </c>
      <c r="N314">
        <v>0</v>
      </c>
      <c r="O314" t="str">
        <v>yes</v>
      </c>
      <c r="P314" t="str">
        <v xml:space="preserve">Underweight </v>
      </c>
      <c r="Q314" t="str">
        <v>Normal</v>
      </c>
      <c r="R314" t="str">
        <f t="shared" si="4"/>
        <v>Without transplant</v>
      </c>
    </row>
    <row r="315" spans="1:18" ht="15.6" x14ac:dyDescent="0.3">
      <c r="A315" s="1" t="s">
        <v>2058</v>
      </c>
      <c r="B315" t="str">
        <f>VLOOKUP(A315,'Customer Names-Answers'!A:D,4,0)</f>
        <v>Ms.  Angielyn M</v>
      </c>
      <c r="C315" cm="1">
        <f t="array" ref="C315:H315">VLOOKUP(A315,'Hospitalisation Details-Answers'!A:K,{6,7,8,9,10,11},0)</f>
        <v>30366.93</v>
      </c>
      <c r="D315" t="str">
        <v>tier - 2</v>
      </c>
      <c r="E315" t="str">
        <v>tier - 2</v>
      </c>
      <c r="F315" t="str">
        <v>R1011</v>
      </c>
      <c r="G315" t="str">
        <v>30-Jul-1969</v>
      </c>
      <c r="H315" t="str">
        <v xml:space="preserve">54 Y </v>
      </c>
      <c r="I315" cm="1">
        <f t="array" ref="I315:Q315">VLOOKUP(A315,'Medical Examinations-Answers'!A:J,{2,3,4,5,6,7,8,9,10},0)</f>
        <v>17.11</v>
      </c>
      <c r="J315">
        <v>4.9800000000000004</v>
      </c>
      <c r="K315" t="str">
        <v>yes</v>
      </c>
      <c r="L315" t="str">
        <v>No</v>
      </c>
      <c r="M315" t="str">
        <v>Yes</v>
      </c>
      <c r="N315">
        <v>1</v>
      </c>
      <c r="O315" t="str">
        <v>yes</v>
      </c>
      <c r="P315" t="str">
        <v xml:space="preserve">Underweight </v>
      </c>
      <c r="Q315" t="str">
        <v>Normal</v>
      </c>
      <c r="R315" t="str">
        <f t="shared" si="4"/>
        <v>Without transplant</v>
      </c>
    </row>
    <row r="316" spans="1:18" ht="15.6" x14ac:dyDescent="0.3">
      <c r="A316" s="1" t="s">
        <v>2057</v>
      </c>
      <c r="B316" t="str">
        <f>VLOOKUP(A316,'Customer Names-Answers'!A:D,4,0)</f>
        <v>Jeanie M.</v>
      </c>
      <c r="C316" cm="1">
        <f t="array" ref="C316:H316">VLOOKUP(A316,'Hospitalisation Details-Answers'!A:K,{6,7,8,9,10,11},0)</f>
        <v>30328.27</v>
      </c>
      <c r="D316" t="str">
        <v>tier - 2</v>
      </c>
      <c r="E316" t="str">
        <v>tier - 2</v>
      </c>
      <c r="F316" t="str">
        <v>R1011</v>
      </c>
      <c r="G316" t="str">
        <v>1-Jun-2004</v>
      </c>
      <c r="H316" t="str">
        <v xml:space="preserve">19 Y </v>
      </c>
      <c r="I316" cm="1">
        <f t="array" ref="I316:Q316">VLOOKUP(A316,'Medical Examinations-Answers'!A:J,{2,3,4,5,6,7,8,9,10},0)</f>
        <v>43.5</v>
      </c>
      <c r="J316">
        <v>6.38</v>
      </c>
      <c r="K316" t="str">
        <v>No</v>
      </c>
      <c r="L316" t="str">
        <v>yes</v>
      </c>
      <c r="M316" t="str">
        <v>No</v>
      </c>
      <c r="N316">
        <v>1</v>
      </c>
      <c r="O316" t="str">
        <v>yes</v>
      </c>
      <c r="P316" t="str">
        <v>Obesity</v>
      </c>
      <c r="Q316" t="str">
        <v>Prediabetes</v>
      </c>
      <c r="R316" t="str">
        <f t="shared" si="4"/>
        <v>With transplant</v>
      </c>
    </row>
    <row r="317" spans="1:18" ht="15.6" x14ac:dyDescent="0.3">
      <c r="A317" s="1" t="s">
        <v>2056</v>
      </c>
      <c r="B317" t="str">
        <f>VLOOKUP(A317,'Customer Names-Answers'!A:D,4,0)</f>
        <v>Greg</v>
      </c>
      <c r="C317" cm="1">
        <f t="array" ref="C317:H317">VLOOKUP(A317,'Hospitalisation Details-Answers'!A:K,{6,7,8,9,10,11},0)</f>
        <v>30284.639999999999</v>
      </c>
      <c r="D317" t="str">
        <v>tier - 1</v>
      </c>
      <c r="E317" t="str">
        <v>tier - 1</v>
      </c>
      <c r="F317" t="str">
        <v>R1012</v>
      </c>
      <c r="G317" t="str">
        <v>24-Jul-1972</v>
      </c>
      <c r="H317" t="str">
        <v xml:space="preserve">51 Y </v>
      </c>
      <c r="I317" cm="1">
        <f t="array" ref="I317:Q317">VLOOKUP(A317,'Medical Examinations-Answers'!A:J,{2,3,4,5,6,7,8,9,10},0)</f>
        <v>25.364999999999998</v>
      </c>
      <c r="J317">
        <v>5.19</v>
      </c>
      <c r="K317" t="str">
        <v>No</v>
      </c>
      <c r="L317" t="str">
        <v>No</v>
      </c>
      <c r="M317" t="str">
        <v>No</v>
      </c>
      <c r="N317">
        <v>2</v>
      </c>
      <c r="O317" t="str">
        <v>No</v>
      </c>
      <c r="P317" t="str">
        <v xml:space="preserve">Overweight </v>
      </c>
      <c r="Q317" t="str">
        <v>Normal</v>
      </c>
      <c r="R317" t="str">
        <f t="shared" si="4"/>
        <v>Without transplant</v>
      </c>
    </row>
    <row r="318" spans="1:18" ht="15.6" x14ac:dyDescent="0.3">
      <c r="A318" s="1" t="s">
        <v>2055</v>
      </c>
      <c r="B318" t="str">
        <f>VLOOKUP(A318,'Customer Names-Answers'!A:D,4,0)</f>
        <v>John</v>
      </c>
      <c r="C318" cm="1">
        <f t="array" ref="C318:H318">VLOOKUP(A318,'Hospitalisation Details-Answers'!A:K,{6,7,8,9,10,11},0)</f>
        <v>30260</v>
      </c>
      <c r="D318" t="str">
        <v>tier - 1</v>
      </c>
      <c r="E318" t="str">
        <v>tier - 1</v>
      </c>
      <c r="F318" t="str">
        <v>R1014</v>
      </c>
      <c r="G318" t="str">
        <v>15-Sep-1962</v>
      </c>
      <c r="H318" t="str">
        <v xml:space="preserve">61 Y </v>
      </c>
      <c r="I318" cm="1">
        <f t="array" ref="I318:Q318">VLOOKUP(A318,'Medical Examinations-Answers'!A:J,{2,3,4,5,6,7,8,9,10},0)</f>
        <v>28.594999999999999</v>
      </c>
      <c r="J318">
        <v>10.210000000000001</v>
      </c>
      <c r="K318" t="str">
        <v>No</v>
      </c>
      <c r="L318" t="str">
        <v>No</v>
      </c>
      <c r="M318" t="str">
        <v>No</v>
      </c>
      <c r="N318">
        <v>0</v>
      </c>
      <c r="O318" t="str">
        <v>No</v>
      </c>
      <c r="P318" t="str">
        <v xml:space="preserve">Overweight </v>
      </c>
      <c r="Q318" t="str">
        <v>Diabetes</v>
      </c>
      <c r="R318" t="str">
        <f t="shared" si="4"/>
        <v>Without transplant</v>
      </c>
    </row>
    <row r="319" spans="1:18" ht="15.6" x14ac:dyDescent="0.3">
      <c r="A319" s="1" t="s">
        <v>2054</v>
      </c>
      <c r="B319" t="str">
        <f>VLOOKUP(A319,'Customer Names-Answers'!A:D,4,0)</f>
        <v>Aliaksandr</v>
      </c>
      <c r="C319" cm="1">
        <f t="array" ref="C319:H319">VLOOKUP(A319,'Hospitalisation Details-Answers'!A:K,{6,7,8,9,10,11},0)</f>
        <v>30184.94</v>
      </c>
      <c r="D319" t="str">
        <v>tier - 1</v>
      </c>
      <c r="E319" t="str">
        <v>tier - 1</v>
      </c>
      <c r="F319" t="str">
        <v>R1014</v>
      </c>
      <c r="G319" t="str">
        <v>13-Sep-1963</v>
      </c>
      <c r="H319" t="str">
        <v xml:space="preserve">60 Y </v>
      </c>
      <c r="I319" cm="1">
        <f t="array" ref="I319:Q319">VLOOKUP(A319,'Medical Examinations-Answers'!A:J,{2,3,4,5,6,7,8,9,10},0)</f>
        <v>29.83</v>
      </c>
      <c r="J319">
        <v>9.6999999999999993</v>
      </c>
      <c r="K319" t="str">
        <v>yes</v>
      </c>
      <c r="L319" t="str">
        <v>No</v>
      </c>
      <c r="M319" t="str">
        <v>Yes</v>
      </c>
      <c r="N319">
        <v>1</v>
      </c>
      <c r="O319" t="str">
        <v>yes</v>
      </c>
      <c r="P319" t="str">
        <v xml:space="preserve">Overweight </v>
      </c>
      <c r="Q319" t="str">
        <v>Diabetes</v>
      </c>
      <c r="R319" t="str">
        <f t="shared" si="4"/>
        <v>Without transplant</v>
      </c>
    </row>
    <row r="320" spans="1:18" ht="15.6" x14ac:dyDescent="0.3">
      <c r="A320" s="1" t="s">
        <v>2053</v>
      </c>
      <c r="B320" t="str">
        <f>VLOOKUP(A320,'Customer Names-Answers'!A:D,4,0)</f>
        <v>Jason M.</v>
      </c>
      <c r="C320" cm="1">
        <f t="array" ref="C320:H320">VLOOKUP(A320,'Hospitalisation Details-Answers'!A:K,{6,7,8,9,10,11},0)</f>
        <v>30166.62</v>
      </c>
      <c r="D320" t="str">
        <v>tier - 1</v>
      </c>
      <c r="E320" t="str">
        <v>tier - 3</v>
      </c>
      <c r="F320" t="str">
        <v>R1012</v>
      </c>
      <c r="G320" t="str">
        <v>11-Aug-1958</v>
      </c>
      <c r="H320" t="str">
        <v xml:space="preserve">65 Y </v>
      </c>
      <c r="I320" cm="1">
        <f t="array" ref="I320:Q320">VLOOKUP(A320,'Medical Examinations-Answers'!A:J,{2,3,4,5,6,7,8,9,10},0)</f>
        <v>24.7</v>
      </c>
      <c r="J320">
        <v>10.25</v>
      </c>
      <c r="K320" t="str">
        <v>No</v>
      </c>
      <c r="L320" t="str">
        <v>No</v>
      </c>
      <c r="M320" t="str">
        <v>No</v>
      </c>
      <c r="N320">
        <v>3</v>
      </c>
      <c r="O320" t="str">
        <v>No</v>
      </c>
      <c r="P320" t="str">
        <v xml:space="preserve">Normal Weight </v>
      </c>
      <c r="Q320" t="str">
        <v>Diabetes</v>
      </c>
      <c r="R320" t="str">
        <f t="shared" si="4"/>
        <v>Without transplant</v>
      </c>
    </row>
    <row r="321" spans="1:18" ht="15.6" x14ac:dyDescent="0.3">
      <c r="A321" s="1" t="s">
        <v>2052</v>
      </c>
      <c r="B321" t="str">
        <f>VLOOKUP(A321,'Customer Names-Answers'!A:D,4,0)</f>
        <v>Sheera K</v>
      </c>
      <c r="C321" cm="1">
        <f t="array" ref="C321:H321">VLOOKUP(A321,'Hospitalisation Details-Answers'!A:K,{6,7,8,9,10,11},0)</f>
        <v>30134.75</v>
      </c>
      <c r="D321" t="str">
        <v>tier - 2</v>
      </c>
      <c r="E321" t="str">
        <v>tier - 3</v>
      </c>
      <c r="F321" t="str">
        <v>R1011</v>
      </c>
      <c r="G321" t="str">
        <v>25-Dec-1971</v>
      </c>
      <c r="H321" t="str">
        <v xml:space="preserve">52 Y </v>
      </c>
      <c r="I321" cm="1">
        <f t="array" ref="I321:Q321">VLOOKUP(A321,'Medical Examinations-Answers'!A:J,{2,3,4,5,6,7,8,9,10},0)</f>
        <v>17.940000000000001</v>
      </c>
      <c r="J321">
        <v>9.77</v>
      </c>
      <c r="K321" t="str">
        <v>No</v>
      </c>
      <c r="L321" t="str">
        <v>No</v>
      </c>
      <c r="M321" t="str">
        <v>No</v>
      </c>
      <c r="N321">
        <v>0</v>
      </c>
      <c r="O321" t="str">
        <v>yes</v>
      </c>
      <c r="P321" t="str">
        <v xml:space="preserve">Underweight </v>
      </c>
      <c r="Q321" t="str">
        <v>Diabetes</v>
      </c>
      <c r="R321" t="str">
        <f t="shared" si="4"/>
        <v>Without transplant</v>
      </c>
    </row>
    <row r="322" spans="1:18" ht="15.6" x14ac:dyDescent="0.3">
      <c r="A322" s="1" t="s">
        <v>2051</v>
      </c>
      <c r="B322" t="str">
        <f>VLOOKUP(A322,'Customer Names-Answers'!A:D,4,0)</f>
        <v>Janice</v>
      </c>
      <c r="C322" cm="1">
        <f t="array" ref="C322:H322">VLOOKUP(A322,'Hospitalisation Details-Answers'!A:K,{6,7,8,9,10,11},0)</f>
        <v>30095.97</v>
      </c>
      <c r="D322" t="str">
        <v>tier - 2</v>
      </c>
      <c r="E322" t="str">
        <v>tier - 3</v>
      </c>
      <c r="F322" t="str">
        <v>R1011</v>
      </c>
      <c r="G322" t="str">
        <v>2-Sep-1979</v>
      </c>
      <c r="H322" t="str">
        <v xml:space="preserve">44 Y </v>
      </c>
      <c r="I322" cm="1">
        <f t="array" ref="I322:Q322">VLOOKUP(A322,'Medical Examinations-Answers'!A:J,{2,3,4,5,6,7,8,9,10},0)</f>
        <v>21.08</v>
      </c>
      <c r="J322">
        <v>4.83</v>
      </c>
      <c r="K322" t="str">
        <v>No</v>
      </c>
      <c r="L322" t="str">
        <v>No</v>
      </c>
      <c r="M322" t="str">
        <v>Yes</v>
      </c>
      <c r="N322">
        <v>1</v>
      </c>
      <c r="O322" t="str">
        <v>yes</v>
      </c>
      <c r="P322" t="str">
        <v xml:space="preserve">Normal Weight </v>
      </c>
      <c r="Q322" t="str">
        <v>Normal</v>
      </c>
      <c r="R322" t="str">
        <f t="shared" si="4"/>
        <v>Without transplant</v>
      </c>
    </row>
    <row r="323" spans="1:18" ht="15.6" x14ac:dyDescent="0.3">
      <c r="A323" s="1" t="s">
        <v>2050</v>
      </c>
      <c r="B323" t="str">
        <f>VLOOKUP(A323,'Customer Names-Answers'!A:D,4,0)</f>
        <v>Timothy G.</v>
      </c>
      <c r="C323" cm="1">
        <f t="array" ref="C323:H323">VLOOKUP(A323,'Hospitalisation Details-Answers'!A:K,{6,7,8,9,10,11},0)</f>
        <v>30063.58</v>
      </c>
      <c r="D323" t="str">
        <v>tier - 1</v>
      </c>
      <c r="E323" t="str">
        <v>tier - 1</v>
      </c>
      <c r="F323" t="str">
        <v>R1012</v>
      </c>
      <c r="G323" t="str">
        <v>16-Jun-1967</v>
      </c>
      <c r="H323" t="str">
        <v xml:space="preserve">56 Y </v>
      </c>
      <c r="I323" cm="1">
        <f t="array" ref="I323:Q323">VLOOKUP(A323,'Medical Examinations-Answers'!A:J,{2,3,4,5,6,7,8,9,10},0)</f>
        <v>37.715000000000003</v>
      </c>
      <c r="J323">
        <v>10.86</v>
      </c>
      <c r="K323" t="str">
        <v>yes</v>
      </c>
      <c r="L323" t="str">
        <v>No</v>
      </c>
      <c r="M323" t="str">
        <v>No</v>
      </c>
      <c r="N323">
        <v>0</v>
      </c>
      <c r="O323" t="str">
        <v>No</v>
      </c>
      <c r="P323" t="str">
        <v>Obesity</v>
      </c>
      <c r="Q323" t="str">
        <v>Diabetes</v>
      </c>
      <c r="R323" t="str">
        <f t="shared" ref="R323:R386" si="5">IF(L323="No","Without transplant","With transplant")</f>
        <v>Without transplant</v>
      </c>
    </row>
    <row r="324" spans="1:18" ht="15.6" x14ac:dyDescent="0.3">
      <c r="A324" s="1" t="s">
        <v>2049</v>
      </c>
      <c r="B324" t="str">
        <f>VLOOKUP(A324,'Customer Names-Answers'!A:D,4,0)</f>
        <v>Alan R</v>
      </c>
      <c r="C324" cm="1">
        <f t="array" ref="C324:H324">VLOOKUP(A324,'Hospitalisation Details-Answers'!A:K,{6,7,8,9,10,11},0)</f>
        <v>30026.87</v>
      </c>
      <c r="D324" t="str">
        <v>tier - 2</v>
      </c>
      <c r="E324" t="str">
        <v>tier - 3</v>
      </c>
      <c r="F324" t="str">
        <v>R1012</v>
      </c>
      <c r="G324" t="str">
        <v>4-Aug-1981</v>
      </c>
      <c r="H324" t="str">
        <v xml:space="preserve">42 Y </v>
      </c>
      <c r="I324" cm="1">
        <f t="array" ref="I324:Q324">VLOOKUP(A324,'Medical Examinations-Answers'!A:J,{2,3,4,5,6,7,8,9,10},0)</f>
        <v>22.39</v>
      </c>
      <c r="J324">
        <v>9.5299999999999994</v>
      </c>
      <c r="K324" t="str">
        <v>yes</v>
      </c>
      <c r="L324" t="str">
        <v>No</v>
      </c>
      <c r="M324" t="str">
        <v>No</v>
      </c>
      <c r="N324">
        <v>0</v>
      </c>
      <c r="O324" t="str">
        <v>yes</v>
      </c>
      <c r="P324" t="str">
        <v xml:space="preserve">Normal Weight </v>
      </c>
      <c r="Q324" t="str">
        <v>Diabetes</v>
      </c>
      <c r="R324" t="str">
        <f t="shared" si="5"/>
        <v>Without transplant</v>
      </c>
    </row>
    <row r="325" spans="1:18" ht="15.6" x14ac:dyDescent="0.3">
      <c r="A325" s="1" t="s">
        <v>2048</v>
      </c>
      <c r="B325" t="str">
        <f>VLOOKUP(A325,'Customer Names-Answers'!A:D,4,0)</f>
        <v>Michael</v>
      </c>
      <c r="C325" cm="1">
        <f t="array" ref="C325:H325">VLOOKUP(A325,'Hospitalisation Details-Answers'!A:K,{6,7,8,9,10,11},0)</f>
        <v>29969.67</v>
      </c>
      <c r="D325" t="str">
        <v>tier - 1</v>
      </c>
      <c r="E325" t="str">
        <v>tier - 1</v>
      </c>
      <c r="F325" t="str">
        <v>R1011</v>
      </c>
      <c r="G325" t="str">
        <v>5-Oct-1991</v>
      </c>
      <c r="H325" t="str">
        <v xml:space="preserve">32 Y </v>
      </c>
      <c r="I325" cm="1">
        <f t="array" ref="I325:Q325">VLOOKUP(A325,'Medical Examinations-Answers'!A:J,{2,3,4,5,6,7,8,9,10},0)</f>
        <v>28.78</v>
      </c>
      <c r="J325">
        <v>5.68</v>
      </c>
      <c r="K325" t="str">
        <v>No</v>
      </c>
      <c r="L325" t="str">
        <v>No</v>
      </c>
      <c r="M325" t="str">
        <v>No</v>
      </c>
      <c r="N325">
        <v>0</v>
      </c>
      <c r="O325" t="str">
        <v>yes</v>
      </c>
      <c r="P325" t="str">
        <v xml:space="preserve">Overweight </v>
      </c>
      <c r="Q325" t="str">
        <v>Normal</v>
      </c>
      <c r="R325" t="str">
        <f t="shared" si="5"/>
        <v>Without transplant</v>
      </c>
    </row>
    <row r="326" spans="1:18" ht="15.6" x14ac:dyDescent="0.3">
      <c r="A326" s="1" t="s">
        <v>2047</v>
      </c>
      <c r="B326" t="str">
        <f>VLOOKUP(A326,'Customer Names-Answers'!A:D,4,0)</f>
        <v>Marie-France</v>
      </c>
      <c r="C326" cm="1">
        <f t="array" ref="C326:H326">VLOOKUP(A326,'Hospitalisation Details-Answers'!A:K,{6,7,8,9,10,11},0)</f>
        <v>29933.75</v>
      </c>
      <c r="D326" t="str">
        <v>tier - 1</v>
      </c>
      <c r="E326" t="str">
        <v>tier - 1</v>
      </c>
      <c r="F326" t="str">
        <v>R1011</v>
      </c>
      <c r="G326" t="str">
        <v>12-Jun-1976</v>
      </c>
      <c r="H326" t="str">
        <v xml:space="preserve">47 Y </v>
      </c>
      <c r="I326" cm="1">
        <f t="array" ref="I326:Q326">VLOOKUP(A326,'Medical Examinations-Answers'!A:J,{2,3,4,5,6,7,8,9,10},0)</f>
        <v>18.329999999999998</v>
      </c>
      <c r="J326">
        <v>5.57</v>
      </c>
      <c r="K326" t="str">
        <v>yes</v>
      </c>
      <c r="L326" t="str">
        <v>No</v>
      </c>
      <c r="M326" t="str">
        <v>No</v>
      </c>
      <c r="N326">
        <v>0</v>
      </c>
      <c r="O326" t="str">
        <v>yes</v>
      </c>
      <c r="P326" t="str">
        <v xml:space="preserve">Underweight </v>
      </c>
      <c r="Q326" t="str">
        <v>Normal</v>
      </c>
      <c r="R326" t="str">
        <f t="shared" si="5"/>
        <v>Without transplant</v>
      </c>
    </row>
    <row r="327" spans="1:18" ht="15.6" x14ac:dyDescent="0.3">
      <c r="A327" s="1" t="s">
        <v>2046</v>
      </c>
      <c r="B327" t="str">
        <f>VLOOKUP(A327,'Customer Names-Answers'!A:D,4,0)</f>
        <v>Erik F.</v>
      </c>
      <c r="C327" cm="1">
        <f t="array" ref="C327:H327">VLOOKUP(A327,'Hospitalisation Details-Answers'!A:K,{6,7,8,9,10,11},0)</f>
        <v>29929.56</v>
      </c>
      <c r="D327" t="str">
        <v>tier - 1</v>
      </c>
      <c r="E327" t="str">
        <v>tier - 1</v>
      </c>
      <c r="F327" t="str">
        <v>R1011</v>
      </c>
      <c r="G327" t="str">
        <v>30-Dec-1988</v>
      </c>
      <c r="H327" t="str">
        <v xml:space="preserve">35 Y </v>
      </c>
      <c r="I327" cm="1">
        <f t="array" ref="I327:Q327">VLOOKUP(A327,'Medical Examinations-Answers'!A:J,{2,3,4,5,6,7,8,9,10},0)</f>
        <v>26.39</v>
      </c>
      <c r="J327">
        <v>4.58</v>
      </c>
      <c r="K327" t="str">
        <v>yes</v>
      </c>
      <c r="L327" t="str">
        <v>No</v>
      </c>
      <c r="M327" t="str">
        <v>No</v>
      </c>
      <c r="N327">
        <v>1</v>
      </c>
      <c r="O327" t="str">
        <v>yes</v>
      </c>
      <c r="P327" t="str">
        <v xml:space="preserve">Overweight </v>
      </c>
      <c r="Q327" t="str">
        <v>Normal</v>
      </c>
      <c r="R327" t="str">
        <f t="shared" si="5"/>
        <v>Without transplant</v>
      </c>
    </row>
    <row r="328" spans="1:18" ht="15.6" x14ac:dyDescent="0.3">
      <c r="A328" s="1" t="s">
        <v>2045</v>
      </c>
      <c r="B328" t="str">
        <f>VLOOKUP(A328,'Customer Names-Answers'!A:D,4,0)</f>
        <v>Andrew</v>
      </c>
      <c r="C328" cm="1">
        <f t="array" ref="C328:H328">VLOOKUP(A328,'Hospitalisation Details-Answers'!A:K,{6,7,8,9,10,11},0)</f>
        <v>29899.25</v>
      </c>
      <c r="D328" t="str">
        <v>tier - 1</v>
      </c>
      <c r="E328" t="str">
        <v>tier - 3</v>
      </c>
      <c r="F328" t="str">
        <v>R1011</v>
      </c>
      <c r="G328" t="str">
        <v>19-Aug-1975</v>
      </c>
      <c r="H328" t="str">
        <v xml:space="preserve">48 Y </v>
      </c>
      <c r="I328" cm="1">
        <f t="array" ref="I328:Q328">VLOOKUP(A328,'Medical Examinations-Answers'!A:J,{2,3,4,5,6,7,8,9,10},0)</f>
        <v>19.260000000000002</v>
      </c>
      <c r="J328">
        <v>8.9600000000000009</v>
      </c>
      <c r="K328" t="str">
        <v>yes</v>
      </c>
      <c r="L328" t="str">
        <v>No</v>
      </c>
      <c r="M328" t="str">
        <v>No</v>
      </c>
      <c r="N328">
        <v>1</v>
      </c>
      <c r="O328" t="str">
        <v>yes</v>
      </c>
      <c r="P328" t="str">
        <v xml:space="preserve">Normal Weight </v>
      </c>
      <c r="Q328" t="str">
        <v>Diabetes</v>
      </c>
      <c r="R328" t="str">
        <f t="shared" si="5"/>
        <v>Without transplant</v>
      </c>
    </row>
    <row r="329" spans="1:18" ht="15.6" x14ac:dyDescent="0.3">
      <c r="A329" s="1" t="s">
        <v>2044</v>
      </c>
      <c r="B329" t="str">
        <f>VLOOKUP(A329,'Customer Names-Answers'!A:D,4,0)</f>
        <v>Anthony</v>
      </c>
      <c r="C329" cm="1">
        <f t="array" ref="C329:H329">VLOOKUP(A329,'Hospitalisation Details-Answers'!A:K,{6,7,8,9,10,11},0)</f>
        <v>29852.48</v>
      </c>
      <c r="D329" t="str">
        <v>tier - 1</v>
      </c>
      <c r="E329" t="str">
        <v>tier - 3</v>
      </c>
      <c r="F329" t="str">
        <v>R1011</v>
      </c>
      <c r="G329" t="str">
        <v>30-Dec-1989</v>
      </c>
      <c r="H329" t="str">
        <v xml:space="preserve">34 Y </v>
      </c>
      <c r="I329" cm="1">
        <f t="array" ref="I329:Q329">VLOOKUP(A329,'Medical Examinations-Answers'!A:J,{2,3,4,5,6,7,8,9,10},0)</f>
        <v>26.92</v>
      </c>
      <c r="J329">
        <v>6.09</v>
      </c>
      <c r="K329" t="str">
        <v>No</v>
      </c>
      <c r="L329" t="str">
        <v>No</v>
      </c>
      <c r="M329" t="str">
        <v>No</v>
      </c>
      <c r="N329">
        <v>0</v>
      </c>
      <c r="O329" t="str">
        <v>yes</v>
      </c>
      <c r="P329" t="str">
        <v xml:space="preserve">Overweight </v>
      </c>
      <c r="Q329" t="str">
        <v>Prediabetes</v>
      </c>
      <c r="R329" t="str">
        <f t="shared" si="5"/>
        <v>Without transplant</v>
      </c>
    </row>
    <row r="330" spans="1:18" ht="15.6" x14ac:dyDescent="0.3">
      <c r="A330" s="1" t="s">
        <v>2043</v>
      </c>
      <c r="B330" t="str">
        <f>VLOOKUP(A330,'Customer Names-Answers'!A:D,4,0)</f>
        <v>Chris</v>
      </c>
      <c r="C330" cm="1">
        <f t="array" ref="C330:H330">VLOOKUP(A330,'Hospitalisation Details-Answers'!A:K,{6,7,8,9,10,11},0)</f>
        <v>29818.76</v>
      </c>
      <c r="D330" t="str">
        <v>tier - 1</v>
      </c>
      <c r="E330" t="str">
        <v>tier - 1</v>
      </c>
      <c r="F330" t="str">
        <v>R1012</v>
      </c>
      <c r="G330" t="str">
        <v>29-Oct-1982</v>
      </c>
      <c r="H330" t="str">
        <v xml:space="preserve">41 Y </v>
      </c>
      <c r="I330" cm="1">
        <f t="array" ref="I330:Q330">VLOOKUP(A330,'Medical Examinations-Answers'!A:J,{2,3,4,5,6,7,8,9,10},0)</f>
        <v>19.73</v>
      </c>
      <c r="J330">
        <v>4.3600000000000003</v>
      </c>
      <c r="K330" t="str">
        <v>No</v>
      </c>
      <c r="L330" t="str">
        <v>No</v>
      </c>
      <c r="M330" t="str">
        <v>No</v>
      </c>
      <c r="N330">
        <v>0</v>
      </c>
      <c r="O330" t="str">
        <v>yes</v>
      </c>
      <c r="P330" t="str">
        <v xml:space="preserve">Normal Weight </v>
      </c>
      <c r="Q330" t="str">
        <v>Normal</v>
      </c>
      <c r="R330" t="str">
        <f t="shared" si="5"/>
        <v>Without transplant</v>
      </c>
    </row>
    <row r="331" spans="1:18" ht="15.6" x14ac:dyDescent="0.3">
      <c r="A331" s="1" t="s">
        <v>2042</v>
      </c>
      <c r="B331" t="str">
        <f>VLOOKUP(A331,'Customer Names-Answers'!A:D,4,0)</f>
        <v>Yu</v>
      </c>
      <c r="C331" cm="1">
        <f t="array" ref="C331:H331">VLOOKUP(A331,'Hospitalisation Details-Answers'!A:K,{6,7,8,9,10,11},0)</f>
        <v>29816.639999999999</v>
      </c>
      <c r="D331" t="str">
        <v>tier - 1</v>
      </c>
      <c r="E331" t="str">
        <v>tier - 2</v>
      </c>
      <c r="F331" t="str">
        <v>R1011</v>
      </c>
      <c r="G331" t="str">
        <v>13-Aug-1981</v>
      </c>
      <c r="H331" t="str">
        <v xml:space="preserve">42 Y </v>
      </c>
      <c r="I331" cm="1">
        <f t="array" ref="I331:Q331">VLOOKUP(A331,'Medical Examinations-Answers'!A:J,{2,3,4,5,6,7,8,9,10},0)</f>
        <v>23.56</v>
      </c>
      <c r="J331">
        <v>11.74</v>
      </c>
      <c r="K331" t="str">
        <v>yes</v>
      </c>
      <c r="L331" t="str">
        <v>No</v>
      </c>
      <c r="M331" t="str">
        <v>No</v>
      </c>
      <c r="N331">
        <v>0</v>
      </c>
      <c r="O331" t="str">
        <v>yes</v>
      </c>
      <c r="P331" t="str">
        <v xml:space="preserve">Normal Weight </v>
      </c>
      <c r="Q331" t="str">
        <v>Diabetes</v>
      </c>
      <c r="R331" t="str">
        <f t="shared" si="5"/>
        <v>Without transplant</v>
      </c>
    </row>
    <row r="332" spans="1:18" ht="15.6" x14ac:dyDescent="0.3">
      <c r="A332" s="1" t="s">
        <v>2041</v>
      </c>
      <c r="B332" t="str">
        <f>VLOOKUP(A332,'Customer Names-Answers'!A:D,4,0)</f>
        <v>Caleb N</v>
      </c>
      <c r="C332" cm="1">
        <f t="array" ref="C332:H332">VLOOKUP(A332,'Hospitalisation Details-Answers'!A:K,{6,7,8,9,10,11},0)</f>
        <v>29760.6</v>
      </c>
      <c r="D332" t="str">
        <v>tier - 1</v>
      </c>
      <c r="E332" t="str">
        <v>tier - 2</v>
      </c>
      <c r="F332" t="str">
        <v>R1011</v>
      </c>
      <c r="G332" t="str">
        <v>20-Jun-1998</v>
      </c>
      <c r="H332" t="str">
        <v xml:space="preserve">25 Y </v>
      </c>
      <c r="I332" cm="1">
        <f t="array" ref="I332:Q332">VLOOKUP(A332,'Medical Examinations-Answers'!A:J,{2,3,4,5,6,7,8,9,10},0)</f>
        <v>37.67</v>
      </c>
      <c r="J332">
        <v>5.89</v>
      </c>
      <c r="K332" t="str">
        <v>No</v>
      </c>
      <c r="L332" t="str">
        <v>No</v>
      </c>
      <c r="M332" t="str">
        <v>No</v>
      </c>
      <c r="N332">
        <v>1</v>
      </c>
      <c r="O332" t="str">
        <v>yes</v>
      </c>
      <c r="P332" t="str">
        <v>Obesity</v>
      </c>
      <c r="Q332" t="str">
        <v>Prediabetes</v>
      </c>
      <c r="R332" t="str">
        <f t="shared" si="5"/>
        <v>Without transplant</v>
      </c>
    </row>
    <row r="333" spans="1:18" ht="15.6" x14ac:dyDescent="0.3">
      <c r="A333" s="1" t="s">
        <v>2040</v>
      </c>
      <c r="B333" t="str">
        <f>VLOOKUP(A333,'Customer Names-Answers'!A:D,4,0)</f>
        <v>Jason M.</v>
      </c>
      <c r="C333" cm="1">
        <f t="array" ref="C333:H333">VLOOKUP(A333,'Hospitalisation Details-Answers'!A:K,{6,7,8,9,10,11},0)</f>
        <v>29757.69</v>
      </c>
      <c r="D333" t="str">
        <v>tier - 1</v>
      </c>
      <c r="E333" t="str">
        <v>tier - 3</v>
      </c>
      <c r="F333" t="str">
        <v>R1011</v>
      </c>
      <c r="G333" t="str">
        <v>23-Aug-1973</v>
      </c>
      <c r="H333" t="str">
        <v xml:space="preserve">50 Y </v>
      </c>
      <c r="I333" cm="1">
        <f t="array" ref="I333:Q333">VLOOKUP(A333,'Medical Examinations-Answers'!A:J,{2,3,4,5,6,7,8,9,10},0)</f>
        <v>18.73</v>
      </c>
      <c r="J333">
        <v>10.64</v>
      </c>
      <c r="K333" t="str">
        <v>No</v>
      </c>
      <c r="L333" t="str">
        <v>No</v>
      </c>
      <c r="M333" t="str">
        <v>No</v>
      </c>
      <c r="N333">
        <v>2</v>
      </c>
      <c r="O333" t="str">
        <v>yes</v>
      </c>
      <c r="P333" t="str">
        <v xml:space="preserve">Normal Weight </v>
      </c>
      <c r="Q333" t="str">
        <v>Diabetes</v>
      </c>
      <c r="R333" t="str">
        <f t="shared" si="5"/>
        <v>Without transplant</v>
      </c>
    </row>
    <row r="334" spans="1:18" ht="15.6" x14ac:dyDescent="0.3">
      <c r="A334" s="1" t="s">
        <v>2039</v>
      </c>
      <c r="B334" t="str">
        <f>VLOOKUP(A334,'Customer Names-Answers'!A:D,4,0)</f>
        <v>Angela R</v>
      </c>
      <c r="C334" cm="1">
        <f t="array" ref="C334:H334">VLOOKUP(A334,'Hospitalisation Details-Answers'!A:K,{6,7,8,9,10,11},0)</f>
        <v>29622.69</v>
      </c>
      <c r="D334" t="str">
        <v>tier - 1</v>
      </c>
      <c r="E334" t="str">
        <v>tier - 1</v>
      </c>
      <c r="F334" t="str">
        <v>R1011</v>
      </c>
      <c r="G334" t="str">
        <v>27-Jul-1993</v>
      </c>
      <c r="H334" t="str">
        <v xml:space="preserve">30 Y </v>
      </c>
      <c r="I334" cm="1">
        <f t="array" ref="I334:Q334">VLOOKUP(A334,'Medical Examinations-Answers'!A:J,{2,3,4,5,6,7,8,9,10},0)</f>
        <v>33.090000000000003</v>
      </c>
      <c r="J334">
        <v>6.06</v>
      </c>
      <c r="K334" t="str">
        <v>No</v>
      </c>
      <c r="L334" t="str">
        <v>No</v>
      </c>
      <c r="M334" t="str">
        <v>Yes</v>
      </c>
      <c r="N334">
        <v>1</v>
      </c>
      <c r="O334" t="str">
        <v>yes</v>
      </c>
      <c r="P334" t="str">
        <v>Obesity</v>
      </c>
      <c r="Q334" t="str">
        <v>Prediabetes</v>
      </c>
      <c r="R334" t="str">
        <f t="shared" si="5"/>
        <v>Without transplant</v>
      </c>
    </row>
    <row r="335" spans="1:18" ht="15.6" x14ac:dyDescent="0.3">
      <c r="A335" s="1" t="s">
        <v>2038</v>
      </c>
      <c r="B335" t="str">
        <f>VLOOKUP(A335,'Customer Names-Answers'!A:D,4,0)</f>
        <v>Keith J</v>
      </c>
      <c r="C335" cm="1">
        <f t="array" ref="C335:H335">VLOOKUP(A335,'Hospitalisation Details-Answers'!A:K,{6,7,8,9,10,11},0)</f>
        <v>29583.8</v>
      </c>
      <c r="D335" t="str">
        <v>tier - 1</v>
      </c>
      <c r="E335" t="str">
        <v>tier - 1</v>
      </c>
      <c r="F335" t="str">
        <v>R1011</v>
      </c>
      <c r="G335" t="str">
        <v>3-Nov-1975</v>
      </c>
      <c r="H335" t="str">
        <v xml:space="preserve">48 Y </v>
      </c>
      <c r="I335" cm="1">
        <f t="array" ref="I335:Q335">VLOOKUP(A335,'Medical Examinations-Answers'!A:J,{2,3,4,5,6,7,8,9,10},0)</f>
        <v>18.329999999999998</v>
      </c>
      <c r="J335">
        <v>7.46</v>
      </c>
      <c r="K335" t="str">
        <v>yes</v>
      </c>
      <c r="L335" t="str">
        <v>No</v>
      </c>
      <c r="M335" t="str">
        <v>No</v>
      </c>
      <c r="N335">
        <v>1</v>
      </c>
      <c r="O335" t="str">
        <v>yes</v>
      </c>
      <c r="P335" t="str">
        <v xml:space="preserve">Underweight </v>
      </c>
      <c r="Q335" t="str">
        <v>Diabetes</v>
      </c>
      <c r="R335" t="str">
        <f t="shared" si="5"/>
        <v>Without transplant</v>
      </c>
    </row>
    <row r="336" spans="1:18" ht="15.6" x14ac:dyDescent="0.3">
      <c r="A336" s="1" t="s">
        <v>2037</v>
      </c>
      <c r="B336" t="str">
        <f>VLOOKUP(A336,'Customer Names-Answers'!A:D,4,0)</f>
        <v>Emma</v>
      </c>
      <c r="C336" cm="1">
        <f t="array" ref="C336:H336">VLOOKUP(A336,'Hospitalisation Details-Answers'!A:K,{6,7,8,9,10,11},0)</f>
        <v>29523.17</v>
      </c>
      <c r="D336" t="str">
        <v>tier - 1</v>
      </c>
      <c r="E336" t="str">
        <v>tier - 2</v>
      </c>
      <c r="F336" t="str">
        <v>R1024</v>
      </c>
      <c r="G336" t="str">
        <v>20-Oct-1959</v>
      </c>
      <c r="H336" t="str">
        <v xml:space="preserve">64 Y </v>
      </c>
      <c r="I336" cm="1">
        <f t="array" ref="I336:Q336">VLOOKUP(A336,'Medical Examinations-Answers'!A:J,{2,3,4,5,6,7,8,9,10},0)</f>
        <v>27.74</v>
      </c>
      <c r="J336">
        <v>4.68</v>
      </c>
      <c r="K336" t="str">
        <v>yes</v>
      </c>
      <c r="L336" t="str">
        <v>No</v>
      </c>
      <c r="M336" t="str">
        <v>No</v>
      </c>
      <c r="N336">
        <v>2</v>
      </c>
      <c r="O336" t="str">
        <v>yes</v>
      </c>
      <c r="P336" t="str">
        <v xml:space="preserve">Overweight </v>
      </c>
      <c r="Q336" t="str">
        <v>Normal</v>
      </c>
      <c r="R336" t="str">
        <f t="shared" si="5"/>
        <v>Without transplant</v>
      </c>
    </row>
    <row r="337" spans="1:18" ht="15.6" x14ac:dyDescent="0.3">
      <c r="A337" s="1" t="s">
        <v>2036</v>
      </c>
      <c r="B337" t="str">
        <f>VLOOKUP(A337,'Customer Names-Answers'!A:D,4,0)</f>
        <v>Nathan A</v>
      </c>
      <c r="C337" cm="1">
        <f t="array" ref="C337:H337">VLOOKUP(A337,'Hospitalisation Details-Answers'!A:K,{6,7,8,9,10,11},0)</f>
        <v>29443.59</v>
      </c>
      <c r="D337" t="str">
        <v>tier - 1</v>
      </c>
      <c r="E337" t="str">
        <v>tier - 1</v>
      </c>
      <c r="F337" t="str">
        <v>R1011</v>
      </c>
      <c r="G337" t="str">
        <v>16-Jul-1987</v>
      </c>
      <c r="H337" t="str">
        <v xml:space="preserve">36 Y </v>
      </c>
      <c r="I337" cm="1">
        <f t="array" ref="I337:Q337">VLOOKUP(A337,'Medical Examinations-Answers'!A:J,{2,3,4,5,6,7,8,9,10},0)</f>
        <v>24.2</v>
      </c>
      <c r="J337">
        <v>6.15</v>
      </c>
      <c r="K337" t="str">
        <v>No</v>
      </c>
      <c r="L337" t="str">
        <v>No</v>
      </c>
      <c r="M337" t="str">
        <v>No</v>
      </c>
      <c r="N337">
        <v>1</v>
      </c>
      <c r="O337" t="str">
        <v>yes</v>
      </c>
      <c r="P337" t="str">
        <v xml:space="preserve">Normal Weight </v>
      </c>
      <c r="Q337" t="str">
        <v>Prediabetes</v>
      </c>
      <c r="R337" t="str">
        <f t="shared" si="5"/>
        <v>Without transplant</v>
      </c>
    </row>
    <row r="338" spans="1:18" ht="15.6" x14ac:dyDescent="0.3">
      <c r="A338" s="1" t="s">
        <v>2035</v>
      </c>
      <c r="B338" t="str">
        <f>VLOOKUP(A338,'Customer Names-Answers'!A:D,4,0)</f>
        <v>Kathryn</v>
      </c>
      <c r="C338" cm="1">
        <f t="array" ref="C338:H338">VLOOKUP(A338,'Hospitalisation Details-Answers'!A:K,{6,7,8,9,10,11},0)</f>
        <v>29352.560000000001</v>
      </c>
      <c r="D338" t="str">
        <v>tier - 1</v>
      </c>
      <c r="E338" t="str">
        <v>tier - 1</v>
      </c>
      <c r="F338" t="str">
        <v>R1011</v>
      </c>
      <c r="G338" t="str">
        <v>7-Nov-1985</v>
      </c>
      <c r="H338" t="str">
        <v xml:space="preserve">38 Y </v>
      </c>
      <c r="I338" cm="1">
        <f t="array" ref="I338:Q338">VLOOKUP(A338,'Medical Examinations-Answers'!A:J,{2,3,4,5,6,7,8,9,10},0)</f>
        <v>22.03</v>
      </c>
      <c r="J338">
        <v>4.28</v>
      </c>
      <c r="K338" t="str">
        <v>yes</v>
      </c>
      <c r="L338" t="str">
        <v>No</v>
      </c>
      <c r="M338" t="str">
        <v>No</v>
      </c>
      <c r="N338">
        <v>0</v>
      </c>
      <c r="O338" t="str">
        <v>yes</v>
      </c>
      <c r="P338" t="str">
        <v xml:space="preserve">Normal Weight </v>
      </c>
      <c r="Q338" t="str">
        <v>Normal</v>
      </c>
      <c r="R338" t="str">
        <f t="shared" si="5"/>
        <v>Without transplant</v>
      </c>
    </row>
    <row r="339" spans="1:18" ht="15.6" x14ac:dyDescent="0.3">
      <c r="A339" s="1" t="s">
        <v>2034</v>
      </c>
      <c r="B339" t="str">
        <f>VLOOKUP(A339,'Customer Names-Answers'!A:D,4,0)</f>
        <v>Elizabeth H.</v>
      </c>
      <c r="C339" cm="1">
        <f t="array" ref="C339:H339">VLOOKUP(A339,'Hospitalisation Details-Answers'!A:K,{6,7,8,9,10,11},0)</f>
        <v>29330.98</v>
      </c>
      <c r="D339" t="str">
        <v>tier - 1</v>
      </c>
      <c r="E339" t="str">
        <v>tier - 2</v>
      </c>
      <c r="F339" t="str">
        <v>R1012</v>
      </c>
      <c r="G339" t="str">
        <v>5-Jun-1958</v>
      </c>
      <c r="H339" t="str">
        <v xml:space="preserve">65 Y </v>
      </c>
      <c r="I339" cm="1">
        <f t="array" ref="I339:Q339">VLOOKUP(A339,'Medical Examinations-Answers'!A:J,{2,3,4,5,6,7,8,9,10},0)</f>
        <v>26.885000000000002</v>
      </c>
      <c r="J339">
        <v>9.86</v>
      </c>
      <c r="K339" t="str">
        <v>No</v>
      </c>
      <c r="L339" t="str">
        <v>No</v>
      </c>
      <c r="M339" t="str">
        <v>No</v>
      </c>
      <c r="N339">
        <v>3</v>
      </c>
      <c r="O339" t="str">
        <v>yes</v>
      </c>
      <c r="P339" t="str">
        <v xml:space="preserve">Overweight </v>
      </c>
      <c r="Q339" t="str">
        <v>Diabetes</v>
      </c>
      <c r="R339" t="str">
        <f t="shared" si="5"/>
        <v>Without transplant</v>
      </c>
    </row>
    <row r="340" spans="1:18" ht="15.6" x14ac:dyDescent="0.3">
      <c r="A340" s="1" t="s">
        <v>2033</v>
      </c>
      <c r="B340" t="str">
        <f>VLOOKUP(A340,'Customer Names-Answers'!A:D,4,0)</f>
        <v>Ben</v>
      </c>
      <c r="C340" cm="1">
        <f t="array" ref="C340:H340">VLOOKUP(A340,'Hospitalisation Details-Answers'!A:K,{6,7,8,9,10,11},0)</f>
        <v>29227.599999999999</v>
      </c>
      <c r="D340" t="str">
        <v>tier - 1</v>
      </c>
      <c r="E340" t="str">
        <v>tier - 3</v>
      </c>
      <c r="F340" t="str">
        <v>R1012</v>
      </c>
      <c r="G340" t="str">
        <v>21-Jul-1978</v>
      </c>
      <c r="H340" t="str">
        <v xml:space="preserve">45 Y </v>
      </c>
      <c r="I340" cm="1">
        <f t="array" ref="I340:Q340">VLOOKUP(A340,'Medical Examinations-Answers'!A:J,{2,3,4,5,6,7,8,9,10},0)</f>
        <v>16.36</v>
      </c>
      <c r="J340">
        <v>11.19</v>
      </c>
      <c r="K340" t="str">
        <v>No</v>
      </c>
      <c r="L340" t="str">
        <v>No</v>
      </c>
      <c r="M340" t="str">
        <v>No</v>
      </c>
      <c r="N340">
        <v>0</v>
      </c>
      <c r="O340" t="str">
        <v>yes</v>
      </c>
      <c r="P340" t="str">
        <v xml:space="preserve">Underweight </v>
      </c>
      <c r="Q340" t="str">
        <v>Diabetes</v>
      </c>
      <c r="R340" t="str">
        <f t="shared" si="5"/>
        <v>Without transplant</v>
      </c>
    </row>
    <row r="341" spans="1:18" ht="15.6" x14ac:dyDescent="0.3">
      <c r="A341" s="1" t="s">
        <v>2032</v>
      </c>
      <c r="B341" t="str">
        <f>VLOOKUP(A341,'Customer Names-Answers'!A:D,4,0)</f>
        <v>Cheryl A</v>
      </c>
      <c r="C341" cm="1">
        <f t="array" ref="C341:H341">VLOOKUP(A341,'Hospitalisation Details-Answers'!A:K,{6,7,8,9,10,11},0)</f>
        <v>29186.48</v>
      </c>
      <c r="D341" t="str">
        <v>tier - 1</v>
      </c>
      <c r="E341" t="str">
        <v>tier - 3</v>
      </c>
      <c r="F341" t="str">
        <v>R1024</v>
      </c>
      <c r="G341" t="str">
        <v>9-Jul-1969</v>
      </c>
      <c r="H341" t="str">
        <v xml:space="preserve">54 Y </v>
      </c>
      <c r="I341" cm="1">
        <f t="array" ref="I341:Q341">VLOOKUP(A341,'Medical Examinations-Answers'!A:J,{2,3,4,5,6,7,8,9,10},0)</f>
        <v>32.299999999999997</v>
      </c>
      <c r="J341">
        <v>4.8899999999999997</v>
      </c>
      <c r="K341" t="str">
        <v>yes</v>
      </c>
      <c r="L341" t="str">
        <v>No</v>
      </c>
      <c r="M341" t="str">
        <v>Yes</v>
      </c>
      <c r="N341">
        <v>1</v>
      </c>
      <c r="O341" t="str">
        <v>No</v>
      </c>
      <c r="P341" t="str">
        <v>Obesity</v>
      </c>
      <c r="Q341" t="str">
        <v>Normal</v>
      </c>
      <c r="R341" t="str">
        <f t="shared" si="5"/>
        <v>Without transplant</v>
      </c>
    </row>
    <row r="342" spans="1:18" ht="15.6" x14ac:dyDescent="0.3">
      <c r="A342" s="1" t="s">
        <v>2031</v>
      </c>
      <c r="B342" t="str">
        <f>VLOOKUP(A342,'Customer Names-Answers'!A:D,4,0)</f>
        <v>Kimberly A</v>
      </c>
      <c r="C342" cm="1">
        <f t="array" ref="C342:H342">VLOOKUP(A342,'Hospitalisation Details-Answers'!A:K,{6,7,8,9,10,11},0)</f>
        <v>29160.39</v>
      </c>
      <c r="D342" t="str">
        <v>tier - 1</v>
      </c>
      <c r="E342" t="str">
        <v>tier - 2</v>
      </c>
      <c r="F342" t="str">
        <v>R1011</v>
      </c>
      <c r="G342" t="str">
        <v>8-Nov-1976</v>
      </c>
      <c r="H342" t="str">
        <v xml:space="preserve">47 Y </v>
      </c>
      <c r="I342" cm="1">
        <f t="array" ref="I342:Q342">VLOOKUP(A342,'Medical Examinations-Answers'!A:J,{2,3,4,5,6,7,8,9,10},0)</f>
        <v>16.05</v>
      </c>
      <c r="J342">
        <v>4.3499999999999996</v>
      </c>
      <c r="K342" t="str">
        <v>yes</v>
      </c>
      <c r="L342" t="str">
        <v>No</v>
      </c>
      <c r="M342" t="str">
        <v>No</v>
      </c>
      <c r="N342">
        <v>0</v>
      </c>
      <c r="O342" t="str">
        <v>yes</v>
      </c>
      <c r="P342" t="str">
        <v xml:space="preserve">Underweight </v>
      </c>
      <c r="Q342" t="str">
        <v>Normal</v>
      </c>
      <c r="R342" t="str">
        <f t="shared" si="5"/>
        <v>Without transplant</v>
      </c>
    </row>
    <row r="343" spans="1:18" ht="15.6" x14ac:dyDescent="0.3">
      <c r="A343" s="1" t="s">
        <v>2030</v>
      </c>
      <c r="B343" t="str">
        <f>VLOOKUP(A343,'Customer Names-Answers'!A:D,4,0)</f>
        <v>Cynthia</v>
      </c>
      <c r="C343" cm="1">
        <f t="array" ref="C343:H343">VLOOKUP(A343,'Hospitalisation Details-Answers'!A:K,{6,7,8,9,10,11},0)</f>
        <v>29141.360000000001</v>
      </c>
      <c r="D343" t="str">
        <v>tier - 1</v>
      </c>
      <c r="E343" t="str">
        <v>tier - 3</v>
      </c>
      <c r="F343" t="str">
        <v>R1012</v>
      </c>
      <c r="G343" t="str">
        <v>24-Dec-1961</v>
      </c>
      <c r="H343" t="str">
        <v xml:space="preserve">62 Y </v>
      </c>
      <c r="I343" cm="1">
        <f t="array" ref="I343:Q343">VLOOKUP(A343,'Medical Examinations-Answers'!A:J,{2,3,4,5,6,7,8,9,10},0)</f>
        <v>29.07</v>
      </c>
      <c r="J343">
        <v>8.66</v>
      </c>
      <c r="K343" t="str">
        <v>yes</v>
      </c>
      <c r="L343" t="str">
        <v>No</v>
      </c>
      <c r="M343" t="str">
        <v>No</v>
      </c>
      <c r="N343">
        <v>2</v>
      </c>
      <c r="O343" t="str">
        <v>yes</v>
      </c>
      <c r="P343" t="str">
        <v xml:space="preserve">Overweight </v>
      </c>
      <c r="Q343" t="str">
        <v>Diabetes</v>
      </c>
      <c r="R343" t="str">
        <f t="shared" si="5"/>
        <v>Without transplant</v>
      </c>
    </row>
    <row r="344" spans="1:18" ht="15.6" x14ac:dyDescent="0.3">
      <c r="A344" s="1" t="s">
        <v>2029</v>
      </c>
      <c r="B344" t="str">
        <f>VLOOKUP(A344,'Customer Names-Answers'!A:D,4,0)</f>
        <v>Jessica</v>
      </c>
      <c r="C344" cm="1">
        <f t="array" ref="C344:H344">VLOOKUP(A344,'Hospitalisation Details-Answers'!A:K,{6,7,8,9,10,11},0)</f>
        <v>29114.77</v>
      </c>
      <c r="D344" t="str">
        <v>tier - 1</v>
      </c>
      <c r="E344" t="str">
        <v>tier - 1</v>
      </c>
      <c r="F344" t="str">
        <v>R1011</v>
      </c>
      <c r="G344" t="str">
        <v>29-Nov-1978</v>
      </c>
      <c r="H344" t="str">
        <v xml:space="preserve">45 Y </v>
      </c>
      <c r="I344" cm="1">
        <f t="array" ref="I344:Q344">VLOOKUP(A344,'Medical Examinations-Answers'!A:J,{2,3,4,5,6,7,8,9,10},0)</f>
        <v>17.43</v>
      </c>
      <c r="J344">
        <v>8.64</v>
      </c>
      <c r="K344" t="str">
        <v>No</v>
      </c>
      <c r="L344" t="str">
        <v>No</v>
      </c>
      <c r="M344" t="str">
        <v>No</v>
      </c>
      <c r="N344">
        <v>0</v>
      </c>
      <c r="O344" t="str">
        <v>yes</v>
      </c>
      <c r="P344" t="str">
        <v xml:space="preserve">Underweight </v>
      </c>
      <c r="Q344" t="str">
        <v>Diabetes</v>
      </c>
      <c r="R344" t="str">
        <f t="shared" si="5"/>
        <v>Without transplant</v>
      </c>
    </row>
    <row r="345" spans="1:18" ht="15.6" x14ac:dyDescent="0.3">
      <c r="A345" s="1" t="s">
        <v>2028</v>
      </c>
      <c r="B345" t="str">
        <f>VLOOKUP(A345,'Customer Names-Answers'!A:D,4,0)</f>
        <v>Bruce</v>
      </c>
      <c r="C345" cm="1">
        <f t="array" ref="C345:H345">VLOOKUP(A345,'Hospitalisation Details-Answers'!A:K,{6,7,8,9,10,11},0)</f>
        <v>29114.21</v>
      </c>
      <c r="D345" t="str">
        <v>tier - 1</v>
      </c>
      <c r="E345" t="str">
        <v>tier - 3</v>
      </c>
      <c r="F345" t="str">
        <v>R1011</v>
      </c>
      <c r="G345" t="str">
        <v>14-Jul-1980</v>
      </c>
      <c r="H345" t="str">
        <v xml:space="preserve">43 Y </v>
      </c>
      <c r="I345" cm="1">
        <f t="array" ref="I345:Q345">VLOOKUP(A345,'Medical Examinations-Answers'!A:J,{2,3,4,5,6,7,8,9,10},0)</f>
        <v>19.329999999999998</v>
      </c>
      <c r="J345">
        <v>4.2699999999999996</v>
      </c>
      <c r="K345" t="str">
        <v>No</v>
      </c>
      <c r="L345" t="str">
        <v>No</v>
      </c>
      <c r="M345" t="str">
        <v>No</v>
      </c>
      <c r="N345">
        <v>0</v>
      </c>
      <c r="O345" t="str">
        <v>yes</v>
      </c>
      <c r="P345" t="str">
        <v xml:space="preserve">Normal Weight </v>
      </c>
      <c r="Q345" t="str">
        <v>Normal</v>
      </c>
      <c r="R345" t="str">
        <f t="shared" si="5"/>
        <v>Without transplant</v>
      </c>
    </row>
    <row r="346" spans="1:18" ht="15.6" x14ac:dyDescent="0.3">
      <c r="A346" s="1" t="s">
        <v>2027</v>
      </c>
      <c r="B346" t="str">
        <f>VLOOKUP(A346,'Customer Names-Answers'!A:D,4,0)</f>
        <v>Allison</v>
      </c>
      <c r="C346" cm="1">
        <f t="array" ref="C346:H346">VLOOKUP(A346,'Hospitalisation Details-Answers'!A:K,{6,7,8,9,10,11},0)</f>
        <v>29007.82</v>
      </c>
      <c r="D346" t="str">
        <v>tier - 1</v>
      </c>
      <c r="E346" t="str">
        <v>tier - 3</v>
      </c>
      <c r="F346" t="str">
        <v>R1011</v>
      </c>
      <c r="G346" t="str">
        <v>7-Jul-1992</v>
      </c>
      <c r="H346" t="str">
        <v xml:space="preserve">31 Y </v>
      </c>
      <c r="I346" cm="1">
        <f t="array" ref="I346:Q346">VLOOKUP(A346,'Medical Examinations-Answers'!A:J,{2,3,4,5,6,7,8,9,10},0)</f>
        <v>30.52</v>
      </c>
      <c r="J346">
        <v>4.21</v>
      </c>
      <c r="K346" t="str">
        <v>No</v>
      </c>
      <c r="L346" t="str">
        <v>No</v>
      </c>
      <c r="M346" t="str">
        <v>No</v>
      </c>
      <c r="N346">
        <v>1</v>
      </c>
      <c r="O346" t="str">
        <v>yes</v>
      </c>
      <c r="P346" t="str">
        <v>Obesity</v>
      </c>
      <c r="Q346" t="str">
        <v>Normal</v>
      </c>
      <c r="R346" t="str">
        <f t="shared" si="5"/>
        <v>Without transplant</v>
      </c>
    </row>
    <row r="347" spans="1:18" ht="15.6" x14ac:dyDescent="0.3">
      <c r="A347" s="1" t="s">
        <v>2026</v>
      </c>
      <c r="B347" t="str">
        <f>VLOOKUP(A347,'Customer Names-Answers'!A:D,4,0)</f>
        <v>Alex</v>
      </c>
      <c r="C347" cm="1">
        <f t="array" ref="C347:H347">VLOOKUP(A347,'Hospitalisation Details-Answers'!A:K,{6,7,8,9,10,11},0)</f>
        <v>28998.68</v>
      </c>
      <c r="D347" t="str">
        <v>tier - 1</v>
      </c>
      <c r="E347" t="str">
        <v>tier - 3</v>
      </c>
      <c r="F347" t="str">
        <v>R1011</v>
      </c>
      <c r="G347" t="str">
        <v>1-Sep-2003</v>
      </c>
      <c r="H347" t="str">
        <v xml:space="preserve">20 Y </v>
      </c>
      <c r="I347" cm="1">
        <f t="array" ref="I347:Q347">VLOOKUP(A347,'Medical Examinations-Answers'!A:J,{2,3,4,5,6,7,8,9,10},0)</f>
        <v>39.21</v>
      </c>
      <c r="J347">
        <v>5.04</v>
      </c>
      <c r="K347" t="str">
        <v>No</v>
      </c>
      <c r="L347" t="str">
        <v>No</v>
      </c>
      <c r="M347" t="str">
        <v>Yes</v>
      </c>
      <c r="N347">
        <v>1</v>
      </c>
      <c r="O347" t="str">
        <v>yes</v>
      </c>
      <c r="P347" t="str">
        <v>Obesity</v>
      </c>
      <c r="Q347" t="str">
        <v>Normal</v>
      </c>
      <c r="R347" t="str">
        <f t="shared" si="5"/>
        <v>Without transplant</v>
      </c>
    </row>
    <row r="348" spans="1:18" ht="15.6" x14ac:dyDescent="0.3">
      <c r="A348" s="1" t="s">
        <v>2025</v>
      </c>
      <c r="B348" t="str">
        <f>VLOOKUP(A348,'Customer Names-Answers'!A:D,4,0)</f>
        <v>Gabriela</v>
      </c>
      <c r="C348" cm="1">
        <f t="array" ref="C348:H348">VLOOKUP(A348,'Hospitalisation Details-Answers'!A:K,{6,7,8,9,10,11},0)</f>
        <v>28950.47</v>
      </c>
      <c r="D348" t="str">
        <v>tier - 1</v>
      </c>
      <c r="E348" t="str">
        <v>tier - 1</v>
      </c>
      <c r="F348" t="str">
        <v>R1012</v>
      </c>
      <c r="G348" t="str">
        <v>5-Dec-1959</v>
      </c>
      <c r="H348" t="str">
        <v xml:space="preserve">64 Y </v>
      </c>
      <c r="I348" cm="1">
        <f t="array" ref="I348:Q348">VLOOKUP(A348,'Medical Examinations-Answers'!A:J,{2,3,4,5,6,7,8,9,10},0)</f>
        <v>26.98</v>
      </c>
      <c r="J348">
        <v>5.21</v>
      </c>
      <c r="K348" t="str">
        <v>yes</v>
      </c>
      <c r="L348" t="str">
        <v>No</v>
      </c>
      <c r="M348" t="str">
        <v>No</v>
      </c>
      <c r="N348">
        <v>2</v>
      </c>
      <c r="O348" t="str">
        <v>yes</v>
      </c>
      <c r="P348" t="str">
        <v xml:space="preserve">Overweight </v>
      </c>
      <c r="Q348" t="str">
        <v>Normal</v>
      </c>
      <c r="R348" t="str">
        <f t="shared" si="5"/>
        <v>Without transplant</v>
      </c>
    </row>
    <row r="349" spans="1:18" ht="15.6" x14ac:dyDescent="0.3">
      <c r="A349" s="1" t="s">
        <v>2024</v>
      </c>
      <c r="B349" t="str">
        <f>VLOOKUP(A349,'Customer Names-Answers'!A:D,4,0)</f>
        <v>Sharon</v>
      </c>
      <c r="C349" cm="1">
        <f t="array" ref="C349:H349">VLOOKUP(A349,'Hospitalisation Details-Answers'!A:K,{6,7,8,9,10,11},0)</f>
        <v>28923.14</v>
      </c>
      <c r="D349" t="str">
        <v>tier - 1</v>
      </c>
      <c r="E349" t="str">
        <v>tier - 1</v>
      </c>
      <c r="F349" t="str">
        <v>R1012</v>
      </c>
      <c r="G349" t="str">
        <v>25-Jul-1962</v>
      </c>
      <c r="H349" t="str">
        <v xml:space="preserve">61 Y </v>
      </c>
      <c r="I349" cm="1">
        <f t="array" ref="I349:Q349">VLOOKUP(A349,'Medical Examinations-Answers'!A:J,{2,3,4,5,6,7,8,9,10},0)</f>
        <v>25.84</v>
      </c>
      <c r="J349">
        <v>8.83</v>
      </c>
      <c r="K349" t="str">
        <v>No</v>
      </c>
      <c r="L349" t="str">
        <v>No</v>
      </c>
      <c r="M349" t="str">
        <v>No</v>
      </c>
      <c r="N349">
        <v>0</v>
      </c>
      <c r="O349" t="str">
        <v>No</v>
      </c>
      <c r="P349" t="str">
        <v xml:space="preserve">Overweight </v>
      </c>
      <c r="Q349" t="str">
        <v>Diabetes</v>
      </c>
      <c r="R349" t="str">
        <f t="shared" si="5"/>
        <v>Without transplant</v>
      </c>
    </row>
    <row r="350" spans="1:18" ht="15.6" x14ac:dyDescent="0.3">
      <c r="A350" s="1" t="s">
        <v>2023</v>
      </c>
      <c r="B350" t="str">
        <f>VLOOKUP(A350,'Customer Names-Answers'!A:D,4,0)</f>
        <v>Jason A</v>
      </c>
      <c r="C350" cm="1">
        <f t="array" ref="C350:H350">VLOOKUP(A350,'Hospitalisation Details-Answers'!A:K,{6,7,8,9,10,11},0)</f>
        <v>28868.66</v>
      </c>
      <c r="D350" t="str">
        <v>tier - 1</v>
      </c>
      <c r="E350" t="str">
        <v>tier - 2</v>
      </c>
      <c r="F350" t="str">
        <v>R1012</v>
      </c>
      <c r="G350" t="str">
        <v>3-Aug-1961</v>
      </c>
      <c r="H350" t="str">
        <v xml:space="preserve">62 Y </v>
      </c>
      <c r="I350" cm="1">
        <f t="array" ref="I350:Q350">VLOOKUP(A350,'Medical Examinations-Answers'!A:J,{2,3,4,5,6,7,8,9,10},0)</f>
        <v>28.31</v>
      </c>
      <c r="J350">
        <v>8.4700000000000006</v>
      </c>
      <c r="K350" t="str">
        <v>yes</v>
      </c>
      <c r="L350" t="str">
        <v>No</v>
      </c>
      <c r="M350" t="str">
        <v>No</v>
      </c>
      <c r="N350">
        <v>2</v>
      </c>
      <c r="O350" t="str">
        <v>yes</v>
      </c>
      <c r="P350" t="str">
        <v xml:space="preserve">Overweight </v>
      </c>
      <c r="Q350" t="str">
        <v>Diabetes</v>
      </c>
      <c r="R350" t="str">
        <f t="shared" si="5"/>
        <v>Without transplant</v>
      </c>
    </row>
    <row r="351" spans="1:18" ht="15.6" x14ac:dyDescent="0.3">
      <c r="A351" s="1" t="s">
        <v>2022</v>
      </c>
      <c r="B351" t="str">
        <f>VLOOKUP(A351,'Customer Names-Answers'!A:D,4,0)</f>
        <v>Chelsey C.</v>
      </c>
      <c r="C351" cm="1">
        <f t="array" ref="C351:H351">VLOOKUP(A351,'Hospitalisation Details-Answers'!A:K,{6,7,8,9,10,11},0)</f>
        <v>28716.14</v>
      </c>
      <c r="D351" t="str">
        <v>tier - 1</v>
      </c>
      <c r="E351" t="str">
        <v>tier - 3</v>
      </c>
      <c r="F351" t="str">
        <v>R1011</v>
      </c>
      <c r="G351" t="str">
        <v>5-Dec-1990</v>
      </c>
      <c r="H351" t="str">
        <v xml:space="preserve">33 Y </v>
      </c>
      <c r="I351" cm="1">
        <f t="array" ref="I351:Q351">VLOOKUP(A351,'Medical Examinations-Answers'!A:J,{2,3,4,5,6,7,8,9,10},0)</f>
        <v>23.94</v>
      </c>
      <c r="J351">
        <v>4.2</v>
      </c>
      <c r="K351" t="str">
        <v>No</v>
      </c>
      <c r="L351" t="str">
        <v>No</v>
      </c>
      <c r="M351" t="str">
        <v>No</v>
      </c>
      <c r="N351">
        <v>0</v>
      </c>
      <c r="O351" t="str">
        <v>yes</v>
      </c>
      <c r="P351" t="str">
        <v xml:space="preserve">Normal Weight </v>
      </c>
      <c r="Q351" t="str">
        <v>Normal</v>
      </c>
      <c r="R351" t="str">
        <f t="shared" si="5"/>
        <v>Without transplant</v>
      </c>
    </row>
    <row r="352" spans="1:18" ht="15.6" x14ac:dyDescent="0.3">
      <c r="A352" s="1" t="s">
        <v>2021</v>
      </c>
      <c r="B352" t="str">
        <f>VLOOKUP(A352,'Customer Names-Answers'!A:D,4,0)</f>
        <v>Devon A.</v>
      </c>
      <c r="C352" cm="1">
        <f t="array" ref="C352:H352">VLOOKUP(A352,'Hospitalisation Details-Answers'!A:K,{6,7,8,9,10,11},0)</f>
        <v>28542.86</v>
      </c>
      <c r="D352" t="str">
        <v>tier - 1</v>
      </c>
      <c r="E352" t="str">
        <v>tier - 3</v>
      </c>
      <c r="F352" t="str">
        <v>R1011</v>
      </c>
      <c r="G352" t="str">
        <v>27-Sep-1985</v>
      </c>
      <c r="H352" t="str">
        <v xml:space="preserve">38 Y </v>
      </c>
      <c r="I352" cm="1">
        <f t="array" ref="I352:Q352">VLOOKUP(A352,'Medical Examinations-Answers'!A:J,{2,3,4,5,6,7,8,9,10},0)</f>
        <v>20.03</v>
      </c>
      <c r="J352">
        <v>6.14</v>
      </c>
      <c r="K352" t="str">
        <v>yes</v>
      </c>
      <c r="L352" t="str">
        <v>No</v>
      </c>
      <c r="M352" t="str">
        <v>No</v>
      </c>
      <c r="N352">
        <v>0</v>
      </c>
      <c r="O352" t="str">
        <v>yes</v>
      </c>
      <c r="P352" t="str">
        <v xml:space="preserve">Normal Weight </v>
      </c>
      <c r="Q352" t="str">
        <v>Prediabetes</v>
      </c>
      <c r="R352" t="str">
        <f t="shared" si="5"/>
        <v>Without transplant</v>
      </c>
    </row>
    <row r="353" spans="1:18" ht="15.6" x14ac:dyDescent="0.3">
      <c r="A353" s="1" t="s">
        <v>2020</v>
      </c>
      <c r="B353" t="str">
        <f>VLOOKUP(A353,'Customer Names-Answers'!A:D,4,0)</f>
        <v>Joni L</v>
      </c>
      <c r="C353" cm="1">
        <f t="array" ref="C353:H353">VLOOKUP(A353,'Hospitalisation Details-Answers'!A:K,{6,7,8,9,10,11},0)</f>
        <v>28476.73</v>
      </c>
      <c r="D353" t="str">
        <v>tier - 1</v>
      </c>
      <c r="E353" t="str">
        <v>tier - 2</v>
      </c>
      <c r="F353" t="str">
        <v>R1012</v>
      </c>
      <c r="G353" t="str">
        <v>11-Dec-1982</v>
      </c>
      <c r="H353" t="str">
        <v xml:space="preserve">41 Y </v>
      </c>
      <c r="I353" cm="1">
        <f t="array" ref="I353:Q353">VLOOKUP(A353,'Medical Examinations-Answers'!A:J,{2,3,4,5,6,7,8,9,10},0)</f>
        <v>41.42</v>
      </c>
      <c r="J353">
        <v>6.07</v>
      </c>
      <c r="K353" t="str">
        <v>No</v>
      </c>
      <c r="L353" t="str">
        <v>No</v>
      </c>
      <c r="M353" t="str">
        <v>No</v>
      </c>
      <c r="N353">
        <v>0</v>
      </c>
      <c r="O353" t="str">
        <v>No</v>
      </c>
      <c r="P353" t="str">
        <v>Obesity</v>
      </c>
      <c r="Q353" t="str">
        <v>Prediabetes</v>
      </c>
      <c r="R353" t="str">
        <f t="shared" si="5"/>
        <v>Without transplant</v>
      </c>
    </row>
    <row r="354" spans="1:18" ht="15.6" x14ac:dyDescent="0.3">
      <c r="A354" s="1" t="s">
        <v>2019</v>
      </c>
      <c r="B354" t="str">
        <f>VLOOKUP(A354,'Customer Names-Answers'!A:D,4,0)</f>
        <v>Colin</v>
      </c>
      <c r="C354" cm="1">
        <f t="array" ref="C354:H354">VLOOKUP(A354,'Hospitalisation Details-Answers'!A:K,{6,7,8,9,10,11},0)</f>
        <v>28468.92</v>
      </c>
      <c r="D354" t="str">
        <v>tier - 1</v>
      </c>
      <c r="E354" t="str">
        <v>tier - 1</v>
      </c>
      <c r="F354" t="str">
        <v>R1012</v>
      </c>
      <c r="G354" t="str">
        <v>16-Sep-1974</v>
      </c>
      <c r="H354" t="str">
        <v xml:space="preserve">49 Y </v>
      </c>
      <c r="I354" cm="1">
        <f t="array" ref="I354:Q354">VLOOKUP(A354,'Medical Examinations-Answers'!A:J,{2,3,4,5,6,7,8,9,10},0)</f>
        <v>36.67</v>
      </c>
      <c r="J354">
        <v>10.210000000000001</v>
      </c>
      <c r="K354" t="str">
        <v>No</v>
      </c>
      <c r="L354" t="str">
        <v>No</v>
      </c>
      <c r="M354" t="str">
        <v>No</v>
      </c>
      <c r="N354">
        <v>0</v>
      </c>
      <c r="O354" t="str">
        <v>No</v>
      </c>
      <c r="P354" t="str">
        <v>Obesity</v>
      </c>
      <c r="Q354" t="str">
        <v>Diabetes</v>
      </c>
      <c r="R354" t="str">
        <f t="shared" si="5"/>
        <v>Without transplant</v>
      </c>
    </row>
    <row r="355" spans="1:18" ht="15.6" x14ac:dyDescent="0.3">
      <c r="A355" s="1" t="s">
        <v>2018</v>
      </c>
      <c r="B355" t="str">
        <f>VLOOKUP(A355,'Customer Names-Answers'!A:D,4,0)</f>
        <v>Rachael</v>
      </c>
      <c r="C355" cm="1">
        <f t="array" ref="C355:H355">VLOOKUP(A355,'Hospitalisation Details-Answers'!A:K,{6,7,8,9,10,11},0)</f>
        <v>28340.19</v>
      </c>
      <c r="D355" t="str">
        <v>tier - 1</v>
      </c>
      <c r="E355" t="str">
        <v>tier - 2</v>
      </c>
      <c r="F355" t="str">
        <v>R1012</v>
      </c>
      <c r="G355" t="str">
        <v>2-Dec-1977</v>
      </c>
      <c r="H355" t="str">
        <v xml:space="preserve">46 Y </v>
      </c>
      <c r="I355" cm="1">
        <f t="array" ref="I355:Q355">VLOOKUP(A355,'Medical Examinations-Answers'!A:J,{2,3,4,5,6,7,8,9,10},0)</f>
        <v>27.645</v>
      </c>
      <c r="J355">
        <v>4.6900000000000004</v>
      </c>
      <c r="K355" t="str">
        <v>No</v>
      </c>
      <c r="L355" t="str">
        <v>No</v>
      </c>
      <c r="M355" t="str">
        <v>No</v>
      </c>
      <c r="N355">
        <v>0</v>
      </c>
      <c r="O355" t="str">
        <v>No</v>
      </c>
      <c r="P355" t="str">
        <v xml:space="preserve">Overweight </v>
      </c>
      <c r="Q355" t="str">
        <v>Normal</v>
      </c>
      <c r="R355" t="str">
        <f t="shared" si="5"/>
        <v>Without transplant</v>
      </c>
    </row>
    <row r="356" spans="1:18" ht="15.6" x14ac:dyDescent="0.3">
      <c r="A356" s="1" t="s">
        <v>2017</v>
      </c>
      <c r="B356" t="str">
        <f>VLOOKUP(A356,'Customer Names-Answers'!A:D,4,0)</f>
        <v>Torres, Ms.  Maricela</v>
      </c>
      <c r="C356" cm="1">
        <f t="array" ref="C356:H356">VLOOKUP(A356,'Hospitalisation Details-Answers'!A:K,{6,7,8,9,10,11},0)</f>
        <v>28302.33</v>
      </c>
      <c r="D356" t="str">
        <v>tier - 1</v>
      </c>
      <c r="E356" t="str">
        <v>tier - 2</v>
      </c>
      <c r="F356" t="str">
        <v>R1011</v>
      </c>
      <c r="G356" t="str">
        <v>24-Dec-1990</v>
      </c>
      <c r="H356" t="str">
        <v xml:space="preserve">33 Y </v>
      </c>
      <c r="I356" cm="1">
        <f t="array" ref="I356:Q356">VLOOKUP(A356,'Medical Examinations-Answers'!A:J,{2,3,4,5,6,7,8,9,10},0)</f>
        <v>22.72</v>
      </c>
      <c r="J356">
        <v>5.71</v>
      </c>
      <c r="K356" t="str">
        <v>No</v>
      </c>
      <c r="L356" t="str">
        <v>No</v>
      </c>
      <c r="M356" t="str">
        <v>No</v>
      </c>
      <c r="N356">
        <v>0</v>
      </c>
      <c r="O356" t="str">
        <v>yes</v>
      </c>
      <c r="P356" t="str">
        <v xml:space="preserve">Normal Weight </v>
      </c>
      <c r="Q356" t="str">
        <v>Prediabetes</v>
      </c>
      <c r="R356" t="str">
        <f t="shared" si="5"/>
        <v>Without transplant</v>
      </c>
    </row>
    <row r="357" spans="1:18" ht="15.6" x14ac:dyDescent="0.3">
      <c r="A357" s="1" t="s">
        <v>2016</v>
      </c>
      <c r="B357" t="str">
        <f>VLOOKUP(A357,'Customer Names-Answers'!A:D,4,0)</f>
        <v>Marie</v>
      </c>
      <c r="C357" cm="1">
        <f t="array" ref="C357:H357">VLOOKUP(A357,'Hospitalisation Details-Answers'!A:K,{6,7,8,9,10,11},0)</f>
        <v>28287.9</v>
      </c>
      <c r="D357" t="str">
        <v>tier - 1</v>
      </c>
      <c r="E357" t="str">
        <v>tier - 1</v>
      </c>
      <c r="F357" t="str">
        <v>R1013</v>
      </c>
      <c r="G357" t="str">
        <v>25-Nov-1963</v>
      </c>
      <c r="H357" t="str">
        <v xml:space="preserve">60 Y </v>
      </c>
      <c r="I357" cm="1">
        <f t="array" ref="I357:Q357">VLOOKUP(A357,'Medical Examinations-Answers'!A:J,{2,3,4,5,6,7,8,9,10},0)</f>
        <v>36.520000000000003</v>
      </c>
      <c r="J357">
        <v>9.07</v>
      </c>
      <c r="K357" t="str">
        <v>yes</v>
      </c>
      <c r="L357" t="str">
        <v>No</v>
      </c>
      <c r="M357" t="str">
        <v>Yes</v>
      </c>
      <c r="N357">
        <v>1</v>
      </c>
      <c r="O357" t="str">
        <v>No</v>
      </c>
      <c r="P357" t="str">
        <v>Obesity</v>
      </c>
      <c r="Q357" t="str">
        <v>Diabetes</v>
      </c>
      <c r="R357" t="str">
        <f t="shared" si="5"/>
        <v>Without transplant</v>
      </c>
    </row>
    <row r="358" spans="1:18" ht="15.6" x14ac:dyDescent="0.3">
      <c r="A358" s="1" t="s">
        <v>2015</v>
      </c>
      <c r="B358" t="str">
        <f>VLOOKUP(A358,'Customer Names-Answers'!A:D,4,0)</f>
        <v>Frank</v>
      </c>
      <c r="C358" cm="1">
        <f t="array" ref="C358:H358">VLOOKUP(A358,'Hospitalisation Details-Answers'!A:K,{6,7,8,9,10,11},0)</f>
        <v>28245.34</v>
      </c>
      <c r="D358" t="str">
        <v>tier - 1</v>
      </c>
      <c r="E358" t="str">
        <v>tier - 3</v>
      </c>
      <c r="F358" t="str">
        <v>R1011</v>
      </c>
      <c r="G358" t="str">
        <v>6-Sep-1999</v>
      </c>
      <c r="H358" t="str">
        <v xml:space="preserve">24 Y </v>
      </c>
      <c r="I358" cm="1">
        <f t="array" ref="I358:Q358">VLOOKUP(A358,'Medical Examinations-Answers'!A:J,{2,3,4,5,6,7,8,9,10},0)</f>
        <v>33.96</v>
      </c>
      <c r="J358">
        <v>4.99</v>
      </c>
      <c r="K358" t="str">
        <v>No</v>
      </c>
      <c r="L358" t="str">
        <v>No</v>
      </c>
      <c r="M358" t="str">
        <v>No</v>
      </c>
      <c r="N358">
        <v>0</v>
      </c>
      <c r="O358" t="str">
        <v>yes</v>
      </c>
      <c r="P358" t="str">
        <v>Obesity</v>
      </c>
      <c r="Q358" t="str">
        <v>Normal</v>
      </c>
      <c r="R358" t="str">
        <f t="shared" si="5"/>
        <v>Without transplant</v>
      </c>
    </row>
    <row r="359" spans="1:18" ht="15.6" x14ac:dyDescent="0.3">
      <c r="A359" s="1" t="s">
        <v>2014</v>
      </c>
      <c r="B359" t="str">
        <f>VLOOKUP(A359,'Customer Names-Answers'!A:D,4,0)</f>
        <v>Jeffry</v>
      </c>
      <c r="C359" cm="1">
        <f t="array" ref="C359:H359">VLOOKUP(A359,'Hospitalisation Details-Answers'!A:K,{6,7,8,9,10,11},0)</f>
        <v>28101.33</v>
      </c>
      <c r="D359" t="str">
        <v>tier - 1</v>
      </c>
      <c r="E359" t="str">
        <v>tier - 2</v>
      </c>
      <c r="F359" t="str">
        <v>R1019</v>
      </c>
      <c r="G359" t="str">
        <v>22-Nov-1960</v>
      </c>
      <c r="H359" t="str">
        <v xml:space="preserve">63 Y </v>
      </c>
      <c r="I359" cm="1">
        <f t="array" ref="I359:Q359">VLOOKUP(A359,'Medical Examinations-Answers'!A:J,{2,3,4,5,6,7,8,9,10},0)</f>
        <v>26.695</v>
      </c>
      <c r="J359">
        <v>8.31</v>
      </c>
      <c r="K359" t="str">
        <v>No</v>
      </c>
      <c r="L359" t="str">
        <v>No</v>
      </c>
      <c r="M359" t="str">
        <v>No</v>
      </c>
      <c r="N359">
        <v>0</v>
      </c>
      <c r="O359" t="str">
        <v>yes</v>
      </c>
      <c r="P359" t="str">
        <v xml:space="preserve">Overweight </v>
      </c>
      <c r="Q359" t="str">
        <v>Diabetes</v>
      </c>
      <c r="R359" t="str">
        <f t="shared" si="5"/>
        <v>Without transplant</v>
      </c>
    </row>
    <row r="360" spans="1:18" ht="15.6" x14ac:dyDescent="0.3">
      <c r="A360" s="1" t="s">
        <v>2013</v>
      </c>
      <c r="B360" t="str">
        <f>VLOOKUP(A360,'Customer Names-Answers'!A:D,4,0)</f>
        <v>Mike</v>
      </c>
      <c r="C360" cm="1">
        <f t="array" ref="C360:H360">VLOOKUP(A360,'Hospitalisation Details-Answers'!A:K,{6,7,8,9,10,11},0)</f>
        <v>28006.94</v>
      </c>
      <c r="D360" t="str">
        <v>tier - 1</v>
      </c>
      <c r="E360" t="str">
        <v>tier - 2</v>
      </c>
      <c r="F360" t="str">
        <v>R1011</v>
      </c>
      <c r="G360" t="str">
        <v>29-Nov-1985</v>
      </c>
      <c r="H360" t="str">
        <v xml:space="preserve">38 Y </v>
      </c>
      <c r="I360" cm="1">
        <f t="array" ref="I360:Q360">VLOOKUP(A360,'Medical Examinations-Answers'!A:J,{2,3,4,5,6,7,8,9,10},0)</f>
        <v>18.45</v>
      </c>
      <c r="J360">
        <v>5.07</v>
      </c>
      <c r="K360" t="str">
        <v>yes</v>
      </c>
      <c r="L360" t="str">
        <v>No</v>
      </c>
      <c r="M360" t="str">
        <v>No</v>
      </c>
      <c r="N360">
        <v>0</v>
      </c>
      <c r="O360" t="str">
        <v>yes</v>
      </c>
      <c r="P360" t="str">
        <v xml:space="preserve">Underweight </v>
      </c>
      <c r="Q360" t="str">
        <v>Normal</v>
      </c>
      <c r="R360" t="str">
        <f t="shared" si="5"/>
        <v>Without transplant</v>
      </c>
    </row>
    <row r="361" spans="1:18" ht="15.6" x14ac:dyDescent="0.3">
      <c r="A361" s="1" t="s">
        <v>2012</v>
      </c>
      <c r="B361" t="str">
        <f>VLOOKUP(A361,'Customer Names-Answers'!A:D,4,0)</f>
        <v>Rick</v>
      </c>
      <c r="C361" cm="1">
        <f t="array" ref="C361:H361">VLOOKUP(A361,'Hospitalisation Details-Answers'!A:K,{6,7,8,9,10,11},0)</f>
        <v>27980.77</v>
      </c>
      <c r="D361" t="str">
        <v>tier - 1</v>
      </c>
      <c r="E361" t="str">
        <v>tier - 1</v>
      </c>
      <c r="F361" t="str">
        <v>R1011</v>
      </c>
      <c r="G361" t="str">
        <v>21-Dec-1999</v>
      </c>
      <c r="H361" t="str">
        <v xml:space="preserve">24 Y </v>
      </c>
      <c r="I361" cm="1">
        <f t="array" ref="I361:Q361">VLOOKUP(A361,'Medical Examinations-Answers'!A:J,{2,3,4,5,6,7,8,9,10},0)</f>
        <v>33.18</v>
      </c>
      <c r="J361">
        <v>4.79</v>
      </c>
      <c r="K361" t="str">
        <v>No</v>
      </c>
      <c r="L361" t="str">
        <v>No</v>
      </c>
      <c r="M361" t="str">
        <v>No</v>
      </c>
      <c r="N361">
        <v>0</v>
      </c>
      <c r="O361" t="str">
        <v>yes</v>
      </c>
      <c r="P361" t="str">
        <v>Obesity</v>
      </c>
      <c r="Q361" t="str">
        <v>Normal</v>
      </c>
      <c r="R361" t="str">
        <f t="shared" si="5"/>
        <v>Without transplant</v>
      </c>
    </row>
    <row r="362" spans="1:18" ht="15.6" x14ac:dyDescent="0.3">
      <c r="A362" s="1" t="s">
        <v>2011</v>
      </c>
      <c r="B362" t="str">
        <f>VLOOKUP(A362,'Customer Names-Answers'!A:D,4,0)</f>
        <v>Pierre-Michel</v>
      </c>
      <c r="C362" cm="1">
        <f t="array" ref="C362:H362">VLOOKUP(A362,'Hospitalisation Details-Answers'!A:K,{6,7,8,9,10,11},0)</f>
        <v>27941.29</v>
      </c>
      <c r="D362" t="str">
        <v>tier - 1</v>
      </c>
      <c r="E362" t="str">
        <v>tier - 3</v>
      </c>
      <c r="F362" t="str">
        <v>R1011</v>
      </c>
      <c r="G362" t="str">
        <v>28-Jul-1961</v>
      </c>
      <c r="H362" t="str">
        <v xml:space="preserve">62 Y </v>
      </c>
      <c r="I362" cm="1">
        <f t="array" ref="I362:Q362">VLOOKUP(A362,'Medical Examinations-Answers'!A:J,{2,3,4,5,6,7,8,9,10},0)</f>
        <v>36.1</v>
      </c>
      <c r="J362">
        <v>11.39</v>
      </c>
      <c r="K362" t="str">
        <v>yes</v>
      </c>
      <c r="L362" t="str">
        <v>No</v>
      </c>
      <c r="M362" t="str">
        <v>No</v>
      </c>
      <c r="N362">
        <v>2</v>
      </c>
      <c r="O362" t="str">
        <v>No</v>
      </c>
      <c r="P362" t="str">
        <v>Obesity</v>
      </c>
      <c r="Q362" t="str">
        <v>Diabetes</v>
      </c>
      <c r="R362" t="str">
        <f t="shared" si="5"/>
        <v>Without transplant</v>
      </c>
    </row>
    <row r="363" spans="1:18" ht="15.6" x14ac:dyDescent="0.3">
      <c r="A363" s="1" t="s">
        <v>2010</v>
      </c>
      <c r="B363" t="str">
        <f>VLOOKUP(A363,'Customer Names-Answers'!A:D,4,0)</f>
        <v>Daniel</v>
      </c>
      <c r="C363" cm="1">
        <f t="array" ref="C363:H363">VLOOKUP(A363,'Hospitalisation Details-Answers'!A:K,{6,7,8,9,10,11},0)</f>
        <v>27931.11</v>
      </c>
      <c r="D363" t="str">
        <v>tier - 1</v>
      </c>
      <c r="E363" t="str">
        <v>tier - 3</v>
      </c>
      <c r="F363" t="str">
        <v>R1011</v>
      </c>
      <c r="G363" t="str">
        <v>4-Jun-1991</v>
      </c>
      <c r="H363" t="str">
        <v xml:space="preserve">32 Y </v>
      </c>
      <c r="I363" cm="1">
        <f t="array" ref="I363:Q363">VLOOKUP(A363,'Medical Examinations-Answers'!A:J,{2,3,4,5,6,7,8,9,10},0)</f>
        <v>22.77</v>
      </c>
      <c r="J363">
        <v>6</v>
      </c>
      <c r="K363" t="str">
        <v>No</v>
      </c>
      <c r="L363" t="str">
        <v>No</v>
      </c>
      <c r="M363" t="str">
        <v>No</v>
      </c>
      <c r="N363">
        <v>0</v>
      </c>
      <c r="O363" t="str">
        <v>yes</v>
      </c>
      <c r="P363" t="str">
        <v xml:space="preserve">Normal Weight </v>
      </c>
      <c r="Q363" t="str">
        <v>Prediabetes</v>
      </c>
      <c r="R363" t="str">
        <f t="shared" si="5"/>
        <v>Without transplant</v>
      </c>
    </row>
    <row r="364" spans="1:18" ht="15.6" x14ac:dyDescent="0.3">
      <c r="A364" s="1" t="s">
        <v>2009</v>
      </c>
      <c r="B364" t="str">
        <f>VLOOKUP(A364,'Customer Names-Answers'!A:D,4,0)</f>
        <v>Brian L.</v>
      </c>
      <c r="C364" cm="1">
        <f t="array" ref="C364:H364">VLOOKUP(A364,'Hospitalisation Details-Answers'!A:K,{6,7,8,9,10,11},0)</f>
        <v>27925.86</v>
      </c>
      <c r="D364" t="str">
        <v>tier - 1</v>
      </c>
      <c r="E364" t="str">
        <v>tier - 2</v>
      </c>
      <c r="F364" t="str">
        <v>R1011</v>
      </c>
      <c r="G364" t="str">
        <v>21-Nov-1989</v>
      </c>
      <c r="H364" t="str">
        <v xml:space="preserve">34 Y </v>
      </c>
      <c r="I364" cm="1">
        <f t="array" ref="I364:Q364">VLOOKUP(A364,'Medical Examinations-Answers'!A:J,{2,3,4,5,6,7,8,9,10},0)</f>
        <v>21.24</v>
      </c>
      <c r="J364">
        <v>5.13</v>
      </c>
      <c r="K364" t="str">
        <v>No</v>
      </c>
      <c r="L364" t="str">
        <v>No</v>
      </c>
      <c r="M364" t="str">
        <v>No</v>
      </c>
      <c r="N364">
        <v>0</v>
      </c>
      <c r="O364" t="str">
        <v>yes</v>
      </c>
      <c r="P364" t="str">
        <v xml:space="preserve">Normal Weight </v>
      </c>
      <c r="Q364" t="str">
        <v>Normal</v>
      </c>
      <c r="R364" t="str">
        <f t="shared" si="5"/>
        <v>Without transplant</v>
      </c>
    </row>
    <row r="365" spans="1:18" ht="15.6" x14ac:dyDescent="0.3">
      <c r="A365" s="1" t="s">
        <v>2008</v>
      </c>
      <c r="B365" t="str">
        <f>VLOOKUP(A365,'Customer Names-Answers'!A:D,4,0)</f>
        <v>Morgan M.</v>
      </c>
      <c r="C365" cm="1">
        <f t="array" ref="C365:H365">VLOOKUP(A365,'Hospitalisation Details-Answers'!A:K,{6,7,8,9,10,11},0)</f>
        <v>27849.94</v>
      </c>
      <c r="D365" t="str">
        <v>tier - 1</v>
      </c>
      <c r="E365" t="str">
        <v>tier - 1</v>
      </c>
      <c r="F365" t="str">
        <v>R1011</v>
      </c>
      <c r="G365" t="str">
        <v>4-Dec-1985</v>
      </c>
      <c r="H365" t="str">
        <v xml:space="preserve">38 Y </v>
      </c>
      <c r="I365" cm="1">
        <f t="array" ref="I365:Q365">VLOOKUP(A365,'Medical Examinations-Answers'!A:J,{2,3,4,5,6,7,8,9,10},0)</f>
        <v>17.600000000000001</v>
      </c>
      <c r="J365">
        <v>5.26</v>
      </c>
      <c r="K365" t="str">
        <v>yes</v>
      </c>
      <c r="L365" t="str">
        <v>No</v>
      </c>
      <c r="M365" t="str">
        <v>No</v>
      </c>
      <c r="N365">
        <v>0</v>
      </c>
      <c r="O365" t="str">
        <v>yes</v>
      </c>
      <c r="P365" t="str">
        <v xml:space="preserve">Underweight </v>
      </c>
      <c r="Q365" t="str">
        <v>Normal</v>
      </c>
      <c r="R365" t="str">
        <f t="shared" si="5"/>
        <v>Without transplant</v>
      </c>
    </row>
    <row r="366" spans="1:18" ht="15.6" x14ac:dyDescent="0.3">
      <c r="A366" s="1" t="s">
        <v>2007</v>
      </c>
      <c r="B366" t="str">
        <f>VLOOKUP(A366,'Customer Names-Answers'!A:D,4,0)</f>
        <v>Caroline</v>
      </c>
      <c r="C366" cm="1">
        <f t="array" ref="C366:H366">VLOOKUP(A366,'Hospitalisation Details-Answers'!A:K,{6,7,8,9,10,11},0)</f>
        <v>27808.73</v>
      </c>
      <c r="D366" t="str">
        <v>tier - 1</v>
      </c>
      <c r="E366" t="str">
        <v>tier - 1</v>
      </c>
      <c r="F366" t="str">
        <v>R1013</v>
      </c>
      <c r="G366" t="str">
        <v>6-Jul-1960</v>
      </c>
      <c r="H366" t="str">
        <v xml:space="preserve">63 Y </v>
      </c>
      <c r="I366" cm="1">
        <f t="array" ref="I366:Q366">VLOOKUP(A366,'Medical Examinations-Answers'!A:J,{2,3,4,5,6,7,8,9,10},0)</f>
        <v>26.29</v>
      </c>
      <c r="J366">
        <v>6.84</v>
      </c>
      <c r="K366" t="str">
        <v>No</v>
      </c>
      <c r="L366" t="str">
        <v>No</v>
      </c>
      <c r="M366" t="str">
        <v>No</v>
      </c>
      <c r="N366">
        <v>0</v>
      </c>
      <c r="O366" t="str">
        <v>yes</v>
      </c>
      <c r="P366" t="str">
        <v xml:space="preserve">Overweight </v>
      </c>
      <c r="Q366" t="str">
        <v>Diabetes</v>
      </c>
      <c r="R366" t="str">
        <f t="shared" si="5"/>
        <v>Without transplant</v>
      </c>
    </row>
    <row r="367" spans="1:18" ht="15.6" x14ac:dyDescent="0.3">
      <c r="A367" s="1" t="s">
        <v>2006</v>
      </c>
      <c r="B367" t="str">
        <f>VLOOKUP(A367,'Customer Names-Answers'!A:D,4,0)</f>
        <v>Drew T.</v>
      </c>
      <c r="C367" cm="1">
        <f t="array" ref="C367:H367">VLOOKUP(A367,'Hospitalisation Details-Answers'!A:K,{6,7,8,9,10,11},0)</f>
        <v>27724.29</v>
      </c>
      <c r="D367" t="str">
        <v>tier - 1</v>
      </c>
      <c r="E367" t="str">
        <v>tier - 3</v>
      </c>
      <c r="F367" t="str">
        <v>R1013</v>
      </c>
      <c r="G367" t="str">
        <v>6-Dec-2002</v>
      </c>
      <c r="H367" t="str">
        <v xml:space="preserve">21 Y </v>
      </c>
      <c r="I367" cm="1">
        <f t="array" ref="I367:Q367">VLOOKUP(A367,'Medical Examinations-Answers'!A:J,{2,3,4,5,6,7,8,9,10},0)</f>
        <v>35.31</v>
      </c>
      <c r="J367">
        <v>9.0399999999999991</v>
      </c>
      <c r="K367" t="str">
        <v>No</v>
      </c>
      <c r="L367" t="str">
        <v>No</v>
      </c>
      <c r="M367" t="str">
        <v>No</v>
      </c>
      <c r="N367">
        <v>0</v>
      </c>
      <c r="O367" t="str">
        <v>No</v>
      </c>
      <c r="P367" t="str">
        <v>Obesity</v>
      </c>
      <c r="Q367" t="str">
        <v>Diabetes</v>
      </c>
      <c r="R367" t="str">
        <f t="shared" si="5"/>
        <v>Without transplant</v>
      </c>
    </row>
    <row r="368" spans="1:18" ht="15.6" x14ac:dyDescent="0.3">
      <c r="A368" s="1" t="s">
        <v>2005</v>
      </c>
      <c r="B368" t="str">
        <f>VLOOKUP(A368,'Customer Names-Answers'!A:D,4,0)</f>
        <v>Austin W</v>
      </c>
      <c r="C368" cm="1">
        <f t="array" ref="C368:H368">VLOOKUP(A368,'Hospitalisation Details-Answers'!A:K,{6,7,8,9,10,11},0)</f>
        <v>27696.11</v>
      </c>
      <c r="D368" t="str">
        <v>tier - 1</v>
      </c>
      <c r="E368" t="str">
        <v>tier - 2</v>
      </c>
      <c r="F368" t="str">
        <v>R1011</v>
      </c>
      <c r="G368" t="str">
        <v>3-Jul-1992</v>
      </c>
      <c r="H368" t="str">
        <v xml:space="preserve">31 Y </v>
      </c>
      <c r="I368" cm="1">
        <f t="array" ref="I368:Q368">VLOOKUP(A368,'Medical Examinations-Answers'!A:J,{2,3,4,5,6,7,8,9,10},0)</f>
        <v>27.04</v>
      </c>
      <c r="J368">
        <v>4.0999999999999996</v>
      </c>
      <c r="K368" t="str">
        <v>No</v>
      </c>
      <c r="L368" t="str">
        <v>No</v>
      </c>
      <c r="M368" t="str">
        <v>No</v>
      </c>
      <c r="N368">
        <v>1</v>
      </c>
      <c r="O368" t="str">
        <v>yes</v>
      </c>
      <c r="P368" t="str">
        <v xml:space="preserve">Overweight </v>
      </c>
      <c r="Q368" t="str">
        <v>Normal</v>
      </c>
      <c r="R368" t="str">
        <f t="shared" si="5"/>
        <v>Without transplant</v>
      </c>
    </row>
    <row r="369" spans="1:18" ht="15.6" x14ac:dyDescent="0.3">
      <c r="A369" s="1" t="s">
        <v>2004</v>
      </c>
      <c r="B369" t="str">
        <f>VLOOKUP(A369,'Customer Names-Answers'!A:D,4,0)</f>
        <v>Berenice</v>
      </c>
      <c r="C369" cm="1">
        <f t="array" ref="C369:H369">VLOOKUP(A369,'Hospitalisation Details-Answers'!A:K,{6,7,8,9,10,11},0)</f>
        <v>27625.17</v>
      </c>
      <c r="D369" t="str">
        <v>tier - 1</v>
      </c>
      <c r="E369" t="str">
        <v>tier - 1</v>
      </c>
      <c r="F369" t="str">
        <v>R1011</v>
      </c>
      <c r="G369" t="str">
        <v>7-Oct-1997</v>
      </c>
      <c r="H369" t="str">
        <v xml:space="preserve">26 Y </v>
      </c>
      <c r="I369" cm="1">
        <f t="array" ref="I369:Q369">VLOOKUP(A369,'Medical Examinations-Answers'!A:J,{2,3,4,5,6,7,8,9,10},0)</f>
        <v>30.23</v>
      </c>
      <c r="J369">
        <v>4.2300000000000004</v>
      </c>
      <c r="K369" t="str">
        <v>yes</v>
      </c>
      <c r="L369" t="str">
        <v>No</v>
      </c>
      <c r="M369" t="str">
        <v>Yes</v>
      </c>
      <c r="N369">
        <v>1</v>
      </c>
      <c r="O369" t="str">
        <v>yes</v>
      </c>
      <c r="P369" t="str">
        <v>Obesity</v>
      </c>
      <c r="Q369" t="str">
        <v>Normal</v>
      </c>
      <c r="R369" t="str">
        <f t="shared" si="5"/>
        <v>Without transplant</v>
      </c>
    </row>
    <row r="370" spans="1:18" ht="15.6" x14ac:dyDescent="0.3">
      <c r="A370" s="1" t="s">
        <v>2003</v>
      </c>
      <c r="B370" t="str">
        <f>VLOOKUP(A370,'Customer Names-Answers'!A:D,4,0)</f>
        <v>Kenneth A</v>
      </c>
      <c r="C370" cm="1">
        <f t="array" ref="C370:H370">VLOOKUP(A370,'Hospitalisation Details-Answers'!A:K,{6,7,8,9,10,11},0)</f>
        <v>27619.360000000001</v>
      </c>
      <c r="D370" t="str">
        <v>tier - 2</v>
      </c>
      <c r="E370" t="str">
        <v>tier - 3</v>
      </c>
      <c r="F370" t="str">
        <v>R1011</v>
      </c>
      <c r="G370" t="str">
        <v>9-Sep-1997</v>
      </c>
      <c r="H370" t="str">
        <v xml:space="preserve">26 Y </v>
      </c>
      <c r="I370" cm="1">
        <f t="array" ref="I370:Q370">VLOOKUP(A370,'Medical Examinations-Answers'!A:J,{2,3,4,5,6,7,8,9,10},0)</f>
        <v>30.6</v>
      </c>
      <c r="J370">
        <v>6.48</v>
      </c>
      <c r="K370" t="str">
        <v>yes</v>
      </c>
      <c r="L370" t="str">
        <v>No</v>
      </c>
      <c r="M370" t="str">
        <v>Yes</v>
      </c>
      <c r="N370">
        <v>1</v>
      </c>
      <c r="O370" t="str">
        <v>yes</v>
      </c>
      <c r="P370" t="str">
        <v>Obesity</v>
      </c>
      <c r="Q370" t="str">
        <v>Prediabetes</v>
      </c>
      <c r="R370" t="str">
        <f t="shared" si="5"/>
        <v>Without transplant</v>
      </c>
    </row>
    <row r="371" spans="1:18" ht="15.6" x14ac:dyDescent="0.3">
      <c r="A371" s="1" t="s">
        <v>2002</v>
      </c>
      <c r="B371" t="str">
        <f>VLOOKUP(A371,'Customer Names-Answers'!A:D,4,0)</f>
        <v>Mr.  Miguel</v>
      </c>
      <c r="C371" cm="1">
        <f t="array" ref="C371:H371">VLOOKUP(A371,'Hospitalisation Details-Answers'!A:K,{6,7,8,9,10,11},0)</f>
        <v>27614.71</v>
      </c>
      <c r="D371" t="str">
        <v>tier - 2</v>
      </c>
      <c r="E371" t="str">
        <v>tier - 3</v>
      </c>
      <c r="F371" t="str">
        <v>R1011</v>
      </c>
      <c r="G371" t="str">
        <v>11-Jun-1992</v>
      </c>
      <c r="H371" t="str">
        <v xml:space="preserve">31 Y </v>
      </c>
      <c r="I371" cm="1">
        <f t="array" ref="I371:Q371">VLOOKUP(A371,'Medical Examinations-Answers'!A:J,{2,3,4,5,6,7,8,9,10},0)</f>
        <v>26.8</v>
      </c>
      <c r="J371">
        <v>5.53</v>
      </c>
      <c r="K371" t="str">
        <v>No</v>
      </c>
      <c r="L371" t="str">
        <v>No</v>
      </c>
      <c r="M371" t="str">
        <v>No</v>
      </c>
      <c r="N371">
        <v>1</v>
      </c>
      <c r="O371" t="str">
        <v>yes</v>
      </c>
      <c r="P371" t="str">
        <v xml:space="preserve">Overweight </v>
      </c>
      <c r="Q371" t="str">
        <v>Normal</v>
      </c>
      <c r="R371" t="str">
        <f t="shared" si="5"/>
        <v>Without transplant</v>
      </c>
    </row>
    <row r="372" spans="1:18" ht="15.6" x14ac:dyDescent="0.3">
      <c r="A372" s="1" t="s">
        <v>2001</v>
      </c>
      <c r="B372" t="str">
        <f>VLOOKUP(A372,'Customer Names-Answers'!A:D,4,0)</f>
        <v>Hadley T.</v>
      </c>
      <c r="C372" cm="1">
        <f t="array" ref="C372:H372">VLOOKUP(A372,'Hospitalisation Details-Answers'!A:K,{6,7,8,9,10,11},0)</f>
        <v>27598.93</v>
      </c>
      <c r="D372" t="str">
        <v>tier - 2</v>
      </c>
      <c r="E372" t="str">
        <v>tier - 1</v>
      </c>
      <c r="F372" t="str">
        <v>R1011</v>
      </c>
      <c r="G372" t="str">
        <v>6-Nov-1985</v>
      </c>
      <c r="H372" t="str">
        <v xml:space="preserve">38 Y </v>
      </c>
      <c r="I372" cm="1">
        <f t="array" ref="I372:Q372">VLOOKUP(A372,'Medical Examinations-Answers'!A:J,{2,3,4,5,6,7,8,9,10},0)</f>
        <v>16.86</v>
      </c>
      <c r="J372">
        <v>4.07</v>
      </c>
      <c r="K372" t="str">
        <v>yes</v>
      </c>
      <c r="L372" t="str">
        <v>No</v>
      </c>
      <c r="M372" t="str">
        <v>No</v>
      </c>
      <c r="N372">
        <v>0</v>
      </c>
      <c r="O372" t="str">
        <v>yes</v>
      </c>
      <c r="P372" t="str">
        <v xml:space="preserve">Underweight </v>
      </c>
      <c r="Q372" t="str">
        <v>Normal</v>
      </c>
      <c r="R372" t="str">
        <f t="shared" si="5"/>
        <v>Without transplant</v>
      </c>
    </row>
    <row r="373" spans="1:18" ht="15.6" x14ac:dyDescent="0.3">
      <c r="A373" s="1" t="s">
        <v>2000</v>
      </c>
      <c r="B373" t="str">
        <f>VLOOKUP(A373,'Customer Names-Answers'!A:D,4,0)</f>
        <v>Taylor</v>
      </c>
      <c r="C373" cm="1">
        <f t="array" ref="C373:H373">VLOOKUP(A373,'Hospitalisation Details-Answers'!A:K,{6,7,8,9,10,11},0)</f>
        <v>27534.53</v>
      </c>
      <c r="D373" t="str">
        <v>tier - 2</v>
      </c>
      <c r="E373" t="str">
        <v>tier - 2</v>
      </c>
      <c r="F373" t="str">
        <v>R1011</v>
      </c>
      <c r="G373" t="str">
        <v>22-Jul-1984</v>
      </c>
      <c r="H373" t="str">
        <v xml:space="preserve">39 Y </v>
      </c>
      <c r="I373" cm="1">
        <f t="array" ref="I373:Q373">VLOOKUP(A373,'Medical Examinations-Answers'!A:J,{2,3,4,5,6,7,8,9,10},0)</f>
        <v>16.3</v>
      </c>
      <c r="J373">
        <v>5.51</v>
      </c>
      <c r="K373" t="str">
        <v>No</v>
      </c>
      <c r="L373" t="str">
        <v>No</v>
      </c>
      <c r="M373" t="str">
        <v>No</v>
      </c>
      <c r="N373">
        <v>1</v>
      </c>
      <c r="O373" t="str">
        <v>yes</v>
      </c>
      <c r="P373" t="str">
        <v xml:space="preserve">Underweight </v>
      </c>
      <c r="Q373" t="str">
        <v>Normal</v>
      </c>
      <c r="R373" t="str">
        <f t="shared" si="5"/>
        <v>Without transplant</v>
      </c>
    </row>
    <row r="374" spans="1:18" ht="15.6" x14ac:dyDescent="0.3">
      <c r="A374" s="1" t="s">
        <v>1999</v>
      </c>
      <c r="B374" t="str">
        <f>VLOOKUP(A374,'Customer Names-Answers'!A:D,4,0)</f>
        <v>Tenielle M</v>
      </c>
      <c r="C374" cm="1">
        <f t="array" ref="C374:H374">VLOOKUP(A374,'Hospitalisation Details-Answers'!A:K,{6,7,8,9,10,11},0)</f>
        <v>27533.91</v>
      </c>
      <c r="D374" t="str">
        <v>tier - 2</v>
      </c>
      <c r="E374" t="str">
        <v>tier - 3</v>
      </c>
      <c r="F374" t="str">
        <v>R1013</v>
      </c>
      <c r="G374" t="str">
        <v>19-Oct-1965</v>
      </c>
      <c r="H374" t="str">
        <v xml:space="preserve">58 Y </v>
      </c>
      <c r="I374" cm="1">
        <f t="array" ref="I374:Q374">VLOOKUP(A374,'Medical Examinations-Answers'!A:J,{2,3,4,5,6,7,8,9,10},0)</f>
        <v>29.81</v>
      </c>
      <c r="J374">
        <v>11.66</v>
      </c>
      <c r="K374" t="str">
        <v>No</v>
      </c>
      <c r="L374" t="str">
        <v>No</v>
      </c>
      <c r="M374" t="str">
        <v>No</v>
      </c>
      <c r="N374">
        <v>0</v>
      </c>
      <c r="O374" t="str">
        <v>yes</v>
      </c>
      <c r="P374" t="str">
        <v xml:space="preserve">Overweight </v>
      </c>
      <c r="Q374" t="str">
        <v>Diabetes</v>
      </c>
      <c r="R374" t="str">
        <f t="shared" si="5"/>
        <v>Without transplant</v>
      </c>
    </row>
    <row r="375" spans="1:18" ht="15.6" x14ac:dyDescent="0.3">
      <c r="A375" s="1" t="s">
        <v>1998</v>
      </c>
      <c r="B375" t="str">
        <f>VLOOKUP(A375,'Customer Names-Answers'!A:D,4,0)</f>
        <v>Andrea</v>
      </c>
      <c r="C375" cm="1">
        <f t="array" ref="C375:H375">VLOOKUP(A375,'Hospitalisation Details-Answers'!A:K,{6,7,8,9,10,11},0)</f>
        <v>27495.59</v>
      </c>
      <c r="D375" t="str">
        <v>tier - 2</v>
      </c>
      <c r="E375" t="str">
        <v>tier - 1</v>
      </c>
      <c r="F375" t="str">
        <v>R1011</v>
      </c>
      <c r="G375" t="str">
        <v>3-Oct-1981</v>
      </c>
      <c r="H375" t="str">
        <v xml:space="preserve">42 Y </v>
      </c>
      <c r="I375" cm="1">
        <f t="array" ref="I375:Q375">VLOOKUP(A375,'Medical Examinations-Answers'!A:J,{2,3,4,5,6,7,8,9,10},0)</f>
        <v>16.329999999999998</v>
      </c>
      <c r="J375">
        <v>7.26</v>
      </c>
      <c r="K375" t="str">
        <v>yes</v>
      </c>
      <c r="L375" t="str">
        <v>No</v>
      </c>
      <c r="M375" t="str">
        <v>No</v>
      </c>
      <c r="N375">
        <v>0</v>
      </c>
      <c r="O375" t="str">
        <v>yes</v>
      </c>
      <c r="P375" t="str">
        <v xml:space="preserve">Underweight </v>
      </c>
      <c r="Q375" t="str">
        <v>Diabetes</v>
      </c>
      <c r="R375" t="str">
        <f t="shared" si="5"/>
        <v>Without transplant</v>
      </c>
    </row>
    <row r="376" spans="1:18" ht="15.6" x14ac:dyDescent="0.3">
      <c r="A376" s="1" t="s">
        <v>1997</v>
      </c>
      <c r="B376" t="str">
        <f>VLOOKUP(A376,'Customer Names-Answers'!A:D,4,0)</f>
        <v>Nora P</v>
      </c>
      <c r="C376" cm="1">
        <f t="array" ref="C376:H376">VLOOKUP(A376,'Hospitalisation Details-Answers'!A:K,{6,7,8,9,10,11},0)</f>
        <v>27432.73</v>
      </c>
      <c r="D376" t="str">
        <v>tier - 2</v>
      </c>
      <c r="E376" t="str">
        <v>tier - 1</v>
      </c>
      <c r="F376" t="str">
        <v>R1011</v>
      </c>
      <c r="G376" t="str">
        <v>5-Dec-1985</v>
      </c>
      <c r="H376" t="str">
        <v xml:space="preserve">38 Y </v>
      </c>
      <c r="I376" cm="1">
        <f t="array" ref="I376:Q376">VLOOKUP(A376,'Medical Examinations-Answers'!A:J,{2,3,4,5,6,7,8,9,10},0)</f>
        <v>16.37</v>
      </c>
      <c r="J376">
        <v>4.79</v>
      </c>
      <c r="K376" t="str">
        <v>yes</v>
      </c>
      <c r="L376" t="str">
        <v>No</v>
      </c>
      <c r="M376" t="str">
        <v>No</v>
      </c>
      <c r="N376">
        <v>0</v>
      </c>
      <c r="O376" t="str">
        <v>yes</v>
      </c>
      <c r="P376" t="str">
        <v xml:space="preserve">Underweight </v>
      </c>
      <c r="Q376" t="str">
        <v>Normal</v>
      </c>
      <c r="R376" t="str">
        <f t="shared" si="5"/>
        <v>Without transplant</v>
      </c>
    </row>
    <row r="377" spans="1:18" ht="15.6" x14ac:dyDescent="0.3">
      <c r="A377" s="1" t="s">
        <v>1996</v>
      </c>
      <c r="B377" t="str">
        <f>VLOOKUP(A377,'Customer Names-Answers'!A:D,4,0)</f>
        <v>Zachary</v>
      </c>
      <c r="C377" cm="1">
        <f t="array" ref="C377:H377">VLOOKUP(A377,'Hospitalisation Details-Answers'!A:K,{6,7,8,9,10,11},0)</f>
        <v>27375.9</v>
      </c>
      <c r="D377" t="str">
        <v>tier - 2</v>
      </c>
      <c r="E377" t="str">
        <v>tier - 3</v>
      </c>
      <c r="F377" t="str">
        <v>R1015</v>
      </c>
      <c r="G377" t="str">
        <v>15-Sep-1988</v>
      </c>
      <c r="H377" t="str">
        <v xml:space="preserve">35 Y </v>
      </c>
      <c r="I377" cm="1">
        <f t="array" ref="I377:Q377">VLOOKUP(A377,'Medical Examinations-Answers'!A:J,{2,3,4,5,6,7,8,9,10},0)</f>
        <v>22.42</v>
      </c>
      <c r="J377">
        <v>4.68</v>
      </c>
      <c r="K377" t="str">
        <v>yes</v>
      </c>
      <c r="L377" t="str">
        <v>No</v>
      </c>
      <c r="M377" t="str">
        <v>No</v>
      </c>
      <c r="N377">
        <v>1</v>
      </c>
      <c r="O377" t="str">
        <v>No</v>
      </c>
      <c r="P377" t="str">
        <v xml:space="preserve">Normal Weight </v>
      </c>
      <c r="Q377" t="str">
        <v>Normal</v>
      </c>
      <c r="R377" t="str">
        <f t="shared" si="5"/>
        <v>Without transplant</v>
      </c>
    </row>
    <row r="378" spans="1:18" ht="15.6" x14ac:dyDescent="0.3">
      <c r="A378" s="1" t="s">
        <v>1995</v>
      </c>
      <c r="B378" t="str">
        <f>VLOOKUP(A378,'Customer Names-Answers'!A:D,4,0)</f>
        <v>Michael</v>
      </c>
      <c r="C378" cm="1">
        <f t="array" ref="C378:H378">VLOOKUP(A378,'Hospitalisation Details-Answers'!A:K,{6,7,8,9,10,11},0)</f>
        <v>27346.04</v>
      </c>
      <c r="D378" t="str">
        <v>tier - 2</v>
      </c>
      <c r="E378" t="str">
        <v>tier - 2</v>
      </c>
      <c r="F378" t="str">
        <v>R1013</v>
      </c>
      <c r="G378" t="str">
        <v>16-Oct-1969</v>
      </c>
      <c r="H378" t="str">
        <v xml:space="preserve">54 Y </v>
      </c>
      <c r="I378" cm="1">
        <f t="array" ref="I378:Q378">VLOOKUP(A378,'Medical Examinations-Answers'!A:J,{2,3,4,5,6,7,8,9,10},0)</f>
        <v>31.35</v>
      </c>
      <c r="J378">
        <v>4.33</v>
      </c>
      <c r="K378" t="str">
        <v>yes</v>
      </c>
      <c r="L378" t="str">
        <v>No</v>
      </c>
      <c r="M378" t="str">
        <v>Yes</v>
      </c>
      <c r="N378">
        <v>1</v>
      </c>
      <c r="O378" t="str">
        <v>No</v>
      </c>
      <c r="P378" t="str">
        <v>Obesity</v>
      </c>
      <c r="Q378" t="str">
        <v>Normal</v>
      </c>
      <c r="R378" t="str">
        <f t="shared" si="5"/>
        <v>Without transplant</v>
      </c>
    </row>
    <row r="379" spans="1:18" ht="15.6" x14ac:dyDescent="0.3">
      <c r="A379" s="1" t="s">
        <v>1994</v>
      </c>
      <c r="B379" t="str">
        <f>VLOOKUP(A379,'Customer Names-Answers'!A:D,4,0)</f>
        <v>Alyssa K.</v>
      </c>
      <c r="C379" cm="1">
        <f t="array" ref="C379:H379">VLOOKUP(A379,'Hospitalisation Details-Answers'!A:K,{6,7,8,9,10,11},0)</f>
        <v>27322.73</v>
      </c>
      <c r="D379" t="str">
        <v>tier - 2</v>
      </c>
      <c r="E379" t="str">
        <v>tier - 2</v>
      </c>
      <c r="F379" t="str">
        <v>R1013</v>
      </c>
      <c r="G379" t="str">
        <v>6-Jun-1968</v>
      </c>
      <c r="H379" t="str">
        <v xml:space="preserve">55 Y </v>
      </c>
      <c r="I379" cm="1">
        <f t="array" ref="I379:Q379">VLOOKUP(A379,'Medical Examinations-Answers'!A:J,{2,3,4,5,6,7,8,9,10},0)</f>
        <v>31.9</v>
      </c>
      <c r="J379">
        <v>11.89</v>
      </c>
      <c r="K379" t="str">
        <v>No</v>
      </c>
      <c r="L379" t="str">
        <v>No</v>
      </c>
      <c r="M379" t="str">
        <v>No</v>
      </c>
      <c r="N379">
        <v>0</v>
      </c>
      <c r="O379" t="str">
        <v>No</v>
      </c>
      <c r="P379" t="str">
        <v>Obesity</v>
      </c>
      <c r="Q379" t="str">
        <v>Diabetes</v>
      </c>
      <c r="R379" t="str">
        <f t="shared" si="5"/>
        <v>Without transplant</v>
      </c>
    </row>
    <row r="380" spans="1:18" ht="15.6" x14ac:dyDescent="0.3">
      <c r="A380" s="1" t="s">
        <v>1993</v>
      </c>
      <c r="B380" t="str">
        <f>VLOOKUP(A380,'Customer Names-Answers'!A:D,4,0)</f>
        <v>Heather</v>
      </c>
      <c r="C380" cm="1">
        <f t="array" ref="C380:H380">VLOOKUP(A380,'Hospitalisation Details-Answers'!A:K,{6,7,8,9,10,11},0)</f>
        <v>27236.959999999999</v>
      </c>
      <c r="D380" t="str">
        <v>tier - 2</v>
      </c>
      <c r="E380" t="str">
        <v>tier - 1</v>
      </c>
      <c r="F380" t="str">
        <v>R1011</v>
      </c>
      <c r="G380" t="str">
        <v>2-Dec-1999</v>
      </c>
      <c r="H380" t="str">
        <v xml:space="preserve">24 Y </v>
      </c>
      <c r="I380" cm="1">
        <f t="array" ref="I380:Q380">VLOOKUP(A380,'Medical Examinations-Answers'!A:J,{2,3,4,5,6,7,8,9,10},0)</f>
        <v>30.6</v>
      </c>
      <c r="J380">
        <v>5.24</v>
      </c>
      <c r="K380" t="str">
        <v>No</v>
      </c>
      <c r="L380" t="str">
        <v>No</v>
      </c>
      <c r="M380" t="str">
        <v>No</v>
      </c>
      <c r="N380">
        <v>0</v>
      </c>
      <c r="O380" t="str">
        <v>yes</v>
      </c>
      <c r="P380" t="str">
        <v>Obesity</v>
      </c>
      <c r="Q380" t="str">
        <v>Normal</v>
      </c>
      <c r="R380" t="str">
        <f t="shared" si="5"/>
        <v>Without transplant</v>
      </c>
    </row>
    <row r="381" spans="1:18" ht="15.6" x14ac:dyDescent="0.3">
      <c r="A381" s="1" t="s">
        <v>1992</v>
      </c>
      <c r="B381" t="str">
        <f>VLOOKUP(A381,'Customer Names-Answers'!A:D,4,0)</f>
        <v>Dante</v>
      </c>
      <c r="C381" cm="1">
        <f t="array" ref="C381:H381">VLOOKUP(A381,'Hospitalisation Details-Answers'!A:K,{6,7,8,9,10,11},0)</f>
        <v>27218.44</v>
      </c>
      <c r="D381" t="str">
        <v>tier - 2</v>
      </c>
      <c r="E381" t="str">
        <v>tier - 1</v>
      </c>
      <c r="F381" t="str">
        <v>R1017</v>
      </c>
      <c r="G381" t="str">
        <v>21-Dec-1965</v>
      </c>
      <c r="H381" t="str">
        <v xml:space="preserve">58 Y </v>
      </c>
      <c r="I381" cm="1">
        <f t="array" ref="I381:Q381">VLOOKUP(A381,'Medical Examinations-Answers'!A:J,{2,3,4,5,6,7,8,9,10},0)</f>
        <v>28.975000000000001</v>
      </c>
      <c r="J381">
        <v>7.63</v>
      </c>
      <c r="K381" t="str">
        <v>No</v>
      </c>
      <c r="L381" t="str">
        <v>No</v>
      </c>
      <c r="M381" t="str">
        <v>No</v>
      </c>
      <c r="N381">
        <v>0</v>
      </c>
      <c r="O381" t="str">
        <v>yes</v>
      </c>
      <c r="P381" t="str">
        <v xml:space="preserve">Overweight </v>
      </c>
      <c r="Q381" t="str">
        <v>Diabetes</v>
      </c>
      <c r="R381" t="str">
        <f t="shared" si="5"/>
        <v>Without transplant</v>
      </c>
    </row>
    <row r="382" spans="1:18" ht="15.6" x14ac:dyDescent="0.3">
      <c r="A382" s="1" t="s">
        <v>1991</v>
      </c>
      <c r="B382" t="str">
        <f>VLOOKUP(A382,'Customer Names-Answers'!A:D,4,0)</f>
        <v>Sara E.</v>
      </c>
      <c r="C382" cm="1">
        <f t="array" ref="C382:H382">VLOOKUP(A382,'Hospitalisation Details-Answers'!A:K,{6,7,8,9,10,11},0)</f>
        <v>27117.99</v>
      </c>
      <c r="D382" t="str">
        <v>tier - 2</v>
      </c>
      <c r="E382" t="str">
        <v>tier - 2</v>
      </c>
      <c r="F382" t="str">
        <v>R1013</v>
      </c>
      <c r="G382" t="str">
        <v>2-Oct-1970</v>
      </c>
      <c r="H382" t="str">
        <v xml:space="preserve">53 Y </v>
      </c>
      <c r="I382" cm="1">
        <f t="array" ref="I382:Q382">VLOOKUP(A382,'Medical Examinations-Answers'!A:J,{2,3,4,5,6,7,8,9,10},0)</f>
        <v>24.86</v>
      </c>
      <c r="J382">
        <v>8.92</v>
      </c>
      <c r="K382" t="str">
        <v>yes</v>
      </c>
      <c r="L382" t="str">
        <v>No</v>
      </c>
      <c r="M382" t="str">
        <v>No</v>
      </c>
      <c r="N382">
        <v>2</v>
      </c>
      <c r="O382" t="str">
        <v>No</v>
      </c>
      <c r="P382" t="str">
        <v xml:space="preserve">Normal Weight </v>
      </c>
      <c r="Q382" t="str">
        <v>Diabetes</v>
      </c>
      <c r="R382" t="str">
        <f t="shared" si="5"/>
        <v>Without transplant</v>
      </c>
    </row>
    <row r="383" spans="1:18" ht="15.6" x14ac:dyDescent="0.3">
      <c r="A383" s="1" t="s">
        <v>1990</v>
      </c>
      <c r="B383" t="str">
        <f>VLOOKUP(A383,'Customer Names-Answers'!A:D,4,0)</f>
        <v>Scott</v>
      </c>
      <c r="C383" cm="1">
        <f t="array" ref="C383:H383">VLOOKUP(A383,'Hospitalisation Details-Answers'!A:K,{6,7,8,9,10,11},0)</f>
        <v>27092.38</v>
      </c>
      <c r="D383" t="str">
        <v>tier - 2</v>
      </c>
      <c r="E383" t="str">
        <v>tier - 3</v>
      </c>
      <c r="F383" t="str">
        <v>R1011</v>
      </c>
      <c r="G383" t="str">
        <v>13-Dec-1990</v>
      </c>
      <c r="H383" t="str">
        <v xml:space="preserve">33 Y </v>
      </c>
      <c r="I383" cm="1">
        <f t="array" ref="I383:Q383">VLOOKUP(A383,'Medical Examinations-Answers'!A:J,{2,3,4,5,6,7,8,9,10},0)</f>
        <v>19.54</v>
      </c>
      <c r="J383">
        <v>5.37</v>
      </c>
      <c r="K383" t="str">
        <v>No</v>
      </c>
      <c r="L383" t="str">
        <v>No</v>
      </c>
      <c r="M383" t="str">
        <v>No</v>
      </c>
      <c r="N383">
        <v>0</v>
      </c>
      <c r="O383" t="str">
        <v>yes</v>
      </c>
      <c r="P383" t="str">
        <v xml:space="preserve">Normal Weight </v>
      </c>
      <c r="Q383" t="str">
        <v>Normal</v>
      </c>
      <c r="R383" t="str">
        <f t="shared" si="5"/>
        <v>Without transplant</v>
      </c>
    </row>
    <row r="384" spans="1:18" ht="15.6" x14ac:dyDescent="0.3">
      <c r="A384" s="1" t="s">
        <v>1989</v>
      </c>
      <c r="B384" t="str">
        <f>VLOOKUP(A384,'Customer Names-Answers'!A:D,4,0)</f>
        <v>Sean</v>
      </c>
      <c r="C384" cm="1">
        <f t="array" ref="C384:H384">VLOOKUP(A384,'Hospitalisation Details-Answers'!A:K,{6,7,8,9,10,11},0)</f>
        <v>27080.639999999999</v>
      </c>
      <c r="D384" t="str">
        <v>tier - 2</v>
      </c>
      <c r="E384" t="str">
        <v>tier - 2</v>
      </c>
      <c r="F384" t="str">
        <v>R1011</v>
      </c>
      <c r="G384" t="str">
        <v>2-Jul-1994</v>
      </c>
      <c r="H384" t="str">
        <v xml:space="preserve">29 Y </v>
      </c>
      <c r="I384" cm="1">
        <f t="array" ref="I384:Q384">VLOOKUP(A384,'Medical Examinations-Answers'!A:J,{2,3,4,5,6,7,8,9,10},0)</f>
        <v>26.74</v>
      </c>
      <c r="J384">
        <v>4.3099999999999996</v>
      </c>
      <c r="K384" t="str">
        <v>No</v>
      </c>
      <c r="L384" t="str">
        <v>No</v>
      </c>
      <c r="M384" t="str">
        <v>No</v>
      </c>
      <c r="N384">
        <v>0</v>
      </c>
      <c r="O384" t="str">
        <v>yes</v>
      </c>
      <c r="P384" t="str">
        <v xml:space="preserve">Overweight </v>
      </c>
      <c r="Q384" t="str">
        <v>Normal</v>
      </c>
      <c r="R384" t="str">
        <f t="shared" si="5"/>
        <v>Without transplant</v>
      </c>
    </row>
    <row r="385" spans="1:18" ht="15.6" x14ac:dyDescent="0.3">
      <c r="A385" s="1" t="s">
        <v>1988</v>
      </c>
      <c r="B385" t="str">
        <f>VLOOKUP(A385,'Customer Names-Answers'!A:D,4,0)</f>
        <v>Danielle</v>
      </c>
      <c r="C385" cm="1">
        <f t="array" ref="C385:H385">VLOOKUP(A385,'Hospitalisation Details-Answers'!A:K,{6,7,8,9,10,11},0)</f>
        <v>27037.91</v>
      </c>
      <c r="D385" t="str">
        <v>tier - 2</v>
      </c>
      <c r="E385" t="str">
        <v>tier - 2</v>
      </c>
      <c r="F385" t="str">
        <v>R1013</v>
      </c>
      <c r="G385" t="str">
        <v>30-Jun-1958</v>
      </c>
      <c r="H385" t="str">
        <v xml:space="preserve">65 Y </v>
      </c>
      <c r="I385" cm="1">
        <f t="array" ref="I385:Q385">VLOOKUP(A385,'Medical Examinations-Answers'!A:J,{2,3,4,5,6,7,8,9,10},0)</f>
        <v>22.99</v>
      </c>
      <c r="J385">
        <v>10.46</v>
      </c>
      <c r="K385" t="str">
        <v>No</v>
      </c>
      <c r="L385" t="str">
        <v>No</v>
      </c>
      <c r="M385" t="str">
        <v>No</v>
      </c>
      <c r="N385">
        <v>3</v>
      </c>
      <c r="O385" t="str">
        <v>yes</v>
      </c>
      <c r="P385" t="str">
        <v xml:space="preserve">Normal Weight </v>
      </c>
      <c r="Q385" t="str">
        <v>Diabetes</v>
      </c>
      <c r="R385" t="str">
        <f t="shared" si="5"/>
        <v>Without transplant</v>
      </c>
    </row>
    <row r="386" spans="1:18" ht="15.6" x14ac:dyDescent="0.3">
      <c r="A386" s="1" t="s">
        <v>1987</v>
      </c>
      <c r="B386" t="str">
        <f>VLOOKUP(A386,'Customer Names-Answers'!A:D,4,0)</f>
        <v>Andrew D.</v>
      </c>
      <c r="C386" cm="1">
        <f t="array" ref="C386:H386">VLOOKUP(A386,'Hospitalisation Details-Answers'!A:K,{6,7,8,9,10,11},0)</f>
        <v>27000.98</v>
      </c>
      <c r="D386" t="str">
        <v>tier - 2</v>
      </c>
      <c r="E386" t="str">
        <v>tier - 2</v>
      </c>
      <c r="F386" t="str">
        <v>R1013</v>
      </c>
      <c r="G386" t="str">
        <v>9-Jul-1960</v>
      </c>
      <c r="H386" t="str">
        <v xml:space="preserve">63 Y </v>
      </c>
      <c r="I386" cm="1">
        <f t="array" ref="I386:Q386">VLOOKUP(A386,'Medical Examinations-Answers'!A:J,{2,3,4,5,6,7,8,9,10},0)</f>
        <v>31.46</v>
      </c>
      <c r="J386">
        <v>7.39</v>
      </c>
      <c r="K386" t="str">
        <v>No</v>
      </c>
      <c r="L386" t="str">
        <v>No</v>
      </c>
      <c r="M386" t="str">
        <v>No</v>
      </c>
      <c r="N386">
        <v>0</v>
      </c>
      <c r="O386" t="str">
        <v>No</v>
      </c>
      <c r="P386" t="str">
        <v>Obesity</v>
      </c>
      <c r="Q386" t="str">
        <v>Diabetes</v>
      </c>
      <c r="R386" t="str">
        <f t="shared" si="5"/>
        <v>Without transplant</v>
      </c>
    </row>
    <row r="387" spans="1:18" ht="15.6" x14ac:dyDescent="0.3">
      <c r="A387" s="1" t="s">
        <v>1986</v>
      </c>
      <c r="B387" t="str">
        <f>VLOOKUP(A387,'Customer Names-Answers'!A:D,4,0)</f>
        <v>Joel D</v>
      </c>
      <c r="C387" cm="1">
        <f t="array" ref="C387:H387">VLOOKUP(A387,'Hospitalisation Details-Answers'!A:K,{6,7,8,9,10,11},0)</f>
        <v>26936.98</v>
      </c>
      <c r="D387" t="str">
        <v>tier - 2</v>
      </c>
      <c r="E387" t="str">
        <v>tier - 3</v>
      </c>
      <c r="F387" t="str">
        <v>R1011</v>
      </c>
      <c r="G387" t="str">
        <v>9-Nov-2000</v>
      </c>
      <c r="H387" t="str">
        <v xml:space="preserve">23 Y </v>
      </c>
      <c r="I387" cm="1">
        <f t="array" ref="I387:Q387">VLOOKUP(A387,'Medical Examinations-Answers'!A:J,{2,3,4,5,6,7,8,9,10},0)</f>
        <v>30.86</v>
      </c>
      <c r="J387">
        <v>6.18</v>
      </c>
      <c r="K387" t="str">
        <v>No</v>
      </c>
      <c r="L387" t="str">
        <v>yes</v>
      </c>
      <c r="M387" t="str">
        <v>No</v>
      </c>
      <c r="N387">
        <v>2</v>
      </c>
      <c r="O387" t="str">
        <v>yes</v>
      </c>
      <c r="P387" t="str">
        <v>Obesity</v>
      </c>
      <c r="Q387" t="str">
        <v>Prediabetes</v>
      </c>
      <c r="R387" t="str">
        <f t="shared" ref="R387:R450" si="6">IF(L387="No","Without transplant","With transplant")</f>
        <v>With transplant</v>
      </c>
    </row>
    <row r="388" spans="1:18" ht="15.6" x14ac:dyDescent="0.3">
      <c r="A388" s="1" t="s">
        <v>1985</v>
      </c>
      <c r="B388" t="str">
        <f>VLOOKUP(A388,'Customer Names-Answers'!A:D,4,0)</f>
        <v>Michelle</v>
      </c>
      <c r="C388" cm="1">
        <f t="array" ref="C388:H388">VLOOKUP(A388,'Hospitalisation Details-Answers'!A:K,{6,7,8,9,10,11},0)</f>
        <v>26927.69</v>
      </c>
      <c r="D388" t="str">
        <v>tier - 2</v>
      </c>
      <c r="E388" t="str">
        <v>tier - 2</v>
      </c>
      <c r="F388" t="str">
        <v>R1011</v>
      </c>
      <c r="G388" t="str">
        <v>17-Jun-2002</v>
      </c>
      <c r="H388" t="str">
        <v xml:space="preserve">21 Y </v>
      </c>
      <c r="I388" cm="1">
        <f t="array" ref="I388:Q388">VLOOKUP(A388,'Medical Examinations-Answers'!A:J,{2,3,4,5,6,7,8,9,10},0)</f>
        <v>31.96</v>
      </c>
      <c r="J388">
        <v>8.86</v>
      </c>
      <c r="K388" t="str">
        <v>No</v>
      </c>
      <c r="L388" t="str">
        <v>No</v>
      </c>
      <c r="M388" t="str">
        <v>No</v>
      </c>
      <c r="N388">
        <v>0</v>
      </c>
      <c r="O388" t="str">
        <v>yes</v>
      </c>
      <c r="P388" t="str">
        <v>Obesity</v>
      </c>
      <c r="Q388" t="str">
        <v>Diabetes</v>
      </c>
      <c r="R388" t="str">
        <f t="shared" si="6"/>
        <v>Without transplant</v>
      </c>
    </row>
    <row r="389" spans="1:18" ht="15.6" x14ac:dyDescent="0.3">
      <c r="A389" s="1" t="s">
        <v>1984</v>
      </c>
      <c r="B389" t="str">
        <f>VLOOKUP(A389,'Customer Names-Answers'!A:D,4,0)</f>
        <v>Michael J.</v>
      </c>
      <c r="C389" cm="1">
        <f t="array" ref="C389:H389">VLOOKUP(A389,'Hospitalisation Details-Answers'!A:K,{6,7,8,9,10,11},0)</f>
        <v>26926.51</v>
      </c>
      <c r="D389" t="str">
        <v>tier - 2</v>
      </c>
      <c r="E389" t="str">
        <v>tier - 1</v>
      </c>
      <c r="F389" t="str">
        <v>R1013</v>
      </c>
      <c r="G389" t="str">
        <v>25-Dec-1958</v>
      </c>
      <c r="H389" t="str">
        <v xml:space="preserve">65 Y </v>
      </c>
      <c r="I389" cm="1">
        <f t="array" ref="I389:Q389">VLOOKUP(A389,'Medical Examinations-Answers'!A:J,{2,3,4,5,6,7,8,9,10},0)</f>
        <v>23.76</v>
      </c>
      <c r="J389">
        <v>10.96</v>
      </c>
      <c r="K389" t="str">
        <v>No</v>
      </c>
      <c r="L389" t="str">
        <v>No</v>
      </c>
      <c r="M389" t="str">
        <v>No</v>
      </c>
      <c r="N389">
        <v>3</v>
      </c>
      <c r="O389" t="str">
        <v>yes</v>
      </c>
      <c r="P389" t="str">
        <v xml:space="preserve">Normal Weight </v>
      </c>
      <c r="Q389" t="str">
        <v>Diabetes</v>
      </c>
      <c r="R389" t="str">
        <f t="shared" si="6"/>
        <v>Without transplant</v>
      </c>
    </row>
    <row r="390" spans="1:18" ht="15.6" x14ac:dyDescent="0.3">
      <c r="A390" s="1" t="s">
        <v>1983</v>
      </c>
      <c r="B390" t="str">
        <f>VLOOKUP(A390,'Customer Names-Answers'!A:D,4,0)</f>
        <v>Nikki</v>
      </c>
      <c r="C390" cm="1">
        <f t="array" ref="C390:H390">VLOOKUP(A390,'Hospitalisation Details-Answers'!A:K,{6,7,8,9,10,11},0)</f>
        <v>26912.560000000001</v>
      </c>
      <c r="D390" t="str">
        <v>tier - 2</v>
      </c>
      <c r="E390" t="str">
        <v>tier - 2</v>
      </c>
      <c r="F390" t="str">
        <v>R1011</v>
      </c>
      <c r="G390" t="str">
        <v>22-Aug-1991</v>
      </c>
      <c r="H390" t="str">
        <v xml:space="preserve">32 Y </v>
      </c>
      <c r="I390" cm="1">
        <f t="array" ref="I390:Q390">VLOOKUP(A390,'Medical Examinations-Answers'!A:J,{2,3,4,5,6,7,8,9,10},0)</f>
        <v>19.38</v>
      </c>
      <c r="J390">
        <v>6.28</v>
      </c>
      <c r="K390" t="str">
        <v>No</v>
      </c>
      <c r="L390" t="str">
        <v>No</v>
      </c>
      <c r="M390" t="str">
        <v>No</v>
      </c>
      <c r="N390">
        <v>0</v>
      </c>
      <c r="O390" t="str">
        <v>yes</v>
      </c>
      <c r="P390" t="str">
        <v xml:space="preserve">Normal Weight </v>
      </c>
      <c r="Q390" t="str">
        <v>Prediabetes</v>
      </c>
      <c r="R390" t="str">
        <f t="shared" si="6"/>
        <v>Without transplant</v>
      </c>
    </row>
    <row r="391" spans="1:18" ht="15.6" x14ac:dyDescent="0.3">
      <c r="A391" s="1" t="s">
        <v>1982</v>
      </c>
      <c r="B391" t="str">
        <f>VLOOKUP(A391,'Customer Names-Answers'!A:D,4,0)</f>
        <v>Summer B.</v>
      </c>
      <c r="C391" cm="1">
        <f t="array" ref="C391:H391">VLOOKUP(A391,'Hospitalisation Details-Answers'!A:K,{6,7,8,9,10,11},0)</f>
        <v>26607.89</v>
      </c>
      <c r="D391" t="str">
        <v>tier - 2</v>
      </c>
      <c r="E391" t="str">
        <v>tier - 1</v>
      </c>
      <c r="F391" t="str">
        <v>R1011</v>
      </c>
      <c r="G391" t="str">
        <v>22-Jul-1988</v>
      </c>
      <c r="H391" t="str">
        <v xml:space="preserve">35 Y </v>
      </c>
      <c r="I391" cm="1">
        <f t="array" ref="I391:Q391">VLOOKUP(A391,'Medical Examinations-Answers'!A:J,{2,3,4,5,6,7,8,9,10},0)</f>
        <v>16.21</v>
      </c>
      <c r="J391">
        <v>6.29</v>
      </c>
      <c r="K391" t="str">
        <v>yes</v>
      </c>
      <c r="L391" t="str">
        <v>No</v>
      </c>
      <c r="M391" t="str">
        <v>No</v>
      </c>
      <c r="N391">
        <v>1</v>
      </c>
      <c r="O391" t="str">
        <v>yes</v>
      </c>
      <c r="P391" t="str">
        <v xml:space="preserve">Underweight </v>
      </c>
      <c r="Q391" t="str">
        <v>Prediabetes</v>
      </c>
      <c r="R391" t="str">
        <f t="shared" si="6"/>
        <v>Without transplant</v>
      </c>
    </row>
    <row r="392" spans="1:18" ht="15.6" x14ac:dyDescent="0.3">
      <c r="A392" s="1" t="s">
        <v>1981</v>
      </c>
      <c r="B392" t="str">
        <f>VLOOKUP(A392,'Customer Names-Answers'!A:D,4,0)</f>
        <v>Edward</v>
      </c>
      <c r="C392" cm="1">
        <f t="array" ref="C392:H392">VLOOKUP(A392,'Hospitalisation Details-Answers'!A:K,{6,7,8,9,10,11},0)</f>
        <v>26479.4</v>
      </c>
      <c r="D392" t="str">
        <v>tier - 2</v>
      </c>
      <c r="E392" t="str">
        <v>tier - 2</v>
      </c>
      <c r="F392" t="str">
        <v>R1011</v>
      </c>
      <c r="G392" t="str">
        <v>5-Sep-2004</v>
      </c>
      <c r="H392" t="str">
        <v xml:space="preserve">19 Y </v>
      </c>
      <c r="I392" cm="1">
        <f t="array" ref="I392:Q392">VLOOKUP(A392,'Medical Examinations-Answers'!A:J,{2,3,4,5,6,7,8,9,10},0)</f>
        <v>32.54</v>
      </c>
      <c r="J392">
        <v>4.0199999999999996</v>
      </c>
      <c r="K392" t="str">
        <v>No</v>
      </c>
      <c r="L392" t="str">
        <v>yes</v>
      </c>
      <c r="M392" t="str">
        <v>No</v>
      </c>
      <c r="N392">
        <v>1</v>
      </c>
      <c r="O392" t="str">
        <v>yes</v>
      </c>
      <c r="P392" t="str">
        <v>Obesity</v>
      </c>
      <c r="Q392" t="str">
        <v>Normal</v>
      </c>
      <c r="R392" t="str">
        <f t="shared" si="6"/>
        <v>With transplant</v>
      </c>
    </row>
    <row r="393" spans="1:18" ht="15.6" x14ac:dyDescent="0.3">
      <c r="A393" s="1" t="s">
        <v>1980</v>
      </c>
      <c r="B393" t="str">
        <f>VLOOKUP(A393,'Customer Names-Answers'!A:D,4,0)</f>
        <v>Ryan</v>
      </c>
      <c r="C393" cm="1">
        <f t="array" ref="C393:H393">VLOOKUP(A393,'Hospitalisation Details-Answers'!A:K,{6,7,8,9,10,11},0)</f>
        <v>26467.1</v>
      </c>
      <c r="D393" t="str">
        <v>tier - 2</v>
      </c>
      <c r="E393" t="str">
        <v>tier - 3</v>
      </c>
      <c r="F393" t="str">
        <v>R1012</v>
      </c>
      <c r="G393" t="str">
        <v>27-Aug-1970</v>
      </c>
      <c r="H393" t="str">
        <v xml:space="preserve">53 Y </v>
      </c>
      <c r="I393" cm="1">
        <f t="array" ref="I393:Q393">VLOOKUP(A393,'Medical Examinations-Answers'!A:J,{2,3,4,5,6,7,8,9,10},0)</f>
        <v>36.765000000000001</v>
      </c>
      <c r="J393">
        <v>11.95</v>
      </c>
      <c r="K393" t="str">
        <v>yes</v>
      </c>
      <c r="L393" t="str">
        <v>No</v>
      </c>
      <c r="M393" t="str">
        <v>No</v>
      </c>
      <c r="N393">
        <v>2</v>
      </c>
      <c r="O393" t="str">
        <v>No</v>
      </c>
      <c r="P393" t="str">
        <v>Obesity</v>
      </c>
      <c r="Q393" t="str">
        <v>Diabetes</v>
      </c>
      <c r="R393" t="str">
        <f t="shared" si="6"/>
        <v>Without transplant</v>
      </c>
    </row>
    <row r="394" spans="1:18" ht="15.6" x14ac:dyDescent="0.3">
      <c r="A394" s="1" t="s">
        <v>1979</v>
      </c>
      <c r="B394" t="str">
        <f>VLOOKUP(A394,'Customer Names-Answers'!A:D,4,0)</f>
        <v>Kacee</v>
      </c>
      <c r="C394" cm="1">
        <f t="array" ref="C394:H394">VLOOKUP(A394,'Hospitalisation Details-Answers'!A:K,{6,7,8,9,10,11},0)</f>
        <v>26392.26</v>
      </c>
      <c r="D394" t="str">
        <v>tier - 2</v>
      </c>
      <c r="E394" t="str">
        <v>tier - 2</v>
      </c>
      <c r="F394" t="str">
        <v>R1024</v>
      </c>
      <c r="G394" t="str">
        <v>21-Sep-1974</v>
      </c>
      <c r="H394" t="str">
        <v xml:space="preserve">49 Y </v>
      </c>
      <c r="I394" cm="1">
        <f t="array" ref="I394:Q394">VLOOKUP(A394,'Medical Examinations-Answers'!A:J,{2,3,4,5,6,7,8,9,10},0)</f>
        <v>35.909999999999997</v>
      </c>
      <c r="J394">
        <v>8.7100000000000009</v>
      </c>
      <c r="K394" t="str">
        <v>No</v>
      </c>
      <c r="L394" t="str">
        <v>No</v>
      </c>
      <c r="M394" t="str">
        <v>No</v>
      </c>
      <c r="N394">
        <v>0</v>
      </c>
      <c r="O394" t="str">
        <v>No</v>
      </c>
      <c r="P394" t="str">
        <v>Obesity</v>
      </c>
      <c r="Q394" t="str">
        <v>Diabetes</v>
      </c>
      <c r="R394" t="str">
        <f t="shared" si="6"/>
        <v>Without transplant</v>
      </c>
    </row>
    <row r="395" spans="1:18" ht="15.6" x14ac:dyDescent="0.3">
      <c r="A395" s="1" t="s">
        <v>1978</v>
      </c>
      <c r="B395" t="str">
        <f>VLOOKUP(A395,'Customer Names-Answers'!A:D,4,0)</f>
        <v>Dave</v>
      </c>
      <c r="C395" cm="1">
        <f t="array" ref="C395:H395">VLOOKUP(A395,'Hospitalisation Details-Answers'!A:K,{6,7,8,9,10,11},0)</f>
        <v>26316.59</v>
      </c>
      <c r="D395" t="str">
        <v>tier - 2</v>
      </c>
      <c r="E395" t="str">
        <v>tier - 3</v>
      </c>
      <c r="F395" t="str">
        <v>R1011</v>
      </c>
      <c r="G395" t="str">
        <v>5-Dec-2004</v>
      </c>
      <c r="H395" t="str">
        <v xml:space="preserve">19 Y </v>
      </c>
      <c r="I395" cm="1">
        <f t="array" ref="I395:Q395">VLOOKUP(A395,'Medical Examinations-Answers'!A:J,{2,3,4,5,6,7,8,9,10},0)</f>
        <v>32.06</v>
      </c>
      <c r="J395">
        <v>4.67</v>
      </c>
      <c r="K395" t="str">
        <v>No</v>
      </c>
      <c r="L395" t="str">
        <v>yes</v>
      </c>
      <c r="M395" t="str">
        <v>No</v>
      </c>
      <c r="N395">
        <v>1</v>
      </c>
      <c r="O395" t="str">
        <v>yes</v>
      </c>
      <c r="P395" t="str">
        <v>Obesity</v>
      </c>
      <c r="Q395" t="str">
        <v>Normal</v>
      </c>
      <c r="R395" t="str">
        <f t="shared" si="6"/>
        <v>With transplant</v>
      </c>
    </row>
    <row r="396" spans="1:18" ht="15.6" x14ac:dyDescent="0.3">
      <c r="A396" s="1" t="s">
        <v>1977</v>
      </c>
      <c r="B396" t="str">
        <f>VLOOKUP(A396,'Customer Names-Answers'!A:D,4,0)</f>
        <v>Maryanna</v>
      </c>
      <c r="C396" cm="1">
        <f t="array" ref="C396:H396">VLOOKUP(A396,'Hospitalisation Details-Answers'!A:K,{6,7,8,9,10,11},0)</f>
        <v>26236.58</v>
      </c>
      <c r="D396" t="str">
        <v>tier - 2</v>
      </c>
      <c r="E396" t="str">
        <v>tier - 1</v>
      </c>
      <c r="F396" t="str">
        <v>R1011</v>
      </c>
      <c r="G396" t="str">
        <v>4-Jun-1975</v>
      </c>
      <c r="H396" t="str">
        <v xml:space="preserve">48 Y </v>
      </c>
      <c r="I396" cm="1">
        <f t="array" ref="I396:Q396">VLOOKUP(A396,'Medical Examinations-Answers'!A:J,{2,3,4,5,6,7,8,9,10},0)</f>
        <v>24.1</v>
      </c>
      <c r="J396">
        <v>11.14</v>
      </c>
      <c r="K396" t="str">
        <v>yes</v>
      </c>
      <c r="L396" t="str">
        <v>No</v>
      </c>
      <c r="M396" t="str">
        <v>No</v>
      </c>
      <c r="N396">
        <v>1</v>
      </c>
      <c r="O396" t="str">
        <v>No</v>
      </c>
      <c r="P396" t="str">
        <v xml:space="preserve">Normal Weight </v>
      </c>
      <c r="Q396" t="str">
        <v>Diabetes</v>
      </c>
      <c r="R396" t="str">
        <f t="shared" si="6"/>
        <v>Without transplant</v>
      </c>
    </row>
    <row r="397" spans="1:18" ht="15.6" x14ac:dyDescent="0.3">
      <c r="A397" s="1" t="s">
        <v>1976</v>
      </c>
      <c r="B397" t="str">
        <f>VLOOKUP(A397,'Customer Names-Answers'!A:D,4,0)</f>
        <v>Jessica H.</v>
      </c>
      <c r="C397" cm="1">
        <f t="array" ref="C397:H397">VLOOKUP(A397,'Hospitalisation Details-Answers'!A:K,{6,7,8,9,10,11},0)</f>
        <v>26140.36</v>
      </c>
      <c r="D397" t="str">
        <v>tier - 2</v>
      </c>
      <c r="E397" t="str">
        <v>tier - 3</v>
      </c>
      <c r="F397" t="str">
        <v>R1011</v>
      </c>
      <c r="G397" t="str">
        <v>7-Jul-1973</v>
      </c>
      <c r="H397" t="str">
        <v xml:space="preserve">50 Y </v>
      </c>
      <c r="I397" cm="1">
        <f t="array" ref="I397:Q397">VLOOKUP(A397,'Medical Examinations-Answers'!A:J,{2,3,4,5,6,7,8,9,10},0)</f>
        <v>27.1</v>
      </c>
      <c r="J397">
        <v>9.0500000000000007</v>
      </c>
      <c r="K397" t="str">
        <v>No</v>
      </c>
      <c r="L397" t="str">
        <v>No</v>
      </c>
      <c r="M397" t="str">
        <v>No</v>
      </c>
      <c r="N397">
        <v>2</v>
      </c>
      <c r="O397" t="str">
        <v>No</v>
      </c>
      <c r="P397" t="str">
        <v xml:space="preserve">Overweight </v>
      </c>
      <c r="Q397" t="str">
        <v>Diabetes</v>
      </c>
      <c r="R397" t="str">
        <f t="shared" si="6"/>
        <v>Without transplant</v>
      </c>
    </row>
    <row r="398" spans="1:18" ht="15.6" x14ac:dyDescent="0.3">
      <c r="A398" s="1" t="s">
        <v>1975</v>
      </c>
      <c r="B398" t="str">
        <f>VLOOKUP(A398,'Customer Names-Answers'!A:D,4,0)</f>
        <v>Deanna</v>
      </c>
      <c r="C398" cm="1">
        <f t="array" ref="C398:H398">VLOOKUP(A398,'Hospitalisation Details-Answers'!A:K,{6,7,8,9,10,11},0)</f>
        <v>26125.67</v>
      </c>
      <c r="D398" t="str">
        <v>tier - 2</v>
      </c>
      <c r="E398" t="str">
        <v>tier - 1</v>
      </c>
      <c r="F398" t="str">
        <v>R1013</v>
      </c>
      <c r="G398" t="str">
        <v>11-Oct-2002</v>
      </c>
      <c r="H398" t="str">
        <v xml:space="preserve">21 Y </v>
      </c>
      <c r="I398" cm="1">
        <f t="array" ref="I398:Q398">VLOOKUP(A398,'Medical Examinations-Answers'!A:J,{2,3,4,5,6,7,8,9,10},0)</f>
        <v>24.42</v>
      </c>
      <c r="J398">
        <v>11.31</v>
      </c>
      <c r="K398" t="str">
        <v>No</v>
      </c>
      <c r="L398" t="str">
        <v>No</v>
      </c>
      <c r="M398" t="str">
        <v>No</v>
      </c>
      <c r="N398">
        <v>0</v>
      </c>
      <c r="O398" t="str">
        <v>yes</v>
      </c>
      <c r="P398" t="str">
        <v xml:space="preserve">Normal Weight </v>
      </c>
      <c r="Q398" t="str">
        <v>Diabetes</v>
      </c>
      <c r="R398" t="str">
        <f t="shared" si="6"/>
        <v>Without transplant</v>
      </c>
    </row>
    <row r="399" spans="1:18" ht="15.6" x14ac:dyDescent="0.3">
      <c r="A399" s="1" t="s">
        <v>1974</v>
      </c>
      <c r="B399" t="str">
        <f>VLOOKUP(A399,'Customer Names-Answers'!A:D,4,0)</f>
        <v>Peter</v>
      </c>
      <c r="C399" cm="1">
        <f t="array" ref="C399:H399">VLOOKUP(A399,'Hospitalisation Details-Answers'!A:K,{6,7,8,9,10,11},0)</f>
        <v>26109.33</v>
      </c>
      <c r="D399" t="str">
        <v>tier - 2</v>
      </c>
      <c r="E399" t="str">
        <v>tier - 3</v>
      </c>
      <c r="F399" t="str">
        <v>R1012</v>
      </c>
      <c r="G399" t="str">
        <v>9-Jul-1966</v>
      </c>
      <c r="H399" t="str">
        <v xml:space="preserve">57 Y </v>
      </c>
      <c r="I399" cm="1">
        <f t="array" ref="I399:Q399">VLOOKUP(A399,'Medical Examinations-Answers'!A:J,{2,3,4,5,6,7,8,9,10},0)</f>
        <v>26.695</v>
      </c>
      <c r="J399">
        <v>4.68</v>
      </c>
      <c r="K399" t="str">
        <v>yes</v>
      </c>
      <c r="L399" t="str">
        <v>No</v>
      </c>
      <c r="M399" t="str">
        <v>No</v>
      </c>
      <c r="N399">
        <v>2</v>
      </c>
      <c r="O399" t="str">
        <v>yes</v>
      </c>
      <c r="P399" t="str">
        <v xml:space="preserve">Overweight </v>
      </c>
      <c r="Q399" t="str">
        <v>Normal</v>
      </c>
      <c r="R399" t="str">
        <f t="shared" si="6"/>
        <v>Without transplant</v>
      </c>
    </row>
    <row r="400" spans="1:18" ht="15.6" x14ac:dyDescent="0.3">
      <c r="A400" s="1" t="s">
        <v>1973</v>
      </c>
      <c r="B400" t="str">
        <f>VLOOKUP(A400,'Customer Names-Answers'!A:D,4,0)</f>
        <v>Rebecca</v>
      </c>
      <c r="C400" cm="1">
        <f t="array" ref="C400:H400">VLOOKUP(A400,'Hospitalisation Details-Answers'!A:K,{6,7,8,9,10,11},0)</f>
        <v>26026.97</v>
      </c>
      <c r="D400" t="str">
        <v>tier - 2</v>
      </c>
      <c r="E400" t="str">
        <v>tier - 3</v>
      </c>
      <c r="F400" t="str">
        <v>R1011</v>
      </c>
      <c r="G400" t="str">
        <v>26-Dec-2000</v>
      </c>
      <c r="H400" t="str">
        <v xml:space="preserve">23 Y </v>
      </c>
      <c r="I400" cm="1">
        <f t="array" ref="I400:Q400">VLOOKUP(A400,'Medical Examinations-Answers'!A:J,{2,3,4,5,6,7,8,9,10},0)</f>
        <v>27.79</v>
      </c>
      <c r="J400">
        <v>6.05</v>
      </c>
      <c r="K400" t="str">
        <v>yes</v>
      </c>
      <c r="L400" t="str">
        <v>yes</v>
      </c>
      <c r="M400" t="str">
        <v>No</v>
      </c>
      <c r="N400">
        <v>1</v>
      </c>
      <c r="O400" t="str">
        <v>yes</v>
      </c>
      <c r="P400" t="str">
        <v xml:space="preserve">Overweight </v>
      </c>
      <c r="Q400" t="str">
        <v>Prediabetes</v>
      </c>
      <c r="R400" t="str">
        <f t="shared" si="6"/>
        <v>With transplant</v>
      </c>
    </row>
    <row r="401" spans="1:18" ht="15.6" x14ac:dyDescent="0.3">
      <c r="A401" s="1" t="s">
        <v>1972</v>
      </c>
      <c r="B401" t="str">
        <f>VLOOKUP(A401,'Customer Names-Answers'!A:D,4,0)</f>
        <v>Elizabeth M.</v>
      </c>
      <c r="C401" cm="1">
        <f t="array" ref="C401:H401">VLOOKUP(A401,'Hospitalisation Details-Answers'!A:K,{6,7,8,9,10,11},0)</f>
        <v>26018.95</v>
      </c>
      <c r="D401" t="str">
        <v>tier - 2</v>
      </c>
      <c r="E401" t="str">
        <v>tier - 2</v>
      </c>
      <c r="F401" t="str">
        <v>R1012</v>
      </c>
      <c r="G401" t="str">
        <v>5-Jun-2001</v>
      </c>
      <c r="H401" t="str">
        <v xml:space="preserve">22 Y </v>
      </c>
      <c r="I401" cm="1">
        <f t="array" ref="I401:Q401">VLOOKUP(A401,'Medical Examinations-Answers'!A:J,{2,3,4,5,6,7,8,9,10},0)</f>
        <v>32.68</v>
      </c>
      <c r="J401">
        <v>4.68</v>
      </c>
      <c r="K401" t="str">
        <v>yes</v>
      </c>
      <c r="L401" t="str">
        <v>No</v>
      </c>
      <c r="M401" t="str">
        <v>No</v>
      </c>
      <c r="N401">
        <v>0</v>
      </c>
      <c r="O401" t="str">
        <v>No</v>
      </c>
      <c r="P401" t="str">
        <v>Obesity</v>
      </c>
      <c r="Q401" t="str">
        <v>Normal</v>
      </c>
      <c r="R401" t="str">
        <f t="shared" si="6"/>
        <v>Without transplant</v>
      </c>
    </row>
    <row r="402" spans="1:18" ht="15.6" x14ac:dyDescent="0.3">
      <c r="A402" s="1" t="s">
        <v>1971</v>
      </c>
      <c r="B402" t="str">
        <f>VLOOKUP(A402,'Customer Names-Answers'!A:D,4,0)</f>
        <v>Gregory</v>
      </c>
      <c r="C402" cm="1">
        <f t="array" ref="C402:H402">VLOOKUP(A402,'Hospitalisation Details-Answers'!A:K,{6,7,8,9,10,11},0)</f>
        <v>25992.82</v>
      </c>
      <c r="D402" t="str">
        <v>tier - 2</v>
      </c>
      <c r="E402" t="str">
        <v>tier - 2</v>
      </c>
      <c r="F402" t="str">
        <v>R1013</v>
      </c>
      <c r="G402" t="str">
        <v>3-Dec-1970</v>
      </c>
      <c r="H402" t="str">
        <v xml:space="preserve">53 Y </v>
      </c>
      <c r="I402" cm="1">
        <f t="array" ref="I402:Q402">VLOOKUP(A402,'Medical Examinations-Answers'!A:J,{2,3,4,5,6,7,8,9,10},0)</f>
        <v>26.4</v>
      </c>
      <c r="J402">
        <v>9.5</v>
      </c>
      <c r="K402" t="str">
        <v>yes</v>
      </c>
      <c r="L402" t="str">
        <v>No</v>
      </c>
      <c r="M402" t="str">
        <v>No</v>
      </c>
      <c r="N402">
        <v>2</v>
      </c>
      <c r="O402" t="str">
        <v>No</v>
      </c>
      <c r="P402" t="str">
        <v xml:space="preserve">Overweight </v>
      </c>
      <c r="Q402" t="str">
        <v>Diabetes</v>
      </c>
      <c r="R402" t="str">
        <f t="shared" si="6"/>
        <v>Without transplant</v>
      </c>
    </row>
    <row r="403" spans="1:18" ht="15.6" x14ac:dyDescent="0.3">
      <c r="A403" s="1" t="s">
        <v>1970</v>
      </c>
      <c r="B403" t="str">
        <f>VLOOKUP(A403,'Customer Names-Answers'!A:D,4,0)</f>
        <v>Ms.  Sarah E.</v>
      </c>
      <c r="C403" cm="1">
        <f t="array" ref="C403:H403">VLOOKUP(A403,'Hospitalisation Details-Answers'!A:K,{6,7,8,9,10,11},0)</f>
        <v>25678.78</v>
      </c>
      <c r="D403" t="str">
        <v>tier - 2</v>
      </c>
      <c r="E403" t="str">
        <v>tier - 3</v>
      </c>
      <c r="F403" t="str">
        <v>R1012</v>
      </c>
      <c r="G403" t="str">
        <v>21-Aug-1963</v>
      </c>
      <c r="H403" t="str">
        <v xml:space="preserve">60 Y </v>
      </c>
      <c r="I403" cm="1">
        <f t="array" ref="I403:Q403">VLOOKUP(A403,'Medical Examinations-Answers'!A:J,{2,3,4,5,6,7,8,9,10},0)</f>
        <v>23.655000000000001</v>
      </c>
      <c r="J403">
        <v>10.84</v>
      </c>
      <c r="K403" t="str">
        <v>yes</v>
      </c>
      <c r="L403" t="str">
        <v>No</v>
      </c>
      <c r="M403" t="str">
        <v>Yes</v>
      </c>
      <c r="N403">
        <v>1</v>
      </c>
      <c r="O403" t="str">
        <v>yes</v>
      </c>
      <c r="P403" t="str">
        <v xml:space="preserve">Normal Weight </v>
      </c>
      <c r="Q403" t="str">
        <v>Diabetes</v>
      </c>
      <c r="R403" t="str">
        <f t="shared" si="6"/>
        <v>Without transplant</v>
      </c>
    </row>
    <row r="404" spans="1:18" ht="15.6" x14ac:dyDescent="0.3">
      <c r="A404" s="1" t="s">
        <v>1969</v>
      </c>
      <c r="B404" t="str">
        <f>VLOOKUP(A404,'Customer Names-Answers'!A:D,4,0)</f>
        <v>Anne Elise</v>
      </c>
      <c r="C404" cm="1">
        <f t="array" ref="C404:H404">VLOOKUP(A404,'Hospitalisation Details-Answers'!A:K,{6,7,8,9,10,11},0)</f>
        <v>25656.58</v>
      </c>
      <c r="D404" t="str">
        <v>tier - 2</v>
      </c>
      <c r="E404" t="str">
        <v>tier - 3</v>
      </c>
      <c r="F404" t="str">
        <v>R1024</v>
      </c>
      <c r="G404" t="str">
        <v>17-Jul-1972</v>
      </c>
      <c r="H404" t="str">
        <v xml:space="preserve">51 Y </v>
      </c>
      <c r="I404" cm="1">
        <f t="array" ref="I404:Q404">VLOOKUP(A404,'Medical Examinations-Answers'!A:J,{2,3,4,5,6,7,8,9,10},0)</f>
        <v>27.36</v>
      </c>
      <c r="J404">
        <v>5.88</v>
      </c>
      <c r="K404" t="str">
        <v>No</v>
      </c>
      <c r="L404" t="str">
        <v>No</v>
      </c>
      <c r="M404" t="str">
        <v>No</v>
      </c>
      <c r="N404">
        <v>2</v>
      </c>
      <c r="O404" t="str">
        <v>No</v>
      </c>
      <c r="P404" t="str">
        <v xml:space="preserve">Overweight </v>
      </c>
      <c r="Q404" t="str">
        <v>Prediabetes</v>
      </c>
      <c r="R404" t="str">
        <f t="shared" si="6"/>
        <v>Without transplant</v>
      </c>
    </row>
    <row r="405" spans="1:18" ht="15.6" x14ac:dyDescent="0.3">
      <c r="A405" s="1" t="s">
        <v>1968</v>
      </c>
      <c r="B405" t="str">
        <f>VLOOKUP(A405,'Customer Names-Answers'!A:D,4,0)</f>
        <v>Christopher R</v>
      </c>
      <c r="C405" cm="1">
        <f t="array" ref="C405:H405">VLOOKUP(A405,'Hospitalisation Details-Answers'!A:K,{6,7,8,9,10,11},0)</f>
        <v>25648.98</v>
      </c>
      <c r="D405" t="str">
        <v>tier - 2</v>
      </c>
      <c r="E405" t="str">
        <v>tier - 1</v>
      </c>
      <c r="F405" t="str">
        <v>R1011</v>
      </c>
      <c r="G405" t="str">
        <v>2-Aug-2001</v>
      </c>
      <c r="H405" t="str">
        <v xml:space="preserve">22 Y </v>
      </c>
      <c r="I405" cm="1">
        <f t="array" ref="I405:Q405">VLOOKUP(A405,'Medical Examinations-Answers'!A:J,{2,3,4,5,6,7,8,9,10},0)</f>
        <v>27.82</v>
      </c>
      <c r="J405">
        <v>5.24</v>
      </c>
      <c r="K405" t="str">
        <v>yes</v>
      </c>
      <c r="L405" t="str">
        <v>No</v>
      </c>
      <c r="M405" t="str">
        <v>No</v>
      </c>
      <c r="N405">
        <v>0</v>
      </c>
      <c r="O405" t="str">
        <v>yes</v>
      </c>
      <c r="P405" t="str">
        <v xml:space="preserve">Overweight </v>
      </c>
      <c r="Q405" t="str">
        <v>Normal</v>
      </c>
      <c r="R405" t="str">
        <f t="shared" si="6"/>
        <v>Without transplant</v>
      </c>
    </row>
    <row r="406" spans="1:18" ht="15.6" x14ac:dyDescent="0.3">
      <c r="A406" s="1" t="s">
        <v>1967</v>
      </c>
      <c r="B406" t="str">
        <f>VLOOKUP(A406,'Customer Names-Answers'!A:D,4,0)</f>
        <v>Elliot</v>
      </c>
      <c r="C406" cm="1">
        <f t="array" ref="C406:H406">VLOOKUP(A406,'Hospitalisation Details-Answers'!A:K,{6,7,8,9,10,11},0)</f>
        <v>25517.11</v>
      </c>
      <c r="D406" t="str">
        <v>tier - 2</v>
      </c>
      <c r="E406" t="str">
        <v>tier - 3</v>
      </c>
      <c r="F406" t="str">
        <v>R1017</v>
      </c>
      <c r="G406" t="str">
        <v>11-Dec-1968</v>
      </c>
      <c r="H406" t="str">
        <v xml:space="preserve">55 Y </v>
      </c>
      <c r="I406" cm="1">
        <f t="array" ref="I406:Q406">VLOOKUP(A406,'Medical Examinations-Answers'!A:J,{2,3,4,5,6,7,8,9,10},0)</f>
        <v>25.46</v>
      </c>
      <c r="J406">
        <v>11.75</v>
      </c>
      <c r="K406" t="str">
        <v>No</v>
      </c>
      <c r="L406" t="str">
        <v>No</v>
      </c>
      <c r="M406" t="str">
        <v>No</v>
      </c>
      <c r="N406">
        <v>0</v>
      </c>
      <c r="O406" t="str">
        <v>No</v>
      </c>
      <c r="P406" t="str">
        <v xml:space="preserve">Overweight </v>
      </c>
      <c r="Q406" t="str">
        <v>Diabetes</v>
      </c>
      <c r="R406" t="str">
        <f t="shared" si="6"/>
        <v>Without transplant</v>
      </c>
    </row>
    <row r="407" spans="1:18" ht="15.6" x14ac:dyDescent="0.3">
      <c r="A407" s="1" t="s">
        <v>1966</v>
      </c>
      <c r="B407" t="str">
        <f>VLOOKUP(A407,'Customer Names-Answers'!A:D,4,0)</f>
        <v>Christopher D.</v>
      </c>
      <c r="C407" cm="1">
        <f t="array" ref="C407:H407">VLOOKUP(A407,'Hospitalisation Details-Answers'!A:K,{6,7,8,9,10,11},0)</f>
        <v>25382.3</v>
      </c>
      <c r="D407" t="str">
        <v>tier - 2</v>
      </c>
      <c r="E407" t="str">
        <v>tier - 2</v>
      </c>
      <c r="F407" t="str">
        <v>R1011</v>
      </c>
      <c r="G407" t="str">
        <v>22-Aug-1968</v>
      </c>
      <c r="H407" t="str">
        <v xml:space="preserve">55 Y </v>
      </c>
      <c r="I407" cm="1">
        <f t="array" ref="I407:Q407">VLOOKUP(A407,'Medical Examinations-Answers'!A:J,{2,3,4,5,6,7,8,9,10},0)</f>
        <v>25.1</v>
      </c>
      <c r="J407">
        <v>6.97</v>
      </c>
      <c r="K407" t="str">
        <v>No</v>
      </c>
      <c r="L407" t="str">
        <v>No</v>
      </c>
      <c r="M407" t="str">
        <v>No</v>
      </c>
      <c r="N407">
        <v>0</v>
      </c>
      <c r="O407" t="str">
        <v>yes</v>
      </c>
      <c r="P407" t="str">
        <v xml:space="preserve">Overweight </v>
      </c>
      <c r="Q407" t="str">
        <v>Diabetes</v>
      </c>
      <c r="R407" t="str">
        <f t="shared" si="6"/>
        <v>Without transplant</v>
      </c>
    </row>
    <row r="408" spans="1:18" ht="15.6" x14ac:dyDescent="0.3">
      <c r="A408" s="1" t="s">
        <v>1965</v>
      </c>
      <c r="B408" t="str">
        <f>VLOOKUP(A408,'Customer Names-Answers'!A:D,4,0)</f>
        <v>Corey</v>
      </c>
      <c r="C408" cm="1">
        <f t="array" ref="C408:H408">VLOOKUP(A408,'Hospitalisation Details-Answers'!A:K,{6,7,8,9,10,11},0)</f>
        <v>25333.33</v>
      </c>
      <c r="D408" t="str">
        <v>tier - 2</v>
      </c>
      <c r="E408" t="str">
        <v>tier - 2</v>
      </c>
      <c r="F408" t="str">
        <v>R1017</v>
      </c>
      <c r="G408" t="str">
        <v>26-Sep-1972</v>
      </c>
      <c r="H408" t="str">
        <v xml:space="preserve">51 Y </v>
      </c>
      <c r="I408" cm="1">
        <f t="array" ref="I408:Q408">VLOOKUP(A408,'Medical Examinations-Answers'!A:J,{2,3,4,5,6,7,8,9,10},0)</f>
        <v>32.11</v>
      </c>
      <c r="J408">
        <v>4.76</v>
      </c>
      <c r="K408" t="str">
        <v>No</v>
      </c>
      <c r="L408" t="str">
        <v>No</v>
      </c>
      <c r="M408" t="str">
        <v>No</v>
      </c>
      <c r="N408">
        <v>2</v>
      </c>
      <c r="O408" t="str">
        <v>No</v>
      </c>
      <c r="P408" t="str">
        <v>Obesity</v>
      </c>
      <c r="Q408" t="str">
        <v>Normal</v>
      </c>
      <c r="R408" t="str">
        <f t="shared" si="6"/>
        <v>Without transplant</v>
      </c>
    </row>
    <row r="409" spans="1:18" ht="15.6" x14ac:dyDescent="0.3">
      <c r="A409" s="1" t="s">
        <v>1964</v>
      </c>
      <c r="B409" t="str">
        <f>VLOOKUP(A409,'Customer Names-Answers'!A:D,4,0)</f>
        <v>Patrick D.</v>
      </c>
      <c r="C409" cm="1">
        <f t="array" ref="C409:H409">VLOOKUP(A409,'Hospitalisation Details-Answers'!A:K,{6,7,8,9,10,11},0)</f>
        <v>25309.49</v>
      </c>
      <c r="D409" t="str">
        <v>tier - 2</v>
      </c>
      <c r="E409" t="str">
        <v>tier - 1</v>
      </c>
      <c r="F409" t="str">
        <v>R1011</v>
      </c>
      <c r="G409" t="str">
        <v>14-Dec-1975</v>
      </c>
      <c r="H409" t="str">
        <v xml:space="preserve">48 Y </v>
      </c>
      <c r="I409" cm="1">
        <f t="array" ref="I409:Q409">VLOOKUP(A409,'Medical Examinations-Answers'!A:J,{2,3,4,5,6,7,8,9,10},0)</f>
        <v>29.8</v>
      </c>
      <c r="J409">
        <v>8.24</v>
      </c>
      <c r="K409" t="str">
        <v>yes</v>
      </c>
      <c r="L409" t="str">
        <v>No</v>
      </c>
      <c r="M409" t="str">
        <v>No</v>
      </c>
      <c r="N409">
        <v>1</v>
      </c>
      <c r="O409" t="str">
        <v>yes</v>
      </c>
      <c r="P409" t="str">
        <v xml:space="preserve">Overweight </v>
      </c>
      <c r="Q409" t="str">
        <v>Diabetes</v>
      </c>
      <c r="R409" t="str">
        <f t="shared" si="6"/>
        <v>Without transplant</v>
      </c>
    </row>
    <row r="410" spans="1:18" ht="15.6" x14ac:dyDescent="0.3">
      <c r="A410" s="1" t="s">
        <v>1963</v>
      </c>
      <c r="B410" t="str">
        <f>VLOOKUP(A410,'Customer Names-Answers'!A:D,4,0)</f>
        <v>Anthony D.</v>
      </c>
      <c r="C410" cm="1">
        <f t="array" ref="C410:H410">VLOOKUP(A410,'Hospitalisation Details-Answers'!A:K,{6,7,8,9,10,11},0)</f>
        <v>25127.22</v>
      </c>
      <c r="D410" t="str">
        <v>tier - 2</v>
      </c>
      <c r="E410" t="str">
        <v>tier - 3</v>
      </c>
      <c r="F410" t="str">
        <v>R1011</v>
      </c>
      <c r="G410" t="str">
        <v>24-Nov-1998</v>
      </c>
      <c r="H410" t="str">
        <v xml:space="preserve">25 Y </v>
      </c>
      <c r="I410" cm="1">
        <f t="array" ref="I410:Q410">VLOOKUP(A410,'Medical Examinations-Answers'!A:J,{2,3,4,5,6,7,8,9,10},0)</f>
        <v>24.01</v>
      </c>
      <c r="J410">
        <v>4.76</v>
      </c>
      <c r="K410" t="str">
        <v>No</v>
      </c>
      <c r="L410" t="str">
        <v>No</v>
      </c>
      <c r="M410" t="str">
        <v>No</v>
      </c>
      <c r="N410">
        <v>1</v>
      </c>
      <c r="O410" t="str">
        <v>yes</v>
      </c>
      <c r="P410" t="str">
        <v xml:space="preserve">Normal Weight </v>
      </c>
      <c r="Q410" t="str">
        <v>Normal</v>
      </c>
      <c r="R410" t="str">
        <f t="shared" si="6"/>
        <v>Without transplant</v>
      </c>
    </row>
    <row r="411" spans="1:18" ht="15.6" x14ac:dyDescent="0.3">
      <c r="A411" s="1" t="s">
        <v>1962</v>
      </c>
      <c r="B411" t="str">
        <f>VLOOKUP(A411,'Customer Names-Answers'!A:D,4,0)</f>
        <v>Melissa</v>
      </c>
      <c r="C411" cm="1">
        <f t="array" ref="C411:H411">VLOOKUP(A411,'Hospitalisation Details-Answers'!A:K,{6,7,8,9,10,11},0)</f>
        <v>25081.77</v>
      </c>
      <c r="D411" t="str">
        <v>tier - 2</v>
      </c>
      <c r="E411" t="str">
        <v>tier - 2</v>
      </c>
      <c r="F411" t="str">
        <v>R1013</v>
      </c>
      <c r="G411" t="str">
        <v>14-Jun-1998</v>
      </c>
      <c r="H411" t="str">
        <v xml:space="preserve">25 Y </v>
      </c>
      <c r="I411" cm="1">
        <f t="array" ref="I411:Q411">VLOOKUP(A411,'Medical Examinations-Answers'!A:J,{2,3,4,5,6,7,8,9,10},0)</f>
        <v>23.21</v>
      </c>
      <c r="J411">
        <v>6.03</v>
      </c>
      <c r="K411" t="str">
        <v>No</v>
      </c>
      <c r="L411" t="str">
        <v>No</v>
      </c>
      <c r="M411" t="str">
        <v>No</v>
      </c>
      <c r="N411">
        <v>1</v>
      </c>
      <c r="O411" t="str">
        <v>No</v>
      </c>
      <c r="P411" t="str">
        <v xml:space="preserve">Normal Weight </v>
      </c>
      <c r="Q411" t="str">
        <v>Prediabetes</v>
      </c>
      <c r="R411" t="str">
        <f t="shared" si="6"/>
        <v>Without transplant</v>
      </c>
    </row>
    <row r="412" spans="1:18" ht="15.6" x14ac:dyDescent="0.3">
      <c r="A412" s="1" t="s">
        <v>1961</v>
      </c>
      <c r="B412" t="str">
        <f>VLOOKUP(A412,'Customer Names-Answers'!A:D,4,0)</f>
        <v>Raven</v>
      </c>
      <c r="C412" cm="1">
        <f t="array" ref="C412:H412">VLOOKUP(A412,'Hospitalisation Details-Answers'!A:K,{6,7,8,9,10,11},0)</f>
        <v>25075.97</v>
      </c>
      <c r="D412" t="str">
        <v>tier - 2</v>
      </c>
      <c r="E412" t="str">
        <v>tier - 2</v>
      </c>
      <c r="F412" t="str">
        <v>R1011</v>
      </c>
      <c r="G412" t="str">
        <v>4-Dec-1995</v>
      </c>
      <c r="H412" t="str">
        <v xml:space="preserve">28 Y </v>
      </c>
      <c r="I412" cm="1">
        <f t="array" ref="I412:Q412">VLOOKUP(A412,'Medical Examinations-Answers'!A:J,{2,3,4,5,6,7,8,9,10},0)</f>
        <v>21.2</v>
      </c>
      <c r="J412">
        <v>4.07</v>
      </c>
      <c r="K412" t="str">
        <v>yes</v>
      </c>
      <c r="L412" t="str">
        <v>No</v>
      </c>
      <c r="M412" t="str">
        <v>No</v>
      </c>
      <c r="N412">
        <v>1</v>
      </c>
      <c r="O412" t="str">
        <v>yes</v>
      </c>
      <c r="P412" t="str">
        <v xml:space="preserve">Normal Weight </v>
      </c>
      <c r="Q412" t="str">
        <v>Normal</v>
      </c>
      <c r="R412" t="str">
        <f t="shared" si="6"/>
        <v>Without transplant</v>
      </c>
    </row>
    <row r="413" spans="1:18" ht="15.6" x14ac:dyDescent="0.3">
      <c r="A413" s="1" t="s">
        <v>1960</v>
      </c>
      <c r="B413" t="str">
        <f>VLOOKUP(A413,'Customer Names-Answers'!A:D,4,0)</f>
        <v>Christopher</v>
      </c>
      <c r="C413" cm="1">
        <f t="array" ref="C413:H413">VLOOKUP(A413,'Hospitalisation Details-Answers'!A:K,{6,7,8,9,10,11},0)</f>
        <v>24915.22</v>
      </c>
      <c r="D413" t="str">
        <v>tier - 2</v>
      </c>
      <c r="E413" t="str">
        <v>tier - 3</v>
      </c>
      <c r="F413" t="str">
        <v>R1012</v>
      </c>
      <c r="G413" t="str">
        <v>14-Nov-1975</v>
      </c>
      <c r="H413" t="str">
        <v xml:space="preserve">48 Y </v>
      </c>
      <c r="I413" cm="1">
        <f t="array" ref="I413:Q413">VLOOKUP(A413,'Medical Examinations-Answers'!A:J,{2,3,4,5,6,7,8,9,10},0)</f>
        <v>28.215</v>
      </c>
      <c r="J413">
        <v>8.26</v>
      </c>
      <c r="K413" t="str">
        <v>yes</v>
      </c>
      <c r="L413" t="str">
        <v>No</v>
      </c>
      <c r="M413" t="str">
        <v>No</v>
      </c>
      <c r="N413">
        <v>1</v>
      </c>
      <c r="O413" t="str">
        <v>yes</v>
      </c>
      <c r="P413" t="str">
        <v xml:space="preserve">Overweight </v>
      </c>
      <c r="Q413" t="str">
        <v>Diabetes</v>
      </c>
      <c r="R413" t="str">
        <f t="shared" si="6"/>
        <v>Without transplant</v>
      </c>
    </row>
    <row r="414" spans="1:18" ht="15.6" x14ac:dyDescent="0.3">
      <c r="A414" s="1" t="s">
        <v>1959</v>
      </c>
      <c r="B414" t="str">
        <f>VLOOKUP(A414,'Customer Names-Answers'!A:D,4,0)</f>
        <v>Kendra A</v>
      </c>
      <c r="C414" cm="1">
        <f t="array" ref="C414:H414">VLOOKUP(A414,'Hospitalisation Details-Answers'!A:K,{6,7,8,9,10,11},0)</f>
        <v>24915.05</v>
      </c>
      <c r="D414" t="str">
        <v>tier - 2</v>
      </c>
      <c r="E414" t="str">
        <v>tier - 1</v>
      </c>
      <c r="F414" t="str">
        <v>R1024</v>
      </c>
      <c r="G414" t="str">
        <v>14-Jun-1987</v>
      </c>
      <c r="H414" t="str">
        <v xml:space="preserve">36 Y </v>
      </c>
      <c r="I414" cm="1">
        <f t="array" ref="I414:Q414">VLOOKUP(A414,'Medical Examinations-Answers'!A:J,{2,3,4,5,6,7,8,9,10},0)</f>
        <v>38.094999999999999</v>
      </c>
      <c r="J414">
        <v>4.76</v>
      </c>
      <c r="K414" t="str">
        <v>No</v>
      </c>
      <c r="L414" t="str">
        <v>No</v>
      </c>
      <c r="M414" t="str">
        <v>No</v>
      </c>
      <c r="N414">
        <v>1</v>
      </c>
      <c r="O414" t="str">
        <v>No</v>
      </c>
      <c r="P414" t="str">
        <v>Obesity</v>
      </c>
      <c r="Q414" t="str">
        <v>Normal</v>
      </c>
      <c r="R414" t="str">
        <f t="shared" si="6"/>
        <v>Without transplant</v>
      </c>
    </row>
    <row r="415" spans="1:18" ht="15.6" x14ac:dyDescent="0.3">
      <c r="A415" s="1" t="s">
        <v>1958</v>
      </c>
      <c r="B415" t="str">
        <f>VLOOKUP(A415,'Customer Names-Answers'!A:D,4,0)</f>
        <v>Jordan</v>
      </c>
      <c r="C415" cm="1">
        <f t="array" ref="C415:H415">VLOOKUP(A415,'Hospitalisation Details-Answers'!A:K,{6,7,8,9,10,11},0)</f>
        <v>24873.38</v>
      </c>
      <c r="D415" t="str">
        <v>tier - 2</v>
      </c>
      <c r="E415" t="str">
        <v>tier - 1</v>
      </c>
      <c r="F415" t="str">
        <v>R1024</v>
      </c>
      <c r="G415" t="str">
        <v>23-Jul-1969</v>
      </c>
      <c r="H415" t="str">
        <v xml:space="preserve">54 Y </v>
      </c>
      <c r="I415" cm="1">
        <f t="array" ref="I415:Q415">VLOOKUP(A415,'Medical Examinations-Answers'!A:J,{2,3,4,5,6,7,8,9,10},0)</f>
        <v>22.61</v>
      </c>
      <c r="J415">
        <v>6.13</v>
      </c>
      <c r="K415" t="str">
        <v>yes</v>
      </c>
      <c r="L415" t="str">
        <v>No</v>
      </c>
      <c r="M415" t="str">
        <v>Yes</v>
      </c>
      <c r="N415">
        <v>1</v>
      </c>
      <c r="O415" t="str">
        <v>yes</v>
      </c>
      <c r="P415" t="str">
        <v xml:space="preserve">Normal Weight </v>
      </c>
      <c r="Q415" t="str">
        <v>Prediabetes</v>
      </c>
      <c r="R415" t="str">
        <f t="shared" si="6"/>
        <v>Without transplant</v>
      </c>
    </row>
    <row r="416" spans="1:18" ht="15.6" x14ac:dyDescent="0.3">
      <c r="A416" s="1" t="s">
        <v>1957</v>
      </c>
      <c r="B416" t="str">
        <f>VLOOKUP(A416,'Customer Names-Answers'!A:D,4,0)</f>
        <v>Nils</v>
      </c>
      <c r="C416" cm="1">
        <f t="array" ref="C416:H416">VLOOKUP(A416,'Hospitalisation Details-Answers'!A:K,{6,7,8,9,10,11},0)</f>
        <v>24869.84</v>
      </c>
      <c r="D416" t="str">
        <v>tier - 2</v>
      </c>
      <c r="E416" t="str">
        <v>tier - 2</v>
      </c>
      <c r="F416" t="str">
        <v>R1016</v>
      </c>
      <c r="G416" t="str">
        <v>26-Nov-1970</v>
      </c>
      <c r="H416" t="str">
        <v xml:space="preserve">53 Y </v>
      </c>
      <c r="I416" cm="1">
        <f t="array" ref="I416:Q416">VLOOKUP(A416,'Medical Examinations-Answers'!A:J,{2,3,4,5,6,7,8,9,10},0)</f>
        <v>24.32</v>
      </c>
      <c r="J416">
        <v>10.47</v>
      </c>
      <c r="K416" t="str">
        <v>yes</v>
      </c>
      <c r="L416" t="str">
        <v>No</v>
      </c>
      <c r="M416" t="str">
        <v>No</v>
      </c>
      <c r="N416">
        <v>2</v>
      </c>
      <c r="O416" t="str">
        <v>yes</v>
      </c>
      <c r="P416" t="str">
        <v xml:space="preserve">Normal Weight </v>
      </c>
      <c r="Q416" t="str">
        <v>Diabetes</v>
      </c>
      <c r="R416" t="str">
        <f t="shared" si="6"/>
        <v>Without transplant</v>
      </c>
    </row>
    <row r="417" spans="1:18" ht="15.6" x14ac:dyDescent="0.3">
      <c r="A417" s="1" t="s">
        <v>1956</v>
      </c>
      <c r="B417" t="str">
        <f>VLOOKUP(A417,'Customer Names-Answers'!A:D,4,0)</f>
        <v>Scott</v>
      </c>
      <c r="C417" cm="1">
        <f t="array" ref="C417:H417">VLOOKUP(A417,'Hospitalisation Details-Answers'!A:K,{6,7,8,9,10,11},0)</f>
        <v>24863.25</v>
      </c>
      <c r="D417" t="str">
        <v>tier - 2</v>
      </c>
      <c r="E417" t="str">
        <v>tier - 3</v>
      </c>
      <c r="F417" t="str">
        <v>R1011</v>
      </c>
      <c r="G417" t="str">
        <v>10-Jun-1995</v>
      </c>
      <c r="H417" t="str">
        <v xml:space="preserve">28 Y </v>
      </c>
      <c r="I417" cm="1">
        <f t="array" ref="I417:Q417">VLOOKUP(A417,'Medical Examinations-Answers'!A:J,{2,3,4,5,6,7,8,9,10},0)</f>
        <v>20.96</v>
      </c>
      <c r="J417">
        <v>4.04</v>
      </c>
      <c r="K417" t="str">
        <v>yes</v>
      </c>
      <c r="L417" t="str">
        <v>No</v>
      </c>
      <c r="M417" t="str">
        <v>No</v>
      </c>
      <c r="N417">
        <v>1</v>
      </c>
      <c r="O417" t="str">
        <v>yes</v>
      </c>
      <c r="P417" t="str">
        <v xml:space="preserve">Normal Weight </v>
      </c>
      <c r="Q417" t="str">
        <v>Normal</v>
      </c>
      <c r="R417" t="str">
        <f t="shared" si="6"/>
        <v>Without transplant</v>
      </c>
    </row>
    <row r="418" spans="1:18" ht="15.6" x14ac:dyDescent="0.3">
      <c r="A418" s="1" t="s">
        <v>1955</v>
      </c>
      <c r="B418" t="str">
        <f>VLOOKUP(A418,'Customer Names-Answers'!A:D,4,0)</f>
        <v>Angela</v>
      </c>
      <c r="C418" cm="1">
        <f t="array" ref="C418:H418">VLOOKUP(A418,'Hospitalisation Details-Answers'!A:K,{6,7,8,9,10,11},0)</f>
        <v>24817.25</v>
      </c>
      <c r="D418" t="str">
        <v>tier - 2</v>
      </c>
      <c r="E418" t="str">
        <v>tier - 2</v>
      </c>
      <c r="F418" t="str">
        <v>R1011</v>
      </c>
      <c r="G418" t="str">
        <v>9-Sep-1994</v>
      </c>
      <c r="H418" t="str">
        <v xml:space="preserve">29 Y </v>
      </c>
      <c r="I418" cm="1">
        <f t="array" ref="I418:Q418">VLOOKUP(A418,'Medical Examinations-Answers'!A:J,{2,3,4,5,6,7,8,9,10},0)</f>
        <v>19.68</v>
      </c>
      <c r="J418">
        <v>5.74</v>
      </c>
      <c r="K418" t="str">
        <v>No</v>
      </c>
      <c r="L418" t="str">
        <v>No</v>
      </c>
      <c r="M418" t="str">
        <v>No</v>
      </c>
      <c r="N418">
        <v>0</v>
      </c>
      <c r="O418" t="str">
        <v>yes</v>
      </c>
      <c r="P418" t="str">
        <v xml:space="preserve">Normal Weight </v>
      </c>
      <c r="Q418" t="str">
        <v>Prediabetes</v>
      </c>
      <c r="R418" t="str">
        <f t="shared" si="6"/>
        <v>Without transplant</v>
      </c>
    </row>
    <row r="419" spans="1:18" ht="15.6" x14ac:dyDescent="0.3">
      <c r="A419" s="1" t="s">
        <v>1954</v>
      </c>
      <c r="B419" t="str">
        <f>VLOOKUP(A419,'Customer Names-Answers'!A:D,4,0)</f>
        <v>Allison</v>
      </c>
      <c r="C419" cm="1">
        <f t="array" ref="C419:H419">VLOOKUP(A419,'Hospitalisation Details-Answers'!A:K,{6,7,8,9,10,11},0)</f>
        <v>24795.040000000001</v>
      </c>
      <c r="D419" t="str">
        <v>tier - 2</v>
      </c>
      <c r="E419" t="str">
        <v>tier - 3</v>
      </c>
      <c r="F419" t="str">
        <v>R1011</v>
      </c>
      <c r="G419" t="str">
        <v>11-Oct-1992</v>
      </c>
      <c r="H419" t="str">
        <v xml:space="preserve">31 Y </v>
      </c>
      <c r="I419" cm="1">
        <f t="array" ref="I419:Q419">VLOOKUP(A419,'Medical Examinations-Answers'!A:J,{2,3,4,5,6,7,8,9,10},0)</f>
        <v>18.100000000000001</v>
      </c>
      <c r="J419">
        <v>6.33</v>
      </c>
      <c r="K419" t="str">
        <v>No</v>
      </c>
      <c r="L419" t="str">
        <v>No</v>
      </c>
      <c r="M419" t="str">
        <v>No</v>
      </c>
      <c r="N419">
        <v>1</v>
      </c>
      <c r="O419" t="str">
        <v>yes</v>
      </c>
      <c r="P419" t="str">
        <v xml:space="preserve">Underweight </v>
      </c>
      <c r="Q419" t="str">
        <v>Prediabetes</v>
      </c>
      <c r="R419" t="str">
        <f t="shared" si="6"/>
        <v>Without transplant</v>
      </c>
    </row>
    <row r="420" spans="1:18" ht="15.6" x14ac:dyDescent="0.3">
      <c r="A420" s="1" t="s">
        <v>1953</v>
      </c>
      <c r="B420" t="str">
        <f>VLOOKUP(A420,'Customer Names-Answers'!A:D,4,0)</f>
        <v>Caitlin O.</v>
      </c>
      <c r="C420" cm="1">
        <f t="array" ref="C420:H420">VLOOKUP(A420,'Hospitalisation Details-Answers'!A:K,{6,7,8,9,10,11},0)</f>
        <v>24671.66</v>
      </c>
      <c r="D420" t="str">
        <v>tier - 2</v>
      </c>
      <c r="E420" t="str">
        <v>tier - 1</v>
      </c>
      <c r="F420" t="str">
        <v>R1024</v>
      </c>
      <c r="G420" t="str">
        <v>28-Aug-1996</v>
      </c>
      <c r="H420" t="str">
        <v xml:space="preserve">27 Y </v>
      </c>
      <c r="I420" cm="1">
        <f t="array" ref="I420:Q420">VLOOKUP(A420,'Medical Examinations-Answers'!A:J,{2,3,4,5,6,7,8,9,10},0)</f>
        <v>29.64</v>
      </c>
      <c r="J420">
        <v>4.28</v>
      </c>
      <c r="K420" t="str">
        <v>yes</v>
      </c>
      <c r="L420" t="str">
        <v>No</v>
      </c>
      <c r="M420" t="str">
        <v>No</v>
      </c>
      <c r="N420">
        <v>0</v>
      </c>
      <c r="O420" t="str">
        <v>No</v>
      </c>
      <c r="P420" t="str">
        <v xml:space="preserve">Overweight </v>
      </c>
      <c r="Q420" t="str">
        <v>Normal</v>
      </c>
      <c r="R420" t="str">
        <f t="shared" si="6"/>
        <v>Without transplant</v>
      </c>
    </row>
    <row r="421" spans="1:18" ht="15.6" x14ac:dyDescent="0.3">
      <c r="A421" s="1" t="s">
        <v>1952</v>
      </c>
      <c r="B421" t="str">
        <f>VLOOKUP(A421,'Customer Names-Answers'!A:D,4,0)</f>
        <v>Tracy M</v>
      </c>
      <c r="C421" cm="1">
        <f t="array" ref="C421:H421">VLOOKUP(A421,'Hospitalisation Details-Answers'!A:K,{6,7,8,9,10,11},0)</f>
        <v>24667.42</v>
      </c>
      <c r="D421" t="str">
        <v>tier - 2</v>
      </c>
      <c r="E421" t="str">
        <v>tier - 3</v>
      </c>
      <c r="F421" t="str">
        <v>R1013</v>
      </c>
      <c r="G421" t="str">
        <v>12-Jun-1970</v>
      </c>
      <c r="H421" t="str">
        <v xml:space="preserve">53 Y </v>
      </c>
      <c r="I421" cm="1">
        <f t="array" ref="I421:Q421">VLOOKUP(A421,'Medical Examinations-Answers'!A:J,{2,3,4,5,6,7,8,9,10},0)</f>
        <v>25.3</v>
      </c>
      <c r="J421">
        <v>9.4700000000000006</v>
      </c>
      <c r="K421" t="str">
        <v>yes</v>
      </c>
      <c r="L421" t="str">
        <v>No</v>
      </c>
      <c r="M421" t="str">
        <v>No</v>
      </c>
      <c r="N421">
        <v>2</v>
      </c>
      <c r="O421" t="str">
        <v>yes</v>
      </c>
      <c r="P421" t="str">
        <v xml:space="preserve">Overweight </v>
      </c>
      <c r="Q421" t="str">
        <v>Diabetes</v>
      </c>
      <c r="R421" t="str">
        <f t="shared" si="6"/>
        <v>Without transplant</v>
      </c>
    </row>
    <row r="422" spans="1:18" ht="15.6" x14ac:dyDescent="0.3">
      <c r="A422" s="1" t="s">
        <v>1951</v>
      </c>
      <c r="B422" t="str">
        <f>VLOOKUP(A422,'Customer Names-Answers'!A:D,4,0)</f>
        <v>Dustin M.</v>
      </c>
      <c r="C422" cm="1">
        <f t="array" ref="C422:H422">VLOOKUP(A422,'Hospitalisation Details-Answers'!A:K,{6,7,8,9,10,11},0)</f>
        <v>24603.05</v>
      </c>
      <c r="D422" t="str">
        <v>tier - 2</v>
      </c>
      <c r="E422" t="str">
        <v>tier - 2</v>
      </c>
      <c r="F422" t="str">
        <v>R1011</v>
      </c>
      <c r="G422" t="str">
        <v>12-Oct-1976</v>
      </c>
      <c r="H422" t="str">
        <v xml:space="preserve">47 Y </v>
      </c>
      <c r="I422" cm="1">
        <f t="array" ref="I422:Q422">VLOOKUP(A422,'Medical Examinations-Answers'!A:J,{2,3,4,5,6,7,8,9,10},0)</f>
        <v>27.6</v>
      </c>
      <c r="J422">
        <v>4.8499999999999996</v>
      </c>
      <c r="K422" t="str">
        <v>yes</v>
      </c>
      <c r="L422" t="str">
        <v>No</v>
      </c>
      <c r="M422" t="str">
        <v>No</v>
      </c>
      <c r="N422">
        <v>0</v>
      </c>
      <c r="O422" t="str">
        <v>No</v>
      </c>
      <c r="P422" t="str">
        <v xml:space="preserve">Overweight </v>
      </c>
      <c r="Q422" t="str">
        <v>Normal</v>
      </c>
      <c r="R422" t="str">
        <f t="shared" si="6"/>
        <v>Without transplant</v>
      </c>
    </row>
    <row r="423" spans="1:18" ht="15.6" x14ac:dyDescent="0.3">
      <c r="A423" s="1" t="s">
        <v>1950</v>
      </c>
      <c r="B423" t="str">
        <f>VLOOKUP(A423,'Customer Names-Answers'!A:D,4,0)</f>
        <v>Jenny</v>
      </c>
      <c r="C423" cm="1">
        <f t="array" ref="C423:H423">VLOOKUP(A423,'Hospitalisation Details-Answers'!A:K,{6,7,8,9,10,11},0)</f>
        <v>24535.7</v>
      </c>
      <c r="D423" t="str">
        <v>tier - 2</v>
      </c>
      <c r="E423" t="str">
        <v>tier - 2</v>
      </c>
      <c r="F423" t="str">
        <v>R1012</v>
      </c>
      <c r="G423" t="str">
        <v>13-Jun-1975</v>
      </c>
      <c r="H423" t="str">
        <v xml:space="preserve">48 Y </v>
      </c>
      <c r="I423" cm="1">
        <f t="array" ref="I423:Q423">VLOOKUP(A423,'Medical Examinations-Answers'!A:J,{2,3,4,5,6,7,8,9,10},0)</f>
        <v>27.645</v>
      </c>
      <c r="J423">
        <v>11.03</v>
      </c>
      <c r="K423" t="str">
        <v>yes</v>
      </c>
      <c r="L423" t="str">
        <v>No</v>
      </c>
      <c r="M423" t="str">
        <v>No</v>
      </c>
      <c r="N423">
        <v>1</v>
      </c>
      <c r="O423" t="str">
        <v>yes</v>
      </c>
      <c r="P423" t="str">
        <v xml:space="preserve">Overweight </v>
      </c>
      <c r="Q423" t="str">
        <v>Diabetes</v>
      </c>
      <c r="R423" t="str">
        <f t="shared" si="6"/>
        <v>Without transplant</v>
      </c>
    </row>
    <row r="424" spans="1:18" ht="15.6" x14ac:dyDescent="0.3">
      <c r="A424" s="1" t="s">
        <v>1949</v>
      </c>
      <c r="B424" t="str">
        <f>VLOOKUP(A424,'Customer Names-Answers'!A:D,4,0)</f>
        <v>Emily</v>
      </c>
      <c r="C424" cm="1">
        <f t="array" ref="C424:H424">VLOOKUP(A424,'Hospitalisation Details-Answers'!A:K,{6,7,8,9,10,11},0)</f>
        <v>24520.26</v>
      </c>
      <c r="D424" t="str">
        <v>tier - 2</v>
      </c>
      <c r="E424" t="str">
        <v>tier - 3</v>
      </c>
      <c r="F424" t="str">
        <v>R1011</v>
      </c>
      <c r="G424" t="str">
        <v>14-Sep-1972</v>
      </c>
      <c r="H424" t="str">
        <v xml:space="preserve">51 Y </v>
      </c>
      <c r="I424" cm="1">
        <f t="array" ref="I424:Q424">VLOOKUP(A424,'Medical Examinations-Answers'!A:J,{2,3,4,5,6,7,8,9,10},0)</f>
        <v>27.6</v>
      </c>
      <c r="J424">
        <v>5.22</v>
      </c>
      <c r="K424" t="str">
        <v>No</v>
      </c>
      <c r="L424" t="str">
        <v>No</v>
      </c>
      <c r="M424" t="str">
        <v>No</v>
      </c>
      <c r="N424">
        <v>2</v>
      </c>
      <c r="O424" t="str">
        <v>yes</v>
      </c>
      <c r="P424" t="str">
        <v xml:space="preserve">Overweight </v>
      </c>
      <c r="Q424" t="str">
        <v>Normal</v>
      </c>
      <c r="R424" t="str">
        <f t="shared" si="6"/>
        <v>Without transplant</v>
      </c>
    </row>
    <row r="425" spans="1:18" ht="15.6" x14ac:dyDescent="0.3">
      <c r="A425" s="1" t="s">
        <v>1948</v>
      </c>
      <c r="B425" t="str">
        <f>VLOOKUP(A425,'Customer Names-Answers'!A:D,4,0)</f>
        <v>Fabienne</v>
      </c>
      <c r="C425" cm="1">
        <f t="array" ref="C425:H425">VLOOKUP(A425,'Hospitalisation Details-Answers'!A:K,{6,7,8,9,10,11},0)</f>
        <v>24513.09</v>
      </c>
      <c r="D425" t="str">
        <v>tier - 2</v>
      </c>
      <c r="E425" t="str">
        <v>tier - 2</v>
      </c>
      <c r="F425" t="str">
        <v>R1013</v>
      </c>
      <c r="G425" t="str">
        <v>21-Oct-1961</v>
      </c>
      <c r="H425" t="str">
        <v xml:space="preserve">62 Y </v>
      </c>
      <c r="I425" cm="1">
        <f t="array" ref="I425:Q425">VLOOKUP(A425,'Medical Examinations-Answers'!A:J,{2,3,4,5,6,7,8,9,10},0)</f>
        <v>25.08</v>
      </c>
      <c r="J425">
        <v>9.52</v>
      </c>
      <c r="K425" t="str">
        <v>yes</v>
      </c>
      <c r="L425" t="str">
        <v>No</v>
      </c>
      <c r="M425" t="str">
        <v>No</v>
      </c>
      <c r="N425">
        <v>2</v>
      </c>
      <c r="O425" t="str">
        <v>No</v>
      </c>
      <c r="P425" t="str">
        <v xml:space="preserve">Overweight </v>
      </c>
      <c r="Q425" t="str">
        <v>Diabetes</v>
      </c>
      <c r="R425" t="str">
        <f t="shared" si="6"/>
        <v>Without transplant</v>
      </c>
    </row>
    <row r="426" spans="1:18" ht="15.6" x14ac:dyDescent="0.3">
      <c r="A426" s="1" t="s">
        <v>1947</v>
      </c>
      <c r="B426" t="str">
        <f>VLOOKUP(A426,'Customer Names-Answers'!A:D,4,0)</f>
        <v>Jordan</v>
      </c>
      <c r="C426" cm="1">
        <f t="array" ref="C426:H426">VLOOKUP(A426,'Hospitalisation Details-Answers'!A:K,{6,7,8,9,10,11},0)</f>
        <v>24476.48</v>
      </c>
      <c r="D426" t="str">
        <v>tier - 2</v>
      </c>
      <c r="E426" t="str">
        <v>tier - 2</v>
      </c>
      <c r="F426" t="str">
        <v>R1012</v>
      </c>
      <c r="G426" t="str">
        <v>6-Jul-1968</v>
      </c>
      <c r="H426" t="str">
        <v xml:space="preserve">55 Y </v>
      </c>
      <c r="I426" cm="1">
        <f t="array" ref="I426:Q426">VLOOKUP(A426,'Medical Examinations-Answers'!A:J,{2,3,4,5,6,7,8,9,10},0)</f>
        <v>30.02</v>
      </c>
      <c r="J426">
        <v>11.09</v>
      </c>
      <c r="K426" t="str">
        <v>No</v>
      </c>
      <c r="L426" t="str">
        <v>No</v>
      </c>
      <c r="M426" t="str">
        <v>No</v>
      </c>
      <c r="N426">
        <v>0</v>
      </c>
      <c r="O426" t="str">
        <v>No</v>
      </c>
      <c r="P426" t="str">
        <v>Obesity</v>
      </c>
      <c r="Q426" t="str">
        <v>Diabetes</v>
      </c>
      <c r="R426" t="str">
        <f t="shared" si="6"/>
        <v>Without transplant</v>
      </c>
    </row>
    <row r="427" spans="1:18" ht="15.6" x14ac:dyDescent="0.3">
      <c r="A427" s="1" t="s">
        <v>1946</v>
      </c>
      <c r="B427" t="str">
        <f>VLOOKUP(A427,'Customer Names-Answers'!A:D,4,0)</f>
        <v>Matt</v>
      </c>
      <c r="C427" cm="1">
        <f t="array" ref="C427:H427">VLOOKUP(A427,'Hospitalisation Details-Answers'!A:K,{6,7,8,9,10,11},0)</f>
        <v>24393.62</v>
      </c>
      <c r="D427" t="str">
        <v>tier - 2</v>
      </c>
      <c r="E427" t="str">
        <v>tier - 3</v>
      </c>
      <c r="F427" t="str">
        <v>R1012</v>
      </c>
      <c r="G427" t="str">
        <v>30-Nov-1970</v>
      </c>
      <c r="H427" t="str">
        <v xml:space="preserve">53 Y </v>
      </c>
      <c r="I427" cm="1">
        <f t="array" ref="I427:Q427">VLOOKUP(A427,'Medical Examinations-Answers'!A:J,{2,3,4,5,6,7,8,9,10},0)</f>
        <v>27.36</v>
      </c>
      <c r="J427">
        <v>9.4499999999999993</v>
      </c>
      <c r="K427" t="str">
        <v>yes</v>
      </c>
      <c r="L427" t="str">
        <v>No</v>
      </c>
      <c r="M427" t="str">
        <v>No</v>
      </c>
      <c r="N427">
        <v>2</v>
      </c>
      <c r="O427" t="str">
        <v>yes</v>
      </c>
      <c r="P427" t="str">
        <v xml:space="preserve">Overweight </v>
      </c>
      <c r="Q427" t="str">
        <v>Diabetes</v>
      </c>
      <c r="R427" t="str">
        <f t="shared" si="6"/>
        <v>Without transplant</v>
      </c>
    </row>
    <row r="428" spans="1:18" ht="15.6" x14ac:dyDescent="0.3">
      <c r="A428" s="1" t="s">
        <v>1945</v>
      </c>
      <c r="B428" t="str">
        <f>VLOOKUP(A428,'Customer Names-Answers'!A:D,4,0)</f>
        <v>Taryn L</v>
      </c>
      <c r="C428" cm="1">
        <f t="array" ref="C428:H428">VLOOKUP(A428,'Hospitalisation Details-Answers'!A:K,{6,7,8,9,10,11},0)</f>
        <v>24387.74</v>
      </c>
      <c r="D428" t="str">
        <v>tier - 2</v>
      </c>
      <c r="E428" t="str">
        <v>tier - 1</v>
      </c>
      <c r="F428" t="str">
        <v>R1011</v>
      </c>
      <c r="G428" t="str">
        <v>7-Oct-1999</v>
      </c>
      <c r="H428" t="str">
        <v xml:space="preserve">24 Y </v>
      </c>
      <c r="I428" cm="1">
        <f t="array" ref="I428:Q428">VLOOKUP(A428,'Medical Examinations-Answers'!A:J,{2,3,4,5,6,7,8,9,10},0)</f>
        <v>22.2</v>
      </c>
      <c r="J428">
        <v>5.51</v>
      </c>
      <c r="K428" t="str">
        <v>No</v>
      </c>
      <c r="L428" t="str">
        <v>No</v>
      </c>
      <c r="M428" t="str">
        <v>No</v>
      </c>
      <c r="N428">
        <v>0</v>
      </c>
      <c r="O428" t="str">
        <v>yes</v>
      </c>
      <c r="P428" t="str">
        <v xml:space="preserve">Normal Weight </v>
      </c>
      <c r="Q428" t="str">
        <v>Normal</v>
      </c>
      <c r="R428" t="str">
        <f t="shared" si="6"/>
        <v>Without transplant</v>
      </c>
    </row>
    <row r="429" spans="1:18" ht="15.6" x14ac:dyDescent="0.3">
      <c r="A429" s="1" t="s">
        <v>1944</v>
      </c>
      <c r="B429" t="str">
        <f>VLOOKUP(A429,'Customer Names-Answers'!A:D,4,0)</f>
        <v>Temima</v>
      </c>
      <c r="C429" cm="1">
        <f t="array" ref="C429:H429">VLOOKUP(A429,'Hospitalisation Details-Answers'!A:K,{6,7,8,9,10,11},0)</f>
        <v>24294.02</v>
      </c>
      <c r="D429" t="str">
        <v>tier - 2</v>
      </c>
      <c r="E429" t="str">
        <v>tier - 1</v>
      </c>
      <c r="F429" t="str">
        <v>R1011</v>
      </c>
      <c r="G429" t="str">
        <v>3-Aug-2004</v>
      </c>
      <c r="H429" t="str">
        <v xml:space="preserve">19 Y </v>
      </c>
      <c r="I429" cm="1">
        <f t="array" ref="I429:Q429">VLOOKUP(A429,'Medical Examinations-Answers'!A:J,{2,3,4,5,6,7,8,9,10},0)</f>
        <v>25.71</v>
      </c>
      <c r="J429">
        <v>4.18</v>
      </c>
      <c r="K429" t="str">
        <v>No</v>
      </c>
      <c r="L429" t="str">
        <v>yes</v>
      </c>
      <c r="M429" t="str">
        <v>No</v>
      </c>
      <c r="N429">
        <v>1</v>
      </c>
      <c r="O429" t="str">
        <v>yes</v>
      </c>
      <c r="P429" t="str">
        <v xml:space="preserve">Overweight </v>
      </c>
      <c r="Q429" t="str">
        <v>Normal</v>
      </c>
      <c r="R429" t="str">
        <f t="shared" si="6"/>
        <v>With transplant</v>
      </c>
    </row>
    <row r="430" spans="1:18" ht="15.6" x14ac:dyDescent="0.3">
      <c r="A430" s="1" t="s">
        <v>1943</v>
      </c>
      <c r="B430" t="str">
        <f>VLOOKUP(A430,'Customer Names-Answers'!A:D,4,0)</f>
        <v>Jennifer</v>
      </c>
      <c r="C430" cm="1">
        <f t="array" ref="C430:H430">VLOOKUP(A430,'Hospitalisation Details-Answers'!A:K,{6,7,8,9,10,11},0)</f>
        <v>24227.34</v>
      </c>
      <c r="D430" t="str">
        <v>tier - 2</v>
      </c>
      <c r="E430" t="str">
        <v>tier - 1</v>
      </c>
      <c r="F430" t="str">
        <v>R1013</v>
      </c>
      <c r="G430" t="str">
        <v>16-Dec-1964</v>
      </c>
      <c r="H430" t="str">
        <v xml:space="preserve">59 Y </v>
      </c>
      <c r="I430" cm="1">
        <f t="array" ref="I430:Q430">VLOOKUP(A430,'Medical Examinations-Answers'!A:J,{2,3,4,5,6,7,8,9,10},0)</f>
        <v>41.91</v>
      </c>
      <c r="J430">
        <v>5.98</v>
      </c>
      <c r="K430" t="str">
        <v>yes</v>
      </c>
      <c r="L430" t="str">
        <v>No</v>
      </c>
      <c r="M430" t="str">
        <v>No</v>
      </c>
      <c r="N430">
        <v>1</v>
      </c>
      <c r="O430" t="str">
        <v>No</v>
      </c>
      <c r="P430" t="str">
        <v>Obesity</v>
      </c>
      <c r="Q430" t="str">
        <v>Prediabetes</v>
      </c>
      <c r="R430" t="str">
        <f t="shared" si="6"/>
        <v>Without transplant</v>
      </c>
    </row>
    <row r="431" spans="1:18" ht="15.6" x14ac:dyDescent="0.3">
      <c r="A431" s="1" t="s">
        <v>1942</v>
      </c>
      <c r="B431" t="str">
        <f>VLOOKUP(A431,'Customer Names-Answers'!A:D,4,0)</f>
        <v>Serena M.</v>
      </c>
      <c r="C431" cm="1">
        <f t="array" ref="C431:H431">VLOOKUP(A431,'Hospitalisation Details-Answers'!A:K,{6,7,8,9,10,11},0)</f>
        <v>24180.93</v>
      </c>
      <c r="D431" t="str">
        <v>tier - 2</v>
      </c>
      <c r="E431" t="str">
        <v>tier - 1</v>
      </c>
      <c r="F431" t="str">
        <v>R1013</v>
      </c>
      <c r="G431" t="str">
        <v>10-Sep-1974</v>
      </c>
      <c r="H431" t="str">
        <v xml:space="preserve">49 Y </v>
      </c>
      <c r="I431" cm="1">
        <f t="array" ref="I431:Q431">VLOOKUP(A431,'Medical Examinations-Answers'!A:J,{2,3,4,5,6,7,8,9,10},0)</f>
        <v>25.85</v>
      </c>
      <c r="J431">
        <v>10.16</v>
      </c>
      <c r="K431" t="str">
        <v>No</v>
      </c>
      <c r="L431" t="str">
        <v>No</v>
      </c>
      <c r="M431" t="str">
        <v>No</v>
      </c>
      <c r="N431">
        <v>0</v>
      </c>
      <c r="O431" t="str">
        <v>yes</v>
      </c>
      <c r="P431" t="str">
        <v xml:space="preserve">Overweight </v>
      </c>
      <c r="Q431" t="str">
        <v>Diabetes</v>
      </c>
      <c r="R431" t="str">
        <f t="shared" si="6"/>
        <v>Without transplant</v>
      </c>
    </row>
    <row r="432" spans="1:18" ht="15.6" x14ac:dyDescent="0.3">
      <c r="A432" s="1" t="s">
        <v>1941</v>
      </c>
      <c r="B432" t="str">
        <f>VLOOKUP(A432,'Customer Names-Answers'!A:D,4,0)</f>
        <v>Victoria M.</v>
      </c>
      <c r="C432" cm="1">
        <f t="array" ref="C432:H432">VLOOKUP(A432,'Hospitalisation Details-Answers'!A:K,{6,7,8,9,10,11},0)</f>
        <v>24106.91</v>
      </c>
      <c r="D432" t="str">
        <v>tier - 2</v>
      </c>
      <c r="E432" t="str">
        <v>tier - 2</v>
      </c>
      <c r="F432" t="str">
        <v>R1024</v>
      </c>
      <c r="G432" t="str">
        <v>13-Jun-1973</v>
      </c>
      <c r="H432" t="str">
        <v xml:space="preserve">50 Y </v>
      </c>
      <c r="I432" cm="1">
        <f t="array" ref="I432:Q432">VLOOKUP(A432,'Medical Examinations-Answers'!A:J,{2,3,4,5,6,7,8,9,10},0)</f>
        <v>23.844999999999999</v>
      </c>
      <c r="J432">
        <v>11.71</v>
      </c>
      <c r="K432" t="str">
        <v>No</v>
      </c>
      <c r="L432" t="str">
        <v>No</v>
      </c>
      <c r="M432" t="str">
        <v>No</v>
      </c>
      <c r="N432">
        <v>2</v>
      </c>
      <c r="O432" t="str">
        <v>yes</v>
      </c>
      <c r="P432" t="str">
        <v xml:space="preserve">Normal Weight </v>
      </c>
      <c r="Q432" t="str">
        <v>Diabetes</v>
      </c>
      <c r="R432" t="str">
        <f t="shared" si="6"/>
        <v>Without transplant</v>
      </c>
    </row>
    <row r="433" spans="1:18" ht="15.6" x14ac:dyDescent="0.3">
      <c r="A433" s="1" t="s">
        <v>1940</v>
      </c>
      <c r="B433" t="str">
        <f>VLOOKUP(A433,'Customer Names-Answers'!A:D,4,0)</f>
        <v>Phoebe</v>
      </c>
      <c r="C433" cm="1">
        <f t="array" ref="C433:H433">VLOOKUP(A433,'Hospitalisation Details-Answers'!A:K,{6,7,8,9,10,11},0)</f>
        <v>24059.68</v>
      </c>
      <c r="D433" t="str">
        <v>tier - 2</v>
      </c>
      <c r="E433" t="str">
        <v>tier - 2</v>
      </c>
      <c r="F433" t="str">
        <v>R1012</v>
      </c>
      <c r="G433" t="str">
        <v>30-Dec-2003</v>
      </c>
      <c r="H433" t="str">
        <v xml:space="preserve">20 Y </v>
      </c>
      <c r="I433" cm="1">
        <f t="array" ref="I433:Q433">VLOOKUP(A433,'Medical Examinations-Answers'!A:J,{2,3,4,5,6,7,8,9,10},0)</f>
        <v>30.59</v>
      </c>
      <c r="J433">
        <v>5.23</v>
      </c>
      <c r="K433" t="str">
        <v>No</v>
      </c>
      <c r="L433" t="str">
        <v>No</v>
      </c>
      <c r="M433" t="str">
        <v>Yes</v>
      </c>
      <c r="N433">
        <v>1</v>
      </c>
      <c r="O433" t="str">
        <v>No</v>
      </c>
      <c r="P433" t="str">
        <v>Obesity</v>
      </c>
      <c r="Q433" t="str">
        <v>Normal</v>
      </c>
      <c r="R433" t="str">
        <f t="shared" si="6"/>
        <v>Without transplant</v>
      </c>
    </row>
    <row r="434" spans="1:18" ht="15.6" x14ac:dyDescent="0.3">
      <c r="A434" s="1" t="s">
        <v>1939</v>
      </c>
      <c r="B434" t="str">
        <f>VLOOKUP(A434,'Customer Names-Answers'!A:D,4,0)</f>
        <v>Corey</v>
      </c>
      <c r="C434" cm="1">
        <f t="array" ref="C434:H434">VLOOKUP(A434,'Hospitalisation Details-Answers'!A:K,{6,7,8,9,10,11},0)</f>
        <v>23967.38</v>
      </c>
      <c r="D434" t="str">
        <v>tier - 2</v>
      </c>
      <c r="E434" t="str">
        <v>tier - 2</v>
      </c>
      <c r="F434" t="str">
        <v>R1012</v>
      </c>
      <c r="G434" t="str">
        <v>10-Jul-1971</v>
      </c>
      <c r="H434" t="str">
        <v xml:space="preserve">52 Y </v>
      </c>
      <c r="I434" cm="1">
        <f t="array" ref="I434:Q434">VLOOKUP(A434,'Medical Examinations-Answers'!A:J,{2,3,4,5,6,7,8,9,10},0)</f>
        <v>24.795000000000002</v>
      </c>
      <c r="J434">
        <v>6.85</v>
      </c>
      <c r="K434" t="str">
        <v>No</v>
      </c>
      <c r="L434" t="str">
        <v>No</v>
      </c>
      <c r="M434" t="str">
        <v>No</v>
      </c>
      <c r="N434">
        <v>0</v>
      </c>
      <c r="O434" t="str">
        <v>yes</v>
      </c>
      <c r="P434" t="str">
        <v xml:space="preserve">Normal Weight </v>
      </c>
      <c r="Q434" t="str">
        <v>Diabetes</v>
      </c>
      <c r="R434" t="str">
        <f t="shared" si="6"/>
        <v>Without transplant</v>
      </c>
    </row>
    <row r="435" spans="1:18" ht="15.6" x14ac:dyDescent="0.3">
      <c r="A435" s="1" t="s">
        <v>1938</v>
      </c>
      <c r="B435" t="str">
        <f>VLOOKUP(A435,'Customer Names-Answers'!A:D,4,0)</f>
        <v>Rebecca</v>
      </c>
      <c r="C435" cm="1">
        <f t="array" ref="C435:H435">VLOOKUP(A435,'Hospitalisation Details-Answers'!A:K,{6,7,8,9,10,11},0)</f>
        <v>23887.66</v>
      </c>
      <c r="D435" t="str">
        <v>tier - 2</v>
      </c>
      <c r="E435" t="str">
        <v>tier - 3</v>
      </c>
      <c r="F435" t="str">
        <v>R1012</v>
      </c>
      <c r="G435" t="str">
        <v>8-Aug-1970</v>
      </c>
      <c r="H435" t="str">
        <v xml:space="preserve">53 Y </v>
      </c>
      <c r="I435" cm="1">
        <f t="array" ref="I435:Q435">VLOOKUP(A435,'Medical Examinations-Answers'!A:J,{2,3,4,5,6,7,8,9,10},0)</f>
        <v>24.13</v>
      </c>
      <c r="J435">
        <v>7.05</v>
      </c>
      <c r="K435" t="str">
        <v>yes</v>
      </c>
      <c r="L435" t="str">
        <v>No</v>
      </c>
      <c r="M435" t="str">
        <v>No</v>
      </c>
      <c r="N435">
        <v>2</v>
      </c>
      <c r="O435" t="str">
        <v>yes</v>
      </c>
      <c r="P435" t="str">
        <v xml:space="preserve">Normal Weight </v>
      </c>
      <c r="Q435" t="str">
        <v>Diabetes</v>
      </c>
      <c r="R435" t="str">
        <f t="shared" si="6"/>
        <v>Without transplant</v>
      </c>
    </row>
    <row r="436" spans="1:18" ht="15.6" x14ac:dyDescent="0.3">
      <c r="A436" s="1" t="s">
        <v>1937</v>
      </c>
      <c r="B436" t="str">
        <f>VLOOKUP(A436,'Customer Names-Answers'!A:D,4,0)</f>
        <v>Nicholas D</v>
      </c>
      <c r="C436" cm="1">
        <f t="array" ref="C436:H436">VLOOKUP(A436,'Hospitalisation Details-Answers'!A:K,{6,7,8,9,10,11},0)</f>
        <v>23807.24</v>
      </c>
      <c r="D436" t="str">
        <v>tier - 2</v>
      </c>
      <c r="E436" t="str">
        <v>tier - 3</v>
      </c>
      <c r="F436" t="str">
        <v>R1012</v>
      </c>
      <c r="G436" t="str">
        <v>27-Jun-1973</v>
      </c>
      <c r="H436" t="str">
        <v xml:space="preserve">50 Y </v>
      </c>
      <c r="I436" cm="1">
        <f t="array" ref="I436:Q436">VLOOKUP(A436,'Medical Examinations-Answers'!A:J,{2,3,4,5,6,7,8,9,10},0)</f>
        <v>25.84</v>
      </c>
      <c r="J436">
        <v>11.64</v>
      </c>
      <c r="K436" t="str">
        <v>No</v>
      </c>
      <c r="L436" t="str">
        <v>No</v>
      </c>
      <c r="M436" t="str">
        <v>No</v>
      </c>
      <c r="N436">
        <v>2</v>
      </c>
      <c r="O436" t="str">
        <v>yes</v>
      </c>
      <c r="P436" t="str">
        <v xml:space="preserve">Overweight </v>
      </c>
      <c r="Q436" t="str">
        <v>Diabetes</v>
      </c>
      <c r="R436" t="str">
        <f t="shared" si="6"/>
        <v>Without transplant</v>
      </c>
    </row>
    <row r="437" spans="1:18" ht="15.6" x14ac:dyDescent="0.3">
      <c r="A437" s="1" t="s">
        <v>1936</v>
      </c>
      <c r="B437" t="str">
        <f>VLOOKUP(A437,'Customer Names-Answers'!A:D,4,0)</f>
        <v>Christian</v>
      </c>
      <c r="C437" cm="1">
        <f t="array" ref="C437:H437">VLOOKUP(A437,'Hospitalisation Details-Answers'!A:K,{6,7,8,9,10,11},0)</f>
        <v>23568.27</v>
      </c>
      <c r="D437" t="str">
        <v>tier - 2</v>
      </c>
      <c r="E437" t="str">
        <v>tier - 2</v>
      </c>
      <c r="F437" t="str">
        <v>R1011</v>
      </c>
      <c r="G437" t="str">
        <v>2-Jun-1974</v>
      </c>
      <c r="H437" t="str">
        <v xml:space="preserve">49 Y </v>
      </c>
      <c r="I437" cm="1">
        <f t="array" ref="I437:Q437">VLOOKUP(A437,'Medical Examinations-Answers'!A:J,{2,3,4,5,6,7,8,9,10},0)</f>
        <v>28</v>
      </c>
      <c r="J437">
        <v>10.52</v>
      </c>
      <c r="K437" t="str">
        <v>No</v>
      </c>
      <c r="L437" t="str">
        <v>No</v>
      </c>
      <c r="M437" t="str">
        <v>No</v>
      </c>
      <c r="N437">
        <v>0</v>
      </c>
      <c r="O437" t="str">
        <v>yes</v>
      </c>
      <c r="P437" t="str">
        <v xml:space="preserve">Overweight </v>
      </c>
      <c r="Q437" t="str">
        <v>Diabetes</v>
      </c>
      <c r="R437" t="str">
        <f t="shared" si="6"/>
        <v>Without transplant</v>
      </c>
    </row>
    <row r="438" spans="1:18" ht="15.6" x14ac:dyDescent="0.3">
      <c r="A438" s="1" t="s">
        <v>1935</v>
      </c>
      <c r="B438" t="str">
        <f>VLOOKUP(A438,'Customer Names-Answers'!A:D,4,0)</f>
        <v>Jonathon S.</v>
      </c>
      <c r="C438" cm="1">
        <f t="array" ref="C438:H438">VLOOKUP(A438,'Hospitalisation Details-Answers'!A:K,{6,7,8,9,10,11},0)</f>
        <v>23563.02</v>
      </c>
      <c r="D438" t="str">
        <v>tier - 2</v>
      </c>
      <c r="E438" t="str">
        <v>tier - 2</v>
      </c>
      <c r="F438" t="str">
        <v>R1013</v>
      </c>
      <c r="G438" t="str">
        <v>26-Aug-1983</v>
      </c>
      <c r="H438" t="str">
        <v xml:space="preserve">40 Y </v>
      </c>
      <c r="I438" cm="1">
        <f t="array" ref="I438:Q438">VLOOKUP(A438,'Medical Examinations-Answers'!A:J,{2,3,4,5,6,7,8,9,10},0)</f>
        <v>34.1</v>
      </c>
      <c r="J438">
        <v>4.01</v>
      </c>
      <c r="K438" t="str">
        <v>yes</v>
      </c>
      <c r="L438" t="str">
        <v>No</v>
      </c>
      <c r="M438" t="str">
        <v>Yes</v>
      </c>
      <c r="N438">
        <v>1</v>
      </c>
      <c r="O438" t="str">
        <v>No</v>
      </c>
      <c r="P438" t="str">
        <v>Obesity</v>
      </c>
      <c r="Q438" t="str">
        <v>Normal</v>
      </c>
      <c r="R438" t="str">
        <f t="shared" si="6"/>
        <v>Without transplant</v>
      </c>
    </row>
    <row r="439" spans="1:18" ht="15.6" x14ac:dyDescent="0.3">
      <c r="A439" s="1" t="s">
        <v>1934</v>
      </c>
      <c r="B439" t="str">
        <f>VLOOKUP(A439,'Customer Names-Answers'!A:D,4,0)</f>
        <v>Caroline</v>
      </c>
      <c r="C439" cm="1">
        <f t="array" ref="C439:H439">VLOOKUP(A439,'Hospitalisation Details-Answers'!A:K,{6,7,8,9,10,11},0)</f>
        <v>23401.31</v>
      </c>
      <c r="D439" t="str">
        <v>tier - 2</v>
      </c>
      <c r="E439" t="str">
        <v>tier - 3</v>
      </c>
      <c r="F439" t="str">
        <v>R1024</v>
      </c>
      <c r="G439" t="str">
        <v>13-Nov-1975</v>
      </c>
      <c r="H439" t="str">
        <v xml:space="preserve">48 Y </v>
      </c>
      <c r="I439" cm="1">
        <f t="array" ref="I439:Q439">VLOOKUP(A439,'Medical Examinations-Answers'!A:J,{2,3,4,5,6,7,8,9,10},0)</f>
        <v>26.125</v>
      </c>
      <c r="J439">
        <v>8.56</v>
      </c>
      <c r="K439" t="str">
        <v>yes</v>
      </c>
      <c r="L439" t="str">
        <v>No</v>
      </c>
      <c r="M439" t="str">
        <v>No</v>
      </c>
      <c r="N439">
        <v>1</v>
      </c>
      <c r="O439" t="str">
        <v>yes</v>
      </c>
      <c r="P439" t="str">
        <v xml:space="preserve">Overweight </v>
      </c>
      <c r="Q439" t="str">
        <v>Diabetes</v>
      </c>
      <c r="R439" t="str">
        <f t="shared" si="6"/>
        <v>Without transplant</v>
      </c>
    </row>
    <row r="440" spans="1:18" ht="15.6" x14ac:dyDescent="0.3">
      <c r="A440" s="1" t="s">
        <v>1933</v>
      </c>
      <c r="B440" t="str">
        <f>VLOOKUP(A440,'Customer Names-Answers'!A:D,4,0)</f>
        <v>Joshua D.</v>
      </c>
      <c r="C440" cm="1">
        <f t="array" ref="C440:H440">VLOOKUP(A440,'Hospitalisation Details-Answers'!A:K,{6,7,8,9,10,11},0)</f>
        <v>23306.55</v>
      </c>
      <c r="D440" t="str">
        <v>tier - 2</v>
      </c>
      <c r="E440" t="str">
        <v>tier - 2</v>
      </c>
      <c r="F440" t="str">
        <v>R1011</v>
      </c>
      <c r="G440" t="str">
        <v>22-Oct-1973</v>
      </c>
      <c r="H440" t="str">
        <v xml:space="preserve">50 Y </v>
      </c>
      <c r="I440" cm="1">
        <f t="array" ref="I440:Q440">VLOOKUP(A440,'Medical Examinations-Answers'!A:J,{2,3,4,5,6,7,8,9,10},0)</f>
        <v>25.6</v>
      </c>
      <c r="J440">
        <v>10.5</v>
      </c>
      <c r="K440" t="str">
        <v>No</v>
      </c>
      <c r="L440" t="str">
        <v>No</v>
      </c>
      <c r="M440" t="str">
        <v>No</v>
      </c>
      <c r="N440">
        <v>2</v>
      </c>
      <c r="O440" t="str">
        <v>yes</v>
      </c>
      <c r="P440" t="str">
        <v xml:space="preserve">Overweight </v>
      </c>
      <c r="Q440" t="str">
        <v>Diabetes</v>
      </c>
      <c r="R440" t="str">
        <f t="shared" si="6"/>
        <v>Without transplant</v>
      </c>
    </row>
    <row r="441" spans="1:18" ht="15.6" x14ac:dyDescent="0.3">
      <c r="A441" s="1" t="s">
        <v>1932</v>
      </c>
      <c r="B441" t="str">
        <f>VLOOKUP(A441,'Customer Names-Answers'!A:D,4,0)</f>
        <v>Nichole</v>
      </c>
      <c r="C441" cm="1">
        <f t="array" ref="C441:H441">VLOOKUP(A441,'Hospitalisation Details-Answers'!A:K,{6,7,8,9,10,11},0)</f>
        <v>23288.93</v>
      </c>
      <c r="D441" t="str">
        <v>tier - 2</v>
      </c>
      <c r="E441" t="str">
        <v>tier - 3</v>
      </c>
      <c r="F441" t="str">
        <v>R1024</v>
      </c>
      <c r="G441" t="str">
        <v>3-Oct-1994</v>
      </c>
      <c r="H441" t="str">
        <v xml:space="preserve">29 Y </v>
      </c>
      <c r="I441" cm="1">
        <f t="array" ref="I441:Q441">VLOOKUP(A441,'Medical Examinations-Answers'!A:J,{2,3,4,5,6,7,8,9,10},0)</f>
        <v>24.32</v>
      </c>
      <c r="J441">
        <v>6.39</v>
      </c>
      <c r="K441" t="str">
        <v>No</v>
      </c>
      <c r="L441" t="str">
        <v>No</v>
      </c>
      <c r="M441" t="str">
        <v>No</v>
      </c>
      <c r="N441">
        <v>0</v>
      </c>
      <c r="O441" t="str">
        <v>No</v>
      </c>
      <c r="P441" t="str">
        <v xml:space="preserve">Normal Weight </v>
      </c>
      <c r="Q441" t="str">
        <v>Prediabetes</v>
      </c>
      <c r="R441" t="str">
        <f t="shared" si="6"/>
        <v>Without transplant</v>
      </c>
    </row>
    <row r="442" spans="1:18" ht="15.6" x14ac:dyDescent="0.3">
      <c r="A442" s="1" t="s">
        <v>1931</v>
      </c>
      <c r="B442" t="str">
        <f>VLOOKUP(A442,'Customer Names-Answers'!A:D,4,0)</f>
        <v>Denise M</v>
      </c>
      <c r="C442" cm="1">
        <f t="array" ref="C442:H442">VLOOKUP(A442,'Hospitalisation Details-Answers'!A:K,{6,7,8,9,10,11},0)</f>
        <v>23244.79</v>
      </c>
      <c r="D442" t="str">
        <v>tier - 2</v>
      </c>
      <c r="E442" t="str">
        <v>tier - 3</v>
      </c>
      <c r="F442" t="str">
        <v>R1013</v>
      </c>
      <c r="G442" t="str">
        <v>14-Nov-1969</v>
      </c>
      <c r="H442" t="str">
        <v xml:space="preserve">54 Y </v>
      </c>
      <c r="I442" cm="1">
        <f t="array" ref="I442:Q442">VLOOKUP(A442,'Medical Examinations-Answers'!A:J,{2,3,4,5,6,7,8,9,10},0)</f>
        <v>22.88</v>
      </c>
      <c r="J442">
        <v>5.71</v>
      </c>
      <c r="K442" t="str">
        <v>yes</v>
      </c>
      <c r="L442" t="str">
        <v>No</v>
      </c>
      <c r="M442" t="str">
        <v>Yes</v>
      </c>
      <c r="N442">
        <v>1</v>
      </c>
      <c r="O442" t="str">
        <v>yes</v>
      </c>
      <c r="P442" t="str">
        <v xml:space="preserve">Normal Weight </v>
      </c>
      <c r="Q442" t="str">
        <v>Prediabetes</v>
      </c>
      <c r="R442" t="str">
        <f t="shared" si="6"/>
        <v>Without transplant</v>
      </c>
    </row>
    <row r="443" spans="1:18" ht="15.6" x14ac:dyDescent="0.3">
      <c r="A443" s="1" t="s">
        <v>1930</v>
      </c>
      <c r="B443" t="str">
        <f>VLOOKUP(A443,'Customer Names-Answers'!A:D,4,0)</f>
        <v>Peter R.</v>
      </c>
      <c r="C443" cm="1">
        <f t="array" ref="C443:H443">VLOOKUP(A443,'Hospitalisation Details-Answers'!A:K,{6,7,8,9,10,11},0)</f>
        <v>23241.47</v>
      </c>
      <c r="D443" t="str">
        <v>tier - 2</v>
      </c>
      <c r="E443" t="str">
        <v>tier - 3</v>
      </c>
      <c r="F443" t="str">
        <v>R1018</v>
      </c>
      <c r="G443" t="str">
        <v>7-Aug-1997</v>
      </c>
      <c r="H443" t="str">
        <v xml:space="preserve">26 Y </v>
      </c>
      <c r="I443" cm="1">
        <f t="array" ref="I443:Q443">VLOOKUP(A443,'Medical Examinations-Answers'!A:J,{2,3,4,5,6,7,8,9,10},0)</f>
        <v>24.984999999999999</v>
      </c>
      <c r="J443">
        <v>4.43</v>
      </c>
      <c r="K443" t="str">
        <v>yes</v>
      </c>
      <c r="L443" t="str">
        <v>No</v>
      </c>
      <c r="M443" t="str">
        <v>Yes</v>
      </c>
      <c r="N443">
        <v>1</v>
      </c>
      <c r="O443" t="str">
        <v>No</v>
      </c>
      <c r="P443" t="str">
        <v xml:space="preserve">Normal Weight </v>
      </c>
      <c r="Q443" t="str">
        <v>Normal</v>
      </c>
      <c r="R443" t="str">
        <f t="shared" si="6"/>
        <v>Without transplant</v>
      </c>
    </row>
    <row r="444" spans="1:18" ht="15.6" x14ac:dyDescent="0.3">
      <c r="A444" s="1" t="s">
        <v>1929</v>
      </c>
      <c r="B444" t="str">
        <f>VLOOKUP(A444,'Customer Names-Answers'!A:D,4,0)</f>
        <v>Johnson K</v>
      </c>
      <c r="C444" cm="1">
        <f t="array" ref="C444:H444">VLOOKUP(A444,'Hospitalisation Details-Answers'!A:K,{6,7,8,9,10,11},0)</f>
        <v>23082.959999999999</v>
      </c>
      <c r="D444" t="str">
        <v>tier - 2</v>
      </c>
      <c r="E444" t="str">
        <v>tier - 2</v>
      </c>
      <c r="F444" t="str">
        <v>R1011</v>
      </c>
      <c r="G444" t="str">
        <v>14-Dec-2003</v>
      </c>
      <c r="H444" t="str">
        <v xml:space="preserve">20 Y </v>
      </c>
      <c r="I444" cm="1">
        <f t="array" ref="I444:Q444">VLOOKUP(A444,'Medical Examinations-Answers'!A:J,{2,3,4,5,6,7,8,9,10},0)</f>
        <v>33.1</v>
      </c>
      <c r="J444">
        <v>5.52</v>
      </c>
      <c r="K444" t="str">
        <v>No</v>
      </c>
      <c r="L444" t="str">
        <v>No</v>
      </c>
      <c r="M444" t="str">
        <v>Yes</v>
      </c>
      <c r="N444">
        <v>1</v>
      </c>
      <c r="O444" t="str">
        <v>No</v>
      </c>
      <c r="P444" t="str">
        <v>Obesity</v>
      </c>
      <c r="Q444" t="str">
        <v>Normal</v>
      </c>
      <c r="R444" t="str">
        <f t="shared" si="6"/>
        <v>Without transplant</v>
      </c>
    </row>
    <row r="445" spans="1:18" ht="15.6" x14ac:dyDescent="0.3">
      <c r="A445" s="1" t="s">
        <v>1928</v>
      </c>
      <c r="B445" t="str">
        <f>VLOOKUP(A445,'Customer Names-Answers'!A:D,4,0)</f>
        <v>Katherine</v>
      </c>
      <c r="C445" cm="1">
        <f t="array" ref="C445:H445">VLOOKUP(A445,'Hospitalisation Details-Answers'!A:K,{6,7,8,9,10,11},0)</f>
        <v>23065.42</v>
      </c>
      <c r="D445" t="str">
        <v>tier - 2</v>
      </c>
      <c r="E445" t="str">
        <v>tier - 2</v>
      </c>
      <c r="F445" t="str">
        <v>R1013</v>
      </c>
      <c r="G445" t="str">
        <v>9-Sep-1975</v>
      </c>
      <c r="H445" t="str">
        <v xml:space="preserve">48 Y </v>
      </c>
      <c r="I445" cm="1">
        <f t="array" ref="I445:Q445">VLOOKUP(A445,'Medical Examinations-Answers'!A:J,{2,3,4,5,6,7,8,9,10},0)</f>
        <v>27.83</v>
      </c>
      <c r="J445">
        <v>9.1999999999999993</v>
      </c>
      <c r="K445" t="str">
        <v>yes</v>
      </c>
      <c r="L445" t="str">
        <v>No</v>
      </c>
      <c r="M445" t="str">
        <v>No</v>
      </c>
      <c r="N445">
        <v>1</v>
      </c>
      <c r="O445" t="str">
        <v>yes</v>
      </c>
      <c r="P445" t="str">
        <v xml:space="preserve">Overweight </v>
      </c>
      <c r="Q445" t="str">
        <v>Diabetes</v>
      </c>
      <c r="R445" t="str">
        <f t="shared" si="6"/>
        <v>Without transplant</v>
      </c>
    </row>
    <row r="446" spans="1:18" ht="15.6" x14ac:dyDescent="0.3">
      <c r="A446" s="1" t="s">
        <v>1927</v>
      </c>
      <c r="B446" t="str">
        <f>VLOOKUP(A446,'Customer Names-Answers'!A:D,4,0)</f>
        <v>Lynda</v>
      </c>
      <c r="C446" cm="1">
        <f t="array" ref="C446:H446">VLOOKUP(A446,'Hospitalisation Details-Answers'!A:K,{6,7,8,9,10,11},0)</f>
        <v>23045.57</v>
      </c>
      <c r="D446" t="str">
        <v>tier - 2</v>
      </c>
      <c r="E446" t="str">
        <v>tier - 2</v>
      </c>
      <c r="F446" t="str">
        <v>R1024</v>
      </c>
      <c r="G446" t="str">
        <v>9-Nov-1970</v>
      </c>
      <c r="H446" t="str">
        <v xml:space="preserve">53 Y </v>
      </c>
      <c r="I446" cm="1">
        <f t="array" ref="I446:Q446">VLOOKUP(A446,'Medical Examinations-Answers'!A:J,{2,3,4,5,6,7,8,9,10},0)</f>
        <v>30.875</v>
      </c>
      <c r="J446">
        <v>10.97</v>
      </c>
      <c r="K446" t="str">
        <v>yes</v>
      </c>
      <c r="L446" t="str">
        <v>No</v>
      </c>
      <c r="M446" t="str">
        <v>No</v>
      </c>
      <c r="N446">
        <v>2</v>
      </c>
      <c r="O446" t="str">
        <v>No</v>
      </c>
      <c r="P446" t="str">
        <v>Obesity</v>
      </c>
      <c r="Q446" t="str">
        <v>Diabetes</v>
      </c>
      <c r="R446" t="str">
        <f t="shared" si="6"/>
        <v>Without transplant</v>
      </c>
    </row>
    <row r="447" spans="1:18" ht="15.6" x14ac:dyDescent="0.3">
      <c r="A447" s="1" t="s">
        <v>1926</v>
      </c>
      <c r="B447" t="str">
        <f>VLOOKUP(A447,'Customer Names-Answers'!A:D,4,0)</f>
        <v>Anthony</v>
      </c>
      <c r="C447" cm="1">
        <f t="array" ref="C447:H447">VLOOKUP(A447,'Hospitalisation Details-Answers'!A:K,{6,7,8,9,10,11},0)</f>
        <v>22493.66</v>
      </c>
      <c r="D447" t="str">
        <v>tier - 2</v>
      </c>
      <c r="E447" t="str">
        <v>tier - 1</v>
      </c>
      <c r="F447" t="str">
        <v>R1012</v>
      </c>
      <c r="G447" t="str">
        <v>25-Jul-2003</v>
      </c>
      <c r="H447" t="str">
        <v xml:space="preserve">20 Y </v>
      </c>
      <c r="I447" cm="1">
        <f t="array" ref="I447:Q447">VLOOKUP(A447,'Medical Examinations-Answers'!A:J,{2,3,4,5,6,7,8,9,10},0)</f>
        <v>27.265000000000001</v>
      </c>
      <c r="J447">
        <v>4.25</v>
      </c>
      <c r="K447" t="str">
        <v>No</v>
      </c>
      <c r="L447" t="str">
        <v>No</v>
      </c>
      <c r="M447" t="str">
        <v>Yes</v>
      </c>
      <c r="N447">
        <v>1</v>
      </c>
      <c r="O447" t="str">
        <v>No</v>
      </c>
      <c r="P447" t="str">
        <v xml:space="preserve">Overweight </v>
      </c>
      <c r="Q447" t="str">
        <v>Normal</v>
      </c>
      <c r="R447" t="str">
        <f t="shared" si="6"/>
        <v>Without transplant</v>
      </c>
    </row>
    <row r="448" spans="1:18" ht="15.6" x14ac:dyDescent="0.3">
      <c r="A448" s="1" t="s">
        <v>1925</v>
      </c>
      <c r="B448" t="str">
        <f>VLOOKUP(A448,'Customer Names-Answers'!A:D,4,0)</f>
        <v>Linnea C.</v>
      </c>
      <c r="C448" cm="1">
        <f t="array" ref="C448:H448">VLOOKUP(A448,'Hospitalisation Details-Answers'!A:K,{6,7,8,9,10,11},0)</f>
        <v>22478.6</v>
      </c>
      <c r="D448" t="str">
        <v>tier - 3</v>
      </c>
      <c r="E448" t="str">
        <v>tier - 2</v>
      </c>
      <c r="F448" t="str">
        <v>R1011</v>
      </c>
      <c r="G448" t="str">
        <v>14-Nov-1979</v>
      </c>
      <c r="H448" t="str">
        <v xml:space="preserve">44 Y </v>
      </c>
      <c r="I448" cm="1">
        <f t="array" ref="I448:Q448">VLOOKUP(A448,'Medical Examinations-Answers'!A:J,{2,3,4,5,6,7,8,9,10},0)</f>
        <v>26.7</v>
      </c>
      <c r="J448">
        <v>5.23</v>
      </c>
      <c r="K448" t="str">
        <v>No</v>
      </c>
      <c r="L448" t="str">
        <v>No</v>
      </c>
      <c r="M448" t="str">
        <v>Yes</v>
      </c>
      <c r="N448">
        <v>1</v>
      </c>
      <c r="O448" t="str">
        <v>yes</v>
      </c>
      <c r="P448" t="str">
        <v xml:space="preserve">Overweight </v>
      </c>
      <c r="Q448" t="str">
        <v>Normal</v>
      </c>
      <c r="R448" t="str">
        <f t="shared" si="6"/>
        <v>Without transplant</v>
      </c>
    </row>
    <row r="449" spans="1:18" ht="15.6" x14ac:dyDescent="0.3">
      <c r="A449" s="1" t="s">
        <v>1924</v>
      </c>
      <c r="B449" t="str">
        <f>VLOOKUP(A449,'Customer Names-Answers'!A:D,4,0)</f>
        <v>Massimiliano A.</v>
      </c>
      <c r="C449" cm="1">
        <f t="array" ref="C449:H449">VLOOKUP(A449,'Hospitalisation Details-Answers'!A:K,{6,7,8,9,10,11},0)</f>
        <v>22462.04</v>
      </c>
      <c r="D449" t="str">
        <v>tier - 3</v>
      </c>
      <c r="E449" t="str">
        <v>tier - 1</v>
      </c>
      <c r="F449" t="str">
        <v>R1019</v>
      </c>
      <c r="G449" t="str">
        <v>21-Dec-1983</v>
      </c>
      <c r="H449" t="str">
        <v xml:space="preserve">40 Y </v>
      </c>
      <c r="I449" cm="1">
        <f t="array" ref="I449:Q449">VLOOKUP(A449,'Medical Examinations-Answers'!A:J,{2,3,4,5,6,7,8,9,10},0)</f>
        <v>29.925000000000001</v>
      </c>
      <c r="J449">
        <v>5.96</v>
      </c>
      <c r="K449" t="str">
        <v>yes</v>
      </c>
      <c r="L449" t="str">
        <v>No</v>
      </c>
      <c r="M449" t="str">
        <v>Yes</v>
      </c>
      <c r="N449">
        <v>1</v>
      </c>
      <c r="O449" t="str">
        <v>yes</v>
      </c>
      <c r="P449" t="str">
        <v xml:space="preserve">Overweight </v>
      </c>
      <c r="Q449" t="str">
        <v>Prediabetes</v>
      </c>
      <c r="R449" t="str">
        <f t="shared" si="6"/>
        <v>Without transplant</v>
      </c>
    </row>
    <row r="450" spans="1:18" ht="15.6" x14ac:dyDescent="0.3">
      <c r="A450" s="1" t="s">
        <v>1923</v>
      </c>
      <c r="B450" t="str">
        <f>VLOOKUP(A450,'Customer Names-Answers'!A:D,4,0)</f>
        <v>James M.</v>
      </c>
      <c r="C450" cm="1">
        <f t="array" ref="C450:H450">VLOOKUP(A450,'Hospitalisation Details-Answers'!A:K,{6,7,8,9,10,11},0)</f>
        <v>22412.65</v>
      </c>
      <c r="D450" t="str">
        <v>tier - 3</v>
      </c>
      <c r="E450" t="str">
        <v>tier - 3</v>
      </c>
      <c r="F450" t="str">
        <v>R1014</v>
      </c>
      <c r="G450" t="str">
        <v>18-Aug-1966</v>
      </c>
      <c r="H450" t="str">
        <v xml:space="preserve">57 Y </v>
      </c>
      <c r="I450" cm="1">
        <f t="array" ref="I450:Q450">VLOOKUP(A450,'Medical Examinations-Answers'!A:J,{2,3,4,5,6,7,8,9,10},0)</f>
        <v>19.95</v>
      </c>
      <c r="J450">
        <v>4.29</v>
      </c>
      <c r="K450" t="str">
        <v>yes</v>
      </c>
      <c r="L450" t="str">
        <v>No</v>
      </c>
      <c r="M450" t="str">
        <v>No</v>
      </c>
      <c r="N450">
        <v>2</v>
      </c>
      <c r="O450" t="str">
        <v>yes</v>
      </c>
      <c r="P450" t="str">
        <v xml:space="preserve">Normal Weight </v>
      </c>
      <c r="Q450" t="str">
        <v>Normal</v>
      </c>
      <c r="R450" t="str">
        <f t="shared" si="6"/>
        <v>Without transplant</v>
      </c>
    </row>
    <row r="451" spans="1:18" ht="15.6" x14ac:dyDescent="0.3">
      <c r="A451" s="1" t="s">
        <v>1922</v>
      </c>
      <c r="B451" t="str">
        <f>VLOOKUP(A451,'Customer Names-Answers'!A:D,4,0)</f>
        <v>Lauren</v>
      </c>
      <c r="C451" cm="1">
        <f t="array" ref="C451:H451">VLOOKUP(A451,'Hospitalisation Details-Answers'!A:K,{6,7,8,9,10,11},0)</f>
        <v>22395.74</v>
      </c>
      <c r="D451" t="str">
        <v>tier - 3</v>
      </c>
      <c r="E451" t="str">
        <v>tier - 2</v>
      </c>
      <c r="F451" t="str">
        <v>R1024</v>
      </c>
      <c r="G451" t="str">
        <v>26-Aug-1999</v>
      </c>
      <c r="H451" t="str">
        <v xml:space="preserve">24 Y </v>
      </c>
      <c r="I451" cm="1">
        <f t="array" ref="I451:Q451">VLOOKUP(A451,'Medical Examinations-Answers'!A:J,{2,3,4,5,6,7,8,9,10},0)</f>
        <v>24.225000000000001</v>
      </c>
      <c r="J451">
        <v>4.09</v>
      </c>
      <c r="K451" t="str">
        <v>No</v>
      </c>
      <c r="L451" t="str">
        <v>No</v>
      </c>
      <c r="M451" t="str">
        <v>No</v>
      </c>
      <c r="N451">
        <v>0</v>
      </c>
      <c r="O451" t="str">
        <v>No</v>
      </c>
      <c r="P451" t="str">
        <v xml:space="preserve">Normal Weight </v>
      </c>
      <c r="Q451" t="str">
        <v>Normal</v>
      </c>
      <c r="R451" t="str">
        <f t="shared" ref="R451:R514" si="7">IF(L451="No","Without transplant","With transplant")</f>
        <v>Without transplant</v>
      </c>
    </row>
    <row r="452" spans="1:18" ht="15.6" x14ac:dyDescent="0.3">
      <c r="A452" s="1" t="s">
        <v>1921</v>
      </c>
      <c r="B452" t="str">
        <f>VLOOKUP(A452,'Customer Names-Answers'!A:D,4,0)</f>
        <v>Michele V.</v>
      </c>
      <c r="C452" cm="1">
        <f t="array" ref="C452:H452">VLOOKUP(A452,'Hospitalisation Details-Answers'!A:K,{6,7,8,9,10,11},0)</f>
        <v>22331.57</v>
      </c>
      <c r="D452" t="str">
        <v>tier - 2</v>
      </c>
      <c r="E452" t="str">
        <v>tier - 3</v>
      </c>
      <c r="F452" t="str">
        <v>R1024</v>
      </c>
      <c r="G452" t="str">
        <v>27-Dec-1982</v>
      </c>
      <c r="H452" t="str">
        <v xml:space="preserve">41 Y </v>
      </c>
      <c r="I452" cm="1">
        <f t="array" ref="I452:Q452">VLOOKUP(A452,'Medical Examinations-Answers'!A:J,{2,3,4,5,6,7,8,9,10},0)</f>
        <v>28.12</v>
      </c>
      <c r="J452">
        <v>4.88</v>
      </c>
      <c r="K452" t="str">
        <v>No</v>
      </c>
      <c r="L452" t="str">
        <v>No</v>
      </c>
      <c r="M452" t="str">
        <v>No</v>
      </c>
      <c r="N452">
        <v>0</v>
      </c>
      <c r="O452" t="str">
        <v>yes</v>
      </c>
      <c r="P452" t="str">
        <v xml:space="preserve">Overweight </v>
      </c>
      <c r="Q452" t="str">
        <v>Normal</v>
      </c>
      <c r="R452" t="str">
        <f t="shared" si="7"/>
        <v>Without transplant</v>
      </c>
    </row>
    <row r="453" spans="1:18" ht="15.6" x14ac:dyDescent="0.3">
      <c r="A453" s="1" t="s">
        <v>1920</v>
      </c>
      <c r="B453" t="str">
        <f>VLOOKUP(A453,'Customer Names-Answers'!A:D,4,0)</f>
        <v>Xiao</v>
      </c>
      <c r="C453" cm="1">
        <f t="array" ref="C453:H453">VLOOKUP(A453,'Hospitalisation Details-Answers'!A:K,{6,7,8,9,10,11},0)</f>
        <v>22218.11</v>
      </c>
      <c r="D453" t="str">
        <v>tier - 2</v>
      </c>
      <c r="E453" t="str">
        <v>tier - 3</v>
      </c>
      <c r="F453" t="str">
        <v>R1013</v>
      </c>
      <c r="G453" t="str">
        <v>16-Jun-1971</v>
      </c>
      <c r="H453" t="str">
        <v xml:space="preserve">52 Y </v>
      </c>
      <c r="I453" cm="1">
        <f t="array" ref="I453:Q453">VLOOKUP(A453,'Medical Examinations-Answers'!A:J,{2,3,4,5,6,7,8,9,10},0)</f>
        <v>23.21</v>
      </c>
      <c r="J453">
        <v>6.76</v>
      </c>
      <c r="K453" t="str">
        <v>No</v>
      </c>
      <c r="L453" t="str">
        <v>No</v>
      </c>
      <c r="M453" t="str">
        <v>No</v>
      </c>
      <c r="N453">
        <v>0</v>
      </c>
      <c r="O453" t="str">
        <v>yes</v>
      </c>
      <c r="P453" t="str">
        <v xml:space="preserve">Normal Weight </v>
      </c>
      <c r="Q453" t="str">
        <v>Diabetes</v>
      </c>
      <c r="R453" t="str">
        <f t="shared" si="7"/>
        <v>Without transplant</v>
      </c>
    </row>
    <row r="454" spans="1:18" ht="15.6" x14ac:dyDescent="0.3">
      <c r="A454" s="1" t="s">
        <v>1919</v>
      </c>
      <c r="B454" t="str">
        <f>VLOOKUP(A454,'Customer Names-Answers'!A:D,4,0)</f>
        <v>Harper L</v>
      </c>
      <c r="C454" cm="1">
        <f t="array" ref="C454:H454">VLOOKUP(A454,'Hospitalisation Details-Answers'!A:K,{6,7,8,9,10,11},0)</f>
        <v>22192.44</v>
      </c>
      <c r="D454" t="str">
        <v>tier - 3</v>
      </c>
      <c r="E454" t="str">
        <v>tier - 1</v>
      </c>
      <c r="F454" t="str">
        <v>R1013</v>
      </c>
      <c r="G454" t="str">
        <v>24-Aug-1965</v>
      </c>
      <c r="H454" t="str">
        <v xml:space="preserve">58 Y </v>
      </c>
      <c r="I454" cm="1">
        <f t="array" ref="I454:Q454">VLOOKUP(A454,'Medical Examinations-Answers'!A:J,{2,3,4,5,6,7,8,9,10},0)</f>
        <v>23.98</v>
      </c>
      <c r="J454">
        <v>10.67</v>
      </c>
      <c r="K454" t="str">
        <v>No</v>
      </c>
      <c r="L454" t="str">
        <v>No</v>
      </c>
      <c r="M454" t="str">
        <v>No</v>
      </c>
      <c r="N454">
        <v>0</v>
      </c>
      <c r="O454" t="str">
        <v>No</v>
      </c>
      <c r="P454" t="str">
        <v xml:space="preserve">Normal Weight </v>
      </c>
      <c r="Q454" t="str">
        <v>Diabetes</v>
      </c>
      <c r="R454" t="str">
        <f t="shared" si="7"/>
        <v>Without transplant</v>
      </c>
    </row>
    <row r="455" spans="1:18" ht="15.6" x14ac:dyDescent="0.3">
      <c r="A455" s="1" t="s">
        <v>1918</v>
      </c>
      <c r="B455" t="str">
        <f>VLOOKUP(A455,'Customer Names-Answers'!A:D,4,0)</f>
        <v>Nick</v>
      </c>
      <c r="C455" cm="1">
        <f t="array" ref="C455:H455">VLOOKUP(A455,'Hospitalisation Details-Answers'!A:K,{6,7,8,9,10,11},0)</f>
        <v>22144.03</v>
      </c>
      <c r="D455" t="str">
        <v>tier - 2</v>
      </c>
      <c r="E455" t="str">
        <v>tier - 2</v>
      </c>
      <c r="F455" t="str">
        <v>R1011</v>
      </c>
      <c r="G455" t="str">
        <v>12-Sep-1980</v>
      </c>
      <c r="H455" t="str">
        <v xml:space="preserve">43 Y </v>
      </c>
      <c r="I455" cm="1">
        <f t="array" ref="I455:Q455">VLOOKUP(A455,'Medical Examinations-Answers'!A:J,{2,3,4,5,6,7,8,9,10},0)</f>
        <v>30</v>
      </c>
      <c r="J455">
        <v>6.21</v>
      </c>
      <c r="K455" t="str">
        <v>No</v>
      </c>
      <c r="L455" t="str">
        <v>No</v>
      </c>
      <c r="M455" t="str">
        <v>No</v>
      </c>
      <c r="N455">
        <v>0</v>
      </c>
      <c r="O455" t="str">
        <v>yes</v>
      </c>
      <c r="P455" t="str">
        <v>Obesity</v>
      </c>
      <c r="Q455" t="str">
        <v>Prediabetes</v>
      </c>
      <c r="R455" t="str">
        <f t="shared" si="7"/>
        <v>Without transplant</v>
      </c>
    </row>
    <row r="456" spans="1:18" ht="15.6" x14ac:dyDescent="0.3">
      <c r="A456" s="1" t="s">
        <v>1917</v>
      </c>
      <c r="B456" t="str">
        <f>VLOOKUP(A456,'Customer Names-Answers'!A:D,4,0)</f>
        <v>Scott</v>
      </c>
      <c r="C456" cm="1">
        <f t="array" ref="C456:H456">VLOOKUP(A456,'Hospitalisation Details-Answers'!A:K,{6,7,8,9,10,11},0)</f>
        <v>22097.62</v>
      </c>
      <c r="D456" t="str">
        <v>tier - 3</v>
      </c>
      <c r="E456" t="str">
        <v>tier - 1</v>
      </c>
      <c r="F456" t="str">
        <v>R1011</v>
      </c>
      <c r="G456" t="str">
        <v>28-Aug-2001</v>
      </c>
      <c r="H456" t="str">
        <v xml:space="preserve">22 Y </v>
      </c>
      <c r="I456" cm="1">
        <f t="array" ref="I456:Q456">VLOOKUP(A456,'Medical Examinations-Answers'!A:J,{2,3,4,5,6,7,8,9,10},0)</f>
        <v>17.350000000000001</v>
      </c>
      <c r="J456">
        <v>5.03</v>
      </c>
      <c r="K456" t="str">
        <v>yes</v>
      </c>
      <c r="L456" t="str">
        <v>No</v>
      </c>
      <c r="M456" t="str">
        <v>No</v>
      </c>
      <c r="N456">
        <v>0</v>
      </c>
      <c r="O456" t="str">
        <v>yes</v>
      </c>
      <c r="P456" t="str">
        <v xml:space="preserve">Underweight </v>
      </c>
      <c r="Q456" t="str">
        <v>Normal</v>
      </c>
      <c r="R456" t="str">
        <f t="shared" si="7"/>
        <v>Without transplant</v>
      </c>
    </row>
    <row r="457" spans="1:18" ht="15.6" x14ac:dyDescent="0.3">
      <c r="A457" s="1" t="s">
        <v>1916</v>
      </c>
      <c r="B457" t="str">
        <f>VLOOKUP(A457,'Customer Names-Answers'!A:D,4,0)</f>
        <v>Wilson</v>
      </c>
      <c r="C457" cm="1">
        <f t="array" ref="C457:H457">VLOOKUP(A457,'Hospitalisation Details-Answers'!A:K,{6,7,8,9,10,11},0)</f>
        <v>21984.47</v>
      </c>
      <c r="D457" t="str">
        <v>tier - 3</v>
      </c>
      <c r="E457" t="str">
        <v>tier - 1</v>
      </c>
      <c r="F457" t="str">
        <v>R1012</v>
      </c>
      <c r="G457" t="str">
        <v>14-Oct-1989</v>
      </c>
      <c r="H457" t="str">
        <v xml:space="preserve">34 Y </v>
      </c>
      <c r="I457" cm="1">
        <f t="array" ref="I457:Q457">VLOOKUP(A457,'Medical Examinations-Answers'!A:J,{2,3,4,5,6,7,8,9,10},0)</f>
        <v>22.704999999999998</v>
      </c>
      <c r="J457">
        <v>5.27</v>
      </c>
      <c r="K457" t="str">
        <v>No</v>
      </c>
      <c r="L457" t="str">
        <v>No</v>
      </c>
      <c r="M457" t="str">
        <v>No</v>
      </c>
      <c r="N457">
        <v>0</v>
      </c>
      <c r="O457" t="str">
        <v>No</v>
      </c>
      <c r="P457" t="str">
        <v xml:space="preserve">Normal Weight </v>
      </c>
      <c r="Q457" t="str">
        <v>Normal</v>
      </c>
      <c r="R457" t="str">
        <f t="shared" si="7"/>
        <v>Without transplant</v>
      </c>
    </row>
    <row r="458" spans="1:18" ht="15.6" x14ac:dyDescent="0.3">
      <c r="A458" s="1" t="s">
        <v>1915</v>
      </c>
      <c r="B458" t="str">
        <f>VLOOKUP(A458,'Customer Names-Answers'!A:D,4,0)</f>
        <v>Lee</v>
      </c>
      <c r="C458" cm="1">
        <f t="array" ref="C458:H458">VLOOKUP(A458,'Hospitalisation Details-Answers'!A:K,{6,7,8,9,10,11},0)</f>
        <v>21978.68</v>
      </c>
      <c r="D458" t="str">
        <v>tier - 3</v>
      </c>
      <c r="E458" t="str">
        <v>tier - 3</v>
      </c>
      <c r="F458" t="str">
        <v>R1013</v>
      </c>
      <c r="G458" t="str">
        <v>19-Dec-1975</v>
      </c>
      <c r="H458" t="str">
        <v xml:space="preserve">48 Y </v>
      </c>
      <c r="I458" cm="1">
        <f t="array" ref="I458:Q458">VLOOKUP(A458,'Medical Examinations-Answers'!A:J,{2,3,4,5,6,7,8,9,10},0)</f>
        <v>25.41</v>
      </c>
      <c r="J458">
        <v>10.53</v>
      </c>
      <c r="K458" t="str">
        <v>yes</v>
      </c>
      <c r="L458" t="str">
        <v>No</v>
      </c>
      <c r="M458" t="str">
        <v>No</v>
      </c>
      <c r="N458">
        <v>1</v>
      </c>
      <c r="O458" t="str">
        <v>yes</v>
      </c>
      <c r="P458" t="str">
        <v xml:space="preserve">Overweight </v>
      </c>
      <c r="Q458" t="str">
        <v>Diabetes</v>
      </c>
      <c r="R458" t="str">
        <f t="shared" si="7"/>
        <v>Without transplant</v>
      </c>
    </row>
    <row r="459" spans="1:18" ht="15.6" x14ac:dyDescent="0.3">
      <c r="A459" s="1" t="s">
        <v>1914</v>
      </c>
      <c r="B459" t="str">
        <f>VLOOKUP(A459,'Customer Names-Answers'!A:D,4,0)</f>
        <v>Shizhong</v>
      </c>
      <c r="C459" cm="1">
        <f t="array" ref="C459:H459">VLOOKUP(A459,'Hospitalisation Details-Answers'!A:K,{6,7,8,9,10,11},0)</f>
        <v>21882.400000000001</v>
      </c>
      <c r="D459" t="str">
        <v>tier - 2</v>
      </c>
      <c r="E459" t="str">
        <v>tier - 1</v>
      </c>
      <c r="F459" t="str">
        <v>R1011</v>
      </c>
      <c r="G459" t="str">
        <v>28-Sep-2003</v>
      </c>
      <c r="H459" t="str">
        <v xml:space="preserve">20 Y </v>
      </c>
      <c r="I459" cm="1">
        <f t="array" ref="I459:Q459">VLOOKUP(A459,'Medical Examinations-Answers'!A:J,{2,3,4,5,6,7,8,9,10},0)</f>
        <v>18.23</v>
      </c>
      <c r="J459">
        <v>5.78</v>
      </c>
      <c r="K459" t="str">
        <v>No</v>
      </c>
      <c r="L459" t="str">
        <v>No</v>
      </c>
      <c r="M459" t="str">
        <v>Yes</v>
      </c>
      <c r="N459">
        <v>1</v>
      </c>
      <c r="O459" t="str">
        <v>yes</v>
      </c>
      <c r="P459" t="str">
        <v xml:space="preserve">Underweight </v>
      </c>
      <c r="Q459" t="str">
        <v>Prediabetes</v>
      </c>
      <c r="R459" t="str">
        <f t="shared" si="7"/>
        <v>Without transplant</v>
      </c>
    </row>
    <row r="460" spans="1:18" ht="15.6" x14ac:dyDescent="0.3">
      <c r="A460" s="1" t="s">
        <v>1913</v>
      </c>
      <c r="B460" t="str">
        <f>VLOOKUP(A460,'Customer Names-Answers'!A:D,4,0)</f>
        <v>Marie-Claire</v>
      </c>
      <c r="C460" cm="1">
        <f t="array" ref="C460:H460">VLOOKUP(A460,'Hospitalisation Details-Answers'!A:K,{6,7,8,9,10,11},0)</f>
        <v>21880.82</v>
      </c>
      <c r="D460" t="str">
        <v>tier - 3</v>
      </c>
      <c r="E460" t="str">
        <v>tier - 1</v>
      </c>
      <c r="F460" t="str">
        <v>R1012</v>
      </c>
      <c r="G460" t="str">
        <v>17-Aug-1979</v>
      </c>
      <c r="H460" t="str">
        <v xml:space="preserve">44 Y </v>
      </c>
      <c r="I460" cm="1">
        <f t="array" ref="I460:Q460">VLOOKUP(A460,'Medical Examinations-Answers'!A:J,{2,3,4,5,6,7,8,9,10},0)</f>
        <v>24.7</v>
      </c>
      <c r="J460">
        <v>4.3600000000000003</v>
      </c>
      <c r="K460" t="str">
        <v>No</v>
      </c>
      <c r="L460" t="str">
        <v>No</v>
      </c>
      <c r="M460" t="str">
        <v>Yes</v>
      </c>
      <c r="N460">
        <v>1</v>
      </c>
      <c r="O460" t="str">
        <v>yes</v>
      </c>
      <c r="P460" t="str">
        <v xml:space="preserve">Normal Weight </v>
      </c>
      <c r="Q460" t="str">
        <v>Normal</v>
      </c>
      <c r="R460" t="str">
        <f t="shared" si="7"/>
        <v>Without transplant</v>
      </c>
    </row>
    <row r="461" spans="1:18" ht="15.6" x14ac:dyDescent="0.3">
      <c r="A461" s="1" t="s">
        <v>1912</v>
      </c>
      <c r="B461" t="str">
        <f>VLOOKUP(A461,'Customer Names-Answers'!A:D,4,0)</f>
        <v>Todd J.</v>
      </c>
      <c r="C461" cm="1">
        <f t="array" ref="C461:H461">VLOOKUP(A461,'Hospitalisation Details-Answers'!A:K,{6,7,8,9,10,11},0)</f>
        <v>21797</v>
      </c>
      <c r="D461" t="str">
        <v>tier - 3</v>
      </c>
      <c r="E461" t="str">
        <v>tier - 1</v>
      </c>
      <c r="F461" t="str">
        <v>R1011</v>
      </c>
      <c r="G461" t="str">
        <v>27-Aug-1963</v>
      </c>
      <c r="H461" t="str">
        <v xml:space="preserve">60 Y </v>
      </c>
      <c r="I461" cm="1">
        <f t="array" ref="I461:Q461">VLOOKUP(A461,'Medical Examinations-Answers'!A:J,{2,3,4,5,6,7,8,9,10},0)</f>
        <v>37.4</v>
      </c>
      <c r="J461">
        <v>9.7200000000000006</v>
      </c>
      <c r="K461" t="str">
        <v>yes</v>
      </c>
      <c r="L461" t="str">
        <v>No</v>
      </c>
      <c r="M461" t="str">
        <v>Yes</v>
      </c>
      <c r="N461">
        <v>1</v>
      </c>
      <c r="O461" t="str">
        <v>No</v>
      </c>
      <c r="P461" t="str">
        <v>Obesity</v>
      </c>
      <c r="Q461" t="str">
        <v>Diabetes</v>
      </c>
      <c r="R461" t="str">
        <f t="shared" si="7"/>
        <v>Without transplant</v>
      </c>
    </row>
    <row r="462" spans="1:18" ht="15.6" x14ac:dyDescent="0.3">
      <c r="A462" s="1" t="s">
        <v>1911</v>
      </c>
      <c r="B462" t="str">
        <f>VLOOKUP(A462,'Customer Names-Answers'!A:D,4,0)</f>
        <v>Carolyn</v>
      </c>
      <c r="C462" cm="1">
        <f t="array" ref="C462:H462">VLOOKUP(A462,'Hospitalisation Details-Answers'!A:K,{6,7,8,9,10,11},0)</f>
        <v>21774.32</v>
      </c>
      <c r="D462" t="str">
        <v>tier - 3</v>
      </c>
      <c r="E462" t="str">
        <v>tier - 2</v>
      </c>
      <c r="F462" t="str">
        <v>R1012</v>
      </c>
      <c r="G462" t="str">
        <v>28-Sep-1979</v>
      </c>
      <c r="H462" t="str">
        <v xml:space="preserve">44 Y </v>
      </c>
      <c r="I462" cm="1">
        <f t="array" ref="I462:Q462">VLOOKUP(A462,'Medical Examinations-Answers'!A:J,{2,3,4,5,6,7,8,9,10},0)</f>
        <v>26.885000000000002</v>
      </c>
      <c r="J462">
        <v>5.18</v>
      </c>
      <c r="K462" t="str">
        <v>No</v>
      </c>
      <c r="L462" t="str">
        <v>No</v>
      </c>
      <c r="M462" t="str">
        <v>Yes</v>
      </c>
      <c r="N462">
        <v>1</v>
      </c>
      <c r="O462" t="str">
        <v>yes</v>
      </c>
      <c r="P462" t="str">
        <v xml:space="preserve">Overweight </v>
      </c>
      <c r="Q462" t="str">
        <v>Normal</v>
      </c>
      <c r="R462" t="str">
        <f t="shared" si="7"/>
        <v>Without transplant</v>
      </c>
    </row>
    <row r="463" spans="1:18" ht="15.6" x14ac:dyDescent="0.3">
      <c r="A463" s="1" t="s">
        <v>1910</v>
      </c>
      <c r="B463" t="str">
        <f>VLOOKUP(A463,'Customer Names-Answers'!A:D,4,0)</f>
        <v>Lindsey</v>
      </c>
      <c r="C463" cm="1">
        <f t="array" ref="C463:H463">VLOOKUP(A463,'Hospitalisation Details-Answers'!A:K,{6,7,8,9,10,11},0)</f>
        <v>21771.34</v>
      </c>
      <c r="D463" t="str">
        <v>tier - 3</v>
      </c>
      <c r="E463" t="str">
        <v>tier - 1</v>
      </c>
      <c r="F463" t="str">
        <v>R1024</v>
      </c>
      <c r="G463" t="str">
        <v>20-Sep-1979</v>
      </c>
      <c r="H463" t="str">
        <v xml:space="preserve">44 Y </v>
      </c>
      <c r="I463" cm="1">
        <f t="array" ref="I463:Q463">VLOOKUP(A463,'Medical Examinations-Answers'!A:J,{2,3,4,5,6,7,8,9,10},0)</f>
        <v>25.27</v>
      </c>
      <c r="J463">
        <v>5.29</v>
      </c>
      <c r="K463" t="str">
        <v>No</v>
      </c>
      <c r="L463" t="str">
        <v>No</v>
      </c>
      <c r="M463" t="str">
        <v>Yes</v>
      </c>
      <c r="N463">
        <v>1</v>
      </c>
      <c r="O463" t="str">
        <v>yes</v>
      </c>
      <c r="P463" t="str">
        <v xml:space="preserve">Overweight </v>
      </c>
      <c r="Q463" t="str">
        <v>Normal</v>
      </c>
      <c r="R463" t="str">
        <f t="shared" si="7"/>
        <v>Without transplant</v>
      </c>
    </row>
    <row r="464" spans="1:18" ht="15.6" x14ac:dyDescent="0.3">
      <c r="A464" s="1" t="s">
        <v>1909</v>
      </c>
      <c r="B464" t="str">
        <f>VLOOKUP(A464,'Customer Names-Answers'!A:D,4,0)</f>
        <v>Marissa D</v>
      </c>
      <c r="C464" cm="1">
        <f t="array" ref="C464:H464">VLOOKUP(A464,'Hospitalisation Details-Answers'!A:K,{6,7,8,9,10,11},0)</f>
        <v>21677.279999999999</v>
      </c>
      <c r="D464" t="str">
        <v>tier - 3</v>
      </c>
      <c r="E464" t="str">
        <v>tier - 1</v>
      </c>
      <c r="F464" t="str">
        <v>R1012</v>
      </c>
      <c r="G464" t="str">
        <v>18-Jul-1976</v>
      </c>
      <c r="H464" t="str">
        <v xml:space="preserve">47 Y </v>
      </c>
      <c r="I464" cm="1">
        <f t="array" ref="I464:Q464">VLOOKUP(A464,'Medical Examinations-Answers'!A:J,{2,3,4,5,6,7,8,9,10},0)</f>
        <v>23.655000000000001</v>
      </c>
      <c r="J464">
        <v>4.8600000000000003</v>
      </c>
      <c r="K464" t="str">
        <v>yes</v>
      </c>
      <c r="L464" t="str">
        <v>No</v>
      </c>
      <c r="M464" t="str">
        <v>No</v>
      </c>
      <c r="N464">
        <v>0</v>
      </c>
      <c r="O464" t="str">
        <v>yes</v>
      </c>
      <c r="P464" t="str">
        <v xml:space="preserve">Normal Weight </v>
      </c>
      <c r="Q464" t="str">
        <v>Normal</v>
      </c>
      <c r="R464" t="str">
        <f t="shared" si="7"/>
        <v>Without transplant</v>
      </c>
    </row>
    <row r="465" spans="1:18" ht="15.6" x14ac:dyDescent="0.3">
      <c r="A465" s="1" t="s">
        <v>1908</v>
      </c>
      <c r="B465" t="str">
        <f>VLOOKUP(A465,'Customer Names-Answers'!A:D,4,0)</f>
        <v>Jean Luc</v>
      </c>
      <c r="C465" cm="1">
        <f t="array" ref="C465:H465">VLOOKUP(A465,'Hospitalisation Details-Answers'!A:K,{6,7,8,9,10,11},0)</f>
        <v>21661.16</v>
      </c>
      <c r="D465" t="str">
        <v>tier - 2</v>
      </c>
      <c r="E465" t="str">
        <v>tier - 2</v>
      </c>
      <c r="F465" t="str">
        <v>R1012</v>
      </c>
      <c r="G465" t="str">
        <v>16-Nov-1962</v>
      </c>
      <c r="H465" t="str">
        <v xml:space="preserve">61 Y </v>
      </c>
      <c r="I465" cm="1">
        <f t="array" ref="I465:Q465">VLOOKUP(A465,'Medical Examinations-Answers'!A:J,{2,3,4,5,6,7,8,9,10},0)</f>
        <v>55.05</v>
      </c>
      <c r="J465">
        <v>7.66</v>
      </c>
      <c r="K465" t="str">
        <v>No</v>
      </c>
      <c r="L465" t="str">
        <v>No</v>
      </c>
      <c r="M465" t="str">
        <v>No</v>
      </c>
      <c r="N465">
        <v>0</v>
      </c>
      <c r="O465" t="str">
        <v>No</v>
      </c>
      <c r="P465" t="str">
        <v>Obesity</v>
      </c>
      <c r="Q465" t="str">
        <v>Diabetes</v>
      </c>
      <c r="R465" t="str">
        <f t="shared" si="7"/>
        <v>Without transplant</v>
      </c>
    </row>
    <row r="466" spans="1:18" ht="15.6" x14ac:dyDescent="0.3">
      <c r="A466" s="1" t="s">
        <v>1907</v>
      </c>
      <c r="B466" t="str">
        <f>VLOOKUP(A466,'Customer Names-Answers'!A:D,4,0)</f>
        <v>Danielle</v>
      </c>
      <c r="C466" cm="1">
        <f t="array" ref="C466:H466">VLOOKUP(A466,'Hospitalisation Details-Answers'!A:K,{6,7,8,9,10,11},0)</f>
        <v>21659.93</v>
      </c>
      <c r="D466" t="str">
        <v>tier - 3</v>
      </c>
      <c r="E466" t="str">
        <v>tier - 3</v>
      </c>
      <c r="F466" t="str">
        <v>R1024</v>
      </c>
      <c r="G466" t="str">
        <v>25-Dec-1983</v>
      </c>
      <c r="H466" t="str">
        <v xml:space="preserve">40 Y </v>
      </c>
      <c r="I466" cm="1">
        <f t="array" ref="I466:Q466">VLOOKUP(A466,'Medical Examinations-Answers'!A:J,{2,3,4,5,6,7,8,9,10},0)</f>
        <v>24.89</v>
      </c>
      <c r="J466">
        <v>6.1</v>
      </c>
      <c r="K466" t="str">
        <v>yes</v>
      </c>
      <c r="L466" t="str">
        <v>No</v>
      </c>
      <c r="M466" t="str">
        <v>Yes</v>
      </c>
      <c r="N466">
        <v>1</v>
      </c>
      <c r="O466" t="str">
        <v>yes</v>
      </c>
      <c r="P466" t="str">
        <v xml:space="preserve">Normal Weight </v>
      </c>
      <c r="Q466" t="str">
        <v>Prediabetes</v>
      </c>
      <c r="R466" t="str">
        <f t="shared" si="7"/>
        <v>Without transplant</v>
      </c>
    </row>
    <row r="467" spans="1:18" ht="15.6" x14ac:dyDescent="0.3">
      <c r="A467" s="1" t="s">
        <v>1906</v>
      </c>
      <c r="B467" t="str">
        <f>VLOOKUP(A467,'Customer Names-Answers'!A:D,4,0)</f>
        <v>Jim</v>
      </c>
      <c r="C467" cm="1">
        <f t="array" ref="C467:H467">VLOOKUP(A467,'Hospitalisation Details-Answers'!A:K,{6,7,8,9,10,11},0)</f>
        <v>21595.38</v>
      </c>
      <c r="D467" t="str">
        <v>tier - 2</v>
      </c>
      <c r="E467" t="str">
        <v>tier - 3</v>
      </c>
      <c r="F467" t="str">
        <v>R1012</v>
      </c>
      <c r="G467" t="str">
        <v>12-Jun-1999</v>
      </c>
      <c r="H467" t="str">
        <v xml:space="preserve">24 Y </v>
      </c>
      <c r="I467" cm="1">
        <f t="array" ref="I467:Q467">VLOOKUP(A467,'Medical Examinations-Answers'!A:J,{2,3,4,5,6,7,8,9,10},0)</f>
        <v>18.715</v>
      </c>
      <c r="J467">
        <v>4.4400000000000004</v>
      </c>
      <c r="K467" t="str">
        <v>No</v>
      </c>
      <c r="L467" t="str">
        <v>No</v>
      </c>
      <c r="M467" t="str">
        <v>No</v>
      </c>
      <c r="N467">
        <v>0</v>
      </c>
      <c r="O467" t="str">
        <v>No</v>
      </c>
      <c r="P467" t="str">
        <v xml:space="preserve">Normal Weight </v>
      </c>
      <c r="Q467" t="str">
        <v>Normal</v>
      </c>
      <c r="R467" t="str">
        <f t="shared" si="7"/>
        <v>Without transplant</v>
      </c>
    </row>
    <row r="468" spans="1:18" ht="15.6" x14ac:dyDescent="0.3">
      <c r="A468" s="1" t="s">
        <v>1905</v>
      </c>
      <c r="B468" t="str">
        <f>VLOOKUP(A468,'Customer Names-Answers'!A:D,4,0)</f>
        <v>Matthew T</v>
      </c>
      <c r="C468" cm="1">
        <f t="array" ref="C468:H468">VLOOKUP(A468,'Hospitalisation Details-Answers'!A:K,{6,7,8,9,10,11},0)</f>
        <v>21472.48</v>
      </c>
      <c r="D468" t="str">
        <v>tier - 2</v>
      </c>
      <c r="E468" t="str">
        <v>tier - 2</v>
      </c>
      <c r="F468" t="str">
        <v>R1012</v>
      </c>
      <c r="G468" t="str">
        <v>21-Nov-1990</v>
      </c>
      <c r="H468" t="str">
        <v xml:space="preserve">33 Y </v>
      </c>
      <c r="I468" cm="1">
        <f t="array" ref="I468:Q468">VLOOKUP(A468,'Medical Examinations-Answers'!A:J,{2,3,4,5,6,7,8,9,10},0)</f>
        <v>28.12</v>
      </c>
      <c r="J468">
        <v>6.15</v>
      </c>
      <c r="K468" t="str">
        <v>No</v>
      </c>
      <c r="L468" t="str">
        <v>No</v>
      </c>
      <c r="M468" t="str">
        <v>No</v>
      </c>
      <c r="N468">
        <v>0</v>
      </c>
      <c r="O468" t="str">
        <v>yes</v>
      </c>
      <c r="P468" t="str">
        <v xml:space="preserve">Overweight </v>
      </c>
      <c r="Q468" t="str">
        <v>Prediabetes</v>
      </c>
      <c r="R468" t="str">
        <f t="shared" si="7"/>
        <v>Without transplant</v>
      </c>
    </row>
    <row r="469" spans="1:18" ht="15.6" x14ac:dyDescent="0.3">
      <c r="A469" s="1" t="s">
        <v>1904</v>
      </c>
      <c r="B469" t="str">
        <f>VLOOKUP(A469,'Customer Names-Answers'!A:D,4,0)</f>
        <v>Rachel L.</v>
      </c>
      <c r="C469" cm="1">
        <f t="array" ref="C469:H469">VLOOKUP(A469,'Hospitalisation Details-Answers'!A:K,{6,7,8,9,10,11},0)</f>
        <v>21348.71</v>
      </c>
      <c r="D469" t="str">
        <v>tier - 2</v>
      </c>
      <c r="E469" t="str">
        <v>tier - 1</v>
      </c>
      <c r="F469" t="str">
        <v>R1012</v>
      </c>
      <c r="G469" t="str">
        <v>4-Sep-1980</v>
      </c>
      <c r="H469" t="str">
        <v xml:space="preserve">43 Y </v>
      </c>
      <c r="I469" cm="1">
        <f t="array" ref="I469:Q469">VLOOKUP(A469,'Medical Examinations-Answers'!A:J,{2,3,4,5,6,7,8,9,10},0)</f>
        <v>26.6</v>
      </c>
      <c r="J469">
        <v>4.53</v>
      </c>
      <c r="K469" t="str">
        <v>No</v>
      </c>
      <c r="L469" t="str">
        <v>No</v>
      </c>
      <c r="M469" t="str">
        <v>No</v>
      </c>
      <c r="N469">
        <v>0</v>
      </c>
      <c r="O469" t="str">
        <v>yes</v>
      </c>
      <c r="P469" t="str">
        <v xml:space="preserve">Overweight </v>
      </c>
      <c r="Q469" t="str">
        <v>Normal</v>
      </c>
      <c r="R469" t="str">
        <f t="shared" si="7"/>
        <v>Without transplant</v>
      </c>
    </row>
    <row r="470" spans="1:18" ht="15.6" x14ac:dyDescent="0.3">
      <c r="A470" s="1" t="s">
        <v>1903</v>
      </c>
      <c r="B470" t="str">
        <f>VLOOKUP(A470,'Customer Names-Answers'!A:D,4,0)</f>
        <v>Corina</v>
      </c>
      <c r="C470" cm="1">
        <f t="array" ref="C470:H470">VLOOKUP(A470,'Hospitalisation Details-Answers'!A:K,{6,7,8,9,10,11},0)</f>
        <v>21344.85</v>
      </c>
      <c r="D470" t="str">
        <v>tier - 3</v>
      </c>
      <c r="E470" t="str">
        <v>tier - 1</v>
      </c>
      <c r="F470" t="str">
        <v>R1024</v>
      </c>
      <c r="G470" t="str">
        <v>4-Aug-2004</v>
      </c>
      <c r="H470" t="str">
        <v xml:space="preserve">19 Y </v>
      </c>
      <c r="I470" cm="1">
        <f t="array" ref="I470:Q470">VLOOKUP(A470,'Medical Examinations-Answers'!A:J,{2,3,4,5,6,7,8,9,10},0)</f>
        <v>30.114999999999998</v>
      </c>
      <c r="J470">
        <v>5.48</v>
      </c>
      <c r="K470" t="str">
        <v>No</v>
      </c>
      <c r="L470" t="str">
        <v>yes</v>
      </c>
      <c r="M470" t="str">
        <v>No</v>
      </c>
      <c r="N470">
        <v>1</v>
      </c>
      <c r="O470" t="str">
        <v>No</v>
      </c>
      <c r="P470" t="str">
        <v>Obesity</v>
      </c>
      <c r="Q470" t="str">
        <v>Normal</v>
      </c>
      <c r="R470" t="str">
        <f t="shared" si="7"/>
        <v>With transplant</v>
      </c>
    </row>
    <row r="471" spans="1:18" ht="15.6" x14ac:dyDescent="0.3">
      <c r="A471" s="1" t="s">
        <v>1902</v>
      </c>
      <c r="B471" t="str">
        <f>VLOOKUP(A471,'Customer Names-Answers'!A:D,4,0)</f>
        <v>Guannan</v>
      </c>
      <c r="C471" cm="1">
        <f t="array" ref="C471:H471">VLOOKUP(A471,'Hospitalisation Details-Answers'!A:K,{6,7,8,9,10,11},0)</f>
        <v>21259.38</v>
      </c>
      <c r="D471" t="str">
        <v>tier - 3</v>
      </c>
      <c r="E471" t="str">
        <v>tier - 3</v>
      </c>
      <c r="F471" t="str">
        <v>R1019</v>
      </c>
      <c r="G471" t="str">
        <v>10-Dec-1980</v>
      </c>
      <c r="H471" t="str">
        <v xml:space="preserve">43 Y </v>
      </c>
      <c r="I471" cm="1">
        <f t="array" ref="I471:Q471">VLOOKUP(A471,'Medical Examinations-Answers'!A:J,{2,3,4,5,6,7,8,9,10},0)</f>
        <v>24.605</v>
      </c>
      <c r="J471">
        <v>5.48</v>
      </c>
      <c r="K471" t="str">
        <v>No</v>
      </c>
      <c r="L471" t="str">
        <v>No</v>
      </c>
      <c r="M471" t="str">
        <v>No</v>
      </c>
      <c r="N471">
        <v>0</v>
      </c>
      <c r="O471" t="str">
        <v>yes</v>
      </c>
      <c r="P471" t="str">
        <v xml:space="preserve">Normal Weight </v>
      </c>
      <c r="Q471" t="str">
        <v>Normal</v>
      </c>
      <c r="R471" t="str">
        <f t="shared" si="7"/>
        <v>Without transplant</v>
      </c>
    </row>
    <row r="472" spans="1:18" ht="15.6" x14ac:dyDescent="0.3">
      <c r="A472" s="1" t="s">
        <v>1901</v>
      </c>
      <c r="B472" t="str">
        <f>VLOOKUP(A472,'Customer Names-Answers'!A:D,4,0)</f>
        <v>Don</v>
      </c>
      <c r="C472" cm="1">
        <f t="array" ref="C472:H472">VLOOKUP(A472,'Hospitalisation Details-Answers'!A:K,{6,7,8,9,10,11},0)</f>
        <v>21232.18</v>
      </c>
      <c r="D472" t="str">
        <v>tier - 3</v>
      </c>
      <c r="E472" t="str">
        <v>tier - 2</v>
      </c>
      <c r="F472" t="str">
        <v>R1011</v>
      </c>
      <c r="G472" t="str">
        <v>3-Sep-1974</v>
      </c>
      <c r="H472" t="str">
        <v xml:space="preserve">49 Y </v>
      </c>
      <c r="I472" cm="1">
        <f t="array" ref="I472:Q472">VLOOKUP(A472,'Medical Examinations-Answers'!A:J,{2,3,4,5,6,7,8,9,10},0)</f>
        <v>29.6</v>
      </c>
      <c r="J472">
        <v>8.1</v>
      </c>
      <c r="K472" t="str">
        <v>No</v>
      </c>
      <c r="L472" t="str">
        <v>No</v>
      </c>
      <c r="M472" t="str">
        <v>No</v>
      </c>
      <c r="N472">
        <v>0</v>
      </c>
      <c r="O472" t="str">
        <v>No</v>
      </c>
      <c r="P472" t="str">
        <v xml:space="preserve">Overweight </v>
      </c>
      <c r="Q472" t="str">
        <v>Diabetes</v>
      </c>
      <c r="R472" t="str">
        <f t="shared" si="7"/>
        <v>Without transplant</v>
      </c>
    </row>
    <row r="473" spans="1:18" ht="15.6" x14ac:dyDescent="0.3">
      <c r="A473" s="1" t="s">
        <v>1900</v>
      </c>
      <c r="B473" t="str">
        <f>VLOOKUP(A473,'Customer Names-Answers'!A:D,4,0)</f>
        <v>Chris</v>
      </c>
      <c r="C473" cm="1">
        <f t="array" ref="C473:H473">VLOOKUP(A473,'Hospitalisation Details-Answers'!A:K,{6,7,8,9,10,11},0)</f>
        <v>21223.68</v>
      </c>
      <c r="D473" t="str">
        <v>tier - 3</v>
      </c>
      <c r="E473" t="str">
        <v>tier - 2</v>
      </c>
      <c r="F473" t="str">
        <v>R1013</v>
      </c>
      <c r="G473" t="str">
        <v>14-Oct-1974</v>
      </c>
      <c r="H473" t="str">
        <v xml:space="preserve">49 Y </v>
      </c>
      <c r="I473" cm="1">
        <f t="array" ref="I473:Q473">VLOOKUP(A473,'Medical Examinations-Answers'!A:J,{2,3,4,5,6,7,8,9,10},0)</f>
        <v>24.42</v>
      </c>
      <c r="J473">
        <v>7.16</v>
      </c>
      <c r="K473" t="str">
        <v>No</v>
      </c>
      <c r="L473" t="str">
        <v>No</v>
      </c>
      <c r="M473" t="str">
        <v>No</v>
      </c>
      <c r="N473">
        <v>0</v>
      </c>
      <c r="O473" t="str">
        <v>yes</v>
      </c>
      <c r="P473" t="str">
        <v xml:space="preserve">Normal Weight </v>
      </c>
      <c r="Q473" t="str">
        <v>Diabetes</v>
      </c>
      <c r="R473" t="str">
        <f t="shared" si="7"/>
        <v>Without transplant</v>
      </c>
    </row>
    <row r="474" spans="1:18" ht="15.6" x14ac:dyDescent="0.3">
      <c r="A474" s="1" t="s">
        <v>1899</v>
      </c>
      <c r="B474" t="str">
        <f>VLOOKUP(A474,'Customer Names-Answers'!A:D,4,0)</f>
        <v>Gavin V.</v>
      </c>
      <c r="C474" cm="1">
        <f t="array" ref="C474:H474">VLOOKUP(A474,'Hospitalisation Details-Answers'!A:K,{6,7,8,9,10,11},0)</f>
        <v>21195.82</v>
      </c>
      <c r="D474" t="str">
        <v>tier - 3</v>
      </c>
      <c r="E474" t="str">
        <v>tier - 1</v>
      </c>
      <c r="F474" t="str">
        <v>R1013</v>
      </c>
      <c r="G474" t="str">
        <v>26-Aug-1969</v>
      </c>
      <c r="H474" t="str">
        <v xml:space="preserve">54 Y </v>
      </c>
      <c r="I474" cm="1">
        <f t="array" ref="I474:Q474">VLOOKUP(A474,'Medical Examinations-Answers'!A:J,{2,3,4,5,6,7,8,9,10},0)</f>
        <v>20.9</v>
      </c>
      <c r="J474">
        <v>4.55</v>
      </c>
      <c r="K474" t="str">
        <v>yes</v>
      </c>
      <c r="L474" t="str">
        <v>No</v>
      </c>
      <c r="M474" t="str">
        <v>Yes</v>
      </c>
      <c r="N474">
        <v>1</v>
      </c>
      <c r="O474" t="str">
        <v>yes</v>
      </c>
      <c r="P474" t="str">
        <v xml:space="preserve">Normal Weight </v>
      </c>
      <c r="Q474" t="str">
        <v>Normal</v>
      </c>
      <c r="R474" t="str">
        <f t="shared" si="7"/>
        <v>Without transplant</v>
      </c>
    </row>
    <row r="475" spans="1:18" ht="15.6" x14ac:dyDescent="0.3">
      <c r="A475" s="1" t="s">
        <v>1898</v>
      </c>
      <c r="B475" t="str">
        <f>VLOOKUP(A475,'Customer Names-Answers'!A:D,4,0)</f>
        <v>David</v>
      </c>
      <c r="C475" cm="1">
        <f t="array" ref="C475:H475">VLOOKUP(A475,'Hospitalisation Details-Answers'!A:K,{6,7,8,9,10,11},0)</f>
        <v>21098.55</v>
      </c>
      <c r="D475" t="str">
        <v>tier - 3</v>
      </c>
      <c r="E475" t="str">
        <v>tier - 3</v>
      </c>
      <c r="F475" t="str">
        <v>R1012</v>
      </c>
      <c r="G475" t="str">
        <v>23-Nov-1977</v>
      </c>
      <c r="H475" t="str">
        <v xml:space="preserve">46 Y </v>
      </c>
      <c r="I475" cm="1">
        <f t="array" ref="I475:Q475">VLOOKUP(A475,'Medical Examinations-Answers'!A:J,{2,3,4,5,6,7,8,9,10},0)</f>
        <v>22.895</v>
      </c>
      <c r="J475">
        <v>6.03</v>
      </c>
      <c r="K475" t="str">
        <v>No</v>
      </c>
      <c r="L475" t="str">
        <v>No</v>
      </c>
      <c r="M475" t="str">
        <v>No</v>
      </c>
      <c r="N475">
        <v>0</v>
      </c>
      <c r="O475" t="str">
        <v>yes</v>
      </c>
      <c r="P475" t="str">
        <v xml:space="preserve">Normal Weight </v>
      </c>
      <c r="Q475" t="str">
        <v>Prediabetes</v>
      </c>
      <c r="R475" t="str">
        <f t="shared" si="7"/>
        <v>Without transplant</v>
      </c>
    </row>
    <row r="476" spans="1:18" ht="15.6" x14ac:dyDescent="0.3">
      <c r="A476" s="1" t="s">
        <v>1897</v>
      </c>
      <c r="B476" t="str">
        <f>VLOOKUP(A476,'Customer Names-Answers'!A:D,4,0)</f>
        <v>Jatin</v>
      </c>
      <c r="C476" cm="1">
        <f t="array" ref="C476:H476">VLOOKUP(A476,'Hospitalisation Details-Answers'!A:K,{6,7,8,9,10,11},0)</f>
        <v>21082.16</v>
      </c>
      <c r="D476" t="str">
        <v>tier - 3</v>
      </c>
      <c r="E476" t="str">
        <v>tier - 2</v>
      </c>
      <c r="F476" t="str">
        <v>R1011</v>
      </c>
      <c r="G476" t="str">
        <v>2-Jul-1983</v>
      </c>
      <c r="H476" t="str">
        <v xml:space="preserve">40 Y </v>
      </c>
      <c r="I476" cm="1">
        <f t="array" ref="I476:Q476">VLOOKUP(A476,'Medical Examinations-Answers'!A:J,{2,3,4,5,6,7,8,9,10},0)</f>
        <v>28.3</v>
      </c>
      <c r="J476">
        <v>5.47</v>
      </c>
      <c r="K476" t="str">
        <v>yes</v>
      </c>
      <c r="L476" t="str">
        <v>No</v>
      </c>
      <c r="M476" t="str">
        <v>Yes</v>
      </c>
      <c r="N476">
        <v>1</v>
      </c>
      <c r="O476" t="str">
        <v>yes</v>
      </c>
      <c r="P476" t="str">
        <v xml:space="preserve">Overweight </v>
      </c>
      <c r="Q476" t="str">
        <v>Normal</v>
      </c>
      <c r="R476" t="str">
        <f t="shared" si="7"/>
        <v>Without transplant</v>
      </c>
    </row>
    <row r="477" spans="1:18" ht="15.6" x14ac:dyDescent="0.3">
      <c r="A477" s="1" t="s">
        <v>1895</v>
      </c>
      <c r="B477" t="str">
        <f>VLOOKUP(A477,'Customer Names-Answers'!A:D,4,0)</f>
        <v>J P. II</v>
      </c>
      <c r="C477" cm="1">
        <f t="array" ref="C477:H477">VLOOKUP(A477,'Hospitalisation Details-Answers'!A:K,{6,7,8,9,10,11},0)</f>
        <v>20893.060000000001</v>
      </c>
      <c r="D477" t="str">
        <v>tier - 2</v>
      </c>
      <c r="E477" t="str">
        <v>tier - 3</v>
      </c>
      <c r="F477" t="str">
        <v>R1012</v>
      </c>
      <c r="G477" t="str">
        <v>19-Nov-1964</v>
      </c>
      <c r="H477" t="str">
        <v xml:space="preserve">59 Y </v>
      </c>
      <c r="I477" cm="1">
        <f t="array" ref="I477:Q477">VLOOKUP(A477,'Medical Examinations-Answers'!A:J,{2,3,4,5,6,7,8,9,10},0)</f>
        <v>54.3</v>
      </c>
      <c r="J477">
        <v>4.1500000000000004</v>
      </c>
      <c r="K477" t="str">
        <v>yes</v>
      </c>
      <c r="L477" t="str">
        <v>No</v>
      </c>
      <c r="M477" t="str">
        <v>No</v>
      </c>
      <c r="N477">
        <v>1</v>
      </c>
      <c r="O477" t="str">
        <v>No</v>
      </c>
      <c r="P477" t="str">
        <v>Obesity</v>
      </c>
      <c r="Q477" t="str">
        <v>Normal</v>
      </c>
      <c r="R477" t="str">
        <f t="shared" si="7"/>
        <v>Without transplant</v>
      </c>
    </row>
    <row r="478" spans="1:18" ht="15.6" x14ac:dyDescent="0.3">
      <c r="A478" s="1" t="s">
        <v>1894</v>
      </c>
      <c r="B478" t="str">
        <f>VLOOKUP(A478,'Customer Names-Answers'!A:D,4,0)</f>
        <v>Angela M.</v>
      </c>
      <c r="C478" cm="1">
        <f t="array" ref="C478:H478">VLOOKUP(A478,'Hospitalisation Details-Answers'!A:K,{6,7,8,9,10,11},0)</f>
        <v>20878.78</v>
      </c>
      <c r="D478" t="str">
        <v>tier - 2</v>
      </c>
      <c r="E478" t="str">
        <v>tier - 1</v>
      </c>
      <c r="F478" t="str">
        <v>R1024</v>
      </c>
      <c r="G478" t="str">
        <v>8-Dec-1975</v>
      </c>
      <c r="H478" t="str">
        <v xml:space="preserve">48 Y </v>
      </c>
      <c r="I478" cm="1">
        <f t="array" ref="I478:Q478">VLOOKUP(A478,'Medical Examinations-Answers'!A:J,{2,3,4,5,6,7,8,9,10},0)</f>
        <v>33.344999999999999</v>
      </c>
      <c r="J478">
        <v>11.32</v>
      </c>
      <c r="K478" t="str">
        <v>yes</v>
      </c>
      <c r="L478" t="str">
        <v>No</v>
      </c>
      <c r="M478" t="str">
        <v>No</v>
      </c>
      <c r="N478">
        <v>1</v>
      </c>
      <c r="O478" t="str">
        <v>No</v>
      </c>
      <c r="P478" t="str">
        <v>Obesity</v>
      </c>
      <c r="Q478" t="str">
        <v>Diabetes</v>
      </c>
      <c r="R478" t="str">
        <f t="shared" si="7"/>
        <v>Without transplant</v>
      </c>
    </row>
    <row r="479" spans="1:18" ht="15.6" x14ac:dyDescent="0.3">
      <c r="A479" s="1" t="s">
        <v>1893</v>
      </c>
      <c r="B479" t="str">
        <f>VLOOKUP(A479,'Customer Names-Answers'!A:D,4,0)</f>
        <v>Blake K.</v>
      </c>
      <c r="C479" cm="1">
        <f t="array" ref="C479:H479">VLOOKUP(A479,'Hospitalisation Details-Answers'!A:K,{6,7,8,9,10,11},0)</f>
        <v>20781.490000000002</v>
      </c>
      <c r="D479" t="str">
        <v>tier - 2</v>
      </c>
      <c r="E479" t="str">
        <v>tier - 3</v>
      </c>
      <c r="F479" t="str">
        <v>R1013</v>
      </c>
      <c r="G479" t="str">
        <v>8-Sep-1967</v>
      </c>
      <c r="H479" t="str">
        <v xml:space="preserve">56 Y </v>
      </c>
      <c r="I479" cm="1">
        <f t="array" ref="I479:Q479">VLOOKUP(A479,'Medical Examinations-Answers'!A:J,{2,3,4,5,6,7,8,9,10},0)</f>
        <v>33</v>
      </c>
      <c r="J479">
        <v>9.51</v>
      </c>
      <c r="K479" t="str">
        <v>yes</v>
      </c>
      <c r="L479" t="str">
        <v>No</v>
      </c>
      <c r="M479" t="str">
        <v>No</v>
      </c>
      <c r="N479">
        <v>0</v>
      </c>
      <c r="O479" t="str">
        <v>No</v>
      </c>
      <c r="P479" t="str">
        <v>Obesity</v>
      </c>
      <c r="Q479" t="str">
        <v>Diabetes</v>
      </c>
      <c r="R479" t="str">
        <f t="shared" si="7"/>
        <v>Without transplant</v>
      </c>
    </row>
    <row r="480" spans="1:18" ht="15.6" x14ac:dyDescent="0.3">
      <c r="A480" s="1" t="s">
        <v>1892</v>
      </c>
      <c r="B480" t="str">
        <f>VLOOKUP(A480,'Customer Names-Answers'!A:D,4,0)</f>
        <v>Brian T.</v>
      </c>
      <c r="C480" cm="1">
        <f t="array" ref="C480:H480">VLOOKUP(A480,'Hospitalisation Details-Answers'!A:K,{6,7,8,9,10,11},0)</f>
        <v>20773.63</v>
      </c>
      <c r="D480" t="str">
        <v>tier - 2</v>
      </c>
      <c r="E480" t="str">
        <v>tier - 3</v>
      </c>
      <c r="F480" t="str">
        <v>R1017</v>
      </c>
      <c r="G480" t="str">
        <v>4-Aug-1986</v>
      </c>
      <c r="H480" t="str">
        <v xml:space="preserve">37 Y </v>
      </c>
      <c r="I480" cm="1">
        <f t="array" ref="I480:Q480">VLOOKUP(A480,'Medical Examinations-Answers'!A:J,{2,3,4,5,6,7,8,9,10},0)</f>
        <v>28.024999999999999</v>
      </c>
      <c r="J480">
        <v>7.67</v>
      </c>
      <c r="K480" t="str">
        <v>yes</v>
      </c>
      <c r="L480" t="str">
        <v>No</v>
      </c>
      <c r="M480" t="str">
        <v>No</v>
      </c>
      <c r="N480">
        <v>1</v>
      </c>
      <c r="O480" t="str">
        <v>yes</v>
      </c>
      <c r="P480" t="str">
        <v xml:space="preserve">Overweight </v>
      </c>
      <c r="Q480" t="str">
        <v>Diabetes</v>
      </c>
      <c r="R480" t="str">
        <f t="shared" si="7"/>
        <v>Without transplant</v>
      </c>
    </row>
    <row r="481" spans="1:18" ht="15.6" x14ac:dyDescent="0.3">
      <c r="A481" s="1" t="s">
        <v>1891</v>
      </c>
      <c r="B481" t="str">
        <f>VLOOKUP(A481,'Customer Names-Answers'!A:D,4,0)</f>
        <v>Damon</v>
      </c>
      <c r="C481" cm="1">
        <f t="array" ref="C481:H481">VLOOKUP(A481,'Hospitalisation Details-Answers'!A:K,{6,7,8,9,10,11},0)</f>
        <v>20745.990000000002</v>
      </c>
      <c r="D481" t="str">
        <v>tier - 3</v>
      </c>
      <c r="E481" t="str">
        <v>tier - 1</v>
      </c>
      <c r="F481" t="str">
        <v>R1012</v>
      </c>
      <c r="G481" t="str">
        <v>14-Sep-1992</v>
      </c>
      <c r="H481" t="str">
        <v xml:space="preserve">31 Y </v>
      </c>
      <c r="I481" cm="1">
        <f t="array" ref="I481:Q481">VLOOKUP(A481,'Medical Examinations-Answers'!A:J,{2,3,4,5,6,7,8,9,10},0)</f>
        <v>28.69</v>
      </c>
      <c r="J481">
        <v>6.23</v>
      </c>
      <c r="K481" t="str">
        <v>No</v>
      </c>
      <c r="L481" t="str">
        <v>No</v>
      </c>
      <c r="M481" t="str">
        <v>No</v>
      </c>
      <c r="N481">
        <v>1</v>
      </c>
      <c r="O481" t="str">
        <v>yes</v>
      </c>
      <c r="P481" t="str">
        <v xml:space="preserve">Overweight </v>
      </c>
      <c r="Q481" t="str">
        <v>Prediabetes</v>
      </c>
      <c r="R481" t="str">
        <f t="shared" si="7"/>
        <v>Without transplant</v>
      </c>
    </row>
    <row r="482" spans="1:18" ht="15.6" x14ac:dyDescent="0.3">
      <c r="A482" s="1" t="s">
        <v>1890</v>
      </c>
      <c r="B482" t="str">
        <f>VLOOKUP(A482,'Customer Names-Answers'!A:D,4,0)</f>
        <v>Jeffrey</v>
      </c>
      <c r="C482" cm="1">
        <f t="array" ref="C482:H482">VLOOKUP(A482,'Hospitalisation Details-Answers'!A:K,{6,7,8,9,10,11},0)</f>
        <v>20709.02</v>
      </c>
      <c r="D482" t="str">
        <v>tier - 3</v>
      </c>
      <c r="E482" t="str">
        <v>tier - 2</v>
      </c>
      <c r="F482" t="str">
        <v>R1019</v>
      </c>
      <c r="G482" t="str">
        <v>1-Aug-1965</v>
      </c>
      <c r="H482" t="str">
        <v xml:space="preserve">58 Y </v>
      </c>
      <c r="I482" cm="1">
        <f t="array" ref="I482:Q482">VLOOKUP(A482,'Medical Examinations-Answers'!A:J,{2,3,4,5,6,7,8,9,10},0)</f>
        <v>40.28</v>
      </c>
      <c r="J482">
        <v>8.9</v>
      </c>
      <c r="K482" t="str">
        <v>No</v>
      </c>
      <c r="L482" t="str">
        <v>No</v>
      </c>
      <c r="M482" t="str">
        <v>No</v>
      </c>
      <c r="N482">
        <v>0</v>
      </c>
      <c r="O482" t="str">
        <v>No</v>
      </c>
      <c r="P482" t="str">
        <v>Obesity</v>
      </c>
      <c r="Q482" t="str">
        <v>Diabetes</v>
      </c>
      <c r="R482" t="str">
        <f t="shared" si="7"/>
        <v>Without transplant</v>
      </c>
    </row>
    <row r="483" spans="1:18" ht="15.6" x14ac:dyDescent="0.3">
      <c r="A483" s="1" t="s">
        <v>1889</v>
      </c>
      <c r="B483" t="str">
        <f>VLOOKUP(A483,'Customer Names-Answers'!A:D,4,0)</f>
        <v>Malcolm J.</v>
      </c>
      <c r="C483" cm="1">
        <f t="array" ref="C483:H483">VLOOKUP(A483,'Hospitalisation Details-Answers'!A:K,{6,7,8,9,10,11},0)</f>
        <v>20630.28</v>
      </c>
      <c r="D483" t="str">
        <v>tier - 2</v>
      </c>
      <c r="E483" t="str">
        <v>tier - 3</v>
      </c>
      <c r="F483" t="str">
        <v>R1011</v>
      </c>
      <c r="G483" t="str">
        <v>17-Dec-1967</v>
      </c>
      <c r="H483" t="str">
        <v xml:space="preserve">56 Y </v>
      </c>
      <c r="I483" cm="1">
        <f t="array" ref="I483:Q483">VLOOKUP(A483,'Medical Examinations-Answers'!A:J,{2,3,4,5,6,7,8,9,10},0)</f>
        <v>37.299999999999997</v>
      </c>
      <c r="J483">
        <v>7.79</v>
      </c>
      <c r="K483" t="str">
        <v>yes</v>
      </c>
      <c r="L483" t="str">
        <v>No</v>
      </c>
      <c r="M483" t="str">
        <v>No</v>
      </c>
      <c r="N483">
        <v>0</v>
      </c>
      <c r="O483" t="str">
        <v>No</v>
      </c>
      <c r="P483" t="str">
        <v>Obesity</v>
      </c>
      <c r="Q483" t="str">
        <v>Diabetes</v>
      </c>
      <c r="R483" t="str">
        <f t="shared" si="7"/>
        <v>Without transplant</v>
      </c>
    </row>
    <row r="484" spans="1:18" ht="15.6" x14ac:dyDescent="0.3">
      <c r="A484" s="1" t="s">
        <v>1888</v>
      </c>
      <c r="B484" t="str">
        <f>VLOOKUP(A484,'Customer Names-Answers'!A:D,4,0)</f>
        <v>Margaret B.</v>
      </c>
      <c r="C484" cm="1">
        <f t="array" ref="C484:H484">VLOOKUP(A484,'Hospitalisation Details-Answers'!A:K,{6,7,8,9,10,11},0)</f>
        <v>20568.32</v>
      </c>
      <c r="D484" t="str">
        <v>tier - 3</v>
      </c>
      <c r="E484" t="str">
        <v>tier - 2</v>
      </c>
      <c r="F484" t="str">
        <v>R1012</v>
      </c>
      <c r="G484" t="str">
        <v>9-Jul-1966</v>
      </c>
      <c r="H484" t="str">
        <v xml:space="preserve">57 Y </v>
      </c>
      <c r="I484" cm="1">
        <f t="array" ref="I484:Q484">VLOOKUP(A484,'Medical Examinations-Answers'!A:J,{2,3,4,5,6,7,8,9,10},0)</f>
        <v>54.47</v>
      </c>
      <c r="J484">
        <v>4.49</v>
      </c>
      <c r="K484" t="str">
        <v>yes</v>
      </c>
      <c r="L484" t="str">
        <v>No</v>
      </c>
      <c r="M484" t="str">
        <v>No</v>
      </c>
      <c r="N484">
        <v>2</v>
      </c>
      <c r="O484" t="str">
        <v>No</v>
      </c>
      <c r="P484" t="str">
        <v>Obesity</v>
      </c>
      <c r="Q484" t="str">
        <v>Normal</v>
      </c>
      <c r="R484" t="str">
        <f t="shared" si="7"/>
        <v>Without transplant</v>
      </c>
    </row>
    <row r="485" spans="1:18" ht="15.6" x14ac:dyDescent="0.3">
      <c r="A485" s="1" t="s">
        <v>1887</v>
      </c>
      <c r="B485" t="str">
        <f>VLOOKUP(A485,'Customer Names-Answers'!A:D,4,0)</f>
        <v>Helen</v>
      </c>
      <c r="C485" cm="1">
        <f t="array" ref="C485:H485">VLOOKUP(A485,'Hospitalisation Details-Answers'!A:K,{6,7,8,9,10,11},0)</f>
        <v>20463</v>
      </c>
      <c r="D485" t="str">
        <v>tier - 2</v>
      </c>
      <c r="E485" t="str">
        <v>tier - 2</v>
      </c>
      <c r="F485" t="str">
        <v>R1013</v>
      </c>
      <c r="G485" t="str">
        <v>13-Oct-1969</v>
      </c>
      <c r="H485" t="str">
        <v xml:space="preserve">54 Y </v>
      </c>
      <c r="I485" cm="1">
        <f t="array" ref="I485:Q485">VLOOKUP(A485,'Medical Examinations-Answers'!A:J,{2,3,4,5,6,7,8,9,10},0)</f>
        <v>38.06</v>
      </c>
      <c r="J485">
        <v>5.24</v>
      </c>
      <c r="K485" t="str">
        <v>yes</v>
      </c>
      <c r="L485" t="str">
        <v>No</v>
      </c>
      <c r="M485" t="str">
        <v>Yes</v>
      </c>
      <c r="N485">
        <v>1</v>
      </c>
      <c r="O485" t="str">
        <v>No</v>
      </c>
      <c r="P485" t="str">
        <v>Obesity</v>
      </c>
      <c r="Q485" t="str">
        <v>Normal</v>
      </c>
      <c r="R485" t="str">
        <f t="shared" si="7"/>
        <v>Without transplant</v>
      </c>
    </row>
    <row r="486" spans="1:18" ht="15.6" x14ac:dyDescent="0.3">
      <c r="A486" s="1" t="s">
        <v>1886</v>
      </c>
      <c r="B486" t="str">
        <f>VLOOKUP(A486,'Customer Names-Answers'!A:D,4,0)</f>
        <v>Matthew</v>
      </c>
      <c r="C486" cm="1">
        <f t="array" ref="C486:H486">VLOOKUP(A486,'Hospitalisation Details-Answers'!A:K,{6,7,8,9,10,11},0)</f>
        <v>20446.849999999999</v>
      </c>
      <c r="D486" t="str">
        <v>tier - 2</v>
      </c>
      <c r="E486" t="str">
        <v>tier - 1</v>
      </c>
      <c r="F486" t="str">
        <v>R1012</v>
      </c>
      <c r="G486" t="str">
        <v>18-Oct-1962</v>
      </c>
      <c r="H486" t="str">
        <v xml:space="preserve">61 Y </v>
      </c>
      <c r="I486" cm="1">
        <f t="array" ref="I486:Q486">VLOOKUP(A486,'Medical Examinations-Answers'!A:J,{2,3,4,5,6,7,8,9,10},0)</f>
        <v>51.47</v>
      </c>
      <c r="J486">
        <v>9.6</v>
      </c>
      <c r="K486" t="str">
        <v>No</v>
      </c>
      <c r="L486" t="str">
        <v>No</v>
      </c>
      <c r="M486" t="str">
        <v>No</v>
      </c>
      <c r="N486">
        <v>0</v>
      </c>
      <c r="O486" t="str">
        <v>No</v>
      </c>
      <c r="P486" t="str">
        <v>Obesity</v>
      </c>
      <c r="Q486" t="str">
        <v>Diabetes</v>
      </c>
      <c r="R486" t="str">
        <f t="shared" si="7"/>
        <v>Without transplant</v>
      </c>
    </row>
    <row r="487" spans="1:18" ht="15.6" x14ac:dyDescent="0.3">
      <c r="A487" s="1" t="s">
        <v>1885</v>
      </c>
      <c r="B487" t="str">
        <f>VLOOKUP(A487,'Customer Names-Answers'!A:D,4,0)</f>
        <v>Jeff</v>
      </c>
      <c r="C487" cm="1">
        <f t="array" ref="C487:H487">VLOOKUP(A487,'Hospitalisation Details-Answers'!A:K,{6,7,8,9,10,11},0)</f>
        <v>20420.599999999999</v>
      </c>
      <c r="D487" t="str">
        <v>tier - 3</v>
      </c>
      <c r="E487" t="str">
        <v>tier - 2</v>
      </c>
      <c r="F487" t="str">
        <v>R1011</v>
      </c>
      <c r="G487" t="str">
        <v>12-Jul-1985</v>
      </c>
      <c r="H487" t="str">
        <v xml:space="preserve">38 Y </v>
      </c>
      <c r="I487" cm="1">
        <f t="array" ref="I487:Q487">VLOOKUP(A487,'Medical Examinations-Answers'!A:J,{2,3,4,5,6,7,8,9,10},0)</f>
        <v>29.8</v>
      </c>
      <c r="J487">
        <v>5.78</v>
      </c>
      <c r="K487" t="str">
        <v>yes</v>
      </c>
      <c r="L487" t="str">
        <v>No</v>
      </c>
      <c r="M487" t="str">
        <v>No</v>
      </c>
      <c r="N487">
        <v>0</v>
      </c>
      <c r="O487" t="str">
        <v>No</v>
      </c>
      <c r="P487" t="str">
        <v xml:space="preserve">Overweight </v>
      </c>
      <c r="Q487" t="str">
        <v>Prediabetes</v>
      </c>
      <c r="R487" t="str">
        <f t="shared" si="7"/>
        <v>Without transplant</v>
      </c>
    </row>
    <row r="488" spans="1:18" ht="15.6" x14ac:dyDescent="0.3">
      <c r="A488" s="1" t="s">
        <v>1884</v>
      </c>
      <c r="B488" t="str">
        <f>VLOOKUP(A488,'Customer Names-Answers'!A:D,4,0)</f>
        <v>Tara R</v>
      </c>
      <c r="C488" cm="1">
        <f t="array" ref="C488:H488">VLOOKUP(A488,'Hospitalisation Details-Answers'!A:K,{6,7,8,9,10,11},0)</f>
        <v>20354.5</v>
      </c>
      <c r="D488" t="str">
        <v>tier - 3</v>
      </c>
      <c r="E488" t="str">
        <v>tier - 2</v>
      </c>
      <c r="F488" t="str">
        <v>R1026</v>
      </c>
      <c r="G488" t="str">
        <v>2-Jul-1962</v>
      </c>
      <c r="H488" t="str">
        <v xml:space="preserve">61 Y </v>
      </c>
      <c r="I488" cm="1">
        <f t="array" ref="I488:Q488">VLOOKUP(A488,'Medical Examinations-Answers'!A:J,{2,3,4,5,6,7,8,9,10},0)</f>
        <v>49.77</v>
      </c>
      <c r="J488">
        <v>7.02</v>
      </c>
      <c r="K488" t="str">
        <v>No</v>
      </c>
      <c r="L488" t="str">
        <v>No</v>
      </c>
      <c r="M488" t="str">
        <v>No</v>
      </c>
      <c r="N488">
        <v>0</v>
      </c>
      <c r="O488" t="str">
        <v>No</v>
      </c>
      <c r="P488" t="str">
        <v>Obesity</v>
      </c>
      <c r="Q488" t="str">
        <v>Diabetes</v>
      </c>
      <c r="R488" t="str">
        <f t="shared" si="7"/>
        <v>Without transplant</v>
      </c>
    </row>
    <row r="489" spans="1:18" ht="15.6" x14ac:dyDescent="0.3">
      <c r="A489" s="1" t="s">
        <v>1883</v>
      </c>
      <c r="B489" t="str">
        <f>VLOOKUP(A489,'Customer Names-Answers'!A:D,4,0)</f>
        <v>Kristin</v>
      </c>
      <c r="C489" cm="1">
        <f t="array" ref="C489:H489">VLOOKUP(A489,'Hospitalisation Details-Answers'!A:K,{6,7,8,9,10,11},0)</f>
        <v>20296.86</v>
      </c>
      <c r="D489" t="str">
        <v>tier - 3</v>
      </c>
      <c r="E489" t="str">
        <v>tier - 1</v>
      </c>
      <c r="F489" t="str">
        <v>R1024</v>
      </c>
      <c r="G489" t="str">
        <v>17-Sep-1985</v>
      </c>
      <c r="H489" t="str">
        <v xml:space="preserve">38 Y </v>
      </c>
      <c r="I489" cm="1">
        <f t="array" ref="I489:Q489">VLOOKUP(A489,'Medical Examinations-Answers'!A:J,{2,3,4,5,6,7,8,9,10},0)</f>
        <v>25.555</v>
      </c>
      <c r="J489">
        <v>4.09</v>
      </c>
      <c r="K489" t="str">
        <v>yes</v>
      </c>
      <c r="L489" t="str">
        <v>No</v>
      </c>
      <c r="M489" t="str">
        <v>No</v>
      </c>
      <c r="N489">
        <v>0</v>
      </c>
      <c r="O489" t="str">
        <v>yes</v>
      </c>
      <c r="P489" t="str">
        <v xml:space="preserve">Overweight </v>
      </c>
      <c r="Q489" t="str">
        <v>Normal</v>
      </c>
      <c r="R489" t="str">
        <f t="shared" si="7"/>
        <v>Without transplant</v>
      </c>
    </row>
    <row r="490" spans="1:18" ht="15.6" x14ac:dyDescent="0.3">
      <c r="A490" s="1" t="s">
        <v>1882</v>
      </c>
      <c r="B490" t="str">
        <f>VLOOKUP(A490,'Customer Names-Answers'!A:D,4,0)</f>
        <v>Timothy</v>
      </c>
      <c r="C490" cm="1">
        <f t="array" ref="C490:H490">VLOOKUP(A490,'Hospitalisation Details-Answers'!A:K,{6,7,8,9,10,11},0)</f>
        <v>20277.810000000001</v>
      </c>
      <c r="D490" t="str">
        <v>tier - 3</v>
      </c>
      <c r="E490" t="str">
        <v>tier - 3</v>
      </c>
      <c r="F490" t="str">
        <v>R1016</v>
      </c>
      <c r="G490" t="str">
        <v>7-Sep-1993</v>
      </c>
      <c r="H490" t="str">
        <v xml:space="preserve">30 Y </v>
      </c>
      <c r="I490" cm="1">
        <f t="array" ref="I490:Q490">VLOOKUP(A490,'Medical Examinations-Answers'!A:J,{2,3,4,5,6,7,8,9,10},0)</f>
        <v>29.64</v>
      </c>
      <c r="J490">
        <v>4.93</v>
      </c>
      <c r="K490" t="str">
        <v>No</v>
      </c>
      <c r="L490" t="str">
        <v>No</v>
      </c>
      <c r="M490" t="str">
        <v>Yes</v>
      </c>
      <c r="N490">
        <v>1</v>
      </c>
      <c r="O490" t="str">
        <v>No</v>
      </c>
      <c r="P490" t="str">
        <v xml:space="preserve">Overweight </v>
      </c>
      <c r="Q490" t="str">
        <v>Normal</v>
      </c>
      <c r="R490" t="str">
        <f t="shared" si="7"/>
        <v>Without transplant</v>
      </c>
    </row>
    <row r="491" spans="1:18" ht="15.6" x14ac:dyDescent="0.3">
      <c r="A491" s="1" t="s">
        <v>1881</v>
      </c>
      <c r="B491" t="str">
        <f>VLOOKUP(A491,'Customer Names-Answers'!A:D,4,0)</f>
        <v>Scott</v>
      </c>
      <c r="C491" cm="1">
        <f t="array" ref="C491:H491">VLOOKUP(A491,'Hospitalisation Details-Answers'!A:K,{6,7,8,9,10,11},0)</f>
        <v>20253.84</v>
      </c>
      <c r="D491" t="str">
        <v>tier - 2</v>
      </c>
      <c r="E491" t="str">
        <v>tier - 3</v>
      </c>
      <c r="F491" t="str">
        <v>R1012</v>
      </c>
      <c r="G491" t="str">
        <v>22-Aug-1966</v>
      </c>
      <c r="H491" t="str">
        <v xml:space="preserve">57 Y </v>
      </c>
      <c r="I491" cm="1">
        <f t="array" ref="I491:Q491">VLOOKUP(A491,'Medical Examinations-Answers'!A:J,{2,3,4,5,6,7,8,9,10},0)</f>
        <v>53.93</v>
      </c>
      <c r="J491">
        <v>5.34</v>
      </c>
      <c r="K491" t="str">
        <v>yes</v>
      </c>
      <c r="L491" t="str">
        <v>No</v>
      </c>
      <c r="M491" t="str">
        <v>No</v>
      </c>
      <c r="N491">
        <v>2</v>
      </c>
      <c r="O491" t="str">
        <v>No</v>
      </c>
      <c r="P491" t="str">
        <v>Obesity</v>
      </c>
      <c r="Q491" t="str">
        <v>Normal</v>
      </c>
      <c r="R491" t="str">
        <f t="shared" si="7"/>
        <v>Without transplant</v>
      </c>
    </row>
    <row r="492" spans="1:18" ht="15.6" x14ac:dyDescent="0.3">
      <c r="A492" s="1" t="s">
        <v>1880</v>
      </c>
      <c r="B492" t="str">
        <f>VLOOKUP(A492,'Customer Names-Answers'!A:D,4,0)</f>
        <v>Carly E</v>
      </c>
      <c r="C492" cm="1">
        <f t="array" ref="C492:H492">VLOOKUP(A492,'Hospitalisation Details-Answers'!A:K,{6,7,8,9,10,11},0)</f>
        <v>20234.849999999999</v>
      </c>
      <c r="D492" t="str">
        <v>tier - 2</v>
      </c>
      <c r="E492" t="str">
        <v>tier - 3</v>
      </c>
      <c r="F492" t="str">
        <v>R1012</v>
      </c>
      <c r="G492" t="str">
        <v>17-Oct-1987</v>
      </c>
      <c r="H492" t="str">
        <v xml:space="preserve">36 Y </v>
      </c>
      <c r="I492" cm="1">
        <f t="array" ref="I492:Q492">VLOOKUP(A492,'Medical Examinations-Answers'!A:J,{2,3,4,5,6,7,8,9,10},0)</f>
        <v>28.024999999999999</v>
      </c>
      <c r="J492">
        <v>5.65</v>
      </c>
      <c r="K492" t="str">
        <v>No</v>
      </c>
      <c r="L492" t="str">
        <v>No</v>
      </c>
      <c r="M492" t="str">
        <v>No</v>
      </c>
      <c r="N492">
        <v>1</v>
      </c>
      <c r="O492" t="str">
        <v>yes</v>
      </c>
      <c r="P492" t="str">
        <v xml:space="preserve">Overweight </v>
      </c>
      <c r="Q492" t="str">
        <v>Normal</v>
      </c>
      <c r="R492" t="str">
        <f t="shared" si="7"/>
        <v>Without transplant</v>
      </c>
    </row>
    <row r="493" spans="1:18" ht="15.6" x14ac:dyDescent="0.3">
      <c r="A493" s="1" t="s">
        <v>1879</v>
      </c>
      <c r="B493" t="str">
        <f>VLOOKUP(A493,'Customer Names-Answers'!A:D,4,0)</f>
        <v>Lisa</v>
      </c>
      <c r="C493" cm="1">
        <f t="array" ref="C493:H493">VLOOKUP(A493,'Hospitalisation Details-Answers'!A:K,{6,7,8,9,10,11},0)</f>
        <v>20177.669999999998</v>
      </c>
      <c r="D493" t="str">
        <v>tier - 2</v>
      </c>
      <c r="E493" t="str">
        <v>tier - 1</v>
      </c>
      <c r="F493" t="str">
        <v>R1011</v>
      </c>
      <c r="G493" t="str">
        <v>8-Jun-1994</v>
      </c>
      <c r="H493" t="str">
        <v xml:space="preserve">29 Y </v>
      </c>
      <c r="I493" cm="1">
        <f t="array" ref="I493:Q493">VLOOKUP(A493,'Medical Examinations-Answers'!A:J,{2,3,4,5,6,7,8,9,10},0)</f>
        <v>27.5</v>
      </c>
      <c r="J493">
        <v>4.49</v>
      </c>
      <c r="K493" t="str">
        <v>No</v>
      </c>
      <c r="L493" t="str">
        <v>No</v>
      </c>
      <c r="M493" t="str">
        <v>No</v>
      </c>
      <c r="N493">
        <v>0</v>
      </c>
      <c r="O493" t="str">
        <v>No</v>
      </c>
      <c r="P493" t="str">
        <v xml:space="preserve">Overweight </v>
      </c>
      <c r="Q493" t="str">
        <v>Normal</v>
      </c>
      <c r="R493" t="str">
        <f t="shared" si="7"/>
        <v>Without transplant</v>
      </c>
    </row>
    <row r="494" spans="1:18" ht="15.6" x14ac:dyDescent="0.3">
      <c r="A494" s="1" t="s">
        <v>1878</v>
      </c>
      <c r="B494" t="str">
        <f>VLOOKUP(A494,'Customer Names-Answers'!A:D,4,0)</f>
        <v>Stacey</v>
      </c>
      <c r="C494" cm="1">
        <f t="array" ref="C494:H494">VLOOKUP(A494,'Hospitalisation Details-Answers'!A:K,{6,7,8,9,10,11},0)</f>
        <v>20167.34</v>
      </c>
      <c r="D494" t="str">
        <v>tier - 3</v>
      </c>
      <c r="E494" t="str">
        <v>tier - 3</v>
      </c>
      <c r="F494" t="str">
        <v>R1011</v>
      </c>
      <c r="G494" t="str">
        <v>9-Jul-2002</v>
      </c>
      <c r="H494" t="str">
        <v xml:space="preserve">21 Y </v>
      </c>
      <c r="I494" cm="1">
        <f t="array" ref="I494:Q494">VLOOKUP(A494,'Medical Examinations-Answers'!A:J,{2,3,4,5,6,7,8,9,10},0)</f>
        <v>21.8</v>
      </c>
      <c r="J494">
        <v>10.55</v>
      </c>
      <c r="K494" t="str">
        <v>No</v>
      </c>
      <c r="L494" t="str">
        <v>No</v>
      </c>
      <c r="M494" t="str">
        <v>No</v>
      </c>
      <c r="N494">
        <v>0</v>
      </c>
      <c r="O494" t="str">
        <v>yes</v>
      </c>
      <c r="P494" t="str">
        <v xml:space="preserve">Normal Weight </v>
      </c>
      <c r="Q494" t="str">
        <v>Diabetes</v>
      </c>
      <c r="R494" t="str">
        <f t="shared" si="7"/>
        <v>Without transplant</v>
      </c>
    </row>
    <row r="495" spans="1:18" ht="15.6" x14ac:dyDescent="0.3">
      <c r="A495" s="1" t="s">
        <v>1877</v>
      </c>
      <c r="B495" t="str">
        <f>VLOOKUP(A495,'Customer Names-Answers'!A:D,4,0)</f>
        <v>Louis</v>
      </c>
      <c r="C495" cm="1">
        <f t="array" ref="C495:H495">VLOOKUP(A495,'Hospitalisation Details-Answers'!A:K,{6,7,8,9,10,11},0)</f>
        <v>20149.32</v>
      </c>
      <c r="D495" t="str">
        <v>tier - 2</v>
      </c>
      <c r="E495" t="str">
        <v>tier - 1</v>
      </c>
      <c r="F495" t="str">
        <v>R1016</v>
      </c>
      <c r="G495" t="str">
        <v>6-Oct-1983</v>
      </c>
      <c r="H495" t="str">
        <v xml:space="preserve">40 Y </v>
      </c>
      <c r="I495" cm="1">
        <f t="array" ref="I495:Q495">VLOOKUP(A495,'Medical Examinations-Answers'!A:J,{2,3,4,5,6,7,8,9,10},0)</f>
        <v>26.41</v>
      </c>
      <c r="J495">
        <v>4.92</v>
      </c>
      <c r="K495" t="str">
        <v>yes</v>
      </c>
      <c r="L495" t="str">
        <v>No</v>
      </c>
      <c r="M495" t="str">
        <v>Yes</v>
      </c>
      <c r="N495">
        <v>1</v>
      </c>
      <c r="O495" t="str">
        <v>yes</v>
      </c>
      <c r="P495" t="str">
        <v xml:space="preserve">Overweight </v>
      </c>
      <c r="Q495" t="str">
        <v>Normal</v>
      </c>
      <c r="R495" t="str">
        <f t="shared" si="7"/>
        <v>Without transplant</v>
      </c>
    </row>
    <row r="496" spans="1:18" ht="15.6" x14ac:dyDescent="0.3">
      <c r="A496" s="1" t="s">
        <v>1876</v>
      </c>
      <c r="B496" t="str">
        <f>VLOOKUP(A496,'Customer Names-Answers'!A:D,4,0)</f>
        <v>Brian R.</v>
      </c>
      <c r="C496" cm="1">
        <f t="array" ref="C496:H496">VLOOKUP(A496,'Hospitalisation Details-Answers'!A:K,{6,7,8,9,10,11},0)</f>
        <v>20009.63</v>
      </c>
      <c r="D496" t="str">
        <v>tier - 2</v>
      </c>
      <c r="E496" t="str">
        <v>tier - 1</v>
      </c>
      <c r="F496" t="str">
        <v>R1012</v>
      </c>
      <c r="G496" t="str">
        <v>25-Jul-1988</v>
      </c>
      <c r="H496" t="str">
        <v xml:space="preserve">35 Y </v>
      </c>
      <c r="I496" cm="1">
        <f t="array" ref="I496:Q496">VLOOKUP(A496,'Medical Examinations-Answers'!A:J,{2,3,4,5,6,7,8,9,10},0)</f>
        <v>27.835000000000001</v>
      </c>
      <c r="J496">
        <v>5.9</v>
      </c>
      <c r="K496" t="str">
        <v>yes</v>
      </c>
      <c r="L496" t="str">
        <v>No</v>
      </c>
      <c r="M496" t="str">
        <v>No</v>
      </c>
      <c r="N496">
        <v>1</v>
      </c>
      <c r="O496" t="str">
        <v>yes</v>
      </c>
      <c r="P496" t="str">
        <v xml:space="preserve">Overweight </v>
      </c>
      <c r="Q496" t="str">
        <v>Prediabetes</v>
      </c>
      <c r="R496" t="str">
        <f t="shared" si="7"/>
        <v>Without transplant</v>
      </c>
    </row>
    <row r="497" spans="1:18" ht="15.6" x14ac:dyDescent="0.3">
      <c r="A497" s="1" t="s">
        <v>1875</v>
      </c>
      <c r="B497" t="str">
        <f>VLOOKUP(A497,'Customer Names-Answers'!A:D,4,0)</f>
        <v>Jessica</v>
      </c>
      <c r="C497" cm="1">
        <f t="array" ref="C497:H497">VLOOKUP(A497,'Hospitalisation Details-Answers'!A:K,{6,7,8,9,10,11},0)</f>
        <v>19995.29</v>
      </c>
      <c r="D497" t="str">
        <v>tier - 1</v>
      </c>
      <c r="E497" t="str">
        <v>tier - 3</v>
      </c>
      <c r="F497" t="str">
        <v>R1026</v>
      </c>
      <c r="G497" t="str">
        <v>10-Aug-1966</v>
      </c>
      <c r="H497" t="str">
        <v xml:space="preserve">57 Y </v>
      </c>
      <c r="I497" cm="1">
        <f t="array" ref="I497:Q497">VLOOKUP(A497,'Medical Examinations-Answers'!A:J,{2,3,4,5,6,7,8,9,10},0)</f>
        <v>51.74</v>
      </c>
      <c r="J497">
        <v>4.9800000000000004</v>
      </c>
      <c r="K497" t="str">
        <v>yes</v>
      </c>
      <c r="L497" t="str">
        <v>No</v>
      </c>
      <c r="M497" t="str">
        <v>No</v>
      </c>
      <c r="N497">
        <v>2</v>
      </c>
      <c r="O497" t="str">
        <v>No</v>
      </c>
      <c r="P497" t="str">
        <v>Obesity</v>
      </c>
      <c r="Q497" t="str">
        <v>Normal</v>
      </c>
      <c r="R497" t="str">
        <f t="shared" si="7"/>
        <v>Without transplant</v>
      </c>
    </row>
    <row r="498" spans="1:18" ht="15.6" x14ac:dyDescent="0.3">
      <c r="A498" s="1" t="s">
        <v>1874</v>
      </c>
      <c r="B498" t="str">
        <f>VLOOKUP(A498,'Customer Names-Answers'!A:D,4,0)</f>
        <v>Dawn M.</v>
      </c>
      <c r="C498" cm="1">
        <f t="array" ref="C498:H498">VLOOKUP(A498,'Hospitalisation Details-Answers'!A:K,{6,7,8,9,10,11},0)</f>
        <v>19964.75</v>
      </c>
      <c r="D498" t="str">
        <v>tier - 1</v>
      </c>
      <c r="E498" t="str">
        <v>tier - 2</v>
      </c>
      <c r="F498" t="str">
        <v>R1024</v>
      </c>
      <c r="G498" t="str">
        <v>9-Oct-1980</v>
      </c>
      <c r="H498" t="str">
        <v xml:space="preserve">43 Y </v>
      </c>
      <c r="I498" cm="1">
        <f t="array" ref="I498:Q498">VLOOKUP(A498,'Medical Examinations-Answers'!A:J,{2,3,4,5,6,7,8,9,10},0)</f>
        <v>23.37</v>
      </c>
      <c r="J498">
        <v>5.8</v>
      </c>
      <c r="K498" t="str">
        <v>No</v>
      </c>
      <c r="L498" t="str">
        <v>No</v>
      </c>
      <c r="M498" t="str">
        <v>No</v>
      </c>
      <c r="N498">
        <v>0</v>
      </c>
      <c r="O498" t="str">
        <v>yes</v>
      </c>
      <c r="P498" t="str">
        <v xml:space="preserve">Normal Weight </v>
      </c>
      <c r="Q498" t="str">
        <v>Prediabetes</v>
      </c>
      <c r="R498" t="str">
        <f t="shared" si="7"/>
        <v>Without transplant</v>
      </c>
    </row>
    <row r="499" spans="1:18" ht="15.6" x14ac:dyDescent="0.3">
      <c r="A499" s="1" t="s">
        <v>1873</v>
      </c>
      <c r="B499" t="str">
        <f>VLOOKUP(A499,'Customer Names-Answers'!A:D,4,0)</f>
        <v>Mr.  Chris</v>
      </c>
      <c r="C499" cm="1">
        <f t="array" ref="C499:H499">VLOOKUP(A499,'Hospitalisation Details-Answers'!A:K,{6,7,8,9,10,11},0)</f>
        <v>19933.46</v>
      </c>
      <c r="D499" t="str">
        <v>tier - 1</v>
      </c>
      <c r="E499" t="str">
        <v>tier - 3</v>
      </c>
      <c r="F499" t="str">
        <v>R1011</v>
      </c>
      <c r="G499" t="str">
        <v>18-Oct-1997</v>
      </c>
      <c r="H499" t="str">
        <v xml:space="preserve">26 Y </v>
      </c>
      <c r="I499" cm="1">
        <f t="array" ref="I499:Q499">VLOOKUP(A499,'Medical Examinations-Answers'!A:J,{2,3,4,5,6,7,8,9,10},0)</f>
        <v>29.7</v>
      </c>
      <c r="J499">
        <v>6.21</v>
      </c>
      <c r="K499" t="str">
        <v>yes</v>
      </c>
      <c r="L499" t="str">
        <v>No</v>
      </c>
      <c r="M499" t="str">
        <v>Yes</v>
      </c>
      <c r="N499">
        <v>1</v>
      </c>
      <c r="O499" t="str">
        <v>yes</v>
      </c>
      <c r="P499" t="str">
        <v xml:space="preserve">Overweight </v>
      </c>
      <c r="Q499" t="str">
        <v>Prediabetes</v>
      </c>
      <c r="R499" t="str">
        <f t="shared" si="7"/>
        <v>Without transplant</v>
      </c>
    </row>
    <row r="500" spans="1:18" ht="15.6" x14ac:dyDescent="0.3">
      <c r="A500" s="1" t="s">
        <v>1872</v>
      </c>
      <c r="B500" t="str">
        <f>VLOOKUP(A500,'Customer Names-Answers'!A:D,4,0)</f>
        <v>Karen</v>
      </c>
      <c r="C500" cm="1">
        <f t="array" ref="C500:H500">VLOOKUP(A500,'Hospitalisation Details-Answers'!A:K,{6,7,8,9,10,11},0)</f>
        <v>19798.05</v>
      </c>
      <c r="D500" t="str">
        <v>tier - 1</v>
      </c>
      <c r="E500" t="str">
        <v>tier - 1</v>
      </c>
      <c r="F500" t="str">
        <v>R1024</v>
      </c>
      <c r="G500" t="str">
        <v>30-Oct-1979</v>
      </c>
      <c r="H500" t="str">
        <v xml:space="preserve">44 Y </v>
      </c>
      <c r="I500" cm="1">
        <f t="array" ref="I500:Q500">VLOOKUP(A500,'Medical Examinations-Answers'!A:J,{2,3,4,5,6,7,8,9,10},0)</f>
        <v>20.045000000000002</v>
      </c>
      <c r="J500">
        <v>6.17</v>
      </c>
      <c r="K500" t="str">
        <v>No</v>
      </c>
      <c r="L500" t="str">
        <v>No</v>
      </c>
      <c r="M500" t="str">
        <v>Yes</v>
      </c>
      <c r="N500">
        <v>1</v>
      </c>
      <c r="O500" t="str">
        <v>yes</v>
      </c>
      <c r="P500" t="str">
        <v xml:space="preserve">Normal Weight </v>
      </c>
      <c r="Q500" t="str">
        <v>Prediabetes</v>
      </c>
      <c r="R500" t="str">
        <f t="shared" si="7"/>
        <v>Without transplant</v>
      </c>
    </row>
    <row r="501" spans="1:18" ht="15.6" x14ac:dyDescent="0.3">
      <c r="A501" s="1" t="s">
        <v>1871</v>
      </c>
      <c r="B501" t="str">
        <f>VLOOKUP(A501,'Customer Names-Answers'!A:D,4,0)</f>
        <v>Jessica</v>
      </c>
      <c r="C501" cm="1">
        <f t="array" ref="C501:H501">VLOOKUP(A501,'Hospitalisation Details-Answers'!A:K,{6,7,8,9,10,11},0)</f>
        <v>19749.38</v>
      </c>
      <c r="D501" t="str">
        <v>tier - 1</v>
      </c>
      <c r="E501" t="str">
        <v>tier - 3</v>
      </c>
      <c r="F501" t="str">
        <v>R1013</v>
      </c>
      <c r="G501" t="str">
        <v>14-Jun-1972</v>
      </c>
      <c r="H501" t="str">
        <v xml:space="preserve">51 Y </v>
      </c>
      <c r="I501" cm="1">
        <f t="array" ref="I501:Q501">VLOOKUP(A501,'Medical Examinations-Answers'!A:J,{2,3,4,5,6,7,8,9,10},0)</f>
        <v>27.83</v>
      </c>
      <c r="J501">
        <v>5.36</v>
      </c>
      <c r="K501" t="str">
        <v>No</v>
      </c>
      <c r="L501" t="str">
        <v>No</v>
      </c>
      <c r="M501" t="str">
        <v>No</v>
      </c>
      <c r="N501">
        <v>2</v>
      </c>
      <c r="O501" t="str">
        <v>No</v>
      </c>
      <c r="P501" t="str">
        <v xml:space="preserve">Overweight </v>
      </c>
      <c r="Q501" t="str">
        <v>Normal</v>
      </c>
      <c r="R501" t="str">
        <f t="shared" si="7"/>
        <v>Without transplant</v>
      </c>
    </row>
    <row r="502" spans="1:18" ht="15.6" x14ac:dyDescent="0.3">
      <c r="A502" s="1" t="s">
        <v>1870</v>
      </c>
      <c r="B502" t="str">
        <f>VLOOKUP(A502,'Customer Names-Answers'!A:D,4,0)</f>
        <v>Mathieu</v>
      </c>
      <c r="C502" cm="1">
        <f t="array" ref="C502:H502">VLOOKUP(A502,'Hospitalisation Details-Answers'!A:K,{6,7,8,9,10,11},0)</f>
        <v>19719.689999999999</v>
      </c>
      <c r="D502" t="str">
        <v>tier - 1</v>
      </c>
      <c r="E502" t="str">
        <v>tier - 2</v>
      </c>
      <c r="F502" t="str">
        <v>R1013</v>
      </c>
      <c r="G502" t="str">
        <v>8-Aug-1990</v>
      </c>
      <c r="H502" t="str">
        <v xml:space="preserve">33 Y </v>
      </c>
      <c r="I502" cm="1">
        <f t="array" ref="I502:Q502">VLOOKUP(A502,'Medical Examinations-Answers'!A:J,{2,3,4,5,6,7,8,9,10},0)</f>
        <v>28.93</v>
      </c>
      <c r="J502">
        <v>5.2</v>
      </c>
      <c r="K502" t="str">
        <v>No</v>
      </c>
      <c r="L502" t="str">
        <v>No</v>
      </c>
      <c r="M502" t="str">
        <v>No</v>
      </c>
      <c r="N502">
        <v>0</v>
      </c>
      <c r="O502" t="str">
        <v>yes</v>
      </c>
      <c r="P502" t="str">
        <v xml:space="preserve">Overweight </v>
      </c>
      <c r="Q502" t="str">
        <v>Normal</v>
      </c>
      <c r="R502" t="str">
        <f t="shared" si="7"/>
        <v>Without transplant</v>
      </c>
    </row>
    <row r="503" spans="1:18" ht="15.6" x14ac:dyDescent="0.3">
      <c r="A503" s="1" t="s">
        <v>1869</v>
      </c>
      <c r="B503" t="str">
        <f>VLOOKUP(A503,'Customer Names-Answers'!A:D,4,0)</f>
        <v>Kam S.</v>
      </c>
      <c r="C503" cm="1">
        <f t="array" ref="C503:H503">VLOOKUP(A503,'Hospitalisation Details-Answers'!A:K,{6,7,8,9,10,11},0)</f>
        <v>19673.34</v>
      </c>
      <c r="D503" t="str">
        <v>tier - 1</v>
      </c>
      <c r="E503" t="str">
        <v>tier - 2</v>
      </c>
      <c r="F503" t="str">
        <v>R1012</v>
      </c>
      <c r="G503" t="str">
        <v>27-Aug-1994</v>
      </c>
      <c r="H503" t="str">
        <v xml:space="preserve">29 Y </v>
      </c>
      <c r="I503" cm="1">
        <f t="array" ref="I503:Q503">VLOOKUP(A503,'Medical Examinations-Answers'!A:J,{2,3,4,5,6,7,8,9,10},0)</f>
        <v>33.82</v>
      </c>
      <c r="J503">
        <v>5.42</v>
      </c>
      <c r="K503" t="str">
        <v>No</v>
      </c>
      <c r="L503" t="str">
        <v>No</v>
      </c>
      <c r="M503" t="str">
        <v>No</v>
      </c>
      <c r="N503">
        <v>0</v>
      </c>
      <c r="O503" t="str">
        <v>No</v>
      </c>
      <c r="P503" t="str">
        <v>Obesity</v>
      </c>
      <c r="Q503" t="str">
        <v>Normal</v>
      </c>
      <c r="R503" t="str">
        <f t="shared" si="7"/>
        <v>Without transplant</v>
      </c>
    </row>
    <row r="504" spans="1:18" ht="15.6" x14ac:dyDescent="0.3">
      <c r="A504" s="1" t="s">
        <v>1868</v>
      </c>
      <c r="B504" t="str">
        <f>VLOOKUP(A504,'Customer Names-Answers'!A:D,4,0)</f>
        <v>Valerie A</v>
      </c>
      <c r="C504" cm="1">
        <f t="array" ref="C504:H504">VLOOKUP(A504,'Hospitalisation Details-Answers'!A:K,{6,7,8,9,10,11},0)</f>
        <v>19594.810000000001</v>
      </c>
      <c r="D504" t="str">
        <v>tier - 1</v>
      </c>
      <c r="E504" t="str">
        <v>tier - 1</v>
      </c>
      <c r="F504" t="str">
        <v>R1024</v>
      </c>
      <c r="G504" t="str">
        <v>24-Sep-1978</v>
      </c>
      <c r="H504" t="str">
        <v xml:space="preserve">45 Y </v>
      </c>
      <c r="I504" cm="1">
        <f t="array" ref="I504:Q504">VLOOKUP(A504,'Medical Examinations-Answers'!A:J,{2,3,4,5,6,7,8,9,10},0)</f>
        <v>20.234999999999999</v>
      </c>
      <c r="J504">
        <v>6.84</v>
      </c>
      <c r="K504" t="str">
        <v>No</v>
      </c>
      <c r="L504" t="str">
        <v>No</v>
      </c>
      <c r="M504" t="str">
        <v>No</v>
      </c>
      <c r="N504">
        <v>0</v>
      </c>
      <c r="O504" t="str">
        <v>yes</v>
      </c>
      <c r="P504" t="str">
        <v xml:space="preserve">Normal Weight </v>
      </c>
      <c r="Q504" t="str">
        <v>Diabetes</v>
      </c>
      <c r="R504" t="str">
        <f t="shared" si="7"/>
        <v>Without transplant</v>
      </c>
    </row>
    <row r="505" spans="1:18" ht="15.6" x14ac:dyDescent="0.3">
      <c r="A505" s="1" t="s">
        <v>1867</v>
      </c>
      <c r="B505" t="str">
        <f>VLOOKUP(A505,'Customer Names-Answers'!A:D,4,0)</f>
        <v>Freya R</v>
      </c>
      <c r="C505" cm="1">
        <f t="array" ref="C505:H505">VLOOKUP(A505,'Hospitalisation Details-Answers'!A:K,{6,7,8,9,10,11},0)</f>
        <v>19551.34</v>
      </c>
      <c r="D505" t="str">
        <v>tier - 1</v>
      </c>
      <c r="E505" t="str">
        <v>tier - 3</v>
      </c>
      <c r="F505" t="str">
        <v>R1012</v>
      </c>
      <c r="G505" t="str">
        <v>14-Jul-1963</v>
      </c>
      <c r="H505" t="str">
        <v xml:space="preserve">60 Y </v>
      </c>
      <c r="I505" cm="1">
        <f t="array" ref="I505:Q505">VLOOKUP(A505,'Medical Examinations-Answers'!A:J,{2,3,4,5,6,7,8,9,10},0)</f>
        <v>49.2</v>
      </c>
      <c r="J505">
        <v>10.9</v>
      </c>
      <c r="K505" t="str">
        <v>yes</v>
      </c>
      <c r="L505" t="str">
        <v>No</v>
      </c>
      <c r="M505" t="str">
        <v>Yes</v>
      </c>
      <c r="N505">
        <v>1</v>
      </c>
      <c r="O505" t="str">
        <v>No</v>
      </c>
      <c r="P505" t="str">
        <v>Obesity</v>
      </c>
      <c r="Q505" t="str">
        <v>Diabetes</v>
      </c>
      <c r="R505" t="str">
        <f t="shared" si="7"/>
        <v>Without transplant</v>
      </c>
    </row>
    <row r="506" spans="1:18" ht="15.6" x14ac:dyDescent="0.3">
      <c r="A506" s="1" t="s">
        <v>1866</v>
      </c>
      <c r="B506" t="str">
        <f>VLOOKUP(A506,'Customer Names-Answers'!A:D,4,0)</f>
        <v>Jennifer</v>
      </c>
      <c r="C506" cm="1">
        <f t="array" ref="C506:H506">VLOOKUP(A506,'Hospitalisation Details-Answers'!A:K,{6,7,8,9,10,11},0)</f>
        <v>19539.240000000002</v>
      </c>
      <c r="D506" t="str">
        <v>tier - 1</v>
      </c>
      <c r="E506" t="str">
        <v>tier - 1</v>
      </c>
      <c r="F506" t="str">
        <v>R1013</v>
      </c>
      <c r="G506" t="str">
        <v>17-Sep-1985</v>
      </c>
      <c r="H506" t="str">
        <v xml:space="preserve">38 Y </v>
      </c>
      <c r="I506" cm="1">
        <f t="array" ref="I506:Q506">VLOOKUP(A506,'Medical Examinations-Answers'!A:J,{2,3,4,5,6,7,8,9,10},0)</f>
        <v>26.4</v>
      </c>
      <c r="J506">
        <v>4.87</v>
      </c>
      <c r="K506" t="str">
        <v>yes</v>
      </c>
      <c r="L506" t="str">
        <v>No</v>
      </c>
      <c r="M506" t="str">
        <v>No</v>
      </c>
      <c r="N506">
        <v>0</v>
      </c>
      <c r="O506" t="str">
        <v>yes</v>
      </c>
      <c r="P506" t="str">
        <v xml:space="preserve">Overweight </v>
      </c>
      <c r="Q506" t="str">
        <v>Normal</v>
      </c>
      <c r="R506" t="str">
        <f t="shared" si="7"/>
        <v>Without transplant</v>
      </c>
    </row>
    <row r="507" spans="1:18" ht="15.6" x14ac:dyDescent="0.3">
      <c r="A507" s="1" t="s">
        <v>1865</v>
      </c>
      <c r="B507" t="str">
        <f>VLOOKUP(A507,'Customer Names-Answers'!A:D,4,0)</f>
        <v>Kara</v>
      </c>
      <c r="C507" cm="1">
        <f t="array" ref="C507:H507">VLOOKUP(A507,'Hospitalisation Details-Answers'!A:K,{6,7,8,9,10,11},0)</f>
        <v>19521.97</v>
      </c>
      <c r="D507" t="str">
        <v>tier - 1</v>
      </c>
      <c r="E507" t="str">
        <v>tier - 2</v>
      </c>
      <c r="F507" t="str">
        <v>R1013</v>
      </c>
      <c r="G507" t="str">
        <v>19-Aug-1992</v>
      </c>
      <c r="H507" t="str">
        <v xml:space="preserve">31 Y </v>
      </c>
      <c r="I507" cm="1">
        <f t="array" ref="I507:Q507">VLOOKUP(A507,'Medical Examinations-Answers'!A:J,{2,3,4,5,6,7,8,9,10},0)</f>
        <v>28.38</v>
      </c>
      <c r="J507">
        <v>6.07</v>
      </c>
      <c r="K507" t="str">
        <v>No</v>
      </c>
      <c r="L507" t="str">
        <v>No</v>
      </c>
      <c r="M507" t="str">
        <v>No</v>
      </c>
      <c r="N507">
        <v>1</v>
      </c>
      <c r="O507" t="str">
        <v>yes</v>
      </c>
      <c r="P507" t="str">
        <v xml:space="preserve">Overweight </v>
      </c>
      <c r="Q507" t="str">
        <v>Prediabetes</v>
      </c>
      <c r="R507" t="str">
        <f t="shared" si="7"/>
        <v>Without transplant</v>
      </c>
    </row>
    <row r="508" spans="1:18" ht="15.6" x14ac:dyDescent="0.3">
      <c r="A508" s="1" t="s">
        <v>1864</v>
      </c>
      <c r="B508" t="str">
        <f>VLOOKUP(A508,'Customer Names-Answers'!A:D,4,0)</f>
        <v>Bradley A.</v>
      </c>
      <c r="C508" cm="1">
        <f t="array" ref="C508:H508">VLOOKUP(A508,'Hospitalisation Details-Answers'!A:K,{6,7,8,9,10,11},0)</f>
        <v>19515.54</v>
      </c>
      <c r="D508" t="str">
        <v>tier - 1</v>
      </c>
      <c r="E508" t="str">
        <v>tier - 1</v>
      </c>
      <c r="F508" t="str">
        <v>R1013</v>
      </c>
      <c r="G508" t="str">
        <v>8-Nov-1980</v>
      </c>
      <c r="H508" t="str">
        <v xml:space="preserve">43 Y </v>
      </c>
      <c r="I508" cm="1">
        <f t="array" ref="I508:Q508">VLOOKUP(A508,'Medical Examinations-Answers'!A:J,{2,3,4,5,6,7,8,9,10},0)</f>
        <v>24.64</v>
      </c>
      <c r="J508">
        <v>4.33</v>
      </c>
      <c r="K508" t="str">
        <v>No</v>
      </c>
      <c r="L508" t="str">
        <v>No</v>
      </c>
      <c r="M508" t="str">
        <v>No</v>
      </c>
      <c r="N508">
        <v>0</v>
      </c>
      <c r="O508" t="str">
        <v>yes</v>
      </c>
      <c r="P508" t="str">
        <v xml:space="preserve">Normal Weight </v>
      </c>
      <c r="Q508" t="str">
        <v>Normal</v>
      </c>
      <c r="R508" t="str">
        <f t="shared" si="7"/>
        <v>Without transplant</v>
      </c>
    </row>
    <row r="509" spans="1:18" ht="15.6" x14ac:dyDescent="0.3">
      <c r="A509" s="1" t="s">
        <v>1863</v>
      </c>
      <c r="B509" t="str">
        <f>VLOOKUP(A509,'Customer Names-Answers'!A:D,4,0)</f>
        <v>Brendan</v>
      </c>
      <c r="C509" cm="1">
        <f t="array" ref="C509:H509">VLOOKUP(A509,'Hospitalisation Details-Answers'!A:K,{6,7,8,9,10,11},0)</f>
        <v>19496.72</v>
      </c>
      <c r="D509" t="str">
        <v>tier - 1</v>
      </c>
      <c r="E509" t="str">
        <v>tier - 3</v>
      </c>
      <c r="F509" t="str">
        <v>R1019</v>
      </c>
      <c r="G509" t="str">
        <v>30-Nov-1987</v>
      </c>
      <c r="H509" t="str">
        <v xml:space="preserve">36 Y </v>
      </c>
      <c r="I509" cm="1">
        <f t="array" ref="I509:Q509">VLOOKUP(A509,'Medical Examinations-Answers'!A:J,{2,3,4,5,6,7,8,9,10},0)</f>
        <v>39.71</v>
      </c>
      <c r="J509">
        <v>5.83</v>
      </c>
      <c r="K509" t="str">
        <v>No</v>
      </c>
      <c r="L509" t="str">
        <v>No</v>
      </c>
      <c r="M509" t="str">
        <v>No</v>
      </c>
      <c r="N509">
        <v>1</v>
      </c>
      <c r="O509" t="str">
        <v>No</v>
      </c>
      <c r="P509" t="str">
        <v>Obesity</v>
      </c>
      <c r="Q509" t="str">
        <v>Prediabetes</v>
      </c>
      <c r="R509" t="str">
        <f t="shared" si="7"/>
        <v>Without transplant</v>
      </c>
    </row>
    <row r="510" spans="1:18" ht="15.6" x14ac:dyDescent="0.3">
      <c r="A510" s="1" t="s">
        <v>1862</v>
      </c>
      <c r="B510" t="str">
        <f>VLOOKUP(A510,'Customer Names-Answers'!A:D,4,0)</f>
        <v>Amber R</v>
      </c>
      <c r="C510" cm="1">
        <f t="array" ref="C510:H510">VLOOKUP(A510,'Hospitalisation Details-Answers'!A:K,{6,7,8,9,10,11},0)</f>
        <v>19444.27</v>
      </c>
      <c r="D510" t="str">
        <v>tier - 1</v>
      </c>
      <c r="E510" t="str">
        <v>tier - 1</v>
      </c>
      <c r="F510" t="str">
        <v>R1013</v>
      </c>
      <c r="G510" t="str">
        <v>15-Dec-1982</v>
      </c>
      <c r="H510" t="str">
        <v xml:space="preserve">41 Y </v>
      </c>
      <c r="I510" cm="1">
        <f t="array" ref="I510:Q510">VLOOKUP(A510,'Medical Examinations-Answers'!A:J,{2,3,4,5,6,7,8,9,10},0)</f>
        <v>22.22</v>
      </c>
      <c r="J510">
        <v>5.5</v>
      </c>
      <c r="K510" t="str">
        <v>No</v>
      </c>
      <c r="L510" t="str">
        <v>No</v>
      </c>
      <c r="M510" t="str">
        <v>No</v>
      </c>
      <c r="N510">
        <v>0</v>
      </c>
      <c r="O510" t="str">
        <v>yes</v>
      </c>
      <c r="P510" t="str">
        <v xml:space="preserve">Normal Weight </v>
      </c>
      <c r="Q510" t="str">
        <v>Normal</v>
      </c>
      <c r="R510" t="str">
        <f t="shared" si="7"/>
        <v>Without transplant</v>
      </c>
    </row>
    <row r="511" spans="1:18" ht="15.6" x14ac:dyDescent="0.3">
      <c r="A511" s="1" t="s">
        <v>1861</v>
      </c>
      <c r="B511" t="str">
        <f>VLOOKUP(A511,'Customer Names-Answers'!A:D,4,0)</f>
        <v>Sean K</v>
      </c>
      <c r="C511" cm="1">
        <f t="array" ref="C511:H511">VLOOKUP(A511,'Hospitalisation Details-Answers'!A:K,{6,7,8,9,10,11},0)</f>
        <v>19442.349999999999</v>
      </c>
      <c r="D511" t="str">
        <v>tier - 1</v>
      </c>
      <c r="E511" t="str">
        <v>tier - 3</v>
      </c>
      <c r="F511" t="str">
        <v>R1012</v>
      </c>
      <c r="G511" t="str">
        <v>6-Sep-1993</v>
      </c>
      <c r="H511" t="str">
        <v xml:space="preserve">30 Y </v>
      </c>
      <c r="I511" cm="1">
        <f t="array" ref="I511:Q511">VLOOKUP(A511,'Medical Examinations-Answers'!A:J,{2,3,4,5,6,7,8,9,10},0)</f>
        <v>33.344999999999999</v>
      </c>
      <c r="J511">
        <v>4.79</v>
      </c>
      <c r="K511" t="str">
        <v>No</v>
      </c>
      <c r="L511" t="str">
        <v>No</v>
      </c>
      <c r="M511" t="str">
        <v>Yes</v>
      </c>
      <c r="N511">
        <v>1</v>
      </c>
      <c r="O511" t="str">
        <v>No</v>
      </c>
      <c r="P511" t="str">
        <v>Obesity</v>
      </c>
      <c r="Q511" t="str">
        <v>Normal</v>
      </c>
      <c r="R511" t="str">
        <f t="shared" si="7"/>
        <v>Without transplant</v>
      </c>
    </row>
    <row r="512" spans="1:18" ht="15.6" x14ac:dyDescent="0.3">
      <c r="A512" s="1" t="s">
        <v>1860</v>
      </c>
      <c r="B512" t="str">
        <f>VLOOKUP(A512,'Customer Names-Answers'!A:D,4,0)</f>
        <v>Rick</v>
      </c>
      <c r="C512" cm="1">
        <f t="array" ref="C512:H512">VLOOKUP(A512,'Hospitalisation Details-Answers'!A:K,{6,7,8,9,10,11},0)</f>
        <v>19362</v>
      </c>
      <c r="D512" t="str">
        <v>tier - 1</v>
      </c>
      <c r="E512" t="str">
        <v>tier - 3</v>
      </c>
      <c r="F512" t="str">
        <v>R1013</v>
      </c>
      <c r="G512" t="str">
        <v>30-Jun-1987</v>
      </c>
      <c r="H512" t="str">
        <v xml:space="preserve">36 Y </v>
      </c>
      <c r="I512" cm="1">
        <f t="array" ref="I512:Q512">VLOOKUP(A512,'Medical Examinations-Answers'!A:J,{2,3,4,5,6,7,8,9,10},0)</f>
        <v>24.42</v>
      </c>
      <c r="J512">
        <v>5.81</v>
      </c>
      <c r="K512" t="str">
        <v>No</v>
      </c>
      <c r="L512" t="str">
        <v>No</v>
      </c>
      <c r="M512" t="str">
        <v>No</v>
      </c>
      <c r="N512">
        <v>1</v>
      </c>
      <c r="O512" t="str">
        <v>yes</v>
      </c>
      <c r="P512" t="str">
        <v xml:space="preserve">Normal Weight </v>
      </c>
      <c r="Q512" t="str">
        <v>Prediabetes</v>
      </c>
      <c r="R512" t="str">
        <f t="shared" si="7"/>
        <v>Without transplant</v>
      </c>
    </row>
    <row r="513" spans="1:18" ht="15.6" x14ac:dyDescent="0.3">
      <c r="A513" s="1" t="s">
        <v>1859</v>
      </c>
      <c r="B513" t="str">
        <f>VLOOKUP(A513,'Customer Names-Answers'!A:D,4,0)</f>
        <v>Matthew</v>
      </c>
      <c r="C513" cm="1">
        <f t="array" ref="C513:H513">VLOOKUP(A513,'Hospitalisation Details-Answers'!A:K,{6,7,8,9,10,11},0)</f>
        <v>19350.37</v>
      </c>
      <c r="D513" t="str">
        <v>tier - 1</v>
      </c>
      <c r="E513" t="str">
        <v>tier - 3</v>
      </c>
      <c r="F513" t="str">
        <v>R1013</v>
      </c>
      <c r="G513" t="str">
        <v>24-Aug-1991</v>
      </c>
      <c r="H513" t="str">
        <v xml:space="preserve">32 Y </v>
      </c>
      <c r="I513" cm="1">
        <f t="array" ref="I513:Q513">VLOOKUP(A513,'Medical Examinations-Answers'!A:J,{2,3,4,5,6,7,8,9,10},0)</f>
        <v>29.81</v>
      </c>
      <c r="J513">
        <v>5.58</v>
      </c>
      <c r="K513" t="str">
        <v>No</v>
      </c>
      <c r="L513" t="str">
        <v>No</v>
      </c>
      <c r="M513" t="str">
        <v>No</v>
      </c>
      <c r="N513">
        <v>0</v>
      </c>
      <c r="O513" t="str">
        <v>yes</v>
      </c>
      <c r="P513" t="str">
        <v xml:space="preserve">Overweight </v>
      </c>
      <c r="Q513" t="str">
        <v>Normal</v>
      </c>
      <c r="R513" t="str">
        <f t="shared" si="7"/>
        <v>Without transplant</v>
      </c>
    </row>
    <row r="514" spans="1:18" ht="15.6" x14ac:dyDescent="0.3">
      <c r="A514" s="1" t="s">
        <v>1858</v>
      </c>
      <c r="B514" t="str">
        <f>VLOOKUP(A514,'Customer Names-Answers'!A:D,4,0)</f>
        <v>Brady</v>
      </c>
      <c r="C514" cm="1">
        <f t="array" ref="C514:H514">VLOOKUP(A514,'Hospitalisation Details-Answers'!A:K,{6,7,8,9,10,11},0)</f>
        <v>19321.060000000001</v>
      </c>
      <c r="D514" t="str">
        <v>tier - 1</v>
      </c>
      <c r="E514" t="str">
        <v>tier - 1</v>
      </c>
      <c r="F514" t="str">
        <v>R1012</v>
      </c>
      <c r="G514" t="str">
        <v>15-Nov-1966</v>
      </c>
      <c r="H514" t="str">
        <v xml:space="preserve">57 Y </v>
      </c>
      <c r="I514" cm="1">
        <f t="array" ref="I514:Q514">VLOOKUP(A514,'Medical Examinations-Answers'!A:J,{2,3,4,5,6,7,8,9,10},0)</f>
        <v>51.18</v>
      </c>
      <c r="J514">
        <v>4.4000000000000004</v>
      </c>
      <c r="K514" t="str">
        <v>yes</v>
      </c>
      <c r="L514" t="str">
        <v>No</v>
      </c>
      <c r="M514" t="str">
        <v>No</v>
      </c>
      <c r="N514">
        <v>2</v>
      </c>
      <c r="O514" t="str">
        <v>No</v>
      </c>
      <c r="P514" t="str">
        <v>Obesity</v>
      </c>
      <c r="Q514" t="str">
        <v>Normal</v>
      </c>
      <c r="R514" t="str">
        <f t="shared" si="7"/>
        <v>Without transplant</v>
      </c>
    </row>
    <row r="515" spans="1:18" ht="15.6" x14ac:dyDescent="0.3">
      <c r="A515" s="1" t="s">
        <v>1857</v>
      </c>
      <c r="B515" t="str">
        <f>VLOOKUP(A515,'Customer Names-Answers'!A:D,4,0)</f>
        <v>Kameko</v>
      </c>
      <c r="C515" cm="1">
        <f t="array" ref="C515:H515">VLOOKUP(A515,'Hospitalisation Details-Answers'!A:K,{6,7,8,9,10,11},0)</f>
        <v>19259.96</v>
      </c>
      <c r="D515" t="str">
        <v>tier - 1</v>
      </c>
      <c r="E515" t="str">
        <v>tier - 1</v>
      </c>
      <c r="F515" t="str">
        <v>R1012</v>
      </c>
      <c r="G515" t="str">
        <v>29-Jul-1967</v>
      </c>
      <c r="H515" t="str">
        <v xml:space="preserve">56 Y </v>
      </c>
      <c r="I515" cm="1">
        <f t="array" ref="I515:Q515">VLOOKUP(A515,'Medical Examinations-Answers'!A:J,{2,3,4,5,6,7,8,9,10},0)</f>
        <v>51.37</v>
      </c>
      <c r="J515">
        <v>8.18</v>
      </c>
      <c r="K515" t="str">
        <v>yes</v>
      </c>
      <c r="L515" t="str">
        <v>No</v>
      </c>
      <c r="M515" t="str">
        <v>No</v>
      </c>
      <c r="N515">
        <v>0</v>
      </c>
      <c r="O515" t="str">
        <v>No</v>
      </c>
      <c r="P515" t="str">
        <v>Obesity</v>
      </c>
      <c r="Q515" t="str">
        <v>Diabetes</v>
      </c>
      <c r="R515" t="str">
        <f t="shared" ref="R515:R578" si="8">IF(L515="No","Without transplant","With transplant")</f>
        <v>Without transplant</v>
      </c>
    </row>
    <row r="516" spans="1:18" ht="15.6" x14ac:dyDescent="0.3">
      <c r="A516" s="1" t="s">
        <v>1856</v>
      </c>
      <c r="B516" t="str">
        <f>VLOOKUP(A516,'Customer Names-Answers'!A:D,4,0)</f>
        <v>Jeremy A</v>
      </c>
      <c r="C516" cm="1">
        <f t="array" ref="C516:H516">VLOOKUP(A516,'Hospitalisation Details-Answers'!A:K,{6,7,8,9,10,11},0)</f>
        <v>19214.71</v>
      </c>
      <c r="D516" t="str">
        <v>tier - 1</v>
      </c>
      <c r="E516" t="str">
        <v>tier - 3</v>
      </c>
      <c r="F516" t="str">
        <v>R1013</v>
      </c>
      <c r="G516" t="str">
        <v>28-Dec-1985</v>
      </c>
      <c r="H516" t="str">
        <v xml:space="preserve">38 Y </v>
      </c>
      <c r="I516" cm="1">
        <f t="array" ref="I516:Q516">VLOOKUP(A516,'Medical Examinations-Answers'!A:J,{2,3,4,5,6,7,8,9,10},0)</f>
        <v>36.19</v>
      </c>
      <c r="J516">
        <v>5.52</v>
      </c>
      <c r="K516" t="str">
        <v>yes</v>
      </c>
      <c r="L516" t="str">
        <v>No</v>
      </c>
      <c r="M516" t="str">
        <v>No</v>
      </c>
      <c r="N516">
        <v>0</v>
      </c>
      <c r="O516" t="str">
        <v>No</v>
      </c>
      <c r="P516" t="str">
        <v>Obesity</v>
      </c>
      <c r="Q516" t="str">
        <v>Normal</v>
      </c>
      <c r="R516" t="str">
        <f t="shared" si="8"/>
        <v>Without transplant</v>
      </c>
    </row>
    <row r="517" spans="1:18" ht="15.6" x14ac:dyDescent="0.3">
      <c r="A517" s="1" t="s">
        <v>1855</v>
      </c>
      <c r="B517" t="str">
        <f>VLOOKUP(A517,'Customer Names-Answers'!A:D,4,0)</f>
        <v>Daniel</v>
      </c>
      <c r="C517" cm="1">
        <f t="array" ref="C517:H517">VLOOKUP(A517,'Hospitalisation Details-Answers'!A:K,{6,7,8,9,10,11},0)</f>
        <v>19199.939999999999</v>
      </c>
      <c r="D517" t="str">
        <v>tier - 1</v>
      </c>
      <c r="E517" t="str">
        <v>tier - 3</v>
      </c>
      <c r="F517" t="str">
        <v>R1011</v>
      </c>
      <c r="G517" t="str">
        <v>16-Sep-1991</v>
      </c>
      <c r="H517" t="str">
        <v xml:space="preserve">32 Y </v>
      </c>
      <c r="I517" cm="1">
        <f t="array" ref="I517:Q517">VLOOKUP(A517,'Medical Examinations-Answers'!A:J,{2,3,4,5,6,7,8,9,10},0)</f>
        <v>25.9</v>
      </c>
      <c r="J517">
        <v>4.84</v>
      </c>
      <c r="K517" t="str">
        <v>No</v>
      </c>
      <c r="L517" t="str">
        <v>No</v>
      </c>
      <c r="M517" t="str">
        <v>No</v>
      </c>
      <c r="N517">
        <v>0</v>
      </c>
      <c r="O517" t="str">
        <v>yes</v>
      </c>
      <c r="P517" t="str">
        <v xml:space="preserve">Overweight </v>
      </c>
      <c r="Q517" t="str">
        <v>Normal</v>
      </c>
      <c r="R517" t="str">
        <f t="shared" si="8"/>
        <v>Without transplant</v>
      </c>
    </row>
    <row r="518" spans="1:18" ht="15.6" x14ac:dyDescent="0.3">
      <c r="A518" s="1" t="s">
        <v>1854</v>
      </c>
      <c r="B518" t="str">
        <f>VLOOKUP(A518,'Customer Names-Answers'!A:D,4,0)</f>
        <v>Amanda</v>
      </c>
      <c r="C518" cm="1">
        <f t="array" ref="C518:H518">VLOOKUP(A518,'Hospitalisation Details-Answers'!A:K,{6,7,8,9,10,11},0)</f>
        <v>19144.580000000002</v>
      </c>
      <c r="D518" t="str">
        <v>tier - 1</v>
      </c>
      <c r="E518" t="str">
        <v>tier - 1</v>
      </c>
      <c r="F518" t="str">
        <v>R1024</v>
      </c>
      <c r="G518" t="str">
        <v>2-Jul-1979</v>
      </c>
      <c r="H518" t="str">
        <v xml:space="preserve">44 Y </v>
      </c>
      <c r="I518" cm="1">
        <f t="array" ref="I518:Q518">VLOOKUP(A518,'Medical Examinations-Answers'!A:J,{2,3,4,5,6,7,8,9,10},0)</f>
        <v>35.72</v>
      </c>
      <c r="J518">
        <v>4.08</v>
      </c>
      <c r="K518" t="str">
        <v>No</v>
      </c>
      <c r="L518" t="str">
        <v>No</v>
      </c>
      <c r="M518" t="str">
        <v>Yes</v>
      </c>
      <c r="N518">
        <v>1</v>
      </c>
      <c r="O518" t="str">
        <v>No</v>
      </c>
      <c r="P518" t="str">
        <v>Obesity</v>
      </c>
      <c r="Q518" t="str">
        <v>Normal</v>
      </c>
      <c r="R518" t="str">
        <f t="shared" si="8"/>
        <v>Without transplant</v>
      </c>
    </row>
    <row r="519" spans="1:18" ht="15.6" x14ac:dyDescent="0.3">
      <c r="A519" s="1" t="s">
        <v>1853</v>
      </c>
      <c r="B519" t="str">
        <f>VLOOKUP(A519,'Customer Names-Answers'!A:D,4,0)</f>
        <v>Karen</v>
      </c>
      <c r="C519" cm="1">
        <f t="array" ref="C519:H519">VLOOKUP(A519,'Hospitalisation Details-Answers'!A:K,{6,7,8,9,10,11},0)</f>
        <v>19107.78</v>
      </c>
      <c r="D519" t="str">
        <v>tier - 1</v>
      </c>
      <c r="E519" t="str">
        <v>tier - 2</v>
      </c>
      <c r="F519" t="str">
        <v>R1013</v>
      </c>
      <c r="G519" t="str">
        <v>28-Sep-1993</v>
      </c>
      <c r="H519" t="str">
        <v xml:space="preserve">30 Y </v>
      </c>
      <c r="I519" cm="1">
        <f t="array" ref="I519:Q519">VLOOKUP(A519,'Medical Examinations-Answers'!A:J,{2,3,4,5,6,7,8,9,10},0)</f>
        <v>27.94</v>
      </c>
      <c r="J519">
        <v>4.4800000000000004</v>
      </c>
      <c r="K519" t="str">
        <v>No</v>
      </c>
      <c r="L519" t="str">
        <v>No</v>
      </c>
      <c r="M519" t="str">
        <v>Yes</v>
      </c>
      <c r="N519">
        <v>1</v>
      </c>
      <c r="O519" t="str">
        <v>yes</v>
      </c>
      <c r="P519" t="str">
        <v xml:space="preserve">Overweight </v>
      </c>
      <c r="Q519" t="str">
        <v>Normal</v>
      </c>
      <c r="R519" t="str">
        <f t="shared" si="8"/>
        <v>Without transplant</v>
      </c>
    </row>
    <row r="520" spans="1:18" ht="15.6" x14ac:dyDescent="0.3">
      <c r="A520" s="1" t="s">
        <v>1852</v>
      </c>
      <c r="B520" t="str">
        <f>VLOOKUP(A520,'Customer Names-Answers'!A:D,4,0)</f>
        <v>Gregory</v>
      </c>
      <c r="C520" cm="1">
        <f t="array" ref="C520:H520">VLOOKUP(A520,'Hospitalisation Details-Answers'!A:K,{6,7,8,9,10,11},0)</f>
        <v>19040.88</v>
      </c>
      <c r="D520" t="str">
        <v>tier - 1</v>
      </c>
      <c r="E520" t="str">
        <v>tier - 3</v>
      </c>
      <c r="F520" t="str">
        <v>R1011</v>
      </c>
      <c r="G520" t="str">
        <v>5-Jun-1989</v>
      </c>
      <c r="H520" t="str">
        <v xml:space="preserve">34 Y </v>
      </c>
      <c r="I520" cm="1">
        <f t="array" ref="I520:Q520">VLOOKUP(A520,'Medical Examinations-Answers'!A:J,{2,3,4,5,6,7,8,9,10},0)</f>
        <v>27.1</v>
      </c>
      <c r="J520">
        <v>5.73</v>
      </c>
      <c r="K520" t="str">
        <v>No</v>
      </c>
      <c r="L520" t="str">
        <v>No</v>
      </c>
      <c r="M520" t="str">
        <v>No</v>
      </c>
      <c r="N520">
        <v>0</v>
      </c>
      <c r="O520" t="str">
        <v>yes</v>
      </c>
      <c r="P520" t="str">
        <v xml:space="preserve">Overweight </v>
      </c>
      <c r="Q520" t="str">
        <v>Prediabetes</v>
      </c>
      <c r="R520" t="str">
        <f t="shared" si="8"/>
        <v>Without transplant</v>
      </c>
    </row>
    <row r="521" spans="1:18" ht="15.6" x14ac:dyDescent="0.3">
      <c r="A521" s="1" t="s">
        <v>1851</v>
      </c>
      <c r="B521" t="str">
        <f>VLOOKUP(A521,'Customer Names-Answers'!A:D,4,0)</f>
        <v>Sabine</v>
      </c>
      <c r="C521" cm="1">
        <f t="array" ref="C521:H521">VLOOKUP(A521,'Hospitalisation Details-Answers'!A:K,{6,7,8,9,10,11},0)</f>
        <v>19023.259999999998</v>
      </c>
      <c r="D521" t="str">
        <v>tier - 1</v>
      </c>
      <c r="E521" t="str">
        <v>tier - 3</v>
      </c>
      <c r="F521" t="str">
        <v>R1011</v>
      </c>
      <c r="G521" t="str">
        <v>19-Dec-1983</v>
      </c>
      <c r="H521" t="str">
        <v xml:space="preserve">40 Y </v>
      </c>
      <c r="I521" cm="1">
        <f t="array" ref="I521:Q521">VLOOKUP(A521,'Medical Examinations-Answers'!A:J,{2,3,4,5,6,7,8,9,10},0)</f>
        <v>18.3</v>
      </c>
      <c r="J521">
        <v>5.46</v>
      </c>
      <c r="K521" t="str">
        <v>yes</v>
      </c>
      <c r="L521" t="str">
        <v>No</v>
      </c>
      <c r="M521" t="str">
        <v>Yes</v>
      </c>
      <c r="N521">
        <v>1</v>
      </c>
      <c r="O521" t="str">
        <v>yes</v>
      </c>
      <c r="P521" t="str">
        <v xml:space="preserve">Underweight </v>
      </c>
      <c r="Q521" t="str">
        <v>Normal</v>
      </c>
      <c r="R521" t="str">
        <f t="shared" si="8"/>
        <v>Without transplant</v>
      </c>
    </row>
    <row r="522" spans="1:18" ht="15.6" x14ac:dyDescent="0.3">
      <c r="A522" s="1" t="s">
        <v>1850</v>
      </c>
      <c r="B522" t="str">
        <f>VLOOKUP(A522,'Customer Names-Answers'!A:D,4,0)</f>
        <v>Joseph</v>
      </c>
      <c r="C522" cm="1">
        <f t="array" ref="C522:H522">VLOOKUP(A522,'Hospitalisation Details-Answers'!A:K,{6,7,8,9,10,11},0)</f>
        <v>18972.5</v>
      </c>
      <c r="D522" t="str">
        <v>tier - 1</v>
      </c>
      <c r="E522" t="str">
        <v>tier - 3</v>
      </c>
      <c r="F522" t="str">
        <v>R1013</v>
      </c>
      <c r="G522" t="str">
        <v>24-Oct-1988</v>
      </c>
      <c r="H522" t="str">
        <v xml:space="preserve">35 Y </v>
      </c>
      <c r="I522" cm="1">
        <f t="array" ref="I522:Q522">VLOOKUP(A522,'Medical Examinations-Answers'!A:J,{2,3,4,5,6,7,8,9,10},0)</f>
        <v>25.3</v>
      </c>
      <c r="J522">
        <v>5.0199999999999996</v>
      </c>
      <c r="K522" t="str">
        <v>yes</v>
      </c>
      <c r="L522" t="str">
        <v>No</v>
      </c>
      <c r="M522" t="str">
        <v>No</v>
      </c>
      <c r="N522">
        <v>1</v>
      </c>
      <c r="O522" t="str">
        <v>yes</v>
      </c>
      <c r="P522" t="str">
        <v xml:space="preserve">Overweight </v>
      </c>
      <c r="Q522" t="str">
        <v>Normal</v>
      </c>
      <c r="R522" t="str">
        <f t="shared" si="8"/>
        <v>Without transplant</v>
      </c>
    </row>
    <row r="523" spans="1:18" ht="15.6" x14ac:dyDescent="0.3">
      <c r="A523" s="1" t="s">
        <v>1849</v>
      </c>
      <c r="B523" t="str">
        <f>VLOOKUP(A523,'Customer Names-Answers'!A:D,4,0)</f>
        <v>Adam</v>
      </c>
      <c r="C523" cm="1">
        <f t="array" ref="C523:H523">VLOOKUP(A523,'Hospitalisation Details-Answers'!A:K,{6,7,8,9,10,11},0)</f>
        <v>18963.169999999998</v>
      </c>
      <c r="D523" t="str">
        <v>tier - 1</v>
      </c>
      <c r="E523" t="str">
        <v>tier - 1</v>
      </c>
      <c r="F523" t="str">
        <v>R1013</v>
      </c>
      <c r="G523" t="str">
        <v>30-Nov-1992</v>
      </c>
      <c r="H523" t="str">
        <v xml:space="preserve">31 Y </v>
      </c>
      <c r="I523" cm="1">
        <f t="array" ref="I523:Q523">VLOOKUP(A523,'Medical Examinations-Answers'!A:J,{2,3,4,5,6,7,8,9,10},0)</f>
        <v>38.83</v>
      </c>
      <c r="J523">
        <v>6.36</v>
      </c>
      <c r="K523" t="str">
        <v>No</v>
      </c>
      <c r="L523" t="str">
        <v>No</v>
      </c>
      <c r="M523" t="str">
        <v>No</v>
      </c>
      <c r="N523">
        <v>1</v>
      </c>
      <c r="O523" t="str">
        <v>No</v>
      </c>
      <c r="P523" t="str">
        <v>Obesity</v>
      </c>
      <c r="Q523" t="str">
        <v>Prediabetes</v>
      </c>
      <c r="R523" t="str">
        <f t="shared" si="8"/>
        <v>Without transplant</v>
      </c>
    </row>
    <row r="524" spans="1:18" ht="15.6" x14ac:dyDescent="0.3">
      <c r="A524" s="1" t="s">
        <v>1848</v>
      </c>
      <c r="B524" t="str">
        <f>VLOOKUP(A524,'Customer Names-Answers'!A:D,4,0)</f>
        <v>Karolyn A</v>
      </c>
      <c r="C524" cm="1">
        <f t="array" ref="C524:H524">VLOOKUP(A524,'Hospitalisation Details-Answers'!A:K,{6,7,8,9,10,11},0)</f>
        <v>18955.22</v>
      </c>
      <c r="D524" t="str">
        <v>tier - 1</v>
      </c>
      <c r="E524" t="str">
        <v>tier - 3</v>
      </c>
      <c r="F524" t="str">
        <v>R1011</v>
      </c>
      <c r="G524" t="str">
        <v>6-Aug-1998</v>
      </c>
      <c r="H524" t="str">
        <v xml:space="preserve">25 Y </v>
      </c>
      <c r="I524" cm="1">
        <f t="array" ref="I524:Q524">VLOOKUP(A524,'Medical Examinations-Answers'!A:J,{2,3,4,5,6,7,8,9,10},0)</f>
        <v>27.6</v>
      </c>
      <c r="J524">
        <v>5.36</v>
      </c>
      <c r="K524" t="str">
        <v>No</v>
      </c>
      <c r="L524" t="str">
        <v>No</v>
      </c>
      <c r="M524" t="str">
        <v>No</v>
      </c>
      <c r="N524">
        <v>1</v>
      </c>
      <c r="O524" t="str">
        <v>No</v>
      </c>
      <c r="P524" t="str">
        <v xml:space="preserve">Overweight </v>
      </c>
      <c r="Q524" t="str">
        <v>Normal</v>
      </c>
      <c r="R524" t="str">
        <f t="shared" si="8"/>
        <v>Without transplant</v>
      </c>
    </row>
    <row r="525" spans="1:18" ht="15.6" x14ac:dyDescent="0.3">
      <c r="A525" s="1" t="s">
        <v>1847</v>
      </c>
      <c r="B525" t="str">
        <f>VLOOKUP(A525,'Customer Names-Answers'!A:D,4,0)</f>
        <v>Anita L.</v>
      </c>
      <c r="C525" cm="1">
        <f t="array" ref="C525:H525">VLOOKUP(A525,'Hospitalisation Details-Answers'!A:K,{6,7,8,9,10,11},0)</f>
        <v>18954.560000000001</v>
      </c>
      <c r="D525" t="str">
        <v>tier - 1</v>
      </c>
      <c r="E525" t="str">
        <v>tier - 1</v>
      </c>
      <c r="F525" t="str">
        <v>R1026</v>
      </c>
      <c r="G525" t="str">
        <v>20-Oct-1963</v>
      </c>
      <c r="H525" t="str">
        <v xml:space="preserve">60 Y </v>
      </c>
      <c r="I525" cm="1">
        <f t="array" ref="I525:Q525">VLOOKUP(A525,'Medical Examinations-Answers'!A:J,{2,3,4,5,6,7,8,9,10},0)</f>
        <v>46.4</v>
      </c>
      <c r="J525">
        <v>8.3699999999999992</v>
      </c>
      <c r="K525" t="str">
        <v>yes</v>
      </c>
      <c r="L525" t="str">
        <v>No</v>
      </c>
      <c r="M525" t="str">
        <v>Yes</v>
      </c>
      <c r="N525">
        <v>1</v>
      </c>
      <c r="O525" t="str">
        <v>No</v>
      </c>
      <c r="P525" t="str">
        <v>Obesity</v>
      </c>
      <c r="Q525" t="str">
        <v>Diabetes</v>
      </c>
      <c r="R525" t="str">
        <f t="shared" si="8"/>
        <v>Without transplant</v>
      </c>
    </row>
    <row r="526" spans="1:18" ht="15.6" x14ac:dyDescent="0.3">
      <c r="A526" s="1" t="s">
        <v>1846</v>
      </c>
      <c r="B526" t="str">
        <f>VLOOKUP(A526,'Customer Names-Answers'!A:D,4,0)</f>
        <v>Laura E.</v>
      </c>
      <c r="C526" cm="1">
        <f t="array" ref="C526:H526">VLOOKUP(A526,'Hospitalisation Details-Answers'!A:K,{6,7,8,9,10,11},0)</f>
        <v>18932.810000000001</v>
      </c>
      <c r="D526" t="str">
        <v>tier - 1</v>
      </c>
      <c r="E526" t="str">
        <v>tier - 3</v>
      </c>
      <c r="F526" t="str">
        <v>R1012</v>
      </c>
      <c r="G526" t="str">
        <v>3-Aug-1969</v>
      </c>
      <c r="H526" t="str">
        <v xml:space="preserve">54 Y </v>
      </c>
      <c r="I526" cm="1">
        <f t="array" ref="I526:Q526">VLOOKUP(A526,'Medical Examinations-Answers'!A:J,{2,3,4,5,6,7,8,9,10},0)</f>
        <v>51.92</v>
      </c>
      <c r="J526">
        <v>5.18</v>
      </c>
      <c r="K526" t="str">
        <v>yes</v>
      </c>
      <c r="L526" t="str">
        <v>No</v>
      </c>
      <c r="M526" t="str">
        <v>Yes</v>
      </c>
      <c r="N526">
        <v>1</v>
      </c>
      <c r="O526" t="str">
        <v>No</v>
      </c>
      <c r="P526" t="str">
        <v>Obesity</v>
      </c>
      <c r="Q526" t="str">
        <v>Normal</v>
      </c>
      <c r="R526" t="str">
        <f t="shared" si="8"/>
        <v>Without transplant</v>
      </c>
    </row>
    <row r="527" spans="1:18" ht="15.6" x14ac:dyDescent="0.3">
      <c r="A527" s="1" t="s">
        <v>1845</v>
      </c>
      <c r="B527" t="str">
        <f>VLOOKUP(A527,'Customer Names-Answers'!A:D,4,0)</f>
        <v>Sarah</v>
      </c>
      <c r="C527" cm="1">
        <f t="array" ref="C527:H527">VLOOKUP(A527,'Hospitalisation Details-Answers'!A:K,{6,7,8,9,10,11},0)</f>
        <v>18903.490000000002</v>
      </c>
      <c r="D527" t="str">
        <v>tier - 1</v>
      </c>
      <c r="E527" t="str">
        <v>tier - 2</v>
      </c>
      <c r="F527" t="str">
        <v>R1024</v>
      </c>
      <c r="G527" t="str">
        <v>27-Sep-1995</v>
      </c>
      <c r="H527" t="str">
        <v xml:space="preserve">28 Y </v>
      </c>
      <c r="I527" cm="1">
        <f t="array" ref="I527:Q527">VLOOKUP(A527,'Medical Examinations-Answers'!A:J,{2,3,4,5,6,7,8,9,10},0)</f>
        <v>32.395000000000003</v>
      </c>
      <c r="J527">
        <v>5.68</v>
      </c>
      <c r="K527" t="str">
        <v>yes</v>
      </c>
      <c r="L527" t="str">
        <v>No</v>
      </c>
      <c r="M527" t="str">
        <v>No</v>
      </c>
      <c r="N527">
        <v>1</v>
      </c>
      <c r="O527" t="str">
        <v>No</v>
      </c>
      <c r="P527" t="str">
        <v>Obesity</v>
      </c>
      <c r="Q527" t="str">
        <v>Normal</v>
      </c>
      <c r="R527" t="str">
        <f t="shared" si="8"/>
        <v>Without transplant</v>
      </c>
    </row>
    <row r="528" spans="1:18" ht="15.6" x14ac:dyDescent="0.3">
      <c r="A528" s="1" t="s">
        <v>1844</v>
      </c>
      <c r="B528" t="str">
        <f>VLOOKUP(A528,'Customer Names-Answers'!A:D,4,0)</f>
        <v>Ashley E</v>
      </c>
      <c r="C528" cm="1">
        <f t="array" ref="C528:H528">VLOOKUP(A528,'Hospitalisation Details-Answers'!A:K,{6,7,8,9,10,11},0)</f>
        <v>18883.330000000002</v>
      </c>
      <c r="D528" t="str">
        <v>tier - 1</v>
      </c>
      <c r="E528" t="str">
        <v>tier - 1</v>
      </c>
      <c r="F528" t="str">
        <v>R1026</v>
      </c>
      <c r="G528" t="str">
        <v>6-Dec-1963</v>
      </c>
      <c r="H528" t="str">
        <v xml:space="preserve">60 Y </v>
      </c>
      <c r="I528" cm="1">
        <f t="array" ref="I528:Q528">VLOOKUP(A528,'Medical Examinations-Answers'!A:J,{2,3,4,5,6,7,8,9,10},0)</f>
        <v>46.19</v>
      </c>
      <c r="J528">
        <v>7.31</v>
      </c>
      <c r="K528" t="str">
        <v>yes</v>
      </c>
      <c r="L528" t="str">
        <v>No</v>
      </c>
      <c r="M528" t="str">
        <v>Yes</v>
      </c>
      <c r="N528">
        <v>1</v>
      </c>
      <c r="O528" t="str">
        <v>No</v>
      </c>
      <c r="P528" t="str">
        <v>Obesity</v>
      </c>
      <c r="Q528" t="str">
        <v>Diabetes</v>
      </c>
      <c r="R528" t="str">
        <f t="shared" si="8"/>
        <v>Without transplant</v>
      </c>
    </row>
    <row r="529" spans="1:18" ht="15.6" x14ac:dyDescent="0.3">
      <c r="A529" s="1" t="s">
        <v>1843</v>
      </c>
      <c r="B529" t="str">
        <f>VLOOKUP(A529,'Customer Names-Answers'!A:D,4,0)</f>
        <v>Lindsey</v>
      </c>
      <c r="C529" cm="1">
        <f t="array" ref="C529:H529">VLOOKUP(A529,'Hospitalisation Details-Answers'!A:K,{6,7,8,9,10,11},0)</f>
        <v>18838.7</v>
      </c>
      <c r="D529" t="str">
        <v>tier - 1</v>
      </c>
      <c r="E529" t="str">
        <v>tier - 3</v>
      </c>
      <c r="F529" t="str">
        <v>R1012</v>
      </c>
      <c r="G529" t="str">
        <v>24-Jul-2003</v>
      </c>
      <c r="H529" t="str">
        <v xml:space="preserve">20 Y </v>
      </c>
      <c r="I529" cm="1">
        <f t="array" ref="I529:Q529">VLOOKUP(A529,'Medical Examinations-Answers'!A:J,{2,3,4,5,6,7,8,9,10},0)</f>
        <v>27.93</v>
      </c>
      <c r="J529">
        <v>4.67</v>
      </c>
      <c r="K529" t="str">
        <v>No</v>
      </c>
      <c r="L529" t="str">
        <v>No</v>
      </c>
      <c r="M529" t="str">
        <v>Yes</v>
      </c>
      <c r="N529">
        <v>1</v>
      </c>
      <c r="O529" t="str">
        <v>No</v>
      </c>
      <c r="P529" t="str">
        <v xml:space="preserve">Overweight </v>
      </c>
      <c r="Q529" t="str">
        <v>Normal</v>
      </c>
      <c r="R529" t="str">
        <f t="shared" si="8"/>
        <v>Without transplant</v>
      </c>
    </row>
    <row r="530" spans="1:18" ht="15.6" x14ac:dyDescent="0.3">
      <c r="A530" s="1" t="s">
        <v>1842</v>
      </c>
      <c r="B530" t="str">
        <f>VLOOKUP(A530,'Customer Names-Answers'!A:D,4,0)</f>
        <v>Alan</v>
      </c>
      <c r="C530" cm="1">
        <f t="array" ref="C530:H530">VLOOKUP(A530,'Hospitalisation Details-Answers'!A:K,{6,7,8,9,10,11},0)</f>
        <v>18815.53</v>
      </c>
      <c r="D530" t="str">
        <v>tier - 1</v>
      </c>
      <c r="E530" t="str">
        <v>tier - 1</v>
      </c>
      <c r="F530" t="str">
        <v>R1023</v>
      </c>
      <c r="G530" t="str">
        <v>18-Dec-1962</v>
      </c>
      <c r="H530" t="str">
        <v xml:space="preserve">61 Y </v>
      </c>
      <c r="I530" cm="1">
        <f t="array" ref="I530:Q530">VLOOKUP(A530,'Medical Examinations-Answers'!A:J,{2,3,4,5,6,7,8,9,10},0)</f>
        <v>45.62</v>
      </c>
      <c r="J530">
        <v>6.87</v>
      </c>
      <c r="K530" t="str">
        <v>No</v>
      </c>
      <c r="L530" t="str">
        <v>No</v>
      </c>
      <c r="M530" t="str">
        <v>No</v>
      </c>
      <c r="N530">
        <v>0</v>
      </c>
      <c r="O530" t="str">
        <v>No</v>
      </c>
      <c r="P530" t="str">
        <v>Obesity</v>
      </c>
      <c r="Q530" t="str">
        <v>Diabetes</v>
      </c>
      <c r="R530" t="str">
        <f t="shared" si="8"/>
        <v>Without transplant</v>
      </c>
    </row>
    <row r="531" spans="1:18" ht="15.6" x14ac:dyDescent="0.3">
      <c r="A531" s="1" t="s">
        <v>1841</v>
      </c>
      <c r="B531" t="str">
        <f>VLOOKUP(A531,'Customer Names-Answers'!A:D,4,0)</f>
        <v>Dan R.</v>
      </c>
      <c r="C531" cm="1">
        <f t="array" ref="C531:H531">VLOOKUP(A531,'Hospitalisation Details-Answers'!A:K,{6,7,8,9,10,11},0)</f>
        <v>18806.150000000001</v>
      </c>
      <c r="D531" t="str">
        <v>tier - 1</v>
      </c>
      <c r="E531" t="str">
        <v>tier - 2</v>
      </c>
      <c r="F531" t="str">
        <v>R1013</v>
      </c>
      <c r="G531" t="str">
        <v>15-Oct-1979</v>
      </c>
      <c r="H531" t="str">
        <v xml:space="preserve">44 Y </v>
      </c>
      <c r="I531" cm="1">
        <f t="array" ref="I531:Q531">VLOOKUP(A531,'Medical Examinations-Answers'!A:J,{2,3,4,5,6,7,8,9,10},0)</f>
        <v>35.31</v>
      </c>
      <c r="J531">
        <v>5.87</v>
      </c>
      <c r="K531" t="str">
        <v>No</v>
      </c>
      <c r="L531" t="str">
        <v>No</v>
      </c>
      <c r="M531" t="str">
        <v>Yes</v>
      </c>
      <c r="N531">
        <v>1</v>
      </c>
      <c r="O531" t="str">
        <v>No</v>
      </c>
      <c r="P531" t="str">
        <v>Obesity</v>
      </c>
      <c r="Q531" t="str">
        <v>Prediabetes</v>
      </c>
      <c r="R531" t="str">
        <f t="shared" si="8"/>
        <v>Without transplant</v>
      </c>
    </row>
    <row r="532" spans="1:18" ht="15.6" x14ac:dyDescent="0.3">
      <c r="A532" s="1" t="s">
        <v>1840</v>
      </c>
      <c r="B532" t="str">
        <f>VLOOKUP(A532,'Customer Names-Answers'!A:D,4,0)</f>
        <v>Katie</v>
      </c>
      <c r="C532" cm="1">
        <f t="array" ref="C532:H532">VLOOKUP(A532,'Hospitalisation Details-Answers'!A:K,{6,7,8,9,10,11},0)</f>
        <v>18804.75</v>
      </c>
      <c r="D532" t="str">
        <v>tier - 1</v>
      </c>
      <c r="E532" t="str">
        <v>tier - 1</v>
      </c>
      <c r="F532" t="str">
        <v>R1012</v>
      </c>
      <c r="G532" t="str">
        <v>28-Nov-1995</v>
      </c>
      <c r="H532" t="str">
        <v xml:space="preserve">28 Y </v>
      </c>
      <c r="I532" cm="1">
        <f t="array" ref="I532:Q532">VLOOKUP(A532,'Medical Examinations-Answers'!A:J,{2,3,4,5,6,7,8,9,10},0)</f>
        <v>30.4</v>
      </c>
      <c r="J532">
        <v>4.07</v>
      </c>
      <c r="K532" t="str">
        <v>yes</v>
      </c>
      <c r="L532" t="str">
        <v>No</v>
      </c>
      <c r="M532" t="str">
        <v>No</v>
      </c>
      <c r="N532">
        <v>1</v>
      </c>
      <c r="O532" t="str">
        <v>No</v>
      </c>
      <c r="P532" t="str">
        <v>Obesity</v>
      </c>
      <c r="Q532" t="str">
        <v>Normal</v>
      </c>
      <c r="R532" t="str">
        <f t="shared" si="8"/>
        <v>Without transplant</v>
      </c>
    </row>
    <row r="533" spans="1:18" ht="15.6" x14ac:dyDescent="0.3">
      <c r="A533" s="1" t="s">
        <v>1839</v>
      </c>
      <c r="B533" t="str">
        <f>VLOOKUP(A533,'Customer Names-Answers'!A:D,4,0)</f>
        <v>Eric</v>
      </c>
      <c r="C533" cm="1">
        <f t="array" ref="C533:H533">VLOOKUP(A533,'Hospitalisation Details-Answers'!A:K,{6,7,8,9,10,11},0)</f>
        <v>18767.740000000002</v>
      </c>
      <c r="D533" t="str">
        <v>tier - 1</v>
      </c>
      <c r="E533" t="str">
        <v>tier - 1</v>
      </c>
      <c r="F533" t="str">
        <v>R1013</v>
      </c>
      <c r="G533" t="str">
        <v>19-Nov-1979</v>
      </c>
      <c r="H533" t="str">
        <v xml:space="preserve">44 Y </v>
      </c>
      <c r="I533" cm="1">
        <f t="array" ref="I533:Q533">VLOOKUP(A533,'Medical Examinations-Answers'!A:J,{2,3,4,5,6,7,8,9,10},0)</f>
        <v>20.13</v>
      </c>
      <c r="J533">
        <v>6.47</v>
      </c>
      <c r="K533" t="str">
        <v>No</v>
      </c>
      <c r="L533" t="str">
        <v>No</v>
      </c>
      <c r="M533" t="str">
        <v>Yes</v>
      </c>
      <c r="N533">
        <v>1</v>
      </c>
      <c r="O533" t="str">
        <v>yes</v>
      </c>
      <c r="P533" t="str">
        <v xml:space="preserve">Normal Weight </v>
      </c>
      <c r="Q533" t="str">
        <v>Prediabetes</v>
      </c>
      <c r="R533" t="str">
        <f t="shared" si="8"/>
        <v>Without transplant</v>
      </c>
    </row>
    <row r="534" spans="1:18" ht="15.6" x14ac:dyDescent="0.3">
      <c r="A534" s="1" t="s">
        <v>1838</v>
      </c>
      <c r="B534" t="str">
        <f>VLOOKUP(A534,'Customer Names-Answers'!A:D,4,0)</f>
        <v>Cathryn</v>
      </c>
      <c r="C534" cm="1">
        <f t="array" ref="C534:H534">VLOOKUP(A534,'Hospitalisation Details-Answers'!A:K,{6,7,8,9,10,11},0)</f>
        <v>18765.88</v>
      </c>
      <c r="D534" t="str">
        <v>tier - 1</v>
      </c>
      <c r="E534" t="str">
        <v>tier - 2</v>
      </c>
      <c r="F534" t="str">
        <v>R1012</v>
      </c>
      <c r="G534" t="str">
        <v>27-Dec-1992</v>
      </c>
      <c r="H534" t="str">
        <v xml:space="preserve">31 Y </v>
      </c>
      <c r="I534" cm="1">
        <f t="array" ref="I534:Q534">VLOOKUP(A534,'Medical Examinations-Answers'!A:J,{2,3,4,5,6,7,8,9,10},0)</f>
        <v>23.655000000000001</v>
      </c>
      <c r="J534">
        <v>5.14</v>
      </c>
      <c r="K534" t="str">
        <v>No</v>
      </c>
      <c r="L534" t="str">
        <v>No</v>
      </c>
      <c r="M534" t="str">
        <v>No</v>
      </c>
      <c r="N534">
        <v>1</v>
      </c>
      <c r="O534" t="str">
        <v>yes</v>
      </c>
      <c r="P534" t="str">
        <v xml:space="preserve">Normal Weight </v>
      </c>
      <c r="Q534" t="str">
        <v>Normal</v>
      </c>
      <c r="R534" t="str">
        <f t="shared" si="8"/>
        <v>Without transplant</v>
      </c>
    </row>
    <row r="535" spans="1:18" ht="15.6" x14ac:dyDescent="0.3">
      <c r="A535" s="1" t="s">
        <v>1837</v>
      </c>
      <c r="B535" t="str">
        <f>VLOOKUP(A535,'Customer Names-Answers'!A:D,4,0)</f>
        <v>Brendan</v>
      </c>
      <c r="C535" cm="1">
        <f t="array" ref="C535:H535">VLOOKUP(A535,'Hospitalisation Details-Answers'!A:K,{6,7,8,9,10,11},0)</f>
        <v>18694.689999999999</v>
      </c>
      <c r="D535" t="str">
        <v>tier - 1</v>
      </c>
      <c r="E535" t="str">
        <v>tier - 1</v>
      </c>
      <c r="F535" t="str">
        <v>R1023</v>
      </c>
      <c r="G535" t="str">
        <v>30-Aug-1967</v>
      </c>
      <c r="H535" t="str">
        <v xml:space="preserve">56 Y </v>
      </c>
      <c r="I535" cm="1">
        <f t="array" ref="I535:Q535">VLOOKUP(A535,'Medical Examinations-Answers'!A:J,{2,3,4,5,6,7,8,9,10},0)</f>
        <v>49.05</v>
      </c>
      <c r="J535">
        <v>9.77</v>
      </c>
      <c r="K535" t="str">
        <v>yes</v>
      </c>
      <c r="L535" t="str">
        <v>No</v>
      </c>
      <c r="M535" t="str">
        <v>No</v>
      </c>
      <c r="N535">
        <v>0</v>
      </c>
      <c r="O535" t="str">
        <v>No</v>
      </c>
      <c r="P535" t="str">
        <v>Obesity</v>
      </c>
      <c r="Q535" t="str">
        <v>Diabetes</v>
      </c>
      <c r="R535" t="str">
        <f t="shared" si="8"/>
        <v>Without transplant</v>
      </c>
    </row>
    <row r="536" spans="1:18" ht="15.6" x14ac:dyDescent="0.3">
      <c r="A536" s="1" t="s">
        <v>1836</v>
      </c>
      <c r="B536" t="str">
        <f>VLOOKUP(A536,'Customer Names-Answers'!A:D,4,0)</f>
        <v>Shauna</v>
      </c>
      <c r="C536" cm="1">
        <f t="array" ref="C536:H536">VLOOKUP(A536,'Hospitalisation Details-Answers'!A:K,{6,7,8,9,10,11},0)</f>
        <v>18682.740000000002</v>
      </c>
      <c r="D536" t="str">
        <v>tier - 1</v>
      </c>
      <c r="E536" t="str">
        <v>tier - 3</v>
      </c>
      <c r="F536" t="str">
        <v>R1012</v>
      </c>
      <c r="G536" t="str">
        <v>17-Oct-1970</v>
      </c>
      <c r="H536" t="str">
        <v xml:space="preserve">53 Y </v>
      </c>
      <c r="I536" cm="1">
        <f t="array" ref="I536:Q536">VLOOKUP(A536,'Medical Examinations-Answers'!A:J,{2,3,4,5,6,7,8,9,10},0)</f>
        <v>51.94</v>
      </c>
      <c r="J536">
        <v>8.8000000000000007</v>
      </c>
      <c r="K536" t="str">
        <v>yes</v>
      </c>
      <c r="L536" t="str">
        <v>No</v>
      </c>
      <c r="M536" t="str">
        <v>No</v>
      </c>
      <c r="N536">
        <v>2</v>
      </c>
      <c r="O536" t="str">
        <v>No</v>
      </c>
      <c r="P536" t="str">
        <v>Obesity</v>
      </c>
      <c r="Q536" t="str">
        <v>Diabetes</v>
      </c>
      <c r="R536" t="str">
        <f t="shared" si="8"/>
        <v>Without transplant</v>
      </c>
    </row>
    <row r="537" spans="1:18" ht="15.6" x14ac:dyDescent="0.3">
      <c r="A537" s="1" t="s">
        <v>1835</v>
      </c>
      <c r="B537" t="str">
        <f>VLOOKUP(A537,'Customer Names-Answers'!A:D,4,0)</f>
        <v>Terence</v>
      </c>
      <c r="C537" cm="1">
        <f t="array" ref="C537:H537">VLOOKUP(A537,'Hospitalisation Details-Answers'!A:K,{6,7,8,9,10,11},0)</f>
        <v>18648.419999999998</v>
      </c>
      <c r="D537" t="str">
        <v>tier - 1</v>
      </c>
      <c r="E537" t="str">
        <v>tier - 1</v>
      </c>
      <c r="F537" t="str">
        <v>R1019</v>
      </c>
      <c r="G537" t="str">
        <v>23-Sep-1998</v>
      </c>
      <c r="H537" t="str">
        <v xml:space="preserve">25 Y </v>
      </c>
      <c r="I537" cm="1">
        <f t="array" ref="I537:Q537">VLOOKUP(A537,'Medical Examinations-Answers'!A:J,{2,3,4,5,6,7,8,9,10},0)</f>
        <v>29.83</v>
      </c>
      <c r="J537">
        <v>5.84</v>
      </c>
      <c r="K537" t="str">
        <v>No</v>
      </c>
      <c r="L537" t="str">
        <v>No</v>
      </c>
      <c r="M537" t="str">
        <v>No</v>
      </c>
      <c r="N537">
        <v>1</v>
      </c>
      <c r="O537" t="str">
        <v>yes</v>
      </c>
      <c r="P537" t="str">
        <v xml:space="preserve">Overweight </v>
      </c>
      <c r="Q537" t="str">
        <v>Prediabetes</v>
      </c>
      <c r="R537" t="str">
        <f t="shared" si="8"/>
        <v>Without transplant</v>
      </c>
    </row>
    <row r="538" spans="1:18" ht="15.6" x14ac:dyDescent="0.3">
      <c r="A538" s="1" t="s">
        <v>1834</v>
      </c>
      <c r="B538" t="str">
        <f>VLOOKUP(A538,'Customer Names-Answers'!A:D,4,0)</f>
        <v>Marisol</v>
      </c>
      <c r="C538" cm="1">
        <f t="array" ref="C538:H538">VLOOKUP(A538,'Hospitalisation Details-Answers'!A:K,{6,7,8,9,10,11},0)</f>
        <v>18608.259999999998</v>
      </c>
      <c r="D538" t="str">
        <v>tier - 1</v>
      </c>
      <c r="E538" t="str">
        <v>tier - 3</v>
      </c>
      <c r="F538" t="str">
        <v>R1011</v>
      </c>
      <c r="G538" t="str">
        <v>12-Aug-1986</v>
      </c>
      <c r="H538" t="str">
        <v xml:space="preserve">37 Y </v>
      </c>
      <c r="I538" cm="1">
        <f t="array" ref="I538:Q538">VLOOKUP(A538,'Medical Examinations-Answers'!A:J,{2,3,4,5,6,7,8,9,10},0)</f>
        <v>22.6</v>
      </c>
      <c r="J538">
        <v>10.43</v>
      </c>
      <c r="K538" t="str">
        <v>yes</v>
      </c>
      <c r="L538" t="str">
        <v>No</v>
      </c>
      <c r="M538" t="str">
        <v>No</v>
      </c>
      <c r="N538">
        <v>1</v>
      </c>
      <c r="O538" t="str">
        <v>yes</v>
      </c>
      <c r="P538" t="str">
        <v xml:space="preserve">Normal Weight </v>
      </c>
      <c r="Q538" t="str">
        <v>Diabetes</v>
      </c>
      <c r="R538" t="str">
        <f t="shared" si="8"/>
        <v>Without transplant</v>
      </c>
    </row>
    <row r="539" spans="1:18" ht="15.6" x14ac:dyDescent="0.3">
      <c r="A539" s="1" t="s">
        <v>1833</v>
      </c>
      <c r="B539" t="str">
        <f>VLOOKUP(A539,'Customer Names-Answers'!A:D,4,0)</f>
        <v>Lindsay</v>
      </c>
      <c r="C539" cm="1">
        <f t="array" ref="C539:H539">VLOOKUP(A539,'Hospitalisation Details-Answers'!A:K,{6,7,8,9,10,11},0)</f>
        <v>18443.11</v>
      </c>
      <c r="D539" t="str">
        <v>tier - 1</v>
      </c>
      <c r="E539" t="str">
        <v>tier - 2</v>
      </c>
      <c r="F539" t="str">
        <v>R1012</v>
      </c>
      <c r="G539" t="str">
        <v>26-Sep-1964</v>
      </c>
      <c r="H539" t="str">
        <v xml:space="preserve">59 Y </v>
      </c>
      <c r="I539" cm="1">
        <f t="array" ref="I539:Q539">VLOOKUP(A539,'Medical Examinations-Answers'!A:J,{2,3,4,5,6,7,8,9,10},0)</f>
        <v>46.69</v>
      </c>
      <c r="J539">
        <v>4.25</v>
      </c>
      <c r="K539" t="str">
        <v>yes</v>
      </c>
      <c r="L539" t="str">
        <v>No</v>
      </c>
      <c r="M539" t="str">
        <v>No</v>
      </c>
      <c r="N539">
        <v>1</v>
      </c>
      <c r="O539" t="str">
        <v>No</v>
      </c>
      <c r="P539" t="str">
        <v>Obesity</v>
      </c>
      <c r="Q539" t="str">
        <v>Normal</v>
      </c>
      <c r="R539" t="str">
        <f t="shared" si="8"/>
        <v>Without transplant</v>
      </c>
    </row>
    <row r="540" spans="1:18" ht="15.6" x14ac:dyDescent="0.3">
      <c r="A540" s="1" t="s">
        <v>1832</v>
      </c>
      <c r="B540" t="str">
        <f>VLOOKUP(A540,'Customer Names-Answers'!A:D,4,0)</f>
        <v>Katie</v>
      </c>
      <c r="C540" cm="1">
        <f t="array" ref="C540:H540">VLOOKUP(A540,'Hospitalisation Details-Answers'!A:K,{6,7,8,9,10,11},0)</f>
        <v>18328.240000000002</v>
      </c>
      <c r="D540" t="str">
        <v>tier - 1</v>
      </c>
      <c r="E540" t="str">
        <v>tier - 2</v>
      </c>
      <c r="F540" t="str">
        <v>R1013</v>
      </c>
      <c r="G540" t="str">
        <v>15-Dec-1999</v>
      </c>
      <c r="H540" t="str">
        <v xml:space="preserve">24 Y </v>
      </c>
      <c r="I540" cm="1">
        <f t="array" ref="I540:Q540">VLOOKUP(A540,'Medical Examinations-Answers'!A:J,{2,3,4,5,6,7,8,9,10},0)</f>
        <v>28.49</v>
      </c>
      <c r="J540">
        <v>4.8899999999999997</v>
      </c>
      <c r="K540" t="str">
        <v>No</v>
      </c>
      <c r="L540" t="str">
        <v>No</v>
      </c>
      <c r="M540" t="str">
        <v>No</v>
      </c>
      <c r="N540">
        <v>0</v>
      </c>
      <c r="O540" t="str">
        <v>yes</v>
      </c>
      <c r="P540" t="str">
        <v xml:space="preserve">Overweight </v>
      </c>
      <c r="Q540" t="str">
        <v>Normal</v>
      </c>
      <c r="R540" t="str">
        <f t="shared" si="8"/>
        <v>Without transplant</v>
      </c>
    </row>
    <row r="541" spans="1:18" ht="15.6" x14ac:dyDescent="0.3">
      <c r="A541" s="1" t="s">
        <v>1831</v>
      </c>
      <c r="B541" t="str">
        <f>VLOOKUP(A541,'Customer Names-Answers'!A:D,4,0)</f>
        <v>Daniel</v>
      </c>
      <c r="C541" cm="1">
        <f t="array" ref="C541:H541">VLOOKUP(A541,'Hospitalisation Details-Answers'!A:K,{6,7,8,9,10,11},0)</f>
        <v>18310.740000000002</v>
      </c>
      <c r="D541" t="str">
        <v>tier - 1</v>
      </c>
      <c r="E541" t="str">
        <v>tier - 3</v>
      </c>
      <c r="F541" t="str">
        <v>R1012</v>
      </c>
      <c r="G541" t="str">
        <v>4-Jul-1995</v>
      </c>
      <c r="H541" t="str">
        <v xml:space="preserve">28 Y </v>
      </c>
      <c r="I541" cm="1">
        <f t="array" ref="I541:Q541">VLOOKUP(A541,'Medical Examinations-Answers'!A:J,{2,3,4,5,6,7,8,9,10},0)</f>
        <v>28.5</v>
      </c>
      <c r="J541">
        <v>5.55</v>
      </c>
      <c r="K541" t="str">
        <v>yes</v>
      </c>
      <c r="L541" t="str">
        <v>No</v>
      </c>
      <c r="M541" t="str">
        <v>No</v>
      </c>
      <c r="N541">
        <v>1</v>
      </c>
      <c r="O541" t="str">
        <v>yes</v>
      </c>
      <c r="P541" t="str">
        <v xml:space="preserve">Overweight </v>
      </c>
      <c r="Q541" t="str">
        <v>Normal</v>
      </c>
      <c r="R541" t="str">
        <f t="shared" si="8"/>
        <v>Without transplant</v>
      </c>
    </row>
    <row r="542" spans="1:18" ht="15.6" x14ac:dyDescent="0.3">
      <c r="A542" s="1" t="s">
        <v>1830</v>
      </c>
      <c r="B542" t="str">
        <f>VLOOKUP(A542,'Customer Names-Answers'!A:D,4,0)</f>
        <v>Brett W</v>
      </c>
      <c r="C542" cm="1">
        <f t="array" ref="C542:H542">VLOOKUP(A542,'Hospitalisation Details-Answers'!A:K,{6,7,8,9,10,11},0)</f>
        <v>18259.22</v>
      </c>
      <c r="D542" t="str">
        <v>tier - 1</v>
      </c>
      <c r="E542" t="str">
        <v>tier - 3</v>
      </c>
      <c r="F542" t="str">
        <v>R1011</v>
      </c>
      <c r="G542" t="str">
        <v>25-Dec-1992</v>
      </c>
      <c r="H542" t="str">
        <v xml:space="preserve">31 Y </v>
      </c>
      <c r="I542" cm="1">
        <f t="array" ref="I542:Q542">VLOOKUP(A542,'Medical Examinations-Answers'!A:J,{2,3,4,5,6,7,8,9,10},0)</f>
        <v>24.4</v>
      </c>
      <c r="J542">
        <v>4.5199999999999996</v>
      </c>
      <c r="K542" t="str">
        <v>No</v>
      </c>
      <c r="L542" t="str">
        <v>No</v>
      </c>
      <c r="M542" t="str">
        <v>No</v>
      </c>
      <c r="N542">
        <v>1</v>
      </c>
      <c r="O542" t="str">
        <v>yes</v>
      </c>
      <c r="P542" t="str">
        <v xml:space="preserve">Normal Weight </v>
      </c>
      <c r="Q542" t="str">
        <v>Normal</v>
      </c>
      <c r="R542" t="str">
        <f t="shared" si="8"/>
        <v>Without transplant</v>
      </c>
    </row>
    <row r="543" spans="1:18" ht="15.6" x14ac:dyDescent="0.3">
      <c r="A543" s="1" t="s">
        <v>1829</v>
      </c>
      <c r="B543" t="str">
        <f>VLOOKUP(A543,'Customer Names-Answers'!A:D,4,0)</f>
        <v>Dylan J</v>
      </c>
      <c r="C543" cm="1">
        <f t="array" ref="C543:H543">VLOOKUP(A543,'Hospitalisation Details-Answers'!A:K,{6,7,8,9,10,11},0)</f>
        <v>18246.5</v>
      </c>
      <c r="D543" t="str">
        <v>tier - 1</v>
      </c>
      <c r="E543" t="str">
        <v>tier - 1</v>
      </c>
      <c r="F543" t="str">
        <v>R1013</v>
      </c>
      <c r="G543" t="str">
        <v>3-Aug-1995</v>
      </c>
      <c r="H543" t="str">
        <v xml:space="preserve">28 Y </v>
      </c>
      <c r="I543" cm="1">
        <f t="array" ref="I543:Q543">VLOOKUP(A543,'Medical Examinations-Answers'!A:J,{2,3,4,5,6,7,8,9,10},0)</f>
        <v>29.15</v>
      </c>
      <c r="J543">
        <v>4.45</v>
      </c>
      <c r="K543" t="str">
        <v>yes</v>
      </c>
      <c r="L543" t="str">
        <v>No</v>
      </c>
      <c r="M543" t="str">
        <v>No</v>
      </c>
      <c r="N543">
        <v>1</v>
      </c>
      <c r="O543" t="str">
        <v>yes</v>
      </c>
      <c r="P543" t="str">
        <v xml:space="preserve">Overweight </v>
      </c>
      <c r="Q543" t="str">
        <v>Normal</v>
      </c>
      <c r="R543" t="str">
        <f t="shared" si="8"/>
        <v>Without transplant</v>
      </c>
    </row>
    <row r="544" spans="1:18" ht="15.6" x14ac:dyDescent="0.3">
      <c r="A544" s="1" t="s">
        <v>1828</v>
      </c>
      <c r="B544" t="str">
        <f>VLOOKUP(A544,'Customer Names-Answers'!A:D,4,0)</f>
        <v>Elizabeth</v>
      </c>
      <c r="C544" cm="1">
        <f t="array" ref="C544:H544">VLOOKUP(A544,'Hospitalisation Details-Answers'!A:K,{6,7,8,9,10,11},0)</f>
        <v>18223.45</v>
      </c>
      <c r="D544" t="str">
        <v>tier - 1</v>
      </c>
      <c r="E544" t="str">
        <v>tier - 3</v>
      </c>
      <c r="F544" t="str">
        <v>R1013</v>
      </c>
      <c r="G544" t="str">
        <v>10-Sep-2004</v>
      </c>
      <c r="H544" t="str">
        <v xml:space="preserve">19 Y </v>
      </c>
      <c r="I544" cm="1">
        <f t="array" ref="I544:Q544">VLOOKUP(A544,'Medical Examinations-Answers'!A:J,{2,3,4,5,6,7,8,9,10},0)</f>
        <v>27.28</v>
      </c>
      <c r="J544">
        <v>4.72</v>
      </c>
      <c r="K544" t="str">
        <v>No</v>
      </c>
      <c r="L544" t="str">
        <v>yes</v>
      </c>
      <c r="M544" t="str">
        <v>No</v>
      </c>
      <c r="N544">
        <v>1</v>
      </c>
      <c r="O544" t="str">
        <v>yes</v>
      </c>
      <c r="P544" t="str">
        <v xml:space="preserve">Overweight </v>
      </c>
      <c r="Q544" t="str">
        <v>Normal</v>
      </c>
      <c r="R544" t="str">
        <f t="shared" si="8"/>
        <v>With transplant</v>
      </c>
    </row>
    <row r="545" spans="1:18" ht="15.6" x14ac:dyDescent="0.3">
      <c r="A545" s="1" t="s">
        <v>1827</v>
      </c>
      <c r="B545" t="str">
        <f>VLOOKUP(A545,'Customer Names-Answers'!A:D,4,0)</f>
        <v>Brooke M.</v>
      </c>
      <c r="C545" cm="1">
        <f t="array" ref="C545:H545">VLOOKUP(A545,'Hospitalisation Details-Answers'!A:K,{6,7,8,9,10,11},0)</f>
        <v>18218.16</v>
      </c>
      <c r="D545" t="str">
        <v>tier - 1</v>
      </c>
      <c r="E545" t="str">
        <v>tier - 1</v>
      </c>
      <c r="F545" t="str">
        <v>R1013</v>
      </c>
      <c r="G545" t="str">
        <v>15-Jun-1997</v>
      </c>
      <c r="H545" t="str">
        <v xml:space="preserve">26 Y </v>
      </c>
      <c r="I545" cm="1">
        <f t="array" ref="I545:Q545">VLOOKUP(A545,'Medical Examinations-Answers'!A:J,{2,3,4,5,6,7,8,9,10},0)</f>
        <v>32.229999999999997</v>
      </c>
      <c r="J545">
        <v>4.6500000000000004</v>
      </c>
      <c r="K545" t="str">
        <v>yes</v>
      </c>
      <c r="L545" t="str">
        <v>No</v>
      </c>
      <c r="M545" t="str">
        <v>Yes</v>
      </c>
      <c r="N545">
        <v>1</v>
      </c>
      <c r="O545" t="str">
        <v>No</v>
      </c>
      <c r="P545" t="str">
        <v>Obesity</v>
      </c>
      <c r="Q545" t="str">
        <v>Normal</v>
      </c>
      <c r="R545" t="str">
        <f t="shared" si="8"/>
        <v>Without transplant</v>
      </c>
    </row>
    <row r="546" spans="1:18" ht="15.6" x14ac:dyDescent="0.3">
      <c r="A546" s="1" t="s">
        <v>1826</v>
      </c>
      <c r="B546" t="str">
        <f>VLOOKUP(A546,'Customer Names-Answers'!A:D,4,0)</f>
        <v>Teiko</v>
      </c>
      <c r="C546" cm="1">
        <f t="array" ref="C546:H546">VLOOKUP(A546,'Hospitalisation Details-Answers'!A:K,{6,7,8,9,10,11},0)</f>
        <v>18208.34</v>
      </c>
      <c r="D546" t="str">
        <v>tier - 1</v>
      </c>
      <c r="E546" t="str">
        <v>tier - 2</v>
      </c>
      <c r="F546" t="str">
        <v>R1026</v>
      </c>
      <c r="G546" t="str">
        <v>4-Jul-1963</v>
      </c>
      <c r="H546" t="str">
        <v xml:space="preserve">60 Y </v>
      </c>
      <c r="I546" cm="1">
        <f t="array" ref="I546:Q546">VLOOKUP(A546,'Medical Examinations-Answers'!A:J,{2,3,4,5,6,7,8,9,10},0)</f>
        <v>44.2</v>
      </c>
      <c r="J546">
        <v>11.34</v>
      </c>
      <c r="K546" t="str">
        <v>yes</v>
      </c>
      <c r="L546" t="str">
        <v>No</v>
      </c>
      <c r="M546" t="str">
        <v>Yes</v>
      </c>
      <c r="N546">
        <v>1</v>
      </c>
      <c r="O546" t="str">
        <v>No</v>
      </c>
      <c r="P546" t="str">
        <v>Obesity</v>
      </c>
      <c r="Q546" t="str">
        <v>Diabetes</v>
      </c>
      <c r="R546" t="str">
        <f t="shared" si="8"/>
        <v>Without transplant</v>
      </c>
    </row>
    <row r="547" spans="1:18" ht="15.6" x14ac:dyDescent="0.3">
      <c r="A547" s="1" t="s">
        <v>1825</v>
      </c>
      <c r="B547" t="str">
        <f>VLOOKUP(A547,'Customer Names-Answers'!A:D,4,0)</f>
        <v>Zachary</v>
      </c>
      <c r="C547" cm="1">
        <f t="array" ref="C547:H547">VLOOKUP(A547,'Hospitalisation Details-Answers'!A:K,{6,7,8,9,10,11},0)</f>
        <v>18157.88</v>
      </c>
      <c r="D547" t="str">
        <v>tier - 1</v>
      </c>
      <c r="E547" t="str">
        <v>tier - 1</v>
      </c>
      <c r="F547" t="str">
        <v>R1012</v>
      </c>
      <c r="G547" t="str">
        <v>12-Jul-1993</v>
      </c>
      <c r="H547" t="str">
        <v xml:space="preserve">30 Y </v>
      </c>
      <c r="I547" cm="1">
        <f t="array" ref="I547:Q547">VLOOKUP(A547,'Medical Examinations-Answers'!A:J,{2,3,4,5,6,7,8,9,10},0)</f>
        <v>29.734999999999999</v>
      </c>
      <c r="J547">
        <v>4.53</v>
      </c>
      <c r="K547" t="str">
        <v>No</v>
      </c>
      <c r="L547" t="str">
        <v>No</v>
      </c>
      <c r="M547" t="str">
        <v>Yes</v>
      </c>
      <c r="N547">
        <v>1</v>
      </c>
      <c r="O547" t="str">
        <v>No</v>
      </c>
      <c r="P547" t="str">
        <v xml:space="preserve">Overweight </v>
      </c>
      <c r="Q547" t="str">
        <v>Normal</v>
      </c>
      <c r="R547" t="str">
        <f t="shared" si="8"/>
        <v>Without transplant</v>
      </c>
    </row>
    <row r="548" spans="1:18" ht="15.6" x14ac:dyDescent="0.3">
      <c r="A548" s="1" t="s">
        <v>1824</v>
      </c>
      <c r="B548" t="str">
        <f>VLOOKUP(A548,'Customer Names-Answers'!A:D,4,0)</f>
        <v>Johannah</v>
      </c>
      <c r="C548" cm="1">
        <f t="array" ref="C548:H548">VLOOKUP(A548,'Hospitalisation Details-Answers'!A:K,{6,7,8,9,10,11},0)</f>
        <v>18033.97</v>
      </c>
      <c r="D548" t="str">
        <v>tier - 1</v>
      </c>
      <c r="E548" t="str">
        <v>tier - 1</v>
      </c>
      <c r="F548" t="str">
        <v>R1012</v>
      </c>
      <c r="G548" t="str">
        <v>24-Oct-1999</v>
      </c>
      <c r="H548" t="str">
        <v xml:space="preserve">24 Y </v>
      </c>
      <c r="I548" cm="1">
        <f t="array" ref="I548:Q548">VLOOKUP(A548,'Medical Examinations-Answers'!A:J,{2,3,4,5,6,7,8,9,10},0)</f>
        <v>28.31</v>
      </c>
      <c r="J548">
        <v>6.35</v>
      </c>
      <c r="K548" t="str">
        <v>No</v>
      </c>
      <c r="L548" t="str">
        <v>No</v>
      </c>
      <c r="M548" t="str">
        <v>No</v>
      </c>
      <c r="N548">
        <v>0</v>
      </c>
      <c r="O548" t="str">
        <v>yes</v>
      </c>
      <c r="P548" t="str">
        <v xml:space="preserve">Overweight </v>
      </c>
      <c r="Q548" t="str">
        <v>Prediabetes</v>
      </c>
      <c r="R548" t="str">
        <f t="shared" si="8"/>
        <v>Without transplant</v>
      </c>
    </row>
    <row r="549" spans="1:18" ht="15.6" x14ac:dyDescent="0.3">
      <c r="A549" s="1" t="s">
        <v>1823</v>
      </c>
      <c r="B549" t="str">
        <f>VLOOKUP(A549,'Customer Names-Answers'!A:D,4,0)</f>
        <v>Ryan A</v>
      </c>
      <c r="C549" cm="1">
        <f t="array" ref="C549:H549">VLOOKUP(A549,'Hospitalisation Details-Answers'!A:K,{6,7,8,9,10,11},0)</f>
        <v>18031.189999999999</v>
      </c>
      <c r="D549" t="str">
        <v>tier - 1</v>
      </c>
      <c r="E549" t="str">
        <v>tier - 2</v>
      </c>
      <c r="F549" t="str">
        <v>R1012</v>
      </c>
      <c r="G549" t="str">
        <v>17-Oct-1965</v>
      </c>
      <c r="H549" t="str">
        <v xml:space="preserve">58 Y </v>
      </c>
      <c r="I549" cm="1">
        <f t="array" ref="I549:Q549">VLOOKUP(A549,'Medical Examinations-Answers'!A:J,{2,3,4,5,6,7,8,9,10},0)</f>
        <v>46.62</v>
      </c>
      <c r="J549">
        <v>8.51</v>
      </c>
      <c r="K549" t="str">
        <v>No</v>
      </c>
      <c r="L549" t="str">
        <v>No</v>
      </c>
      <c r="M549" t="str">
        <v>No</v>
      </c>
      <c r="N549">
        <v>0</v>
      </c>
      <c r="O549" t="str">
        <v>No</v>
      </c>
      <c r="P549" t="str">
        <v>Obesity</v>
      </c>
      <c r="Q549" t="str">
        <v>Diabetes</v>
      </c>
      <c r="R549" t="str">
        <f t="shared" si="8"/>
        <v>Without transplant</v>
      </c>
    </row>
    <row r="550" spans="1:18" ht="15.6" x14ac:dyDescent="0.3">
      <c r="A550" s="1" t="s">
        <v>1822</v>
      </c>
      <c r="B550" t="str">
        <f>VLOOKUP(A550,'Customer Names-Answers'!A:D,4,0)</f>
        <v>Andres Sr.</v>
      </c>
      <c r="C550" cm="1">
        <f t="array" ref="C550:H550">VLOOKUP(A550,'Hospitalisation Details-Answers'!A:K,{6,7,8,9,10,11},0)</f>
        <v>18031.16</v>
      </c>
      <c r="D550" t="str">
        <v>tier - 1</v>
      </c>
      <c r="E550" t="str">
        <v>tier - 3</v>
      </c>
      <c r="F550" t="str">
        <v>R1023</v>
      </c>
      <c r="G550" t="str">
        <v>27-Jun-1975</v>
      </c>
      <c r="H550" t="str">
        <v xml:space="preserve">48 Y </v>
      </c>
      <c r="I550" cm="1">
        <f t="array" ref="I550:Q550">VLOOKUP(A550,'Medical Examinations-Answers'!A:J,{2,3,4,5,6,7,8,9,10},0)</f>
        <v>51.75</v>
      </c>
      <c r="J550">
        <v>8.59</v>
      </c>
      <c r="K550" t="str">
        <v>yes</v>
      </c>
      <c r="L550" t="str">
        <v>No</v>
      </c>
      <c r="M550" t="str">
        <v>No</v>
      </c>
      <c r="N550">
        <v>1</v>
      </c>
      <c r="O550" t="str">
        <v>No</v>
      </c>
      <c r="P550" t="str">
        <v>Obesity</v>
      </c>
      <c r="Q550" t="str">
        <v>Diabetes</v>
      </c>
      <c r="R550" t="str">
        <f t="shared" si="8"/>
        <v>Without transplant</v>
      </c>
    </row>
    <row r="551" spans="1:18" ht="15.6" x14ac:dyDescent="0.3">
      <c r="A551" s="1" t="s">
        <v>1821</v>
      </c>
      <c r="B551" t="str">
        <f>VLOOKUP(A551,'Customer Names-Answers'!A:D,4,0)</f>
        <v>Bryan</v>
      </c>
      <c r="C551" cm="1">
        <f t="array" ref="C551:H551">VLOOKUP(A551,'Hospitalisation Details-Answers'!A:K,{6,7,8,9,10,11},0)</f>
        <v>17942.11</v>
      </c>
      <c r="D551" t="str">
        <v>tier - 1</v>
      </c>
      <c r="E551" t="str">
        <v>tier - 2</v>
      </c>
      <c r="F551" t="str">
        <v>R1011</v>
      </c>
      <c r="G551" t="str">
        <v>28-Sep-2001</v>
      </c>
      <c r="H551" t="str">
        <v xml:space="preserve">22 Y </v>
      </c>
      <c r="I551" cm="1">
        <f t="array" ref="I551:Q551">VLOOKUP(A551,'Medical Examinations-Answers'!A:J,{2,3,4,5,6,7,8,9,10},0)</f>
        <v>25.7</v>
      </c>
      <c r="J551">
        <v>4.13</v>
      </c>
      <c r="K551" t="str">
        <v>yes</v>
      </c>
      <c r="L551" t="str">
        <v>No</v>
      </c>
      <c r="M551" t="str">
        <v>No</v>
      </c>
      <c r="N551">
        <v>0</v>
      </c>
      <c r="O551" t="str">
        <v>yes</v>
      </c>
      <c r="P551" t="str">
        <v xml:space="preserve">Overweight </v>
      </c>
      <c r="Q551" t="str">
        <v>Normal</v>
      </c>
      <c r="R551" t="str">
        <f t="shared" si="8"/>
        <v>Without transplant</v>
      </c>
    </row>
    <row r="552" spans="1:18" ht="15.6" x14ac:dyDescent="0.3">
      <c r="A552" s="1" t="s">
        <v>1820</v>
      </c>
      <c r="B552" t="str">
        <f>VLOOKUP(A552,'Customer Names-Answers'!A:D,4,0)</f>
        <v>Lizette</v>
      </c>
      <c r="C552" cm="1">
        <f t="array" ref="C552:H552">VLOOKUP(A552,'Hospitalisation Details-Answers'!A:K,{6,7,8,9,10,11},0)</f>
        <v>17929.3</v>
      </c>
      <c r="D552" t="str">
        <v>tier - 1</v>
      </c>
      <c r="E552" t="str">
        <v>tier - 2</v>
      </c>
      <c r="F552" t="str">
        <v>R1013</v>
      </c>
      <c r="G552" t="str">
        <v>17-Oct-1977</v>
      </c>
      <c r="H552" t="str">
        <v xml:space="preserve">46 Y </v>
      </c>
      <c r="I552" cm="1">
        <f t="array" ref="I552:Q552">VLOOKUP(A552,'Medical Examinations-Answers'!A:J,{2,3,4,5,6,7,8,9,10},0)</f>
        <v>31.79</v>
      </c>
      <c r="J552">
        <v>4.55</v>
      </c>
      <c r="K552" t="str">
        <v>No</v>
      </c>
      <c r="L552" t="str">
        <v>No</v>
      </c>
      <c r="M552" t="str">
        <v>No</v>
      </c>
      <c r="N552">
        <v>0</v>
      </c>
      <c r="O552" t="str">
        <v>No</v>
      </c>
      <c r="P552" t="str">
        <v>Obesity</v>
      </c>
      <c r="Q552" t="str">
        <v>Normal</v>
      </c>
      <c r="R552" t="str">
        <f t="shared" si="8"/>
        <v>Without transplant</v>
      </c>
    </row>
    <row r="553" spans="1:18" ht="15.6" x14ac:dyDescent="0.3">
      <c r="A553" s="1" t="s">
        <v>1819</v>
      </c>
      <c r="B553" t="str">
        <f>VLOOKUP(A553,'Customer Names-Answers'!A:D,4,0)</f>
        <v>Don</v>
      </c>
      <c r="C553" cm="1">
        <f t="array" ref="C553:H553">VLOOKUP(A553,'Hospitalisation Details-Answers'!A:K,{6,7,8,9,10,11},0)</f>
        <v>17904.53</v>
      </c>
      <c r="D553" t="str">
        <v>tier - 1</v>
      </c>
      <c r="E553" t="str">
        <v>tier - 2</v>
      </c>
      <c r="F553" t="str">
        <v>R1017</v>
      </c>
      <c r="G553" t="str">
        <v>4-Dec-1989</v>
      </c>
      <c r="H553" t="str">
        <v xml:space="preserve">34 Y </v>
      </c>
      <c r="I553" cm="1">
        <f t="array" ref="I553:Q553">VLOOKUP(A553,'Medical Examinations-Answers'!A:J,{2,3,4,5,6,7,8,9,10},0)</f>
        <v>24.795000000000002</v>
      </c>
      <c r="J553">
        <v>4.5199999999999996</v>
      </c>
      <c r="K553" t="str">
        <v>No</v>
      </c>
      <c r="L553" t="str">
        <v>No</v>
      </c>
      <c r="M553" t="str">
        <v>No</v>
      </c>
      <c r="N553">
        <v>0</v>
      </c>
      <c r="O553" t="str">
        <v>yes</v>
      </c>
      <c r="P553" t="str">
        <v xml:space="preserve">Normal Weight </v>
      </c>
      <c r="Q553" t="str">
        <v>Normal</v>
      </c>
      <c r="R553" t="str">
        <f t="shared" si="8"/>
        <v>Without transplant</v>
      </c>
    </row>
    <row r="554" spans="1:18" ht="15.6" x14ac:dyDescent="0.3">
      <c r="A554" s="1" t="s">
        <v>1818</v>
      </c>
      <c r="B554" t="str">
        <f>VLOOKUP(A554,'Customer Names-Answers'!A:D,4,0)</f>
        <v>Jeb</v>
      </c>
      <c r="C554" cm="1">
        <f t="array" ref="C554:H554">VLOOKUP(A554,'Hospitalisation Details-Answers'!A:K,{6,7,8,9,10,11},0)</f>
        <v>17882.669999999998</v>
      </c>
      <c r="D554" t="str">
        <v>tier - 1</v>
      </c>
      <c r="E554" t="str">
        <v>tier - 3</v>
      </c>
      <c r="F554" t="str">
        <v>R1012</v>
      </c>
      <c r="G554" t="str">
        <v>12-Nov-1979</v>
      </c>
      <c r="H554" t="str">
        <v xml:space="preserve">44 Y </v>
      </c>
      <c r="I554" cm="1">
        <f t="array" ref="I554:Q554">VLOOKUP(A554,'Medical Examinations-Answers'!A:J,{2,3,4,5,6,7,8,9,10},0)</f>
        <v>53.98</v>
      </c>
      <c r="J554">
        <v>5.07</v>
      </c>
      <c r="K554" t="str">
        <v>No</v>
      </c>
      <c r="L554" t="str">
        <v>No</v>
      </c>
      <c r="M554" t="str">
        <v>Yes</v>
      </c>
      <c r="N554">
        <v>1</v>
      </c>
      <c r="O554" t="str">
        <v>No</v>
      </c>
      <c r="P554" t="str">
        <v>Obesity</v>
      </c>
      <c r="Q554" t="str">
        <v>Normal</v>
      </c>
      <c r="R554" t="str">
        <f t="shared" si="8"/>
        <v>Without transplant</v>
      </c>
    </row>
    <row r="555" spans="1:18" ht="15.6" x14ac:dyDescent="0.3">
      <c r="A555" s="1" t="s">
        <v>1817</v>
      </c>
      <c r="B555" t="str">
        <f>VLOOKUP(A555,'Customer Names-Answers'!A:D,4,0)</f>
        <v>Amy R.</v>
      </c>
      <c r="C555" cm="1">
        <f t="array" ref="C555:H555">VLOOKUP(A555,'Hospitalisation Details-Answers'!A:K,{6,7,8,9,10,11},0)</f>
        <v>17878.900000000001</v>
      </c>
      <c r="D555" t="str">
        <v>tier - 1</v>
      </c>
      <c r="E555" t="str">
        <v>tier - 2</v>
      </c>
      <c r="F555" t="str">
        <v>R1024</v>
      </c>
      <c r="G555" t="str">
        <v>26-Aug-1997</v>
      </c>
      <c r="H555" t="str">
        <v xml:space="preserve">26 Y </v>
      </c>
      <c r="I555" cm="1">
        <f t="array" ref="I555:Q555">VLOOKUP(A555,'Medical Examinations-Answers'!A:J,{2,3,4,5,6,7,8,9,10},0)</f>
        <v>41.325000000000003</v>
      </c>
      <c r="J555">
        <v>4.04</v>
      </c>
      <c r="K555" t="str">
        <v>yes</v>
      </c>
      <c r="L555" t="str">
        <v>No</v>
      </c>
      <c r="M555" t="str">
        <v>Yes</v>
      </c>
      <c r="N555">
        <v>1</v>
      </c>
      <c r="O555" t="str">
        <v>No</v>
      </c>
      <c r="P555" t="str">
        <v>Obesity</v>
      </c>
      <c r="Q555" t="str">
        <v>Normal</v>
      </c>
      <c r="R555" t="str">
        <f t="shared" si="8"/>
        <v>Without transplant</v>
      </c>
    </row>
    <row r="556" spans="1:18" ht="15.6" x14ac:dyDescent="0.3">
      <c r="A556" s="1" t="s">
        <v>1816</v>
      </c>
      <c r="B556" t="str">
        <f>VLOOKUP(A556,'Customer Names-Answers'!A:D,4,0)</f>
        <v>Brian</v>
      </c>
      <c r="C556" cm="1">
        <f t="array" ref="C556:H556">VLOOKUP(A556,'Hospitalisation Details-Answers'!A:K,{6,7,8,9,10,11},0)</f>
        <v>17862.919999999998</v>
      </c>
      <c r="D556" t="str">
        <v>tier - 1</v>
      </c>
      <c r="E556" t="str">
        <v>tier - 2</v>
      </c>
      <c r="F556" t="str">
        <v>R1012</v>
      </c>
      <c r="G556" t="str">
        <v>12-Dec-1976</v>
      </c>
      <c r="H556" t="str">
        <v xml:space="preserve">47 Y </v>
      </c>
      <c r="I556" cm="1">
        <f t="array" ref="I556:Q556">VLOOKUP(A556,'Medical Examinations-Answers'!A:J,{2,3,4,5,6,7,8,9,10},0)</f>
        <v>51.65</v>
      </c>
      <c r="J556">
        <v>5.3</v>
      </c>
      <c r="K556" t="str">
        <v>yes</v>
      </c>
      <c r="L556" t="str">
        <v>No</v>
      </c>
      <c r="M556" t="str">
        <v>No</v>
      </c>
      <c r="N556">
        <v>0</v>
      </c>
      <c r="O556" t="str">
        <v>No</v>
      </c>
      <c r="P556" t="str">
        <v>Obesity</v>
      </c>
      <c r="Q556" t="str">
        <v>Normal</v>
      </c>
      <c r="R556" t="str">
        <f t="shared" si="8"/>
        <v>Without transplant</v>
      </c>
    </row>
    <row r="557" spans="1:18" ht="15.6" x14ac:dyDescent="0.3">
      <c r="A557" s="1" t="s">
        <v>1815</v>
      </c>
      <c r="B557" t="str">
        <f>VLOOKUP(A557,'Customer Names-Answers'!A:D,4,0)</f>
        <v>Mike G</v>
      </c>
      <c r="C557" cm="1">
        <f t="array" ref="C557:H557">VLOOKUP(A557,'Hospitalisation Details-Answers'!A:K,{6,7,8,9,10,11},0)</f>
        <v>17832.599999999999</v>
      </c>
      <c r="D557" t="str">
        <v>tier - 1</v>
      </c>
      <c r="E557" t="str">
        <v>tier - 2</v>
      </c>
      <c r="F557" t="str">
        <v>R1012</v>
      </c>
      <c r="G557" t="str">
        <v>8-Dec-1963</v>
      </c>
      <c r="H557" t="str">
        <v xml:space="preserve">60 Y </v>
      </c>
      <c r="I557" cm="1">
        <f t="array" ref="I557:Q557">VLOOKUP(A557,'Medical Examinations-Answers'!A:J,{2,3,4,5,6,7,8,9,10},0)</f>
        <v>44.52</v>
      </c>
      <c r="J557">
        <v>8.64</v>
      </c>
      <c r="K557" t="str">
        <v>yes</v>
      </c>
      <c r="L557" t="str">
        <v>No</v>
      </c>
      <c r="M557" t="str">
        <v>Yes</v>
      </c>
      <c r="N557">
        <v>1</v>
      </c>
      <c r="O557" t="str">
        <v>No</v>
      </c>
      <c r="P557" t="str">
        <v>Obesity</v>
      </c>
      <c r="Q557" t="str">
        <v>Diabetes</v>
      </c>
      <c r="R557" t="str">
        <f t="shared" si="8"/>
        <v>Without transplant</v>
      </c>
    </row>
    <row r="558" spans="1:18" ht="15.6" x14ac:dyDescent="0.3">
      <c r="A558" s="1" t="s">
        <v>1814</v>
      </c>
      <c r="B558" t="str">
        <f>VLOOKUP(A558,'Customer Names-Answers'!A:D,4,0)</f>
        <v>Simonezitrone Sr.</v>
      </c>
      <c r="C558" cm="1">
        <f t="array" ref="C558:H558">VLOOKUP(A558,'Hospitalisation Details-Answers'!A:K,{6,7,8,9,10,11},0)</f>
        <v>17779.939999999999</v>
      </c>
      <c r="D558" t="str">
        <v>tier - 1</v>
      </c>
      <c r="E558" t="str">
        <v>tier - 2</v>
      </c>
      <c r="F558" t="str">
        <v>R1012</v>
      </c>
      <c r="G558" t="str">
        <v>10-Oct-1979</v>
      </c>
      <c r="H558" t="str">
        <v xml:space="preserve">44 Y </v>
      </c>
      <c r="I558" cm="1">
        <f t="array" ref="I558:Q558">VLOOKUP(A558,'Medical Examinations-Answers'!A:J,{2,3,4,5,6,7,8,9,10},0)</f>
        <v>53.29</v>
      </c>
      <c r="J558">
        <v>4.03</v>
      </c>
      <c r="K558" t="str">
        <v>No</v>
      </c>
      <c r="L558" t="str">
        <v>No</v>
      </c>
      <c r="M558" t="str">
        <v>Yes</v>
      </c>
      <c r="N558">
        <v>1</v>
      </c>
      <c r="O558" t="str">
        <v>No</v>
      </c>
      <c r="P558" t="str">
        <v>Obesity</v>
      </c>
      <c r="Q558" t="str">
        <v>Normal</v>
      </c>
      <c r="R558" t="str">
        <f t="shared" si="8"/>
        <v>Without transplant</v>
      </c>
    </row>
    <row r="559" spans="1:18" ht="15.6" x14ac:dyDescent="0.3">
      <c r="A559" s="1" t="s">
        <v>1813</v>
      </c>
      <c r="B559" t="str">
        <f>VLOOKUP(A559,'Customer Names-Answers'!A:D,4,0)</f>
        <v>Nicholas</v>
      </c>
      <c r="C559" cm="1">
        <f t="array" ref="C559:H559">VLOOKUP(A559,'Hospitalisation Details-Answers'!A:K,{6,7,8,9,10,11},0)</f>
        <v>17777.73</v>
      </c>
      <c r="D559" t="str">
        <v>tier - 1</v>
      </c>
      <c r="E559" t="str">
        <v>tier - 3</v>
      </c>
      <c r="F559" t="str">
        <v>R1012</v>
      </c>
      <c r="G559" t="str">
        <v>21-Jun-1966</v>
      </c>
      <c r="H559" t="str">
        <v xml:space="preserve">57 Y </v>
      </c>
      <c r="I559" cm="1">
        <f t="array" ref="I559:Q559">VLOOKUP(A559,'Medical Examinations-Answers'!A:J,{2,3,4,5,6,7,8,9,10},0)</f>
        <v>46.63</v>
      </c>
      <c r="J559">
        <v>4.26</v>
      </c>
      <c r="K559" t="str">
        <v>yes</v>
      </c>
      <c r="L559" t="str">
        <v>No</v>
      </c>
      <c r="M559" t="str">
        <v>No</v>
      </c>
      <c r="N559">
        <v>2</v>
      </c>
      <c r="O559" t="str">
        <v>No</v>
      </c>
      <c r="P559" t="str">
        <v>Obesity</v>
      </c>
      <c r="Q559" t="str">
        <v>Normal</v>
      </c>
      <c r="R559" t="str">
        <f t="shared" si="8"/>
        <v>Without transplant</v>
      </c>
    </row>
    <row r="560" spans="1:18" ht="15.6" x14ac:dyDescent="0.3">
      <c r="A560" s="1" t="s">
        <v>1812</v>
      </c>
      <c r="B560" t="str">
        <f>VLOOKUP(A560,'Customer Names-Answers'!A:D,4,0)</f>
        <v>Angela M</v>
      </c>
      <c r="C560" cm="1">
        <f t="array" ref="C560:H560">VLOOKUP(A560,'Hospitalisation Details-Answers'!A:K,{6,7,8,9,10,11},0)</f>
        <v>17748.509999999998</v>
      </c>
      <c r="D560" t="str">
        <v>tier - 1</v>
      </c>
      <c r="E560" t="str">
        <v>tier - 1</v>
      </c>
      <c r="F560" t="str">
        <v>R1012</v>
      </c>
      <c r="G560" t="str">
        <v>14-Jul-2003</v>
      </c>
      <c r="H560" t="str">
        <v xml:space="preserve">20 Y </v>
      </c>
      <c r="I560" cm="1">
        <f t="array" ref="I560:Q560">VLOOKUP(A560,'Medical Examinations-Answers'!A:J,{2,3,4,5,6,7,8,9,10},0)</f>
        <v>28.88</v>
      </c>
      <c r="J560">
        <v>5.35</v>
      </c>
      <c r="K560" t="str">
        <v>No</v>
      </c>
      <c r="L560" t="str">
        <v>No</v>
      </c>
      <c r="M560" t="str">
        <v>Yes</v>
      </c>
      <c r="N560">
        <v>1</v>
      </c>
      <c r="O560" t="str">
        <v>yes</v>
      </c>
      <c r="P560" t="str">
        <v xml:space="preserve">Overweight </v>
      </c>
      <c r="Q560" t="str">
        <v>Normal</v>
      </c>
      <c r="R560" t="str">
        <f t="shared" si="8"/>
        <v>Without transplant</v>
      </c>
    </row>
    <row r="561" spans="1:18" ht="15.6" x14ac:dyDescent="0.3">
      <c r="A561" s="1" t="s">
        <v>1811</v>
      </c>
      <c r="B561" t="str">
        <f>VLOOKUP(A561,'Customer Names-Answers'!A:D,4,0)</f>
        <v>Oz</v>
      </c>
      <c r="C561" cm="1">
        <f t="array" ref="C561:H561">VLOOKUP(A561,'Hospitalisation Details-Answers'!A:K,{6,7,8,9,10,11},0)</f>
        <v>17663.14</v>
      </c>
      <c r="D561" t="str">
        <v>tier - 1</v>
      </c>
      <c r="E561" t="str">
        <v>tier - 3</v>
      </c>
      <c r="F561" t="str">
        <v>R1013</v>
      </c>
      <c r="G561" t="str">
        <v>1-Jul-1994</v>
      </c>
      <c r="H561" t="str">
        <v xml:space="preserve">29 Y </v>
      </c>
      <c r="I561" cm="1">
        <f t="array" ref="I561:Q561">VLOOKUP(A561,'Medical Examinations-Answers'!A:J,{2,3,4,5,6,7,8,9,10},0)</f>
        <v>23.98</v>
      </c>
      <c r="J561">
        <v>4.9000000000000004</v>
      </c>
      <c r="K561" t="str">
        <v>No</v>
      </c>
      <c r="L561" t="str">
        <v>No</v>
      </c>
      <c r="M561" t="str">
        <v>No</v>
      </c>
      <c r="N561">
        <v>0</v>
      </c>
      <c r="O561" t="str">
        <v>No</v>
      </c>
      <c r="P561" t="str">
        <v xml:space="preserve">Normal Weight </v>
      </c>
      <c r="Q561" t="str">
        <v>Normal</v>
      </c>
      <c r="R561" t="str">
        <f t="shared" si="8"/>
        <v>Without transplant</v>
      </c>
    </row>
    <row r="562" spans="1:18" ht="15.6" x14ac:dyDescent="0.3">
      <c r="A562" s="1" t="s">
        <v>1810</v>
      </c>
      <c r="B562" t="str">
        <f>VLOOKUP(A562,'Customer Names-Answers'!A:D,4,0)</f>
        <v>Erin M.</v>
      </c>
      <c r="C562" cm="1">
        <f t="array" ref="C562:H562">VLOOKUP(A562,'Hospitalisation Details-Answers'!A:K,{6,7,8,9,10,11},0)</f>
        <v>17626.240000000002</v>
      </c>
      <c r="D562" t="str">
        <v>tier - 1</v>
      </c>
      <c r="E562" t="str">
        <v>tier - 3</v>
      </c>
      <c r="F562" t="str">
        <v>R1013</v>
      </c>
      <c r="G562" t="str">
        <v>25-Oct-1990</v>
      </c>
      <c r="H562" t="str">
        <v xml:space="preserve">33 Y </v>
      </c>
      <c r="I562" cm="1">
        <f t="array" ref="I562:Q562">VLOOKUP(A562,'Medical Examinations-Answers'!A:J,{2,3,4,5,6,7,8,9,10},0)</f>
        <v>23.65</v>
      </c>
      <c r="J562">
        <v>4.5</v>
      </c>
      <c r="K562" t="str">
        <v>No</v>
      </c>
      <c r="L562" t="str">
        <v>No</v>
      </c>
      <c r="M562" t="str">
        <v>No</v>
      </c>
      <c r="N562">
        <v>0</v>
      </c>
      <c r="O562" t="str">
        <v>No</v>
      </c>
      <c r="P562" t="str">
        <v xml:space="preserve">Normal Weight </v>
      </c>
      <c r="Q562" t="str">
        <v>Normal</v>
      </c>
      <c r="R562" t="str">
        <f t="shared" si="8"/>
        <v>Without transplant</v>
      </c>
    </row>
    <row r="563" spans="1:18" ht="15.6" x14ac:dyDescent="0.3">
      <c r="A563" s="1" t="s">
        <v>1809</v>
      </c>
      <c r="B563" t="str">
        <f>VLOOKUP(A563,'Customer Names-Answers'!A:D,4,0)</f>
        <v>Bobby E.</v>
      </c>
      <c r="C563" cm="1">
        <f t="array" ref="C563:H563">VLOOKUP(A563,'Hospitalisation Details-Answers'!A:K,{6,7,8,9,10,11},0)</f>
        <v>17584.72</v>
      </c>
      <c r="D563" t="str">
        <v>tier - 1</v>
      </c>
      <c r="E563" t="str">
        <v>tier - 3</v>
      </c>
      <c r="F563" t="str">
        <v>R1012</v>
      </c>
      <c r="G563" t="str">
        <v>26-Jul-1970</v>
      </c>
      <c r="H563" t="str">
        <v xml:space="preserve">53 Y </v>
      </c>
      <c r="I563" cm="1">
        <f t="array" ref="I563:Q563">VLOOKUP(A563,'Medical Examinations-Answers'!A:J,{2,3,4,5,6,7,8,9,10},0)</f>
        <v>49.09</v>
      </c>
      <c r="J563">
        <v>8.3800000000000008</v>
      </c>
      <c r="K563" t="str">
        <v>yes</v>
      </c>
      <c r="L563" t="str">
        <v>No</v>
      </c>
      <c r="M563" t="str">
        <v>No</v>
      </c>
      <c r="N563">
        <v>2</v>
      </c>
      <c r="O563" t="str">
        <v>No</v>
      </c>
      <c r="P563" t="str">
        <v>Obesity</v>
      </c>
      <c r="Q563" t="str">
        <v>Diabetes</v>
      </c>
      <c r="R563" t="str">
        <f t="shared" si="8"/>
        <v>Without transplant</v>
      </c>
    </row>
    <row r="564" spans="1:18" ht="15.6" x14ac:dyDescent="0.3">
      <c r="A564" s="1" t="s">
        <v>1808</v>
      </c>
      <c r="B564" t="str">
        <f>VLOOKUP(A564,'Customer Names-Answers'!A:D,4,0)</f>
        <v>Daniel P.</v>
      </c>
      <c r="C564" cm="1">
        <f t="array" ref="C564:H564">VLOOKUP(A564,'Hospitalisation Details-Answers'!A:K,{6,7,8,9,10,11},0)</f>
        <v>17560.38</v>
      </c>
      <c r="D564" t="str">
        <v>tier - 1</v>
      </c>
      <c r="E564" t="str">
        <v>tier - 1</v>
      </c>
      <c r="F564" t="str">
        <v>R1012</v>
      </c>
      <c r="G564" t="str">
        <v>25-Aug-2002</v>
      </c>
      <c r="H564" t="str">
        <v xml:space="preserve">21 Y </v>
      </c>
      <c r="I564" cm="1">
        <f t="array" ref="I564:Q564">VLOOKUP(A564,'Medical Examinations-Answers'!A:J,{2,3,4,5,6,7,8,9,10},0)</f>
        <v>28.024999999999999</v>
      </c>
      <c r="J564">
        <v>7.03</v>
      </c>
      <c r="K564" t="str">
        <v>No</v>
      </c>
      <c r="L564" t="str">
        <v>No</v>
      </c>
      <c r="M564" t="str">
        <v>No</v>
      </c>
      <c r="N564">
        <v>0</v>
      </c>
      <c r="O564" t="str">
        <v>yes</v>
      </c>
      <c r="P564" t="str">
        <v xml:space="preserve">Overweight </v>
      </c>
      <c r="Q564" t="str">
        <v>Diabetes</v>
      </c>
      <c r="R564" t="str">
        <f t="shared" si="8"/>
        <v>Without transplant</v>
      </c>
    </row>
    <row r="565" spans="1:18" ht="15.6" x14ac:dyDescent="0.3">
      <c r="A565" s="1" t="s">
        <v>1807</v>
      </c>
      <c r="B565" t="str">
        <f>VLOOKUP(A565,'Customer Names-Answers'!A:D,4,0)</f>
        <v>Marie E.</v>
      </c>
      <c r="C565" cm="1">
        <f t="array" ref="C565:H565">VLOOKUP(A565,'Hospitalisation Details-Answers'!A:K,{6,7,8,9,10,11},0)</f>
        <v>17556.88</v>
      </c>
      <c r="D565" t="str">
        <v>tier - 1</v>
      </c>
      <c r="E565" t="str">
        <v>tier - 2</v>
      </c>
      <c r="F565" t="str">
        <v>R1012</v>
      </c>
      <c r="G565" t="str">
        <v>16-Nov-1963</v>
      </c>
      <c r="H565" t="str">
        <v xml:space="preserve">60 Y </v>
      </c>
      <c r="I565" cm="1">
        <f t="array" ref="I565:Q565">VLOOKUP(A565,'Medical Examinations-Answers'!A:J,{2,3,4,5,6,7,8,9,10},0)</f>
        <v>43.32</v>
      </c>
      <c r="J565">
        <v>8.75</v>
      </c>
      <c r="K565" t="str">
        <v>yes</v>
      </c>
      <c r="L565" t="str">
        <v>No</v>
      </c>
      <c r="M565" t="str">
        <v>Yes</v>
      </c>
      <c r="N565">
        <v>1</v>
      </c>
      <c r="O565" t="str">
        <v>No</v>
      </c>
      <c r="P565" t="str">
        <v>Obesity</v>
      </c>
      <c r="Q565" t="str">
        <v>Diabetes</v>
      </c>
      <c r="R565" t="str">
        <f t="shared" si="8"/>
        <v>Without transplant</v>
      </c>
    </row>
    <row r="566" spans="1:18" ht="15.6" x14ac:dyDescent="0.3">
      <c r="A566" s="1" t="s">
        <v>1806</v>
      </c>
      <c r="B566" t="str">
        <f>VLOOKUP(A566,'Customer Names-Answers'!A:D,4,0)</f>
        <v>Katie</v>
      </c>
      <c r="C566" cm="1">
        <f t="array" ref="C566:H566">VLOOKUP(A566,'Hospitalisation Details-Answers'!A:K,{6,7,8,9,10,11},0)</f>
        <v>17507.47</v>
      </c>
      <c r="D566" t="str">
        <v>tier - 1</v>
      </c>
      <c r="E566" t="str">
        <v>tier - 1</v>
      </c>
      <c r="F566" t="str">
        <v>R1026</v>
      </c>
      <c r="G566" t="str">
        <v>12-Jul-1968</v>
      </c>
      <c r="H566" t="str">
        <v xml:space="preserve">55 Y </v>
      </c>
      <c r="I566" cm="1">
        <f t="array" ref="I566:Q566">VLOOKUP(A566,'Medical Examinations-Answers'!A:J,{2,3,4,5,6,7,8,9,10},0)</f>
        <v>45.92</v>
      </c>
      <c r="J566">
        <v>9.51</v>
      </c>
      <c r="K566" t="str">
        <v>No</v>
      </c>
      <c r="L566" t="str">
        <v>No</v>
      </c>
      <c r="M566" t="str">
        <v>No</v>
      </c>
      <c r="N566">
        <v>0</v>
      </c>
      <c r="O566" t="str">
        <v>No</v>
      </c>
      <c r="P566" t="str">
        <v>Obesity</v>
      </c>
      <c r="Q566" t="str">
        <v>Diabetes</v>
      </c>
      <c r="R566" t="str">
        <f t="shared" si="8"/>
        <v>Without transplant</v>
      </c>
    </row>
    <row r="567" spans="1:18" ht="15.6" x14ac:dyDescent="0.3">
      <c r="A567" s="1" t="s">
        <v>1805</v>
      </c>
      <c r="B567" t="str">
        <f>VLOOKUP(A567,'Customer Names-Answers'!A:D,4,0)</f>
        <v>Eric D</v>
      </c>
      <c r="C567" cm="1">
        <f t="array" ref="C567:H567">VLOOKUP(A567,'Hospitalisation Details-Answers'!A:K,{6,7,8,9,10,11},0)</f>
        <v>17505.650000000001</v>
      </c>
      <c r="D567" t="str">
        <v>tier - 1</v>
      </c>
      <c r="E567" t="str">
        <v>tier - 2</v>
      </c>
      <c r="F567" t="str">
        <v>R1023</v>
      </c>
      <c r="G567" t="str">
        <v>16-Jun-1965</v>
      </c>
      <c r="H567" t="str">
        <v xml:space="preserve">58 Y </v>
      </c>
      <c r="I567" cm="1">
        <f t="array" ref="I567:Q567">VLOOKUP(A567,'Medical Examinations-Answers'!A:J,{2,3,4,5,6,7,8,9,10},0)</f>
        <v>44.03</v>
      </c>
      <c r="J567">
        <v>9.36</v>
      </c>
      <c r="K567" t="str">
        <v>No</v>
      </c>
      <c r="L567" t="str">
        <v>No</v>
      </c>
      <c r="M567" t="str">
        <v>No</v>
      </c>
      <c r="N567">
        <v>0</v>
      </c>
      <c r="O567" t="str">
        <v>No</v>
      </c>
      <c r="P567" t="str">
        <v>Obesity</v>
      </c>
      <c r="Q567" t="str">
        <v>Diabetes</v>
      </c>
      <c r="R567" t="str">
        <f t="shared" si="8"/>
        <v>Without transplant</v>
      </c>
    </row>
    <row r="568" spans="1:18" ht="15.6" x14ac:dyDescent="0.3">
      <c r="A568" s="1" t="s">
        <v>1804</v>
      </c>
      <c r="B568" t="str">
        <f>VLOOKUP(A568,'Customer Names-Answers'!A:D,4,0)</f>
        <v>Tara</v>
      </c>
      <c r="C568" cm="1">
        <f t="array" ref="C568:H568">VLOOKUP(A568,'Hospitalisation Details-Answers'!A:K,{6,7,8,9,10,11},0)</f>
        <v>17496.310000000001</v>
      </c>
      <c r="D568" t="str">
        <v>tier - 1</v>
      </c>
      <c r="E568" t="str">
        <v>tier - 2</v>
      </c>
      <c r="F568" t="str">
        <v>R1011</v>
      </c>
      <c r="G568" t="str">
        <v>29-Dec-1990</v>
      </c>
      <c r="H568" t="str">
        <v xml:space="preserve">33 Y </v>
      </c>
      <c r="I568" cm="1">
        <f t="array" ref="I568:Q568">VLOOKUP(A568,'Medical Examinations-Answers'!A:J,{2,3,4,5,6,7,8,9,10},0)</f>
        <v>24.6</v>
      </c>
      <c r="J568">
        <v>4.8099999999999996</v>
      </c>
      <c r="K568" t="str">
        <v>No</v>
      </c>
      <c r="L568" t="str">
        <v>No</v>
      </c>
      <c r="M568" t="str">
        <v>No</v>
      </c>
      <c r="N568">
        <v>0</v>
      </c>
      <c r="O568" t="str">
        <v>yes</v>
      </c>
      <c r="P568" t="str">
        <v xml:space="preserve">Normal Weight </v>
      </c>
      <c r="Q568" t="str">
        <v>Normal</v>
      </c>
      <c r="R568" t="str">
        <f t="shared" si="8"/>
        <v>Without transplant</v>
      </c>
    </row>
    <row r="569" spans="1:18" ht="15.6" x14ac:dyDescent="0.3">
      <c r="A569" s="1" t="s">
        <v>1803</v>
      </c>
      <c r="B569" t="str">
        <f>VLOOKUP(A569,'Customer Names-Answers'!A:D,4,0)</f>
        <v>Haley L</v>
      </c>
      <c r="C569" cm="1">
        <f t="array" ref="C569:H569">VLOOKUP(A569,'Hospitalisation Details-Answers'!A:K,{6,7,8,9,10,11},0)</f>
        <v>17479.53</v>
      </c>
      <c r="D569" t="str">
        <v>tier - 1</v>
      </c>
      <c r="E569" t="str">
        <v>tier - 1</v>
      </c>
      <c r="F569" t="str">
        <v>R1012</v>
      </c>
      <c r="G569" t="str">
        <v>8-Jun-1971</v>
      </c>
      <c r="H569" t="str">
        <v xml:space="preserve">52 Y </v>
      </c>
      <c r="I569" cm="1">
        <f t="array" ref="I569:Q569">VLOOKUP(A569,'Medical Examinations-Answers'!A:J,{2,3,4,5,6,7,8,9,10},0)</f>
        <v>49.15</v>
      </c>
      <c r="J569">
        <v>8.08</v>
      </c>
      <c r="K569" t="str">
        <v>No</v>
      </c>
      <c r="L569" t="str">
        <v>No</v>
      </c>
      <c r="M569" t="str">
        <v>No</v>
      </c>
      <c r="N569">
        <v>0</v>
      </c>
      <c r="O569" t="str">
        <v>No</v>
      </c>
      <c r="P569" t="str">
        <v>Obesity</v>
      </c>
      <c r="Q569" t="str">
        <v>Diabetes</v>
      </c>
      <c r="R569" t="str">
        <f t="shared" si="8"/>
        <v>Without transplant</v>
      </c>
    </row>
    <row r="570" spans="1:18" ht="15.6" x14ac:dyDescent="0.3">
      <c r="A570" s="1" t="s">
        <v>1802</v>
      </c>
      <c r="B570" t="str">
        <f>VLOOKUP(A570,'Customer Names-Answers'!A:D,4,0)</f>
        <v>Kayla B.</v>
      </c>
      <c r="C570" cm="1">
        <f t="array" ref="C570:H570">VLOOKUP(A570,'Hospitalisation Details-Answers'!A:K,{6,7,8,9,10,11},0)</f>
        <v>17468.98</v>
      </c>
      <c r="D570" t="str">
        <v>tier - 2</v>
      </c>
      <c r="E570" t="str">
        <v>tier - 1</v>
      </c>
      <c r="F570" t="str">
        <v>R1012</v>
      </c>
      <c r="G570" t="str">
        <v>2-Nov-2003</v>
      </c>
      <c r="H570" t="str">
        <v xml:space="preserve">20 Y </v>
      </c>
      <c r="I570" cm="1">
        <f t="array" ref="I570:Q570">VLOOKUP(A570,'Medical Examinations-Answers'!A:J,{2,3,4,5,6,7,8,9,10},0)</f>
        <v>28.31</v>
      </c>
      <c r="J570">
        <v>6.29</v>
      </c>
      <c r="K570" t="str">
        <v>No</v>
      </c>
      <c r="L570" t="str">
        <v>No</v>
      </c>
      <c r="M570" t="str">
        <v>Yes</v>
      </c>
      <c r="N570">
        <v>1</v>
      </c>
      <c r="O570" t="str">
        <v>yes</v>
      </c>
      <c r="P570" t="str">
        <v xml:space="preserve">Overweight </v>
      </c>
      <c r="Q570" t="str">
        <v>Prediabetes</v>
      </c>
      <c r="R570" t="str">
        <f t="shared" si="8"/>
        <v>Without transplant</v>
      </c>
    </row>
    <row r="571" spans="1:18" ht="15.6" x14ac:dyDescent="0.3">
      <c r="A571" s="1" t="s">
        <v>1801</v>
      </c>
      <c r="B571" t="str">
        <f>VLOOKUP(A571,'Customer Names-Answers'!A:D,4,0)</f>
        <v>Mark D.</v>
      </c>
      <c r="C571" cm="1">
        <f t="array" ref="C571:H571">VLOOKUP(A571,'Hospitalisation Details-Answers'!A:K,{6,7,8,9,10,11},0)</f>
        <v>17361.77</v>
      </c>
      <c r="D571" t="str">
        <v>tier - 2</v>
      </c>
      <c r="E571" t="str">
        <v>tier - 1</v>
      </c>
      <c r="F571" t="str">
        <v>R1012</v>
      </c>
      <c r="G571" t="str">
        <v>18-Oct-1992</v>
      </c>
      <c r="H571" t="str">
        <v xml:space="preserve">31 Y </v>
      </c>
      <c r="I571" cm="1">
        <f t="array" ref="I571:Q571">VLOOKUP(A571,'Medical Examinations-Answers'!A:J,{2,3,4,5,6,7,8,9,10},0)</f>
        <v>22.99</v>
      </c>
      <c r="J571">
        <v>6.29</v>
      </c>
      <c r="K571" t="str">
        <v>No</v>
      </c>
      <c r="L571" t="str">
        <v>No</v>
      </c>
      <c r="M571" t="str">
        <v>No</v>
      </c>
      <c r="N571">
        <v>1</v>
      </c>
      <c r="O571" t="str">
        <v>yes</v>
      </c>
      <c r="P571" t="str">
        <v xml:space="preserve">Normal Weight </v>
      </c>
      <c r="Q571" t="str">
        <v>Prediabetes</v>
      </c>
      <c r="R571" t="str">
        <f t="shared" si="8"/>
        <v>Without transplant</v>
      </c>
    </row>
    <row r="572" spans="1:18" ht="15.6" x14ac:dyDescent="0.3">
      <c r="A572" s="1" t="s">
        <v>1800</v>
      </c>
      <c r="B572" t="str">
        <f>VLOOKUP(A572,'Customer Names-Answers'!A:D,4,0)</f>
        <v>Patrick J.</v>
      </c>
      <c r="C572" cm="1">
        <f t="array" ref="C572:H572">VLOOKUP(A572,'Hospitalisation Details-Answers'!A:K,{6,7,8,9,10,11},0)</f>
        <v>17352.68</v>
      </c>
      <c r="D572" t="str">
        <v>tier - 2</v>
      </c>
      <c r="E572" t="str">
        <v>tier - 3</v>
      </c>
      <c r="F572" t="str">
        <v>R1012</v>
      </c>
      <c r="G572" t="str">
        <v>1-Nov-2003</v>
      </c>
      <c r="H572" t="str">
        <v xml:space="preserve">20 Y </v>
      </c>
      <c r="I572" cm="1">
        <f t="array" ref="I572:Q572">VLOOKUP(A572,'Medical Examinations-Answers'!A:J,{2,3,4,5,6,7,8,9,10},0)</f>
        <v>29.07</v>
      </c>
      <c r="J572">
        <v>5.12</v>
      </c>
      <c r="K572" t="str">
        <v>No</v>
      </c>
      <c r="L572" t="str">
        <v>No</v>
      </c>
      <c r="M572" t="str">
        <v>Yes</v>
      </c>
      <c r="N572">
        <v>1</v>
      </c>
      <c r="O572" t="str">
        <v>yes</v>
      </c>
      <c r="P572" t="str">
        <v xml:space="preserve">Overweight </v>
      </c>
      <c r="Q572" t="str">
        <v>Normal</v>
      </c>
      <c r="R572" t="str">
        <f t="shared" si="8"/>
        <v>Without transplant</v>
      </c>
    </row>
    <row r="573" spans="1:18" ht="15.6" x14ac:dyDescent="0.3">
      <c r="A573" s="1" t="s">
        <v>1799</v>
      </c>
      <c r="B573" t="str">
        <f>VLOOKUP(A573,'Customer Names-Answers'!A:D,4,0)</f>
        <v>Alejandro</v>
      </c>
      <c r="C573" cm="1">
        <f t="array" ref="C573:H573">VLOOKUP(A573,'Hospitalisation Details-Answers'!A:K,{6,7,8,9,10,11},0)</f>
        <v>17337.580000000002</v>
      </c>
      <c r="D573" t="str">
        <v>tier - 2</v>
      </c>
      <c r="E573" t="str">
        <v>tier - 3</v>
      </c>
      <c r="F573" t="str">
        <v>R1023</v>
      </c>
      <c r="G573" t="str">
        <v>12-Jul-1963</v>
      </c>
      <c r="H573" t="str">
        <v xml:space="preserve">60 Y </v>
      </c>
      <c r="I573" cm="1">
        <f t="array" ref="I573:Q573">VLOOKUP(A573,'Medical Examinations-Answers'!A:J,{2,3,4,5,6,7,8,9,10},0)</f>
        <v>42.02</v>
      </c>
      <c r="J573">
        <v>9.9499999999999993</v>
      </c>
      <c r="K573" t="str">
        <v>yes</v>
      </c>
      <c r="L573" t="str">
        <v>No</v>
      </c>
      <c r="M573" t="str">
        <v>Yes</v>
      </c>
      <c r="N573">
        <v>1</v>
      </c>
      <c r="O573" t="str">
        <v>No</v>
      </c>
      <c r="P573" t="str">
        <v>Obesity</v>
      </c>
      <c r="Q573" t="str">
        <v>Diabetes</v>
      </c>
      <c r="R573" t="str">
        <f t="shared" si="8"/>
        <v>Without transplant</v>
      </c>
    </row>
    <row r="574" spans="1:18" ht="15.6" x14ac:dyDescent="0.3">
      <c r="A574" s="1" t="s">
        <v>1798</v>
      </c>
      <c r="B574" t="str">
        <f>VLOOKUP(A574,'Customer Names-Answers'!A:D,4,0)</f>
        <v>Beth A</v>
      </c>
      <c r="C574" cm="1">
        <f t="array" ref="C574:H574">VLOOKUP(A574,'Hospitalisation Details-Answers'!A:K,{6,7,8,9,10,11},0)</f>
        <v>17253.43</v>
      </c>
      <c r="D574" t="str">
        <v>tier - 2</v>
      </c>
      <c r="E574" t="str">
        <v>tier - 3</v>
      </c>
      <c r="F574" t="str">
        <v>R1026</v>
      </c>
      <c r="G574" t="str">
        <v>25-Aug-1975</v>
      </c>
      <c r="H574" t="str">
        <v xml:space="preserve">48 Y </v>
      </c>
      <c r="I574" cm="1">
        <f t="array" ref="I574:Q574">VLOOKUP(A574,'Medical Examinations-Answers'!A:J,{2,3,4,5,6,7,8,9,10},0)</f>
        <v>49.07</v>
      </c>
      <c r="J574">
        <v>9.08</v>
      </c>
      <c r="K574" t="str">
        <v>yes</v>
      </c>
      <c r="L574" t="str">
        <v>No</v>
      </c>
      <c r="M574" t="str">
        <v>No</v>
      </c>
      <c r="N574">
        <v>1</v>
      </c>
      <c r="O574" t="str">
        <v>No</v>
      </c>
      <c r="P574" t="str">
        <v>Obesity</v>
      </c>
      <c r="Q574" t="str">
        <v>Diabetes</v>
      </c>
      <c r="R574" t="str">
        <f t="shared" si="8"/>
        <v>Without transplant</v>
      </c>
    </row>
    <row r="575" spans="1:18" ht="15.6" x14ac:dyDescent="0.3">
      <c r="A575" s="1" t="s">
        <v>1797</v>
      </c>
      <c r="B575" t="str">
        <f>VLOOKUP(A575,'Customer Names-Answers'!A:D,4,0)</f>
        <v>Jason R</v>
      </c>
      <c r="C575" cm="1">
        <f t="array" ref="C575:H575">VLOOKUP(A575,'Hospitalisation Details-Answers'!A:K,{6,7,8,9,10,11},0)</f>
        <v>17179.52</v>
      </c>
      <c r="D575" t="str">
        <v>tier - 2</v>
      </c>
      <c r="E575" t="str">
        <v>tier - 1</v>
      </c>
      <c r="F575" t="str">
        <v>R1013</v>
      </c>
      <c r="G575" t="str">
        <v>22-Oct-1982</v>
      </c>
      <c r="H575" t="str">
        <v xml:space="preserve">41 Y </v>
      </c>
      <c r="I575" cm="1">
        <f t="array" ref="I575:Q575">VLOOKUP(A575,'Medical Examinations-Answers'!A:J,{2,3,4,5,6,7,8,9,10},0)</f>
        <v>19.8</v>
      </c>
      <c r="J575">
        <v>4.82</v>
      </c>
      <c r="K575" t="str">
        <v>No</v>
      </c>
      <c r="L575" t="str">
        <v>No</v>
      </c>
      <c r="M575" t="str">
        <v>No</v>
      </c>
      <c r="N575">
        <v>0</v>
      </c>
      <c r="O575" t="str">
        <v>yes</v>
      </c>
      <c r="P575" t="str">
        <v xml:space="preserve">Normal Weight </v>
      </c>
      <c r="Q575" t="str">
        <v>Normal</v>
      </c>
      <c r="R575" t="str">
        <f t="shared" si="8"/>
        <v>Without transplant</v>
      </c>
    </row>
    <row r="576" spans="1:18" ht="15.6" x14ac:dyDescent="0.3">
      <c r="A576" s="1" t="s">
        <v>1796</v>
      </c>
      <c r="B576" t="str">
        <f>VLOOKUP(A576,'Customer Names-Answers'!A:D,4,0)</f>
        <v>Yoshinori</v>
      </c>
      <c r="C576" cm="1">
        <f t="array" ref="C576:H576">VLOOKUP(A576,'Hospitalisation Details-Answers'!A:K,{6,7,8,9,10,11},0)</f>
        <v>17178.68</v>
      </c>
      <c r="D576" t="str">
        <v>tier - 2</v>
      </c>
      <c r="E576" t="str">
        <v>tier - 2</v>
      </c>
      <c r="F576" t="str">
        <v>R1019</v>
      </c>
      <c r="G576" t="str">
        <v>18-Aug-2004</v>
      </c>
      <c r="H576" t="str">
        <v xml:space="preserve">19 Y </v>
      </c>
      <c r="I576" cm="1">
        <f t="array" ref="I576:Q576">VLOOKUP(A576,'Medical Examinations-Answers'!A:J,{2,3,4,5,6,7,8,9,10},0)</f>
        <v>27.36</v>
      </c>
      <c r="J576">
        <v>4.6500000000000004</v>
      </c>
      <c r="K576" t="str">
        <v>No</v>
      </c>
      <c r="L576" t="str">
        <v>yes</v>
      </c>
      <c r="M576" t="str">
        <v>No</v>
      </c>
      <c r="N576">
        <v>1</v>
      </c>
      <c r="O576" t="str">
        <v>yes</v>
      </c>
      <c r="P576" t="str">
        <v xml:space="preserve">Overweight </v>
      </c>
      <c r="Q576" t="str">
        <v>Normal</v>
      </c>
      <c r="R576" t="str">
        <f t="shared" si="8"/>
        <v>With transplant</v>
      </c>
    </row>
    <row r="577" spans="1:18" ht="15.6" x14ac:dyDescent="0.3">
      <c r="A577" s="1" t="s">
        <v>1795</v>
      </c>
      <c r="B577" t="str">
        <f>VLOOKUP(A577,'Customer Names-Answers'!A:D,4,0)</f>
        <v>Adrienne G.</v>
      </c>
      <c r="C577" cm="1">
        <f t="array" ref="C577:H577">VLOOKUP(A577,'Hospitalisation Details-Answers'!A:K,{6,7,8,9,10,11},0)</f>
        <v>17174.52</v>
      </c>
      <c r="D577" t="str">
        <v>tier - 2</v>
      </c>
      <c r="E577" t="str">
        <v>tier - 2</v>
      </c>
      <c r="F577" t="str">
        <v>R1012</v>
      </c>
      <c r="G577" t="str">
        <v>7-Jun-1964</v>
      </c>
      <c r="H577" t="str">
        <v xml:space="preserve">59 Y </v>
      </c>
      <c r="I577" cm="1">
        <f t="array" ref="I577:Q577">VLOOKUP(A577,'Medical Examinations-Answers'!A:J,{2,3,4,5,6,7,8,9,10},0)</f>
        <v>42.95</v>
      </c>
      <c r="J577">
        <v>5.16</v>
      </c>
      <c r="K577" t="str">
        <v>yes</v>
      </c>
      <c r="L577" t="str">
        <v>No</v>
      </c>
      <c r="M577" t="str">
        <v>No</v>
      </c>
      <c r="N577">
        <v>1</v>
      </c>
      <c r="O577" t="str">
        <v>No</v>
      </c>
      <c r="P577" t="str">
        <v>Obesity</v>
      </c>
      <c r="Q577" t="str">
        <v>Normal</v>
      </c>
      <c r="R577" t="str">
        <f t="shared" si="8"/>
        <v>Without transplant</v>
      </c>
    </row>
    <row r="578" spans="1:18" ht="15.6" x14ac:dyDescent="0.3">
      <c r="A578" s="1" t="s">
        <v>1794</v>
      </c>
      <c r="B578" t="str">
        <f>VLOOKUP(A578,'Customer Names-Answers'!A:D,4,0)</f>
        <v>Meredith</v>
      </c>
      <c r="C578" cm="1">
        <f t="array" ref="C578:H578">VLOOKUP(A578,'Hospitalisation Details-Answers'!A:K,{6,7,8,9,10,11},0)</f>
        <v>17172.27</v>
      </c>
      <c r="D578" t="str">
        <v>tier - 2</v>
      </c>
      <c r="E578" t="str">
        <v>tier - 2</v>
      </c>
      <c r="F578" t="str">
        <v>R1026</v>
      </c>
      <c r="G578" t="str">
        <v>16-Sep-1965</v>
      </c>
      <c r="H578" t="str">
        <v xml:space="preserve">58 Y </v>
      </c>
      <c r="I578" cm="1">
        <f t="array" ref="I578:Q578">VLOOKUP(A578,'Medical Examinations-Answers'!A:J,{2,3,4,5,6,7,8,9,10},0)</f>
        <v>42.66</v>
      </c>
      <c r="J578">
        <v>10.44</v>
      </c>
      <c r="K578" t="str">
        <v>No</v>
      </c>
      <c r="L578" t="str">
        <v>No</v>
      </c>
      <c r="M578" t="str">
        <v>No</v>
      </c>
      <c r="N578">
        <v>0</v>
      </c>
      <c r="O578" t="str">
        <v>No</v>
      </c>
      <c r="P578" t="str">
        <v>Obesity</v>
      </c>
      <c r="Q578" t="str">
        <v>Diabetes</v>
      </c>
      <c r="R578" t="str">
        <f t="shared" si="8"/>
        <v>Without transplant</v>
      </c>
    </row>
    <row r="579" spans="1:18" ht="15.6" x14ac:dyDescent="0.3">
      <c r="A579" s="1" t="s">
        <v>1793</v>
      </c>
      <c r="B579" t="str">
        <f>VLOOKUP(A579,'Customer Names-Answers'!A:D,4,0)</f>
        <v>Junyong</v>
      </c>
      <c r="C579" cm="1">
        <f t="array" ref="C579:H579">VLOOKUP(A579,'Hospitalisation Details-Answers'!A:K,{6,7,8,9,10,11},0)</f>
        <v>17128.43</v>
      </c>
      <c r="D579" t="str">
        <v>tier - 2</v>
      </c>
      <c r="E579" t="str">
        <v>tier - 3</v>
      </c>
      <c r="F579" t="str">
        <v>R1016</v>
      </c>
      <c r="G579" t="str">
        <v>3-Jun-1998</v>
      </c>
      <c r="H579" t="str">
        <v xml:space="preserve">25 Y </v>
      </c>
      <c r="I579" cm="1">
        <f t="array" ref="I579:Q579">VLOOKUP(A579,'Medical Examinations-Answers'!A:J,{2,3,4,5,6,7,8,9,10},0)</f>
        <v>33.630000000000003</v>
      </c>
      <c r="J579">
        <v>5.69</v>
      </c>
      <c r="K579" t="str">
        <v>No</v>
      </c>
      <c r="L579" t="str">
        <v>No</v>
      </c>
      <c r="M579" t="str">
        <v>No</v>
      </c>
      <c r="N579">
        <v>1</v>
      </c>
      <c r="O579" t="str">
        <v>No</v>
      </c>
      <c r="P579" t="str">
        <v>Obesity</v>
      </c>
      <c r="Q579" t="str">
        <v>Normal</v>
      </c>
      <c r="R579" t="str">
        <f t="shared" ref="R579:R642" si="9">IF(L579="No","Without transplant","With transplant")</f>
        <v>Without transplant</v>
      </c>
    </row>
    <row r="580" spans="1:18" ht="15.6" x14ac:dyDescent="0.3">
      <c r="A580" s="1" t="s">
        <v>1792</v>
      </c>
      <c r="B580" t="str">
        <f>VLOOKUP(A580,'Customer Names-Answers'!A:D,4,0)</f>
        <v>Kristen A.</v>
      </c>
      <c r="C580" cm="1">
        <f t="array" ref="C580:H580">VLOOKUP(A580,'Hospitalisation Details-Answers'!A:K,{6,7,8,9,10,11},0)</f>
        <v>17085.27</v>
      </c>
      <c r="D580" t="str">
        <v>tier - 2</v>
      </c>
      <c r="E580" t="str">
        <v>tier - 3</v>
      </c>
      <c r="F580" t="str">
        <v>R1013</v>
      </c>
      <c r="G580" t="str">
        <v>28-Jun-2002</v>
      </c>
      <c r="H580" t="str">
        <v xml:space="preserve">21 Y </v>
      </c>
      <c r="I580" cm="1">
        <f t="array" ref="I580:Q580">VLOOKUP(A580,'Medical Examinations-Answers'!A:J,{2,3,4,5,6,7,8,9,10},0)</f>
        <v>26.84</v>
      </c>
      <c r="J580">
        <v>6.5</v>
      </c>
      <c r="K580" t="str">
        <v>No</v>
      </c>
      <c r="L580" t="str">
        <v>No</v>
      </c>
      <c r="M580" t="str">
        <v>No</v>
      </c>
      <c r="N580">
        <v>0</v>
      </c>
      <c r="O580" t="str">
        <v>yes</v>
      </c>
      <c r="P580" t="str">
        <v xml:space="preserve">Overweight </v>
      </c>
      <c r="Q580" t="str">
        <v>Diabetes</v>
      </c>
      <c r="R580" t="str">
        <f t="shared" si="9"/>
        <v>Without transplant</v>
      </c>
    </row>
    <row r="581" spans="1:18" ht="15.6" x14ac:dyDescent="0.3">
      <c r="A581" s="1" t="s">
        <v>1791</v>
      </c>
      <c r="B581" t="str">
        <f>VLOOKUP(A581,'Customer Names-Answers'!A:D,4,0)</f>
        <v>Maria I.</v>
      </c>
      <c r="C581" cm="1">
        <f t="array" ref="C581:H581">VLOOKUP(A581,'Hospitalisation Details-Answers'!A:K,{6,7,8,9,10,11},0)</f>
        <v>17081.080000000002</v>
      </c>
      <c r="D581" t="str">
        <v>tier - 2</v>
      </c>
      <c r="E581" t="str">
        <v>tier - 2</v>
      </c>
      <c r="F581" t="str">
        <v>R1011</v>
      </c>
      <c r="G581" t="str">
        <v>26-Dec-2003</v>
      </c>
      <c r="H581" t="str">
        <v xml:space="preserve">20 Y </v>
      </c>
      <c r="I581" cm="1">
        <f t="array" ref="I581:Q581">VLOOKUP(A581,'Medical Examinations-Answers'!A:J,{2,3,4,5,6,7,8,9,10},0)</f>
        <v>28.3</v>
      </c>
      <c r="J581">
        <v>5.73</v>
      </c>
      <c r="K581" t="str">
        <v>No</v>
      </c>
      <c r="L581" t="str">
        <v>No</v>
      </c>
      <c r="M581" t="str">
        <v>Yes</v>
      </c>
      <c r="N581">
        <v>1</v>
      </c>
      <c r="O581" t="str">
        <v>yes</v>
      </c>
      <c r="P581" t="str">
        <v xml:space="preserve">Overweight </v>
      </c>
      <c r="Q581" t="str">
        <v>Prediabetes</v>
      </c>
      <c r="R581" t="str">
        <f t="shared" si="9"/>
        <v>Without transplant</v>
      </c>
    </row>
    <row r="582" spans="1:18" ht="15.6" x14ac:dyDescent="0.3">
      <c r="A582" s="1" t="s">
        <v>1790</v>
      </c>
      <c r="B582" t="str">
        <f>VLOOKUP(A582,'Customer Names-Answers'!A:D,4,0)</f>
        <v>Jonathan</v>
      </c>
      <c r="C582" cm="1">
        <f t="array" ref="C582:H582">VLOOKUP(A582,'Hospitalisation Details-Answers'!A:K,{6,7,8,9,10,11},0)</f>
        <v>17043.34</v>
      </c>
      <c r="D582" t="str">
        <v>tier - 2</v>
      </c>
      <c r="E582" t="str">
        <v>tier - 3</v>
      </c>
      <c r="F582" t="str">
        <v>R1013</v>
      </c>
      <c r="G582" t="str">
        <v>10-Jun-1996</v>
      </c>
      <c r="H582" t="str">
        <v xml:space="preserve">27 Y </v>
      </c>
      <c r="I582" cm="1">
        <f t="array" ref="I582:Q582">VLOOKUP(A582,'Medical Examinations-Answers'!A:J,{2,3,4,5,6,7,8,9,10},0)</f>
        <v>27.06</v>
      </c>
      <c r="J582">
        <v>5.74</v>
      </c>
      <c r="K582" t="str">
        <v>yes</v>
      </c>
      <c r="L582" t="str">
        <v>No</v>
      </c>
      <c r="M582" t="str">
        <v>No</v>
      </c>
      <c r="N582">
        <v>0</v>
      </c>
      <c r="O582" t="str">
        <v>yes</v>
      </c>
      <c r="P582" t="str">
        <v xml:space="preserve">Overweight </v>
      </c>
      <c r="Q582" t="str">
        <v>Prediabetes</v>
      </c>
      <c r="R582" t="str">
        <f t="shared" si="9"/>
        <v>Without transplant</v>
      </c>
    </row>
    <row r="583" spans="1:18" ht="15.6" x14ac:dyDescent="0.3">
      <c r="A583" s="1" t="s">
        <v>1789</v>
      </c>
      <c r="B583" t="str">
        <f>VLOOKUP(A583,'Customer Names-Answers'!A:D,4,0)</f>
        <v>Phil</v>
      </c>
      <c r="C583" cm="1">
        <f t="array" ref="C583:H583">VLOOKUP(A583,'Hospitalisation Details-Answers'!A:K,{6,7,8,9,10,11},0)</f>
        <v>17016.009999999998</v>
      </c>
      <c r="D583" t="str">
        <v>tier - 2</v>
      </c>
      <c r="E583" t="str">
        <v>tier - 2</v>
      </c>
      <c r="F583" t="str">
        <v>R1023</v>
      </c>
      <c r="G583" t="str">
        <v>22-Aug-1971</v>
      </c>
      <c r="H583" t="str">
        <v xml:space="preserve">52 Y </v>
      </c>
      <c r="I583" cm="1">
        <f t="array" ref="I583:Q583">VLOOKUP(A583,'Medical Examinations-Answers'!A:J,{2,3,4,5,6,7,8,9,10},0)</f>
        <v>47.13</v>
      </c>
      <c r="J583">
        <v>8.6999999999999993</v>
      </c>
      <c r="K583" t="str">
        <v>No</v>
      </c>
      <c r="L583" t="str">
        <v>No</v>
      </c>
      <c r="M583" t="str">
        <v>No</v>
      </c>
      <c r="N583">
        <v>0</v>
      </c>
      <c r="O583" t="str">
        <v>No</v>
      </c>
      <c r="P583" t="str">
        <v>Obesity</v>
      </c>
      <c r="Q583" t="str">
        <v>Diabetes</v>
      </c>
      <c r="R583" t="str">
        <f t="shared" si="9"/>
        <v>Without transplant</v>
      </c>
    </row>
    <row r="584" spans="1:18" ht="15.6" x14ac:dyDescent="0.3">
      <c r="A584" s="1" t="s">
        <v>1788</v>
      </c>
      <c r="B584" t="str">
        <f>VLOOKUP(A584,'Customer Names-Answers'!A:D,4,0)</f>
        <v>Benjamina C</v>
      </c>
      <c r="C584" cm="1">
        <f t="array" ref="C584:H584">VLOOKUP(A584,'Hospitalisation Details-Answers'!A:K,{6,7,8,9,10,11},0)</f>
        <v>16990.55</v>
      </c>
      <c r="D584" t="str">
        <v>tier - 2</v>
      </c>
      <c r="E584" t="str">
        <v>tier - 3</v>
      </c>
      <c r="F584" t="str">
        <v>R1012</v>
      </c>
      <c r="G584" t="str">
        <v>16-Jul-1980</v>
      </c>
      <c r="H584" t="str">
        <v xml:space="preserve">43 Y </v>
      </c>
      <c r="I584" cm="1">
        <f t="array" ref="I584:Q584">VLOOKUP(A584,'Medical Examinations-Answers'!A:J,{2,3,4,5,6,7,8,9,10},0)</f>
        <v>51.72</v>
      </c>
      <c r="J584">
        <v>5.09</v>
      </c>
      <c r="K584" t="str">
        <v>No</v>
      </c>
      <c r="L584" t="str">
        <v>No</v>
      </c>
      <c r="M584" t="str">
        <v>No</v>
      </c>
      <c r="N584">
        <v>0</v>
      </c>
      <c r="O584" t="str">
        <v>No</v>
      </c>
      <c r="P584" t="str">
        <v>Obesity</v>
      </c>
      <c r="Q584" t="str">
        <v>Normal</v>
      </c>
      <c r="R584" t="str">
        <f t="shared" si="9"/>
        <v>Without transplant</v>
      </c>
    </row>
    <row r="585" spans="1:18" ht="15.6" x14ac:dyDescent="0.3">
      <c r="A585" s="1" t="s">
        <v>1787</v>
      </c>
      <c r="B585" t="str">
        <f>VLOOKUP(A585,'Customer Names-Answers'!A:D,4,0)</f>
        <v>Christopher</v>
      </c>
      <c r="C585" cm="1">
        <f t="array" ref="C585:H585">VLOOKUP(A585,'Hospitalisation Details-Answers'!A:K,{6,7,8,9,10,11},0)</f>
        <v>16921.09</v>
      </c>
      <c r="D585" t="str">
        <v>tier - 2</v>
      </c>
      <c r="E585" t="str">
        <v>tier - 3</v>
      </c>
      <c r="F585" t="str">
        <v>R1023</v>
      </c>
      <c r="G585" t="str">
        <v>25-Aug-1977</v>
      </c>
      <c r="H585" t="str">
        <v xml:space="preserve">46 Y </v>
      </c>
      <c r="I585" cm="1">
        <f t="array" ref="I585:Q585">VLOOKUP(A585,'Medical Examinations-Answers'!A:J,{2,3,4,5,6,7,8,9,10},0)</f>
        <v>48.59</v>
      </c>
      <c r="J585">
        <v>5.57</v>
      </c>
      <c r="K585" t="str">
        <v>No</v>
      </c>
      <c r="L585" t="str">
        <v>No</v>
      </c>
      <c r="M585" t="str">
        <v>No</v>
      </c>
      <c r="N585">
        <v>0</v>
      </c>
      <c r="O585" t="str">
        <v>No</v>
      </c>
      <c r="P585" t="str">
        <v>Obesity</v>
      </c>
      <c r="Q585" t="str">
        <v>Normal</v>
      </c>
      <c r="R585" t="str">
        <f t="shared" si="9"/>
        <v>Without transplant</v>
      </c>
    </row>
    <row r="586" spans="1:18" ht="15.6" x14ac:dyDescent="0.3">
      <c r="A586" s="1" t="s">
        <v>1786</v>
      </c>
      <c r="B586" t="str">
        <f>VLOOKUP(A586,'Customer Names-Answers'!A:D,4,0)</f>
        <v>Alison B</v>
      </c>
      <c r="C586" cm="1">
        <f t="array" ref="C586:H586">VLOOKUP(A586,'Hospitalisation Details-Answers'!A:K,{6,7,8,9,10,11},0)</f>
        <v>16903.5</v>
      </c>
      <c r="D586" t="str">
        <v>tier - 2</v>
      </c>
      <c r="E586" t="str">
        <v>tier - 3</v>
      </c>
      <c r="F586" t="str">
        <v>R1012</v>
      </c>
      <c r="G586" t="str">
        <v>21-Oct-1968</v>
      </c>
      <c r="H586" t="str">
        <v xml:space="preserve">55 Y </v>
      </c>
      <c r="I586" cm="1">
        <f t="array" ref="I586:Q586">VLOOKUP(A586,'Medical Examinations-Answers'!A:J,{2,3,4,5,6,7,8,9,10},0)</f>
        <v>45.18</v>
      </c>
      <c r="J586">
        <v>10.87</v>
      </c>
      <c r="K586" t="str">
        <v>No</v>
      </c>
      <c r="L586" t="str">
        <v>No</v>
      </c>
      <c r="M586" t="str">
        <v>No</v>
      </c>
      <c r="N586">
        <v>0</v>
      </c>
      <c r="O586" t="str">
        <v>No</v>
      </c>
      <c r="P586" t="str">
        <v>Obesity</v>
      </c>
      <c r="Q586" t="str">
        <v>Diabetes</v>
      </c>
      <c r="R586" t="str">
        <f t="shared" si="9"/>
        <v>Without transplant</v>
      </c>
    </row>
    <row r="587" spans="1:18" ht="15.6" x14ac:dyDescent="0.3">
      <c r="A587" s="1" t="s">
        <v>1785</v>
      </c>
      <c r="B587" t="str">
        <f>VLOOKUP(A587,'Customer Names-Answers'!A:D,4,0)</f>
        <v>Caroline</v>
      </c>
      <c r="C587" cm="1">
        <f t="array" ref="C587:H587">VLOOKUP(A587,'Hospitalisation Details-Answers'!A:K,{6,7,8,9,10,11},0)</f>
        <v>16884.919999999998</v>
      </c>
      <c r="D587" t="str">
        <v>tier - 2</v>
      </c>
      <c r="E587" t="str">
        <v>tier - 2</v>
      </c>
      <c r="F587" t="str">
        <v>R1011</v>
      </c>
      <c r="G587" t="str">
        <v>10-Sep-2003</v>
      </c>
      <c r="H587" t="str">
        <v xml:space="preserve">20 Y </v>
      </c>
      <c r="I587" cm="1">
        <f t="array" ref="I587:Q587">VLOOKUP(A587,'Medical Examinations-Answers'!A:J,{2,3,4,5,6,7,8,9,10},0)</f>
        <v>27.9</v>
      </c>
      <c r="J587">
        <v>6.02</v>
      </c>
      <c r="K587" t="str">
        <v>No</v>
      </c>
      <c r="L587" t="str">
        <v>No</v>
      </c>
      <c r="M587" t="str">
        <v>Yes</v>
      </c>
      <c r="N587">
        <v>1</v>
      </c>
      <c r="O587" t="str">
        <v>yes</v>
      </c>
      <c r="P587" t="str">
        <v xml:space="preserve">Overweight </v>
      </c>
      <c r="Q587" t="str">
        <v>Prediabetes</v>
      </c>
      <c r="R587" t="str">
        <f t="shared" si="9"/>
        <v>Without transplant</v>
      </c>
    </row>
    <row r="588" spans="1:18" ht="15.6" x14ac:dyDescent="0.3">
      <c r="A588" s="1" t="s">
        <v>1784</v>
      </c>
      <c r="B588" t="str">
        <f>VLOOKUP(A588,'Customer Names-Answers'!A:D,4,0)</f>
        <v>Alexis N</v>
      </c>
      <c r="C588" cm="1">
        <f t="array" ref="C588:H588">VLOOKUP(A588,'Hospitalisation Details-Answers'!A:K,{6,7,8,9,10,11},0)</f>
        <v>16841.32</v>
      </c>
      <c r="D588" t="str">
        <v>tier - 2</v>
      </c>
      <c r="E588" t="str">
        <v>tier - 3</v>
      </c>
      <c r="F588" t="str">
        <v>R1011</v>
      </c>
      <c r="G588" t="str">
        <v>8-Aug-1974</v>
      </c>
      <c r="H588" t="str">
        <v xml:space="preserve">49 Y </v>
      </c>
      <c r="I588" cm="1">
        <f t="array" ref="I588:Q588">VLOOKUP(A588,'Medical Examinations-Answers'!A:J,{2,3,4,5,6,7,8,9,10},0)</f>
        <v>51.33</v>
      </c>
      <c r="J588">
        <v>7</v>
      </c>
      <c r="K588" t="str">
        <v>No</v>
      </c>
      <c r="L588" t="str">
        <v>No</v>
      </c>
      <c r="M588" t="str">
        <v>No</v>
      </c>
      <c r="N588">
        <v>0</v>
      </c>
      <c r="O588" t="str">
        <v>No</v>
      </c>
      <c r="P588" t="str">
        <v>Obesity</v>
      </c>
      <c r="Q588" t="str">
        <v>Diabetes</v>
      </c>
      <c r="R588" t="str">
        <f t="shared" si="9"/>
        <v>Without transplant</v>
      </c>
    </row>
    <row r="589" spans="1:18" ht="15.6" x14ac:dyDescent="0.3">
      <c r="A589" s="1" t="s">
        <v>1783</v>
      </c>
      <c r="B589" t="str">
        <f>VLOOKUP(A589,'Customer Names-Answers'!A:D,4,0)</f>
        <v>Shanda L</v>
      </c>
      <c r="C589" cm="1">
        <f t="array" ref="C589:H589">VLOOKUP(A589,'Hospitalisation Details-Answers'!A:K,{6,7,8,9,10,11},0)</f>
        <v>16796.41</v>
      </c>
      <c r="D589" t="str">
        <v>tier - 2</v>
      </c>
      <c r="E589" t="str">
        <v>tier - 3</v>
      </c>
      <c r="F589" t="str">
        <v>R1024</v>
      </c>
      <c r="G589" t="str">
        <v>19-Oct-1995</v>
      </c>
      <c r="H589" t="str">
        <v xml:space="preserve">28 Y </v>
      </c>
      <c r="I589" cm="1">
        <f t="array" ref="I589:Q589">VLOOKUP(A589,'Medical Examinations-Answers'!A:J,{2,3,4,5,6,7,8,9,10},0)</f>
        <v>30.59</v>
      </c>
      <c r="J589">
        <v>5.56</v>
      </c>
      <c r="K589" t="str">
        <v>yes</v>
      </c>
      <c r="L589" t="str">
        <v>No</v>
      </c>
      <c r="M589" t="str">
        <v>No</v>
      </c>
      <c r="N589">
        <v>1</v>
      </c>
      <c r="O589" t="str">
        <v>No</v>
      </c>
      <c r="P589" t="str">
        <v>Obesity</v>
      </c>
      <c r="Q589" t="str">
        <v>Normal</v>
      </c>
      <c r="R589" t="str">
        <f t="shared" si="9"/>
        <v>Without transplant</v>
      </c>
    </row>
    <row r="590" spans="1:18" ht="15.6" x14ac:dyDescent="0.3">
      <c r="A590" s="1" t="s">
        <v>1782</v>
      </c>
      <c r="B590" t="str">
        <f>VLOOKUP(A590,'Customer Names-Answers'!A:D,4,0)</f>
        <v>Lacey</v>
      </c>
      <c r="C590" cm="1">
        <f t="array" ref="C590:H590">VLOOKUP(A590,'Hospitalisation Details-Answers'!A:K,{6,7,8,9,10,11},0)</f>
        <v>16779.400000000001</v>
      </c>
      <c r="D590" t="str">
        <v>tier - 2</v>
      </c>
      <c r="E590" t="str">
        <v>tier - 2</v>
      </c>
      <c r="F590" t="str">
        <v>R1026</v>
      </c>
      <c r="G590" t="str">
        <v>29-Jul-1962</v>
      </c>
      <c r="H590" t="str">
        <v xml:space="preserve">61 Y </v>
      </c>
      <c r="I590" cm="1">
        <f t="array" ref="I590:Q590">VLOOKUP(A590,'Medical Examinations-Answers'!A:J,{2,3,4,5,6,7,8,9,10},0)</f>
        <v>39.229999999999997</v>
      </c>
      <c r="J590">
        <v>8.4499999999999993</v>
      </c>
      <c r="K590" t="str">
        <v>No</v>
      </c>
      <c r="L590" t="str">
        <v>No</v>
      </c>
      <c r="M590" t="str">
        <v>No</v>
      </c>
      <c r="N590">
        <v>0</v>
      </c>
      <c r="O590" t="str">
        <v>No</v>
      </c>
      <c r="P590" t="str">
        <v>Obesity</v>
      </c>
      <c r="Q590" t="str">
        <v>Diabetes</v>
      </c>
      <c r="R590" t="str">
        <f t="shared" si="9"/>
        <v>Without transplant</v>
      </c>
    </row>
    <row r="591" spans="1:18" ht="15.6" x14ac:dyDescent="0.3">
      <c r="A591" s="1" t="s">
        <v>1781</v>
      </c>
      <c r="B591" t="str">
        <f>VLOOKUP(A591,'Customer Names-Answers'!A:D,4,0)</f>
        <v>Laurette</v>
      </c>
      <c r="C591" cm="1">
        <f t="array" ref="C591:H591">VLOOKUP(A591,'Hospitalisation Details-Answers'!A:K,{6,7,8,9,10,11},0)</f>
        <v>16776.3</v>
      </c>
      <c r="D591" t="str">
        <v>tier - 2</v>
      </c>
      <c r="E591" t="str">
        <v>tier - 2</v>
      </c>
      <c r="F591" t="str">
        <v>R1024</v>
      </c>
      <c r="G591" t="str">
        <v>23-Sep-1989</v>
      </c>
      <c r="H591" t="str">
        <v xml:space="preserve">34 Y </v>
      </c>
      <c r="I591" cm="1">
        <f t="array" ref="I591:Q591">VLOOKUP(A591,'Medical Examinations-Answers'!A:J,{2,3,4,5,6,7,8,9,10},0)</f>
        <v>19.094999999999999</v>
      </c>
      <c r="J591">
        <v>6.19</v>
      </c>
      <c r="K591" t="str">
        <v>No</v>
      </c>
      <c r="L591" t="str">
        <v>No</v>
      </c>
      <c r="M591" t="str">
        <v>No</v>
      </c>
      <c r="N591">
        <v>0</v>
      </c>
      <c r="O591" t="str">
        <v>yes</v>
      </c>
      <c r="P591" t="str">
        <v xml:space="preserve">Normal Weight </v>
      </c>
      <c r="Q591" t="str">
        <v>Prediabetes</v>
      </c>
      <c r="R591" t="str">
        <f t="shared" si="9"/>
        <v>Without transplant</v>
      </c>
    </row>
    <row r="592" spans="1:18" ht="15.6" x14ac:dyDescent="0.3">
      <c r="A592" s="1" t="s">
        <v>1780</v>
      </c>
      <c r="B592" t="str">
        <f>VLOOKUP(A592,'Customer Names-Answers'!A:D,4,0)</f>
        <v>Jason</v>
      </c>
      <c r="C592" cm="1">
        <f t="array" ref="C592:H592">VLOOKUP(A592,'Hospitalisation Details-Answers'!A:K,{6,7,8,9,10,11},0)</f>
        <v>16770.990000000002</v>
      </c>
      <c r="D592" t="str">
        <v>tier - 2</v>
      </c>
      <c r="E592" t="str">
        <v>tier - 1</v>
      </c>
      <c r="F592" t="str">
        <v>R1012</v>
      </c>
      <c r="G592" t="str">
        <v>28-Aug-1974</v>
      </c>
      <c r="H592" t="str">
        <v xml:space="preserve">49 Y </v>
      </c>
      <c r="I592" cm="1">
        <f t="array" ref="I592:Q592">VLOOKUP(A592,'Medical Examinations-Answers'!A:J,{2,3,4,5,6,7,8,9,10},0)</f>
        <v>49.72</v>
      </c>
      <c r="J592">
        <v>7.71</v>
      </c>
      <c r="K592" t="str">
        <v>No</v>
      </c>
      <c r="L592" t="str">
        <v>No</v>
      </c>
      <c r="M592" t="str">
        <v>No</v>
      </c>
      <c r="N592">
        <v>0</v>
      </c>
      <c r="O592" t="str">
        <v>No</v>
      </c>
      <c r="P592" t="str">
        <v>Obesity</v>
      </c>
      <c r="Q592" t="str">
        <v>Diabetes</v>
      </c>
      <c r="R592" t="str">
        <f t="shared" si="9"/>
        <v>Without transplant</v>
      </c>
    </row>
    <row r="593" spans="1:18" ht="15.6" x14ac:dyDescent="0.3">
      <c r="A593" s="1" t="s">
        <v>1779</v>
      </c>
      <c r="B593" t="str">
        <f>VLOOKUP(A593,'Customer Names-Answers'!A:D,4,0)</f>
        <v>Mary</v>
      </c>
      <c r="C593" cm="1">
        <f t="array" ref="C593:H593">VLOOKUP(A593,'Hospitalisation Details-Answers'!A:K,{6,7,8,9,10,11},0)</f>
        <v>16657.72</v>
      </c>
      <c r="D593" t="str">
        <v>tier - 2</v>
      </c>
      <c r="E593" t="str">
        <v>tier - 1</v>
      </c>
      <c r="F593" t="str">
        <v>R1024</v>
      </c>
      <c r="G593" t="str">
        <v>5-Nov-1993</v>
      </c>
      <c r="H593" t="str">
        <v xml:space="preserve">30 Y </v>
      </c>
      <c r="I593" cm="1">
        <f t="array" ref="I593:Q593">VLOOKUP(A593,'Medical Examinations-Answers'!A:J,{2,3,4,5,6,7,8,9,10},0)</f>
        <v>21.754999999999999</v>
      </c>
      <c r="J593">
        <v>4.63</v>
      </c>
      <c r="K593" t="str">
        <v>No</v>
      </c>
      <c r="L593" t="str">
        <v>No</v>
      </c>
      <c r="M593" t="str">
        <v>Yes</v>
      </c>
      <c r="N593">
        <v>1</v>
      </c>
      <c r="O593" t="str">
        <v>yes</v>
      </c>
      <c r="P593" t="str">
        <v xml:space="preserve">Normal Weight </v>
      </c>
      <c r="Q593" t="str">
        <v>Normal</v>
      </c>
      <c r="R593" t="str">
        <f t="shared" si="9"/>
        <v>Without transplant</v>
      </c>
    </row>
    <row r="594" spans="1:18" ht="15.6" x14ac:dyDescent="0.3">
      <c r="A594" s="1" t="s">
        <v>1778</v>
      </c>
      <c r="B594" t="str">
        <f>VLOOKUP(A594,'Customer Names-Answers'!A:D,4,0)</f>
        <v>Kati A</v>
      </c>
      <c r="C594" cm="1">
        <f t="array" ref="C594:H594">VLOOKUP(A594,'Hospitalisation Details-Answers'!A:K,{6,7,8,9,10,11},0)</f>
        <v>16631.61</v>
      </c>
      <c r="D594" t="str">
        <v>tier - 2</v>
      </c>
      <c r="E594" t="str">
        <v>tier - 1</v>
      </c>
      <c r="F594" t="str">
        <v>R1012</v>
      </c>
      <c r="G594" t="str">
        <v>25-Sep-1977</v>
      </c>
      <c r="H594" t="str">
        <v xml:space="preserve">46 Y </v>
      </c>
      <c r="I594" cm="1">
        <f t="array" ref="I594:Q594">VLOOKUP(A594,'Medical Examinations-Answers'!A:J,{2,3,4,5,6,7,8,9,10},0)</f>
        <v>48.39</v>
      </c>
      <c r="J594">
        <v>4.6100000000000003</v>
      </c>
      <c r="K594" t="str">
        <v>No</v>
      </c>
      <c r="L594" t="str">
        <v>No</v>
      </c>
      <c r="M594" t="str">
        <v>No</v>
      </c>
      <c r="N594">
        <v>0</v>
      </c>
      <c r="O594" t="str">
        <v>No</v>
      </c>
      <c r="P594" t="str">
        <v>Obesity</v>
      </c>
      <c r="Q594" t="str">
        <v>Normal</v>
      </c>
      <c r="R594" t="str">
        <f t="shared" si="9"/>
        <v>Without transplant</v>
      </c>
    </row>
    <row r="595" spans="1:18" ht="15.6" x14ac:dyDescent="0.3">
      <c r="A595" s="1" t="s">
        <v>1777</v>
      </c>
      <c r="B595" t="str">
        <f>VLOOKUP(A595,'Customer Names-Answers'!A:D,4,0)</f>
        <v>Kelly J</v>
      </c>
      <c r="C595" cm="1">
        <f t="array" ref="C595:H595">VLOOKUP(A595,'Hospitalisation Details-Answers'!A:K,{6,7,8,9,10,11},0)</f>
        <v>16602.18</v>
      </c>
      <c r="D595" t="str">
        <v>tier - 2</v>
      </c>
      <c r="E595" t="str">
        <v>tier - 1</v>
      </c>
      <c r="F595" t="str">
        <v>R1026</v>
      </c>
      <c r="G595" t="str">
        <v>24-Jul-1975</v>
      </c>
      <c r="H595" t="str">
        <v xml:space="preserve">48 Y </v>
      </c>
      <c r="I595" cm="1">
        <f t="array" ref="I595:Q595">VLOOKUP(A595,'Medical Examinations-Answers'!A:J,{2,3,4,5,6,7,8,9,10},0)</f>
        <v>47.15</v>
      </c>
      <c r="J595">
        <v>9.5299999999999994</v>
      </c>
      <c r="K595" t="str">
        <v>yes</v>
      </c>
      <c r="L595" t="str">
        <v>No</v>
      </c>
      <c r="M595" t="str">
        <v>No</v>
      </c>
      <c r="N595">
        <v>1</v>
      </c>
      <c r="O595" t="str">
        <v>No</v>
      </c>
      <c r="P595" t="str">
        <v>Obesity</v>
      </c>
      <c r="Q595" t="str">
        <v>Diabetes</v>
      </c>
      <c r="R595" t="str">
        <f t="shared" si="9"/>
        <v>Without transplant</v>
      </c>
    </row>
    <row r="596" spans="1:18" ht="15.6" x14ac:dyDescent="0.3">
      <c r="A596" s="1" t="s">
        <v>1776</v>
      </c>
      <c r="B596" t="str">
        <f>VLOOKUP(A596,'Customer Names-Answers'!A:D,4,0)</f>
        <v>Greer D</v>
      </c>
      <c r="C596" cm="1">
        <f t="array" ref="C596:H596">VLOOKUP(A596,'Hospitalisation Details-Answers'!A:K,{6,7,8,9,10,11},0)</f>
        <v>16600.16</v>
      </c>
      <c r="D596" t="str">
        <v>tier - 2</v>
      </c>
      <c r="E596" t="str">
        <v>tier - 2</v>
      </c>
      <c r="F596" t="str">
        <v>R1011</v>
      </c>
      <c r="G596" t="str">
        <v>10-Jul-1970</v>
      </c>
      <c r="H596" t="str">
        <v xml:space="preserve">53 Y </v>
      </c>
      <c r="I596" cm="1">
        <f t="array" ref="I596:Q596">VLOOKUP(A596,'Medical Examinations-Answers'!A:J,{2,3,4,5,6,7,8,9,10},0)</f>
        <v>47.59</v>
      </c>
      <c r="J596">
        <v>11.43</v>
      </c>
      <c r="K596" t="str">
        <v>yes</v>
      </c>
      <c r="L596" t="str">
        <v>No</v>
      </c>
      <c r="M596" t="str">
        <v>No</v>
      </c>
      <c r="N596">
        <v>2</v>
      </c>
      <c r="O596" t="str">
        <v>No</v>
      </c>
      <c r="P596" t="str">
        <v>Obesity</v>
      </c>
      <c r="Q596" t="str">
        <v>Diabetes</v>
      </c>
      <c r="R596" t="str">
        <f t="shared" si="9"/>
        <v>Without transplant</v>
      </c>
    </row>
    <row r="597" spans="1:18" ht="15.6" x14ac:dyDescent="0.3">
      <c r="A597" s="1" t="s">
        <v>1775</v>
      </c>
      <c r="B597" t="str">
        <f>VLOOKUP(A597,'Customer Names-Answers'!A:D,4,0)</f>
        <v>Brent</v>
      </c>
      <c r="C597" cm="1">
        <f t="array" ref="C597:H597">VLOOKUP(A597,'Hospitalisation Details-Answers'!A:K,{6,7,8,9,10,11},0)</f>
        <v>16587.96</v>
      </c>
      <c r="D597" t="str">
        <v>tier - 2</v>
      </c>
      <c r="E597" t="str">
        <v>tier - 2</v>
      </c>
      <c r="F597" t="str">
        <v>R1023</v>
      </c>
      <c r="G597" t="str">
        <v>25-Jun-1963</v>
      </c>
      <c r="H597" t="str">
        <v xml:space="preserve">60 Y </v>
      </c>
      <c r="I597" cm="1">
        <f t="array" ref="I597:Q597">VLOOKUP(A597,'Medical Examinations-Answers'!A:J,{2,3,4,5,6,7,8,9,10},0)</f>
        <v>39.81</v>
      </c>
      <c r="J597">
        <v>7.65</v>
      </c>
      <c r="K597" t="str">
        <v>yes</v>
      </c>
      <c r="L597" t="str">
        <v>No</v>
      </c>
      <c r="M597" t="str">
        <v>Yes</v>
      </c>
      <c r="N597">
        <v>1</v>
      </c>
      <c r="O597" t="str">
        <v>No</v>
      </c>
      <c r="P597" t="str">
        <v>Obesity</v>
      </c>
      <c r="Q597" t="str">
        <v>Diabetes</v>
      </c>
      <c r="R597" t="str">
        <f t="shared" si="9"/>
        <v>Without transplant</v>
      </c>
    </row>
    <row r="598" spans="1:18" ht="15.6" x14ac:dyDescent="0.3">
      <c r="A598" s="1" t="s">
        <v>1774</v>
      </c>
      <c r="B598" t="str">
        <f>VLOOKUP(A598,'Customer Names-Answers'!A:D,4,0)</f>
        <v>Eugene M</v>
      </c>
      <c r="C598" cm="1">
        <f t="array" ref="C598:H598">VLOOKUP(A598,'Hospitalisation Details-Answers'!A:K,{6,7,8,9,10,11},0)</f>
        <v>16586.5</v>
      </c>
      <c r="D598" t="str">
        <v>tier - 2</v>
      </c>
      <c r="E598" t="str">
        <v>tier - 1</v>
      </c>
      <c r="F598" t="str">
        <v>R1013</v>
      </c>
      <c r="G598" t="str">
        <v>25-Jun-2001</v>
      </c>
      <c r="H598" t="str">
        <v xml:space="preserve">22 Y </v>
      </c>
      <c r="I598" cm="1">
        <f t="array" ref="I598:Q598">VLOOKUP(A598,'Medical Examinations-Answers'!A:J,{2,3,4,5,6,7,8,9,10},0)</f>
        <v>31.02</v>
      </c>
      <c r="J598">
        <v>5.87</v>
      </c>
      <c r="K598" t="str">
        <v>yes</v>
      </c>
      <c r="L598" t="str">
        <v>No</v>
      </c>
      <c r="M598" t="str">
        <v>No</v>
      </c>
      <c r="N598">
        <v>0</v>
      </c>
      <c r="O598" t="str">
        <v>No</v>
      </c>
      <c r="P598" t="str">
        <v>Obesity</v>
      </c>
      <c r="Q598" t="str">
        <v>Prediabetes</v>
      </c>
      <c r="R598" t="str">
        <f t="shared" si="9"/>
        <v>Without transplant</v>
      </c>
    </row>
    <row r="599" spans="1:18" ht="15.6" x14ac:dyDescent="0.3">
      <c r="A599" s="1" t="s">
        <v>1773</v>
      </c>
      <c r="B599" t="str">
        <f>VLOOKUP(A599,'Customer Names-Answers'!A:D,4,0)</f>
        <v>Erin D</v>
      </c>
      <c r="C599" cm="1">
        <f t="array" ref="C599:H599">VLOOKUP(A599,'Hospitalisation Details-Answers'!A:K,{6,7,8,9,10,11},0)</f>
        <v>16577.78</v>
      </c>
      <c r="D599" t="str">
        <v>tier - 2</v>
      </c>
      <c r="E599" t="str">
        <v>tier - 1</v>
      </c>
      <c r="F599" t="str">
        <v>R1013</v>
      </c>
      <c r="G599" t="str">
        <v>23-Dec-1995</v>
      </c>
      <c r="H599" t="str">
        <v xml:space="preserve">28 Y </v>
      </c>
      <c r="I599" cm="1">
        <f t="array" ref="I599:Q599">VLOOKUP(A599,'Medical Examinations-Answers'!A:J,{2,3,4,5,6,7,8,9,10},0)</f>
        <v>24.75</v>
      </c>
      <c r="J599">
        <v>4.3600000000000003</v>
      </c>
      <c r="K599" t="str">
        <v>yes</v>
      </c>
      <c r="L599" t="str">
        <v>No</v>
      </c>
      <c r="M599" t="str">
        <v>No</v>
      </c>
      <c r="N599">
        <v>1</v>
      </c>
      <c r="O599" t="str">
        <v>yes</v>
      </c>
      <c r="P599" t="str">
        <v xml:space="preserve">Normal Weight </v>
      </c>
      <c r="Q599" t="str">
        <v>Normal</v>
      </c>
      <c r="R599" t="str">
        <f t="shared" si="9"/>
        <v>Without transplant</v>
      </c>
    </row>
    <row r="600" spans="1:18" ht="15.6" x14ac:dyDescent="0.3">
      <c r="A600" s="1" t="s">
        <v>1772</v>
      </c>
      <c r="B600" t="str">
        <f>VLOOKUP(A600,'Customer Names-Answers'!A:D,4,0)</f>
        <v>Kamilla</v>
      </c>
      <c r="C600" cm="1">
        <f t="array" ref="C600:H600">VLOOKUP(A600,'Hospitalisation Details-Answers'!A:K,{6,7,8,9,10,11},0)</f>
        <v>16455.71</v>
      </c>
      <c r="D600" t="str">
        <v>tier - 2</v>
      </c>
      <c r="E600" t="str">
        <v>tier - 2</v>
      </c>
      <c r="F600" t="str">
        <v>R1012</v>
      </c>
      <c r="G600" t="str">
        <v>10-Oct-1958</v>
      </c>
      <c r="H600" t="str">
        <v xml:space="preserve">65 Y </v>
      </c>
      <c r="I600" cm="1">
        <f t="array" ref="I600:Q600">VLOOKUP(A600,'Medical Examinations-Answers'!A:J,{2,3,4,5,6,7,8,9,10},0)</f>
        <v>30.114999999999998</v>
      </c>
      <c r="J600">
        <v>10.119999999999999</v>
      </c>
      <c r="K600" t="str">
        <v>No</v>
      </c>
      <c r="L600" t="str">
        <v>No</v>
      </c>
      <c r="M600" t="str">
        <v>No</v>
      </c>
      <c r="N600">
        <v>3</v>
      </c>
      <c r="O600" t="str">
        <v>No</v>
      </c>
      <c r="P600" t="str">
        <v>Obesity</v>
      </c>
      <c r="Q600" t="str">
        <v>Diabetes</v>
      </c>
      <c r="R600" t="str">
        <f t="shared" si="9"/>
        <v>Without transplant</v>
      </c>
    </row>
    <row r="601" spans="1:18" ht="15.6" x14ac:dyDescent="0.3">
      <c r="A601" s="1" t="s">
        <v>1771</v>
      </c>
      <c r="B601" t="str">
        <f>VLOOKUP(A601,'Customer Names-Answers'!A:D,4,0)</f>
        <v>Wayne I.</v>
      </c>
      <c r="C601" cm="1">
        <f t="array" ref="C601:H601">VLOOKUP(A601,'Hospitalisation Details-Answers'!A:K,{6,7,8,9,10,11},0)</f>
        <v>16450.89</v>
      </c>
      <c r="D601" t="str">
        <v>tier - 2</v>
      </c>
      <c r="E601" t="str">
        <v>tier - 1</v>
      </c>
      <c r="F601" t="str">
        <v>R1012</v>
      </c>
      <c r="G601" t="str">
        <v>20-Dec-2003</v>
      </c>
      <c r="H601" t="str">
        <v xml:space="preserve">20 Y </v>
      </c>
      <c r="I601" cm="1">
        <f t="array" ref="I601:Q601">VLOOKUP(A601,'Medical Examinations-Answers'!A:J,{2,3,4,5,6,7,8,9,10},0)</f>
        <v>26.03</v>
      </c>
      <c r="J601">
        <v>4.01</v>
      </c>
      <c r="K601" t="str">
        <v>No</v>
      </c>
      <c r="L601" t="str">
        <v>No</v>
      </c>
      <c r="M601" t="str">
        <v>Yes</v>
      </c>
      <c r="N601">
        <v>1</v>
      </c>
      <c r="O601" t="str">
        <v>yes</v>
      </c>
      <c r="P601" t="str">
        <v xml:space="preserve">Overweight </v>
      </c>
      <c r="Q601" t="str">
        <v>Normal</v>
      </c>
      <c r="R601" t="str">
        <f t="shared" si="9"/>
        <v>Without transplant</v>
      </c>
    </row>
    <row r="602" spans="1:18" ht="15.6" x14ac:dyDescent="0.3">
      <c r="A602" s="1" t="s">
        <v>1770</v>
      </c>
      <c r="B602" t="str">
        <f>VLOOKUP(A602,'Customer Names-Answers'!A:D,4,0)</f>
        <v>Tracy L</v>
      </c>
      <c r="C602" cm="1">
        <f t="array" ref="C602:H602">VLOOKUP(A602,'Hospitalisation Details-Answers'!A:K,{6,7,8,9,10,11},0)</f>
        <v>16420.490000000002</v>
      </c>
      <c r="D602" t="str">
        <v>tier - 2</v>
      </c>
      <c r="E602" t="str">
        <v>tier - 3</v>
      </c>
      <c r="F602" t="str">
        <v>R1012</v>
      </c>
      <c r="G602" t="str">
        <v>28-Sep-1995</v>
      </c>
      <c r="H602" t="str">
        <v xml:space="preserve">28 Y </v>
      </c>
      <c r="I602" cm="1">
        <f t="array" ref="I602:Q602">VLOOKUP(A602,'Medical Examinations-Answers'!A:J,{2,3,4,5,6,7,8,9,10},0)</f>
        <v>20.045000000000002</v>
      </c>
      <c r="J602">
        <v>4.7699999999999996</v>
      </c>
      <c r="K602" t="str">
        <v>yes</v>
      </c>
      <c r="L602" t="str">
        <v>No</v>
      </c>
      <c r="M602" t="str">
        <v>No</v>
      </c>
      <c r="N602">
        <v>1</v>
      </c>
      <c r="O602" t="str">
        <v>yes</v>
      </c>
      <c r="P602" t="str">
        <v xml:space="preserve">Normal Weight </v>
      </c>
      <c r="Q602" t="str">
        <v>Normal</v>
      </c>
      <c r="R602" t="str">
        <f t="shared" si="9"/>
        <v>Without transplant</v>
      </c>
    </row>
    <row r="603" spans="1:18" ht="15.6" x14ac:dyDescent="0.3">
      <c r="A603" s="1" t="s">
        <v>1769</v>
      </c>
      <c r="B603" t="str">
        <f>VLOOKUP(A603,'Customer Names-Answers'!A:D,4,0)</f>
        <v>Heather</v>
      </c>
      <c r="C603" cm="1">
        <f t="array" ref="C603:H603">VLOOKUP(A603,'Hospitalisation Details-Answers'!A:K,{6,7,8,9,10,11},0)</f>
        <v>16351.42</v>
      </c>
      <c r="D603" t="str">
        <v>tier - 2</v>
      </c>
      <c r="E603" t="str">
        <v>tier - 3</v>
      </c>
      <c r="F603" t="str">
        <v>R1026</v>
      </c>
      <c r="G603" t="str">
        <v>5-Dec-1965</v>
      </c>
      <c r="H603" t="str">
        <v xml:space="preserve">58 Y </v>
      </c>
      <c r="I603" cm="1">
        <f t="array" ref="I603:Q603">VLOOKUP(A603,'Medical Examinations-Answers'!A:J,{2,3,4,5,6,7,8,9,10},0)</f>
        <v>40.24</v>
      </c>
      <c r="J603">
        <v>6.83</v>
      </c>
      <c r="K603" t="str">
        <v>No</v>
      </c>
      <c r="L603" t="str">
        <v>No</v>
      </c>
      <c r="M603" t="str">
        <v>No</v>
      </c>
      <c r="N603">
        <v>0</v>
      </c>
      <c r="O603" t="str">
        <v>No</v>
      </c>
      <c r="P603" t="str">
        <v>Obesity</v>
      </c>
      <c r="Q603" t="str">
        <v>Diabetes</v>
      </c>
      <c r="R603" t="str">
        <f t="shared" si="9"/>
        <v>Without transplant</v>
      </c>
    </row>
    <row r="604" spans="1:18" ht="15.6" x14ac:dyDescent="0.3">
      <c r="A604" s="1" t="s">
        <v>1768</v>
      </c>
      <c r="B604" t="str">
        <f>VLOOKUP(A604,'Customer Names-Answers'!A:D,4,0)</f>
        <v>Megan C</v>
      </c>
      <c r="C604" cm="1">
        <f t="array" ref="C604:H604">VLOOKUP(A604,'Hospitalisation Details-Answers'!A:K,{6,7,8,9,10,11},0)</f>
        <v>16311.05</v>
      </c>
      <c r="D604" t="str">
        <v>tier - 2</v>
      </c>
      <c r="E604" t="str">
        <v>tier - 3</v>
      </c>
      <c r="F604" t="str">
        <v>R1026</v>
      </c>
      <c r="G604" t="str">
        <v>8-Aug-1969</v>
      </c>
      <c r="H604" t="str">
        <v xml:space="preserve">54 Y </v>
      </c>
      <c r="I604" cm="1">
        <f t="array" ref="I604:Q604">VLOOKUP(A604,'Medical Examinations-Answers'!A:J,{2,3,4,5,6,7,8,9,10},0)</f>
        <v>43.15</v>
      </c>
      <c r="J604">
        <v>6.14</v>
      </c>
      <c r="K604" t="str">
        <v>yes</v>
      </c>
      <c r="L604" t="str">
        <v>No</v>
      </c>
      <c r="M604" t="str">
        <v>Yes</v>
      </c>
      <c r="N604">
        <v>1</v>
      </c>
      <c r="O604" t="str">
        <v>No</v>
      </c>
      <c r="P604" t="str">
        <v>Obesity</v>
      </c>
      <c r="Q604" t="str">
        <v>Prediabetes</v>
      </c>
      <c r="R604" t="str">
        <f t="shared" si="9"/>
        <v>Without transplant</v>
      </c>
    </row>
    <row r="605" spans="1:18" ht="15.6" x14ac:dyDescent="0.3">
      <c r="A605" s="1" t="s">
        <v>1767</v>
      </c>
      <c r="B605" t="str">
        <f>VLOOKUP(A605,'Customer Names-Answers'!A:D,4,0)</f>
        <v>Jonathan</v>
      </c>
      <c r="C605" cm="1">
        <f t="array" ref="C605:H605">VLOOKUP(A605,'Hospitalisation Details-Answers'!A:K,{6,7,8,9,10,11},0)</f>
        <v>16297.85</v>
      </c>
      <c r="D605" t="str">
        <v>tier - 2</v>
      </c>
      <c r="E605" t="str">
        <v>tier - 3</v>
      </c>
      <c r="F605" t="str">
        <v>R1011</v>
      </c>
      <c r="G605" t="str">
        <v>24-Aug-2003</v>
      </c>
      <c r="H605" t="str">
        <v xml:space="preserve">20 Y </v>
      </c>
      <c r="I605" cm="1">
        <f t="array" ref="I605:Q605">VLOOKUP(A605,'Medical Examinations-Answers'!A:J,{2,3,4,5,6,7,8,9,10},0)</f>
        <v>27.7</v>
      </c>
      <c r="J605">
        <v>5.6</v>
      </c>
      <c r="K605" t="str">
        <v>No</v>
      </c>
      <c r="L605" t="str">
        <v>No</v>
      </c>
      <c r="M605" t="str">
        <v>Yes</v>
      </c>
      <c r="N605">
        <v>1</v>
      </c>
      <c r="O605" t="str">
        <v>yes</v>
      </c>
      <c r="P605" t="str">
        <v xml:space="preserve">Overweight </v>
      </c>
      <c r="Q605" t="str">
        <v>Normal</v>
      </c>
      <c r="R605" t="str">
        <f t="shared" si="9"/>
        <v>Without transplant</v>
      </c>
    </row>
    <row r="606" spans="1:18" ht="15.6" x14ac:dyDescent="0.3">
      <c r="A606" s="1" t="s">
        <v>1766</v>
      </c>
      <c r="B606" t="str">
        <f>VLOOKUP(A606,'Customer Names-Answers'!A:D,4,0)</f>
        <v>Greg D.</v>
      </c>
      <c r="C606" cm="1">
        <f t="array" ref="C606:H606">VLOOKUP(A606,'Hospitalisation Details-Answers'!A:K,{6,7,8,9,10,11},0)</f>
        <v>16267.32</v>
      </c>
      <c r="D606" t="str">
        <v>tier - 2</v>
      </c>
      <c r="E606" t="str">
        <v>tier - 2</v>
      </c>
      <c r="F606" t="str">
        <v>R1023</v>
      </c>
      <c r="G606" t="str">
        <v>30-Jul-1972</v>
      </c>
      <c r="H606" t="str">
        <v xml:space="preserve">51 Y </v>
      </c>
      <c r="I606" cm="1">
        <f t="array" ref="I606:Q606">VLOOKUP(A606,'Medical Examinations-Answers'!A:J,{2,3,4,5,6,7,8,9,10},0)</f>
        <v>45.68</v>
      </c>
      <c r="J606">
        <v>4.8</v>
      </c>
      <c r="K606" t="str">
        <v>No</v>
      </c>
      <c r="L606" t="str">
        <v>No</v>
      </c>
      <c r="M606" t="str">
        <v>No</v>
      </c>
      <c r="N606">
        <v>2</v>
      </c>
      <c r="O606" t="str">
        <v>No</v>
      </c>
      <c r="P606" t="str">
        <v>Obesity</v>
      </c>
      <c r="Q606" t="str">
        <v>Normal</v>
      </c>
      <c r="R606" t="str">
        <f t="shared" si="9"/>
        <v>Without transplant</v>
      </c>
    </row>
    <row r="607" spans="1:18" ht="15.6" x14ac:dyDescent="0.3">
      <c r="A607" s="1" t="s">
        <v>1765</v>
      </c>
      <c r="B607" t="str">
        <f>VLOOKUP(A607,'Customer Names-Answers'!A:D,4,0)</f>
        <v>Steven L.</v>
      </c>
      <c r="C607" cm="1">
        <f t="array" ref="C607:H607">VLOOKUP(A607,'Hospitalisation Details-Answers'!A:K,{6,7,8,9,10,11},0)</f>
        <v>16232.85</v>
      </c>
      <c r="D607" t="str">
        <v>tier - 2</v>
      </c>
      <c r="E607" t="str">
        <v>tier - 1</v>
      </c>
      <c r="F607" t="str">
        <v>R1011</v>
      </c>
      <c r="G607" t="str">
        <v>8-Sep-2002</v>
      </c>
      <c r="H607" t="str">
        <v xml:space="preserve">21 Y </v>
      </c>
      <c r="I607" cm="1">
        <f t="array" ref="I607:Q607">VLOOKUP(A607,'Medical Examinations-Answers'!A:J,{2,3,4,5,6,7,8,9,10},0)</f>
        <v>27.3</v>
      </c>
      <c r="J607">
        <v>11.89</v>
      </c>
      <c r="K607" t="str">
        <v>No</v>
      </c>
      <c r="L607" t="str">
        <v>No</v>
      </c>
      <c r="M607" t="str">
        <v>No</v>
      </c>
      <c r="N607">
        <v>0</v>
      </c>
      <c r="O607" t="str">
        <v>yes</v>
      </c>
      <c r="P607" t="str">
        <v xml:space="preserve">Overweight </v>
      </c>
      <c r="Q607" t="str">
        <v>Diabetes</v>
      </c>
      <c r="R607" t="str">
        <f t="shared" si="9"/>
        <v>Without transplant</v>
      </c>
    </row>
    <row r="608" spans="1:18" ht="15.6" x14ac:dyDescent="0.3">
      <c r="A608" s="1" t="s">
        <v>1764</v>
      </c>
      <c r="B608" t="str">
        <f>VLOOKUP(A608,'Customer Names-Answers'!A:D,4,0)</f>
        <v>Gianfilippo</v>
      </c>
      <c r="C608" cm="1">
        <f t="array" ref="C608:H608">VLOOKUP(A608,'Hospitalisation Details-Answers'!A:K,{6,7,8,9,10,11},0)</f>
        <v>16205.88</v>
      </c>
      <c r="D608" t="str">
        <v>tier - 2</v>
      </c>
      <c r="E608" t="str">
        <v>tier - 1</v>
      </c>
      <c r="F608" t="str">
        <v>R1012</v>
      </c>
      <c r="G608" t="str">
        <v>21-Aug-1988</v>
      </c>
      <c r="H608" t="str">
        <v xml:space="preserve">35 Y </v>
      </c>
      <c r="I608" cm="1">
        <f t="array" ref="I608:Q608">VLOOKUP(A608,'Medical Examinations-Answers'!A:J,{2,3,4,5,6,7,8,9,10},0)</f>
        <v>54.45</v>
      </c>
      <c r="J608">
        <v>4.7300000000000004</v>
      </c>
      <c r="K608" t="str">
        <v>yes</v>
      </c>
      <c r="L608" t="str">
        <v>No</v>
      </c>
      <c r="M608" t="str">
        <v>No</v>
      </c>
      <c r="N608">
        <v>1</v>
      </c>
      <c r="O608" t="str">
        <v>No</v>
      </c>
      <c r="P608" t="str">
        <v>Obesity</v>
      </c>
      <c r="Q608" t="str">
        <v>Normal</v>
      </c>
      <c r="R608" t="str">
        <f t="shared" si="9"/>
        <v>Without transplant</v>
      </c>
    </row>
    <row r="609" spans="1:18" ht="15.6" x14ac:dyDescent="0.3">
      <c r="A609" s="1" t="s">
        <v>1763</v>
      </c>
      <c r="B609" t="str">
        <f>VLOOKUP(A609,'Customer Names-Answers'!A:D,4,0)</f>
        <v>Hector</v>
      </c>
      <c r="C609" cm="1">
        <f t="array" ref="C609:H609">VLOOKUP(A609,'Hospitalisation Details-Answers'!A:K,{6,7,8,9,10,11},0)</f>
        <v>16199.1</v>
      </c>
      <c r="D609" t="str">
        <v>tier - 2</v>
      </c>
      <c r="E609" t="str">
        <v>tier - 2</v>
      </c>
      <c r="F609" t="str">
        <v>R1012</v>
      </c>
      <c r="G609" t="str">
        <v>6-Aug-1988</v>
      </c>
      <c r="H609" t="str">
        <v xml:space="preserve">35 Y </v>
      </c>
      <c r="I609" cm="1">
        <f t="array" ref="I609:Q609">VLOOKUP(A609,'Medical Examinations-Answers'!A:J,{2,3,4,5,6,7,8,9,10},0)</f>
        <v>54.43</v>
      </c>
      <c r="J609">
        <v>4.6100000000000003</v>
      </c>
      <c r="K609" t="str">
        <v>yes</v>
      </c>
      <c r="L609" t="str">
        <v>No</v>
      </c>
      <c r="M609" t="str">
        <v>No</v>
      </c>
      <c r="N609">
        <v>1</v>
      </c>
      <c r="O609" t="str">
        <v>No</v>
      </c>
      <c r="P609" t="str">
        <v>Obesity</v>
      </c>
      <c r="Q609" t="str">
        <v>Normal</v>
      </c>
      <c r="R609" t="str">
        <f t="shared" si="9"/>
        <v>Without transplant</v>
      </c>
    </row>
    <row r="610" spans="1:18" ht="15.6" x14ac:dyDescent="0.3">
      <c r="A610" s="1" t="s">
        <v>1762</v>
      </c>
      <c r="B610" t="str">
        <f>VLOOKUP(A610,'Customer Names-Answers'!A:D,4,0)</f>
        <v>Mark W.</v>
      </c>
      <c r="C610" cm="1">
        <f t="array" ref="C610:H610">VLOOKUP(A610,'Hospitalisation Details-Answers'!A:K,{6,7,8,9,10,11},0)</f>
        <v>16190.97</v>
      </c>
      <c r="D610" t="str">
        <v>tier - 2</v>
      </c>
      <c r="E610" t="str">
        <v>tier - 3</v>
      </c>
      <c r="F610" t="str">
        <v>R1012</v>
      </c>
      <c r="G610" t="str">
        <v>11-Sep-1974</v>
      </c>
      <c r="H610" t="str">
        <v xml:space="preserve">49 Y </v>
      </c>
      <c r="I610" cm="1">
        <f t="array" ref="I610:Q610">VLOOKUP(A610,'Medical Examinations-Answers'!A:J,{2,3,4,5,6,7,8,9,10},0)</f>
        <v>48.01</v>
      </c>
      <c r="J610">
        <v>7.3</v>
      </c>
      <c r="K610" t="str">
        <v>No</v>
      </c>
      <c r="L610" t="str">
        <v>No</v>
      </c>
      <c r="M610" t="str">
        <v>No</v>
      </c>
      <c r="N610">
        <v>0</v>
      </c>
      <c r="O610" t="str">
        <v>No</v>
      </c>
      <c r="P610" t="str">
        <v>Obesity</v>
      </c>
      <c r="Q610" t="str">
        <v>Diabetes</v>
      </c>
      <c r="R610" t="str">
        <f t="shared" si="9"/>
        <v>Without transplant</v>
      </c>
    </row>
    <row r="611" spans="1:18" ht="15.6" x14ac:dyDescent="0.3">
      <c r="A611" s="1" t="s">
        <v>1761</v>
      </c>
      <c r="B611" t="str">
        <f>VLOOKUP(A611,'Customer Names-Answers'!A:D,4,0)</f>
        <v>Aubri</v>
      </c>
      <c r="C611" cm="1">
        <f t="array" ref="C611:H611">VLOOKUP(A611,'Hospitalisation Details-Answers'!A:K,{6,7,8,9,10,11},0)</f>
        <v>16152.04</v>
      </c>
      <c r="D611" t="str">
        <v>tier - 2</v>
      </c>
      <c r="E611" t="str">
        <v>tier - 1</v>
      </c>
      <c r="F611" t="str">
        <v>R1026</v>
      </c>
      <c r="G611" t="str">
        <v>6-Jul-1982</v>
      </c>
      <c r="H611" t="str">
        <v xml:space="preserve">41 Y </v>
      </c>
      <c r="I611" cm="1">
        <f t="array" ref="I611:Q611">VLOOKUP(A611,'Medical Examinations-Answers'!A:J,{2,3,4,5,6,7,8,9,10},0)</f>
        <v>48.32</v>
      </c>
      <c r="J611">
        <v>5.88</v>
      </c>
      <c r="K611" t="str">
        <v>No</v>
      </c>
      <c r="L611" t="str">
        <v>No</v>
      </c>
      <c r="M611" t="str">
        <v>No</v>
      </c>
      <c r="N611">
        <v>0</v>
      </c>
      <c r="O611" t="str">
        <v>No</v>
      </c>
      <c r="P611" t="str">
        <v>Obesity</v>
      </c>
      <c r="Q611" t="str">
        <v>Prediabetes</v>
      </c>
      <c r="R611" t="str">
        <f t="shared" si="9"/>
        <v>Without transplant</v>
      </c>
    </row>
    <row r="612" spans="1:18" ht="15.6" x14ac:dyDescent="0.3">
      <c r="A612" s="1" t="s">
        <v>1760</v>
      </c>
      <c r="B612" t="str">
        <f>VLOOKUP(A612,'Customer Names-Answers'!A:D,4,0)</f>
        <v>Justin</v>
      </c>
      <c r="C612" cm="1">
        <f t="array" ref="C612:H612">VLOOKUP(A612,'Hospitalisation Details-Answers'!A:K,{6,7,8,9,10,11},0)</f>
        <v>16138.76</v>
      </c>
      <c r="D612" t="str">
        <v>tier - 2</v>
      </c>
      <c r="E612" t="str">
        <v>tier - 3</v>
      </c>
      <c r="F612" t="str">
        <v>R1017</v>
      </c>
      <c r="G612" t="str">
        <v>12-Dec-1993</v>
      </c>
      <c r="H612" t="str">
        <v xml:space="preserve">30 Y </v>
      </c>
      <c r="I612" cm="1">
        <f t="array" ref="I612:Q612">VLOOKUP(A612,'Medical Examinations-Answers'!A:J,{2,3,4,5,6,7,8,9,10},0)</f>
        <v>22.895</v>
      </c>
      <c r="J612">
        <v>4.0599999999999996</v>
      </c>
      <c r="K612" t="str">
        <v>No</v>
      </c>
      <c r="L612" t="str">
        <v>No</v>
      </c>
      <c r="M612" t="str">
        <v>Yes</v>
      </c>
      <c r="N612">
        <v>1</v>
      </c>
      <c r="O612" t="str">
        <v>yes</v>
      </c>
      <c r="P612" t="str">
        <v xml:space="preserve">Normal Weight </v>
      </c>
      <c r="Q612" t="str">
        <v>Normal</v>
      </c>
      <c r="R612" t="str">
        <f t="shared" si="9"/>
        <v>Without transplant</v>
      </c>
    </row>
    <row r="613" spans="1:18" ht="15.6" x14ac:dyDescent="0.3">
      <c r="A613" s="1" t="s">
        <v>1759</v>
      </c>
      <c r="B613" t="str">
        <f>VLOOKUP(A613,'Customer Names-Answers'!A:D,4,0)</f>
        <v>Megan A.</v>
      </c>
      <c r="C613" cm="1">
        <f t="array" ref="C613:H613">VLOOKUP(A613,'Hospitalisation Details-Answers'!A:K,{6,7,8,9,10,11},0)</f>
        <v>16122.65</v>
      </c>
      <c r="D613" t="str">
        <v>tier - 2</v>
      </c>
      <c r="E613" t="str">
        <v>tier - 1</v>
      </c>
      <c r="F613" t="str">
        <v>R1011</v>
      </c>
      <c r="G613" t="str">
        <v>6-Oct-1987</v>
      </c>
      <c r="H613" t="str">
        <v xml:space="preserve">36 Y </v>
      </c>
      <c r="I613" cm="1">
        <f t="array" ref="I613:Q613">VLOOKUP(A613,'Medical Examinations-Answers'!A:J,{2,3,4,5,6,7,8,9,10},0)</f>
        <v>54.85</v>
      </c>
      <c r="J613">
        <v>4.9000000000000004</v>
      </c>
      <c r="K613" t="str">
        <v>No</v>
      </c>
      <c r="L613" t="str">
        <v>No</v>
      </c>
      <c r="M613" t="str">
        <v>No</v>
      </c>
      <c r="N613">
        <v>1</v>
      </c>
      <c r="O613" t="str">
        <v>No</v>
      </c>
      <c r="P613" t="str">
        <v>Obesity</v>
      </c>
      <c r="Q613" t="str">
        <v>Normal</v>
      </c>
      <c r="R613" t="str">
        <f t="shared" si="9"/>
        <v>Without transplant</v>
      </c>
    </row>
    <row r="614" spans="1:18" ht="15.6" x14ac:dyDescent="0.3">
      <c r="A614" s="1" t="s">
        <v>1758</v>
      </c>
      <c r="B614" t="str">
        <f>VLOOKUP(A614,'Customer Names-Answers'!A:D,4,0)</f>
        <v>Erika M.</v>
      </c>
      <c r="C614" cm="1">
        <f t="array" ref="C614:H614">VLOOKUP(A614,'Hospitalisation Details-Answers'!A:K,{6,7,8,9,10,11},0)</f>
        <v>16115.3</v>
      </c>
      <c r="D614" t="str">
        <v>tier - 2</v>
      </c>
      <c r="E614" t="str">
        <v>tier - 1</v>
      </c>
      <c r="F614" t="str">
        <v>R1024</v>
      </c>
      <c r="G614" t="str">
        <v>8-Aug-1993</v>
      </c>
      <c r="H614" t="str">
        <v xml:space="preserve">30 Y </v>
      </c>
      <c r="I614" cm="1">
        <f t="array" ref="I614:Q614">VLOOKUP(A614,'Medical Examinations-Answers'!A:J,{2,3,4,5,6,7,8,9,10},0)</f>
        <v>21.85</v>
      </c>
      <c r="J614">
        <v>5.52</v>
      </c>
      <c r="K614" t="str">
        <v>No</v>
      </c>
      <c r="L614" t="str">
        <v>No</v>
      </c>
      <c r="M614" t="str">
        <v>Yes</v>
      </c>
      <c r="N614">
        <v>1</v>
      </c>
      <c r="O614" t="str">
        <v>yes</v>
      </c>
      <c r="P614" t="str">
        <v xml:space="preserve">Normal Weight </v>
      </c>
      <c r="Q614" t="str">
        <v>Normal</v>
      </c>
      <c r="R614" t="str">
        <f t="shared" si="9"/>
        <v>Without transplant</v>
      </c>
    </row>
    <row r="615" spans="1:18" ht="15.6" x14ac:dyDescent="0.3">
      <c r="A615" s="1" t="s">
        <v>1757</v>
      </c>
      <c r="B615" t="str">
        <f>VLOOKUP(A615,'Customer Names-Answers'!A:D,4,0)</f>
        <v>Daniel G.</v>
      </c>
      <c r="C615" cm="1">
        <f t="array" ref="C615:H615">VLOOKUP(A615,'Hospitalisation Details-Answers'!A:K,{6,7,8,9,10,11},0)</f>
        <v>16097.94</v>
      </c>
      <c r="D615" t="str">
        <v>tier - 2</v>
      </c>
      <c r="E615" t="str">
        <v>tier - 3</v>
      </c>
      <c r="F615" t="str">
        <v>R1012</v>
      </c>
      <c r="G615" t="str">
        <v>27-Aug-1985</v>
      </c>
      <c r="H615" t="str">
        <v xml:space="preserve">38 Y </v>
      </c>
      <c r="I615" cm="1">
        <f t="array" ref="I615:Q615">VLOOKUP(A615,'Medical Examinations-Answers'!A:J,{2,3,4,5,6,7,8,9,10},0)</f>
        <v>51.86</v>
      </c>
      <c r="J615">
        <v>5.2</v>
      </c>
      <c r="K615" t="str">
        <v>yes</v>
      </c>
      <c r="L615" t="str">
        <v>No</v>
      </c>
      <c r="M615" t="str">
        <v>No</v>
      </c>
      <c r="N615">
        <v>0</v>
      </c>
      <c r="O615" t="str">
        <v>No</v>
      </c>
      <c r="P615" t="str">
        <v>Obesity</v>
      </c>
      <c r="Q615" t="str">
        <v>Normal</v>
      </c>
      <c r="R615" t="str">
        <f t="shared" si="9"/>
        <v>Without transplant</v>
      </c>
    </row>
    <row r="616" spans="1:18" ht="15.6" x14ac:dyDescent="0.3">
      <c r="A616" s="1" t="s">
        <v>1756</v>
      </c>
      <c r="B616" t="str">
        <f>VLOOKUP(A616,'Customer Names-Answers'!A:D,4,0)</f>
        <v>Devin C.</v>
      </c>
      <c r="C616" cm="1">
        <f t="array" ref="C616:H616">VLOOKUP(A616,'Hospitalisation Details-Answers'!A:K,{6,7,8,9,10,11},0)</f>
        <v>16085.13</v>
      </c>
      <c r="D616" t="str">
        <v>tier - 2</v>
      </c>
      <c r="E616" t="str">
        <v>tier - 2</v>
      </c>
      <c r="F616" t="str">
        <v>R1013</v>
      </c>
      <c r="G616" t="str">
        <v>21-Jun-1958</v>
      </c>
      <c r="H616" t="str">
        <v xml:space="preserve">65 Y </v>
      </c>
      <c r="I616" cm="1">
        <f t="array" ref="I616:Q616">VLOOKUP(A616,'Medical Examinations-Answers'!A:J,{2,3,4,5,6,7,8,9,10},0)</f>
        <v>39.049999999999997</v>
      </c>
      <c r="J616">
        <v>7.59</v>
      </c>
      <c r="K616" t="str">
        <v>No</v>
      </c>
      <c r="L616" t="str">
        <v>No</v>
      </c>
      <c r="M616" t="str">
        <v>No</v>
      </c>
      <c r="N616">
        <v>3</v>
      </c>
      <c r="O616" t="str">
        <v>No</v>
      </c>
      <c r="P616" t="str">
        <v>Obesity</v>
      </c>
      <c r="Q616" t="str">
        <v>Diabetes</v>
      </c>
      <c r="R616" t="str">
        <f t="shared" si="9"/>
        <v>Without transplant</v>
      </c>
    </row>
    <row r="617" spans="1:18" ht="15.6" x14ac:dyDescent="0.3">
      <c r="A617" s="1" t="s">
        <v>1755</v>
      </c>
      <c r="B617" t="str">
        <f>VLOOKUP(A617,'Customer Names-Answers'!A:D,4,0)</f>
        <v>Louise A</v>
      </c>
      <c r="C617" cm="1">
        <f t="array" ref="C617:H617">VLOOKUP(A617,'Hospitalisation Details-Answers'!A:K,{6,7,8,9,10,11},0)</f>
        <v>16069.08</v>
      </c>
      <c r="D617" t="str">
        <v>tier - 2</v>
      </c>
      <c r="E617" t="str">
        <v>tier - 2</v>
      </c>
      <c r="F617" t="str">
        <v>R1024</v>
      </c>
      <c r="G617" t="str">
        <v>22-Oct-1958</v>
      </c>
      <c r="H617" t="str">
        <v xml:space="preserve">65 Y </v>
      </c>
      <c r="I617" cm="1">
        <f t="array" ref="I617:Q617">VLOOKUP(A617,'Medical Examinations-Answers'!A:J,{2,3,4,5,6,7,8,9,10},0)</f>
        <v>31.824999999999999</v>
      </c>
      <c r="J617">
        <v>8.2799999999999994</v>
      </c>
      <c r="K617" t="str">
        <v>No</v>
      </c>
      <c r="L617" t="str">
        <v>No</v>
      </c>
      <c r="M617" t="str">
        <v>No</v>
      </c>
      <c r="N617">
        <v>3</v>
      </c>
      <c r="O617" t="str">
        <v>No</v>
      </c>
      <c r="P617" t="str">
        <v>Obesity</v>
      </c>
      <c r="Q617" t="str">
        <v>Diabetes</v>
      </c>
      <c r="R617" t="str">
        <f t="shared" si="9"/>
        <v>Without transplant</v>
      </c>
    </row>
    <row r="618" spans="1:18" ht="15.6" x14ac:dyDescent="0.3">
      <c r="A618" s="1" t="s">
        <v>1754</v>
      </c>
      <c r="B618" t="str">
        <f>VLOOKUP(A618,'Customer Names-Answers'!A:D,4,0)</f>
        <v>Sarah</v>
      </c>
      <c r="C618" cm="1">
        <f t="array" ref="C618:H618">VLOOKUP(A618,'Hospitalisation Details-Answers'!A:K,{6,7,8,9,10,11},0)</f>
        <v>16062.89</v>
      </c>
      <c r="D618" t="str">
        <v>tier - 2</v>
      </c>
      <c r="E618" t="str">
        <v>tier - 2</v>
      </c>
      <c r="F618" t="str">
        <v>R1026</v>
      </c>
      <c r="G618" t="str">
        <v>16-Sep-1978</v>
      </c>
      <c r="H618" t="str">
        <v xml:space="preserve">45 Y </v>
      </c>
      <c r="I618" cm="1">
        <f t="array" ref="I618:Q618">VLOOKUP(A618,'Medical Examinations-Answers'!A:J,{2,3,4,5,6,7,8,9,10},0)</f>
        <v>46.43</v>
      </c>
      <c r="J618">
        <v>6.72</v>
      </c>
      <c r="K618" t="str">
        <v>No</v>
      </c>
      <c r="L618" t="str">
        <v>No</v>
      </c>
      <c r="M618" t="str">
        <v>No</v>
      </c>
      <c r="N618">
        <v>0</v>
      </c>
      <c r="O618" t="str">
        <v>No</v>
      </c>
      <c r="P618" t="str">
        <v>Obesity</v>
      </c>
      <c r="Q618" t="str">
        <v>Diabetes</v>
      </c>
      <c r="R618" t="str">
        <f t="shared" si="9"/>
        <v>Without transplant</v>
      </c>
    </row>
    <row r="619" spans="1:18" ht="15.6" x14ac:dyDescent="0.3">
      <c r="A619" s="1" t="s">
        <v>1753</v>
      </c>
      <c r="B619" t="str">
        <f>VLOOKUP(A619,'Customer Names-Answers'!A:D,4,0)</f>
        <v>Amy</v>
      </c>
      <c r="C619" cm="1">
        <f t="array" ref="C619:H619">VLOOKUP(A619,'Hospitalisation Details-Answers'!A:K,{6,7,8,9,10,11},0)</f>
        <v>16059.06</v>
      </c>
      <c r="D619" t="str">
        <v>tier - 2</v>
      </c>
      <c r="E619" t="str">
        <v>tier - 3</v>
      </c>
      <c r="F619" t="str">
        <v>R1012</v>
      </c>
      <c r="G619" t="str">
        <v>5-Dec-1988</v>
      </c>
      <c r="H619" t="str">
        <v xml:space="preserve">35 Y </v>
      </c>
      <c r="I619" cm="1">
        <f t="array" ref="I619:Q619">VLOOKUP(A619,'Medical Examinations-Answers'!A:J,{2,3,4,5,6,7,8,9,10},0)</f>
        <v>53.63</v>
      </c>
      <c r="J619">
        <v>5.47</v>
      </c>
      <c r="K619" t="str">
        <v>yes</v>
      </c>
      <c r="L619" t="str">
        <v>No</v>
      </c>
      <c r="M619" t="str">
        <v>No</v>
      </c>
      <c r="N619">
        <v>1</v>
      </c>
      <c r="O619" t="str">
        <v>No</v>
      </c>
      <c r="P619" t="str">
        <v>Obesity</v>
      </c>
      <c r="Q619" t="str">
        <v>Normal</v>
      </c>
      <c r="R619" t="str">
        <f t="shared" si="9"/>
        <v>Without transplant</v>
      </c>
    </row>
    <row r="620" spans="1:18" ht="15.6" x14ac:dyDescent="0.3">
      <c r="A620" s="1" t="s">
        <v>1752</v>
      </c>
      <c r="B620" t="str">
        <f>VLOOKUP(A620,'Customer Names-Answers'!A:D,4,0)</f>
        <v>Brittany L.</v>
      </c>
      <c r="C620" cm="1">
        <f t="array" ref="C620:H620">VLOOKUP(A620,'Hospitalisation Details-Answers'!A:K,{6,7,8,9,10,11},0)</f>
        <v>15966.19</v>
      </c>
      <c r="D620" t="str">
        <v>tier - 2</v>
      </c>
      <c r="E620" t="str">
        <v>tier - 2</v>
      </c>
      <c r="F620" t="str">
        <v>R1012</v>
      </c>
      <c r="G620" t="str">
        <v>19-Sep-1980</v>
      </c>
      <c r="H620" t="str">
        <v xml:space="preserve">43 Y </v>
      </c>
      <c r="I620" cm="1">
        <f t="array" ref="I620:Q620">VLOOKUP(A620,'Medical Examinations-Answers'!A:J,{2,3,4,5,6,7,8,9,10},0)</f>
        <v>48.7</v>
      </c>
      <c r="J620">
        <v>4.71</v>
      </c>
      <c r="K620" t="str">
        <v>No</v>
      </c>
      <c r="L620" t="str">
        <v>No</v>
      </c>
      <c r="M620" t="str">
        <v>No</v>
      </c>
      <c r="N620">
        <v>0</v>
      </c>
      <c r="O620" t="str">
        <v>No</v>
      </c>
      <c r="P620" t="str">
        <v>Obesity</v>
      </c>
      <c r="Q620" t="str">
        <v>Normal</v>
      </c>
      <c r="R620" t="str">
        <f t="shared" si="9"/>
        <v>Without transplant</v>
      </c>
    </row>
    <row r="621" spans="1:18" ht="15.6" x14ac:dyDescent="0.3">
      <c r="A621" s="1" t="s">
        <v>1751</v>
      </c>
      <c r="B621" t="str">
        <f>VLOOKUP(A621,'Customer Names-Answers'!A:D,4,0)</f>
        <v>Jessica L</v>
      </c>
      <c r="C621" cm="1">
        <f t="array" ref="C621:H621">VLOOKUP(A621,'Hospitalisation Details-Answers'!A:K,{6,7,8,9,10,11},0)</f>
        <v>15965.29</v>
      </c>
      <c r="D621" t="str">
        <v>tier - 2</v>
      </c>
      <c r="E621" t="str">
        <v>tier - 1</v>
      </c>
      <c r="F621" t="str">
        <v>R1012</v>
      </c>
      <c r="G621" t="str">
        <v>24-Jul-1982</v>
      </c>
      <c r="H621" t="str">
        <v xml:space="preserve">41 Y </v>
      </c>
      <c r="I621" cm="1">
        <f t="array" ref="I621:Q621">VLOOKUP(A621,'Medical Examinations-Answers'!A:J,{2,3,4,5,6,7,8,9,10},0)</f>
        <v>48.81</v>
      </c>
      <c r="J621">
        <v>5.49</v>
      </c>
      <c r="K621" t="str">
        <v>No</v>
      </c>
      <c r="L621" t="str">
        <v>No</v>
      </c>
      <c r="M621" t="str">
        <v>No</v>
      </c>
      <c r="N621">
        <v>0</v>
      </c>
      <c r="O621" t="str">
        <v>No</v>
      </c>
      <c r="P621" t="str">
        <v>Obesity</v>
      </c>
      <c r="Q621" t="str">
        <v>Normal</v>
      </c>
      <c r="R621" t="str">
        <f t="shared" si="9"/>
        <v>Without transplant</v>
      </c>
    </row>
    <row r="622" spans="1:18" ht="15.6" x14ac:dyDescent="0.3">
      <c r="A622" s="1" t="s">
        <v>1750</v>
      </c>
      <c r="B622" t="str">
        <f>VLOOKUP(A622,'Customer Names-Answers'!A:D,4,0)</f>
        <v>Kristina K</v>
      </c>
      <c r="C622" cm="1">
        <f t="array" ref="C622:H622">VLOOKUP(A622,'Hospitalisation Details-Answers'!A:K,{6,7,8,9,10,11},0)</f>
        <v>15922.29</v>
      </c>
      <c r="D622" t="str">
        <v>tier - 2</v>
      </c>
      <c r="E622" t="str">
        <v>tier - 3</v>
      </c>
      <c r="F622" t="str">
        <v>R1026</v>
      </c>
      <c r="G622" t="str">
        <v>12-Oct-1980</v>
      </c>
      <c r="H622" t="str">
        <v xml:space="preserve">43 Y </v>
      </c>
      <c r="I622" cm="1">
        <f t="array" ref="I622:Q622">VLOOKUP(A622,'Medical Examinations-Answers'!A:J,{2,3,4,5,6,7,8,9,10},0)</f>
        <v>47.53</v>
      </c>
      <c r="J622">
        <v>4.72</v>
      </c>
      <c r="K622" t="str">
        <v>No</v>
      </c>
      <c r="L622" t="str">
        <v>No</v>
      </c>
      <c r="M622" t="str">
        <v>No</v>
      </c>
      <c r="N622">
        <v>0</v>
      </c>
      <c r="O622" t="str">
        <v>No</v>
      </c>
      <c r="P622" t="str">
        <v>Obesity</v>
      </c>
      <c r="Q622" t="str">
        <v>Normal</v>
      </c>
      <c r="R622" t="str">
        <f t="shared" si="9"/>
        <v>Without transplant</v>
      </c>
    </row>
    <row r="623" spans="1:18" ht="15.6" x14ac:dyDescent="0.3">
      <c r="A623" s="1" t="s">
        <v>1749</v>
      </c>
      <c r="B623" t="str">
        <f>VLOOKUP(A623,'Customer Names-Answers'!A:D,4,0)</f>
        <v>Brad</v>
      </c>
      <c r="C623" cm="1">
        <f t="array" ref="C623:H623">VLOOKUP(A623,'Hospitalisation Details-Answers'!A:K,{6,7,8,9,10,11},0)</f>
        <v>15840.81</v>
      </c>
      <c r="D623" t="str">
        <v>tier - 2</v>
      </c>
      <c r="E623" t="str">
        <v>tier - 1</v>
      </c>
      <c r="F623" t="str">
        <v>R1022</v>
      </c>
      <c r="G623" t="str">
        <v>25-Dec-1962</v>
      </c>
      <c r="H623" t="str">
        <v xml:space="preserve">61 Y </v>
      </c>
      <c r="I623" cm="1">
        <f t="array" ref="I623:Q623">VLOOKUP(A623,'Medical Examinations-Answers'!A:J,{2,3,4,5,6,7,8,9,10},0)</f>
        <v>36.85</v>
      </c>
      <c r="J623">
        <v>6.7</v>
      </c>
      <c r="K623" t="str">
        <v>No</v>
      </c>
      <c r="L623" t="str">
        <v>No</v>
      </c>
      <c r="M623" t="str">
        <v>No</v>
      </c>
      <c r="N623">
        <v>0</v>
      </c>
      <c r="O623" t="str">
        <v>No</v>
      </c>
      <c r="P623" t="str">
        <v>Obesity</v>
      </c>
      <c r="Q623" t="str">
        <v>Diabetes</v>
      </c>
      <c r="R623" t="str">
        <f t="shared" si="9"/>
        <v>Without transplant</v>
      </c>
    </row>
    <row r="624" spans="1:18" ht="15.6" x14ac:dyDescent="0.3">
      <c r="A624" s="1" t="s">
        <v>1748</v>
      </c>
      <c r="B624" t="str">
        <f>VLOOKUP(A624,'Customer Names-Answers'!A:D,4,0)</f>
        <v>Margaret O</v>
      </c>
      <c r="C624" cm="1">
        <f t="array" ref="C624:H624">VLOOKUP(A624,'Hospitalisation Details-Answers'!A:K,{6,7,8,9,10,11},0)</f>
        <v>15828.82</v>
      </c>
      <c r="D624" t="str">
        <v>tier - 2</v>
      </c>
      <c r="E624" t="str">
        <v>tier - 3</v>
      </c>
      <c r="F624" t="str">
        <v>R1011</v>
      </c>
      <c r="G624" t="str">
        <v>11-Nov-1982</v>
      </c>
      <c r="H624" t="str">
        <v xml:space="preserve">41 Y </v>
      </c>
      <c r="I624" cm="1">
        <f t="array" ref="I624:Q624">VLOOKUP(A624,'Medical Examinations-Answers'!A:J,{2,3,4,5,6,7,8,9,10},0)</f>
        <v>29.3</v>
      </c>
      <c r="J624">
        <v>5.5</v>
      </c>
      <c r="K624" t="str">
        <v>No</v>
      </c>
      <c r="L624" t="str">
        <v>No</v>
      </c>
      <c r="M624" t="str">
        <v>No</v>
      </c>
      <c r="N624">
        <v>0</v>
      </c>
      <c r="O624" t="str">
        <v>No</v>
      </c>
      <c r="P624" t="str">
        <v xml:space="preserve">Overweight </v>
      </c>
      <c r="Q624" t="str">
        <v>Normal</v>
      </c>
      <c r="R624" t="str">
        <f t="shared" si="9"/>
        <v>Without transplant</v>
      </c>
    </row>
    <row r="625" spans="1:18" ht="15.6" x14ac:dyDescent="0.3">
      <c r="A625" s="1" t="s">
        <v>1747</v>
      </c>
      <c r="B625" t="str">
        <f>VLOOKUP(A625,'Customer Names-Answers'!A:D,4,0)</f>
        <v>Craig R.</v>
      </c>
      <c r="C625" cm="1">
        <f t="array" ref="C625:H625">VLOOKUP(A625,'Hospitalisation Details-Answers'!A:K,{6,7,8,9,10,11},0)</f>
        <v>15820.7</v>
      </c>
      <c r="D625" t="str">
        <v>tier - 2</v>
      </c>
      <c r="E625" t="str">
        <v>tier - 3</v>
      </c>
      <c r="F625" t="str">
        <v>R1011</v>
      </c>
      <c r="G625" t="str">
        <v>26-Jun-1984</v>
      </c>
      <c r="H625" t="str">
        <v xml:space="preserve">39 Y </v>
      </c>
      <c r="I625" cm="1">
        <f t="array" ref="I625:Q625">VLOOKUP(A625,'Medical Examinations-Answers'!A:J,{2,3,4,5,6,7,8,9,10},0)</f>
        <v>19.3</v>
      </c>
      <c r="J625">
        <v>4.46</v>
      </c>
      <c r="K625" t="str">
        <v>No</v>
      </c>
      <c r="L625" t="str">
        <v>No</v>
      </c>
      <c r="M625" t="str">
        <v>No</v>
      </c>
      <c r="N625">
        <v>1</v>
      </c>
      <c r="O625" t="str">
        <v>yes</v>
      </c>
      <c r="P625" t="str">
        <v xml:space="preserve">Normal Weight </v>
      </c>
      <c r="Q625" t="str">
        <v>Normal</v>
      </c>
      <c r="R625" t="str">
        <f t="shared" si="9"/>
        <v>Without transplant</v>
      </c>
    </row>
    <row r="626" spans="1:18" ht="15.6" x14ac:dyDescent="0.3">
      <c r="A626" s="1" t="s">
        <v>1746</v>
      </c>
      <c r="B626" t="str">
        <f>VLOOKUP(A626,'Customer Names-Answers'!A:D,4,0)</f>
        <v>Simo</v>
      </c>
      <c r="C626" cm="1">
        <f t="array" ref="C626:H626">VLOOKUP(A626,'Hospitalisation Details-Answers'!A:K,{6,7,8,9,10,11},0)</f>
        <v>15817.99</v>
      </c>
      <c r="D626" t="str">
        <v>tier - 2</v>
      </c>
      <c r="E626" t="str">
        <v>tier - 2</v>
      </c>
      <c r="F626" t="str">
        <v>R1012</v>
      </c>
      <c r="G626" t="str">
        <v>9-Oct-1997</v>
      </c>
      <c r="H626" t="str">
        <v xml:space="preserve">26 Y </v>
      </c>
      <c r="I626" cm="1">
        <f t="array" ref="I626:Q626">VLOOKUP(A626,'Medical Examinations-Answers'!A:J,{2,3,4,5,6,7,8,9,10},0)</f>
        <v>24.13</v>
      </c>
      <c r="J626">
        <v>5.29</v>
      </c>
      <c r="K626" t="str">
        <v>yes</v>
      </c>
      <c r="L626" t="str">
        <v>No</v>
      </c>
      <c r="M626" t="str">
        <v>Yes</v>
      </c>
      <c r="N626">
        <v>1</v>
      </c>
      <c r="O626" t="str">
        <v>yes</v>
      </c>
      <c r="P626" t="str">
        <v xml:space="preserve">Normal Weight </v>
      </c>
      <c r="Q626" t="str">
        <v>Normal</v>
      </c>
      <c r="R626" t="str">
        <f t="shared" si="9"/>
        <v>Without transplant</v>
      </c>
    </row>
    <row r="627" spans="1:18" ht="15.6" x14ac:dyDescent="0.3">
      <c r="A627" s="1" t="s">
        <v>1745</v>
      </c>
      <c r="B627" t="str">
        <f>VLOOKUP(A627,'Customer Names-Answers'!A:D,4,0)</f>
        <v>Christopher J</v>
      </c>
      <c r="C627" cm="1">
        <f t="array" ref="C627:H627">VLOOKUP(A627,'Hospitalisation Details-Answers'!A:K,{6,7,8,9,10,11},0)</f>
        <v>15746.62</v>
      </c>
      <c r="D627" t="str">
        <v>tier - 2</v>
      </c>
      <c r="E627" t="str">
        <v>tier - 1</v>
      </c>
      <c r="F627" t="str">
        <v>R1012</v>
      </c>
      <c r="G627" t="str">
        <v>29-Aug-1974</v>
      </c>
      <c r="H627" t="str">
        <v xml:space="preserve">49 Y </v>
      </c>
      <c r="I627" cm="1">
        <f t="array" ref="I627:Q627">VLOOKUP(A627,'Medical Examinations-Answers'!A:J,{2,3,4,5,6,7,8,9,10},0)</f>
        <v>46.7</v>
      </c>
      <c r="J627">
        <v>10.99</v>
      </c>
      <c r="K627" t="str">
        <v>No</v>
      </c>
      <c r="L627" t="str">
        <v>No</v>
      </c>
      <c r="M627" t="str">
        <v>No</v>
      </c>
      <c r="N627">
        <v>0</v>
      </c>
      <c r="O627" t="str">
        <v>No</v>
      </c>
      <c r="P627" t="str">
        <v>Obesity</v>
      </c>
      <c r="Q627" t="str">
        <v>Diabetes</v>
      </c>
      <c r="R627" t="str">
        <f t="shared" si="9"/>
        <v>Without transplant</v>
      </c>
    </row>
    <row r="628" spans="1:18" ht="15.6" x14ac:dyDescent="0.3">
      <c r="A628" s="1" t="s">
        <v>1744</v>
      </c>
      <c r="B628" t="str">
        <f>VLOOKUP(A628,'Customer Names-Answers'!A:D,4,0)</f>
        <v>Mario Sr.</v>
      </c>
      <c r="C628" cm="1">
        <f t="array" ref="C628:H628">VLOOKUP(A628,'Hospitalisation Details-Answers'!A:K,{6,7,8,9,10,11},0)</f>
        <v>15698.86</v>
      </c>
      <c r="D628" t="str">
        <v>tier - 2</v>
      </c>
      <c r="E628" t="str">
        <v>tier - 2</v>
      </c>
      <c r="F628" t="str">
        <v>R1012</v>
      </c>
      <c r="G628" t="str">
        <v>20-Sep-1976</v>
      </c>
      <c r="H628" t="str">
        <v xml:space="preserve">47 Y </v>
      </c>
      <c r="I628" cm="1">
        <f t="array" ref="I628:Q628">VLOOKUP(A628,'Medical Examinations-Answers'!A:J,{2,3,4,5,6,7,8,9,10},0)</f>
        <v>45.27</v>
      </c>
      <c r="J628">
        <v>5.2</v>
      </c>
      <c r="K628" t="str">
        <v>yes</v>
      </c>
      <c r="L628" t="str">
        <v>No</v>
      </c>
      <c r="M628" t="str">
        <v>No</v>
      </c>
      <c r="N628">
        <v>0</v>
      </c>
      <c r="O628" t="str">
        <v>No</v>
      </c>
      <c r="P628" t="str">
        <v>Obesity</v>
      </c>
      <c r="Q628" t="str">
        <v>Normal</v>
      </c>
      <c r="R628" t="str">
        <f t="shared" si="9"/>
        <v>Without transplant</v>
      </c>
    </row>
    <row r="629" spans="1:18" ht="15.6" x14ac:dyDescent="0.3">
      <c r="A629" s="1" t="s">
        <v>1743</v>
      </c>
      <c r="B629" t="str">
        <f>VLOOKUP(A629,'Customer Names-Answers'!A:D,4,0)</f>
        <v>Meghann R.</v>
      </c>
      <c r="C629" cm="1">
        <f t="array" ref="C629:H629">VLOOKUP(A629,'Hospitalisation Details-Answers'!A:K,{6,7,8,9,10,11},0)</f>
        <v>15670.3</v>
      </c>
      <c r="D629" t="str">
        <v>tier - 2</v>
      </c>
      <c r="E629" t="str">
        <v>tier - 2</v>
      </c>
      <c r="F629" t="str">
        <v>R1026</v>
      </c>
      <c r="G629" t="str">
        <v>26-Jun-1973</v>
      </c>
      <c r="H629" t="str">
        <v xml:space="preserve">50 Y </v>
      </c>
      <c r="I629" cm="1">
        <f t="array" ref="I629:Q629">VLOOKUP(A629,'Medical Examinations-Answers'!A:J,{2,3,4,5,6,7,8,9,10},0)</f>
        <v>44.29</v>
      </c>
      <c r="J629">
        <v>9.66</v>
      </c>
      <c r="K629" t="str">
        <v>No</v>
      </c>
      <c r="L629" t="str">
        <v>No</v>
      </c>
      <c r="M629" t="str">
        <v>No</v>
      </c>
      <c r="N629">
        <v>2</v>
      </c>
      <c r="O629" t="str">
        <v>No</v>
      </c>
      <c r="P629" t="str">
        <v>Obesity</v>
      </c>
      <c r="Q629" t="str">
        <v>Diabetes</v>
      </c>
      <c r="R629" t="str">
        <f t="shared" si="9"/>
        <v>Without transplant</v>
      </c>
    </row>
    <row r="630" spans="1:18" ht="15.6" x14ac:dyDescent="0.3">
      <c r="A630" s="1" t="s">
        <v>1742</v>
      </c>
      <c r="B630" t="str">
        <f>VLOOKUP(A630,'Customer Names-Answers'!A:D,4,0)</f>
        <v>Scott M</v>
      </c>
      <c r="C630" cm="1">
        <f t="array" ref="C630:H630">VLOOKUP(A630,'Hospitalisation Details-Answers'!A:K,{6,7,8,9,10,11},0)</f>
        <v>15646.28</v>
      </c>
      <c r="D630" t="str">
        <v>tier - 2</v>
      </c>
      <c r="E630" t="str">
        <v>tier - 2</v>
      </c>
      <c r="F630" t="str">
        <v>R1011</v>
      </c>
      <c r="G630" t="str">
        <v>22-Dec-1988</v>
      </c>
      <c r="H630" t="str">
        <v xml:space="preserve">35 Y </v>
      </c>
      <c r="I630" cm="1">
        <f t="array" ref="I630:Q630">VLOOKUP(A630,'Medical Examinations-Answers'!A:J,{2,3,4,5,6,7,8,9,10},0)</f>
        <v>54.59</v>
      </c>
      <c r="J630">
        <v>4.22</v>
      </c>
      <c r="K630" t="str">
        <v>yes</v>
      </c>
      <c r="L630" t="str">
        <v>No</v>
      </c>
      <c r="M630" t="str">
        <v>No</v>
      </c>
      <c r="N630">
        <v>1</v>
      </c>
      <c r="O630" t="str">
        <v>No</v>
      </c>
      <c r="P630" t="str">
        <v>Obesity</v>
      </c>
      <c r="Q630" t="str">
        <v>Normal</v>
      </c>
      <c r="R630" t="str">
        <f t="shared" si="9"/>
        <v>Without transplant</v>
      </c>
    </row>
    <row r="631" spans="1:18" ht="15.6" x14ac:dyDescent="0.3">
      <c r="A631" s="1" t="s">
        <v>1741</v>
      </c>
      <c r="B631" t="str">
        <f>VLOOKUP(A631,'Customer Names-Answers'!A:D,4,0)</f>
        <v>Caitlin E.</v>
      </c>
      <c r="C631" cm="1">
        <f t="array" ref="C631:H631">VLOOKUP(A631,'Hospitalisation Details-Answers'!A:K,{6,7,8,9,10,11},0)</f>
        <v>15612.19</v>
      </c>
      <c r="D631" t="str">
        <v>tier - 2</v>
      </c>
      <c r="E631" t="str">
        <v>tier - 2</v>
      </c>
      <c r="F631" t="str">
        <v>R1012</v>
      </c>
      <c r="G631" t="str">
        <v>6-Jun-1960</v>
      </c>
      <c r="H631" t="str">
        <v xml:space="preserve">63 Y </v>
      </c>
      <c r="I631" cm="1">
        <f t="array" ref="I631:Q631">VLOOKUP(A631,'Medical Examinations-Answers'!A:J,{2,3,4,5,6,7,8,9,10},0)</f>
        <v>32.965000000000003</v>
      </c>
      <c r="J631">
        <v>11.78</v>
      </c>
      <c r="K631" t="str">
        <v>No</v>
      </c>
      <c r="L631" t="str">
        <v>No</v>
      </c>
      <c r="M631" t="str">
        <v>No</v>
      </c>
      <c r="N631">
        <v>0</v>
      </c>
      <c r="O631" t="str">
        <v>No</v>
      </c>
      <c r="P631" t="str">
        <v>Obesity</v>
      </c>
      <c r="Q631" t="str">
        <v>Diabetes</v>
      </c>
      <c r="R631" t="str">
        <f t="shared" si="9"/>
        <v>Without transplant</v>
      </c>
    </row>
    <row r="632" spans="1:18" ht="15.6" x14ac:dyDescent="0.3">
      <c r="A632" s="1" t="s">
        <v>1740</v>
      </c>
      <c r="B632" t="str">
        <f>VLOOKUP(A632,'Customer Names-Answers'!A:D,4,0)</f>
        <v>Samantha A.</v>
      </c>
      <c r="C632" cm="1">
        <f t="array" ref="C632:H632">VLOOKUP(A632,'Hospitalisation Details-Answers'!A:K,{6,7,8,9,10,11},0)</f>
        <v>15608.58</v>
      </c>
      <c r="D632" t="str">
        <v>tier - 2</v>
      </c>
      <c r="E632" t="str">
        <v>tier - 2</v>
      </c>
      <c r="F632" t="str">
        <v>R1026</v>
      </c>
      <c r="G632" t="str">
        <v>28-Oct-1965</v>
      </c>
      <c r="H632" t="str">
        <v xml:space="preserve">58 Y </v>
      </c>
      <c r="I632" cm="1">
        <f t="array" ref="I632:Q632">VLOOKUP(A632,'Medical Examinations-Answers'!A:J,{2,3,4,5,6,7,8,9,10},0)</f>
        <v>38.049999999999997</v>
      </c>
      <c r="J632">
        <v>9.6199999999999992</v>
      </c>
      <c r="K632" t="str">
        <v>No</v>
      </c>
      <c r="L632" t="str">
        <v>No</v>
      </c>
      <c r="M632" t="str">
        <v>No</v>
      </c>
      <c r="N632">
        <v>0</v>
      </c>
      <c r="O632" t="str">
        <v>No</v>
      </c>
      <c r="P632" t="str">
        <v>Obesity</v>
      </c>
      <c r="Q632" t="str">
        <v>Diabetes</v>
      </c>
      <c r="R632" t="str">
        <f t="shared" si="9"/>
        <v>Without transplant</v>
      </c>
    </row>
    <row r="633" spans="1:18" ht="15.6" x14ac:dyDescent="0.3">
      <c r="A633" s="1" t="s">
        <v>1739</v>
      </c>
      <c r="B633" t="str">
        <f>VLOOKUP(A633,'Customer Names-Answers'!A:D,4,0)</f>
        <v>Erik</v>
      </c>
      <c r="C633" cm="1">
        <f t="array" ref="C633:H633">VLOOKUP(A633,'Hospitalisation Details-Answers'!A:K,{6,7,8,9,10,11},0)</f>
        <v>15556.67</v>
      </c>
      <c r="D633" t="str">
        <v>tier - 2</v>
      </c>
      <c r="E633" t="str">
        <v>tier - 2</v>
      </c>
      <c r="F633" t="str">
        <v>R1012</v>
      </c>
      <c r="G633" t="str">
        <v>30-Jul-1974</v>
      </c>
      <c r="H633" t="str">
        <v xml:space="preserve">49 Y </v>
      </c>
      <c r="I633" cm="1">
        <f t="array" ref="I633:Q633">VLOOKUP(A633,'Medical Examinations-Answers'!A:J,{2,3,4,5,6,7,8,9,10},0)</f>
        <v>46.14</v>
      </c>
      <c r="J633">
        <v>10.78</v>
      </c>
      <c r="K633" t="str">
        <v>No</v>
      </c>
      <c r="L633" t="str">
        <v>No</v>
      </c>
      <c r="M633" t="str">
        <v>No</v>
      </c>
      <c r="N633">
        <v>0</v>
      </c>
      <c r="O633" t="str">
        <v>No</v>
      </c>
      <c r="P633" t="str">
        <v>Obesity</v>
      </c>
      <c r="Q633" t="str">
        <v>Diabetes</v>
      </c>
      <c r="R633" t="str">
        <f t="shared" si="9"/>
        <v>Without transplant</v>
      </c>
    </row>
    <row r="634" spans="1:18" ht="15.6" x14ac:dyDescent="0.3">
      <c r="A634" s="1" t="s">
        <v>1738</v>
      </c>
      <c r="B634" t="str">
        <f>VLOOKUP(A634,'Customer Names-Answers'!A:D,4,0)</f>
        <v>Christopher</v>
      </c>
      <c r="C634" cm="1">
        <f t="array" ref="C634:H634">VLOOKUP(A634,'Hospitalisation Details-Answers'!A:K,{6,7,8,9,10,11},0)</f>
        <v>15555.19</v>
      </c>
      <c r="D634" t="str">
        <v>tier - 2</v>
      </c>
      <c r="E634" t="str">
        <v>tier - 3</v>
      </c>
      <c r="F634" t="str">
        <v>R1012</v>
      </c>
      <c r="G634" t="str">
        <v>2-Oct-1959</v>
      </c>
      <c r="H634" t="str">
        <v xml:space="preserve">64 Y </v>
      </c>
      <c r="I634" cm="1">
        <f t="array" ref="I634:Q634">VLOOKUP(A634,'Medical Examinations-Answers'!A:J,{2,3,4,5,6,7,8,9,10},0)</f>
        <v>41.325000000000003</v>
      </c>
      <c r="J634">
        <v>5.1100000000000003</v>
      </c>
      <c r="K634" t="str">
        <v>yes</v>
      </c>
      <c r="L634" t="str">
        <v>No</v>
      </c>
      <c r="M634" t="str">
        <v>No</v>
      </c>
      <c r="N634">
        <v>2</v>
      </c>
      <c r="O634" t="str">
        <v>No</v>
      </c>
      <c r="P634" t="str">
        <v>Obesity</v>
      </c>
      <c r="Q634" t="str">
        <v>Normal</v>
      </c>
      <c r="R634" t="str">
        <f t="shared" si="9"/>
        <v>Without transplant</v>
      </c>
    </row>
    <row r="635" spans="1:18" ht="15.6" x14ac:dyDescent="0.3">
      <c r="A635" s="1" t="s">
        <v>1737</v>
      </c>
      <c r="B635" t="str">
        <f>VLOOKUP(A635,'Customer Names-Answers'!A:D,4,0)</f>
        <v>Maya</v>
      </c>
      <c r="C635" cm="1">
        <f t="array" ref="C635:H635">VLOOKUP(A635,'Hospitalisation Details-Answers'!A:K,{6,7,8,9,10,11},0)</f>
        <v>15532.16</v>
      </c>
      <c r="D635" t="str">
        <v>tier - 2</v>
      </c>
      <c r="E635" t="str">
        <v>tier - 2</v>
      </c>
      <c r="F635" t="str">
        <v>R1026</v>
      </c>
      <c r="G635" t="str">
        <v>28-Jun-1974</v>
      </c>
      <c r="H635" t="str">
        <v xml:space="preserve">49 Y </v>
      </c>
      <c r="I635" cm="1">
        <f t="array" ref="I635:Q635">VLOOKUP(A635,'Medical Examinations-Answers'!A:J,{2,3,4,5,6,7,8,9,10},0)</f>
        <v>44.64</v>
      </c>
      <c r="J635">
        <v>7.18</v>
      </c>
      <c r="K635" t="str">
        <v>No</v>
      </c>
      <c r="L635" t="str">
        <v>No</v>
      </c>
      <c r="M635" t="str">
        <v>No</v>
      </c>
      <c r="N635">
        <v>0</v>
      </c>
      <c r="O635" t="str">
        <v>No</v>
      </c>
      <c r="P635" t="str">
        <v>Obesity</v>
      </c>
      <c r="Q635" t="str">
        <v>Diabetes</v>
      </c>
      <c r="R635" t="str">
        <f t="shared" si="9"/>
        <v>Without transplant</v>
      </c>
    </row>
    <row r="636" spans="1:18" ht="15.6" x14ac:dyDescent="0.3">
      <c r="A636" s="1" t="s">
        <v>1736</v>
      </c>
      <c r="B636" t="str">
        <f>VLOOKUP(A636,'Customer Names-Answers'!A:D,4,0)</f>
        <v>Zachary T</v>
      </c>
      <c r="C636" cm="1">
        <f t="array" ref="C636:H636">VLOOKUP(A636,'Hospitalisation Details-Answers'!A:K,{6,7,8,9,10,11},0)</f>
        <v>15518.18</v>
      </c>
      <c r="D636" t="str">
        <v>tier - 2</v>
      </c>
      <c r="E636" t="str">
        <v>tier - 3</v>
      </c>
      <c r="F636" t="str">
        <v>R1015</v>
      </c>
      <c r="G636" t="str">
        <v>17-Jul-2004</v>
      </c>
      <c r="H636" t="str">
        <v xml:space="preserve">19 Y </v>
      </c>
      <c r="I636" cm="1">
        <f t="array" ref="I636:Q636">VLOOKUP(A636,'Medical Examinations-Answers'!A:J,{2,3,4,5,6,7,8,9,10},0)</f>
        <v>25.175000000000001</v>
      </c>
      <c r="J636">
        <v>4.96</v>
      </c>
      <c r="K636" t="str">
        <v>No</v>
      </c>
      <c r="L636" t="str">
        <v>yes</v>
      </c>
      <c r="M636" t="str">
        <v>No</v>
      </c>
      <c r="N636">
        <v>1</v>
      </c>
      <c r="O636" t="str">
        <v>No</v>
      </c>
      <c r="P636" t="str">
        <v xml:space="preserve">Overweight </v>
      </c>
      <c r="Q636" t="str">
        <v>Normal</v>
      </c>
      <c r="R636" t="str">
        <f t="shared" si="9"/>
        <v>With transplant</v>
      </c>
    </row>
    <row r="637" spans="1:18" ht="15.6" x14ac:dyDescent="0.3">
      <c r="A637" s="1" t="s">
        <v>1735</v>
      </c>
      <c r="B637" t="str">
        <f>VLOOKUP(A637,'Customer Names-Answers'!A:D,4,0)</f>
        <v>Hilda</v>
      </c>
      <c r="C637" cm="1">
        <f t="array" ref="C637:H637">VLOOKUP(A637,'Hospitalisation Details-Answers'!A:K,{6,7,8,9,10,11},0)</f>
        <v>15450.48</v>
      </c>
      <c r="D637" t="str">
        <v>tier - 2</v>
      </c>
      <c r="E637" t="str">
        <v>tier - 1</v>
      </c>
      <c r="F637" t="str">
        <v>R1026</v>
      </c>
      <c r="G637" t="str">
        <v>20-Jul-1976</v>
      </c>
      <c r="H637" t="str">
        <v xml:space="preserve">47 Y </v>
      </c>
      <c r="I637" cm="1">
        <f t="array" ref="I637:Q637">VLOOKUP(A637,'Medical Examinations-Answers'!A:J,{2,3,4,5,6,7,8,9,10},0)</f>
        <v>43.11</v>
      </c>
      <c r="J637">
        <v>4.67</v>
      </c>
      <c r="K637" t="str">
        <v>yes</v>
      </c>
      <c r="L637" t="str">
        <v>No</v>
      </c>
      <c r="M637" t="str">
        <v>No</v>
      </c>
      <c r="N637">
        <v>0</v>
      </c>
      <c r="O637" t="str">
        <v>No</v>
      </c>
      <c r="P637" t="str">
        <v>Obesity</v>
      </c>
      <c r="Q637" t="str">
        <v>Normal</v>
      </c>
      <c r="R637" t="str">
        <f t="shared" si="9"/>
        <v>Without transplant</v>
      </c>
    </row>
    <row r="638" spans="1:18" ht="15.6" x14ac:dyDescent="0.3">
      <c r="A638" s="1" t="s">
        <v>1734</v>
      </c>
      <c r="B638" t="str">
        <f>VLOOKUP(A638,'Customer Names-Answers'!A:D,4,0)</f>
        <v>Stephanie</v>
      </c>
      <c r="C638" cm="1">
        <f t="array" ref="C638:H638">VLOOKUP(A638,'Hospitalisation Details-Answers'!A:K,{6,7,8,9,10,11},0)</f>
        <v>15440.2</v>
      </c>
      <c r="D638" t="str">
        <v>tier - 2</v>
      </c>
      <c r="E638" t="str">
        <v>tier - 1</v>
      </c>
      <c r="F638" t="str">
        <v>R1012</v>
      </c>
      <c r="G638" t="str">
        <v>25-Oct-1990</v>
      </c>
      <c r="H638" t="str">
        <v xml:space="preserve">33 Y </v>
      </c>
      <c r="I638" cm="1">
        <f t="array" ref="I638:Q638">VLOOKUP(A638,'Medical Examinations-Answers'!A:J,{2,3,4,5,6,7,8,9,10},0)</f>
        <v>53.32</v>
      </c>
      <c r="J638">
        <v>5.0599999999999996</v>
      </c>
      <c r="K638" t="str">
        <v>No</v>
      </c>
      <c r="L638" t="str">
        <v>No</v>
      </c>
      <c r="M638" t="str">
        <v>No</v>
      </c>
      <c r="N638">
        <v>0</v>
      </c>
      <c r="O638" t="str">
        <v>No</v>
      </c>
      <c r="P638" t="str">
        <v>Obesity</v>
      </c>
      <c r="Q638" t="str">
        <v>Normal</v>
      </c>
      <c r="R638" t="str">
        <f t="shared" si="9"/>
        <v>Without transplant</v>
      </c>
    </row>
    <row r="639" spans="1:18" ht="15.6" x14ac:dyDescent="0.3">
      <c r="A639" s="1" t="s">
        <v>1733</v>
      </c>
      <c r="B639" t="str">
        <f>VLOOKUP(A639,'Customer Names-Answers'!A:D,4,0)</f>
        <v>Doug</v>
      </c>
      <c r="C639" cm="1">
        <f t="array" ref="C639:H639">VLOOKUP(A639,'Hospitalisation Details-Answers'!A:K,{6,7,8,9,10,11},0)</f>
        <v>15377.77</v>
      </c>
      <c r="D639" t="str">
        <v>tier - 2</v>
      </c>
      <c r="E639" t="str">
        <v>tier - 2</v>
      </c>
      <c r="F639" t="str">
        <v>R1012</v>
      </c>
      <c r="G639" t="str">
        <v>4-Sep-1964</v>
      </c>
      <c r="H639" t="str">
        <v xml:space="preserve">59 Y </v>
      </c>
      <c r="I639" cm="1">
        <f t="array" ref="I639:Q639">VLOOKUP(A639,'Medical Examinations-Answers'!A:J,{2,3,4,5,6,7,8,9,10},0)</f>
        <v>38.04</v>
      </c>
      <c r="J639">
        <v>5.0199999999999996</v>
      </c>
      <c r="K639" t="str">
        <v>yes</v>
      </c>
      <c r="L639" t="str">
        <v>No</v>
      </c>
      <c r="M639" t="str">
        <v>No</v>
      </c>
      <c r="N639">
        <v>1</v>
      </c>
      <c r="O639" t="str">
        <v>No</v>
      </c>
      <c r="P639" t="str">
        <v>Obesity</v>
      </c>
      <c r="Q639" t="str">
        <v>Normal</v>
      </c>
      <c r="R639" t="str">
        <f t="shared" si="9"/>
        <v>Without transplant</v>
      </c>
    </row>
    <row r="640" spans="1:18" ht="15.6" x14ac:dyDescent="0.3">
      <c r="A640" s="1" t="s">
        <v>1732</v>
      </c>
      <c r="B640" t="str">
        <f>VLOOKUP(A640,'Customer Names-Answers'!A:D,4,0)</f>
        <v>Bethany N.</v>
      </c>
      <c r="C640" cm="1">
        <f t="array" ref="C640:H640">VLOOKUP(A640,'Hospitalisation Details-Answers'!A:K,{6,7,8,9,10,11},0)</f>
        <v>15368.22</v>
      </c>
      <c r="D640" t="str">
        <v>tier - 2</v>
      </c>
      <c r="E640" t="str">
        <v>tier - 2</v>
      </c>
      <c r="F640" t="str">
        <v>R1011</v>
      </c>
      <c r="G640" t="str">
        <v>6-Sep-1962</v>
      </c>
      <c r="H640" t="str">
        <v xml:space="preserve">61 Y </v>
      </c>
      <c r="I640" cm="1">
        <f t="array" ref="I640:Q640">VLOOKUP(A640,'Medical Examinations-Answers'!A:J,{2,3,4,5,6,7,8,9,10},0)</f>
        <v>37.9</v>
      </c>
      <c r="J640">
        <v>7.76</v>
      </c>
      <c r="K640" t="str">
        <v>No</v>
      </c>
      <c r="L640" t="str">
        <v>No</v>
      </c>
      <c r="M640" t="str">
        <v>No</v>
      </c>
      <c r="N640">
        <v>0</v>
      </c>
      <c r="O640" t="str">
        <v>No</v>
      </c>
      <c r="P640" t="str">
        <v>Obesity</v>
      </c>
      <c r="Q640" t="str">
        <v>Diabetes</v>
      </c>
      <c r="R640" t="str">
        <f t="shared" si="9"/>
        <v>Without transplant</v>
      </c>
    </row>
    <row r="641" spans="1:18" ht="15.6" x14ac:dyDescent="0.3">
      <c r="A641" s="1" t="s">
        <v>1731</v>
      </c>
      <c r="B641" t="str">
        <f>VLOOKUP(A641,'Customer Names-Answers'!A:D,4,0)</f>
        <v>Sandra H</v>
      </c>
      <c r="C641" cm="1">
        <f t="array" ref="C641:H641">VLOOKUP(A641,'Hospitalisation Details-Answers'!A:K,{6,7,8,9,10,11},0)</f>
        <v>15363.77</v>
      </c>
      <c r="D641" t="str">
        <v>tier - 2</v>
      </c>
      <c r="E641" t="str">
        <v>tier - 1</v>
      </c>
      <c r="F641" t="str">
        <v>R1026</v>
      </c>
      <c r="G641" t="str">
        <v>18-Jul-1968</v>
      </c>
      <c r="H641" t="str">
        <v xml:space="preserve">55 Y </v>
      </c>
      <c r="I641" cm="1">
        <f t="array" ref="I641:Q641">VLOOKUP(A641,'Medical Examinations-Answers'!A:J,{2,3,4,5,6,7,8,9,10},0)</f>
        <v>39.6</v>
      </c>
      <c r="J641">
        <v>9.32</v>
      </c>
      <c r="K641" t="str">
        <v>No</v>
      </c>
      <c r="L641" t="str">
        <v>No</v>
      </c>
      <c r="M641" t="str">
        <v>No</v>
      </c>
      <c r="N641">
        <v>0</v>
      </c>
      <c r="O641" t="str">
        <v>No</v>
      </c>
      <c r="P641" t="str">
        <v>Obesity</v>
      </c>
      <c r="Q641" t="str">
        <v>Diabetes</v>
      </c>
      <c r="R641" t="str">
        <f t="shared" si="9"/>
        <v>Without transplant</v>
      </c>
    </row>
    <row r="642" spans="1:18" ht="15.6" x14ac:dyDescent="0.3">
      <c r="A642" s="1" t="s">
        <v>1730</v>
      </c>
      <c r="B642" t="str">
        <f>VLOOKUP(A642,'Customer Names-Answers'!A:D,4,0)</f>
        <v>Takuo</v>
      </c>
      <c r="C642" cm="1">
        <f t="array" ref="C642:H642">VLOOKUP(A642,'Hospitalisation Details-Answers'!A:K,{6,7,8,9,10,11},0)</f>
        <v>15361.5</v>
      </c>
      <c r="D642" t="str">
        <v>tier - 2</v>
      </c>
      <c r="E642" t="str">
        <v>tier - 3</v>
      </c>
      <c r="F642" t="str">
        <v>R1023</v>
      </c>
      <c r="G642" t="str">
        <v>17-Dec-1988</v>
      </c>
      <c r="H642" t="str">
        <v xml:space="preserve">35 Y </v>
      </c>
      <c r="I642" cm="1">
        <f t="array" ref="I642:Q642">VLOOKUP(A642,'Medical Examinations-Answers'!A:J,{2,3,4,5,6,7,8,9,10},0)</f>
        <v>50.92</v>
      </c>
      <c r="J642">
        <v>5.31</v>
      </c>
      <c r="K642" t="str">
        <v>yes</v>
      </c>
      <c r="L642" t="str">
        <v>No</v>
      </c>
      <c r="M642" t="str">
        <v>No</v>
      </c>
      <c r="N642">
        <v>1</v>
      </c>
      <c r="O642" t="str">
        <v>No</v>
      </c>
      <c r="P642" t="str">
        <v>Obesity</v>
      </c>
      <c r="Q642" t="str">
        <v>Normal</v>
      </c>
      <c r="R642" t="str">
        <f t="shared" si="9"/>
        <v>Without transplant</v>
      </c>
    </row>
    <row r="643" spans="1:18" ht="15.6" x14ac:dyDescent="0.3">
      <c r="A643" s="1" t="s">
        <v>1729</v>
      </c>
      <c r="B643" t="str">
        <f>VLOOKUP(A643,'Customer Names-Answers'!A:D,4,0)</f>
        <v>Kelly A.</v>
      </c>
      <c r="C643" cm="1">
        <f t="array" ref="C643:H643">VLOOKUP(A643,'Hospitalisation Details-Answers'!A:K,{6,7,8,9,10,11},0)</f>
        <v>15359.1</v>
      </c>
      <c r="D643" t="str">
        <v>tier - 2</v>
      </c>
      <c r="E643" t="str">
        <v>tier - 3</v>
      </c>
      <c r="F643" t="str">
        <v>R1024</v>
      </c>
      <c r="G643" t="str">
        <v>14-Jul-2001</v>
      </c>
      <c r="H643" t="str">
        <v xml:space="preserve">22 Y </v>
      </c>
      <c r="I643" cm="1">
        <f t="array" ref="I643:Q643">VLOOKUP(A643,'Medical Examinations-Answers'!A:J,{2,3,4,5,6,7,8,9,10},0)</f>
        <v>21.85</v>
      </c>
      <c r="J643">
        <v>5.56</v>
      </c>
      <c r="K643" t="str">
        <v>yes</v>
      </c>
      <c r="L643" t="str">
        <v>No</v>
      </c>
      <c r="M643" t="str">
        <v>No</v>
      </c>
      <c r="N643">
        <v>0</v>
      </c>
      <c r="O643" t="str">
        <v>yes</v>
      </c>
      <c r="P643" t="str">
        <v xml:space="preserve">Normal Weight </v>
      </c>
      <c r="Q643" t="str">
        <v>Normal</v>
      </c>
      <c r="R643" t="str">
        <f t="shared" ref="R643:R706" si="10">IF(L643="No","Without transplant","With transplant")</f>
        <v>Without transplant</v>
      </c>
    </row>
    <row r="644" spans="1:18" ht="15.6" x14ac:dyDescent="0.3">
      <c r="A644" s="1" t="s">
        <v>1728</v>
      </c>
      <c r="B644" t="str">
        <f>VLOOKUP(A644,'Customer Names-Answers'!A:D,4,0)</f>
        <v>Scott</v>
      </c>
      <c r="C644" cm="1">
        <f t="array" ref="C644:H644">VLOOKUP(A644,'Hospitalisation Details-Answers'!A:K,{6,7,8,9,10,11},0)</f>
        <v>15322.77</v>
      </c>
      <c r="D644" t="str">
        <v>tier - 2</v>
      </c>
      <c r="E644" t="str">
        <v>tier - 3</v>
      </c>
      <c r="F644" t="str">
        <v>R1021</v>
      </c>
      <c r="G644" t="str">
        <v>13-Dec-1963</v>
      </c>
      <c r="H644" t="str">
        <v xml:space="preserve">60 Y </v>
      </c>
      <c r="I644" cm="1">
        <f t="array" ref="I644:Q644">VLOOKUP(A644,'Medical Examinations-Answers'!A:J,{2,3,4,5,6,7,8,9,10},0)</f>
        <v>36.08</v>
      </c>
      <c r="J644">
        <v>7.11</v>
      </c>
      <c r="K644" t="str">
        <v>yes</v>
      </c>
      <c r="L644" t="str">
        <v>No</v>
      </c>
      <c r="M644" t="str">
        <v>Yes</v>
      </c>
      <c r="N644">
        <v>1</v>
      </c>
      <c r="O644" t="str">
        <v>No</v>
      </c>
      <c r="P644" t="str">
        <v>Obesity</v>
      </c>
      <c r="Q644" t="str">
        <v>Diabetes</v>
      </c>
      <c r="R644" t="str">
        <f t="shared" si="10"/>
        <v>Without transplant</v>
      </c>
    </row>
    <row r="645" spans="1:18" ht="15.6" x14ac:dyDescent="0.3">
      <c r="A645" s="1" t="s">
        <v>1727</v>
      </c>
      <c r="B645" t="str">
        <f>VLOOKUP(A645,'Customer Names-Answers'!A:D,4,0)</f>
        <v>Benoit</v>
      </c>
      <c r="C645" cm="1">
        <f t="array" ref="C645:H645">VLOOKUP(A645,'Hospitalisation Details-Answers'!A:K,{6,7,8,9,10,11},0)</f>
        <v>15260.52</v>
      </c>
      <c r="D645" t="str">
        <v>tier - 2</v>
      </c>
      <c r="E645" t="str">
        <v>tier - 2</v>
      </c>
      <c r="F645" t="str">
        <v>R1023</v>
      </c>
      <c r="G645" t="str">
        <v>16-Sep-1969</v>
      </c>
      <c r="H645" t="str">
        <v xml:space="preserve">54 Y </v>
      </c>
      <c r="I645" cm="1">
        <f t="array" ref="I645:Q645">VLOOKUP(A645,'Medical Examinations-Answers'!A:J,{2,3,4,5,6,7,8,9,10},0)</f>
        <v>40.44</v>
      </c>
      <c r="J645">
        <v>5.13</v>
      </c>
      <c r="K645" t="str">
        <v>yes</v>
      </c>
      <c r="L645" t="str">
        <v>No</v>
      </c>
      <c r="M645" t="str">
        <v>Yes</v>
      </c>
      <c r="N645">
        <v>1</v>
      </c>
      <c r="O645" t="str">
        <v>No</v>
      </c>
      <c r="P645" t="str">
        <v>Obesity</v>
      </c>
      <c r="Q645" t="str">
        <v>Normal</v>
      </c>
      <c r="R645" t="str">
        <f t="shared" si="10"/>
        <v>Without transplant</v>
      </c>
    </row>
    <row r="646" spans="1:18" ht="15.6" x14ac:dyDescent="0.3">
      <c r="A646" s="1" t="s">
        <v>1726</v>
      </c>
      <c r="B646" t="str">
        <f>VLOOKUP(A646,'Customer Names-Answers'!A:D,4,0)</f>
        <v>Elizabeth M.</v>
      </c>
      <c r="C646" cm="1">
        <f t="array" ref="C646:H646">VLOOKUP(A646,'Hospitalisation Details-Answers'!A:K,{6,7,8,9,10,11},0)</f>
        <v>15230.32</v>
      </c>
      <c r="D646" t="str">
        <v>tier - 2</v>
      </c>
      <c r="E646" t="str">
        <v>tier - 2</v>
      </c>
      <c r="F646" t="str">
        <v>R1024</v>
      </c>
      <c r="G646" t="str">
        <v>25-Jul-1960</v>
      </c>
      <c r="H646" t="str">
        <v xml:space="preserve">63 Y </v>
      </c>
      <c r="I646" cm="1">
        <f t="array" ref="I646:Q646">VLOOKUP(A646,'Medical Examinations-Answers'!A:J,{2,3,4,5,6,7,8,9,10},0)</f>
        <v>38.094999999999999</v>
      </c>
      <c r="J646">
        <v>10.199999999999999</v>
      </c>
      <c r="K646" t="str">
        <v>No</v>
      </c>
      <c r="L646" t="str">
        <v>No</v>
      </c>
      <c r="M646" t="str">
        <v>No</v>
      </c>
      <c r="N646">
        <v>0</v>
      </c>
      <c r="O646" t="str">
        <v>No</v>
      </c>
      <c r="P646" t="str">
        <v>Obesity</v>
      </c>
      <c r="Q646" t="str">
        <v>Diabetes</v>
      </c>
      <c r="R646" t="str">
        <f t="shared" si="10"/>
        <v>Without transplant</v>
      </c>
    </row>
    <row r="647" spans="1:18" ht="15.6" x14ac:dyDescent="0.3">
      <c r="A647" s="1" t="s">
        <v>1725</v>
      </c>
      <c r="B647" t="str">
        <f>VLOOKUP(A647,'Customer Names-Answers'!A:D,4,0)</f>
        <v>Jessica A.</v>
      </c>
      <c r="C647" cm="1">
        <f t="array" ref="C647:H647">VLOOKUP(A647,'Hospitalisation Details-Answers'!A:K,{6,7,8,9,10,11},0)</f>
        <v>15207.92</v>
      </c>
      <c r="D647" t="str">
        <v>tier - 2</v>
      </c>
      <c r="E647" t="str">
        <v>tier - 1</v>
      </c>
      <c r="F647" t="str">
        <v>R1012</v>
      </c>
      <c r="G647" t="str">
        <v>23-Nov-1978</v>
      </c>
      <c r="H647" t="str">
        <v xml:space="preserve">45 Y </v>
      </c>
      <c r="I647" cm="1">
        <f t="array" ref="I647:Q647">VLOOKUP(A647,'Medical Examinations-Answers'!A:J,{2,3,4,5,6,7,8,9,10},0)</f>
        <v>44.95</v>
      </c>
      <c r="J647">
        <v>10.4</v>
      </c>
      <c r="K647" t="str">
        <v>No</v>
      </c>
      <c r="L647" t="str">
        <v>No</v>
      </c>
      <c r="M647" t="str">
        <v>No</v>
      </c>
      <c r="N647">
        <v>0</v>
      </c>
      <c r="O647" t="str">
        <v>No</v>
      </c>
      <c r="P647" t="str">
        <v>Obesity</v>
      </c>
      <c r="Q647" t="str">
        <v>Diabetes</v>
      </c>
      <c r="R647" t="str">
        <f t="shared" si="10"/>
        <v>Without transplant</v>
      </c>
    </row>
    <row r="648" spans="1:18" ht="15.6" x14ac:dyDescent="0.3">
      <c r="A648" s="1" t="s">
        <v>1724</v>
      </c>
      <c r="B648" t="str">
        <f>VLOOKUP(A648,'Customer Names-Answers'!A:D,4,0)</f>
        <v>Monica K</v>
      </c>
      <c r="C648" cm="1">
        <f t="array" ref="C648:H648">VLOOKUP(A648,'Hospitalisation Details-Answers'!A:K,{6,7,8,9,10,11},0)</f>
        <v>15174.81</v>
      </c>
      <c r="D648" t="str">
        <v>tier - 2</v>
      </c>
      <c r="E648" t="str">
        <v>tier - 1</v>
      </c>
      <c r="F648" t="str">
        <v>R1012</v>
      </c>
      <c r="G648" t="str">
        <v>17-Jun-1962</v>
      </c>
      <c r="H648" t="str">
        <v xml:space="preserve">61 Y </v>
      </c>
      <c r="I648" cm="1">
        <f t="array" ref="I648:Q648">VLOOKUP(A648,'Medical Examinations-Answers'!A:J,{2,3,4,5,6,7,8,9,10},0)</f>
        <v>35.54</v>
      </c>
      <c r="J648">
        <v>10.67</v>
      </c>
      <c r="K648" t="str">
        <v>No</v>
      </c>
      <c r="L648" t="str">
        <v>No</v>
      </c>
      <c r="M648" t="str">
        <v>No</v>
      </c>
      <c r="N648">
        <v>0</v>
      </c>
      <c r="O648" t="str">
        <v>No</v>
      </c>
      <c r="P648" t="str">
        <v>Obesity</v>
      </c>
      <c r="Q648" t="str">
        <v>Diabetes</v>
      </c>
      <c r="R648" t="str">
        <f t="shared" si="10"/>
        <v>Without transplant</v>
      </c>
    </row>
    <row r="649" spans="1:18" ht="15.6" x14ac:dyDescent="0.3">
      <c r="A649" s="1" t="s">
        <v>1723</v>
      </c>
      <c r="B649" t="str">
        <f>VLOOKUP(A649,'Customer Names-Answers'!A:D,4,0)</f>
        <v>Kevin L</v>
      </c>
      <c r="C649" cm="1">
        <f t="array" ref="C649:H649">VLOOKUP(A649,'Hospitalisation Details-Answers'!A:K,{6,7,8,9,10,11},0)</f>
        <v>15170.07</v>
      </c>
      <c r="D649" t="str">
        <v>tier - 2</v>
      </c>
      <c r="E649" t="str">
        <v>tier - 3</v>
      </c>
      <c r="F649" t="str">
        <v>R1011</v>
      </c>
      <c r="G649" t="str">
        <v>3-Dec-1959</v>
      </c>
      <c r="H649" t="str">
        <v xml:space="preserve">64 Y </v>
      </c>
      <c r="I649" cm="1">
        <f t="array" ref="I649:Q649">VLOOKUP(A649,'Medical Examinations-Answers'!A:J,{2,3,4,5,6,7,8,9,10},0)</f>
        <v>39.799999999999997</v>
      </c>
      <c r="J649">
        <v>4.6500000000000004</v>
      </c>
      <c r="K649" t="str">
        <v>yes</v>
      </c>
      <c r="L649" t="str">
        <v>No</v>
      </c>
      <c r="M649" t="str">
        <v>No</v>
      </c>
      <c r="N649">
        <v>2</v>
      </c>
      <c r="O649" t="str">
        <v>No</v>
      </c>
      <c r="P649" t="str">
        <v>Obesity</v>
      </c>
      <c r="Q649" t="str">
        <v>Normal</v>
      </c>
      <c r="R649" t="str">
        <f t="shared" si="10"/>
        <v>Without transplant</v>
      </c>
    </row>
    <row r="650" spans="1:18" ht="15.6" x14ac:dyDescent="0.3">
      <c r="A650" s="1" t="s">
        <v>1722</v>
      </c>
      <c r="B650" t="str">
        <f>VLOOKUP(A650,'Customer Names-Answers'!A:D,4,0)</f>
        <v>Gregory</v>
      </c>
      <c r="C650" cm="1">
        <f t="array" ref="C650:H650">VLOOKUP(A650,'Hospitalisation Details-Answers'!A:K,{6,7,8,9,10,11},0)</f>
        <v>15161.53</v>
      </c>
      <c r="D650" t="str">
        <v>tier - 2</v>
      </c>
      <c r="E650" t="str">
        <v>tier - 1</v>
      </c>
      <c r="F650" t="str">
        <v>R1013</v>
      </c>
      <c r="G650" t="str">
        <v>4-Jun-1959</v>
      </c>
      <c r="H650" t="str">
        <v xml:space="preserve">64 Y </v>
      </c>
      <c r="I650" cm="1">
        <f t="array" ref="I650:Q650">VLOOKUP(A650,'Medical Examinations-Answers'!A:J,{2,3,4,5,6,7,8,9,10},0)</f>
        <v>33.659999999999997</v>
      </c>
      <c r="J650">
        <v>5.65</v>
      </c>
      <c r="K650" t="str">
        <v>yes</v>
      </c>
      <c r="L650" t="str">
        <v>No</v>
      </c>
      <c r="M650" t="str">
        <v>No</v>
      </c>
      <c r="N650">
        <v>2</v>
      </c>
      <c r="O650" t="str">
        <v>No</v>
      </c>
      <c r="P650" t="str">
        <v>Obesity</v>
      </c>
      <c r="Q650" t="str">
        <v>Normal</v>
      </c>
      <c r="R650" t="str">
        <f t="shared" si="10"/>
        <v>Without transplant</v>
      </c>
    </row>
    <row r="651" spans="1:18" ht="15.6" x14ac:dyDescent="0.3">
      <c r="A651" s="1" t="s">
        <v>1721</v>
      </c>
      <c r="B651" t="str">
        <f>VLOOKUP(A651,'Customer Names-Answers'!A:D,4,0)</f>
        <v>Della</v>
      </c>
      <c r="C651" cm="1">
        <f t="array" ref="C651:H651">VLOOKUP(A651,'Hospitalisation Details-Answers'!A:K,{6,7,8,9,10,11},0)</f>
        <v>15161.25</v>
      </c>
      <c r="D651" t="str">
        <v>tier - 2</v>
      </c>
      <c r="E651" t="str">
        <v>tier - 2</v>
      </c>
      <c r="F651" t="str">
        <v>R1012</v>
      </c>
      <c r="G651" t="str">
        <v>25-Oct-1962</v>
      </c>
      <c r="H651" t="str">
        <v xml:space="preserve">61 Y </v>
      </c>
      <c r="I651" cm="1">
        <f t="array" ref="I651:Q651">VLOOKUP(A651,'Medical Examinations-Answers'!A:J,{2,3,4,5,6,7,8,9,10},0)</f>
        <v>35.5</v>
      </c>
      <c r="J651">
        <v>11.97</v>
      </c>
      <c r="K651" t="str">
        <v>No</v>
      </c>
      <c r="L651" t="str">
        <v>No</v>
      </c>
      <c r="M651" t="str">
        <v>No</v>
      </c>
      <c r="N651">
        <v>0</v>
      </c>
      <c r="O651" t="str">
        <v>No</v>
      </c>
      <c r="P651" t="str">
        <v>Obesity</v>
      </c>
      <c r="Q651" t="str">
        <v>Diabetes</v>
      </c>
      <c r="R651" t="str">
        <f t="shared" si="10"/>
        <v>Without transplant</v>
      </c>
    </row>
    <row r="652" spans="1:18" ht="15.6" x14ac:dyDescent="0.3">
      <c r="A652" s="1" t="s">
        <v>1720</v>
      </c>
      <c r="B652" t="str">
        <f>VLOOKUP(A652,'Customer Names-Answers'!A:D,4,0)</f>
        <v>David</v>
      </c>
      <c r="C652" cm="1">
        <f t="array" ref="C652:H652">VLOOKUP(A652,'Hospitalisation Details-Answers'!A:K,{6,7,8,9,10,11},0)</f>
        <v>15150.44</v>
      </c>
      <c r="D652" t="str">
        <v>tier - 2</v>
      </c>
      <c r="E652" t="str">
        <v>tier - 1</v>
      </c>
      <c r="F652" t="str">
        <v>R1023</v>
      </c>
      <c r="G652" t="str">
        <v>25-Nov-1971</v>
      </c>
      <c r="H652" t="str">
        <v xml:space="preserve">52 Y </v>
      </c>
      <c r="I652" cm="1">
        <f t="array" ref="I652:Q652">VLOOKUP(A652,'Medical Examinations-Answers'!A:J,{2,3,4,5,6,7,8,9,10},0)</f>
        <v>41.63</v>
      </c>
      <c r="J652">
        <v>6.71</v>
      </c>
      <c r="K652" t="str">
        <v>No</v>
      </c>
      <c r="L652" t="str">
        <v>No</v>
      </c>
      <c r="M652" t="str">
        <v>No</v>
      </c>
      <c r="N652">
        <v>0</v>
      </c>
      <c r="O652" t="str">
        <v>No</v>
      </c>
      <c r="P652" t="str">
        <v>Obesity</v>
      </c>
      <c r="Q652" t="str">
        <v>Diabetes</v>
      </c>
      <c r="R652" t="str">
        <f t="shared" si="10"/>
        <v>Without transplant</v>
      </c>
    </row>
    <row r="653" spans="1:18" ht="15.6" x14ac:dyDescent="0.3">
      <c r="A653" s="1" t="s">
        <v>1719</v>
      </c>
      <c r="B653" t="str">
        <f>VLOOKUP(A653,'Customer Names-Answers'!A:D,4,0)</f>
        <v>Victoria</v>
      </c>
      <c r="C653" cm="1">
        <f t="array" ref="C653:H653">VLOOKUP(A653,'Hospitalisation Details-Answers'!A:K,{6,7,8,9,10,11},0)</f>
        <v>15123.19</v>
      </c>
      <c r="D653" t="str">
        <v>tier - 2</v>
      </c>
      <c r="E653" t="str">
        <v>tier - 1</v>
      </c>
      <c r="F653" t="str">
        <v>R1011</v>
      </c>
      <c r="G653" t="str">
        <v>5-Sep-1978</v>
      </c>
      <c r="H653" t="str">
        <v xml:space="preserve">45 Y </v>
      </c>
      <c r="I653" cm="1">
        <f t="array" ref="I653:Q653">VLOOKUP(A653,'Medical Examinations-Answers'!A:J,{2,3,4,5,6,7,8,9,10},0)</f>
        <v>46.49</v>
      </c>
      <c r="J653">
        <v>11.92</v>
      </c>
      <c r="K653" t="str">
        <v>No</v>
      </c>
      <c r="L653" t="str">
        <v>No</v>
      </c>
      <c r="M653" t="str">
        <v>No</v>
      </c>
      <c r="N653">
        <v>0</v>
      </c>
      <c r="O653" t="str">
        <v>No</v>
      </c>
      <c r="P653" t="str">
        <v>Obesity</v>
      </c>
      <c r="Q653" t="str">
        <v>Diabetes</v>
      </c>
      <c r="R653" t="str">
        <f t="shared" si="10"/>
        <v>Without transplant</v>
      </c>
    </row>
    <row r="654" spans="1:18" ht="15.6" x14ac:dyDescent="0.3">
      <c r="A654" s="1" t="s">
        <v>1718</v>
      </c>
      <c r="B654" t="str">
        <f>VLOOKUP(A654,'Customer Names-Answers'!A:D,4,0)</f>
        <v>Tasos</v>
      </c>
      <c r="C654" cm="1">
        <f t="array" ref="C654:H654">VLOOKUP(A654,'Hospitalisation Details-Answers'!A:K,{6,7,8,9,10,11},0)</f>
        <v>15103.69</v>
      </c>
      <c r="D654" t="str">
        <v>tier - 2</v>
      </c>
      <c r="E654" t="str">
        <v>tier - 1</v>
      </c>
      <c r="F654" t="str">
        <v>R1012</v>
      </c>
      <c r="G654" t="str">
        <v>7-Nov-1972</v>
      </c>
      <c r="H654" t="str">
        <v xml:space="preserve">51 Y </v>
      </c>
      <c r="I654" cm="1">
        <f t="array" ref="I654:Q654">VLOOKUP(A654,'Medical Examinations-Answers'!A:J,{2,3,4,5,6,7,8,9,10},0)</f>
        <v>43.29</v>
      </c>
      <c r="J654">
        <v>5.35</v>
      </c>
      <c r="K654" t="str">
        <v>No</v>
      </c>
      <c r="L654" t="str">
        <v>No</v>
      </c>
      <c r="M654" t="str">
        <v>No</v>
      </c>
      <c r="N654">
        <v>2</v>
      </c>
      <c r="O654" t="str">
        <v>No</v>
      </c>
      <c r="P654" t="str">
        <v>Obesity</v>
      </c>
      <c r="Q654" t="str">
        <v>Normal</v>
      </c>
      <c r="R654" t="str">
        <f t="shared" si="10"/>
        <v>Without transplant</v>
      </c>
    </row>
    <row r="655" spans="1:18" ht="15.6" x14ac:dyDescent="0.3">
      <c r="A655" s="1" t="s">
        <v>1717</v>
      </c>
      <c r="B655" t="str">
        <f>VLOOKUP(A655,'Customer Names-Answers'!A:D,4,0)</f>
        <v>Thomas</v>
      </c>
      <c r="C655" cm="1">
        <f t="array" ref="C655:H655">VLOOKUP(A655,'Hospitalisation Details-Answers'!A:K,{6,7,8,9,10,11},0)</f>
        <v>15090.35</v>
      </c>
      <c r="D655" t="str">
        <v>tier - 2</v>
      </c>
      <c r="E655" t="str">
        <v>tier - 1</v>
      </c>
      <c r="F655" t="str">
        <v>R1023</v>
      </c>
      <c r="G655" t="str">
        <v>26-Oct-1975</v>
      </c>
      <c r="H655" t="str">
        <v xml:space="preserve">48 Y </v>
      </c>
      <c r="I655" cm="1">
        <f t="array" ref="I655:Q655">VLOOKUP(A655,'Medical Examinations-Answers'!A:J,{2,3,4,5,6,7,8,9,10},0)</f>
        <v>43.08</v>
      </c>
      <c r="J655">
        <v>8.9600000000000009</v>
      </c>
      <c r="K655" t="str">
        <v>yes</v>
      </c>
      <c r="L655" t="str">
        <v>No</v>
      </c>
      <c r="M655" t="str">
        <v>No</v>
      </c>
      <c r="N655">
        <v>1</v>
      </c>
      <c r="O655" t="str">
        <v>No</v>
      </c>
      <c r="P655" t="str">
        <v>Obesity</v>
      </c>
      <c r="Q655" t="str">
        <v>Diabetes</v>
      </c>
      <c r="R655" t="str">
        <f t="shared" si="10"/>
        <v>Without transplant</v>
      </c>
    </row>
    <row r="656" spans="1:18" ht="15.6" x14ac:dyDescent="0.3">
      <c r="A656" s="1" t="s">
        <v>1716</v>
      </c>
      <c r="B656" t="str">
        <f>VLOOKUP(A656,'Customer Names-Answers'!A:D,4,0)</f>
        <v>Lukasz</v>
      </c>
      <c r="C656" cm="1">
        <f t="array" ref="C656:H656">VLOOKUP(A656,'Hospitalisation Details-Answers'!A:K,{6,7,8,9,10,11},0)</f>
        <v>15052.68</v>
      </c>
      <c r="D656" t="str">
        <v>tier - 2</v>
      </c>
      <c r="E656" t="str">
        <v>tier - 2</v>
      </c>
      <c r="F656" t="str">
        <v>R1022</v>
      </c>
      <c r="G656" t="str">
        <v>12-Jun-1968</v>
      </c>
      <c r="H656" t="str">
        <v xml:space="preserve">55 Y </v>
      </c>
      <c r="I656" cm="1">
        <f t="array" ref="I656:Q656">VLOOKUP(A656,'Medical Examinations-Answers'!A:J,{2,3,4,5,6,7,8,9,10},0)</f>
        <v>39.07</v>
      </c>
      <c r="J656">
        <v>11.93</v>
      </c>
      <c r="K656" t="str">
        <v>No</v>
      </c>
      <c r="L656" t="str">
        <v>No</v>
      </c>
      <c r="M656" t="str">
        <v>No</v>
      </c>
      <c r="N656">
        <v>0</v>
      </c>
      <c r="O656" t="str">
        <v>No</v>
      </c>
      <c r="P656" t="str">
        <v>Obesity</v>
      </c>
      <c r="Q656" t="str">
        <v>Diabetes</v>
      </c>
      <c r="R656" t="str">
        <f t="shared" si="10"/>
        <v>Without transplant</v>
      </c>
    </row>
    <row r="657" spans="1:18" ht="15.6" x14ac:dyDescent="0.3">
      <c r="A657" s="1" t="s">
        <v>1715</v>
      </c>
      <c r="B657" t="str">
        <f>VLOOKUP(A657,'Customer Names-Answers'!A:D,4,0)</f>
        <v>Matthew A.</v>
      </c>
      <c r="C657" cm="1">
        <f t="array" ref="C657:H657">VLOOKUP(A657,'Hospitalisation Details-Answers'!A:K,{6,7,8,9,10,11},0)</f>
        <v>15038.51</v>
      </c>
      <c r="D657" t="str">
        <v>tier - 2</v>
      </c>
      <c r="E657" t="str">
        <v>tier - 3</v>
      </c>
      <c r="F657" t="str">
        <v>R1023</v>
      </c>
      <c r="G657" t="str">
        <v>15-Aug-1971</v>
      </c>
      <c r="H657" t="str">
        <v xml:space="preserve">52 Y </v>
      </c>
      <c r="I657" cm="1">
        <f t="array" ref="I657:Q657">VLOOKUP(A657,'Medical Examinations-Answers'!A:J,{2,3,4,5,6,7,8,9,10},0)</f>
        <v>41.3</v>
      </c>
      <c r="J657">
        <v>9.59</v>
      </c>
      <c r="K657" t="str">
        <v>No</v>
      </c>
      <c r="L657" t="str">
        <v>No</v>
      </c>
      <c r="M657" t="str">
        <v>No</v>
      </c>
      <c r="N657">
        <v>0</v>
      </c>
      <c r="O657" t="str">
        <v>No</v>
      </c>
      <c r="P657" t="str">
        <v>Obesity</v>
      </c>
      <c r="Q657" t="str">
        <v>Diabetes</v>
      </c>
      <c r="R657" t="str">
        <f t="shared" si="10"/>
        <v>Without transplant</v>
      </c>
    </row>
    <row r="658" spans="1:18" ht="15.6" x14ac:dyDescent="0.3">
      <c r="A658" s="1" t="s">
        <v>1714</v>
      </c>
      <c r="B658" t="str">
        <f>VLOOKUP(A658,'Customer Names-Answers'!A:D,4,0)</f>
        <v>Meta</v>
      </c>
      <c r="C658" cm="1">
        <f t="array" ref="C658:H658">VLOOKUP(A658,'Hospitalisation Details-Answers'!A:K,{6,7,8,9,10,11},0)</f>
        <v>15026.3</v>
      </c>
      <c r="D658" t="str">
        <v>tier - 2</v>
      </c>
      <c r="E658" t="str">
        <v>tier - 3</v>
      </c>
      <c r="F658" t="str">
        <v>R1011</v>
      </c>
      <c r="G658" t="str">
        <v>11-Sep-1970</v>
      </c>
      <c r="H658" t="str">
        <v xml:space="preserve">53 Y </v>
      </c>
      <c r="I658" cm="1">
        <f t="array" ref="I658:Q658">VLOOKUP(A658,'Medical Examinations-Answers'!A:J,{2,3,4,5,6,7,8,9,10},0)</f>
        <v>42.95</v>
      </c>
      <c r="J658">
        <v>11.88</v>
      </c>
      <c r="K658" t="str">
        <v>yes</v>
      </c>
      <c r="L658" t="str">
        <v>No</v>
      </c>
      <c r="M658" t="str">
        <v>No</v>
      </c>
      <c r="N658">
        <v>2</v>
      </c>
      <c r="O658" t="str">
        <v>No</v>
      </c>
      <c r="P658" t="str">
        <v>Obesity</v>
      </c>
      <c r="Q658" t="str">
        <v>Diabetes</v>
      </c>
      <c r="R658" t="str">
        <f t="shared" si="10"/>
        <v>Without transplant</v>
      </c>
    </row>
    <row r="659" spans="1:18" ht="15.6" x14ac:dyDescent="0.3">
      <c r="A659" s="1" t="s">
        <v>1713</v>
      </c>
      <c r="B659" t="str">
        <f>VLOOKUP(A659,'Customer Names-Answers'!A:D,4,0)</f>
        <v>Rachel E</v>
      </c>
      <c r="C659" cm="1">
        <f t="array" ref="C659:H659">VLOOKUP(A659,'Hospitalisation Details-Answers'!A:K,{6,7,8,9,10,11},0)</f>
        <v>15025.76</v>
      </c>
      <c r="D659" t="str">
        <v>tier - 2</v>
      </c>
      <c r="E659" t="str">
        <v>tier - 1</v>
      </c>
      <c r="F659" t="str">
        <v>R1011</v>
      </c>
      <c r="G659" t="str">
        <v>25-Nov-1979</v>
      </c>
      <c r="H659" t="str">
        <v xml:space="preserve">44 Y </v>
      </c>
      <c r="I659" cm="1">
        <f t="array" ref="I659:Q659">VLOOKUP(A659,'Medical Examinations-Answers'!A:J,{2,3,4,5,6,7,8,9,10},0)</f>
        <v>46.96</v>
      </c>
      <c r="J659">
        <v>4.6399999999999997</v>
      </c>
      <c r="K659" t="str">
        <v>No</v>
      </c>
      <c r="L659" t="str">
        <v>No</v>
      </c>
      <c r="M659" t="str">
        <v>Yes</v>
      </c>
      <c r="N659">
        <v>1</v>
      </c>
      <c r="O659" t="str">
        <v>No</v>
      </c>
      <c r="P659" t="str">
        <v>Obesity</v>
      </c>
      <c r="Q659" t="str">
        <v>Normal</v>
      </c>
      <c r="R659" t="str">
        <f t="shared" si="10"/>
        <v>Without transplant</v>
      </c>
    </row>
    <row r="660" spans="1:18" ht="15.6" x14ac:dyDescent="0.3">
      <c r="A660" s="1" t="s">
        <v>1712</v>
      </c>
      <c r="B660" t="str">
        <f>VLOOKUP(A660,'Customer Names-Answers'!A:D,4,0)</f>
        <v>Angelica</v>
      </c>
      <c r="C660" cm="1">
        <f t="array" ref="C660:H660">VLOOKUP(A660,'Hospitalisation Details-Answers'!A:K,{6,7,8,9,10,11},0)</f>
        <v>15019.76</v>
      </c>
      <c r="D660" t="str">
        <v>tier - 2</v>
      </c>
      <c r="E660" t="str">
        <v>tier - 2</v>
      </c>
      <c r="F660" t="str">
        <v>R1012</v>
      </c>
      <c r="G660" t="str">
        <v>8-Aug-1960</v>
      </c>
      <c r="H660" t="str">
        <v xml:space="preserve">63 Y </v>
      </c>
      <c r="I660" cm="1">
        <f t="array" ref="I660:Q660">VLOOKUP(A660,'Medical Examinations-Answers'!A:J,{2,3,4,5,6,7,8,9,10},0)</f>
        <v>30.495000000000001</v>
      </c>
      <c r="J660">
        <v>9.5299999999999994</v>
      </c>
      <c r="K660" t="str">
        <v>No</v>
      </c>
      <c r="L660" t="str">
        <v>No</v>
      </c>
      <c r="M660" t="str">
        <v>No</v>
      </c>
      <c r="N660">
        <v>0</v>
      </c>
      <c r="O660" t="str">
        <v>No</v>
      </c>
      <c r="P660" t="str">
        <v>Obesity</v>
      </c>
      <c r="Q660" t="str">
        <v>Diabetes</v>
      </c>
      <c r="R660" t="str">
        <f t="shared" si="10"/>
        <v>Without transplant</v>
      </c>
    </row>
    <row r="661" spans="1:18" ht="15.6" x14ac:dyDescent="0.3">
      <c r="A661" s="1" t="s">
        <v>1711</v>
      </c>
      <c r="B661" t="str">
        <f>VLOOKUP(A661,'Customer Names-Answers'!A:D,4,0)</f>
        <v>Kathleen</v>
      </c>
      <c r="C661" cm="1">
        <f t="array" ref="C661:H661">VLOOKUP(A661,'Hospitalisation Details-Answers'!A:K,{6,7,8,9,10,11},0)</f>
        <v>15006.58</v>
      </c>
      <c r="D661" t="str">
        <v>tier - 2</v>
      </c>
      <c r="E661" t="str">
        <v>tier - 2</v>
      </c>
      <c r="F661" t="str">
        <v>R1024</v>
      </c>
      <c r="G661" t="str">
        <v>2-Aug-1995</v>
      </c>
      <c r="H661" t="str">
        <v xml:space="preserve">28 Y </v>
      </c>
      <c r="I661" cm="1">
        <f t="array" ref="I661:Q661">VLOOKUP(A661,'Medical Examinations-Answers'!A:J,{2,3,4,5,6,7,8,9,10},0)</f>
        <v>17.954999999999998</v>
      </c>
      <c r="J661">
        <v>5.29</v>
      </c>
      <c r="K661" t="str">
        <v>yes</v>
      </c>
      <c r="L661" t="str">
        <v>No</v>
      </c>
      <c r="M661" t="str">
        <v>No</v>
      </c>
      <c r="N661">
        <v>1</v>
      </c>
      <c r="O661" t="str">
        <v>yes</v>
      </c>
      <c r="P661" t="str">
        <v xml:space="preserve">Underweight </v>
      </c>
      <c r="Q661" t="str">
        <v>Normal</v>
      </c>
      <c r="R661" t="str">
        <f t="shared" si="10"/>
        <v>Without transplant</v>
      </c>
    </row>
    <row r="662" spans="1:18" ht="15.6" x14ac:dyDescent="0.3">
      <c r="A662" s="1" t="s">
        <v>1710</v>
      </c>
      <c r="B662" t="str">
        <f>VLOOKUP(A662,'Customer Names-Answers'!A:D,4,0)</f>
        <v>Gabriel D.</v>
      </c>
      <c r="C662" cm="1">
        <f t="array" ref="C662:H662">VLOOKUP(A662,'Hospitalisation Details-Answers'!A:K,{6,7,8,9,10,11},0)</f>
        <v>14988.43</v>
      </c>
      <c r="D662" t="str">
        <v>tier - 2</v>
      </c>
      <c r="E662" t="str">
        <v>tier - 3</v>
      </c>
      <c r="F662" t="str">
        <v>R1011</v>
      </c>
      <c r="G662" t="str">
        <v>29-Jul-1958</v>
      </c>
      <c r="H662" t="str">
        <v xml:space="preserve">65 Y </v>
      </c>
      <c r="I662" cm="1">
        <f t="array" ref="I662:Q662">VLOOKUP(A662,'Medical Examinations-Answers'!A:J,{2,3,4,5,6,7,8,9,10},0)</f>
        <v>25.6</v>
      </c>
      <c r="J662">
        <v>10.95</v>
      </c>
      <c r="K662" t="str">
        <v>No</v>
      </c>
      <c r="L662" t="str">
        <v>No</v>
      </c>
      <c r="M662" t="str">
        <v>No</v>
      </c>
      <c r="N662">
        <v>3</v>
      </c>
      <c r="O662" t="str">
        <v>No</v>
      </c>
      <c r="P662" t="str">
        <v xml:space="preserve">Overweight </v>
      </c>
      <c r="Q662" t="str">
        <v>Diabetes</v>
      </c>
      <c r="R662" t="str">
        <f t="shared" si="10"/>
        <v>Without transplant</v>
      </c>
    </row>
    <row r="663" spans="1:18" ht="15.6" x14ac:dyDescent="0.3">
      <c r="A663" s="1" t="s">
        <v>1709</v>
      </c>
      <c r="B663" t="str">
        <f>VLOOKUP(A663,'Customer Names-Answers'!A:D,4,0)</f>
        <v>Jeff T</v>
      </c>
      <c r="C663" cm="1">
        <f t="array" ref="C663:H663">VLOOKUP(A663,'Hospitalisation Details-Answers'!A:K,{6,7,8,9,10,11},0)</f>
        <v>14945.34</v>
      </c>
      <c r="D663" t="str">
        <v>tier - 2</v>
      </c>
      <c r="E663" t="str">
        <v>tier - 1</v>
      </c>
      <c r="F663" t="str">
        <v>R1021</v>
      </c>
      <c r="G663" t="str">
        <v>29-Nov-1962</v>
      </c>
      <c r="H663" t="str">
        <v xml:space="preserve">61 Y </v>
      </c>
      <c r="I663" cm="1">
        <f t="array" ref="I663:Q663">VLOOKUP(A663,'Medical Examinations-Answers'!A:J,{2,3,4,5,6,7,8,9,10},0)</f>
        <v>34.21</v>
      </c>
      <c r="J663">
        <v>9.17</v>
      </c>
      <c r="K663" t="str">
        <v>No</v>
      </c>
      <c r="L663" t="str">
        <v>No</v>
      </c>
      <c r="M663" t="str">
        <v>No</v>
      </c>
      <c r="N663">
        <v>0</v>
      </c>
      <c r="O663" t="str">
        <v>No</v>
      </c>
      <c r="P663" t="str">
        <v>Obesity</v>
      </c>
      <c r="Q663" t="str">
        <v>Diabetes</v>
      </c>
      <c r="R663" t="str">
        <f t="shared" si="10"/>
        <v>Without transplant</v>
      </c>
    </row>
    <row r="664" spans="1:18" ht="15.6" x14ac:dyDescent="0.3">
      <c r="A664" s="1" t="s">
        <v>1708</v>
      </c>
      <c r="B664" t="str">
        <f>VLOOKUP(A664,'Customer Names-Answers'!A:D,4,0)</f>
        <v>Neil D</v>
      </c>
      <c r="C664" cm="1">
        <f t="array" ref="C664:H664">VLOOKUP(A664,'Hospitalisation Details-Answers'!A:K,{6,7,8,9,10,11},0)</f>
        <v>14926.97</v>
      </c>
      <c r="D664" t="str">
        <v>tier - 2</v>
      </c>
      <c r="E664" t="str">
        <v>tier - 2</v>
      </c>
      <c r="F664" t="str">
        <v>R1012</v>
      </c>
      <c r="G664" t="str">
        <v>8-Nov-1968</v>
      </c>
      <c r="H664" t="str">
        <v xml:space="preserve">55 Y </v>
      </c>
      <c r="I664" cm="1">
        <f t="array" ref="I664:Q664">VLOOKUP(A664,'Medical Examinations-Answers'!A:J,{2,3,4,5,6,7,8,9,10},0)</f>
        <v>39.74</v>
      </c>
      <c r="J664">
        <v>7.39</v>
      </c>
      <c r="K664" t="str">
        <v>No</v>
      </c>
      <c r="L664" t="str">
        <v>No</v>
      </c>
      <c r="M664" t="str">
        <v>No</v>
      </c>
      <c r="N664">
        <v>0</v>
      </c>
      <c r="O664" t="str">
        <v>No</v>
      </c>
      <c r="P664" t="str">
        <v>Obesity</v>
      </c>
      <c r="Q664" t="str">
        <v>Diabetes</v>
      </c>
      <c r="R664" t="str">
        <f t="shared" si="10"/>
        <v>Without transplant</v>
      </c>
    </row>
    <row r="665" spans="1:18" ht="15.6" x14ac:dyDescent="0.3">
      <c r="A665" s="1" t="s">
        <v>1707</v>
      </c>
      <c r="B665" t="str">
        <f>VLOOKUP(A665,'Customer Names-Answers'!A:D,4,0)</f>
        <v>Katherine L.</v>
      </c>
      <c r="C665" cm="1">
        <f t="array" ref="C665:H665">VLOOKUP(A665,'Hospitalisation Details-Answers'!A:K,{6,7,8,9,10,11},0)</f>
        <v>14908.27</v>
      </c>
      <c r="D665" t="str">
        <v>tier - 2</v>
      </c>
      <c r="E665" t="str">
        <v>tier - 1</v>
      </c>
      <c r="F665" t="str">
        <v>R1011</v>
      </c>
      <c r="G665" t="str">
        <v>4-Jul-1981</v>
      </c>
      <c r="H665" t="str">
        <v xml:space="preserve">42 Y </v>
      </c>
      <c r="I665" cm="1">
        <f t="array" ref="I665:Q665">VLOOKUP(A665,'Medical Examinations-Answers'!A:J,{2,3,4,5,6,7,8,9,10},0)</f>
        <v>49.53</v>
      </c>
      <c r="J665">
        <v>9.1300000000000008</v>
      </c>
      <c r="K665" t="str">
        <v>yes</v>
      </c>
      <c r="L665" t="str">
        <v>No</v>
      </c>
      <c r="M665" t="str">
        <v>No</v>
      </c>
      <c r="N665">
        <v>0</v>
      </c>
      <c r="O665" t="str">
        <v>No</v>
      </c>
      <c r="P665" t="str">
        <v>Obesity</v>
      </c>
      <c r="Q665" t="str">
        <v>Diabetes</v>
      </c>
      <c r="R665" t="str">
        <f t="shared" si="10"/>
        <v>Without transplant</v>
      </c>
    </row>
    <row r="666" spans="1:18" ht="15.6" x14ac:dyDescent="0.3">
      <c r="A666" s="1" t="s">
        <v>1706</v>
      </c>
      <c r="B666" t="str">
        <f>VLOOKUP(A666,'Customer Names-Answers'!A:D,4,0)</f>
        <v>Ariel E</v>
      </c>
      <c r="C666" cm="1">
        <f t="array" ref="C666:H666">VLOOKUP(A666,'Hospitalisation Details-Answers'!A:K,{6,7,8,9,10,11},0)</f>
        <v>14901.52</v>
      </c>
      <c r="D666" t="str">
        <v>tier - 2</v>
      </c>
      <c r="E666" t="str">
        <v>tier - 2</v>
      </c>
      <c r="F666" t="str">
        <v>R1024</v>
      </c>
      <c r="G666" t="str">
        <v>17-Oct-1958</v>
      </c>
      <c r="H666" t="str">
        <v xml:space="preserve">65 Y </v>
      </c>
      <c r="I666" cm="1">
        <f t="array" ref="I666:Q666">VLOOKUP(A666,'Medical Examinations-Answers'!A:J,{2,3,4,5,6,7,8,9,10},0)</f>
        <v>39.33</v>
      </c>
      <c r="J666">
        <v>10.4</v>
      </c>
      <c r="K666" t="str">
        <v>No</v>
      </c>
      <c r="L666" t="str">
        <v>No</v>
      </c>
      <c r="M666" t="str">
        <v>No</v>
      </c>
      <c r="N666">
        <v>3</v>
      </c>
      <c r="O666" t="str">
        <v>No</v>
      </c>
      <c r="P666" t="str">
        <v>Obesity</v>
      </c>
      <c r="Q666" t="str">
        <v>Diabetes</v>
      </c>
      <c r="R666" t="str">
        <f t="shared" si="10"/>
        <v>Without transplant</v>
      </c>
    </row>
    <row r="667" spans="1:18" ht="15.6" x14ac:dyDescent="0.3">
      <c r="A667" s="1" t="s">
        <v>1705</v>
      </c>
      <c r="B667" t="str">
        <f>VLOOKUP(A667,'Customer Names-Answers'!A:D,4,0)</f>
        <v>Christopher P</v>
      </c>
      <c r="C667" cm="1">
        <f t="array" ref="C667:H667">VLOOKUP(A667,'Hospitalisation Details-Answers'!A:K,{6,7,8,9,10,11},0)</f>
        <v>14847.63</v>
      </c>
      <c r="D667" t="str">
        <v>tier - 2</v>
      </c>
      <c r="E667" t="str">
        <v>tier - 2</v>
      </c>
      <c r="F667" t="str">
        <v>R1023</v>
      </c>
      <c r="G667" t="str">
        <v>11-Nov-1970</v>
      </c>
      <c r="H667" t="str">
        <v xml:space="preserve">53 Y </v>
      </c>
      <c r="I667" cm="1">
        <f t="array" ref="I667:Q667">VLOOKUP(A667,'Medical Examinations-Answers'!A:J,{2,3,4,5,6,7,8,9,10},0)</f>
        <v>39.979999999999997</v>
      </c>
      <c r="J667">
        <v>9.4600000000000009</v>
      </c>
      <c r="K667" t="str">
        <v>yes</v>
      </c>
      <c r="L667" t="str">
        <v>No</v>
      </c>
      <c r="M667" t="str">
        <v>No</v>
      </c>
      <c r="N667">
        <v>2</v>
      </c>
      <c r="O667" t="str">
        <v>No</v>
      </c>
      <c r="P667" t="str">
        <v>Obesity</v>
      </c>
      <c r="Q667" t="str">
        <v>Diabetes</v>
      </c>
      <c r="R667" t="str">
        <f t="shared" si="10"/>
        <v>Without transplant</v>
      </c>
    </row>
    <row r="668" spans="1:18" ht="15.6" x14ac:dyDescent="0.3">
      <c r="A668" s="1" t="s">
        <v>1704</v>
      </c>
      <c r="B668" t="str">
        <f>VLOOKUP(A668,'Customer Names-Answers'!A:D,4,0)</f>
        <v>Erin M.</v>
      </c>
      <c r="C668" cm="1">
        <f t="array" ref="C668:H668">VLOOKUP(A668,'Hospitalisation Details-Answers'!A:K,{6,7,8,9,10,11},0)</f>
        <v>14843.96</v>
      </c>
      <c r="D668" t="str">
        <v>tier - 2</v>
      </c>
      <c r="E668" t="str">
        <v>tier - 3</v>
      </c>
      <c r="F668" t="str">
        <v>R1026</v>
      </c>
      <c r="G668" t="str">
        <v>5-Jun-1981</v>
      </c>
      <c r="H668" t="str">
        <v xml:space="preserve">42 Y </v>
      </c>
      <c r="I668" cm="1">
        <f t="array" ref="I668:Q668">VLOOKUP(A668,'Medical Examinations-Answers'!A:J,{2,3,4,5,6,7,8,9,10},0)</f>
        <v>46.51</v>
      </c>
      <c r="J668">
        <v>8.69</v>
      </c>
      <c r="K668" t="str">
        <v>yes</v>
      </c>
      <c r="L668" t="str">
        <v>No</v>
      </c>
      <c r="M668" t="str">
        <v>No</v>
      </c>
      <c r="N668">
        <v>0</v>
      </c>
      <c r="O668" t="str">
        <v>No</v>
      </c>
      <c r="P668" t="str">
        <v>Obesity</v>
      </c>
      <c r="Q668" t="str">
        <v>Diabetes</v>
      </c>
      <c r="R668" t="str">
        <f t="shared" si="10"/>
        <v>Without transplant</v>
      </c>
    </row>
    <row r="669" spans="1:18" ht="15.6" x14ac:dyDescent="0.3">
      <c r="A669" s="1" t="s">
        <v>1703</v>
      </c>
      <c r="B669" t="str">
        <f>VLOOKUP(A669,'Customer Names-Answers'!A:D,4,0)</f>
        <v>Molly K.</v>
      </c>
      <c r="C669" cm="1">
        <f t="array" ref="C669:H669">VLOOKUP(A669,'Hospitalisation Details-Answers'!A:K,{6,7,8,9,10,11},0)</f>
        <v>14839.34</v>
      </c>
      <c r="D669" t="str">
        <v>tier - 2</v>
      </c>
      <c r="E669" t="str">
        <v>tier - 3</v>
      </c>
      <c r="F669" t="str">
        <v>R1026</v>
      </c>
      <c r="G669" t="str">
        <v>18-Oct-1979</v>
      </c>
      <c r="H669" t="str">
        <v xml:space="preserve">44 Y </v>
      </c>
      <c r="I669" cm="1">
        <f t="array" ref="I669:Q669">VLOOKUP(A669,'Medical Examinations-Answers'!A:J,{2,3,4,5,6,7,8,9,10},0)</f>
        <v>43.58</v>
      </c>
      <c r="J669">
        <v>4.2300000000000004</v>
      </c>
      <c r="K669" t="str">
        <v>No</v>
      </c>
      <c r="L669" t="str">
        <v>No</v>
      </c>
      <c r="M669" t="str">
        <v>Yes</v>
      </c>
      <c r="N669">
        <v>1</v>
      </c>
      <c r="O669" t="str">
        <v>No</v>
      </c>
      <c r="P669" t="str">
        <v>Obesity</v>
      </c>
      <c r="Q669" t="str">
        <v>Normal</v>
      </c>
      <c r="R669" t="str">
        <f t="shared" si="10"/>
        <v>Without transplant</v>
      </c>
    </row>
    <row r="670" spans="1:18" ht="15.6" x14ac:dyDescent="0.3">
      <c r="A670" s="1" t="s">
        <v>1702</v>
      </c>
      <c r="B670" t="str">
        <f>VLOOKUP(A670,'Customer Names-Answers'!A:D,4,0)</f>
        <v>Ryan J.</v>
      </c>
      <c r="C670" cm="1">
        <f t="array" ref="C670:H670">VLOOKUP(A670,'Hospitalisation Details-Answers'!A:K,{6,7,8,9,10,11},0)</f>
        <v>14819</v>
      </c>
      <c r="D670" t="str">
        <v>tier - 2</v>
      </c>
      <c r="E670" t="str">
        <v>tier - 3</v>
      </c>
      <c r="F670" t="str">
        <v>R1023</v>
      </c>
      <c r="G670" t="str">
        <v>10-Dec-1975</v>
      </c>
      <c r="H670" t="str">
        <v xml:space="preserve">48 Y </v>
      </c>
      <c r="I670" cm="1">
        <f t="array" ref="I670:Q670">VLOOKUP(A670,'Medical Examinations-Answers'!A:J,{2,3,4,5,6,7,8,9,10},0)</f>
        <v>42.28</v>
      </c>
      <c r="J670">
        <v>9.16</v>
      </c>
      <c r="K670" t="str">
        <v>yes</v>
      </c>
      <c r="L670" t="str">
        <v>No</v>
      </c>
      <c r="M670" t="str">
        <v>No</v>
      </c>
      <c r="N670">
        <v>1</v>
      </c>
      <c r="O670" t="str">
        <v>No</v>
      </c>
      <c r="P670" t="str">
        <v>Obesity</v>
      </c>
      <c r="Q670" t="str">
        <v>Diabetes</v>
      </c>
      <c r="R670" t="str">
        <f t="shared" si="10"/>
        <v>Without transplant</v>
      </c>
    </row>
    <row r="671" spans="1:18" ht="15.6" x14ac:dyDescent="0.3">
      <c r="A671" s="1" t="s">
        <v>1701</v>
      </c>
      <c r="B671" t="str">
        <f>VLOOKUP(A671,'Customer Names-Answers'!A:D,4,0)</f>
        <v>Jennifer</v>
      </c>
      <c r="C671" cm="1">
        <f t="array" ref="C671:H671">VLOOKUP(A671,'Hospitalisation Details-Answers'!A:K,{6,7,8,9,10,11},0)</f>
        <v>14750.42</v>
      </c>
      <c r="D671" t="str">
        <v>tier - 2</v>
      </c>
      <c r="E671" t="str">
        <v>tier - 2</v>
      </c>
      <c r="F671" t="str">
        <v>R1026</v>
      </c>
      <c r="G671" t="str">
        <v>27-Jul-1965</v>
      </c>
      <c r="H671" t="str">
        <v xml:space="preserve">58 Y </v>
      </c>
      <c r="I671" cm="1">
        <f t="array" ref="I671:Q671">VLOOKUP(A671,'Medical Examinations-Answers'!A:J,{2,3,4,5,6,7,8,9,10},0)</f>
        <v>35.520000000000003</v>
      </c>
      <c r="J671">
        <v>8.26</v>
      </c>
      <c r="K671" t="str">
        <v>No</v>
      </c>
      <c r="L671" t="str">
        <v>No</v>
      </c>
      <c r="M671" t="str">
        <v>No</v>
      </c>
      <c r="N671">
        <v>0</v>
      </c>
      <c r="O671" t="str">
        <v>No</v>
      </c>
      <c r="P671" t="str">
        <v>Obesity</v>
      </c>
      <c r="Q671" t="str">
        <v>Diabetes</v>
      </c>
      <c r="R671" t="str">
        <f t="shared" si="10"/>
        <v>Without transplant</v>
      </c>
    </row>
    <row r="672" spans="1:18" ht="15.6" x14ac:dyDescent="0.3">
      <c r="A672" s="1" t="s">
        <v>1700</v>
      </c>
      <c r="B672" t="str">
        <f>VLOOKUP(A672,'Customer Names-Answers'!A:D,4,0)</f>
        <v>Daniel M</v>
      </c>
      <c r="C672" cm="1">
        <f t="array" ref="C672:H672">VLOOKUP(A672,'Hospitalisation Details-Answers'!A:K,{6,7,8,9,10,11},0)</f>
        <v>14738.43</v>
      </c>
      <c r="D672" t="str">
        <v>tier - 2</v>
      </c>
      <c r="E672" t="str">
        <v>tier - 3</v>
      </c>
      <c r="F672" t="str">
        <v>R1021</v>
      </c>
      <c r="G672" t="str">
        <v>29-Jul-1962</v>
      </c>
      <c r="H672" t="str">
        <v xml:space="preserve">61 Y </v>
      </c>
      <c r="I672" cm="1">
        <f t="array" ref="I672:Q672">VLOOKUP(A672,'Medical Examinations-Answers'!A:J,{2,3,4,5,6,7,8,9,10},0)</f>
        <v>33.6</v>
      </c>
      <c r="J672">
        <v>11.25</v>
      </c>
      <c r="K672" t="str">
        <v>No</v>
      </c>
      <c r="L672" t="str">
        <v>No</v>
      </c>
      <c r="M672" t="str">
        <v>No</v>
      </c>
      <c r="N672">
        <v>0</v>
      </c>
      <c r="O672" t="str">
        <v>No</v>
      </c>
      <c r="P672" t="str">
        <v>Obesity</v>
      </c>
      <c r="Q672" t="str">
        <v>Diabetes</v>
      </c>
      <c r="R672" t="str">
        <f t="shared" si="10"/>
        <v>Without transplant</v>
      </c>
    </row>
    <row r="673" spans="1:18" ht="15.6" x14ac:dyDescent="0.3">
      <c r="A673" s="1" t="s">
        <v>1699</v>
      </c>
      <c r="B673" t="str">
        <f>VLOOKUP(A673,'Customer Names-Answers'!A:D,4,0)</f>
        <v>Hiruni</v>
      </c>
      <c r="C673" cm="1">
        <f t="array" ref="C673:H673">VLOOKUP(A673,'Hospitalisation Details-Answers'!A:K,{6,7,8,9,10,11},0)</f>
        <v>14711.74</v>
      </c>
      <c r="D673" t="str">
        <v>tier - 2</v>
      </c>
      <c r="E673" t="str">
        <v>tier - 2</v>
      </c>
      <c r="F673" t="str">
        <v>R1012</v>
      </c>
      <c r="G673" t="str">
        <v>24-Sep-2002</v>
      </c>
      <c r="H673" t="str">
        <v xml:space="preserve">21 Y </v>
      </c>
      <c r="I673" cm="1">
        <f t="array" ref="I673:Q673">VLOOKUP(A673,'Medical Examinations-Answers'!A:J,{2,3,4,5,6,7,8,9,10},0)</f>
        <v>22.42</v>
      </c>
      <c r="J673">
        <v>6.74</v>
      </c>
      <c r="K673" t="str">
        <v>No</v>
      </c>
      <c r="L673" t="str">
        <v>No</v>
      </c>
      <c r="M673" t="str">
        <v>No</v>
      </c>
      <c r="N673">
        <v>0</v>
      </c>
      <c r="O673" t="str">
        <v>yes</v>
      </c>
      <c r="P673" t="str">
        <v xml:space="preserve">Normal Weight </v>
      </c>
      <c r="Q673" t="str">
        <v>Diabetes</v>
      </c>
      <c r="R673" t="str">
        <f t="shared" si="10"/>
        <v>Without transplant</v>
      </c>
    </row>
    <row r="674" spans="1:18" ht="15.6" x14ac:dyDescent="0.3">
      <c r="A674" s="1" t="s">
        <v>1698</v>
      </c>
      <c r="B674" t="str">
        <f>VLOOKUP(A674,'Customer Names-Answers'!A:D,4,0)</f>
        <v>Reina H.</v>
      </c>
      <c r="C674" cm="1">
        <f t="array" ref="C674:H674">VLOOKUP(A674,'Hospitalisation Details-Answers'!A:K,{6,7,8,9,10,11},0)</f>
        <v>14696.77</v>
      </c>
      <c r="D674" t="str">
        <v>tier - 2</v>
      </c>
      <c r="E674" t="str">
        <v>tier - 2</v>
      </c>
      <c r="F674" t="str">
        <v>R1011</v>
      </c>
      <c r="G674" t="str">
        <v>4-Sep-1982</v>
      </c>
      <c r="H674" t="str">
        <v xml:space="preserve">41 Y </v>
      </c>
      <c r="I674" cm="1">
        <f t="array" ref="I674:Q674">VLOOKUP(A674,'Medical Examinations-Answers'!A:J,{2,3,4,5,6,7,8,9,10},0)</f>
        <v>46.86</v>
      </c>
      <c r="J674">
        <v>4.87</v>
      </c>
      <c r="K674" t="str">
        <v>No</v>
      </c>
      <c r="L674" t="str">
        <v>No</v>
      </c>
      <c r="M674" t="str">
        <v>No</v>
      </c>
      <c r="N674">
        <v>0</v>
      </c>
      <c r="O674" t="str">
        <v>No</v>
      </c>
      <c r="P674" t="str">
        <v>Obesity</v>
      </c>
      <c r="Q674" t="str">
        <v>Normal</v>
      </c>
      <c r="R674" t="str">
        <f t="shared" si="10"/>
        <v>Without transplant</v>
      </c>
    </row>
    <row r="675" spans="1:18" ht="15.6" x14ac:dyDescent="0.3">
      <c r="A675" s="1" t="s">
        <v>1697</v>
      </c>
      <c r="B675" t="str">
        <f>VLOOKUP(A675,'Customer Names-Answers'!A:D,4,0)</f>
        <v>Kristi</v>
      </c>
      <c r="C675" cm="1">
        <f t="array" ref="C675:H675">VLOOKUP(A675,'Hospitalisation Details-Answers'!A:K,{6,7,8,9,10,11},0)</f>
        <v>14692.67</v>
      </c>
      <c r="D675" t="str">
        <v>tier - 2</v>
      </c>
      <c r="E675" t="str">
        <v>tier - 1</v>
      </c>
      <c r="F675" t="str">
        <v>R1012</v>
      </c>
      <c r="G675" t="str">
        <v>23-Jul-1958</v>
      </c>
      <c r="H675" t="str">
        <v xml:space="preserve">65 Y </v>
      </c>
      <c r="I675" cm="1">
        <f t="array" ref="I675:Q675">VLOOKUP(A675,'Medical Examinations-Answers'!A:J,{2,3,4,5,6,7,8,9,10},0)</f>
        <v>32.965000000000003</v>
      </c>
      <c r="J675">
        <v>6.68</v>
      </c>
      <c r="K675" t="str">
        <v>No</v>
      </c>
      <c r="L675" t="str">
        <v>No</v>
      </c>
      <c r="M675" t="str">
        <v>No</v>
      </c>
      <c r="N675">
        <v>3</v>
      </c>
      <c r="O675" t="str">
        <v>No</v>
      </c>
      <c r="P675" t="str">
        <v>Obesity</v>
      </c>
      <c r="Q675" t="str">
        <v>Diabetes</v>
      </c>
      <c r="R675" t="str">
        <f t="shared" si="10"/>
        <v>Without transplant</v>
      </c>
    </row>
    <row r="676" spans="1:18" ht="15.6" x14ac:dyDescent="0.3">
      <c r="A676" s="1" t="s">
        <v>1696</v>
      </c>
      <c r="B676" t="str">
        <f>VLOOKUP(A676,'Customer Names-Answers'!A:D,4,0)</f>
        <v>Meredith L.</v>
      </c>
      <c r="C676" cm="1">
        <f t="array" ref="C676:H676">VLOOKUP(A676,'Hospitalisation Details-Answers'!A:K,{6,7,8,9,10,11},0)</f>
        <v>14665.75</v>
      </c>
      <c r="D676" t="str">
        <v>tier - 2</v>
      </c>
      <c r="E676" t="str">
        <v>tier - 1</v>
      </c>
      <c r="F676" t="str">
        <v>R1012</v>
      </c>
      <c r="G676" t="str">
        <v>20-Oct-1969</v>
      </c>
      <c r="H676" t="str">
        <v xml:space="preserve">54 Y </v>
      </c>
      <c r="I676" cm="1">
        <f t="array" ref="I676:Q676">VLOOKUP(A676,'Medical Examinations-Answers'!A:J,{2,3,4,5,6,7,8,9,10},0)</f>
        <v>39.340000000000003</v>
      </c>
      <c r="J676">
        <v>5.0199999999999996</v>
      </c>
      <c r="K676" t="str">
        <v>yes</v>
      </c>
      <c r="L676" t="str">
        <v>No</v>
      </c>
      <c r="M676" t="str">
        <v>Yes</v>
      </c>
      <c r="N676">
        <v>1</v>
      </c>
      <c r="O676" t="str">
        <v>No</v>
      </c>
      <c r="P676" t="str">
        <v>Obesity</v>
      </c>
      <c r="Q676" t="str">
        <v>Normal</v>
      </c>
      <c r="R676" t="str">
        <f t="shared" si="10"/>
        <v>Without transplant</v>
      </c>
    </row>
    <row r="677" spans="1:18" ht="15.6" x14ac:dyDescent="0.3">
      <c r="A677" s="1" t="s">
        <v>1695</v>
      </c>
      <c r="B677" t="str">
        <f>VLOOKUP(A677,'Customer Names-Answers'!A:D,4,0)</f>
        <v>Jocelyn</v>
      </c>
      <c r="C677" cm="1">
        <f t="array" ref="C677:H677">VLOOKUP(A677,'Hospitalisation Details-Answers'!A:K,{6,7,8,9,10,11},0)</f>
        <v>14657.2</v>
      </c>
      <c r="D677" t="str">
        <v>tier - 2</v>
      </c>
      <c r="E677" t="str">
        <v>tier - 1</v>
      </c>
      <c r="F677" t="str">
        <v>R1012</v>
      </c>
      <c r="G677" t="str">
        <v>13-Nov-1981</v>
      </c>
      <c r="H677" t="str">
        <v xml:space="preserve">42 Y </v>
      </c>
      <c r="I677" cm="1">
        <f t="array" ref="I677:Q677">VLOOKUP(A677,'Medical Examinations-Answers'!A:J,{2,3,4,5,6,7,8,9,10},0)</f>
        <v>47</v>
      </c>
      <c r="J677">
        <v>10.64</v>
      </c>
      <c r="K677" t="str">
        <v>yes</v>
      </c>
      <c r="L677" t="str">
        <v>No</v>
      </c>
      <c r="M677" t="str">
        <v>No</v>
      </c>
      <c r="N677">
        <v>0</v>
      </c>
      <c r="O677" t="str">
        <v>No</v>
      </c>
      <c r="P677" t="str">
        <v>Obesity</v>
      </c>
      <c r="Q677" t="str">
        <v>Diabetes</v>
      </c>
      <c r="R677" t="str">
        <f t="shared" si="10"/>
        <v>Without transplant</v>
      </c>
    </row>
    <row r="678" spans="1:18" ht="15.6" x14ac:dyDescent="0.3">
      <c r="A678" s="1" t="s">
        <v>1694</v>
      </c>
      <c r="B678" t="str">
        <f>VLOOKUP(A678,'Customer Names-Answers'!A:D,4,0)</f>
        <v>Daphne</v>
      </c>
      <c r="C678" cm="1">
        <f t="array" ref="C678:H678">VLOOKUP(A678,'Hospitalisation Details-Answers'!A:K,{6,7,8,9,10,11},0)</f>
        <v>14640.35</v>
      </c>
      <c r="D678" t="str">
        <v>tier - 2</v>
      </c>
      <c r="E678" t="str">
        <v>tier - 3</v>
      </c>
      <c r="F678" t="str">
        <v>R1026</v>
      </c>
      <c r="G678" t="str">
        <v>1-Sep-1967</v>
      </c>
      <c r="H678" t="str">
        <v xml:space="preserve">56 Y </v>
      </c>
      <c r="I678" cm="1">
        <f t="array" ref="I678:Q678">VLOOKUP(A678,'Medical Examinations-Answers'!A:J,{2,3,4,5,6,7,8,9,10},0)</f>
        <v>36.71</v>
      </c>
      <c r="J678">
        <v>8.74</v>
      </c>
      <c r="K678" t="str">
        <v>yes</v>
      </c>
      <c r="L678" t="str">
        <v>No</v>
      </c>
      <c r="M678" t="str">
        <v>No</v>
      </c>
      <c r="N678">
        <v>0</v>
      </c>
      <c r="O678" t="str">
        <v>No</v>
      </c>
      <c r="P678" t="str">
        <v>Obesity</v>
      </c>
      <c r="Q678" t="str">
        <v>Diabetes</v>
      </c>
      <c r="R678" t="str">
        <f t="shared" si="10"/>
        <v>Without transplant</v>
      </c>
    </row>
    <row r="679" spans="1:18" ht="15.6" x14ac:dyDescent="0.3">
      <c r="A679" s="1" t="s">
        <v>1693</v>
      </c>
      <c r="B679" t="str">
        <f>VLOOKUP(A679,'Customer Names-Answers'!A:D,4,0)</f>
        <v>Margaret E</v>
      </c>
      <c r="C679" cm="1">
        <f t="array" ref="C679:H679">VLOOKUP(A679,'Hospitalisation Details-Answers'!A:K,{6,7,8,9,10,11},0)</f>
        <v>14630.52</v>
      </c>
      <c r="D679" t="str">
        <v>tier - 2</v>
      </c>
      <c r="E679" t="str">
        <v>tier - 3</v>
      </c>
      <c r="F679" t="str">
        <v>R1011</v>
      </c>
      <c r="G679" t="str">
        <v>21-Aug-1991</v>
      </c>
      <c r="H679" t="str">
        <v xml:space="preserve">32 Y </v>
      </c>
      <c r="I679" cm="1">
        <f t="array" ref="I679:Q679">VLOOKUP(A679,'Medical Examinations-Answers'!A:J,{2,3,4,5,6,7,8,9,10},0)</f>
        <v>53.48</v>
      </c>
      <c r="J679">
        <v>5.64</v>
      </c>
      <c r="K679" t="str">
        <v>No</v>
      </c>
      <c r="L679" t="str">
        <v>No</v>
      </c>
      <c r="M679" t="str">
        <v>No</v>
      </c>
      <c r="N679">
        <v>0</v>
      </c>
      <c r="O679" t="str">
        <v>No</v>
      </c>
      <c r="P679" t="str">
        <v>Obesity</v>
      </c>
      <c r="Q679" t="str">
        <v>Normal</v>
      </c>
      <c r="R679" t="str">
        <f t="shared" si="10"/>
        <v>Without transplant</v>
      </c>
    </row>
    <row r="680" spans="1:18" ht="15.6" x14ac:dyDescent="0.3">
      <c r="A680" s="1" t="s">
        <v>1692</v>
      </c>
      <c r="B680" t="str">
        <f>VLOOKUP(A680,'Customer Names-Answers'!A:D,4,0)</f>
        <v>Mario J.</v>
      </c>
      <c r="C680" cm="1">
        <f t="array" ref="C680:H680">VLOOKUP(A680,'Hospitalisation Details-Answers'!A:K,{6,7,8,9,10,11},0)</f>
        <v>14612.33</v>
      </c>
      <c r="D680" t="str">
        <v>tier - 2</v>
      </c>
      <c r="E680" t="str">
        <v>tier - 3</v>
      </c>
      <c r="F680" t="str">
        <v>R1021</v>
      </c>
      <c r="G680" t="str">
        <v>8-Nov-1965</v>
      </c>
      <c r="H680" t="str">
        <v xml:space="preserve">58 Y </v>
      </c>
      <c r="I680" cm="1">
        <f t="array" ref="I680:Q680">VLOOKUP(A680,'Medical Examinations-Answers'!A:J,{2,3,4,5,6,7,8,9,10},0)</f>
        <v>35.5</v>
      </c>
      <c r="J680">
        <v>10.37</v>
      </c>
      <c r="K680" t="str">
        <v>No</v>
      </c>
      <c r="L680" t="str">
        <v>No</v>
      </c>
      <c r="M680" t="str">
        <v>No</v>
      </c>
      <c r="N680">
        <v>0</v>
      </c>
      <c r="O680" t="str">
        <v>No</v>
      </c>
      <c r="P680" t="str">
        <v>Obesity</v>
      </c>
      <c r="Q680" t="str">
        <v>Diabetes</v>
      </c>
      <c r="R680" t="str">
        <f t="shared" si="10"/>
        <v>Without transplant</v>
      </c>
    </row>
    <row r="681" spans="1:18" ht="15.6" x14ac:dyDescent="0.3">
      <c r="A681" s="1" t="s">
        <v>1691</v>
      </c>
      <c r="B681" t="str">
        <f>VLOOKUP(A681,'Customer Names-Answers'!A:D,4,0)</f>
        <v>Peter</v>
      </c>
      <c r="C681" cm="1">
        <f t="array" ref="C681:H681">VLOOKUP(A681,'Hospitalisation Details-Answers'!A:K,{6,7,8,9,10,11},0)</f>
        <v>14600.62</v>
      </c>
      <c r="D681" t="str">
        <v>tier - 2</v>
      </c>
      <c r="E681" t="str">
        <v>tier - 3</v>
      </c>
      <c r="F681" t="str">
        <v>R1022</v>
      </c>
      <c r="G681" t="str">
        <v>18-Jul-1967</v>
      </c>
      <c r="H681" t="str">
        <v xml:space="preserve">56 Y </v>
      </c>
      <c r="I681" cm="1">
        <f t="array" ref="I681:Q681">VLOOKUP(A681,'Medical Examinations-Answers'!A:J,{2,3,4,5,6,7,8,9,10},0)</f>
        <v>36.979999999999997</v>
      </c>
      <c r="J681">
        <v>9.56</v>
      </c>
      <c r="K681" t="str">
        <v>yes</v>
      </c>
      <c r="L681" t="str">
        <v>No</v>
      </c>
      <c r="M681" t="str">
        <v>No</v>
      </c>
      <c r="N681">
        <v>0</v>
      </c>
      <c r="O681" t="str">
        <v>No</v>
      </c>
      <c r="P681" t="str">
        <v>Obesity</v>
      </c>
      <c r="Q681" t="str">
        <v>Diabetes</v>
      </c>
      <c r="R681" t="str">
        <f t="shared" si="10"/>
        <v>Without transplant</v>
      </c>
    </row>
    <row r="682" spans="1:18" ht="15.6" x14ac:dyDescent="0.3">
      <c r="A682" s="1" t="s">
        <v>1690</v>
      </c>
      <c r="B682" t="str">
        <f>VLOOKUP(A682,'Customer Names-Answers'!A:D,4,0)</f>
        <v>Carolina</v>
      </c>
      <c r="C682" cm="1">
        <f t="array" ref="C682:H682">VLOOKUP(A682,'Hospitalisation Details-Answers'!A:K,{6,7,8,9,10,11},0)</f>
        <v>14590.63</v>
      </c>
      <c r="D682" t="str">
        <v>tier - 2</v>
      </c>
      <c r="E682" t="str">
        <v>tier - 1</v>
      </c>
      <c r="F682" t="str">
        <v>R1024</v>
      </c>
      <c r="G682" t="str">
        <v>14-Oct-1963</v>
      </c>
      <c r="H682" t="str">
        <v xml:space="preserve">60 Y </v>
      </c>
      <c r="I682" cm="1">
        <f t="array" ref="I682:Q682">VLOOKUP(A682,'Medical Examinations-Answers'!A:J,{2,3,4,5,6,7,8,9,10},0)</f>
        <v>32.395000000000003</v>
      </c>
      <c r="J682">
        <v>8.23</v>
      </c>
      <c r="K682" t="str">
        <v>yes</v>
      </c>
      <c r="L682" t="str">
        <v>No</v>
      </c>
      <c r="M682" t="str">
        <v>Yes</v>
      </c>
      <c r="N682">
        <v>1</v>
      </c>
      <c r="O682" t="str">
        <v>No</v>
      </c>
      <c r="P682" t="str">
        <v>Obesity</v>
      </c>
      <c r="Q682" t="str">
        <v>Diabetes</v>
      </c>
      <c r="R682" t="str">
        <f t="shared" si="10"/>
        <v>Without transplant</v>
      </c>
    </row>
    <row r="683" spans="1:18" ht="15.6" x14ac:dyDescent="0.3">
      <c r="A683" s="1" t="s">
        <v>1689</v>
      </c>
      <c r="B683" t="str">
        <f>VLOOKUP(A683,'Customer Names-Answers'!A:D,4,0)</f>
        <v>Jenny K.</v>
      </c>
      <c r="C683" cm="1">
        <f t="array" ref="C683:H683">VLOOKUP(A683,'Hospitalisation Details-Answers'!A:K,{6,7,8,9,10,11},0)</f>
        <v>14574.64</v>
      </c>
      <c r="D683" t="str">
        <v>tier - 2</v>
      </c>
      <c r="E683" t="str">
        <v>tier - 1</v>
      </c>
      <c r="F683" t="str">
        <v>R1025</v>
      </c>
      <c r="G683" t="str">
        <v>3-Dec-1962</v>
      </c>
      <c r="H683" t="str">
        <v xml:space="preserve">61 Y </v>
      </c>
      <c r="I683" cm="1">
        <f t="array" ref="I683:Q683">VLOOKUP(A683,'Medical Examinations-Answers'!A:J,{2,3,4,5,6,7,8,9,10},0)</f>
        <v>32.729999999999997</v>
      </c>
      <c r="J683">
        <v>7.03</v>
      </c>
      <c r="K683" t="str">
        <v>No</v>
      </c>
      <c r="L683" t="str">
        <v>No</v>
      </c>
      <c r="M683" t="str">
        <v>No</v>
      </c>
      <c r="N683">
        <v>0</v>
      </c>
      <c r="O683" t="str">
        <v>No</v>
      </c>
      <c r="P683" t="str">
        <v>Obesity</v>
      </c>
      <c r="Q683" t="str">
        <v>Diabetes</v>
      </c>
      <c r="R683" t="str">
        <f t="shared" si="10"/>
        <v>Without transplant</v>
      </c>
    </row>
    <row r="684" spans="1:18" ht="15.6" x14ac:dyDescent="0.3">
      <c r="A684" s="1" t="s">
        <v>1688</v>
      </c>
      <c r="B684" t="str">
        <f>VLOOKUP(A684,'Customer Names-Answers'!A:D,4,0)</f>
        <v>Jessica</v>
      </c>
      <c r="C684" cm="1">
        <f t="array" ref="C684:H684">VLOOKUP(A684,'Hospitalisation Details-Answers'!A:K,{6,7,8,9,10,11},0)</f>
        <v>14571.89</v>
      </c>
      <c r="D684" t="str">
        <v>tier - 2</v>
      </c>
      <c r="E684" t="str">
        <v>tier - 1</v>
      </c>
      <c r="F684" t="str">
        <v>R1024</v>
      </c>
      <c r="G684" t="str">
        <v>12-Sep-1998</v>
      </c>
      <c r="H684" t="str">
        <v xml:space="preserve">25 Y </v>
      </c>
      <c r="I684" cm="1">
        <f t="array" ref="I684:Q684">VLOOKUP(A684,'Medical Examinations-Answers'!A:J,{2,3,4,5,6,7,8,9,10},0)</f>
        <v>20.52</v>
      </c>
      <c r="J684">
        <v>5.45</v>
      </c>
      <c r="K684" t="str">
        <v>No</v>
      </c>
      <c r="L684" t="str">
        <v>No</v>
      </c>
      <c r="M684" t="str">
        <v>No</v>
      </c>
      <c r="N684">
        <v>1</v>
      </c>
      <c r="O684" t="str">
        <v>yes</v>
      </c>
      <c r="P684" t="str">
        <v xml:space="preserve">Normal Weight </v>
      </c>
      <c r="Q684" t="str">
        <v>Normal</v>
      </c>
      <c r="R684" t="str">
        <f t="shared" si="10"/>
        <v>Without transplant</v>
      </c>
    </row>
    <row r="685" spans="1:18" ht="15.6" x14ac:dyDescent="0.3">
      <c r="A685" s="1" t="s">
        <v>1687</v>
      </c>
      <c r="B685" t="str">
        <f>VLOOKUP(A685,'Customer Names-Answers'!A:D,4,0)</f>
        <v>Kimberly D</v>
      </c>
      <c r="C685" cm="1">
        <f t="array" ref="C685:H685">VLOOKUP(A685,'Hospitalisation Details-Answers'!A:K,{6,7,8,9,10,11},0)</f>
        <v>14547.26</v>
      </c>
      <c r="D685" t="str">
        <v>tier - 2</v>
      </c>
      <c r="E685" t="str">
        <v>tier - 3</v>
      </c>
      <c r="F685" t="str">
        <v>R1011</v>
      </c>
      <c r="G685" t="str">
        <v>14-Jul-1989</v>
      </c>
      <c r="H685" t="str">
        <v xml:space="preserve">34 Y </v>
      </c>
      <c r="I685" cm="1">
        <f t="array" ref="I685:Q685">VLOOKUP(A685,'Medical Examinations-Answers'!A:J,{2,3,4,5,6,7,8,9,10},0)</f>
        <v>51.72</v>
      </c>
      <c r="J685">
        <v>5.76</v>
      </c>
      <c r="K685" t="str">
        <v>No</v>
      </c>
      <c r="L685" t="str">
        <v>No</v>
      </c>
      <c r="M685" t="str">
        <v>No</v>
      </c>
      <c r="N685">
        <v>0</v>
      </c>
      <c r="O685" t="str">
        <v>No</v>
      </c>
      <c r="P685" t="str">
        <v>Obesity</v>
      </c>
      <c r="Q685" t="str">
        <v>Prediabetes</v>
      </c>
      <c r="R685" t="str">
        <f t="shared" si="10"/>
        <v>Without transplant</v>
      </c>
    </row>
    <row r="686" spans="1:18" ht="15.6" x14ac:dyDescent="0.3">
      <c r="A686" s="1" t="s">
        <v>1686</v>
      </c>
      <c r="B686" t="str">
        <f>VLOOKUP(A686,'Customer Names-Answers'!A:D,4,0)</f>
        <v>Marc-Olivier</v>
      </c>
      <c r="C686" cm="1">
        <f t="array" ref="C686:H686">VLOOKUP(A686,'Hospitalisation Details-Answers'!A:K,{6,7,8,9,10,11},0)</f>
        <v>14507.46</v>
      </c>
      <c r="D686" t="str">
        <v>tier - 2</v>
      </c>
      <c r="E686" t="str">
        <v>tier - 3</v>
      </c>
      <c r="F686" t="str">
        <v>R1012</v>
      </c>
      <c r="G686" t="str">
        <v>22-Jul-1989</v>
      </c>
      <c r="H686" t="str">
        <v xml:space="preserve">34 Y </v>
      </c>
      <c r="I686" cm="1">
        <f t="array" ref="I686:Q686">VLOOKUP(A686,'Medical Examinations-Answers'!A:J,{2,3,4,5,6,7,8,9,10},0)</f>
        <v>50.2</v>
      </c>
      <c r="J686">
        <v>5.4</v>
      </c>
      <c r="K686" t="str">
        <v>No</v>
      </c>
      <c r="L686" t="str">
        <v>No</v>
      </c>
      <c r="M686" t="str">
        <v>No</v>
      </c>
      <c r="N686">
        <v>0</v>
      </c>
      <c r="O686" t="str">
        <v>No</v>
      </c>
      <c r="P686" t="str">
        <v>Obesity</v>
      </c>
      <c r="Q686" t="str">
        <v>Normal</v>
      </c>
      <c r="R686" t="str">
        <f t="shared" si="10"/>
        <v>Without transplant</v>
      </c>
    </row>
    <row r="687" spans="1:18" ht="15.6" x14ac:dyDescent="0.3">
      <c r="A687" s="1" t="s">
        <v>1685</v>
      </c>
      <c r="B687" t="str">
        <f>VLOOKUP(A687,'Customer Names-Answers'!A:D,4,0)</f>
        <v>Russell J</v>
      </c>
      <c r="C687" cm="1">
        <f t="array" ref="C687:H687">VLOOKUP(A687,'Hospitalisation Details-Answers'!A:K,{6,7,8,9,10,11},0)</f>
        <v>14478.33</v>
      </c>
      <c r="D687" t="str">
        <v>tier - 2</v>
      </c>
      <c r="E687" t="str">
        <v>tier - 2</v>
      </c>
      <c r="F687" t="str">
        <v>R1013</v>
      </c>
      <c r="G687" t="str">
        <v>20-Oct-1979</v>
      </c>
      <c r="H687" t="str">
        <v xml:space="preserve">44 Y </v>
      </c>
      <c r="I687" cm="1">
        <f t="array" ref="I687:Q687">VLOOKUP(A687,'Medical Examinations-Answers'!A:J,{2,3,4,5,6,7,8,9,10},0)</f>
        <v>25.52</v>
      </c>
      <c r="J687">
        <v>6.35</v>
      </c>
      <c r="K687" t="str">
        <v>No</v>
      </c>
      <c r="L687" t="str">
        <v>No</v>
      </c>
      <c r="M687" t="str">
        <v>Yes</v>
      </c>
      <c r="N687">
        <v>1</v>
      </c>
      <c r="O687" t="str">
        <v>No</v>
      </c>
      <c r="P687" t="str">
        <v xml:space="preserve">Overweight </v>
      </c>
      <c r="Q687" t="str">
        <v>Prediabetes</v>
      </c>
      <c r="R687" t="str">
        <f t="shared" si="10"/>
        <v>Without transplant</v>
      </c>
    </row>
    <row r="688" spans="1:18" ht="15.6" x14ac:dyDescent="0.3">
      <c r="A688" s="1" t="s">
        <v>1684</v>
      </c>
      <c r="B688" t="str">
        <f>VLOOKUP(A688,'Customer Names-Answers'!A:D,4,0)</f>
        <v>Karine</v>
      </c>
      <c r="C688" cm="1">
        <f t="array" ref="C688:H688">VLOOKUP(A688,'Hospitalisation Details-Answers'!A:K,{6,7,8,9,10,11},0)</f>
        <v>14474.68</v>
      </c>
      <c r="D688" t="str">
        <v>tier - 2</v>
      </c>
      <c r="E688" t="str">
        <v>tier - 2</v>
      </c>
      <c r="F688" t="str">
        <v>R1013</v>
      </c>
      <c r="G688" t="str">
        <v>20-Nov-1959</v>
      </c>
      <c r="H688" t="str">
        <v xml:space="preserve">64 Y </v>
      </c>
      <c r="I688" cm="1">
        <f t="array" ref="I688:Q688">VLOOKUP(A688,'Medical Examinations-Answers'!A:J,{2,3,4,5,6,7,8,9,10},0)</f>
        <v>35.200000000000003</v>
      </c>
      <c r="J688">
        <v>6.26</v>
      </c>
      <c r="K688" t="str">
        <v>yes</v>
      </c>
      <c r="L688" t="str">
        <v>No</v>
      </c>
      <c r="M688" t="str">
        <v>No</v>
      </c>
      <c r="N688">
        <v>2</v>
      </c>
      <c r="O688" t="str">
        <v>No</v>
      </c>
      <c r="P688" t="str">
        <v>Obesity</v>
      </c>
      <c r="Q688" t="str">
        <v>Prediabetes</v>
      </c>
      <c r="R688" t="str">
        <f t="shared" si="10"/>
        <v>Without transplant</v>
      </c>
    </row>
    <row r="689" spans="1:18" ht="15.6" x14ac:dyDescent="0.3">
      <c r="A689" s="1" t="s">
        <v>1683</v>
      </c>
      <c r="B689" t="str">
        <f>VLOOKUP(A689,'Customer Names-Answers'!A:D,4,0)</f>
        <v>Ms.  Cheryl</v>
      </c>
      <c r="C689" cm="1">
        <f t="array" ref="C689:H689">VLOOKUP(A689,'Hospitalisation Details-Answers'!A:K,{6,7,8,9,10,11},0)</f>
        <v>14470.01</v>
      </c>
      <c r="D689" t="str">
        <v>tier - 2</v>
      </c>
      <c r="E689" t="str">
        <v>tier - 3</v>
      </c>
      <c r="F689" t="str">
        <v>R1012</v>
      </c>
      <c r="G689" t="str">
        <v>27-Nov-1976</v>
      </c>
      <c r="H689" t="str">
        <v xml:space="preserve">47 Y </v>
      </c>
      <c r="I689" cm="1">
        <f t="array" ref="I689:Q689">VLOOKUP(A689,'Medical Examinations-Answers'!A:J,{2,3,4,5,6,7,8,9,10},0)</f>
        <v>41.26</v>
      </c>
      <c r="J689">
        <v>5.97</v>
      </c>
      <c r="K689" t="str">
        <v>yes</v>
      </c>
      <c r="L689" t="str">
        <v>No</v>
      </c>
      <c r="M689" t="str">
        <v>No</v>
      </c>
      <c r="N689">
        <v>0</v>
      </c>
      <c r="O689" t="str">
        <v>No</v>
      </c>
      <c r="P689" t="str">
        <v>Obesity</v>
      </c>
      <c r="Q689" t="str">
        <v>Prediabetes</v>
      </c>
      <c r="R689" t="str">
        <f t="shared" si="10"/>
        <v>Without transplant</v>
      </c>
    </row>
    <row r="690" spans="1:18" ht="15.6" x14ac:dyDescent="0.3">
      <c r="A690" s="1" t="s">
        <v>1682</v>
      </c>
      <c r="B690" t="str">
        <f>VLOOKUP(A690,'Customer Names-Answers'!A:D,4,0)</f>
        <v>Allison M.</v>
      </c>
      <c r="C690" cm="1">
        <f t="array" ref="C690:H690">VLOOKUP(A690,'Hospitalisation Details-Answers'!A:K,{6,7,8,9,10,11},0)</f>
        <v>14455.64</v>
      </c>
      <c r="D690" t="str">
        <v>tier - 2</v>
      </c>
      <c r="E690" t="str">
        <v>tier - 3</v>
      </c>
      <c r="F690" t="str">
        <v>R1024</v>
      </c>
      <c r="G690" t="str">
        <v>10-Nov-1996</v>
      </c>
      <c r="H690" t="str">
        <v xml:space="preserve">27 Y </v>
      </c>
      <c r="I690" cm="1">
        <f t="array" ref="I690:Q690">VLOOKUP(A690,'Medical Examinations-Answers'!A:J,{2,3,4,5,6,7,8,9,10},0)</f>
        <v>17.195</v>
      </c>
      <c r="J690">
        <v>5.29</v>
      </c>
      <c r="K690" t="str">
        <v>yes</v>
      </c>
      <c r="L690" t="str">
        <v>No</v>
      </c>
      <c r="M690" t="str">
        <v>No</v>
      </c>
      <c r="N690">
        <v>0</v>
      </c>
      <c r="O690" t="str">
        <v>yes</v>
      </c>
      <c r="P690" t="str">
        <v xml:space="preserve">Underweight </v>
      </c>
      <c r="Q690" t="str">
        <v>Normal</v>
      </c>
      <c r="R690" t="str">
        <f t="shared" si="10"/>
        <v>Without transplant</v>
      </c>
    </row>
    <row r="691" spans="1:18" ht="15.6" x14ac:dyDescent="0.3">
      <c r="A691" s="1" t="s">
        <v>1681</v>
      </c>
      <c r="B691" t="str">
        <f>VLOOKUP(A691,'Customer Names-Answers'!A:D,4,0)</f>
        <v>Adriana</v>
      </c>
      <c r="C691" cm="1">
        <f t="array" ref="C691:H691">VLOOKUP(A691,'Hospitalisation Details-Answers'!A:K,{6,7,8,9,10,11},0)</f>
        <v>14451.84</v>
      </c>
      <c r="D691" t="str">
        <v>tier - 2</v>
      </c>
      <c r="E691" t="str">
        <v>tier - 3</v>
      </c>
      <c r="F691" t="str">
        <v>R1023</v>
      </c>
      <c r="G691" t="str">
        <v>3-Aug-1959</v>
      </c>
      <c r="H691" t="str">
        <v xml:space="preserve">64 Y </v>
      </c>
      <c r="I691" cm="1">
        <f t="array" ref="I691:Q691">VLOOKUP(A691,'Medical Examinations-Answers'!A:J,{2,3,4,5,6,7,8,9,10},0)</f>
        <v>23.085000000000001</v>
      </c>
      <c r="J691">
        <v>4.2699999999999996</v>
      </c>
      <c r="K691" t="str">
        <v>yes</v>
      </c>
      <c r="L691" t="str">
        <v>No</v>
      </c>
      <c r="M691" t="str">
        <v>No</v>
      </c>
      <c r="N691">
        <v>2</v>
      </c>
      <c r="O691" t="str">
        <v>No</v>
      </c>
      <c r="P691" t="str">
        <v xml:space="preserve">Normal Weight </v>
      </c>
      <c r="Q691" t="str">
        <v>Normal</v>
      </c>
      <c r="R691" t="str">
        <f t="shared" si="10"/>
        <v>Without transplant</v>
      </c>
    </row>
    <row r="692" spans="1:18" ht="15.6" x14ac:dyDescent="0.3">
      <c r="A692" s="1" t="s">
        <v>1680</v>
      </c>
      <c r="B692" t="str">
        <f>VLOOKUP(A692,'Customer Names-Answers'!A:D,4,0)</f>
        <v>Miranda J</v>
      </c>
      <c r="C692" cm="1">
        <f t="array" ref="C692:H692">VLOOKUP(A692,'Hospitalisation Details-Answers'!A:K,{6,7,8,9,10,11},0)</f>
        <v>14449.85</v>
      </c>
      <c r="D692" t="str">
        <v>tier - 2</v>
      </c>
      <c r="E692" t="str">
        <v>tier - 1</v>
      </c>
      <c r="F692" t="str">
        <v>R1024</v>
      </c>
      <c r="G692" t="str">
        <v>29-Jun-1959</v>
      </c>
      <c r="H692" t="str">
        <v xml:space="preserve">64 Y </v>
      </c>
      <c r="I692" cm="1">
        <f t="array" ref="I692:Q692">VLOOKUP(A692,'Medical Examinations-Answers'!A:J,{2,3,4,5,6,7,8,9,10},0)</f>
        <v>21.66</v>
      </c>
      <c r="J692">
        <v>5.2</v>
      </c>
      <c r="K692" t="str">
        <v>yes</v>
      </c>
      <c r="L692" t="str">
        <v>No</v>
      </c>
      <c r="M692" t="str">
        <v>No</v>
      </c>
      <c r="N692">
        <v>2</v>
      </c>
      <c r="O692" t="str">
        <v>No</v>
      </c>
      <c r="P692" t="str">
        <v xml:space="preserve">Normal Weight </v>
      </c>
      <c r="Q692" t="str">
        <v>Normal</v>
      </c>
      <c r="R692" t="str">
        <f t="shared" si="10"/>
        <v>Without transplant</v>
      </c>
    </row>
    <row r="693" spans="1:18" ht="15.6" x14ac:dyDescent="0.3">
      <c r="A693" s="1" t="s">
        <v>1679</v>
      </c>
      <c r="B693" t="str">
        <f>VLOOKUP(A693,'Customer Names-Answers'!A:D,4,0)</f>
        <v>Mr.  Roberto</v>
      </c>
      <c r="C693" cm="1">
        <f t="array" ref="C693:H693">VLOOKUP(A693,'Hospitalisation Details-Answers'!A:K,{6,7,8,9,10,11},0)</f>
        <v>14427.63</v>
      </c>
      <c r="D693" t="str">
        <v>tier - 2</v>
      </c>
      <c r="E693" t="str">
        <v>tier - 2</v>
      </c>
      <c r="F693" t="str">
        <v>R1021</v>
      </c>
      <c r="G693" t="str">
        <v>4-Nov-1967</v>
      </c>
      <c r="H693" t="str">
        <v xml:space="preserve">56 Y </v>
      </c>
      <c r="I693" cm="1">
        <f t="array" ref="I693:Q693">VLOOKUP(A693,'Medical Examinations-Answers'!A:J,{2,3,4,5,6,7,8,9,10},0)</f>
        <v>36.47</v>
      </c>
      <c r="J693">
        <v>8.23</v>
      </c>
      <c r="K693" t="str">
        <v>yes</v>
      </c>
      <c r="L693" t="str">
        <v>No</v>
      </c>
      <c r="M693" t="str">
        <v>No</v>
      </c>
      <c r="N693">
        <v>0</v>
      </c>
      <c r="O693" t="str">
        <v>No</v>
      </c>
      <c r="P693" t="str">
        <v>Obesity</v>
      </c>
      <c r="Q693" t="str">
        <v>Diabetes</v>
      </c>
      <c r="R693" t="str">
        <f t="shared" si="10"/>
        <v>Without transplant</v>
      </c>
    </row>
    <row r="694" spans="1:18" ht="15.6" x14ac:dyDescent="0.3">
      <c r="A694" s="1" t="s">
        <v>1678</v>
      </c>
      <c r="B694" t="str">
        <f>VLOOKUP(A694,'Customer Names-Answers'!A:D,4,0)</f>
        <v>Rebecca B.</v>
      </c>
      <c r="C694" cm="1">
        <f t="array" ref="C694:H694">VLOOKUP(A694,'Hospitalisation Details-Answers'!A:K,{6,7,8,9,10,11},0)</f>
        <v>14426.66</v>
      </c>
      <c r="D694" t="str">
        <v>tier - 2</v>
      </c>
      <c r="E694" t="str">
        <v>tier - 2</v>
      </c>
      <c r="F694" t="str">
        <v>R1026</v>
      </c>
      <c r="G694" t="str">
        <v>15-Aug-1967</v>
      </c>
      <c r="H694" t="str">
        <v xml:space="preserve">56 Y </v>
      </c>
      <c r="I694" cm="1">
        <f t="array" ref="I694:Q694">VLOOKUP(A694,'Medical Examinations-Answers'!A:J,{2,3,4,5,6,7,8,9,10},0)</f>
        <v>36.08</v>
      </c>
      <c r="J694">
        <v>10.33</v>
      </c>
      <c r="K694" t="str">
        <v>yes</v>
      </c>
      <c r="L694" t="str">
        <v>No</v>
      </c>
      <c r="M694" t="str">
        <v>No</v>
      </c>
      <c r="N694">
        <v>0</v>
      </c>
      <c r="O694" t="str">
        <v>No</v>
      </c>
      <c r="P694" t="str">
        <v>Obesity</v>
      </c>
      <c r="Q694" t="str">
        <v>Diabetes</v>
      </c>
      <c r="R694" t="str">
        <f t="shared" si="10"/>
        <v>Without transplant</v>
      </c>
    </row>
    <row r="695" spans="1:18" ht="15.6" x14ac:dyDescent="0.3">
      <c r="A695" s="1" t="s">
        <v>1677</v>
      </c>
      <c r="B695" t="str">
        <f>VLOOKUP(A695,'Customer Names-Answers'!A:D,4,0)</f>
        <v>Tiffany</v>
      </c>
      <c r="C695" cm="1">
        <f t="array" ref="C695:H695">VLOOKUP(A695,'Hospitalisation Details-Answers'!A:K,{6,7,8,9,10,11},0)</f>
        <v>14426.07</v>
      </c>
      <c r="D695" t="str">
        <v>tier - 2</v>
      </c>
      <c r="E695" t="str">
        <v>tier - 1</v>
      </c>
      <c r="F695" t="str">
        <v>R1012</v>
      </c>
      <c r="G695" t="str">
        <v>10-Aug-1999</v>
      </c>
      <c r="H695" t="str">
        <v xml:space="preserve">24 Y </v>
      </c>
      <c r="I695" cm="1">
        <f t="array" ref="I695:Q695">VLOOKUP(A695,'Medical Examinations-Answers'!A:J,{2,3,4,5,6,7,8,9,10},0)</f>
        <v>23.18</v>
      </c>
      <c r="J695">
        <v>6.13</v>
      </c>
      <c r="K695" t="str">
        <v>No</v>
      </c>
      <c r="L695" t="str">
        <v>No</v>
      </c>
      <c r="M695" t="str">
        <v>No</v>
      </c>
      <c r="N695">
        <v>0</v>
      </c>
      <c r="O695" t="str">
        <v>No</v>
      </c>
      <c r="P695" t="str">
        <v xml:space="preserve">Normal Weight </v>
      </c>
      <c r="Q695" t="str">
        <v>Prediabetes</v>
      </c>
      <c r="R695" t="str">
        <f t="shared" si="10"/>
        <v>Without transplant</v>
      </c>
    </row>
    <row r="696" spans="1:18" ht="15.6" x14ac:dyDescent="0.3">
      <c r="A696" s="1" t="s">
        <v>1676</v>
      </c>
      <c r="B696" t="str">
        <f>VLOOKUP(A696,'Customer Names-Answers'!A:D,4,0)</f>
        <v>Alexander</v>
      </c>
      <c r="C696" cm="1">
        <f t="array" ref="C696:H696">VLOOKUP(A696,'Hospitalisation Details-Answers'!A:K,{6,7,8,9,10,11},0)</f>
        <v>14418.28</v>
      </c>
      <c r="D696" t="str">
        <v>tier - 2</v>
      </c>
      <c r="E696" t="str">
        <v>tier - 3</v>
      </c>
      <c r="F696" t="str">
        <v>R1013</v>
      </c>
      <c r="G696" t="str">
        <v>20-Sep-1958</v>
      </c>
      <c r="H696" t="str">
        <v xml:space="preserve">65 Y </v>
      </c>
      <c r="I696" cm="1">
        <f t="array" ref="I696:Q696">VLOOKUP(A696,'Medical Examinations-Answers'!A:J,{2,3,4,5,6,7,8,9,10},0)</f>
        <v>39.159999999999997</v>
      </c>
      <c r="J696">
        <v>8.08</v>
      </c>
      <c r="K696" t="str">
        <v>No</v>
      </c>
      <c r="L696" t="str">
        <v>No</v>
      </c>
      <c r="M696" t="str">
        <v>No</v>
      </c>
      <c r="N696">
        <v>3</v>
      </c>
      <c r="O696" t="str">
        <v>No</v>
      </c>
      <c r="P696" t="str">
        <v>Obesity</v>
      </c>
      <c r="Q696" t="str">
        <v>Diabetes</v>
      </c>
      <c r="R696" t="str">
        <f t="shared" si="10"/>
        <v>Without transplant</v>
      </c>
    </row>
    <row r="697" spans="1:18" ht="15.6" x14ac:dyDescent="0.3">
      <c r="A697" s="1" t="s">
        <v>1675</v>
      </c>
      <c r="B697" t="str">
        <f>VLOOKUP(A697,'Customer Names-Answers'!A:D,4,0)</f>
        <v>Rich M</v>
      </c>
      <c r="C697" cm="1">
        <f t="array" ref="C697:H697">VLOOKUP(A697,'Hospitalisation Details-Answers'!A:K,{6,7,8,9,10,11},0)</f>
        <v>14410.93</v>
      </c>
      <c r="D697" t="str">
        <v>tier - 2</v>
      </c>
      <c r="E697" t="str">
        <v>tier - 2</v>
      </c>
      <c r="F697" t="str">
        <v>R1016</v>
      </c>
      <c r="G697" t="str">
        <v>29-Jul-1958</v>
      </c>
      <c r="H697" t="str">
        <v xml:space="preserve">65 Y </v>
      </c>
      <c r="I697" cm="1">
        <f t="array" ref="I697:Q697">VLOOKUP(A697,'Medical Examinations-Answers'!A:J,{2,3,4,5,6,7,8,9,10},0)</f>
        <v>38.19</v>
      </c>
      <c r="J697">
        <v>10.49</v>
      </c>
      <c r="K697" t="str">
        <v>No</v>
      </c>
      <c r="L697" t="str">
        <v>No</v>
      </c>
      <c r="M697" t="str">
        <v>No</v>
      </c>
      <c r="N697">
        <v>3</v>
      </c>
      <c r="O697" t="str">
        <v>No</v>
      </c>
      <c r="P697" t="str">
        <v>Obesity</v>
      </c>
      <c r="Q697" t="str">
        <v>Diabetes</v>
      </c>
      <c r="R697" t="str">
        <f t="shared" si="10"/>
        <v>Without transplant</v>
      </c>
    </row>
    <row r="698" spans="1:18" ht="15.6" x14ac:dyDescent="0.3">
      <c r="A698" s="1" t="s">
        <v>1674</v>
      </c>
      <c r="B698" t="str">
        <f>VLOOKUP(A698,'Customer Names-Answers'!A:D,4,0)</f>
        <v>Aaron C</v>
      </c>
      <c r="C698" cm="1">
        <f t="array" ref="C698:H698">VLOOKUP(A698,'Hospitalisation Details-Answers'!A:K,{6,7,8,9,10,11},0)</f>
        <v>14394.56</v>
      </c>
      <c r="D698" t="str">
        <v>tier - 2</v>
      </c>
      <c r="E698" t="str">
        <v>tier - 1</v>
      </c>
      <c r="F698" t="str">
        <v>R1018</v>
      </c>
      <c r="G698" t="str">
        <v>14-Sep-1958</v>
      </c>
      <c r="H698" t="str">
        <v xml:space="preserve">65 Y </v>
      </c>
      <c r="I698" cm="1">
        <f t="array" ref="I698:Q698">VLOOKUP(A698,'Medical Examinations-Answers'!A:J,{2,3,4,5,6,7,8,9,10},0)</f>
        <v>26.41</v>
      </c>
      <c r="J698">
        <v>8.11</v>
      </c>
      <c r="K698" t="str">
        <v>No</v>
      </c>
      <c r="L698" t="str">
        <v>No</v>
      </c>
      <c r="M698" t="str">
        <v>No</v>
      </c>
      <c r="N698">
        <v>3</v>
      </c>
      <c r="O698" t="str">
        <v>No</v>
      </c>
      <c r="P698" t="str">
        <v xml:space="preserve">Overweight </v>
      </c>
      <c r="Q698" t="str">
        <v>Diabetes</v>
      </c>
      <c r="R698" t="str">
        <f t="shared" si="10"/>
        <v>Without transplant</v>
      </c>
    </row>
    <row r="699" spans="1:18" ht="15.6" x14ac:dyDescent="0.3">
      <c r="A699" s="1" t="s">
        <v>1673</v>
      </c>
      <c r="B699" t="str">
        <f>VLOOKUP(A699,'Customer Names-Answers'!A:D,4,0)</f>
        <v>Kate</v>
      </c>
      <c r="C699" cm="1">
        <f t="array" ref="C699:H699">VLOOKUP(A699,'Hospitalisation Details-Answers'!A:K,{6,7,8,9,10,11},0)</f>
        <v>14394.4</v>
      </c>
      <c r="D699" t="str">
        <v>tier - 2</v>
      </c>
      <c r="E699" t="str">
        <v>tier - 3</v>
      </c>
      <c r="F699" t="str">
        <v>R1024</v>
      </c>
      <c r="G699" t="str">
        <v>22-Jun-1965</v>
      </c>
      <c r="H699" t="str">
        <v xml:space="preserve">58 Y </v>
      </c>
      <c r="I699" cm="1">
        <f t="array" ref="I699:Q699">VLOOKUP(A699,'Medical Examinations-Answers'!A:J,{2,3,4,5,6,7,8,9,10},0)</f>
        <v>28.785</v>
      </c>
      <c r="J699">
        <v>6.6</v>
      </c>
      <c r="K699" t="str">
        <v>No</v>
      </c>
      <c r="L699" t="str">
        <v>No</v>
      </c>
      <c r="M699" t="str">
        <v>No</v>
      </c>
      <c r="N699">
        <v>0</v>
      </c>
      <c r="O699" t="str">
        <v>No</v>
      </c>
      <c r="P699" t="str">
        <v xml:space="preserve">Overweight </v>
      </c>
      <c r="Q699" t="str">
        <v>Diabetes</v>
      </c>
      <c r="R699" t="str">
        <f t="shared" si="10"/>
        <v>Without transplant</v>
      </c>
    </row>
    <row r="700" spans="1:18" ht="15.6" x14ac:dyDescent="0.3">
      <c r="A700" s="1" t="s">
        <v>1672</v>
      </c>
      <c r="B700" t="str">
        <f>VLOOKUP(A700,'Customer Names-Answers'!A:D,4,0)</f>
        <v>Maria M</v>
      </c>
      <c r="C700" cm="1">
        <f t="array" ref="C700:H700">VLOOKUP(A700,'Hospitalisation Details-Answers'!A:K,{6,7,8,9,10,11},0)</f>
        <v>14382.71</v>
      </c>
      <c r="D700" t="str">
        <v>tier - 2</v>
      </c>
      <c r="E700" t="str">
        <v>tier - 2</v>
      </c>
      <c r="F700" t="str">
        <v>R1012</v>
      </c>
      <c r="G700" t="str">
        <v>16-Jul-1963</v>
      </c>
      <c r="H700" t="str">
        <v xml:space="preserve">60 Y </v>
      </c>
      <c r="I700" cm="1">
        <f t="array" ref="I700:Q700">VLOOKUP(A700,'Medical Examinations-Answers'!A:J,{2,3,4,5,6,7,8,9,10},0)</f>
        <v>26.695</v>
      </c>
      <c r="J700">
        <v>10.14</v>
      </c>
      <c r="K700" t="str">
        <v>yes</v>
      </c>
      <c r="L700" t="str">
        <v>No</v>
      </c>
      <c r="M700" t="str">
        <v>Yes</v>
      </c>
      <c r="N700">
        <v>1</v>
      </c>
      <c r="O700" t="str">
        <v>No</v>
      </c>
      <c r="P700" t="str">
        <v xml:space="preserve">Overweight </v>
      </c>
      <c r="Q700" t="str">
        <v>Diabetes</v>
      </c>
      <c r="R700" t="str">
        <f t="shared" si="10"/>
        <v>Without transplant</v>
      </c>
    </row>
    <row r="701" spans="1:18" ht="15.6" x14ac:dyDescent="0.3">
      <c r="A701" s="1" t="s">
        <v>1671</v>
      </c>
      <c r="B701" t="str">
        <f>VLOOKUP(A701,'Customer Names-Answers'!A:D,4,0)</f>
        <v>Daven W</v>
      </c>
      <c r="C701" cm="1">
        <f t="array" ref="C701:H701">VLOOKUP(A701,'Hospitalisation Details-Answers'!A:K,{6,7,8,9,10,11},0)</f>
        <v>14358.36</v>
      </c>
      <c r="D701" t="str">
        <v>tier - 2</v>
      </c>
      <c r="E701" t="str">
        <v>tier - 2</v>
      </c>
      <c r="F701" t="str">
        <v>R1011</v>
      </c>
      <c r="G701" t="str">
        <v>16-Nov-1988</v>
      </c>
      <c r="H701" t="str">
        <v xml:space="preserve">35 Y </v>
      </c>
      <c r="I701" cm="1">
        <f t="array" ref="I701:Q701">VLOOKUP(A701,'Medical Examinations-Answers'!A:J,{2,3,4,5,6,7,8,9,10},0)</f>
        <v>32.799999999999997</v>
      </c>
      <c r="J701">
        <v>6.06</v>
      </c>
      <c r="K701" t="str">
        <v>yes</v>
      </c>
      <c r="L701" t="str">
        <v>No</v>
      </c>
      <c r="M701" t="str">
        <v>No</v>
      </c>
      <c r="N701">
        <v>1</v>
      </c>
      <c r="O701" t="str">
        <v>No</v>
      </c>
      <c r="P701" t="str">
        <v>Obesity</v>
      </c>
      <c r="Q701" t="str">
        <v>Prediabetes</v>
      </c>
      <c r="R701" t="str">
        <f t="shared" si="10"/>
        <v>Without transplant</v>
      </c>
    </row>
    <row r="702" spans="1:18" ht="15.6" x14ac:dyDescent="0.3">
      <c r="A702" s="1" t="s">
        <v>1670</v>
      </c>
      <c r="B702" t="str">
        <f>VLOOKUP(A702,'Customer Names-Answers'!A:D,4,0)</f>
        <v>Mrs.  Brianne</v>
      </c>
      <c r="C702" cm="1">
        <f t="array" ref="C702:H702">VLOOKUP(A702,'Hospitalisation Details-Answers'!A:K,{6,7,8,9,10,11},0)</f>
        <v>14355.43</v>
      </c>
      <c r="D702" t="str">
        <v>tier - 2</v>
      </c>
      <c r="E702" t="str">
        <v>tier - 1</v>
      </c>
      <c r="F702" t="str">
        <v>R1026</v>
      </c>
      <c r="G702" t="str">
        <v>10-Oct-1967</v>
      </c>
      <c r="H702" t="str">
        <v xml:space="preserve">56 Y </v>
      </c>
      <c r="I702" cm="1">
        <f t="array" ref="I702:Q702">VLOOKUP(A702,'Medical Examinations-Answers'!A:J,{2,3,4,5,6,7,8,9,10},0)</f>
        <v>35.869999999999997</v>
      </c>
      <c r="J702">
        <v>9.91</v>
      </c>
      <c r="K702" t="str">
        <v>yes</v>
      </c>
      <c r="L702" t="str">
        <v>No</v>
      </c>
      <c r="M702" t="str">
        <v>No</v>
      </c>
      <c r="N702">
        <v>0</v>
      </c>
      <c r="O702" t="str">
        <v>No</v>
      </c>
      <c r="P702" t="str">
        <v>Obesity</v>
      </c>
      <c r="Q702" t="str">
        <v>Diabetes</v>
      </c>
      <c r="R702" t="str">
        <f t="shared" si="10"/>
        <v>Without transplant</v>
      </c>
    </row>
    <row r="703" spans="1:18" ht="15.6" x14ac:dyDescent="0.3">
      <c r="A703" s="1" t="s">
        <v>1669</v>
      </c>
      <c r="B703" t="str">
        <f>VLOOKUP(A703,'Customer Names-Answers'!A:D,4,0)</f>
        <v>Hiroki</v>
      </c>
      <c r="C703" cm="1">
        <f t="array" ref="C703:H703">VLOOKUP(A703,'Hospitalisation Details-Answers'!A:K,{6,7,8,9,10,11},0)</f>
        <v>14349.85</v>
      </c>
      <c r="D703" t="str">
        <v>tier - 2</v>
      </c>
      <c r="E703" t="str">
        <v>tier - 2</v>
      </c>
      <c r="F703" t="str">
        <v>R1012</v>
      </c>
      <c r="G703" t="str">
        <v>24-Dec-1959</v>
      </c>
      <c r="H703" t="str">
        <v xml:space="preserve">64 Y </v>
      </c>
      <c r="I703" cm="1">
        <f t="array" ref="I703:Q703">VLOOKUP(A703,'Medical Examinations-Answers'!A:J,{2,3,4,5,6,7,8,9,10},0)</f>
        <v>21.66</v>
      </c>
      <c r="J703">
        <v>4.1399999999999997</v>
      </c>
      <c r="K703" t="str">
        <v>yes</v>
      </c>
      <c r="L703" t="str">
        <v>No</v>
      </c>
      <c r="M703" t="str">
        <v>No</v>
      </c>
      <c r="N703">
        <v>2</v>
      </c>
      <c r="O703" t="str">
        <v>No</v>
      </c>
      <c r="P703" t="str">
        <v xml:space="preserve">Normal Weight </v>
      </c>
      <c r="Q703" t="str">
        <v>Normal</v>
      </c>
      <c r="R703" t="str">
        <f t="shared" si="10"/>
        <v>Without transplant</v>
      </c>
    </row>
    <row r="704" spans="1:18" ht="15.6" x14ac:dyDescent="0.3">
      <c r="A704" s="1" t="s">
        <v>1668</v>
      </c>
      <c r="B704" t="str">
        <f>VLOOKUP(A704,'Customer Names-Answers'!A:D,4,0)</f>
        <v>Anders</v>
      </c>
      <c r="C704" cm="1">
        <f t="array" ref="C704:H704">VLOOKUP(A704,'Hospitalisation Details-Answers'!A:K,{6,7,8,9,10,11},0)</f>
        <v>14337.91</v>
      </c>
      <c r="D704" t="str">
        <v>tier - 2</v>
      </c>
      <c r="E704" t="str">
        <v>tier - 3</v>
      </c>
      <c r="F704" t="str">
        <v>R1022</v>
      </c>
      <c r="G704" t="str">
        <v>26-Sep-1969</v>
      </c>
      <c r="H704" t="str">
        <v xml:space="preserve">54 Y </v>
      </c>
      <c r="I704" cm="1">
        <f t="array" ref="I704:Q704">VLOOKUP(A704,'Medical Examinations-Answers'!A:J,{2,3,4,5,6,7,8,9,10},0)</f>
        <v>37.72</v>
      </c>
      <c r="J704">
        <v>4.38</v>
      </c>
      <c r="K704" t="str">
        <v>yes</v>
      </c>
      <c r="L704" t="str">
        <v>No</v>
      </c>
      <c r="M704" t="str">
        <v>Yes</v>
      </c>
      <c r="N704">
        <v>1</v>
      </c>
      <c r="O704" t="str">
        <v>No</v>
      </c>
      <c r="P704" t="str">
        <v>Obesity</v>
      </c>
      <c r="Q704" t="str">
        <v>Normal</v>
      </c>
      <c r="R704" t="str">
        <f t="shared" si="10"/>
        <v>Without transplant</v>
      </c>
    </row>
    <row r="705" spans="1:18" ht="15.6" x14ac:dyDescent="0.3">
      <c r="A705" s="1" t="s">
        <v>1667</v>
      </c>
      <c r="B705" t="str">
        <f>VLOOKUP(A705,'Customer Names-Answers'!A:D,4,0)</f>
        <v>Danielle</v>
      </c>
      <c r="C705" cm="1">
        <f t="array" ref="C705:H705">VLOOKUP(A705,'Hospitalisation Details-Answers'!A:K,{6,7,8,9,10,11},0)</f>
        <v>14319.03</v>
      </c>
      <c r="D705" t="str">
        <v>tier - 2</v>
      </c>
      <c r="E705" t="str">
        <v>tier - 2</v>
      </c>
      <c r="F705" t="str">
        <v>R1011</v>
      </c>
      <c r="G705" t="str">
        <v>10-Jul-1958</v>
      </c>
      <c r="H705" t="str">
        <v xml:space="preserve">65 Y </v>
      </c>
      <c r="I705" cm="1">
        <f t="array" ref="I705:Q705">VLOOKUP(A705,'Medical Examinations-Answers'!A:J,{2,3,4,5,6,7,8,9,10},0)</f>
        <v>39.700000000000003</v>
      </c>
      <c r="J705">
        <v>9.83</v>
      </c>
      <c r="K705" t="str">
        <v>No</v>
      </c>
      <c r="L705" t="str">
        <v>No</v>
      </c>
      <c r="M705" t="str">
        <v>No</v>
      </c>
      <c r="N705">
        <v>3</v>
      </c>
      <c r="O705" t="str">
        <v>No</v>
      </c>
      <c r="P705" t="str">
        <v>Obesity</v>
      </c>
      <c r="Q705" t="str">
        <v>Diabetes</v>
      </c>
      <c r="R705" t="str">
        <f t="shared" si="10"/>
        <v>Without transplant</v>
      </c>
    </row>
    <row r="706" spans="1:18" ht="15.6" x14ac:dyDescent="0.3">
      <c r="A706" s="1" t="s">
        <v>1666</v>
      </c>
      <c r="B706" t="str">
        <f>VLOOKUP(A706,'Customer Names-Answers'!A:D,4,0)</f>
        <v>Candace N</v>
      </c>
      <c r="C706" cm="1">
        <f t="array" ref="C706:H706">VLOOKUP(A706,'Hospitalisation Details-Answers'!A:K,{6,7,8,9,10,11},0)</f>
        <v>14313.85</v>
      </c>
      <c r="D706" t="str">
        <v>tier - 2</v>
      </c>
      <c r="E706" t="str">
        <v>tier - 3</v>
      </c>
      <c r="F706" t="str">
        <v>R1013</v>
      </c>
      <c r="G706" t="str">
        <v>15-Oct-1958</v>
      </c>
      <c r="H706" t="str">
        <v xml:space="preserve">65 Y </v>
      </c>
      <c r="I706" cm="1">
        <f t="array" ref="I706:Q706">VLOOKUP(A706,'Medical Examinations-Answers'!A:J,{2,3,4,5,6,7,8,9,10},0)</f>
        <v>35.97</v>
      </c>
      <c r="J706">
        <v>11.08</v>
      </c>
      <c r="K706" t="str">
        <v>No</v>
      </c>
      <c r="L706" t="str">
        <v>No</v>
      </c>
      <c r="M706" t="str">
        <v>No</v>
      </c>
      <c r="N706">
        <v>3</v>
      </c>
      <c r="O706" t="str">
        <v>No</v>
      </c>
      <c r="P706" t="str">
        <v>Obesity</v>
      </c>
      <c r="Q706" t="str">
        <v>Diabetes</v>
      </c>
      <c r="R706" t="str">
        <f t="shared" si="10"/>
        <v>Without transplant</v>
      </c>
    </row>
    <row r="707" spans="1:18" ht="15.6" x14ac:dyDescent="0.3">
      <c r="A707" s="1" t="s">
        <v>1665</v>
      </c>
      <c r="B707" t="str">
        <f>VLOOKUP(A707,'Customer Names-Answers'!A:D,4,0)</f>
        <v>Bruno F.</v>
      </c>
      <c r="C707" cm="1">
        <f t="array" ref="C707:H707">VLOOKUP(A707,'Hospitalisation Details-Answers'!A:K,{6,7,8,9,10,11},0)</f>
        <v>14285.9</v>
      </c>
      <c r="D707" t="str">
        <v>tier - 2</v>
      </c>
      <c r="E707" t="str">
        <v>tier - 3</v>
      </c>
      <c r="F707" t="str">
        <v>R1012</v>
      </c>
      <c r="G707" t="str">
        <v>15-Dec-1968</v>
      </c>
      <c r="H707" t="str">
        <v xml:space="preserve">55 Y </v>
      </c>
      <c r="I707" cm="1">
        <f t="array" ref="I707:Q707">VLOOKUP(A707,'Medical Examinations-Answers'!A:J,{2,3,4,5,6,7,8,9,10},0)</f>
        <v>37.85</v>
      </c>
      <c r="J707">
        <v>11.01</v>
      </c>
      <c r="K707" t="str">
        <v>No</v>
      </c>
      <c r="L707" t="str">
        <v>No</v>
      </c>
      <c r="M707" t="str">
        <v>No</v>
      </c>
      <c r="N707">
        <v>0</v>
      </c>
      <c r="O707" t="str">
        <v>No</v>
      </c>
      <c r="P707" t="str">
        <v>Obesity</v>
      </c>
      <c r="Q707" t="str">
        <v>Diabetes</v>
      </c>
      <c r="R707" t="str">
        <f t="shared" ref="R707:R770" si="11">IF(L707="No","Without transplant","With transplant")</f>
        <v>Without transplant</v>
      </c>
    </row>
    <row r="708" spans="1:18" ht="15.6" x14ac:dyDescent="0.3">
      <c r="A708" s="1" t="s">
        <v>1664</v>
      </c>
      <c r="B708" t="str">
        <f>VLOOKUP(A708,'Customer Names-Answers'!A:D,4,0)</f>
        <v>Emily</v>
      </c>
      <c r="C708" cm="1">
        <f t="array" ref="C708:H708">VLOOKUP(A708,'Hospitalisation Details-Answers'!A:K,{6,7,8,9,10,11},0)</f>
        <v>14283.46</v>
      </c>
      <c r="D708" t="str">
        <v>tier - 2</v>
      </c>
      <c r="E708" t="str">
        <v>tier - 2</v>
      </c>
      <c r="F708" t="str">
        <v>R1024</v>
      </c>
      <c r="G708" t="str">
        <v>6-Sep-2004</v>
      </c>
      <c r="H708" t="str">
        <v xml:space="preserve">19 Y </v>
      </c>
      <c r="I708" cm="1">
        <f t="array" ref="I708:Q708">VLOOKUP(A708,'Medical Examinations-Answers'!A:J,{2,3,4,5,6,7,8,9,10},0)</f>
        <v>21.66</v>
      </c>
      <c r="J708">
        <v>4.37</v>
      </c>
      <c r="K708" t="str">
        <v>No</v>
      </c>
      <c r="L708" t="str">
        <v>yes</v>
      </c>
      <c r="M708" t="str">
        <v>No</v>
      </c>
      <c r="N708">
        <v>1</v>
      </c>
      <c r="O708" t="str">
        <v>yes</v>
      </c>
      <c r="P708" t="str">
        <v xml:space="preserve">Normal Weight </v>
      </c>
      <c r="Q708" t="str">
        <v>Normal</v>
      </c>
      <c r="R708" t="str">
        <f t="shared" si="11"/>
        <v>With transplant</v>
      </c>
    </row>
    <row r="709" spans="1:18" ht="15.6" x14ac:dyDescent="0.3">
      <c r="A709" s="1" t="s">
        <v>1663</v>
      </c>
      <c r="B709" t="str">
        <f>VLOOKUP(A709,'Customer Names-Answers'!A:D,4,0)</f>
        <v>Katie</v>
      </c>
      <c r="C709" cm="1">
        <f t="array" ref="C709:H709">VLOOKUP(A709,'Hospitalisation Details-Answers'!A:K,{6,7,8,9,10,11},0)</f>
        <v>14258.33</v>
      </c>
      <c r="D709" t="str">
        <v>tier - 2</v>
      </c>
      <c r="E709" t="str">
        <v>tier - 2</v>
      </c>
      <c r="F709" t="str">
        <v>R1026</v>
      </c>
      <c r="G709" t="str">
        <v>13-Jul-1972</v>
      </c>
      <c r="H709" t="str">
        <v xml:space="preserve">51 Y </v>
      </c>
      <c r="I709" cm="1">
        <f t="array" ref="I709:Q709">VLOOKUP(A709,'Medical Examinations-Answers'!A:J,{2,3,4,5,6,7,8,9,10},0)</f>
        <v>39.369999999999997</v>
      </c>
      <c r="J709">
        <v>5.91</v>
      </c>
      <c r="K709" t="str">
        <v>No</v>
      </c>
      <c r="L709" t="str">
        <v>No</v>
      </c>
      <c r="M709" t="str">
        <v>No</v>
      </c>
      <c r="N709">
        <v>2</v>
      </c>
      <c r="O709" t="str">
        <v>No</v>
      </c>
      <c r="P709" t="str">
        <v>Obesity</v>
      </c>
      <c r="Q709" t="str">
        <v>Prediabetes</v>
      </c>
      <c r="R709" t="str">
        <f t="shared" si="11"/>
        <v>Without transplant</v>
      </c>
    </row>
    <row r="710" spans="1:18" ht="15.6" x14ac:dyDescent="0.3">
      <c r="A710" s="1" t="s">
        <v>1662</v>
      </c>
      <c r="B710" t="str">
        <f>VLOOKUP(A710,'Customer Names-Answers'!A:D,4,0)</f>
        <v>Sally</v>
      </c>
      <c r="C710" cm="1">
        <f t="array" ref="C710:H710">VLOOKUP(A710,'Hospitalisation Details-Answers'!A:K,{6,7,8,9,10,11},0)</f>
        <v>14256.79</v>
      </c>
      <c r="D710" t="str">
        <v>tier - 2</v>
      </c>
      <c r="E710" t="str">
        <v>tier - 2</v>
      </c>
      <c r="F710" t="str">
        <v>R1026</v>
      </c>
      <c r="G710" t="str">
        <v>26-Dec-1974</v>
      </c>
      <c r="H710" t="str">
        <v xml:space="preserve">49 Y </v>
      </c>
      <c r="I710" cm="1">
        <f t="array" ref="I710:Q710">VLOOKUP(A710,'Medical Examinations-Answers'!A:J,{2,3,4,5,6,7,8,9,10},0)</f>
        <v>40.880000000000003</v>
      </c>
      <c r="J710">
        <v>7.65</v>
      </c>
      <c r="K710" t="str">
        <v>No</v>
      </c>
      <c r="L710" t="str">
        <v>No</v>
      </c>
      <c r="M710" t="str">
        <v>No</v>
      </c>
      <c r="N710">
        <v>0</v>
      </c>
      <c r="O710" t="str">
        <v>No</v>
      </c>
      <c r="P710" t="str">
        <v>Obesity</v>
      </c>
      <c r="Q710" t="str">
        <v>Diabetes</v>
      </c>
      <c r="R710" t="str">
        <f t="shared" si="11"/>
        <v>Without transplant</v>
      </c>
    </row>
    <row r="711" spans="1:18" ht="15.6" x14ac:dyDescent="0.3">
      <c r="A711" s="1" t="s">
        <v>1661</v>
      </c>
      <c r="B711" t="str">
        <f>VLOOKUP(A711,'Customer Names-Answers'!A:D,4,0)</f>
        <v>Meaghan J</v>
      </c>
      <c r="C711" cm="1">
        <f t="array" ref="C711:H711">VLOOKUP(A711,'Hospitalisation Details-Answers'!A:K,{6,7,8,9,10,11},0)</f>
        <v>14256.19</v>
      </c>
      <c r="D711" t="str">
        <v>tier - 2</v>
      </c>
      <c r="E711" t="str">
        <v>tier - 3</v>
      </c>
      <c r="F711" t="str">
        <v>R1012</v>
      </c>
      <c r="G711" t="str">
        <v>8-Nov-1959</v>
      </c>
      <c r="H711" t="str">
        <v xml:space="preserve">64 Y </v>
      </c>
      <c r="I711" cm="1">
        <f t="array" ref="I711:Q711">VLOOKUP(A711,'Medical Examinations-Answers'!A:J,{2,3,4,5,6,7,8,9,10},0)</f>
        <v>26.22</v>
      </c>
      <c r="J711">
        <v>5.37</v>
      </c>
      <c r="K711" t="str">
        <v>yes</v>
      </c>
      <c r="L711" t="str">
        <v>No</v>
      </c>
      <c r="M711" t="str">
        <v>No</v>
      </c>
      <c r="N711">
        <v>2</v>
      </c>
      <c r="O711" t="str">
        <v>No</v>
      </c>
      <c r="P711" t="str">
        <v xml:space="preserve">Overweight </v>
      </c>
      <c r="Q711" t="str">
        <v>Normal</v>
      </c>
      <c r="R711" t="str">
        <f t="shared" si="11"/>
        <v>Without transplant</v>
      </c>
    </row>
    <row r="712" spans="1:18" ht="15.6" x14ac:dyDescent="0.3">
      <c r="A712" s="1" t="s">
        <v>1660</v>
      </c>
      <c r="B712" t="str">
        <f>VLOOKUP(A712,'Customer Names-Answers'!A:D,4,0)</f>
        <v>Rina</v>
      </c>
      <c r="C712" cm="1">
        <f t="array" ref="C712:H712">VLOOKUP(A712,'Hospitalisation Details-Answers'!A:K,{6,7,8,9,10,11},0)</f>
        <v>14254.61</v>
      </c>
      <c r="D712" t="str">
        <v>tier - 2</v>
      </c>
      <c r="E712" t="str">
        <v>tier - 1</v>
      </c>
      <c r="F712" t="str">
        <v>R1012</v>
      </c>
      <c r="G712" t="str">
        <v>10-Oct-1959</v>
      </c>
      <c r="H712" t="str">
        <v xml:space="preserve">64 Y </v>
      </c>
      <c r="I712" cm="1">
        <f t="array" ref="I712:Q712">VLOOKUP(A712,'Medical Examinations-Answers'!A:J,{2,3,4,5,6,7,8,9,10},0)</f>
        <v>25.08</v>
      </c>
      <c r="J712">
        <v>5.75</v>
      </c>
      <c r="K712" t="str">
        <v>yes</v>
      </c>
      <c r="L712" t="str">
        <v>No</v>
      </c>
      <c r="M712" t="str">
        <v>No</v>
      </c>
      <c r="N712">
        <v>2</v>
      </c>
      <c r="O712" t="str">
        <v>No</v>
      </c>
      <c r="P712" t="str">
        <v xml:space="preserve">Overweight </v>
      </c>
      <c r="Q712" t="str">
        <v>Prediabetes</v>
      </c>
      <c r="R712" t="str">
        <f t="shared" si="11"/>
        <v>Without transplant</v>
      </c>
    </row>
    <row r="713" spans="1:18" ht="15.6" x14ac:dyDescent="0.3">
      <c r="A713" s="1" t="s">
        <v>1659</v>
      </c>
      <c r="B713" t="str">
        <f>VLOOKUP(A713,'Customer Names-Answers'!A:D,4,0)</f>
        <v>Kristin P.</v>
      </c>
      <c r="C713" cm="1">
        <f t="array" ref="C713:H713">VLOOKUP(A713,'Hospitalisation Details-Answers'!A:K,{6,7,8,9,10,11},0)</f>
        <v>14235.07</v>
      </c>
      <c r="D713" t="str">
        <v>tier - 2</v>
      </c>
      <c r="E713" t="str">
        <v>tier - 1</v>
      </c>
      <c r="F713" t="str">
        <v>R1011</v>
      </c>
      <c r="G713" t="str">
        <v>25-Sep-1961</v>
      </c>
      <c r="H713" t="str">
        <v xml:space="preserve">62 Y </v>
      </c>
      <c r="I713" cm="1">
        <f t="array" ref="I713:Q713">VLOOKUP(A713,'Medical Examinations-Answers'!A:J,{2,3,4,5,6,7,8,9,10},0)</f>
        <v>39.1</v>
      </c>
      <c r="J713">
        <v>6.79</v>
      </c>
      <c r="K713" t="str">
        <v>yes</v>
      </c>
      <c r="L713" t="str">
        <v>No</v>
      </c>
      <c r="M713" t="str">
        <v>No</v>
      </c>
      <c r="N713">
        <v>2</v>
      </c>
      <c r="O713" t="str">
        <v>No</v>
      </c>
      <c r="P713" t="str">
        <v>Obesity</v>
      </c>
      <c r="Q713" t="str">
        <v>Diabetes</v>
      </c>
      <c r="R713" t="str">
        <f t="shared" si="11"/>
        <v>Without transplant</v>
      </c>
    </row>
    <row r="714" spans="1:18" ht="15.6" x14ac:dyDescent="0.3">
      <c r="A714" s="1" t="s">
        <v>1658</v>
      </c>
      <c r="B714" t="str">
        <f>VLOOKUP(A714,'Customer Names-Answers'!A:D,4,0)</f>
        <v>Albert</v>
      </c>
      <c r="C714" cm="1">
        <f t="array" ref="C714:H714">VLOOKUP(A714,'Hospitalisation Details-Answers'!A:K,{6,7,8,9,10,11},0)</f>
        <v>14210.54</v>
      </c>
      <c r="D714" t="str">
        <v>tier - 2</v>
      </c>
      <c r="E714" t="str">
        <v>tier - 2</v>
      </c>
      <c r="F714" t="str">
        <v>R1012</v>
      </c>
      <c r="G714" t="str">
        <v>21-Sep-1958</v>
      </c>
      <c r="H714" t="str">
        <v xml:space="preserve">65 Y </v>
      </c>
      <c r="I714" cm="1">
        <f t="array" ref="I714:Q714">VLOOKUP(A714,'Medical Examinations-Answers'!A:J,{2,3,4,5,6,7,8,9,10},0)</f>
        <v>37.905000000000001</v>
      </c>
      <c r="J714">
        <v>7.03</v>
      </c>
      <c r="K714" t="str">
        <v>No</v>
      </c>
      <c r="L714" t="str">
        <v>No</v>
      </c>
      <c r="M714" t="str">
        <v>No</v>
      </c>
      <c r="N714">
        <v>3</v>
      </c>
      <c r="O714" t="str">
        <v>No</v>
      </c>
      <c r="P714" t="str">
        <v>Obesity</v>
      </c>
      <c r="Q714" t="str">
        <v>Diabetes</v>
      </c>
      <c r="R714" t="str">
        <f t="shared" si="11"/>
        <v>Without transplant</v>
      </c>
    </row>
    <row r="715" spans="1:18" ht="15.6" x14ac:dyDescent="0.3">
      <c r="A715" s="1" t="s">
        <v>1657</v>
      </c>
      <c r="B715" t="str">
        <f>VLOOKUP(A715,'Customer Names-Answers'!A:D,4,0)</f>
        <v>Ashley</v>
      </c>
      <c r="C715" cm="1">
        <f t="array" ref="C715:H715">VLOOKUP(A715,'Hospitalisation Details-Answers'!A:K,{6,7,8,9,10,11},0)</f>
        <v>14209.4</v>
      </c>
      <c r="D715" t="str">
        <v>tier - 2</v>
      </c>
      <c r="E715" t="str">
        <v>tier - 1</v>
      </c>
      <c r="F715" t="str">
        <v>R1026</v>
      </c>
      <c r="G715" t="str">
        <v>17-Nov-1983</v>
      </c>
      <c r="H715" t="str">
        <v xml:space="preserve">40 Y </v>
      </c>
      <c r="I715" cm="1">
        <f t="array" ref="I715:Q715">VLOOKUP(A715,'Medical Examinations-Answers'!A:J,{2,3,4,5,6,7,8,9,10},0)</f>
        <v>43.35</v>
      </c>
      <c r="J715">
        <v>5.41</v>
      </c>
      <c r="K715" t="str">
        <v>yes</v>
      </c>
      <c r="L715" t="str">
        <v>No</v>
      </c>
      <c r="M715" t="str">
        <v>Yes</v>
      </c>
      <c r="N715">
        <v>1</v>
      </c>
      <c r="O715" t="str">
        <v>No</v>
      </c>
      <c r="P715" t="str">
        <v>Obesity</v>
      </c>
      <c r="Q715" t="str">
        <v>Normal</v>
      </c>
      <c r="R715" t="str">
        <f t="shared" si="11"/>
        <v>Without transplant</v>
      </c>
    </row>
    <row r="716" spans="1:18" ht="15.6" x14ac:dyDescent="0.3">
      <c r="A716" s="1" t="s">
        <v>1656</v>
      </c>
      <c r="B716" t="str">
        <f>VLOOKUP(A716,'Customer Names-Answers'!A:D,4,0)</f>
        <v>Shannon L</v>
      </c>
      <c r="C716" cm="1">
        <f t="array" ref="C716:H716">VLOOKUP(A716,'Hospitalisation Details-Answers'!A:K,{6,7,8,9,10,11},0)</f>
        <v>14193.55</v>
      </c>
      <c r="D716" t="str">
        <v>tier - 2</v>
      </c>
      <c r="E716" t="str">
        <v>tier - 1</v>
      </c>
      <c r="F716" t="str">
        <v>R1026</v>
      </c>
      <c r="G716" t="str">
        <v>25-Dec-1968</v>
      </c>
      <c r="H716" t="str">
        <v xml:space="preserve">55 Y </v>
      </c>
      <c r="I716" cm="1">
        <f t="array" ref="I716:Q716">VLOOKUP(A716,'Medical Examinations-Answers'!A:J,{2,3,4,5,6,7,8,9,10},0)</f>
        <v>36.15</v>
      </c>
      <c r="J716">
        <v>8.0500000000000007</v>
      </c>
      <c r="K716" t="str">
        <v>No</v>
      </c>
      <c r="L716" t="str">
        <v>No</v>
      </c>
      <c r="M716" t="str">
        <v>No</v>
      </c>
      <c r="N716">
        <v>0</v>
      </c>
      <c r="O716" t="str">
        <v>No</v>
      </c>
      <c r="P716" t="str">
        <v>Obesity</v>
      </c>
      <c r="Q716" t="str">
        <v>Diabetes</v>
      </c>
      <c r="R716" t="str">
        <f t="shared" si="11"/>
        <v>Without transplant</v>
      </c>
    </row>
    <row r="717" spans="1:18" ht="15.6" x14ac:dyDescent="0.3">
      <c r="A717" s="1" t="s">
        <v>1655</v>
      </c>
      <c r="B717" t="str">
        <f>VLOOKUP(A717,'Customer Names-Answers'!A:D,4,0)</f>
        <v>Amy B</v>
      </c>
      <c r="C717" cm="1">
        <f t="array" ref="C717:H717">VLOOKUP(A717,'Hospitalisation Details-Answers'!A:K,{6,7,8,9,10,11},0)</f>
        <v>14152.46</v>
      </c>
      <c r="D717" t="str">
        <v>tier - 2</v>
      </c>
      <c r="E717" t="str">
        <v>tier - 1</v>
      </c>
      <c r="F717" t="str">
        <v>R1012</v>
      </c>
      <c r="G717" t="str">
        <v>7-Jul-1984</v>
      </c>
      <c r="H717" t="str">
        <v xml:space="preserve">39 Y </v>
      </c>
      <c r="I717" cm="1">
        <f t="array" ref="I717:Q717">VLOOKUP(A717,'Medical Examinations-Answers'!A:J,{2,3,4,5,6,7,8,9,10},0)</f>
        <v>44.98</v>
      </c>
      <c r="J717">
        <v>5.94</v>
      </c>
      <c r="K717" t="str">
        <v>No</v>
      </c>
      <c r="L717" t="str">
        <v>No</v>
      </c>
      <c r="M717" t="str">
        <v>No</v>
      </c>
      <c r="N717">
        <v>1</v>
      </c>
      <c r="O717" t="str">
        <v>No</v>
      </c>
      <c r="P717" t="str">
        <v>Obesity</v>
      </c>
      <c r="Q717" t="str">
        <v>Prediabetes</v>
      </c>
      <c r="R717" t="str">
        <f t="shared" si="11"/>
        <v>Without transplant</v>
      </c>
    </row>
    <row r="718" spans="1:18" ht="15.6" x14ac:dyDescent="0.3">
      <c r="A718" s="1" t="s">
        <v>1654</v>
      </c>
      <c r="B718" t="str">
        <f>VLOOKUP(A718,'Customer Names-Answers'!A:D,4,0)</f>
        <v>A Danielle</v>
      </c>
      <c r="C718" cm="1">
        <f t="array" ref="C718:H718">VLOOKUP(A718,'Hospitalisation Details-Answers'!A:K,{6,7,8,9,10,11},0)</f>
        <v>14133.04</v>
      </c>
      <c r="D718" t="str">
        <v>tier - 2</v>
      </c>
      <c r="E718" t="str">
        <v>tier - 3</v>
      </c>
      <c r="F718" t="str">
        <v>R1013</v>
      </c>
      <c r="G718" t="str">
        <v>6-Jul-2004</v>
      </c>
      <c r="H718" t="str">
        <v xml:space="preserve">19 Y </v>
      </c>
      <c r="I718" cm="1">
        <f t="array" ref="I718:Q718">VLOOKUP(A718,'Medical Examinations-Answers'!A:J,{2,3,4,5,6,7,8,9,10},0)</f>
        <v>38.28</v>
      </c>
      <c r="J718">
        <v>5.51</v>
      </c>
      <c r="K718" t="str">
        <v>No</v>
      </c>
      <c r="L718" t="str">
        <v>yes</v>
      </c>
      <c r="M718" t="str">
        <v>No</v>
      </c>
      <c r="N718">
        <v>1</v>
      </c>
      <c r="O718" t="str">
        <v>No</v>
      </c>
      <c r="P718" t="str">
        <v>Obesity</v>
      </c>
      <c r="Q718" t="str">
        <v>Normal</v>
      </c>
      <c r="R718" t="str">
        <f t="shared" si="11"/>
        <v>With transplant</v>
      </c>
    </row>
    <row r="719" spans="1:18" ht="15.6" x14ac:dyDescent="0.3">
      <c r="A719" s="1" t="s">
        <v>1653</v>
      </c>
      <c r="B719" t="str">
        <f>VLOOKUP(A719,'Customer Names-Answers'!A:D,4,0)</f>
        <v>Conrad F</v>
      </c>
      <c r="C719" cm="1">
        <f t="array" ref="C719:H719">VLOOKUP(A719,'Hospitalisation Details-Answers'!A:K,{6,7,8,9,10,11},0)</f>
        <v>14119.62</v>
      </c>
      <c r="D719" t="str">
        <v>tier - 2</v>
      </c>
      <c r="E719" t="str">
        <v>tier - 1</v>
      </c>
      <c r="F719" t="str">
        <v>R1012</v>
      </c>
      <c r="G719" t="str">
        <v>14-Jun-1961</v>
      </c>
      <c r="H719" t="str">
        <v xml:space="preserve">62 Y </v>
      </c>
      <c r="I719" cm="1">
        <f t="array" ref="I719:Q719">VLOOKUP(A719,'Medical Examinations-Answers'!A:J,{2,3,4,5,6,7,8,9,10},0)</f>
        <v>32.299999999999997</v>
      </c>
      <c r="J719">
        <v>6.55</v>
      </c>
      <c r="K719" t="str">
        <v>yes</v>
      </c>
      <c r="L719" t="str">
        <v>No</v>
      </c>
      <c r="M719" t="str">
        <v>No</v>
      </c>
      <c r="N719">
        <v>2</v>
      </c>
      <c r="O719" t="str">
        <v>No</v>
      </c>
      <c r="P719" t="str">
        <v>Obesity</v>
      </c>
      <c r="Q719" t="str">
        <v>Diabetes</v>
      </c>
      <c r="R719" t="str">
        <f t="shared" si="11"/>
        <v>Without transplant</v>
      </c>
    </row>
    <row r="720" spans="1:18" ht="15.6" x14ac:dyDescent="0.3">
      <c r="A720" s="1" t="s">
        <v>1652</v>
      </c>
      <c r="B720" t="str">
        <f>VLOOKUP(A720,'Customer Names-Answers'!A:D,4,0)</f>
        <v>Josh</v>
      </c>
      <c r="C720" cm="1">
        <f t="array" ref="C720:H720">VLOOKUP(A720,'Hospitalisation Details-Answers'!A:K,{6,7,8,9,10,11},0)</f>
        <v>14098.07</v>
      </c>
      <c r="D720" t="str">
        <v>tier - 2</v>
      </c>
      <c r="E720" t="str">
        <v>tier - 3</v>
      </c>
      <c r="F720" t="str">
        <v>R1023</v>
      </c>
      <c r="G720" t="str">
        <v>26-Sep-1976</v>
      </c>
      <c r="H720" t="str">
        <v xml:space="preserve">47 Y </v>
      </c>
      <c r="I720" cm="1">
        <f t="array" ref="I720:Q720">VLOOKUP(A720,'Medical Examinations-Answers'!A:J,{2,3,4,5,6,7,8,9,10},0)</f>
        <v>39.51</v>
      </c>
      <c r="J720">
        <v>5.79</v>
      </c>
      <c r="K720" t="str">
        <v>yes</v>
      </c>
      <c r="L720" t="str">
        <v>No</v>
      </c>
      <c r="M720" t="str">
        <v>No</v>
      </c>
      <c r="N720">
        <v>0</v>
      </c>
      <c r="O720" t="str">
        <v>No</v>
      </c>
      <c r="P720" t="str">
        <v>Obesity</v>
      </c>
      <c r="Q720" t="str">
        <v>Prediabetes</v>
      </c>
      <c r="R720" t="str">
        <f t="shared" si="11"/>
        <v>Without transplant</v>
      </c>
    </row>
    <row r="721" spans="1:18" ht="15.6" x14ac:dyDescent="0.3">
      <c r="A721" s="1" t="s">
        <v>1651</v>
      </c>
      <c r="B721" t="str">
        <f>VLOOKUP(A721,'Customer Names-Answers'!A:D,4,0)</f>
        <v>Maxime</v>
      </c>
      <c r="C721" cm="1">
        <f t="array" ref="C721:H721">VLOOKUP(A721,'Hospitalisation Details-Answers'!A:K,{6,7,8,9,10,11},0)</f>
        <v>14081.93</v>
      </c>
      <c r="D721" t="str">
        <v>tier - 2</v>
      </c>
      <c r="E721" t="str">
        <v>tier - 3</v>
      </c>
      <c r="F721" t="str">
        <v>R1012</v>
      </c>
      <c r="G721" t="str">
        <v>12-Sep-1991</v>
      </c>
      <c r="H721" t="str">
        <v xml:space="preserve">32 Y </v>
      </c>
      <c r="I721" cm="1">
        <f t="array" ref="I721:Q721">VLOOKUP(A721,'Medical Examinations-Answers'!A:J,{2,3,4,5,6,7,8,9,10},0)</f>
        <v>50.46</v>
      </c>
      <c r="J721">
        <v>4.5599999999999996</v>
      </c>
      <c r="K721" t="str">
        <v>No</v>
      </c>
      <c r="L721" t="str">
        <v>No</v>
      </c>
      <c r="M721" t="str">
        <v>No</v>
      </c>
      <c r="N721">
        <v>0</v>
      </c>
      <c r="O721" t="str">
        <v>No</v>
      </c>
      <c r="P721" t="str">
        <v>Obesity</v>
      </c>
      <c r="Q721" t="str">
        <v>Normal</v>
      </c>
      <c r="R721" t="str">
        <f t="shared" si="11"/>
        <v>Without transplant</v>
      </c>
    </row>
    <row r="722" spans="1:18" ht="15.6" x14ac:dyDescent="0.3">
      <c r="A722" s="1" t="s">
        <v>1650</v>
      </c>
      <c r="B722" t="str">
        <f>VLOOKUP(A722,'Customer Names-Answers'!A:D,4,0)</f>
        <v>Natalie</v>
      </c>
      <c r="C722" cm="1">
        <f t="array" ref="C722:H722">VLOOKUP(A722,'Hospitalisation Details-Answers'!A:K,{6,7,8,9,10,11},0)</f>
        <v>14043.48</v>
      </c>
      <c r="D722" t="str">
        <v>tier - 2</v>
      </c>
      <c r="E722" t="str">
        <v>tier - 3</v>
      </c>
      <c r="F722" t="str">
        <v>R1024</v>
      </c>
      <c r="G722" t="str">
        <v>8-Nov-1960</v>
      </c>
      <c r="H722" t="str">
        <v xml:space="preserve">63 Y </v>
      </c>
      <c r="I722" cm="1">
        <f t="array" ref="I722:Q722">VLOOKUP(A722,'Medical Examinations-Answers'!A:J,{2,3,4,5,6,7,8,9,10},0)</f>
        <v>31.73</v>
      </c>
      <c r="J722">
        <v>7</v>
      </c>
      <c r="K722" t="str">
        <v>No</v>
      </c>
      <c r="L722" t="str">
        <v>No</v>
      </c>
      <c r="M722" t="str">
        <v>No</v>
      </c>
      <c r="N722">
        <v>0</v>
      </c>
      <c r="O722" t="str">
        <v>No</v>
      </c>
      <c r="P722" t="str">
        <v>Obesity</v>
      </c>
      <c r="Q722" t="str">
        <v>Diabetes</v>
      </c>
      <c r="R722" t="str">
        <f t="shared" si="11"/>
        <v>Without transplant</v>
      </c>
    </row>
    <row r="723" spans="1:18" ht="15.6" x14ac:dyDescent="0.3">
      <c r="A723" s="1" t="s">
        <v>1649</v>
      </c>
      <c r="B723" t="str">
        <f>VLOOKUP(A723,'Customer Names-Answers'!A:D,4,0)</f>
        <v>Melissa</v>
      </c>
      <c r="C723" cm="1">
        <f t="array" ref="C723:H723">VLOOKUP(A723,'Hospitalisation Details-Answers'!A:K,{6,7,8,9,10,11},0)</f>
        <v>14007.22</v>
      </c>
      <c r="D723" t="str">
        <v>tier - 2</v>
      </c>
      <c r="E723" t="str">
        <v>tier - 3</v>
      </c>
      <c r="F723" t="str">
        <v>R1011</v>
      </c>
      <c r="G723" t="str">
        <v>8-Jul-1963</v>
      </c>
      <c r="H723" t="str">
        <v xml:space="preserve">60 Y </v>
      </c>
      <c r="I723" cm="1">
        <f t="array" ref="I723:Q723">VLOOKUP(A723,'Medical Examinations-Answers'!A:J,{2,3,4,5,6,7,8,9,10},0)</f>
        <v>32.1</v>
      </c>
      <c r="J723">
        <v>6.57</v>
      </c>
      <c r="K723" t="str">
        <v>yes</v>
      </c>
      <c r="L723" t="str">
        <v>No</v>
      </c>
      <c r="M723" t="str">
        <v>Yes</v>
      </c>
      <c r="N723">
        <v>1</v>
      </c>
      <c r="O723" t="str">
        <v>No</v>
      </c>
      <c r="P723" t="str">
        <v>Obesity</v>
      </c>
      <c r="Q723" t="str">
        <v>Diabetes</v>
      </c>
      <c r="R723" t="str">
        <f t="shared" si="11"/>
        <v>Without transplant</v>
      </c>
    </row>
    <row r="724" spans="1:18" ht="15.6" x14ac:dyDescent="0.3">
      <c r="A724" s="1" t="s">
        <v>1648</v>
      </c>
      <c r="B724" t="str">
        <f>VLOOKUP(A724,'Customer Names-Answers'!A:D,4,0)</f>
        <v>Laura P.</v>
      </c>
      <c r="C724" cm="1">
        <f t="array" ref="C724:H724">VLOOKUP(A724,'Hospitalisation Details-Answers'!A:K,{6,7,8,9,10,11},0)</f>
        <v>14001.29</v>
      </c>
      <c r="D724" t="str">
        <v>tier - 2</v>
      </c>
      <c r="E724" t="str">
        <v>tier - 2</v>
      </c>
      <c r="F724" t="str">
        <v>R1013</v>
      </c>
      <c r="G724" t="str">
        <v>6-Jul-1963</v>
      </c>
      <c r="H724" t="str">
        <v xml:space="preserve">60 Y </v>
      </c>
      <c r="I724" cm="1">
        <f t="array" ref="I724:Q724">VLOOKUP(A724,'Medical Examinations-Answers'!A:J,{2,3,4,5,6,7,8,9,10},0)</f>
        <v>27.83</v>
      </c>
      <c r="J724">
        <v>11.61</v>
      </c>
      <c r="K724" t="str">
        <v>yes</v>
      </c>
      <c r="L724" t="str">
        <v>No</v>
      </c>
      <c r="M724" t="str">
        <v>Yes</v>
      </c>
      <c r="N724">
        <v>1</v>
      </c>
      <c r="O724" t="str">
        <v>No</v>
      </c>
      <c r="P724" t="str">
        <v xml:space="preserve">Overweight </v>
      </c>
      <c r="Q724" t="str">
        <v>Diabetes</v>
      </c>
      <c r="R724" t="str">
        <f t="shared" si="11"/>
        <v>Without transplant</v>
      </c>
    </row>
    <row r="725" spans="1:18" ht="15.6" x14ac:dyDescent="0.3">
      <c r="A725" s="1" t="s">
        <v>1647</v>
      </c>
      <c r="B725" t="str">
        <f>VLOOKUP(A725,'Customer Names-Answers'!A:D,4,0)</f>
        <v>Lisa</v>
      </c>
      <c r="C725" cm="1">
        <f t="array" ref="C725:H725">VLOOKUP(A725,'Hospitalisation Details-Answers'!A:K,{6,7,8,9,10,11},0)</f>
        <v>14001.13</v>
      </c>
      <c r="D725" t="str">
        <v>tier - 2</v>
      </c>
      <c r="E725" t="str">
        <v>tier - 1</v>
      </c>
      <c r="F725" t="str">
        <v>R1013</v>
      </c>
      <c r="G725" t="str">
        <v>23-Dec-1963</v>
      </c>
      <c r="H725" t="str">
        <v xml:space="preserve">60 Y </v>
      </c>
      <c r="I725" cm="1">
        <f t="array" ref="I725:Q725">VLOOKUP(A725,'Medical Examinations-Answers'!A:J,{2,3,4,5,6,7,8,9,10},0)</f>
        <v>27.72</v>
      </c>
      <c r="J725">
        <v>8.16</v>
      </c>
      <c r="K725" t="str">
        <v>yes</v>
      </c>
      <c r="L725" t="str">
        <v>No</v>
      </c>
      <c r="M725" t="str">
        <v>Yes</v>
      </c>
      <c r="N725">
        <v>1</v>
      </c>
      <c r="O725" t="str">
        <v>No</v>
      </c>
      <c r="P725" t="str">
        <v xml:space="preserve">Overweight </v>
      </c>
      <c r="Q725" t="str">
        <v>Diabetes</v>
      </c>
      <c r="R725" t="str">
        <f t="shared" si="11"/>
        <v>Without transplant</v>
      </c>
    </row>
    <row r="726" spans="1:18" ht="15.6" x14ac:dyDescent="0.3">
      <c r="A726" s="1" t="s">
        <v>1646</v>
      </c>
      <c r="B726" t="str">
        <f>VLOOKUP(A726,'Customer Names-Answers'!A:D,4,0)</f>
        <v>William D. Jr.</v>
      </c>
      <c r="C726" cm="1">
        <f t="array" ref="C726:H726">VLOOKUP(A726,'Hospitalisation Details-Answers'!A:K,{6,7,8,9,10,11},0)</f>
        <v>13981.85</v>
      </c>
      <c r="D726" t="str">
        <v>tier - 2</v>
      </c>
      <c r="E726" t="str">
        <v>tier - 1</v>
      </c>
      <c r="F726" t="str">
        <v>R1016</v>
      </c>
      <c r="G726" t="str">
        <v>6-Sep-1959</v>
      </c>
      <c r="H726" t="str">
        <v xml:space="preserve">64 Y </v>
      </c>
      <c r="I726" cm="1">
        <f t="array" ref="I726:Q726">VLOOKUP(A726,'Medical Examinations-Answers'!A:J,{2,3,4,5,6,7,8,9,10},0)</f>
        <v>36.765000000000001</v>
      </c>
      <c r="J726">
        <v>4.4800000000000004</v>
      </c>
      <c r="K726" t="str">
        <v>yes</v>
      </c>
      <c r="L726" t="str">
        <v>No</v>
      </c>
      <c r="M726" t="str">
        <v>No</v>
      </c>
      <c r="N726">
        <v>2</v>
      </c>
      <c r="O726" t="str">
        <v>No</v>
      </c>
      <c r="P726" t="str">
        <v>Obesity</v>
      </c>
      <c r="Q726" t="str">
        <v>Normal</v>
      </c>
      <c r="R726" t="str">
        <f t="shared" si="11"/>
        <v>Without transplant</v>
      </c>
    </row>
    <row r="727" spans="1:18" ht="15.6" x14ac:dyDescent="0.3">
      <c r="A727" s="1" t="s">
        <v>1645</v>
      </c>
      <c r="B727" t="str">
        <f>VLOOKUP(A727,'Customer Names-Answers'!A:D,4,0)</f>
        <v>James</v>
      </c>
      <c r="C727" cm="1">
        <f t="array" ref="C727:H727">VLOOKUP(A727,'Hospitalisation Details-Answers'!A:K,{6,7,8,9,10,11},0)</f>
        <v>13979.45</v>
      </c>
      <c r="D727" t="str">
        <v>tier - 2</v>
      </c>
      <c r="E727" t="str">
        <v>tier - 1</v>
      </c>
      <c r="F727" t="str">
        <v>R1023</v>
      </c>
      <c r="G727" t="str">
        <v>13-Jul-1990</v>
      </c>
      <c r="H727" t="str">
        <v xml:space="preserve">33 Y </v>
      </c>
      <c r="I727" cm="1">
        <f t="array" ref="I727:Q727">VLOOKUP(A727,'Medical Examinations-Answers'!A:J,{2,3,4,5,6,7,8,9,10},0)</f>
        <v>48.36</v>
      </c>
      <c r="J727">
        <v>4.08</v>
      </c>
      <c r="K727" t="str">
        <v>No</v>
      </c>
      <c r="L727" t="str">
        <v>No</v>
      </c>
      <c r="M727" t="str">
        <v>No</v>
      </c>
      <c r="N727">
        <v>0</v>
      </c>
      <c r="O727" t="str">
        <v>No</v>
      </c>
      <c r="P727" t="str">
        <v>Obesity</v>
      </c>
      <c r="Q727" t="str">
        <v>Normal</v>
      </c>
      <c r="R727" t="str">
        <f t="shared" si="11"/>
        <v>Without transplant</v>
      </c>
    </row>
    <row r="728" spans="1:18" ht="15.6" x14ac:dyDescent="0.3">
      <c r="A728" s="1" t="s">
        <v>1644</v>
      </c>
      <c r="B728" t="str">
        <f>VLOOKUP(A728,'Customer Names-Answers'!A:D,4,0)</f>
        <v>John</v>
      </c>
      <c r="C728" cm="1">
        <f t="array" ref="C728:H728">VLOOKUP(A728,'Hospitalisation Details-Answers'!A:K,{6,7,8,9,10,11},0)</f>
        <v>13974.46</v>
      </c>
      <c r="D728" t="str">
        <v>tier - 2</v>
      </c>
      <c r="E728" t="str">
        <v>tier - 2</v>
      </c>
      <c r="F728" t="str">
        <v>R1019</v>
      </c>
      <c r="G728" t="str">
        <v>29-Aug-1959</v>
      </c>
      <c r="H728" t="str">
        <v xml:space="preserve">64 Y </v>
      </c>
      <c r="I728" cm="1">
        <f t="array" ref="I728:Q728">VLOOKUP(A728,'Medical Examinations-Answers'!A:J,{2,3,4,5,6,7,8,9,10},0)</f>
        <v>31.445</v>
      </c>
      <c r="J728">
        <v>4.4000000000000004</v>
      </c>
      <c r="K728" t="str">
        <v>yes</v>
      </c>
      <c r="L728" t="str">
        <v>No</v>
      </c>
      <c r="M728" t="str">
        <v>No</v>
      </c>
      <c r="N728">
        <v>2</v>
      </c>
      <c r="O728" t="str">
        <v>No</v>
      </c>
      <c r="P728" t="str">
        <v>Obesity</v>
      </c>
      <c r="Q728" t="str">
        <v>Normal</v>
      </c>
      <c r="R728" t="str">
        <f t="shared" si="11"/>
        <v>Without transplant</v>
      </c>
    </row>
    <row r="729" spans="1:18" ht="15.6" x14ac:dyDescent="0.3">
      <c r="A729" s="1" t="s">
        <v>1643</v>
      </c>
      <c r="B729" t="str">
        <f>VLOOKUP(A729,'Customer Names-Answers'!A:D,4,0)</f>
        <v>Adam S</v>
      </c>
      <c r="C729" cm="1">
        <f t="array" ref="C729:H729">VLOOKUP(A729,'Hospitalisation Details-Answers'!A:K,{6,7,8,9,10,11},0)</f>
        <v>13937.67</v>
      </c>
      <c r="D729" t="str">
        <v>tier - 2</v>
      </c>
      <c r="E729" t="str">
        <v>tier - 1</v>
      </c>
      <c r="F729" t="str">
        <v>R1012</v>
      </c>
      <c r="G729" t="str">
        <v>18-Jun-1960</v>
      </c>
      <c r="H729" t="str">
        <v xml:space="preserve">63 Y </v>
      </c>
      <c r="I729" cm="1">
        <f t="array" ref="I729:Q729">VLOOKUP(A729,'Medical Examinations-Answers'!A:J,{2,3,4,5,6,7,8,9,10},0)</f>
        <v>27.55</v>
      </c>
      <c r="J729">
        <v>9.02</v>
      </c>
      <c r="K729" t="str">
        <v>No</v>
      </c>
      <c r="L729" t="str">
        <v>No</v>
      </c>
      <c r="M729" t="str">
        <v>No</v>
      </c>
      <c r="N729">
        <v>0</v>
      </c>
      <c r="O729" t="str">
        <v>No</v>
      </c>
      <c r="P729" t="str">
        <v xml:space="preserve">Overweight </v>
      </c>
      <c r="Q729" t="str">
        <v>Diabetes</v>
      </c>
      <c r="R729" t="str">
        <f t="shared" si="11"/>
        <v>Without transplant</v>
      </c>
    </row>
    <row r="730" spans="1:18" ht="15.6" x14ac:dyDescent="0.3">
      <c r="A730" s="1" t="s">
        <v>1642</v>
      </c>
      <c r="B730" t="str">
        <f>VLOOKUP(A730,'Customer Names-Answers'!A:D,4,0)</f>
        <v>Armando</v>
      </c>
      <c r="C730" cm="1">
        <f t="array" ref="C730:H730">VLOOKUP(A730,'Hospitalisation Details-Answers'!A:K,{6,7,8,9,10,11},0)</f>
        <v>13919.82</v>
      </c>
      <c r="D730" t="str">
        <v>tier - 2</v>
      </c>
      <c r="E730" t="str">
        <v>tier - 2</v>
      </c>
      <c r="F730" t="str">
        <v>R1013</v>
      </c>
      <c r="G730" t="str">
        <v>27-Jul-1962</v>
      </c>
      <c r="H730" t="str">
        <v xml:space="preserve">61 Y </v>
      </c>
      <c r="I730" cm="1">
        <f t="array" ref="I730:Q730">VLOOKUP(A730,'Medical Examinations-Answers'!A:J,{2,3,4,5,6,7,8,9,10},0)</f>
        <v>33.11</v>
      </c>
      <c r="J730">
        <v>8.06</v>
      </c>
      <c r="K730" t="str">
        <v>No</v>
      </c>
      <c r="L730" t="str">
        <v>No</v>
      </c>
      <c r="M730" t="str">
        <v>No</v>
      </c>
      <c r="N730">
        <v>0</v>
      </c>
      <c r="O730" t="str">
        <v>No</v>
      </c>
      <c r="P730" t="str">
        <v>Obesity</v>
      </c>
      <c r="Q730" t="str">
        <v>Diabetes</v>
      </c>
      <c r="R730" t="str">
        <f t="shared" si="11"/>
        <v>Without transplant</v>
      </c>
    </row>
    <row r="731" spans="1:18" ht="15.6" x14ac:dyDescent="0.3">
      <c r="A731" s="1" t="s">
        <v>1641</v>
      </c>
      <c r="B731" t="str">
        <f>VLOOKUP(A731,'Customer Names-Answers'!A:D,4,0)</f>
        <v>Ms.  Dana</v>
      </c>
      <c r="C731" cm="1">
        <f t="array" ref="C731:H731">VLOOKUP(A731,'Hospitalisation Details-Answers'!A:K,{6,7,8,9,10,11},0)</f>
        <v>13887.97</v>
      </c>
      <c r="D731" t="str">
        <v>tier - 2</v>
      </c>
      <c r="E731" t="str">
        <v>tier - 2</v>
      </c>
      <c r="F731" t="str">
        <v>R1013</v>
      </c>
      <c r="G731" t="str">
        <v>7-Jul-1959</v>
      </c>
      <c r="H731" t="str">
        <v xml:space="preserve">64 Y </v>
      </c>
      <c r="I731" cm="1">
        <f t="array" ref="I731:Q731">VLOOKUP(A731,'Medical Examinations-Answers'!A:J,{2,3,4,5,6,7,8,9,10},0)</f>
        <v>36.85</v>
      </c>
      <c r="J731">
        <v>6.21</v>
      </c>
      <c r="K731" t="str">
        <v>yes</v>
      </c>
      <c r="L731" t="str">
        <v>No</v>
      </c>
      <c r="M731" t="str">
        <v>No</v>
      </c>
      <c r="N731">
        <v>2</v>
      </c>
      <c r="O731" t="str">
        <v>No</v>
      </c>
      <c r="P731" t="str">
        <v>Obesity</v>
      </c>
      <c r="Q731" t="str">
        <v>Prediabetes</v>
      </c>
      <c r="R731" t="str">
        <f t="shared" si="11"/>
        <v>Without transplant</v>
      </c>
    </row>
    <row r="732" spans="1:18" ht="15.6" x14ac:dyDescent="0.3">
      <c r="A732" s="1" t="s">
        <v>1640</v>
      </c>
      <c r="B732" t="str">
        <f>VLOOKUP(A732,'Customer Names-Answers'!A:D,4,0)</f>
        <v>Jennifer L</v>
      </c>
      <c r="C732" cm="1">
        <f t="array" ref="C732:H732">VLOOKUP(A732,'Hospitalisation Details-Answers'!A:K,{6,7,8,9,10,11},0)</f>
        <v>13887.2</v>
      </c>
      <c r="D732" t="str">
        <v>tier - 2</v>
      </c>
      <c r="E732" t="str">
        <v>tier - 3</v>
      </c>
      <c r="F732" t="str">
        <v>R1013</v>
      </c>
      <c r="G732" t="str">
        <v>29-Dec-1959</v>
      </c>
      <c r="H732" t="str">
        <v xml:space="preserve">64 Y </v>
      </c>
      <c r="I732" cm="1">
        <f t="array" ref="I732:Q732">VLOOKUP(A732,'Medical Examinations-Answers'!A:J,{2,3,4,5,6,7,8,9,10},0)</f>
        <v>36.299999999999997</v>
      </c>
      <c r="J732">
        <v>5.79</v>
      </c>
      <c r="K732" t="str">
        <v>yes</v>
      </c>
      <c r="L732" t="str">
        <v>No</v>
      </c>
      <c r="M732" t="str">
        <v>No</v>
      </c>
      <c r="N732">
        <v>2</v>
      </c>
      <c r="O732" t="str">
        <v>No</v>
      </c>
      <c r="P732" t="str">
        <v>Obesity</v>
      </c>
      <c r="Q732" t="str">
        <v>Prediabetes</v>
      </c>
      <c r="R732" t="str">
        <f t="shared" si="11"/>
        <v>Without transplant</v>
      </c>
    </row>
    <row r="733" spans="1:18" ht="15.6" x14ac:dyDescent="0.3">
      <c r="A733" s="1" t="s">
        <v>1639</v>
      </c>
      <c r="B733" t="str">
        <f>VLOOKUP(A733,'Customer Names-Answers'!A:D,4,0)</f>
        <v>Benjamin</v>
      </c>
      <c r="C733" cm="1">
        <f t="array" ref="C733:H733">VLOOKUP(A733,'Hospitalisation Details-Answers'!A:K,{6,7,8,9,10,11},0)</f>
        <v>13886.4</v>
      </c>
      <c r="D733" t="str">
        <v>tier - 2</v>
      </c>
      <c r="E733" t="str">
        <v>tier - 2</v>
      </c>
      <c r="F733" t="str">
        <v>R1012</v>
      </c>
      <c r="G733" t="str">
        <v>25-Sep-1985</v>
      </c>
      <c r="H733" t="str">
        <v xml:space="preserve">38 Y </v>
      </c>
      <c r="I733" cm="1">
        <f t="array" ref="I733:Q733">VLOOKUP(A733,'Medical Examinations-Answers'!A:J,{2,3,4,5,6,7,8,9,10},0)</f>
        <v>45.34</v>
      </c>
      <c r="J733">
        <v>5.69</v>
      </c>
      <c r="K733" t="str">
        <v>yes</v>
      </c>
      <c r="L733" t="str">
        <v>No</v>
      </c>
      <c r="M733" t="str">
        <v>No</v>
      </c>
      <c r="N733">
        <v>0</v>
      </c>
      <c r="O733" t="str">
        <v>No</v>
      </c>
      <c r="P733" t="str">
        <v>Obesity</v>
      </c>
      <c r="Q733" t="str">
        <v>Normal</v>
      </c>
      <c r="R733" t="str">
        <f t="shared" si="11"/>
        <v>Without transplant</v>
      </c>
    </row>
    <row r="734" spans="1:18" ht="15.6" x14ac:dyDescent="0.3">
      <c r="A734" s="1" t="s">
        <v>1638</v>
      </c>
      <c r="B734" t="str">
        <f>VLOOKUP(A734,'Customer Names-Answers'!A:D,4,0)</f>
        <v>Tanya</v>
      </c>
      <c r="C734" cm="1">
        <f t="array" ref="C734:H734">VLOOKUP(A734,'Hospitalisation Details-Answers'!A:K,{6,7,8,9,10,11},0)</f>
        <v>13880.95</v>
      </c>
      <c r="D734" t="str">
        <v>tier - 2</v>
      </c>
      <c r="E734" t="str">
        <v>tier - 2</v>
      </c>
      <c r="F734" t="str">
        <v>R1011</v>
      </c>
      <c r="G734" t="str">
        <v>5-Oct-1959</v>
      </c>
      <c r="H734" t="str">
        <v xml:space="preserve">64 Y </v>
      </c>
      <c r="I734" cm="1">
        <f t="array" ref="I734:Q734">VLOOKUP(A734,'Medical Examinations-Answers'!A:J,{2,3,4,5,6,7,8,9,10},0)</f>
        <v>31.8</v>
      </c>
      <c r="J734">
        <v>5.36</v>
      </c>
      <c r="K734" t="str">
        <v>yes</v>
      </c>
      <c r="L734" t="str">
        <v>No</v>
      </c>
      <c r="M734" t="str">
        <v>No</v>
      </c>
      <c r="N734">
        <v>2</v>
      </c>
      <c r="O734" t="str">
        <v>No</v>
      </c>
      <c r="P734" t="str">
        <v>Obesity</v>
      </c>
      <c r="Q734" t="str">
        <v>Normal</v>
      </c>
      <c r="R734" t="str">
        <f t="shared" si="11"/>
        <v>Without transplant</v>
      </c>
    </row>
    <row r="735" spans="1:18" ht="15.6" x14ac:dyDescent="0.3">
      <c r="A735" s="1" t="s">
        <v>1637</v>
      </c>
      <c r="B735" t="str">
        <f>VLOOKUP(A735,'Customer Names-Answers'!A:D,4,0)</f>
        <v>Tracy</v>
      </c>
      <c r="C735" cm="1">
        <f t="array" ref="C735:H735">VLOOKUP(A735,'Hospitalisation Details-Answers'!A:K,{6,7,8,9,10,11},0)</f>
        <v>13874.89</v>
      </c>
      <c r="D735" t="str">
        <v>tier - 2</v>
      </c>
      <c r="E735" t="str">
        <v>tier - 1</v>
      </c>
      <c r="F735" t="str">
        <v>R1012</v>
      </c>
      <c r="G735" t="str">
        <v>19-Dec-1978</v>
      </c>
      <c r="H735" t="str">
        <v xml:space="preserve">45 Y </v>
      </c>
      <c r="I735" cm="1">
        <f t="array" ref="I735:Q735">VLOOKUP(A735,'Medical Examinations-Answers'!A:J,{2,3,4,5,6,7,8,9,10},0)</f>
        <v>41.02</v>
      </c>
      <c r="J735">
        <v>11.37</v>
      </c>
      <c r="K735" t="str">
        <v>No</v>
      </c>
      <c r="L735" t="str">
        <v>No</v>
      </c>
      <c r="M735" t="str">
        <v>No</v>
      </c>
      <c r="N735">
        <v>0</v>
      </c>
      <c r="O735" t="str">
        <v>No</v>
      </c>
      <c r="P735" t="str">
        <v>Obesity</v>
      </c>
      <c r="Q735" t="str">
        <v>Diabetes</v>
      </c>
      <c r="R735" t="str">
        <f t="shared" si="11"/>
        <v>Without transplant</v>
      </c>
    </row>
    <row r="736" spans="1:18" ht="15.6" x14ac:dyDescent="0.3">
      <c r="A736" s="1" t="s">
        <v>1636</v>
      </c>
      <c r="B736" t="str">
        <f>VLOOKUP(A736,'Customer Names-Answers'!A:D,4,0)</f>
        <v>Emily S</v>
      </c>
      <c r="C736" cm="1">
        <f t="array" ref="C736:H736">VLOOKUP(A736,'Hospitalisation Details-Answers'!A:K,{6,7,8,9,10,11},0)</f>
        <v>13844.8</v>
      </c>
      <c r="D736" t="str">
        <v>tier - 2</v>
      </c>
      <c r="E736" t="str">
        <v>tier - 2</v>
      </c>
      <c r="F736" t="str">
        <v>R1012</v>
      </c>
      <c r="G736" t="str">
        <v>21-Jul-1960</v>
      </c>
      <c r="H736" t="str">
        <v xml:space="preserve">63 Y </v>
      </c>
      <c r="I736" cm="1">
        <f t="array" ref="I736:Q736">VLOOKUP(A736,'Medical Examinations-Answers'!A:J,{2,3,4,5,6,7,8,9,10},0)</f>
        <v>32.68</v>
      </c>
      <c r="J736">
        <v>11.87</v>
      </c>
      <c r="K736" t="str">
        <v>No</v>
      </c>
      <c r="L736" t="str">
        <v>No</v>
      </c>
      <c r="M736" t="str">
        <v>No</v>
      </c>
      <c r="N736">
        <v>0</v>
      </c>
      <c r="O736" t="str">
        <v>No</v>
      </c>
      <c r="P736" t="str">
        <v>Obesity</v>
      </c>
      <c r="Q736" t="str">
        <v>Diabetes</v>
      </c>
      <c r="R736" t="str">
        <f t="shared" si="11"/>
        <v>Without transplant</v>
      </c>
    </row>
    <row r="737" spans="1:18" ht="15.6" x14ac:dyDescent="0.3">
      <c r="A737" s="1" t="s">
        <v>1635</v>
      </c>
      <c r="B737" t="str">
        <f>VLOOKUP(A737,'Customer Names-Answers'!A:D,4,0)</f>
        <v>Kelly R</v>
      </c>
      <c r="C737" cm="1">
        <f t="array" ref="C737:H737">VLOOKUP(A737,'Hospitalisation Details-Answers'!A:K,{6,7,8,9,10,11},0)</f>
        <v>13844.51</v>
      </c>
      <c r="D737" t="str">
        <v>tier - 2</v>
      </c>
      <c r="E737" t="str">
        <v>tier - 1</v>
      </c>
      <c r="F737" t="str">
        <v>R1011</v>
      </c>
      <c r="G737" t="str">
        <v>7-Jun-2003</v>
      </c>
      <c r="H737" t="str">
        <v xml:space="preserve">20 Y </v>
      </c>
      <c r="I737" cm="1">
        <f t="array" ref="I737:Q737">VLOOKUP(A737,'Medical Examinations-Answers'!A:J,{2,3,4,5,6,7,8,9,10},0)</f>
        <v>21.7</v>
      </c>
      <c r="J737">
        <v>4.9000000000000004</v>
      </c>
      <c r="K737" t="str">
        <v>No</v>
      </c>
      <c r="L737" t="str">
        <v>No</v>
      </c>
      <c r="M737" t="str">
        <v>Yes</v>
      </c>
      <c r="N737">
        <v>1</v>
      </c>
      <c r="O737" t="str">
        <v>yes</v>
      </c>
      <c r="P737" t="str">
        <v xml:space="preserve">Normal Weight </v>
      </c>
      <c r="Q737" t="str">
        <v>Normal</v>
      </c>
      <c r="R737" t="str">
        <f t="shared" si="11"/>
        <v>Without transplant</v>
      </c>
    </row>
    <row r="738" spans="1:18" ht="15.6" x14ac:dyDescent="0.3">
      <c r="A738" s="1" t="s">
        <v>1634</v>
      </c>
      <c r="B738" t="str">
        <f>VLOOKUP(A738,'Customer Names-Answers'!A:D,4,0)</f>
        <v>Kyle</v>
      </c>
      <c r="C738" cm="1">
        <f t="array" ref="C738:H738">VLOOKUP(A738,'Hospitalisation Details-Answers'!A:K,{6,7,8,9,10,11},0)</f>
        <v>13831.12</v>
      </c>
      <c r="D738" t="str">
        <v>tier - 3</v>
      </c>
      <c r="E738" t="str">
        <v>tier - 1</v>
      </c>
      <c r="F738" t="str">
        <v>R1013</v>
      </c>
      <c r="G738" t="str">
        <v>10-Dec-1958</v>
      </c>
      <c r="H738" t="str">
        <v xml:space="preserve">65 Y </v>
      </c>
      <c r="I738" cm="1">
        <f t="array" ref="I738:Q738">VLOOKUP(A738,'Medical Examinations-Answers'!A:J,{2,3,4,5,6,7,8,9,10},0)</f>
        <v>40.479999999999997</v>
      </c>
      <c r="J738">
        <v>6.7</v>
      </c>
      <c r="K738" t="str">
        <v>No</v>
      </c>
      <c r="L738" t="str">
        <v>No</v>
      </c>
      <c r="M738" t="str">
        <v>No</v>
      </c>
      <c r="N738">
        <v>3</v>
      </c>
      <c r="O738" t="str">
        <v>No</v>
      </c>
      <c r="P738" t="str">
        <v>Obesity</v>
      </c>
      <c r="Q738" t="str">
        <v>Diabetes</v>
      </c>
      <c r="R738" t="str">
        <f t="shared" si="11"/>
        <v>Without transplant</v>
      </c>
    </row>
    <row r="739" spans="1:18" ht="15.6" x14ac:dyDescent="0.3">
      <c r="A739" s="1" t="s">
        <v>1633</v>
      </c>
      <c r="B739" t="str">
        <f>VLOOKUP(A739,'Customer Names-Answers'!A:D,4,0)</f>
        <v>Bruce A Jr.</v>
      </c>
      <c r="C739" cm="1">
        <f t="array" ref="C739:H739">VLOOKUP(A739,'Hospitalisation Details-Answers'!A:K,{6,7,8,9,10,11},0)</f>
        <v>13822.8</v>
      </c>
      <c r="D739" t="str">
        <v>tier - 3</v>
      </c>
      <c r="E739" t="str">
        <v>tier - 3</v>
      </c>
      <c r="F739" t="str">
        <v>R1011</v>
      </c>
      <c r="G739" t="str">
        <v>25-Nov-1958</v>
      </c>
      <c r="H739" t="str">
        <v xml:space="preserve">65 Y </v>
      </c>
      <c r="I739" cm="1">
        <f t="array" ref="I739:Q739">VLOOKUP(A739,'Medical Examinations-Answers'!A:J,{2,3,4,5,6,7,8,9,10},0)</f>
        <v>34.5</v>
      </c>
      <c r="J739">
        <v>10.3</v>
      </c>
      <c r="K739" t="str">
        <v>No</v>
      </c>
      <c r="L739" t="str">
        <v>No</v>
      </c>
      <c r="M739" t="str">
        <v>No</v>
      </c>
      <c r="N739">
        <v>3</v>
      </c>
      <c r="O739" t="str">
        <v>No</v>
      </c>
      <c r="P739" t="str">
        <v>Obesity</v>
      </c>
      <c r="Q739" t="str">
        <v>Diabetes</v>
      </c>
      <c r="R739" t="str">
        <f t="shared" si="11"/>
        <v>Without transplant</v>
      </c>
    </row>
    <row r="740" spans="1:18" ht="15.6" x14ac:dyDescent="0.3">
      <c r="A740" s="1" t="s">
        <v>1632</v>
      </c>
      <c r="B740" t="str">
        <f>VLOOKUP(A740,'Customer Names-Answers'!A:D,4,0)</f>
        <v>Cary J</v>
      </c>
      <c r="C740" cm="1">
        <f t="array" ref="C740:H740">VLOOKUP(A740,'Hospitalisation Details-Answers'!A:K,{6,7,8,9,10,11},0)</f>
        <v>13819.49</v>
      </c>
      <c r="D740" t="str">
        <v>tier - 3</v>
      </c>
      <c r="E740" t="str">
        <v>tier - 2</v>
      </c>
      <c r="F740" t="str">
        <v>R1012</v>
      </c>
      <c r="G740" t="str">
        <v>8-Dec-1986</v>
      </c>
      <c r="H740" t="str">
        <v xml:space="preserve">37 Y </v>
      </c>
      <c r="I740" cm="1">
        <f t="array" ref="I740:Q740">VLOOKUP(A740,'Medical Examinations-Answers'!A:J,{2,3,4,5,6,7,8,9,10},0)</f>
        <v>45.9</v>
      </c>
      <c r="J740">
        <v>11.14</v>
      </c>
      <c r="K740" t="str">
        <v>yes</v>
      </c>
      <c r="L740" t="str">
        <v>No</v>
      </c>
      <c r="M740" t="str">
        <v>No</v>
      </c>
      <c r="N740">
        <v>1</v>
      </c>
      <c r="O740" t="str">
        <v>No</v>
      </c>
      <c r="P740" t="str">
        <v>Obesity</v>
      </c>
      <c r="Q740" t="str">
        <v>Diabetes</v>
      </c>
      <c r="R740" t="str">
        <f t="shared" si="11"/>
        <v>Without transplant</v>
      </c>
    </row>
    <row r="741" spans="1:18" ht="15.6" x14ac:dyDescent="0.3">
      <c r="A741" s="1" t="s">
        <v>1631</v>
      </c>
      <c r="B741" t="str">
        <f>VLOOKUP(A741,'Customer Names-Answers'!A:D,4,0)</f>
        <v>Jill M</v>
      </c>
      <c r="C741" cm="1">
        <f t="array" ref="C741:H741">VLOOKUP(A741,'Hospitalisation Details-Answers'!A:K,{6,7,8,9,10,11},0)</f>
        <v>13801.61</v>
      </c>
      <c r="D741" t="str">
        <v>tier - 3</v>
      </c>
      <c r="E741" t="str">
        <v>tier - 3</v>
      </c>
      <c r="F741" t="str">
        <v>R1026</v>
      </c>
      <c r="G741" t="str">
        <v>10-Nov-1966</v>
      </c>
      <c r="H741" t="str">
        <v xml:space="preserve">57 Y </v>
      </c>
      <c r="I741" cm="1">
        <f t="array" ref="I741:Q741">VLOOKUP(A741,'Medical Examinations-Answers'!A:J,{2,3,4,5,6,7,8,9,10},0)</f>
        <v>33.479999999999997</v>
      </c>
      <c r="J741">
        <v>4.74</v>
      </c>
      <c r="K741" t="str">
        <v>yes</v>
      </c>
      <c r="L741" t="str">
        <v>No</v>
      </c>
      <c r="M741" t="str">
        <v>No</v>
      </c>
      <c r="N741">
        <v>2</v>
      </c>
      <c r="O741" t="str">
        <v>No</v>
      </c>
      <c r="P741" t="str">
        <v>Obesity</v>
      </c>
      <c r="Q741" t="str">
        <v>Normal</v>
      </c>
      <c r="R741" t="str">
        <f t="shared" si="11"/>
        <v>Without transplant</v>
      </c>
    </row>
    <row r="742" spans="1:18" ht="15.6" x14ac:dyDescent="0.3">
      <c r="A742" s="1" t="s">
        <v>1630</v>
      </c>
      <c r="B742" t="str">
        <f>VLOOKUP(A742,'Customer Names-Answers'!A:D,4,0)</f>
        <v>Chris</v>
      </c>
      <c r="C742" cm="1">
        <f t="array" ref="C742:H742">VLOOKUP(A742,'Hospitalisation Details-Answers'!A:K,{6,7,8,9,10,11},0)</f>
        <v>13770.1</v>
      </c>
      <c r="D742" t="str">
        <v>tier - 3</v>
      </c>
      <c r="E742" t="str">
        <v>tier - 1</v>
      </c>
      <c r="F742" t="str">
        <v>R1012</v>
      </c>
      <c r="G742" t="str">
        <v>6-Aug-1959</v>
      </c>
      <c r="H742" t="str">
        <v xml:space="preserve">64 Y </v>
      </c>
      <c r="I742" cm="1">
        <f t="array" ref="I742:Q742">VLOOKUP(A742,'Medical Examinations-Answers'!A:J,{2,3,4,5,6,7,8,9,10},0)</f>
        <v>28.31</v>
      </c>
      <c r="J742">
        <v>5.96</v>
      </c>
      <c r="K742" t="str">
        <v>yes</v>
      </c>
      <c r="L742" t="str">
        <v>No</v>
      </c>
      <c r="M742" t="str">
        <v>No</v>
      </c>
      <c r="N742">
        <v>2</v>
      </c>
      <c r="O742" t="str">
        <v>No</v>
      </c>
      <c r="P742" t="str">
        <v xml:space="preserve">Overweight </v>
      </c>
      <c r="Q742" t="str">
        <v>Prediabetes</v>
      </c>
      <c r="R742" t="str">
        <f t="shared" si="11"/>
        <v>Without transplant</v>
      </c>
    </row>
    <row r="743" spans="1:18" ht="15.6" x14ac:dyDescent="0.3">
      <c r="A743" s="1" t="s">
        <v>1629</v>
      </c>
      <c r="B743" t="str">
        <f>VLOOKUP(A743,'Customer Names-Answers'!A:D,4,0)</f>
        <v>Michael E.</v>
      </c>
      <c r="C743" cm="1">
        <f t="array" ref="C743:H743">VLOOKUP(A743,'Hospitalisation Details-Answers'!A:K,{6,7,8,9,10,11},0)</f>
        <v>13747.87</v>
      </c>
      <c r="D743" t="str">
        <v>tier - 3</v>
      </c>
      <c r="E743" t="str">
        <v>tier - 2</v>
      </c>
      <c r="F743" t="str">
        <v>R1018</v>
      </c>
      <c r="G743" t="str">
        <v>16-Jul-2004</v>
      </c>
      <c r="H743" t="str">
        <v xml:space="preserve">19 Y </v>
      </c>
      <c r="I743" cm="1">
        <f t="array" ref="I743:Q743">VLOOKUP(A743,'Medical Examinations-Answers'!A:J,{2,3,4,5,6,7,8,9,10},0)</f>
        <v>21.565000000000001</v>
      </c>
      <c r="J743">
        <v>4.95</v>
      </c>
      <c r="K743" t="str">
        <v>No</v>
      </c>
      <c r="L743" t="str">
        <v>yes</v>
      </c>
      <c r="M743" t="str">
        <v>No</v>
      </c>
      <c r="N743">
        <v>1</v>
      </c>
      <c r="O743" t="str">
        <v>yes</v>
      </c>
      <c r="P743" t="str">
        <v xml:space="preserve">Normal Weight </v>
      </c>
      <c r="Q743" t="str">
        <v>Normal</v>
      </c>
      <c r="R743" t="str">
        <f t="shared" si="11"/>
        <v>With transplant</v>
      </c>
    </row>
    <row r="744" spans="1:18" ht="15.6" x14ac:dyDescent="0.3">
      <c r="A744" s="1" t="s">
        <v>1628</v>
      </c>
      <c r="B744" t="str">
        <f>VLOOKUP(A744,'Customer Names-Answers'!A:D,4,0)</f>
        <v>Lauren</v>
      </c>
      <c r="C744" cm="1">
        <f t="array" ref="C744:H744">VLOOKUP(A744,'Hospitalisation Details-Answers'!A:K,{6,7,8,9,10,11},0)</f>
        <v>13746.74</v>
      </c>
      <c r="D744" t="str">
        <v>tier - 3</v>
      </c>
      <c r="E744" t="str">
        <v>tier - 2</v>
      </c>
      <c r="F744" t="str">
        <v>R1026</v>
      </c>
      <c r="G744" t="str">
        <v>23-Oct-1969</v>
      </c>
      <c r="H744" t="str">
        <v xml:space="preserve">54 Y </v>
      </c>
      <c r="I744" cm="1">
        <f t="array" ref="I744:Q744">VLOOKUP(A744,'Medical Examinations-Answers'!A:J,{2,3,4,5,6,7,8,9,10},0)</f>
        <v>35.590000000000003</v>
      </c>
      <c r="J744">
        <v>5.21</v>
      </c>
      <c r="K744" t="str">
        <v>yes</v>
      </c>
      <c r="L744" t="str">
        <v>No</v>
      </c>
      <c r="M744" t="str">
        <v>Yes</v>
      </c>
      <c r="N744">
        <v>1</v>
      </c>
      <c r="O744" t="str">
        <v>No</v>
      </c>
      <c r="P744" t="str">
        <v>Obesity</v>
      </c>
      <c r="Q744" t="str">
        <v>Normal</v>
      </c>
      <c r="R744" t="str">
        <f t="shared" si="11"/>
        <v>Without transplant</v>
      </c>
    </row>
    <row r="745" spans="1:18" ht="15.6" x14ac:dyDescent="0.3">
      <c r="A745" s="1" t="s">
        <v>1627</v>
      </c>
      <c r="B745" t="str">
        <f>VLOOKUP(A745,'Customer Names-Answers'!A:D,4,0)</f>
        <v>Kathryn E</v>
      </c>
      <c r="C745" cm="1">
        <f t="array" ref="C745:H745">VLOOKUP(A745,'Hospitalisation Details-Answers'!A:K,{6,7,8,9,10,11},0)</f>
        <v>13726.21</v>
      </c>
      <c r="D745" t="str">
        <v>tier - 3</v>
      </c>
      <c r="E745" t="str">
        <v>tier - 3</v>
      </c>
      <c r="F745" t="str">
        <v>R1026</v>
      </c>
      <c r="G745" t="str">
        <v>29-Aug-1985</v>
      </c>
      <c r="H745" t="str">
        <v xml:space="preserve">38 Y </v>
      </c>
      <c r="I745" cm="1">
        <f t="array" ref="I745:Q745">VLOOKUP(A745,'Medical Examinations-Answers'!A:J,{2,3,4,5,6,7,8,9,10},0)</f>
        <v>43.44</v>
      </c>
      <c r="J745">
        <v>4.8600000000000003</v>
      </c>
      <c r="K745" t="str">
        <v>yes</v>
      </c>
      <c r="L745" t="str">
        <v>No</v>
      </c>
      <c r="M745" t="str">
        <v>No</v>
      </c>
      <c r="N745">
        <v>0</v>
      </c>
      <c r="O745" t="str">
        <v>No</v>
      </c>
      <c r="P745" t="str">
        <v>Obesity</v>
      </c>
      <c r="Q745" t="str">
        <v>Normal</v>
      </c>
      <c r="R745" t="str">
        <f t="shared" si="11"/>
        <v>Without transplant</v>
      </c>
    </row>
    <row r="746" spans="1:18" ht="15.6" x14ac:dyDescent="0.3">
      <c r="A746" s="1" t="s">
        <v>1626</v>
      </c>
      <c r="B746" t="str">
        <f>VLOOKUP(A746,'Customer Names-Answers'!A:D,4,0)</f>
        <v>Polly</v>
      </c>
      <c r="C746" cm="1">
        <f t="array" ref="C746:H746">VLOOKUP(A746,'Hospitalisation Details-Answers'!A:K,{6,7,8,9,10,11},0)</f>
        <v>13725.47</v>
      </c>
      <c r="D746" t="str">
        <v>tier - 3</v>
      </c>
      <c r="E746" t="str">
        <v>tier - 2</v>
      </c>
      <c r="F746" t="str">
        <v>R1024</v>
      </c>
      <c r="G746" t="str">
        <v>2-Aug-1981</v>
      </c>
      <c r="H746" t="str">
        <v xml:space="preserve">42 Y </v>
      </c>
      <c r="I746" cm="1">
        <f t="array" ref="I746:Q746">VLOOKUP(A746,'Medical Examinations-Answers'!A:J,{2,3,4,5,6,7,8,9,10},0)</f>
        <v>21.754999999999999</v>
      </c>
      <c r="J746">
        <v>7.79</v>
      </c>
      <c r="K746" t="str">
        <v>yes</v>
      </c>
      <c r="L746" t="str">
        <v>No</v>
      </c>
      <c r="M746" t="str">
        <v>No</v>
      </c>
      <c r="N746">
        <v>0</v>
      </c>
      <c r="O746" t="str">
        <v>No</v>
      </c>
      <c r="P746" t="str">
        <v xml:space="preserve">Normal Weight </v>
      </c>
      <c r="Q746" t="str">
        <v>Diabetes</v>
      </c>
      <c r="R746" t="str">
        <f t="shared" si="11"/>
        <v>Without transplant</v>
      </c>
    </row>
    <row r="747" spans="1:18" ht="15.6" x14ac:dyDescent="0.3">
      <c r="A747" s="1" t="s">
        <v>1625</v>
      </c>
      <c r="B747" t="str">
        <f>VLOOKUP(A747,'Customer Names-Answers'!A:D,4,0)</f>
        <v>Mark H.</v>
      </c>
      <c r="C747" cm="1">
        <f t="array" ref="C747:H747">VLOOKUP(A747,'Hospitalisation Details-Answers'!A:K,{6,7,8,9,10,11},0)</f>
        <v>13714.55</v>
      </c>
      <c r="D747" t="str">
        <v>tier - 3</v>
      </c>
      <c r="E747" t="str">
        <v>tier - 2</v>
      </c>
      <c r="F747" t="str">
        <v>R1023</v>
      </c>
      <c r="G747" t="str">
        <v>24-Nov-1986</v>
      </c>
      <c r="H747" t="str">
        <v xml:space="preserve">37 Y </v>
      </c>
      <c r="I747" cm="1">
        <f t="array" ref="I747:Q747">VLOOKUP(A747,'Medical Examinations-Answers'!A:J,{2,3,4,5,6,7,8,9,10},0)</f>
        <v>44.55</v>
      </c>
      <c r="J747">
        <v>7.12</v>
      </c>
      <c r="K747" t="str">
        <v>yes</v>
      </c>
      <c r="L747" t="str">
        <v>No</v>
      </c>
      <c r="M747" t="str">
        <v>No</v>
      </c>
      <c r="N747">
        <v>1</v>
      </c>
      <c r="O747" t="str">
        <v>No</v>
      </c>
      <c r="P747" t="str">
        <v>Obesity</v>
      </c>
      <c r="Q747" t="str">
        <v>Diabetes</v>
      </c>
      <c r="R747" t="str">
        <f t="shared" si="11"/>
        <v>Without transplant</v>
      </c>
    </row>
    <row r="748" spans="1:18" ht="15.6" x14ac:dyDescent="0.3">
      <c r="A748" s="1" t="s">
        <v>1624</v>
      </c>
      <c r="B748" t="str">
        <f>VLOOKUP(A748,'Customer Names-Answers'!A:D,4,0)</f>
        <v>Jessie M.</v>
      </c>
      <c r="C748" cm="1">
        <f t="array" ref="C748:H748">VLOOKUP(A748,'Hospitalisation Details-Answers'!A:K,{6,7,8,9,10,11},0)</f>
        <v>13685.51</v>
      </c>
      <c r="D748" t="str">
        <v>tier - 3</v>
      </c>
      <c r="E748" t="str">
        <v>tier - 1</v>
      </c>
      <c r="F748" t="str">
        <v>R1026</v>
      </c>
      <c r="G748" t="str">
        <v>14-Sep-1985</v>
      </c>
      <c r="H748" t="str">
        <v xml:space="preserve">38 Y </v>
      </c>
      <c r="I748" cm="1">
        <f t="array" ref="I748:Q748">VLOOKUP(A748,'Medical Examinations-Answers'!A:J,{2,3,4,5,6,7,8,9,10},0)</f>
        <v>43.32</v>
      </c>
      <c r="J748">
        <v>4.67</v>
      </c>
      <c r="K748" t="str">
        <v>yes</v>
      </c>
      <c r="L748" t="str">
        <v>No</v>
      </c>
      <c r="M748" t="str">
        <v>No</v>
      </c>
      <c r="N748">
        <v>0</v>
      </c>
      <c r="O748" t="str">
        <v>No</v>
      </c>
      <c r="P748" t="str">
        <v>Obesity</v>
      </c>
      <c r="Q748" t="str">
        <v>Normal</v>
      </c>
      <c r="R748" t="str">
        <f t="shared" si="11"/>
        <v>Without transplant</v>
      </c>
    </row>
    <row r="749" spans="1:18" ht="15.6" x14ac:dyDescent="0.3">
      <c r="A749" s="1" t="s">
        <v>1623</v>
      </c>
      <c r="B749" t="str">
        <f>VLOOKUP(A749,'Customer Names-Answers'!A:D,4,0)</f>
        <v>Chris</v>
      </c>
      <c r="C749" cm="1">
        <f t="array" ref="C749:H749">VLOOKUP(A749,'Hospitalisation Details-Answers'!A:K,{6,7,8,9,10,11},0)</f>
        <v>13677.68</v>
      </c>
      <c r="D749" t="str">
        <v>tier - 3</v>
      </c>
      <c r="E749" t="str">
        <v>tier - 2</v>
      </c>
      <c r="F749" t="str">
        <v>R1021</v>
      </c>
      <c r="G749" t="str">
        <v>4-Aug-1963</v>
      </c>
      <c r="H749" t="str">
        <v xml:space="preserve">60 Y </v>
      </c>
      <c r="I749" cm="1">
        <f t="array" ref="I749:Q749">VLOOKUP(A749,'Medical Examinations-Answers'!A:J,{2,3,4,5,6,7,8,9,10},0)</f>
        <v>31.23</v>
      </c>
      <c r="J749">
        <v>9.1199999999999992</v>
      </c>
      <c r="K749" t="str">
        <v>yes</v>
      </c>
      <c r="L749" t="str">
        <v>No</v>
      </c>
      <c r="M749" t="str">
        <v>Yes</v>
      </c>
      <c r="N749">
        <v>1</v>
      </c>
      <c r="O749" t="str">
        <v>No</v>
      </c>
      <c r="P749" t="str">
        <v>Obesity</v>
      </c>
      <c r="Q749" t="str">
        <v>Diabetes</v>
      </c>
      <c r="R749" t="str">
        <f t="shared" si="11"/>
        <v>Without transplant</v>
      </c>
    </row>
    <row r="750" spans="1:18" ht="15.6" x14ac:dyDescent="0.3">
      <c r="A750" s="1" t="s">
        <v>1622</v>
      </c>
      <c r="B750" t="str">
        <f>VLOOKUP(A750,'Customer Names-Answers'!A:D,4,0)</f>
        <v>Daniel</v>
      </c>
      <c r="C750" cm="1">
        <f t="array" ref="C750:H750">VLOOKUP(A750,'Hospitalisation Details-Answers'!A:K,{6,7,8,9,10,11},0)</f>
        <v>13638.06</v>
      </c>
      <c r="D750" t="str">
        <v>tier - 3</v>
      </c>
      <c r="E750" t="str">
        <v>tier - 3</v>
      </c>
      <c r="F750" t="str">
        <v>R1023</v>
      </c>
      <c r="G750" t="str">
        <v>20-Jul-1984</v>
      </c>
      <c r="H750" t="str">
        <v xml:space="preserve">39 Y </v>
      </c>
      <c r="I750" cm="1">
        <f t="array" ref="I750:Q750">VLOOKUP(A750,'Medical Examinations-Answers'!A:J,{2,3,4,5,6,7,8,9,10},0)</f>
        <v>42.81</v>
      </c>
      <c r="J750">
        <v>4.1500000000000004</v>
      </c>
      <c r="K750" t="str">
        <v>No</v>
      </c>
      <c r="L750" t="str">
        <v>No</v>
      </c>
      <c r="M750" t="str">
        <v>No</v>
      </c>
      <c r="N750">
        <v>1</v>
      </c>
      <c r="O750" t="str">
        <v>No</v>
      </c>
      <c r="P750" t="str">
        <v>Obesity</v>
      </c>
      <c r="Q750" t="str">
        <v>Normal</v>
      </c>
      <c r="R750" t="str">
        <f t="shared" si="11"/>
        <v>Without transplant</v>
      </c>
    </row>
    <row r="751" spans="1:18" ht="15.6" x14ac:dyDescent="0.3">
      <c r="A751" s="1" t="s">
        <v>1621</v>
      </c>
      <c r="B751" t="str">
        <f>VLOOKUP(A751,'Customer Names-Answers'!A:D,4,0)</f>
        <v>Megan</v>
      </c>
      <c r="C751" cm="1">
        <f t="array" ref="C751:H751">VLOOKUP(A751,'Hospitalisation Details-Answers'!A:K,{6,7,8,9,10,11},0)</f>
        <v>13635.64</v>
      </c>
      <c r="D751" t="str">
        <v>tier - 3</v>
      </c>
      <c r="E751" t="str">
        <v>tier - 3</v>
      </c>
      <c r="F751" t="str">
        <v>R1024</v>
      </c>
      <c r="G751" t="str">
        <v>24-Dec-1961</v>
      </c>
      <c r="H751" t="str">
        <v xml:space="preserve">62 Y </v>
      </c>
      <c r="I751" cm="1">
        <f t="array" ref="I751:Q751">VLOOKUP(A751,'Medical Examinations-Answers'!A:J,{2,3,4,5,6,7,8,9,10},0)</f>
        <v>35.909999999999997</v>
      </c>
      <c r="J751">
        <v>6.72</v>
      </c>
      <c r="K751" t="str">
        <v>yes</v>
      </c>
      <c r="L751" t="str">
        <v>No</v>
      </c>
      <c r="M751" t="str">
        <v>No</v>
      </c>
      <c r="N751">
        <v>2</v>
      </c>
      <c r="O751" t="str">
        <v>No</v>
      </c>
      <c r="P751" t="str">
        <v>Obesity</v>
      </c>
      <c r="Q751" t="str">
        <v>Diabetes</v>
      </c>
      <c r="R751" t="str">
        <f t="shared" si="11"/>
        <v>Without transplant</v>
      </c>
    </row>
    <row r="752" spans="1:18" ht="15.6" x14ac:dyDescent="0.3">
      <c r="A752" s="1" t="s">
        <v>1620</v>
      </c>
      <c r="B752" t="str">
        <f>VLOOKUP(A752,'Customer Names-Answers'!A:D,4,0)</f>
        <v>Kevin</v>
      </c>
      <c r="C752" cm="1">
        <f t="array" ref="C752:H752">VLOOKUP(A752,'Hospitalisation Details-Answers'!A:K,{6,7,8,9,10,11},0)</f>
        <v>13622.01</v>
      </c>
      <c r="D752" t="str">
        <v>tier - 3</v>
      </c>
      <c r="E752" t="str">
        <v>tier - 3</v>
      </c>
      <c r="F752" t="str">
        <v>R1012</v>
      </c>
      <c r="G752" t="str">
        <v>26-Jul-1969</v>
      </c>
      <c r="H752" t="str">
        <v xml:space="preserve">54 Y </v>
      </c>
      <c r="I752" cm="1">
        <f t="array" ref="I752:Q752">VLOOKUP(A752,'Medical Examinations-Answers'!A:J,{2,3,4,5,6,7,8,9,10},0)</f>
        <v>36.65</v>
      </c>
      <c r="J752">
        <v>5.01</v>
      </c>
      <c r="K752" t="str">
        <v>yes</v>
      </c>
      <c r="L752" t="str">
        <v>No</v>
      </c>
      <c r="M752" t="str">
        <v>Yes</v>
      </c>
      <c r="N752">
        <v>1</v>
      </c>
      <c r="O752" t="str">
        <v>No</v>
      </c>
      <c r="P752" t="str">
        <v>Obesity</v>
      </c>
      <c r="Q752" t="str">
        <v>Normal</v>
      </c>
      <c r="R752" t="str">
        <f t="shared" si="11"/>
        <v>Without transplant</v>
      </c>
    </row>
    <row r="753" spans="1:18" ht="15.6" x14ac:dyDescent="0.3">
      <c r="A753" s="1" t="s">
        <v>1619</v>
      </c>
      <c r="B753" t="str">
        <f>VLOOKUP(A753,'Customer Names-Answers'!A:D,4,0)</f>
        <v>Caroline S.</v>
      </c>
      <c r="C753" cm="1">
        <f t="array" ref="C753:H753">VLOOKUP(A753,'Hospitalisation Details-Answers'!A:K,{6,7,8,9,10,11},0)</f>
        <v>13616.36</v>
      </c>
      <c r="D753" t="str">
        <v>tier - 3</v>
      </c>
      <c r="E753" t="str">
        <v>tier - 3</v>
      </c>
      <c r="F753" t="str">
        <v>R1024</v>
      </c>
      <c r="G753" t="str">
        <v>18-Nov-1961</v>
      </c>
      <c r="H753" t="str">
        <v xml:space="preserve">62 Y </v>
      </c>
      <c r="I753" cm="1">
        <f t="array" ref="I753:Q753">VLOOKUP(A753,'Medical Examinations-Answers'!A:J,{2,3,4,5,6,7,8,9,10},0)</f>
        <v>22.04</v>
      </c>
      <c r="J753">
        <v>10.9</v>
      </c>
      <c r="K753" t="str">
        <v>yes</v>
      </c>
      <c r="L753" t="str">
        <v>No</v>
      </c>
      <c r="M753" t="str">
        <v>No</v>
      </c>
      <c r="N753">
        <v>2</v>
      </c>
      <c r="O753" t="str">
        <v>No</v>
      </c>
      <c r="P753" t="str">
        <v xml:space="preserve">Normal Weight </v>
      </c>
      <c r="Q753" t="str">
        <v>Diabetes</v>
      </c>
      <c r="R753" t="str">
        <f t="shared" si="11"/>
        <v>Without transplant</v>
      </c>
    </row>
    <row r="754" spans="1:18" ht="15.6" x14ac:dyDescent="0.3">
      <c r="A754" s="1" t="s">
        <v>1618</v>
      </c>
      <c r="B754" t="str">
        <f>VLOOKUP(A754,'Customer Names-Answers'!A:D,4,0)</f>
        <v>Nuta</v>
      </c>
      <c r="C754" cm="1">
        <f t="array" ref="C754:H754">VLOOKUP(A754,'Hospitalisation Details-Answers'!A:K,{6,7,8,9,10,11},0)</f>
        <v>13607.37</v>
      </c>
      <c r="D754" t="str">
        <v>tier - 3</v>
      </c>
      <c r="E754" t="str">
        <v>tier - 1</v>
      </c>
      <c r="F754" t="str">
        <v>R1024</v>
      </c>
      <c r="G754" t="str">
        <v>10-Sep-1964</v>
      </c>
      <c r="H754" t="str">
        <v xml:space="preserve">59 Y </v>
      </c>
      <c r="I754" cm="1">
        <f t="array" ref="I754:Q754">VLOOKUP(A754,'Medical Examinations-Answers'!A:J,{2,3,4,5,6,7,8,9,10},0)</f>
        <v>31.824999999999999</v>
      </c>
      <c r="J754">
        <v>5.52</v>
      </c>
      <c r="K754" t="str">
        <v>yes</v>
      </c>
      <c r="L754" t="str">
        <v>No</v>
      </c>
      <c r="M754" t="str">
        <v>No</v>
      </c>
      <c r="N754">
        <v>1</v>
      </c>
      <c r="O754" t="str">
        <v>No</v>
      </c>
      <c r="P754" t="str">
        <v>Obesity</v>
      </c>
      <c r="Q754" t="str">
        <v>Normal</v>
      </c>
      <c r="R754" t="str">
        <f t="shared" si="11"/>
        <v>Without transplant</v>
      </c>
    </row>
    <row r="755" spans="1:18" ht="15.6" x14ac:dyDescent="0.3">
      <c r="A755" s="1" t="s">
        <v>1617</v>
      </c>
      <c r="B755" t="str">
        <f>VLOOKUP(A755,'Customer Names-Answers'!A:D,4,0)</f>
        <v>Margie</v>
      </c>
      <c r="C755" cm="1">
        <f t="array" ref="C755:H755">VLOOKUP(A755,'Hospitalisation Details-Answers'!A:K,{6,7,8,9,10,11},0)</f>
        <v>13588.17</v>
      </c>
      <c r="D755" t="str">
        <v>tier - 3</v>
      </c>
      <c r="E755" t="str">
        <v>tier - 1</v>
      </c>
      <c r="F755" t="str">
        <v>R1012</v>
      </c>
      <c r="G755" t="str">
        <v>14-Aug-1992</v>
      </c>
      <c r="H755" t="str">
        <v xml:space="preserve">31 Y </v>
      </c>
      <c r="I755" cm="1">
        <f t="array" ref="I755:Q755">VLOOKUP(A755,'Medical Examinations-Answers'!A:J,{2,3,4,5,6,7,8,9,10},0)</f>
        <v>53.58</v>
      </c>
      <c r="J755">
        <v>4.55</v>
      </c>
      <c r="K755" t="str">
        <v>No</v>
      </c>
      <c r="L755" t="str">
        <v>No</v>
      </c>
      <c r="M755" t="str">
        <v>No</v>
      </c>
      <c r="N755">
        <v>1</v>
      </c>
      <c r="O755" t="str">
        <v>No</v>
      </c>
      <c r="P755" t="str">
        <v>Obesity</v>
      </c>
      <c r="Q755" t="str">
        <v>Normal</v>
      </c>
      <c r="R755" t="str">
        <f t="shared" si="11"/>
        <v>Without transplant</v>
      </c>
    </row>
    <row r="756" spans="1:18" ht="15.6" x14ac:dyDescent="0.3">
      <c r="A756" s="1" t="s">
        <v>1616</v>
      </c>
      <c r="B756" t="str">
        <f>VLOOKUP(A756,'Customer Names-Answers'!A:D,4,0)</f>
        <v>Heidi</v>
      </c>
      <c r="C756" cm="1">
        <f t="array" ref="C756:H756">VLOOKUP(A756,'Hospitalisation Details-Answers'!A:K,{6,7,8,9,10,11},0)</f>
        <v>13566.04</v>
      </c>
      <c r="D756" t="str">
        <v>tier - 3</v>
      </c>
      <c r="E756" t="str">
        <v>tier - 3</v>
      </c>
      <c r="F756" t="str">
        <v>R1026</v>
      </c>
      <c r="G756" t="str">
        <v>15-Jul-1968</v>
      </c>
      <c r="H756" t="str">
        <v xml:space="preserve">55 Y </v>
      </c>
      <c r="I756" cm="1">
        <f t="array" ref="I756:Q756">VLOOKUP(A756,'Medical Examinations-Answers'!A:J,{2,3,4,5,6,7,8,9,10},0)</f>
        <v>34.299999999999997</v>
      </c>
      <c r="J756">
        <v>11.76</v>
      </c>
      <c r="K756" t="str">
        <v>No</v>
      </c>
      <c r="L756" t="str">
        <v>No</v>
      </c>
      <c r="M756" t="str">
        <v>No</v>
      </c>
      <c r="N756">
        <v>0</v>
      </c>
      <c r="O756" t="str">
        <v>No</v>
      </c>
      <c r="P756" t="str">
        <v>Obesity</v>
      </c>
      <c r="Q756" t="str">
        <v>Diabetes</v>
      </c>
      <c r="R756" t="str">
        <f t="shared" si="11"/>
        <v>Without transplant</v>
      </c>
    </row>
    <row r="757" spans="1:18" ht="15.6" x14ac:dyDescent="0.3">
      <c r="A757" s="1" t="s">
        <v>1615</v>
      </c>
      <c r="B757" t="str">
        <f>VLOOKUP(A757,'Customer Names-Answers'!A:D,4,0)</f>
        <v>Diego J</v>
      </c>
      <c r="C757" cm="1">
        <f t="array" ref="C757:H757">VLOOKUP(A757,'Hospitalisation Details-Answers'!A:K,{6,7,8,9,10,11},0)</f>
        <v>13555</v>
      </c>
      <c r="D757" t="str">
        <v>tier - 3</v>
      </c>
      <c r="E757" t="str">
        <v>tier - 3</v>
      </c>
      <c r="F757" t="str">
        <v>R1017</v>
      </c>
      <c r="G757" t="str">
        <v>11-Jul-1960</v>
      </c>
      <c r="H757" t="str">
        <v xml:space="preserve">63 Y </v>
      </c>
      <c r="I757" cm="1">
        <f t="array" ref="I757:Q757">VLOOKUP(A757,'Medical Examinations-Answers'!A:J,{2,3,4,5,6,7,8,9,10},0)</f>
        <v>32.11</v>
      </c>
      <c r="J757">
        <v>7.06</v>
      </c>
      <c r="K757" t="str">
        <v>No</v>
      </c>
      <c r="L757" t="str">
        <v>No</v>
      </c>
      <c r="M757" t="str">
        <v>No</v>
      </c>
      <c r="N757">
        <v>0</v>
      </c>
      <c r="O757" t="str">
        <v>No</v>
      </c>
      <c r="P757" t="str">
        <v>Obesity</v>
      </c>
      <c r="Q757" t="str">
        <v>Diabetes</v>
      </c>
      <c r="R757" t="str">
        <f t="shared" si="11"/>
        <v>Without transplant</v>
      </c>
    </row>
    <row r="758" spans="1:18" ht="15.6" x14ac:dyDescent="0.3">
      <c r="A758" s="1" t="s">
        <v>1614</v>
      </c>
      <c r="B758" t="str">
        <f>VLOOKUP(A758,'Customer Names-Answers'!A:D,4,0)</f>
        <v>Enrique M Sr.</v>
      </c>
      <c r="C758" cm="1">
        <f t="array" ref="C758:H758">VLOOKUP(A758,'Hospitalisation Details-Answers'!A:K,{6,7,8,9,10,11},0)</f>
        <v>13511.28</v>
      </c>
      <c r="D758" t="str">
        <v>tier - 3</v>
      </c>
      <c r="E758" t="str">
        <v>tier - 1</v>
      </c>
      <c r="F758" t="str">
        <v>R1012</v>
      </c>
      <c r="G758" t="str">
        <v>14-Oct-1963</v>
      </c>
      <c r="H758" t="str">
        <v xml:space="preserve">60 Y </v>
      </c>
      <c r="I758" cm="1">
        <f t="array" ref="I758:Q758">VLOOKUP(A758,'Medical Examinations-Answers'!A:J,{2,3,4,5,6,7,8,9,10},0)</f>
        <v>31.78</v>
      </c>
      <c r="J758">
        <v>11.35</v>
      </c>
      <c r="K758" t="str">
        <v>yes</v>
      </c>
      <c r="L758" t="str">
        <v>No</v>
      </c>
      <c r="M758" t="str">
        <v>Yes</v>
      </c>
      <c r="N758">
        <v>1</v>
      </c>
      <c r="O758" t="str">
        <v>No</v>
      </c>
      <c r="P758" t="str">
        <v>Obesity</v>
      </c>
      <c r="Q758" t="str">
        <v>Diabetes</v>
      </c>
      <c r="R758" t="str">
        <f t="shared" si="11"/>
        <v>Without transplant</v>
      </c>
    </row>
    <row r="759" spans="1:18" ht="15.6" x14ac:dyDescent="0.3">
      <c r="A759" s="1" t="s">
        <v>1613</v>
      </c>
      <c r="B759" t="str">
        <f>VLOOKUP(A759,'Customer Names-Answers'!A:D,4,0)</f>
        <v>Greg</v>
      </c>
      <c r="C759" cm="1">
        <f t="array" ref="C759:H759">VLOOKUP(A759,'Hospitalisation Details-Answers'!A:K,{6,7,8,9,10,11},0)</f>
        <v>13480.83</v>
      </c>
      <c r="D759" t="str">
        <v>tier - 3</v>
      </c>
      <c r="E759" t="str">
        <v>tier - 2</v>
      </c>
      <c r="F759" t="str">
        <v>R1023</v>
      </c>
      <c r="G759" t="str">
        <v>30-Aug-1990</v>
      </c>
      <c r="H759" t="str">
        <v xml:space="preserve">33 Y </v>
      </c>
      <c r="I759" cm="1">
        <f t="array" ref="I759:Q759">VLOOKUP(A759,'Medical Examinations-Answers'!A:J,{2,3,4,5,6,7,8,9,10},0)</f>
        <v>46.89</v>
      </c>
      <c r="J759">
        <v>5.52</v>
      </c>
      <c r="K759" t="str">
        <v>No</v>
      </c>
      <c r="L759" t="str">
        <v>No</v>
      </c>
      <c r="M759" t="str">
        <v>No</v>
      </c>
      <c r="N759">
        <v>0</v>
      </c>
      <c r="O759" t="str">
        <v>No</v>
      </c>
      <c r="P759" t="str">
        <v>Obesity</v>
      </c>
      <c r="Q759" t="str">
        <v>Normal</v>
      </c>
      <c r="R759" t="str">
        <f t="shared" si="11"/>
        <v>Without transplant</v>
      </c>
    </row>
    <row r="760" spans="1:18" ht="15.6" x14ac:dyDescent="0.3">
      <c r="A760" s="1" t="s">
        <v>1612</v>
      </c>
      <c r="B760" t="str">
        <f>VLOOKUP(A760,'Customer Names-Answers'!A:D,4,0)</f>
        <v>Filip</v>
      </c>
      <c r="C760" cm="1">
        <f t="array" ref="C760:H760">VLOOKUP(A760,'Hospitalisation Details-Answers'!A:K,{6,7,8,9,10,11},0)</f>
        <v>13472.19</v>
      </c>
      <c r="D760" t="str">
        <v>tier - 3</v>
      </c>
      <c r="E760" t="str">
        <v>tier - 2</v>
      </c>
      <c r="F760" t="str">
        <v>R1012</v>
      </c>
      <c r="G760" t="str">
        <v>7-Aug-1975</v>
      </c>
      <c r="H760" t="str">
        <v xml:space="preserve">48 Y </v>
      </c>
      <c r="I760" cm="1">
        <f t="array" ref="I760:Q760">VLOOKUP(A760,'Medical Examinations-Answers'!A:J,{2,3,4,5,6,7,8,9,10},0)</f>
        <v>39.35</v>
      </c>
      <c r="J760">
        <v>7.86</v>
      </c>
      <c r="K760" t="str">
        <v>yes</v>
      </c>
      <c r="L760" t="str">
        <v>No</v>
      </c>
      <c r="M760" t="str">
        <v>No</v>
      </c>
      <c r="N760">
        <v>1</v>
      </c>
      <c r="O760" t="str">
        <v>No</v>
      </c>
      <c r="P760" t="str">
        <v>Obesity</v>
      </c>
      <c r="Q760" t="str">
        <v>Diabetes</v>
      </c>
      <c r="R760" t="str">
        <f t="shared" si="11"/>
        <v>Without transplant</v>
      </c>
    </row>
    <row r="761" spans="1:18" ht="15.6" x14ac:dyDescent="0.3">
      <c r="A761" s="1" t="s">
        <v>1611</v>
      </c>
      <c r="B761" t="str">
        <f>VLOOKUP(A761,'Customer Names-Answers'!A:D,4,0)</f>
        <v>Rosemary E.</v>
      </c>
      <c r="C761" cm="1">
        <f t="array" ref="C761:H761">VLOOKUP(A761,'Hospitalisation Details-Answers'!A:K,{6,7,8,9,10,11},0)</f>
        <v>13470.86</v>
      </c>
      <c r="D761" t="str">
        <v>tier - 3</v>
      </c>
      <c r="E761" t="str">
        <v>tier - 3</v>
      </c>
      <c r="F761" t="str">
        <v>R1011</v>
      </c>
      <c r="G761" t="str">
        <v>24-Jul-1960</v>
      </c>
      <c r="H761" t="str">
        <v xml:space="preserve">63 Y </v>
      </c>
      <c r="I761" cm="1">
        <f t="array" ref="I761:Q761">VLOOKUP(A761,'Medical Examinations-Answers'!A:J,{2,3,4,5,6,7,8,9,10},0)</f>
        <v>39.200000000000003</v>
      </c>
      <c r="J761">
        <v>11.38</v>
      </c>
      <c r="K761" t="str">
        <v>No</v>
      </c>
      <c r="L761" t="str">
        <v>No</v>
      </c>
      <c r="M761" t="str">
        <v>No</v>
      </c>
      <c r="N761">
        <v>0</v>
      </c>
      <c r="O761" t="str">
        <v>No</v>
      </c>
      <c r="P761" t="str">
        <v>Obesity</v>
      </c>
      <c r="Q761" t="str">
        <v>Diabetes</v>
      </c>
      <c r="R761" t="str">
        <f t="shared" si="11"/>
        <v>Without transplant</v>
      </c>
    </row>
    <row r="762" spans="1:18" ht="15.6" x14ac:dyDescent="0.3">
      <c r="A762" s="1" t="s">
        <v>1610</v>
      </c>
      <c r="B762" t="str">
        <f>VLOOKUP(A762,'Customer Names-Answers'!A:D,4,0)</f>
        <v>Lisa</v>
      </c>
      <c r="C762" cm="1">
        <f t="array" ref="C762:H762">VLOOKUP(A762,'Hospitalisation Details-Answers'!A:K,{6,7,8,9,10,11},0)</f>
        <v>13470.8</v>
      </c>
      <c r="D762" t="str">
        <v>tier - 3</v>
      </c>
      <c r="E762" t="str">
        <v>tier - 2</v>
      </c>
      <c r="F762" t="str">
        <v>R1013</v>
      </c>
      <c r="G762" t="str">
        <v>28-Jul-1960</v>
      </c>
      <c r="H762" t="str">
        <v xml:space="preserve">63 Y </v>
      </c>
      <c r="I762" cm="1">
        <f t="array" ref="I762:Q762">VLOOKUP(A762,'Medical Examinations-Answers'!A:J,{2,3,4,5,6,7,8,9,10},0)</f>
        <v>39.159999999999997</v>
      </c>
      <c r="J762">
        <v>10.48</v>
      </c>
      <c r="K762" t="str">
        <v>No</v>
      </c>
      <c r="L762" t="str">
        <v>No</v>
      </c>
      <c r="M762" t="str">
        <v>No</v>
      </c>
      <c r="N762">
        <v>0</v>
      </c>
      <c r="O762" t="str">
        <v>No</v>
      </c>
      <c r="P762" t="str">
        <v>Obesity</v>
      </c>
      <c r="Q762" t="str">
        <v>Diabetes</v>
      </c>
      <c r="R762" t="str">
        <f t="shared" si="11"/>
        <v>Without transplant</v>
      </c>
    </row>
    <row r="763" spans="1:18" ht="15.6" x14ac:dyDescent="0.3">
      <c r="A763" s="1" t="s">
        <v>1609</v>
      </c>
      <c r="B763" t="str">
        <f>VLOOKUP(A763,'Customer Names-Answers'!A:D,4,0)</f>
        <v>Jason</v>
      </c>
      <c r="C763" cm="1">
        <f t="array" ref="C763:H763">VLOOKUP(A763,'Hospitalisation Details-Answers'!A:K,{6,7,8,9,10,11},0)</f>
        <v>13465.8</v>
      </c>
      <c r="D763" t="str">
        <v>tier - 3</v>
      </c>
      <c r="E763" t="str">
        <v>tier - 1</v>
      </c>
      <c r="F763" t="str">
        <v>R1012</v>
      </c>
      <c r="G763" t="str">
        <v>19-Aug-1985</v>
      </c>
      <c r="H763" t="str">
        <v xml:space="preserve">38 Y </v>
      </c>
      <c r="I763" cm="1">
        <f t="array" ref="I763:Q763">VLOOKUP(A763,'Medical Examinations-Answers'!A:J,{2,3,4,5,6,7,8,9,10},0)</f>
        <v>44.1</v>
      </c>
      <c r="J763">
        <v>5.04</v>
      </c>
      <c r="K763" t="str">
        <v>yes</v>
      </c>
      <c r="L763" t="str">
        <v>No</v>
      </c>
      <c r="M763" t="str">
        <v>No</v>
      </c>
      <c r="N763">
        <v>0</v>
      </c>
      <c r="O763" t="str">
        <v>No</v>
      </c>
      <c r="P763" t="str">
        <v>Obesity</v>
      </c>
      <c r="Q763" t="str">
        <v>Normal</v>
      </c>
      <c r="R763" t="str">
        <f t="shared" si="11"/>
        <v>Without transplant</v>
      </c>
    </row>
    <row r="764" spans="1:18" ht="15.6" x14ac:dyDescent="0.3">
      <c r="A764" s="1" t="s">
        <v>1608</v>
      </c>
      <c r="B764" t="str">
        <f>VLOOKUP(A764,'Customer Names-Answers'!A:D,4,0)</f>
        <v>Courtney</v>
      </c>
      <c r="C764" cm="1">
        <f t="array" ref="C764:H764">VLOOKUP(A764,'Hospitalisation Details-Answers'!A:K,{6,7,8,9,10,11},0)</f>
        <v>13462.52</v>
      </c>
      <c r="D764" t="str">
        <v>tier - 3</v>
      </c>
      <c r="E764" t="str">
        <v>tier - 2</v>
      </c>
      <c r="F764" t="str">
        <v>R1011</v>
      </c>
      <c r="G764" t="str">
        <v>16-Dec-1960</v>
      </c>
      <c r="H764" t="str">
        <v xml:space="preserve">63 Y </v>
      </c>
      <c r="I764" cm="1">
        <f t="array" ref="I764:Q764">VLOOKUP(A764,'Medical Examinations-Answers'!A:J,{2,3,4,5,6,7,8,9,10},0)</f>
        <v>33.200000000000003</v>
      </c>
      <c r="J764">
        <v>9.06</v>
      </c>
      <c r="K764" t="str">
        <v>No</v>
      </c>
      <c r="L764" t="str">
        <v>No</v>
      </c>
      <c r="M764" t="str">
        <v>No</v>
      </c>
      <c r="N764">
        <v>0</v>
      </c>
      <c r="O764" t="str">
        <v>No</v>
      </c>
      <c r="P764" t="str">
        <v>Obesity</v>
      </c>
      <c r="Q764" t="str">
        <v>Diabetes</v>
      </c>
      <c r="R764" t="str">
        <f t="shared" si="11"/>
        <v>Without transplant</v>
      </c>
    </row>
    <row r="765" spans="1:18" ht="15.6" x14ac:dyDescent="0.3">
      <c r="A765" s="1" t="s">
        <v>1607</v>
      </c>
      <c r="B765" t="str">
        <f>VLOOKUP(A765,'Customer Names-Answers'!A:D,4,0)</f>
        <v>Jennifer R.</v>
      </c>
      <c r="C765" cm="1">
        <f t="array" ref="C765:H765">VLOOKUP(A765,'Hospitalisation Details-Answers'!A:K,{6,7,8,9,10,11},0)</f>
        <v>13457.96</v>
      </c>
      <c r="D765" t="str">
        <v>tier - 3</v>
      </c>
      <c r="E765" t="str">
        <v>tier - 1</v>
      </c>
      <c r="F765" t="str">
        <v>R1013</v>
      </c>
      <c r="G765" t="str">
        <v>11-Jul-1960</v>
      </c>
      <c r="H765" t="str">
        <v xml:space="preserve">63 Y </v>
      </c>
      <c r="I765" cm="1">
        <f t="array" ref="I765:Q765">VLOOKUP(A765,'Medical Examinations-Answers'!A:J,{2,3,4,5,6,7,8,9,10},0)</f>
        <v>29.92</v>
      </c>
      <c r="J765">
        <v>11.07</v>
      </c>
      <c r="K765" t="str">
        <v>No</v>
      </c>
      <c r="L765" t="str">
        <v>No</v>
      </c>
      <c r="M765" t="str">
        <v>No</v>
      </c>
      <c r="N765">
        <v>0</v>
      </c>
      <c r="O765" t="str">
        <v>No</v>
      </c>
      <c r="P765" t="str">
        <v xml:space="preserve">Overweight </v>
      </c>
      <c r="Q765" t="str">
        <v>Diabetes</v>
      </c>
      <c r="R765" t="str">
        <f t="shared" si="11"/>
        <v>Without transplant</v>
      </c>
    </row>
    <row r="766" spans="1:18" ht="15.6" x14ac:dyDescent="0.3">
      <c r="A766" s="1" t="s">
        <v>1606</v>
      </c>
      <c r="B766" t="str">
        <f>VLOOKUP(A766,'Customer Names-Answers'!A:D,4,0)</f>
        <v>Lauren E</v>
      </c>
      <c r="C766" cm="1">
        <f t="array" ref="C766:H766">VLOOKUP(A766,'Hospitalisation Details-Answers'!A:K,{6,7,8,9,10,11},0)</f>
        <v>13451.12</v>
      </c>
      <c r="D766" t="str">
        <v>tier - 3</v>
      </c>
      <c r="E766" t="str">
        <v>tier - 1</v>
      </c>
      <c r="F766" t="str">
        <v>R1011</v>
      </c>
      <c r="G766" t="str">
        <v>13-Aug-1960</v>
      </c>
      <c r="H766" t="str">
        <v xml:space="preserve">63 Y </v>
      </c>
      <c r="I766" cm="1">
        <f t="array" ref="I766:Q766">VLOOKUP(A766,'Medical Examinations-Answers'!A:J,{2,3,4,5,6,7,8,9,10},0)</f>
        <v>25</v>
      </c>
      <c r="J766">
        <v>10.45</v>
      </c>
      <c r="K766" t="str">
        <v>No</v>
      </c>
      <c r="L766" t="str">
        <v>No</v>
      </c>
      <c r="M766" t="str">
        <v>No</v>
      </c>
      <c r="N766">
        <v>0</v>
      </c>
      <c r="O766" t="str">
        <v>No</v>
      </c>
      <c r="P766" t="str">
        <v xml:space="preserve">Overweight </v>
      </c>
      <c r="Q766" t="str">
        <v>Diabetes</v>
      </c>
      <c r="R766" t="str">
        <f t="shared" si="11"/>
        <v>Without transplant</v>
      </c>
    </row>
    <row r="767" spans="1:18" ht="15.6" x14ac:dyDescent="0.3">
      <c r="A767" s="1" t="s">
        <v>1605</v>
      </c>
      <c r="B767" t="str">
        <f>VLOOKUP(A767,'Customer Names-Answers'!A:D,4,0)</f>
        <v>Ashley M.</v>
      </c>
      <c r="C767" cm="1">
        <f t="array" ref="C767:H767">VLOOKUP(A767,'Hospitalisation Details-Answers'!A:K,{6,7,8,9,10,11},0)</f>
        <v>13440.7</v>
      </c>
      <c r="D767" t="str">
        <v>tier - 3</v>
      </c>
      <c r="E767" t="str">
        <v>tier - 2</v>
      </c>
      <c r="F767" t="str">
        <v>R1012</v>
      </c>
      <c r="G767" t="str">
        <v>29-Jun-1975</v>
      </c>
      <c r="H767" t="str">
        <v xml:space="preserve">48 Y </v>
      </c>
      <c r="I767" cm="1">
        <f t="array" ref="I767:Q767">VLOOKUP(A767,'Medical Examinations-Answers'!A:J,{2,3,4,5,6,7,8,9,10},0)</f>
        <v>38.869999999999997</v>
      </c>
      <c r="J767">
        <v>8.6300000000000008</v>
      </c>
      <c r="K767" t="str">
        <v>yes</v>
      </c>
      <c r="L767" t="str">
        <v>No</v>
      </c>
      <c r="M767" t="str">
        <v>No</v>
      </c>
      <c r="N767">
        <v>1</v>
      </c>
      <c r="O767" t="str">
        <v>No</v>
      </c>
      <c r="P767" t="str">
        <v>Obesity</v>
      </c>
      <c r="Q767" t="str">
        <v>Diabetes</v>
      </c>
      <c r="R767" t="str">
        <f t="shared" si="11"/>
        <v>Without transplant</v>
      </c>
    </row>
    <row r="768" spans="1:18" ht="15.6" x14ac:dyDescent="0.3">
      <c r="A768" s="1" t="s">
        <v>1604</v>
      </c>
      <c r="B768" t="str">
        <f>VLOOKUP(A768,'Customer Names-Answers'!A:D,4,0)</f>
        <v>Alison R.</v>
      </c>
      <c r="C768" cm="1">
        <f t="array" ref="C768:H768">VLOOKUP(A768,'Hospitalisation Details-Answers'!A:K,{6,7,8,9,10,11},0)</f>
        <v>13430.27</v>
      </c>
      <c r="D768" t="str">
        <v>tier - 3</v>
      </c>
      <c r="E768" t="str">
        <v>tier - 3</v>
      </c>
      <c r="F768" t="str">
        <v>R1024</v>
      </c>
      <c r="G768" t="str">
        <v>14-Nov-1966</v>
      </c>
      <c r="H768" t="str">
        <v xml:space="preserve">57 Y </v>
      </c>
      <c r="I768" cm="1">
        <f t="array" ref="I768:Q768">VLOOKUP(A768,'Medical Examinations-Answers'!A:J,{2,3,4,5,6,7,8,9,10},0)</f>
        <v>32.299999999999997</v>
      </c>
      <c r="J768">
        <v>5.28</v>
      </c>
      <c r="K768" t="str">
        <v>yes</v>
      </c>
      <c r="L768" t="str">
        <v>No</v>
      </c>
      <c r="M768" t="str">
        <v>No</v>
      </c>
      <c r="N768">
        <v>2</v>
      </c>
      <c r="O768" t="str">
        <v>No</v>
      </c>
      <c r="P768" t="str">
        <v>Obesity</v>
      </c>
      <c r="Q768" t="str">
        <v>Normal</v>
      </c>
      <c r="R768" t="str">
        <f t="shared" si="11"/>
        <v>Without transplant</v>
      </c>
    </row>
    <row r="769" spans="1:18" ht="15.6" x14ac:dyDescent="0.3">
      <c r="A769" s="1" t="s">
        <v>1603</v>
      </c>
      <c r="B769" t="str">
        <f>VLOOKUP(A769,'Customer Names-Answers'!A:D,4,0)</f>
        <v>Madeleine</v>
      </c>
      <c r="C769" cm="1">
        <f t="array" ref="C769:H769">VLOOKUP(A769,'Hospitalisation Details-Answers'!A:K,{6,7,8,9,10,11},0)</f>
        <v>13429.04</v>
      </c>
      <c r="D769" t="str">
        <v>tier - 3</v>
      </c>
      <c r="E769" t="str">
        <v>tier - 3</v>
      </c>
      <c r="F769" t="str">
        <v>R1012</v>
      </c>
      <c r="G769" t="str">
        <v>3-Nov-1961</v>
      </c>
      <c r="H769" t="str">
        <v xml:space="preserve">62 Y </v>
      </c>
      <c r="I769" cm="1">
        <f t="array" ref="I769:Q769">VLOOKUP(A769,'Medical Examinations-Answers'!A:J,{2,3,4,5,6,7,8,9,10},0)</f>
        <v>31.16</v>
      </c>
      <c r="J769">
        <v>7.49</v>
      </c>
      <c r="K769" t="str">
        <v>yes</v>
      </c>
      <c r="L769" t="str">
        <v>No</v>
      </c>
      <c r="M769" t="str">
        <v>No</v>
      </c>
      <c r="N769">
        <v>2</v>
      </c>
      <c r="O769" t="str">
        <v>No</v>
      </c>
      <c r="P769" t="str">
        <v>Obesity</v>
      </c>
      <c r="Q769" t="str">
        <v>Diabetes</v>
      </c>
      <c r="R769" t="str">
        <f t="shared" si="11"/>
        <v>Without transplant</v>
      </c>
    </row>
    <row r="770" spans="1:18" ht="15.6" x14ac:dyDescent="0.3">
      <c r="A770" s="1" t="s">
        <v>1602</v>
      </c>
      <c r="B770" t="str">
        <f>VLOOKUP(A770,'Customer Names-Answers'!A:D,4,0)</f>
        <v>Stacey</v>
      </c>
      <c r="C770" cm="1">
        <f t="array" ref="C770:H770">VLOOKUP(A770,'Hospitalisation Details-Answers'!A:K,{6,7,8,9,10,11},0)</f>
        <v>13417.05</v>
      </c>
      <c r="D770" t="str">
        <v>tier - 3</v>
      </c>
      <c r="E770" t="str">
        <v>tier - 3</v>
      </c>
      <c r="F770" t="str">
        <v>R1012</v>
      </c>
      <c r="G770" t="str">
        <v>17-Jun-1994</v>
      </c>
      <c r="H770" t="str">
        <v xml:space="preserve">29 Y </v>
      </c>
      <c r="I770" cm="1">
        <f t="array" ref="I770:Q770">VLOOKUP(A770,'Medical Examinations-Answers'!A:J,{2,3,4,5,6,7,8,9,10},0)</f>
        <v>54.59</v>
      </c>
      <c r="J770">
        <v>4.2699999999999996</v>
      </c>
      <c r="K770" t="str">
        <v>No</v>
      </c>
      <c r="L770" t="str">
        <v>No</v>
      </c>
      <c r="M770" t="str">
        <v>No</v>
      </c>
      <c r="N770">
        <v>0</v>
      </c>
      <c r="O770" t="str">
        <v>No</v>
      </c>
      <c r="P770" t="str">
        <v>Obesity</v>
      </c>
      <c r="Q770" t="str">
        <v>Normal</v>
      </c>
      <c r="R770" t="str">
        <f t="shared" si="11"/>
        <v>Without transplant</v>
      </c>
    </row>
    <row r="771" spans="1:18" ht="15.6" x14ac:dyDescent="0.3">
      <c r="A771" s="1" t="s">
        <v>1601</v>
      </c>
      <c r="B771" t="str">
        <f>VLOOKUP(A771,'Customer Names-Answers'!A:D,4,0)</f>
        <v>Kimberly</v>
      </c>
      <c r="C771" cm="1">
        <f t="array" ref="C771:H771">VLOOKUP(A771,'Hospitalisation Details-Answers'!A:K,{6,7,8,9,10,11},0)</f>
        <v>13415.04</v>
      </c>
      <c r="D771" t="str">
        <v>tier - 3</v>
      </c>
      <c r="E771" t="str">
        <v>tier - 2</v>
      </c>
      <c r="F771" t="str">
        <v>R1012</v>
      </c>
      <c r="G771" t="str">
        <v>22-Jul-1961</v>
      </c>
      <c r="H771" t="str">
        <v xml:space="preserve">62 Y </v>
      </c>
      <c r="I771" cm="1">
        <f t="array" ref="I771:Q771">VLOOKUP(A771,'Medical Examinations-Answers'!A:J,{2,3,4,5,6,7,8,9,10},0)</f>
        <v>21.09</v>
      </c>
      <c r="J771">
        <v>9.2200000000000006</v>
      </c>
      <c r="K771" t="str">
        <v>yes</v>
      </c>
      <c r="L771" t="str">
        <v>No</v>
      </c>
      <c r="M771" t="str">
        <v>No</v>
      </c>
      <c r="N771">
        <v>2</v>
      </c>
      <c r="O771" t="str">
        <v>No</v>
      </c>
      <c r="P771" t="str">
        <v xml:space="preserve">Normal Weight </v>
      </c>
      <c r="Q771" t="str">
        <v>Diabetes</v>
      </c>
      <c r="R771" t="str">
        <f t="shared" ref="R771:R834" si="12">IF(L771="No","Without transplant","With transplant")</f>
        <v>Without transplant</v>
      </c>
    </row>
    <row r="772" spans="1:18" ht="15.6" x14ac:dyDescent="0.3">
      <c r="A772" s="1" t="s">
        <v>1600</v>
      </c>
      <c r="B772" t="str">
        <f>VLOOKUP(A772,'Customer Names-Answers'!A:D,4,0)</f>
        <v>Matthew D</v>
      </c>
      <c r="C772" cm="1">
        <f t="array" ref="C772:H772">VLOOKUP(A772,'Hospitalisation Details-Answers'!A:K,{6,7,8,9,10,11},0)</f>
        <v>13412.97</v>
      </c>
      <c r="D772" t="str">
        <v>tier - 3</v>
      </c>
      <c r="E772" t="str">
        <v>tier - 3</v>
      </c>
      <c r="F772" t="str">
        <v>R1023</v>
      </c>
      <c r="G772" t="str">
        <v>19-Dec-1992</v>
      </c>
      <c r="H772" t="str">
        <v xml:space="preserve">31 Y </v>
      </c>
      <c r="I772" cm="1">
        <f t="array" ref="I772:Q772">VLOOKUP(A772,'Medical Examinations-Answers'!A:J,{2,3,4,5,6,7,8,9,10},0)</f>
        <v>52.41</v>
      </c>
      <c r="J772">
        <v>5.99</v>
      </c>
      <c r="K772" t="str">
        <v>No</v>
      </c>
      <c r="L772" t="str">
        <v>No</v>
      </c>
      <c r="M772" t="str">
        <v>No</v>
      </c>
      <c r="N772">
        <v>1</v>
      </c>
      <c r="O772" t="str">
        <v>No</v>
      </c>
      <c r="P772" t="str">
        <v>Obesity</v>
      </c>
      <c r="Q772" t="str">
        <v>Prediabetes</v>
      </c>
      <c r="R772" t="str">
        <f t="shared" si="12"/>
        <v>Without transplant</v>
      </c>
    </row>
    <row r="773" spans="1:18" ht="15.6" x14ac:dyDescent="0.3">
      <c r="A773" s="1" t="s">
        <v>1599</v>
      </c>
      <c r="B773" t="str">
        <f>VLOOKUP(A773,'Customer Names-Answers'!A:D,4,0)</f>
        <v>Michael</v>
      </c>
      <c r="C773" cm="1">
        <f t="array" ref="C773:H773">VLOOKUP(A773,'Hospitalisation Details-Answers'!A:K,{6,7,8,9,10,11},0)</f>
        <v>13405.39</v>
      </c>
      <c r="D773" t="str">
        <v>tier - 3</v>
      </c>
      <c r="E773" t="str">
        <v>tier - 3</v>
      </c>
      <c r="F773" t="str">
        <v>R1013</v>
      </c>
      <c r="G773" t="str">
        <v>20-Dec-1959</v>
      </c>
      <c r="H773" t="str">
        <v xml:space="preserve">64 Y </v>
      </c>
      <c r="I773" cm="1">
        <f t="array" ref="I773:Q773">VLOOKUP(A773,'Medical Examinations-Answers'!A:J,{2,3,4,5,6,7,8,9,10},0)</f>
        <v>41.47</v>
      </c>
      <c r="J773">
        <v>5.86</v>
      </c>
      <c r="K773" t="str">
        <v>yes</v>
      </c>
      <c r="L773" t="str">
        <v>No</v>
      </c>
      <c r="M773" t="str">
        <v>No</v>
      </c>
      <c r="N773">
        <v>2</v>
      </c>
      <c r="O773" t="str">
        <v>No</v>
      </c>
      <c r="P773" t="str">
        <v>Obesity</v>
      </c>
      <c r="Q773" t="str">
        <v>Prediabetes</v>
      </c>
      <c r="R773" t="str">
        <f t="shared" si="12"/>
        <v>Without transplant</v>
      </c>
    </row>
    <row r="774" spans="1:18" ht="15.6" x14ac:dyDescent="0.3">
      <c r="A774" s="1" t="s">
        <v>1598</v>
      </c>
      <c r="B774" t="str">
        <f>VLOOKUP(A774,'Customer Names-Answers'!A:D,4,0)</f>
        <v>Ben</v>
      </c>
      <c r="C774" cm="1">
        <f t="array" ref="C774:H774">VLOOKUP(A774,'Hospitalisation Details-Answers'!A:K,{6,7,8,9,10,11},0)</f>
        <v>13393.76</v>
      </c>
      <c r="D774" t="str">
        <v>tier - 3</v>
      </c>
      <c r="E774" t="str">
        <v>tier - 1</v>
      </c>
      <c r="F774" t="str">
        <v>R1011</v>
      </c>
      <c r="G774" t="str">
        <v>25-Nov-1959</v>
      </c>
      <c r="H774" t="str">
        <v xml:space="preserve">64 Y </v>
      </c>
      <c r="I774" cm="1">
        <f t="array" ref="I774:Q774">VLOOKUP(A774,'Medical Examinations-Answers'!A:J,{2,3,4,5,6,7,8,9,10},0)</f>
        <v>33.1</v>
      </c>
      <c r="J774">
        <v>5.19</v>
      </c>
      <c r="K774" t="str">
        <v>yes</v>
      </c>
      <c r="L774" t="str">
        <v>No</v>
      </c>
      <c r="M774" t="str">
        <v>No</v>
      </c>
      <c r="N774">
        <v>2</v>
      </c>
      <c r="O774" t="str">
        <v>No</v>
      </c>
      <c r="P774" t="str">
        <v>Obesity</v>
      </c>
      <c r="Q774" t="str">
        <v>Normal</v>
      </c>
      <c r="R774" t="str">
        <f t="shared" si="12"/>
        <v>Without transplant</v>
      </c>
    </row>
    <row r="775" spans="1:18" ht="15.6" x14ac:dyDescent="0.3">
      <c r="A775" s="1" t="s">
        <v>1597</v>
      </c>
      <c r="B775" t="str">
        <f>VLOOKUP(A775,'Customer Names-Answers'!A:D,4,0)</f>
        <v>Chris</v>
      </c>
      <c r="C775" cm="1">
        <f t="array" ref="C775:H775">VLOOKUP(A775,'Hospitalisation Details-Answers'!A:K,{6,7,8,9,10,11},0)</f>
        <v>13390.56</v>
      </c>
      <c r="D775" t="str">
        <v>tier - 3</v>
      </c>
      <c r="E775" t="str">
        <v>tier - 3</v>
      </c>
      <c r="F775" t="str">
        <v>R1011</v>
      </c>
      <c r="G775" t="str">
        <v>9-Dec-1959</v>
      </c>
      <c r="H775" t="str">
        <v xml:space="preserve">64 Y </v>
      </c>
      <c r="I775" cm="1">
        <f t="array" ref="I775:Q775">VLOOKUP(A775,'Medical Examinations-Answers'!A:J,{2,3,4,5,6,7,8,9,10},0)</f>
        <v>30.8</v>
      </c>
      <c r="J775">
        <v>4.37</v>
      </c>
      <c r="K775" t="str">
        <v>yes</v>
      </c>
      <c r="L775" t="str">
        <v>No</v>
      </c>
      <c r="M775" t="str">
        <v>No</v>
      </c>
      <c r="N775">
        <v>2</v>
      </c>
      <c r="O775" t="str">
        <v>No</v>
      </c>
      <c r="P775" t="str">
        <v>Obesity</v>
      </c>
      <c r="Q775" t="str">
        <v>Normal</v>
      </c>
      <c r="R775" t="str">
        <f t="shared" si="12"/>
        <v>Without transplant</v>
      </c>
    </row>
    <row r="776" spans="1:18" ht="15.6" x14ac:dyDescent="0.3">
      <c r="A776" s="1" t="s">
        <v>1596</v>
      </c>
      <c r="B776" t="str">
        <f>VLOOKUP(A776,'Customer Names-Answers'!A:D,4,0)</f>
        <v>Jeremy J</v>
      </c>
      <c r="C776" cm="1">
        <f t="array" ref="C776:H776">VLOOKUP(A776,'Hospitalisation Details-Answers'!A:K,{6,7,8,9,10,11},0)</f>
        <v>13383.67</v>
      </c>
      <c r="D776" t="str">
        <v>tier - 3</v>
      </c>
      <c r="E776" t="str">
        <v>tier - 2</v>
      </c>
      <c r="F776" t="str">
        <v>R1023</v>
      </c>
      <c r="G776" t="str">
        <v>6-Jun-1984</v>
      </c>
      <c r="H776" t="str">
        <v xml:space="preserve">39 Y </v>
      </c>
      <c r="I776" cm="1">
        <f t="array" ref="I776:Q776">VLOOKUP(A776,'Medical Examinations-Answers'!A:J,{2,3,4,5,6,7,8,9,10},0)</f>
        <v>42.06</v>
      </c>
      <c r="J776">
        <v>5.32</v>
      </c>
      <c r="K776" t="str">
        <v>No</v>
      </c>
      <c r="L776" t="str">
        <v>No</v>
      </c>
      <c r="M776" t="str">
        <v>No</v>
      </c>
      <c r="N776">
        <v>1</v>
      </c>
      <c r="O776" t="str">
        <v>No</v>
      </c>
      <c r="P776" t="str">
        <v>Obesity</v>
      </c>
      <c r="Q776" t="str">
        <v>Normal</v>
      </c>
      <c r="R776" t="str">
        <f t="shared" si="12"/>
        <v>Without transplant</v>
      </c>
    </row>
    <row r="777" spans="1:18" ht="15.6" x14ac:dyDescent="0.3">
      <c r="A777" s="1" t="s">
        <v>1595</v>
      </c>
      <c r="B777" t="str">
        <f>VLOOKUP(A777,'Customer Names-Answers'!A:D,4,0)</f>
        <v>Amy L.</v>
      </c>
      <c r="C777" cm="1">
        <f t="array" ref="C777:H777">VLOOKUP(A777,'Hospitalisation Details-Answers'!A:K,{6,7,8,9,10,11},0)</f>
        <v>13377.41</v>
      </c>
      <c r="D777" t="str">
        <v>tier - 3</v>
      </c>
      <c r="E777" t="str">
        <v>tier - 3</v>
      </c>
      <c r="F777" t="str">
        <v>R1026</v>
      </c>
      <c r="G777" t="str">
        <v>30-Sep-1979</v>
      </c>
      <c r="H777" t="str">
        <v xml:space="preserve">44 Y </v>
      </c>
      <c r="I777" cm="1">
        <f t="array" ref="I777:Q777">VLOOKUP(A777,'Medical Examinations-Answers'!A:J,{2,3,4,5,6,7,8,9,10},0)</f>
        <v>39.270000000000003</v>
      </c>
      <c r="J777">
        <v>5.64</v>
      </c>
      <c r="K777" t="str">
        <v>No</v>
      </c>
      <c r="L777" t="str">
        <v>No</v>
      </c>
      <c r="M777" t="str">
        <v>Yes</v>
      </c>
      <c r="N777">
        <v>1</v>
      </c>
      <c r="O777" t="str">
        <v>No</v>
      </c>
      <c r="P777" t="str">
        <v>Obesity</v>
      </c>
      <c r="Q777" t="str">
        <v>Normal</v>
      </c>
      <c r="R777" t="str">
        <f t="shared" si="12"/>
        <v>Without transplant</v>
      </c>
    </row>
    <row r="778" spans="1:18" ht="15.6" x14ac:dyDescent="0.3">
      <c r="A778" s="1" t="s">
        <v>1594</v>
      </c>
      <c r="B778" t="str">
        <f>VLOOKUP(A778,'Customer Names-Answers'!A:D,4,0)</f>
        <v>Karen L.</v>
      </c>
      <c r="C778" cm="1">
        <f t="array" ref="C778:H778">VLOOKUP(A778,'Hospitalisation Details-Answers'!A:K,{6,7,8,9,10,11},0)</f>
        <v>13375.76</v>
      </c>
      <c r="D778" t="str">
        <v>tier - 3</v>
      </c>
      <c r="E778" t="str">
        <v>tier - 2</v>
      </c>
      <c r="F778" t="str">
        <v>R1025</v>
      </c>
      <c r="G778" t="str">
        <v>24-Sep-1964</v>
      </c>
      <c r="H778" t="str">
        <v xml:space="preserve">59 Y </v>
      </c>
      <c r="I778" cm="1">
        <f t="array" ref="I778:Q778">VLOOKUP(A778,'Medical Examinations-Answers'!A:J,{2,3,4,5,6,7,8,9,10},0)</f>
        <v>30.71</v>
      </c>
      <c r="J778">
        <v>5.59</v>
      </c>
      <c r="K778" t="str">
        <v>yes</v>
      </c>
      <c r="L778" t="str">
        <v>No</v>
      </c>
      <c r="M778" t="str">
        <v>No</v>
      </c>
      <c r="N778">
        <v>1</v>
      </c>
      <c r="O778" t="str">
        <v>No</v>
      </c>
      <c r="P778" t="str">
        <v>Obesity</v>
      </c>
      <c r="Q778" t="str">
        <v>Normal</v>
      </c>
      <c r="R778" t="str">
        <f t="shared" si="12"/>
        <v>Without transplant</v>
      </c>
    </row>
    <row r="779" spans="1:18" ht="15.6" x14ac:dyDescent="0.3">
      <c r="A779" s="1" t="s">
        <v>1593</v>
      </c>
      <c r="B779" t="str">
        <f>VLOOKUP(A779,'Customer Names-Answers'!A:D,4,0)</f>
        <v>Tennille</v>
      </c>
      <c r="C779" cm="1">
        <f t="array" ref="C779:H779">VLOOKUP(A779,'Hospitalisation Details-Answers'!A:K,{6,7,8,9,10,11},0)</f>
        <v>13360.94</v>
      </c>
      <c r="D779" t="str">
        <v>tier - 3</v>
      </c>
      <c r="E779" t="str">
        <v>tier - 1</v>
      </c>
      <c r="F779" t="str">
        <v>R1012</v>
      </c>
      <c r="G779" t="str">
        <v>2-Oct-1990</v>
      </c>
      <c r="H779" t="str">
        <v xml:space="preserve">33 Y </v>
      </c>
      <c r="I779" cm="1">
        <f t="array" ref="I779:Q779">VLOOKUP(A779,'Medical Examinations-Answers'!A:J,{2,3,4,5,6,7,8,9,10},0)</f>
        <v>47.19</v>
      </c>
      <c r="J779">
        <v>5.29</v>
      </c>
      <c r="K779" t="str">
        <v>No</v>
      </c>
      <c r="L779" t="str">
        <v>No</v>
      </c>
      <c r="M779" t="str">
        <v>No</v>
      </c>
      <c r="N779">
        <v>0</v>
      </c>
      <c r="O779" t="str">
        <v>No</v>
      </c>
      <c r="P779" t="str">
        <v>Obesity</v>
      </c>
      <c r="Q779" t="str">
        <v>Normal</v>
      </c>
      <c r="R779" t="str">
        <f t="shared" si="12"/>
        <v>Without transplant</v>
      </c>
    </row>
    <row r="780" spans="1:18" ht="15.6" x14ac:dyDescent="0.3">
      <c r="A780" s="1" t="s">
        <v>1592</v>
      </c>
      <c r="B780" t="str">
        <f>VLOOKUP(A780,'Customer Names-Answers'!A:D,4,0)</f>
        <v>Matt</v>
      </c>
      <c r="C780" cm="1">
        <f t="array" ref="C780:H780">VLOOKUP(A780,'Hospitalisation Details-Answers'!A:K,{6,7,8,9,10,11},0)</f>
        <v>13352.1</v>
      </c>
      <c r="D780" t="str">
        <v>tier - 3</v>
      </c>
      <c r="E780" t="str">
        <v>tier - 1</v>
      </c>
      <c r="F780" t="str">
        <v>R1012</v>
      </c>
      <c r="G780" t="str">
        <v>11-Nov-1960</v>
      </c>
      <c r="H780" t="str">
        <v xml:space="preserve">63 Y </v>
      </c>
      <c r="I780" cm="1">
        <f t="array" ref="I780:Q780">VLOOKUP(A780,'Medical Examinations-Answers'!A:J,{2,3,4,5,6,7,8,9,10},0)</f>
        <v>30.02</v>
      </c>
      <c r="J780">
        <v>6.65</v>
      </c>
      <c r="K780" t="str">
        <v>No</v>
      </c>
      <c r="L780" t="str">
        <v>No</v>
      </c>
      <c r="M780" t="str">
        <v>No</v>
      </c>
      <c r="N780">
        <v>0</v>
      </c>
      <c r="O780" t="str">
        <v>No</v>
      </c>
      <c r="P780" t="str">
        <v>Obesity</v>
      </c>
      <c r="Q780" t="str">
        <v>Diabetes</v>
      </c>
      <c r="R780" t="str">
        <f t="shared" si="12"/>
        <v>Without transplant</v>
      </c>
    </row>
    <row r="781" spans="1:18" ht="15.6" x14ac:dyDescent="0.3">
      <c r="A781" s="1" t="s">
        <v>1591</v>
      </c>
      <c r="B781" t="str">
        <f>VLOOKUP(A781,'Customer Names-Answers'!A:D,4,0)</f>
        <v>Emily</v>
      </c>
      <c r="C781" cm="1">
        <f t="array" ref="C781:H781">VLOOKUP(A781,'Hospitalisation Details-Answers'!A:K,{6,7,8,9,10,11},0)</f>
        <v>13333.71</v>
      </c>
      <c r="D781" t="str">
        <v>tier - 3</v>
      </c>
      <c r="E781" t="str">
        <v>tier - 2</v>
      </c>
      <c r="F781" t="str">
        <v>R1012</v>
      </c>
      <c r="G781" t="str">
        <v>23-Aug-1976</v>
      </c>
      <c r="H781" t="str">
        <v xml:space="preserve">47 Y </v>
      </c>
      <c r="I781" cm="1">
        <f t="array" ref="I781:Q781">VLOOKUP(A781,'Medical Examinations-Answers'!A:J,{2,3,4,5,6,7,8,9,10},0)</f>
        <v>37.909999999999997</v>
      </c>
      <c r="J781">
        <v>5.68</v>
      </c>
      <c r="K781" t="str">
        <v>yes</v>
      </c>
      <c r="L781" t="str">
        <v>No</v>
      </c>
      <c r="M781" t="str">
        <v>No</v>
      </c>
      <c r="N781">
        <v>0</v>
      </c>
      <c r="O781" t="str">
        <v>No</v>
      </c>
      <c r="P781" t="str">
        <v>Obesity</v>
      </c>
      <c r="Q781" t="str">
        <v>Normal</v>
      </c>
      <c r="R781" t="str">
        <f t="shared" si="12"/>
        <v>Without transplant</v>
      </c>
    </row>
    <row r="782" spans="1:18" ht="15.6" x14ac:dyDescent="0.3">
      <c r="A782" s="1" t="s">
        <v>1590</v>
      </c>
      <c r="B782" t="str">
        <f>VLOOKUP(A782,'Customer Names-Answers'!A:D,4,0)</f>
        <v>Justin E</v>
      </c>
      <c r="C782" cm="1">
        <f t="array" ref="C782:H782">VLOOKUP(A782,'Hospitalisation Details-Answers'!A:K,{6,7,8,9,10,11},0)</f>
        <v>13292.52</v>
      </c>
      <c r="D782" t="str">
        <v>tier - 3</v>
      </c>
      <c r="E782" t="str">
        <v>tier - 3</v>
      </c>
      <c r="F782" t="str">
        <v>R1012</v>
      </c>
      <c r="G782" t="str">
        <v>1-Jul-1994</v>
      </c>
      <c r="H782" t="str">
        <v xml:space="preserve">29 Y </v>
      </c>
      <c r="I782" cm="1">
        <f t="array" ref="I782:Q782">VLOOKUP(A782,'Medical Examinations-Answers'!A:J,{2,3,4,5,6,7,8,9,10},0)</f>
        <v>54.61</v>
      </c>
      <c r="J782">
        <v>4.49</v>
      </c>
      <c r="K782" t="str">
        <v>No</v>
      </c>
      <c r="L782" t="str">
        <v>No</v>
      </c>
      <c r="M782" t="str">
        <v>No</v>
      </c>
      <c r="N782">
        <v>0</v>
      </c>
      <c r="O782" t="str">
        <v>No</v>
      </c>
      <c r="P782" t="str">
        <v>Obesity</v>
      </c>
      <c r="Q782" t="str">
        <v>Normal</v>
      </c>
      <c r="R782" t="str">
        <f t="shared" si="12"/>
        <v>Without transplant</v>
      </c>
    </row>
    <row r="783" spans="1:18" ht="15.6" x14ac:dyDescent="0.3">
      <c r="A783" s="1" t="s">
        <v>1589</v>
      </c>
      <c r="B783" t="str">
        <f>VLOOKUP(A783,'Customer Names-Answers'!A:D,4,0)</f>
        <v>Shalane</v>
      </c>
      <c r="C783" cm="1">
        <f t="array" ref="C783:H783">VLOOKUP(A783,'Hospitalisation Details-Answers'!A:K,{6,7,8,9,10,11},0)</f>
        <v>13228.85</v>
      </c>
      <c r="D783" t="str">
        <v>tier - 3</v>
      </c>
      <c r="E783" t="str">
        <v>tier - 3</v>
      </c>
      <c r="F783" t="str">
        <v>R1023</v>
      </c>
      <c r="G783" t="str">
        <v>11-Oct-1962</v>
      </c>
      <c r="H783" t="str">
        <v xml:space="preserve">61 Y </v>
      </c>
      <c r="I783" cm="1">
        <f t="array" ref="I783:Q783">VLOOKUP(A783,'Medical Examinations-Answers'!A:J,{2,3,4,5,6,7,8,9,10},0)</f>
        <v>36.005000000000003</v>
      </c>
      <c r="J783">
        <v>6.9</v>
      </c>
      <c r="K783" t="str">
        <v>No</v>
      </c>
      <c r="L783" t="str">
        <v>No</v>
      </c>
      <c r="M783" t="str">
        <v>No</v>
      </c>
      <c r="N783">
        <v>0</v>
      </c>
      <c r="O783" t="str">
        <v>No</v>
      </c>
      <c r="P783" t="str">
        <v>Obesity</v>
      </c>
      <c r="Q783" t="str">
        <v>Diabetes</v>
      </c>
      <c r="R783" t="str">
        <f t="shared" si="12"/>
        <v>Without transplant</v>
      </c>
    </row>
    <row r="784" spans="1:18" ht="15.6" x14ac:dyDescent="0.3">
      <c r="A784" s="1" t="s">
        <v>1588</v>
      </c>
      <c r="B784" t="str">
        <f>VLOOKUP(A784,'Customer Names-Answers'!A:D,4,0)</f>
        <v>Jessica N.</v>
      </c>
      <c r="C784" cm="1">
        <f t="array" ref="C784:H784">VLOOKUP(A784,'Hospitalisation Details-Answers'!A:K,{6,7,8,9,10,11},0)</f>
        <v>13224.69</v>
      </c>
      <c r="D784" t="str">
        <v>tier - 3</v>
      </c>
      <c r="E784" t="str">
        <v>tier - 2</v>
      </c>
      <c r="F784" t="str">
        <v>R1011</v>
      </c>
      <c r="G784" t="str">
        <v>24-Nov-1962</v>
      </c>
      <c r="H784" t="str">
        <v xml:space="preserve">61 Y </v>
      </c>
      <c r="I784" cm="1">
        <f t="array" ref="I784:Q784">VLOOKUP(A784,'Medical Examinations-Answers'!A:J,{2,3,4,5,6,7,8,9,10},0)</f>
        <v>28.7</v>
      </c>
      <c r="J784">
        <v>11.52</v>
      </c>
      <c r="K784" t="str">
        <v>No</v>
      </c>
      <c r="L784" t="str">
        <v>No</v>
      </c>
      <c r="M784" t="str">
        <v>No</v>
      </c>
      <c r="N784">
        <v>0</v>
      </c>
      <c r="O784" t="str">
        <v>No</v>
      </c>
      <c r="P784" t="str">
        <v xml:space="preserve">Overweight </v>
      </c>
      <c r="Q784" t="str">
        <v>Diabetes</v>
      </c>
      <c r="R784" t="str">
        <f t="shared" si="12"/>
        <v>Without transplant</v>
      </c>
    </row>
    <row r="785" spans="1:18" ht="15.6" x14ac:dyDescent="0.3">
      <c r="A785" s="1" t="s">
        <v>1587</v>
      </c>
      <c r="B785" t="str">
        <f>VLOOKUP(A785,'Customer Names-Answers'!A:D,4,0)</f>
        <v>Melanie</v>
      </c>
      <c r="C785" cm="1">
        <f t="array" ref="C785:H785">VLOOKUP(A785,'Hospitalisation Details-Answers'!A:K,{6,7,8,9,10,11},0)</f>
        <v>13224.06</v>
      </c>
      <c r="D785" t="str">
        <v>tier - 3</v>
      </c>
      <c r="E785" t="str">
        <v>tier - 3</v>
      </c>
      <c r="F785" t="str">
        <v>R1024</v>
      </c>
      <c r="G785" t="str">
        <v>13-Nov-1965</v>
      </c>
      <c r="H785" t="str">
        <v xml:space="preserve">58 Y </v>
      </c>
      <c r="I785" cm="1">
        <f t="array" ref="I785:Q785">VLOOKUP(A785,'Medical Examinations-Answers'!A:J,{2,3,4,5,6,7,8,9,10},0)</f>
        <v>34.295000000000002</v>
      </c>
      <c r="J785">
        <v>11.24</v>
      </c>
      <c r="K785" t="str">
        <v>No</v>
      </c>
      <c r="L785" t="str">
        <v>No</v>
      </c>
      <c r="M785" t="str">
        <v>No</v>
      </c>
      <c r="N785">
        <v>0</v>
      </c>
      <c r="O785" t="str">
        <v>No</v>
      </c>
      <c r="P785" t="str">
        <v>Obesity</v>
      </c>
      <c r="Q785" t="str">
        <v>Diabetes</v>
      </c>
      <c r="R785" t="str">
        <f t="shared" si="12"/>
        <v>Without transplant</v>
      </c>
    </row>
    <row r="786" spans="1:18" ht="15.6" x14ac:dyDescent="0.3">
      <c r="A786" s="1" t="s">
        <v>1586</v>
      </c>
      <c r="B786" t="str">
        <f>VLOOKUP(A786,'Customer Names-Answers'!A:D,4,0)</f>
        <v>Ms.  Ruth Angelica</v>
      </c>
      <c r="C786" cm="1">
        <f t="array" ref="C786:H786">VLOOKUP(A786,'Hospitalisation Details-Answers'!A:K,{6,7,8,9,10,11},0)</f>
        <v>13217.09</v>
      </c>
      <c r="D786" t="str">
        <v>tier - 3</v>
      </c>
      <c r="E786" t="str">
        <v>tier - 1</v>
      </c>
      <c r="F786" t="str">
        <v>R1024</v>
      </c>
      <c r="G786" t="str">
        <v>7-Dec-1962</v>
      </c>
      <c r="H786" t="str">
        <v xml:space="preserve">61 Y </v>
      </c>
      <c r="I786" cm="1">
        <f t="array" ref="I786:Q786">VLOOKUP(A786,'Medical Examinations-Answers'!A:J,{2,3,4,5,6,7,8,9,10},0)</f>
        <v>27.55</v>
      </c>
      <c r="J786">
        <v>10.98</v>
      </c>
      <c r="K786" t="str">
        <v>No</v>
      </c>
      <c r="L786" t="str">
        <v>No</v>
      </c>
      <c r="M786" t="str">
        <v>No</v>
      </c>
      <c r="N786">
        <v>0</v>
      </c>
      <c r="O786" t="str">
        <v>No</v>
      </c>
      <c r="P786" t="str">
        <v xml:space="preserve">Overweight </v>
      </c>
      <c r="Q786" t="str">
        <v>Diabetes</v>
      </c>
      <c r="R786" t="str">
        <f t="shared" si="12"/>
        <v>Without transplant</v>
      </c>
    </row>
    <row r="787" spans="1:18" ht="15.6" x14ac:dyDescent="0.3">
      <c r="A787" s="1" t="s">
        <v>1585</v>
      </c>
      <c r="B787" t="str">
        <f>VLOOKUP(A787,'Customer Names-Answers'!A:D,4,0)</f>
        <v>Una M</v>
      </c>
      <c r="C787" cm="1">
        <f t="array" ref="C787:H787">VLOOKUP(A787,'Hospitalisation Details-Answers'!A:K,{6,7,8,9,10,11},0)</f>
        <v>13214.43</v>
      </c>
      <c r="D787" t="str">
        <v>tier - 3</v>
      </c>
      <c r="E787" t="str">
        <v>tier - 2</v>
      </c>
      <c r="F787" t="str">
        <v>R1012</v>
      </c>
      <c r="G787" t="str">
        <v>15-Oct-1982</v>
      </c>
      <c r="H787" t="str">
        <v xml:space="preserve">41 Y </v>
      </c>
      <c r="I787" cm="1">
        <f t="array" ref="I787:Q787">VLOOKUP(A787,'Medical Examinations-Answers'!A:J,{2,3,4,5,6,7,8,9,10},0)</f>
        <v>40.700000000000003</v>
      </c>
      <c r="J787">
        <v>5.42</v>
      </c>
      <c r="K787" t="str">
        <v>No</v>
      </c>
      <c r="L787" t="str">
        <v>No</v>
      </c>
      <c r="M787" t="str">
        <v>No</v>
      </c>
      <c r="N787">
        <v>0</v>
      </c>
      <c r="O787" t="str">
        <v>No</v>
      </c>
      <c r="P787" t="str">
        <v>Obesity</v>
      </c>
      <c r="Q787" t="str">
        <v>Normal</v>
      </c>
      <c r="R787" t="str">
        <f t="shared" si="12"/>
        <v>Without transplant</v>
      </c>
    </row>
    <row r="788" spans="1:18" ht="15.6" x14ac:dyDescent="0.3">
      <c r="A788" s="1" t="s">
        <v>1584</v>
      </c>
      <c r="B788" t="str">
        <f>VLOOKUP(A788,'Customer Names-Answers'!A:D,4,0)</f>
        <v>Taralyn</v>
      </c>
      <c r="C788" cm="1">
        <f t="array" ref="C788:H788">VLOOKUP(A788,'Hospitalisation Details-Answers'!A:K,{6,7,8,9,10,11},0)</f>
        <v>13204.29</v>
      </c>
      <c r="D788" t="str">
        <v>tier - 3</v>
      </c>
      <c r="E788" t="str">
        <v>tier - 1</v>
      </c>
      <c r="F788" t="str">
        <v>R1024</v>
      </c>
      <c r="G788" t="str">
        <v>5-Aug-1962</v>
      </c>
      <c r="H788" t="str">
        <v xml:space="preserve">61 Y </v>
      </c>
      <c r="I788" cm="1">
        <f t="array" ref="I788:Q788">VLOOKUP(A788,'Medical Examinations-Answers'!A:J,{2,3,4,5,6,7,8,9,10},0)</f>
        <v>18.335000000000001</v>
      </c>
      <c r="J788">
        <v>10.97</v>
      </c>
      <c r="K788" t="str">
        <v>No</v>
      </c>
      <c r="L788" t="str">
        <v>No</v>
      </c>
      <c r="M788" t="str">
        <v>No</v>
      </c>
      <c r="N788">
        <v>0</v>
      </c>
      <c r="O788" t="str">
        <v>No</v>
      </c>
      <c r="P788" t="str">
        <v xml:space="preserve">Underweight </v>
      </c>
      <c r="Q788" t="str">
        <v>Diabetes</v>
      </c>
      <c r="R788" t="str">
        <f t="shared" si="12"/>
        <v>Without transplant</v>
      </c>
    </row>
    <row r="789" spans="1:18" ht="15.6" x14ac:dyDescent="0.3">
      <c r="A789" s="1" t="s">
        <v>1583</v>
      </c>
      <c r="B789" t="str">
        <f>VLOOKUP(A789,'Customer Names-Answers'!A:D,4,0)</f>
        <v>James A</v>
      </c>
      <c r="C789" cm="1">
        <f t="array" ref="C789:H789">VLOOKUP(A789,'Hospitalisation Details-Answers'!A:K,{6,7,8,9,10,11},0)</f>
        <v>13143.86</v>
      </c>
      <c r="D789" t="str">
        <v>tier - 3</v>
      </c>
      <c r="E789" t="str">
        <v>tier - 2</v>
      </c>
      <c r="F789" t="str">
        <v>R1016</v>
      </c>
      <c r="G789" t="str">
        <v>6-Dec-1961</v>
      </c>
      <c r="H789" t="str">
        <v xml:space="preserve">62 Y </v>
      </c>
      <c r="I789" cm="1">
        <f t="array" ref="I789:Q789">VLOOKUP(A789,'Medical Examinations-Answers'!A:J,{2,3,4,5,6,7,8,9,10},0)</f>
        <v>33.914999999999999</v>
      </c>
      <c r="J789">
        <v>9.56</v>
      </c>
      <c r="K789" t="str">
        <v>yes</v>
      </c>
      <c r="L789" t="str">
        <v>No</v>
      </c>
      <c r="M789" t="str">
        <v>No</v>
      </c>
      <c r="N789">
        <v>2</v>
      </c>
      <c r="O789" t="str">
        <v>No</v>
      </c>
      <c r="P789" t="str">
        <v>Obesity</v>
      </c>
      <c r="Q789" t="str">
        <v>Diabetes</v>
      </c>
      <c r="R789" t="str">
        <f t="shared" si="12"/>
        <v>Without transplant</v>
      </c>
    </row>
    <row r="790" spans="1:18" ht="15.6" x14ac:dyDescent="0.3">
      <c r="A790" s="1" t="s">
        <v>1582</v>
      </c>
      <c r="B790" t="str">
        <f>VLOOKUP(A790,'Customer Names-Answers'!A:D,4,0)</f>
        <v>Ning</v>
      </c>
      <c r="C790" cm="1">
        <f t="array" ref="C790:H790">VLOOKUP(A790,'Hospitalisation Details-Answers'!A:K,{6,7,8,9,10,11},0)</f>
        <v>13143.34</v>
      </c>
      <c r="D790" t="str">
        <v>tier - 3</v>
      </c>
      <c r="E790" t="str">
        <v>tier - 2</v>
      </c>
      <c r="F790" t="str">
        <v>R1020</v>
      </c>
      <c r="G790" t="str">
        <v>6-Dec-1961</v>
      </c>
      <c r="H790" t="str">
        <v xml:space="preserve">62 Y </v>
      </c>
      <c r="I790" cm="1">
        <f t="array" ref="I790:Q790">VLOOKUP(A790,'Medical Examinations-Answers'!A:J,{2,3,4,5,6,7,8,9,10},0)</f>
        <v>33.534999999999997</v>
      </c>
      <c r="J790">
        <v>9.4</v>
      </c>
      <c r="K790" t="str">
        <v>yes</v>
      </c>
      <c r="L790" t="str">
        <v>No</v>
      </c>
      <c r="M790" t="str">
        <v>No</v>
      </c>
      <c r="N790">
        <v>2</v>
      </c>
      <c r="O790" t="str">
        <v>No</v>
      </c>
      <c r="P790" t="str">
        <v>Obesity</v>
      </c>
      <c r="Q790" t="str">
        <v>Diabetes</v>
      </c>
      <c r="R790" t="str">
        <f t="shared" si="12"/>
        <v>Without transplant</v>
      </c>
    </row>
    <row r="791" spans="1:18" ht="15.6" x14ac:dyDescent="0.3">
      <c r="A791" s="1" t="s">
        <v>1581</v>
      </c>
      <c r="B791" t="str">
        <f>VLOOKUP(A791,'Customer Names-Answers'!A:D,4,0)</f>
        <v>Mr.  Joel</v>
      </c>
      <c r="C791" cm="1">
        <f t="array" ref="C791:H791">VLOOKUP(A791,'Hospitalisation Details-Answers'!A:K,{6,7,8,9,10,11},0)</f>
        <v>13129.6</v>
      </c>
      <c r="D791" t="str">
        <v>tier - 3</v>
      </c>
      <c r="E791" t="str">
        <v>tier - 2</v>
      </c>
      <c r="F791" t="str">
        <v>R1017</v>
      </c>
      <c r="G791" t="str">
        <v>7-Sep-1961</v>
      </c>
      <c r="H791" t="str">
        <v xml:space="preserve">62 Y </v>
      </c>
      <c r="I791" cm="1">
        <f t="array" ref="I791:Q791">VLOOKUP(A791,'Medical Examinations-Answers'!A:J,{2,3,4,5,6,7,8,9,10},0)</f>
        <v>23.655000000000001</v>
      </c>
      <c r="J791">
        <v>8.48</v>
      </c>
      <c r="K791" t="str">
        <v>yes</v>
      </c>
      <c r="L791" t="str">
        <v>No</v>
      </c>
      <c r="M791" t="str">
        <v>No</v>
      </c>
      <c r="N791">
        <v>2</v>
      </c>
      <c r="O791" t="str">
        <v>No</v>
      </c>
      <c r="P791" t="str">
        <v xml:space="preserve">Normal Weight </v>
      </c>
      <c r="Q791" t="str">
        <v>Diabetes</v>
      </c>
      <c r="R791" t="str">
        <f t="shared" si="12"/>
        <v>Without transplant</v>
      </c>
    </row>
    <row r="792" spans="1:18" ht="15.6" x14ac:dyDescent="0.3">
      <c r="A792" s="1" t="s">
        <v>1580</v>
      </c>
      <c r="B792" t="str">
        <f>VLOOKUP(A792,'Customer Names-Answers'!A:D,4,0)</f>
        <v>Pamela J.</v>
      </c>
      <c r="C792" cm="1">
        <f t="array" ref="C792:H792">VLOOKUP(A792,'Hospitalisation Details-Answers'!A:K,{6,7,8,9,10,11},0)</f>
        <v>13126.68</v>
      </c>
      <c r="D792" t="str">
        <v>tier - 3</v>
      </c>
      <c r="E792" t="str">
        <v>tier - 3</v>
      </c>
      <c r="F792" t="str">
        <v>R1011</v>
      </c>
      <c r="G792" t="str">
        <v>16-Aug-1999</v>
      </c>
      <c r="H792" t="str">
        <v xml:space="preserve">24 Y </v>
      </c>
      <c r="I792" cm="1">
        <f t="array" ref="I792:Q792">VLOOKUP(A792,'Medical Examinations-Answers'!A:J,{2,3,4,5,6,7,8,9,10},0)</f>
        <v>28</v>
      </c>
      <c r="J792">
        <v>5.57</v>
      </c>
      <c r="K792" t="str">
        <v>No</v>
      </c>
      <c r="L792" t="str">
        <v>No</v>
      </c>
      <c r="M792" t="str">
        <v>No</v>
      </c>
      <c r="N792">
        <v>0</v>
      </c>
      <c r="O792" t="str">
        <v>No</v>
      </c>
      <c r="P792" t="str">
        <v xml:space="preserve">Overweight </v>
      </c>
      <c r="Q792" t="str">
        <v>Normal</v>
      </c>
      <c r="R792" t="str">
        <f t="shared" si="12"/>
        <v>Without transplant</v>
      </c>
    </row>
    <row r="793" spans="1:18" ht="15.6" x14ac:dyDescent="0.3">
      <c r="A793" s="1" t="s">
        <v>1579</v>
      </c>
      <c r="B793" t="str">
        <f>VLOOKUP(A793,'Customer Names-Answers'!A:D,4,0)</f>
        <v>Brittney</v>
      </c>
      <c r="C793" cm="1">
        <f t="array" ref="C793:H793">VLOOKUP(A793,'Hospitalisation Details-Answers'!A:K,{6,7,8,9,10,11},0)</f>
        <v>13116.84</v>
      </c>
      <c r="D793" t="str">
        <v>tier - 3</v>
      </c>
      <c r="E793" t="str">
        <v>tier - 1</v>
      </c>
      <c r="F793" t="str">
        <v>R1012</v>
      </c>
      <c r="G793" t="str">
        <v>14-Sep-1963</v>
      </c>
      <c r="H793" t="str">
        <v xml:space="preserve">60 Y </v>
      </c>
      <c r="I793" cm="1">
        <f t="array" ref="I793:Q793">VLOOKUP(A793,'Medical Examinations-Answers'!A:J,{2,3,4,5,6,7,8,9,10},0)</f>
        <v>30.23</v>
      </c>
      <c r="J793">
        <v>6.94</v>
      </c>
      <c r="K793" t="str">
        <v>yes</v>
      </c>
      <c r="L793" t="str">
        <v>No</v>
      </c>
      <c r="M793" t="str">
        <v>Yes</v>
      </c>
      <c r="N793">
        <v>1</v>
      </c>
      <c r="O793" t="str">
        <v>No</v>
      </c>
      <c r="P793" t="str">
        <v>Obesity</v>
      </c>
      <c r="Q793" t="str">
        <v>Diabetes</v>
      </c>
      <c r="R793" t="str">
        <f t="shared" si="12"/>
        <v>Without transplant</v>
      </c>
    </row>
    <row r="794" spans="1:18" ht="15.6" x14ac:dyDescent="0.3">
      <c r="A794" s="1" t="s">
        <v>1578</v>
      </c>
      <c r="B794" t="str">
        <f>VLOOKUP(A794,'Customer Names-Answers'!A:D,4,0)</f>
        <v>Sheila</v>
      </c>
      <c r="C794" cm="1">
        <f t="array" ref="C794:H794">VLOOKUP(A794,'Hospitalisation Details-Answers'!A:K,{6,7,8,9,10,11},0)</f>
        <v>13113.51</v>
      </c>
      <c r="D794" t="str">
        <v>tier - 3</v>
      </c>
      <c r="E794" t="str">
        <v>tier - 2</v>
      </c>
      <c r="F794" t="str">
        <v>R1026</v>
      </c>
      <c r="G794" t="str">
        <v>12-Aug-1992</v>
      </c>
      <c r="H794" t="str">
        <v xml:space="preserve">31 Y </v>
      </c>
      <c r="I794" cm="1">
        <f t="array" ref="I794:Q794">VLOOKUP(A794,'Medical Examinations-Answers'!A:J,{2,3,4,5,6,7,8,9,10},0)</f>
        <v>51.14</v>
      </c>
      <c r="J794">
        <v>4.05</v>
      </c>
      <c r="K794" t="str">
        <v>No</v>
      </c>
      <c r="L794" t="str">
        <v>No</v>
      </c>
      <c r="M794" t="str">
        <v>No</v>
      </c>
      <c r="N794">
        <v>1</v>
      </c>
      <c r="O794" t="str">
        <v>No</v>
      </c>
      <c r="P794" t="str">
        <v>Obesity</v>
      </c>
      <c r="Q794" t="str">
        <v>Normal</v>
      </c>
      <c r="R794" t="str">
        <f t="shared" si="12"/>
        <v>Without transplant</v>
      </c>
    </row>
    <row r="795" spans="1:18" ht="15.6" x14ac:dyDescent="0.3">
      <c r="A795" s="1" t="s">
        <v>1577</v>
      </c>
      <c r="B795" t="str">
        <f>VLOOKUP(A795,'Customer Names-Answers'!A:D,4,0)</f>
        <v>Koji</v>
      </c>
      <c r="C795" cm="1">
        <f t="array" ref="C795:H795">VLOOKUP(A795,'Hospitalisation Details-Answers'!A:K,{6,7,8,9,10,11},0)</f>
        <v>13112.6</v>
      </c>
      <c r="D795" t="str">
        <v>tier - 3</v>
      </c>
      <c r="E795" t="str">
        <v>tier - 3</v>
      </c>
      <c r="F795" t="str">
        <v>R1012</v>
      </c>
      <c r="G795" t="str">
        <v>2-Aug-1962</v>
      </c>
      <c r="H795" t="str">
        <v xml:space="preserve">61 Y </v>
      </c>
      <c r="I795" cm="1">
        <f t="array" ref="I795:Q795">VLOOKUP(A795,'Medical Examinations-Answers'!A:J,{2,3,4,5,6,7,8,9,10},0)</f>
        <v>24.32</v>
      </c>
      <c r="J795">
        <v>10.220000000000001</v>
      </c>
      <c r="K795" t="str">
        <v>No</v>
      </c>
      <c r="L795" t="str">
        <v>No</v>
      </c>
      <c r="M795" t="str">
        <v>No</v>
      </c>
      <c r="N795">
        <v>0</v>
      </c>
      <c r="O795" t="str">
        <v>No</v>
      </c>
      <c r="P795" t="str">
        <v xml:space="preserve">Normal Weight </v>
      </c>
      <c r="Q795" t="str">
        <v>Diabetes</v>
      </c>
      <c r="R795" t="str">
        <f t="shared" si="12"/>
        <v>Without transplant</v>
      </c>
    </row>
    <row r="796" spans="1:18" ht="15.6" x14ac:dyDescent="0.3">
      <c r="A796" s="1" t="s">
        <v>1576</v>
      </c>
      <c r="B796" t="str">
        <f>VLOOKUP(A796,'Customer Names-Answers'!A:D,4,0)</f>
        <v>Sarah</v>
      </c>
      <c r="C796" cm="1">
        <f t="array" ref="C796:H796">VLOOKUP(A796,'Hospitalisation Details-Answers'!A:K,{6,7,8,9,10,11},0)</f>
        <v>13110.79</v>
      </c>
      <c r="D796" t="str">
        <v>tier - 3</v>
      </c>
      <c r="E796" t="str">
        <v>tier - 2</v>
      </c>
      <c r="F796" t="str">
        <v>R1011</v>
      </c>
      <c r="G796" t="str">
        <v>30-Oct-1971</v>
      </c>
      <c r="H796" t="str">
        <v xml:space="preserve">52 Y </v>
      </c>
      <c r="I796" cm="1">
        <f t="array" ref="I796:Q796">VLOOKUP(A796,'Medical Examinations-Answers'!A:J,{2,3,4,5,6,7,8,9,10},0)</f>
        <v>38.06</v>
      </c>
      <c r="J796">
        <v>9.24</v>
      </c>
      <c r="K796" t="str">
        <v>No</v>
      </c>
      <c r="L796" t="str">
        <v>No</v>
      </c>
      <c r="M796" t="str">
        <v>No</v>
      </c>
      <c r="N796">
        <v>0</v>
      </c>
      <c r="O796" t="str">
        <v>No</v>
      </c>
      <c r="P796" t="str">
        <v>Obesity</v>
      </c>
      <c r="Q796" t="str">
        <v>Diabetes</v>
      </c>
      <c r="R796" t="str">
        <f t="shared" si="12"/>
        <v>Without transplant</v>
      </c>
    </row>
    <row r="797" spans="1:18" ht="15.6" x14ac:dyDescent="0.3">
      <c r="A797" s="1" t="s">
        <v>1575</v>
      </c>
      <c r="B797" t="str">
        <f>VLOOKUP(A797,'Customer Names-Answers'!A:D,4,0)</f>
        <v>Colleen M</v>
      </c>
      <c r="C797" cm="1">
        <f t="array" ref="C797:H797">VLOOKUP(A797,'Hospitalisation Details-Answers'!A:K,{6,7,8,9,10,11},0)</f>
        <v>13101.74</v>
      </c>
      <c r="D797" t="str">
        <v>tier - 3</v>
      </c>
      <c r="E797" t="str">
        <v>tier - 2</v>
      </c>
      <c r="F797" t="str">
        <v>R1026</v>
      </c>
      <c r="G797" t="str">
        <v>17-Jul-1978</v>
      </c>
      <c r="H797" t="str">
        <v xml:space="preserve">45 Y </v>
      </c>
      <c r="I797" cm="1">
        <f t="array" ref="I797:Q797">VLOOKUP(A797,'Medical Examinations-Answers'!A:J,{2,3,4,5,6,7,8,9,10},0)</f>
        <v>37.700000000000003</v>
      </c>
      <c r="J797">
        <v>8.6</v>
      </c>
      <c r="K797" t="str">
        <v>No</v>
      </c>
      <c r="L797" t="str">
        <v>No</v>
      </c>
      <c r="M797" t="str">
        <v>No</v>
      </c>
      <c r="N797">
        <v>0</v>
      </c>
      <c r="O797" t="str">
        <v>No</v>
      </c>
      <c r="P797" t="str">
        <v>Obesity</v>
      </c>
      <c r="Q797" t="str">
        <v>Diabetes</v>
      </c>
      <c r="R797" t="str">
        <f t="shared" si="12"/>
        <v>Without transplant</v>
      </c>
    </row>
    <row r="798" spans="1:18" ht="15.6" x14ac:dyDescent="0.3">
      <c r="A798" s="1" t="s">
        <v>1574</v>
      </c>
      <c r="B798" t="str">
        <f>VLOOKUP(A798,'Customer Names-Answers'!A:D,4,0)</f>
        <v>Deedra G.</v>
      </c>
      <c r="C798" cm="1">
        <f t="array" ref="C798:H798">VLOOKUP(A798,'Hospitalisation Details-Answers'!A:K,{6,7,8,9,10,11},0)</f>
        <v>13063.88</v>
      </c>
      <c r="D798" t="str">
        <v>tier - 3</v>
      </c>
      <c r="E798" t="str">
        <v>tier - 2</v>
      </c>
      <c r="F798" t="str">
        <v>R1011</v>
      </c>
      <c r="G798" t="str">
        <v>6-Nov-1961</v>
      </c>
      <c r="H798" t="str">
        <v xml:space="preserve">62 Y </v>
      </c>
      <c r="I798" cm="1">
        <f t="array" ref="I798:Q798">VLOOKUP(A798,'Medical Examinations-Answers'!A:J,{2,3,4,5,6,7,8,9,10},0)</f>
        <v>44</v>
      </c>
      <c r="J798">
        <v>9.32</v>
      </c>
      <c r="K798" t="str">
        <v>yes</v>
      </c>
      <c r="L798" t="str">
        <v>No</v>
      </c>
      <c r="M798" t="str">
        <v>No</v>
      </c>
      <c r="N798">
        <v>2</v>
      </c>
      <c r="O798" t="str">
        <v>No</v>
      </c>
      <c r="P798" t="str">
        <v>Obesity</v>
      </c>
      <c r="Q798" t="str">
        <v>Diabetes</v>
      </c>
      <c r="R798" t="str">
        <f t="shared" si="12"/>
        <v>Without transplant</v>
      </c>
    </row>
    <row r="799" spans="1:18" ht="15.6" x14ac:dyDescent="0.3">
      <c r="A799" s="1" t="s">
        <v>1573</v>
      </c>
      <c r="B799" t="str">
        <f>VLOOKUP(A799,'Customer Names-Answers'!A:D,4,0)</f>
        <v>Kulwinder</v>
      </c>
      <c r="C799" cm="1">
        <f t="array" ref="C799:H799">VLOOKUP(A799,'Hospitalisation Details-Answers'!A:K,{6,7,8,9,10,11},0)</f>
        <v>13051.22</v>
      </c>
      <c r="D799" t="str">
        <v>tier - 3</v>
      </c>
      <c r="E799" t="str">
        <v>tier - 1</v>
      </c>
      <c r="F799" t="str">
        <v>R1026</v>
      </c>
      <c r="G799" t="str">
        <v>26-Oct-1985</v>
      </c>
      <c r="H799" t="str">
        <v xml:space="preserve">38 Y </v>
      </c>
      <c r="I799" cm="1">
        <f t="array" ref="I799:Q799">VLOOKUP(A799,'Medical Examinations-Answers'!A:J,{2,3,4,5,6,7,8,9,10},0)</f>
        <v>41.45</v>
      </c>
      <c r="J799">
        <v>6.12</v>
      </c>
      <c r="K799" t="str">
        <v>yes</v>
      </c>
      <c r="L799" t="str">
        <v>No</v>
      </c>
      <c r="M799" t="str">
        <v>No</v>
      </c>
      <c r="N799">
        <v>0</v>
      </c>
      <c r="O799" t="str">
        <v>No</v>
      </c>
      <c r="P799" t="str">
        <v>Obesity</v>
      </c>
      <c r="Q799" t="str">
        <v>Prediabetes</v>
      </c>
      <c r="R799" t="str">
        <f t="shared" si="12"/>
        <v>Without transplant</v>
      </c>
    </row>
    <row r="800" spans="1:18" ht="15.6" x14ac:dyDescent="0.3">
      <c r="A800" s="1" t="s">
        <v>1572</v>
      </c>
      <c r="B800" t="str">
        <f>VLOOKUP(A800,'Customer Names-Answers'!A:D,4,0)</f>
        <v>Ann M.</v>
      </c>
      <c r="C800" cm="1">
        <f t="array" ref="C800:H800">VLOOKUP(A800,'Hospitalisation Details-Answers'!A:K,{6,7,8,9,10,11},0)</f>
        <v>13047.33</v>
      </c>
      <c r="D800" t="str">
        <v>tier - 3</v>
      </c>
      <c r="E800" t="str">
        <v>tier - 3</v>
      </c>
      <c r="F800" t="str">
        <v>R1024</v>
      </c>
      <c r="G800" t="str">
        <v>6-Aug-1967</v>
      </c>
      <c r="H800" t="str">
        <v xml:space="preserve">56 Y </v>
      </c>
      <c r="I800" cm="1">
        <f t="array" ref="I800:Q800">VLOOKUP(A800,'Medical Examinations-Answers'!A:J,{2,3,4,5,6,7,8,9,10},0)</f>
        <v>25.364999999999998</v>
      </c>
      <c r="J800">
        <v>9.19</v>
      </c>
      <c r="K800" t="str">
        <v>yes</v>
      </c>
      <c r="L800" t="str">
        <v>No</v>
      </c>
      <c r="M800" t="str">
        <v>No</v>
      </c>
      <c r="N800">
        <v>0</v>
      </c>
      <c r="O800" t="str">
        <v>No</v>
      </c>
      <c r="P800" t="str">
        <v xml:space="preserve">Overweight </v>
      </c>
      <c r="Q800" t="str">
        <v>Diabetes</v>
      </c>
      <c r="R800" t="str">
        <f t="shared" si="12"/>
        <v>Without transplant</v>
      </c>
    </row>
    <row r="801" spans="1:18" ht="15.6" x14ac:dyDescent="0.3">
      <c r="A801" s="1" t="s">
        <v>1571</v>
      </c>
      <c r="B801" t="str">
        <f>VLOOKUP(A801,'Customer Names-Answers'!A:D,4,0)</f>
        <v>Sarah E</v>
      </c>
      <c r="C801" cm="1">
        <f t="array" ref="C801:H801">VLOOKUP(A801,'Hospitalisation Details-Answers'!A:K,{6,7,8,9,10,11},0)</f>
        <v>13044.41</v>
      </c>
      <c r="D801" t="str">
        <v>tier - 3</v>
      </c>
      <c r="E801" t="str">
        <v>tier - 1</v>
      </c>
      <c r="F801" t="str">
        <v>R1012</v>
      </c>
      <c r="G801" t="str">
        <v>23-Sep-1969</v>
      </c>
      <c r="H801" t="str">
        <v xml:space="preserve">54 Y </v>
      </c>
      <c r="I801" cm="1">
        <f t="array" ref="I801:Q801">VLOOKUP(A801,'Medical Examinations-Answers'!A:J,{2,3,4,5,6,7,8,9,10},0)</f>
        <v>34.56</v>
      </c>
      <c r="J801">
        <v>5.84</v>
      </c>
      <c r="K801" t="str">
        <v>yes</v>
      </c>
      <c r="L801" t="str">
        <v>No</v>
      </c>
      <c r="M801" t="str">
        <v>Yes</v>
      </c>
      <c r="N801">
        <v>1</v>
      </c>
      <c r="O801" t="str">
        <v>No</v>
      </c>
      <c r="P801" t="str">
        <v>Obesity</v>
      </c>
      <c r="Q801" t="str">
        <v>Prediabetes</v>
      </c>
      <c r="R801" t="str">
        <f t="shared" si="12"/>
        <v>Without transplant</v>
      </c>
    </row>
    <row r="802" spans="1:18" ht="15.6" x14ac:dyDescent="0.3">
      <c r="A802" s="1" t="s">
        <v>1570</v>
      </c>
      <c r="B802" t="str">
        <f>VLOOKUP(A802,'Customer Names-Answers'!A:D,4,0)</f>
        <v>Apryl J.</v>
      </c>
      <c r="C802" cm="1">
        <f t="array" ref="C802:H802">VLOOKUP(A802,'Hospitalisation Details-Answers'!A:K,{6,7,8,9,10,11},0)</f>
        <v>13041.92</v>
      </c>
      <c r="D802" t="str">
        <v>tier - 3</v>
      </c>
      <c r="E802" t="str">
        <v>tier - 1</v>
      </c>
      <c r="F802" t="str">
        <v>R1011</v>
      </c>
      <c r="G802" t="str">
        <v>9-Nov-1961</v>
      </c>
      <c r="H802" t="str">
        <v xml:space="preserve">62 Y </v>
      </c>
      <c r="I802" cm="1">
        <f t="array" ref="I802:Q802">VLOOKUP(A802,'Medical Examinations-Answers'!A:J,{2,3,4,5,6,7,8,9,10},0)</f>
        <v>28.2</v>
      </c>
      <c r="J802">
        <v>7.19</v>
      </c>
      <c r="K802" t="str">
        <v>yes</v>
      </c>
      <c r="L802" t="str">
        <v>No</v>
      </c>
      <c r="M802" t="str">
        <v>No</v>
      </c>
      <c r="N802">
        <v>2</v>
      </c>
      <c r="O802" t="str">
        <v>No</v>
      </c>
      <c r="P802" t="str">
        <v xml:space="preserve">Overweight </v>
      </c>
      <c r="Q802" t="str">
        <v>Diabetes</v>
      </c>
      <c r="R802" t="str">
        <f t="shared" si="12"/>
        <v>Without transplant</v>
      </c>
    </row>
    <row r="803" spans="1:18" ht="15.6" x14ac:dyDescent="0.3">
      <c r="A803" s="1" t="s">
        <v>1569</v>
      </c>
      <c r="B803" t="str">
        <f>VLOOKUP(A803,'Customer Names-Answers'!A:D,4,0)</f>
        <v>Ilana</v>
      </c>
      <c r="C803" cm="1">
        <f t="array" ref="C803:H803">VLOOKUP(A803,'Hospitalisation Details-Answers'!A:K,{6,7,8,9,10,11},0)</f>
        <v>13023.93</v>
      </c>
      <c r="D803" t="str">
        <v>tier - 3</v>
      </c>
      <c r="E803" t="str">
        <v>tier - 2</v>
      </c>
      <c r="F803" t="str">
        <v>R1025</v>
      </c>
      <c r="G803" t="str">
        <v>4-Nov-1965</v>
      </c>
      <c r="H803" t="str">
        <v xml:space="preserve">58 Y </v>
      </c>
      <c r="I803" cm="1">
        <f t="array" ref="I803:Q803">VLOOKUP(A803,'Medical Examinations-Answers'!A:J,{2,3,4,5,6,7,8,9,10},0)</f>
        <v>30.43</v>
      </c>
      <c r="J803">
        <v>9.39</v>
      </c>
      <c r="K803" t="str">
        <v>No</v>
      </c>
      <c r="L803" t="str">
        <v>No</v>
      </c>
      <c r="M803" t="str">
        <v>No</v>
      </c>
      <c r="N803">
        <v>0</v>
      </c>
      <c r="O803" t="str">
        <v>No</v>
      </c>
      <c r="P803" t="str">
        <v>Obesity</v>
      </c>
      <c r="Q803" t="str">
        <v>Diabetes</v>
      </c>
      <c r="R803" t="str">
        <f t="shared" si="12"/>
        <v>Without transplant</v>
      </c>
    </row>
    <row r="804" spans="1:18" ht="15.6" x14ac:dyDescent="0.3">
      <c r="A804" s="1" t="s">
        <v>1568</v>
      </c>
      <c r="B804" t="str">
        <f>VLOOKUP(A804,'Customer Names-Answers'!A:D,4,0)</f>
        <v>Katherine</v>
      </c>
      <c r="C804" cm="1">
        <f t="array" ref="C804:H804">VLOOKUP(A804,'Hospitalisation Details-Answers'!A:K,{6,7,8,9,10,11},0)</f>
        <v>13019.16</v>
      </c>
      <c r="D804" t="str">
        <v>tier - 3</v>
      </c>
      <c r="E804" t="str">
        <v>tier - 1</v>
      </c>
      <c r="F804" t="str">
        <v>R1024</v>
      </c>
      <c r="G804" t="str">
        <v>23-Sep-1964</v>
      </c>
      <c r="H804" t="str">
        <v xml:space="preserve">59 Y </v>
      </c>
      <c r="I804" cm="1">
        <f t="array" ref="I804:Q804">VLOOKUP(A804,'Medical Examinations-Answers'!A:J,{2,3,4,5,6,7,8,9,10},0)</f>
        <v>32.395000000000003</v>
      </c>
      <c r="J804">
        <v>4.2699999999999996</v>
      </c>
      <c r="K804" t="str">
        <v>yes</v>
      </c>
      <c r="L804" t="str">
        <v>No</v>
      </c>
      <c r="M804" t="str">
        <v>No</v>
      </c>
      <c r="N804">
        <v>1</v>
      </c>
      <c r="O804" t="str">
        <v>No</v>
      </c>
      <c r="P804" t="str">
        <v>Obesity</v>
      </c>
      <c r="Q804" t="str">
        <v>Normal</v>
      </c>
      <c r="R804" t="str">
        <f t="shared" si="12"/>
        <v>Without transplant</v>
      </c>
    </row>
    <row r="805" spans="1:18" ht="15.6" x14ac:dyDescent="0.3">
      <c r="A805" s="1" t="s">
        <v>1567</v>
      </c>
      <c r="B805" t="str">
        <f>VLOOKUP(A805,'Customer Names-Answers'!A:D,4,0)</f>
        <v>Katherine</v>
      </c>
      <c r="C805" cm="1">
        <f t="array" ref="C805:H805">VLOOKUP(A805,'Hospitalisation Details-Answers'!A:K,{6,7,8,9,10,11},0)</f>
        <v>13012.21</v>
      </c>
      <c r="D805" t="str">
        <v>tier - 3</v>
      </c>
      <c r="E805" t="str">
        <v>tier - 1</v>
      </c>
      <c r="F805" t="str">
        <v>R1012</v>
      </c>
      <c r="G805" t="str">
        <v>20-Jul-1962</v>
      </c>
      <c r="H805" t="str">
        <v xml:space="preserve">61 Y </v>
      </c>
      <c r="I805" cm="1">
        <f t="array" ref="I805:Q805">VLOOKUP(A805,'Medical Examinations-Answers'!A:J,{2,3,4,5,6,7,8,9,10},0)</f>
        <v>24.035</v>
      </c>
      <c r="J805">
        <v>11.71</v>
      </c>
      <c r="K805" t="str">
        <v>No</v>
      </c>
      <c r="L805" t="str">
        <v>No</v>
      </c>
      <c r="M805" t="str">
        <v>No</v>
      </c>
      <c r="N805">
        <v>0</v>
      </c>
      <c r="O805" t="str">
        <v>No</v>
      </c>
      <c r="P805" t="str">
        <v xml:space="preserve">Normal Weight </v>
      </c>
      <c r="Q805" t="str">
        <v>Diabetes</v>
      </c>
      <c r="R805" t="str">
        <f t="shared" si="12"/>
        <v>Without transplant</v>
      </c>
    </row>
    <row r="806" spans="1:18" ht="15.6" x14ac:dyDescent="0.3">
      <c r="A806" s="1" t="s">
        <v>1566</v>
      </c>
      <c r="B806" t="str">
        <f>VLOOKUP(A806,'Customer Names-Answers'!A:D,4,0)</f>
        <v>Karl</v>
      </c>
      <c r="C806" cm="1">
        <f t="array" ref="C806:H806">VLOOKUP(A806,'Hospitalisation Details-Answers'!A:K,{6,7,8,9,10,11},0)</f>
        <v>13010.86</v>
      </c>
      <c r="D806" t="str">
        <v>tier - 3</v>
      </c>
      <c r="E806" t="str">
        <v>tier - 2</v>
      </c>
      <c r="F806" t="str">
        <v>R1012</v>
      </c>
      <c r="G806" t="str">
        <v>27-Sep-1972</v>
      </c>
      <c r="H806" t="str">
        <v xml:space="preserve">51 Y </v>
      </c>
      <c r="I806" cm="1">
        <f t="array" ref="I806:Q806">VLOOKUP(A806,'Medical Examinations-Answers'!A:J,{2,3,4,5,6,7,8,9,10},0)</f>
        <v>37.119999999999997</v>
      </c>
      <c r="J806">
        <v>5.29</v>
      </c>
      <c r="K806" t="str">
        <v>No</v>
      </c>
      <c r="L806" t="str">
        <v>No</v>
      </c>
      <c r="M806" t="str">
        <v>No</v>
      </c>
      <c r="N806">
        <v>2</v>
      </c>
      <c r="O806" t="str">
        <v>No</v>
      </c>
      <c r="P806" t="str">
        <v>Obesity</v>
      </c>
      <c r="Q806" t="str">
        <v>Normal</v>
      </c>
      <c r="R806" t="str">
        <f t="shared" si="12"/>
        <v>Without transplant</v>
      </c>
    </row>
    <row r="807" spans="1:18" ht="15.6" x14ac:dyDescent="0.3">
      <c r="A807" s="1" t="s">
        <v>1565</v>
      </c>
      <c r="B807" t="str">
        <f>VLOOKUP(A807,'Customer Names-Answers'!A:D,4,0)</f>
        <v>Stephen</v>
      </c>
      <c r="C807" cm="1">
        <f t="array" ref="C807:H807">VLOOKUP(A807,'Hospitalisation Details-Answers'!A:K,{6,7,8,9,10,11},0)</f>
        <v>13008.07</v>
      </c>
      <c r="D807" t="str">
        <v>tier - 3</v>
      </c>
      <c r="E807" t="str">
        <v>tier - 3</v>
      </c>
      <c r="F807" t="str">
        <v>R1012</v>
      </c>
      <c r="G807" t="str">
        <v>13-Dec-1969</v>
      </c>
      <c r="H807" t="str">
        <v xml:space="preserve">54 Y </v>
      </c>
      <c r="I807" cm="1">
        <f t="array" ref="I807:Q807">VLOOKUP(A807,'Medical Examinations-Answers'!A:J,{2,3,4,5,6,7,8,9,10},0)</f>
        <v>34.840000000000003</v>
      </c>
      <c r="J807">
        <v>6</v>
      </c>
      <c r="K807" t="str">
        <v>yes</v>
      </c>
      <c r="L807" t="str">
        <v>No</v>
      </c>
      <c r="M807" t="str">
        <v>Yes</v>
      </c>
      <c r="N807">
        <v>1</v>
      </c>
      <c r="O807" t="str">
        <v>No</v>
      </c>
      <c r="P807" t="str">
        <v>Obesity</v>
      </c>
      <c r="Q807" t="str">
        <v>Prediabetes</v>
      </c>
      <c r="R807" t="str">
        <f t="shared" si="12"/>
        <v>Without transplant</v>
      </c>
    </row>
    <row r="808" spans="1:18" ht="15.6" x14ac:dyDescent="0.3">
      <c r="A808" s="1" t="s">
        <v>1564</v>
      </c>
      <c r="B808" t="str">
        <f>VLOOKUP(A808,'Customer Names-Answers'!A:D,4,0)</f>
        <v>Will</v>
      </c>
      <c r="C808" cm="1">
        <f t="array" ref="C808:H808">VLOOKUP(A808,'Hospitalisation Details-Answers'!A:K,{6,7,8,9,10,11},0)</f>
        <v>13004.95</v>
      </c>
      <c r="D808" t="str">
        <v>tier - 3</v>
      </c>
      <c r="E808" t="str">
        <v>tier - 1</v>
      </c>
      <c r="F808" t="str">
        <v>R1012</v>
      </c>
      <c r="G808" t="str">
        <v>24-Jun-1962</v>
      </c>
      <c r="H808" t="str">
        <v xml:space="preserve">61 Y </v>
      </c>
      <c r="I808" cm="1">
        <f t="array" ref="I808:Q808">VLOOKUP(A808,'Medical Examinations-Answers'!A:J,{2,3,4,5,6,7,8,9,10},0)</f>
        <v>29.53</v>
      </c>
      <c r="J808">
        <v>10.64</v>
      </c>
      <c r="K808" t="str">
        <v>No</v>
      </c>
      <c r="L808" t="str">
        <v>No</v>
      </c>
      <c r="M808" t="str">
        <v>No</v>
      </c>
      <c r="N808">
        <v>0</v>
      </c>
      <c r="O808" t="str">
        <v>No</v>
      </c>
      <c r="P808" t="str">
        <v xml:space="preserve">Overweight </v>
      </c>
      <c r="Q808" t="str">
        <v>Diabetes</v>
      </c>
      <c r="R808" t="str">
        <f t="shared" si="12"/>
        <v>Without transplant</v>
      </c>
    </row>
    <row r="809" spans="1:18" ht="15.6" x14ac:dyDescent="0.3">
      <c r="A809" s="1" t="s">
        <v>1563</v>
      </c>
      <c r="B809" t="str">
        <f>VLOOKUP(A809,'Customer Names-Answers'!A:D,4,0)</f>
        <v>Bradley D</v>
      </c>
      <c r="C809" cm="1">
        <f t="array" ref="C809:H809">VLOOKUP(A809,'Hospitalisation Details-Answers'!A:K,{6,7,8,9,10,11},0)</f>
        <v>13002.91</v>
      </c>
      <c r="D809" t="str">
        <v>tier - 3</v>
      </c>
      <c r="E809" t="str">
        <v>tier - 1</v>
      </c>
      <c r="F809" t="str">
        <v>R1012</v>
      </c>
      <c r="G809" t="str">
        <v>30-Oct-1981</v>
      </c>
      <c r="H809" t="str">
        <v xml:space="preserve">42 Y </v>
      </c>
      <c r="I809" cm="1">
        <f t="array" ref="I809:Q809">VLOOKUP(A809,'Medical Examinations-Answers'!A:J,{2,3,4,5,6,7,8,9,10},0)</f>
        <v>42.51</v>
      </c>
      <c r="J809">
        <v>8.2100000000000009</v>
      </c>
      <c r="K809" t="str">
        <v>yes</v>
      </c>
      <c r="L809" t="str">
        <v>No</v>
      </c>
      <c r="M809" t="str">
        <v>No</v>
      </c>
      <c r="N809">
        <v>0</v>
      </c>
      <c r="O809" t="str">
        <v>No</v>
      </c>
      <c r="P809" t="str">
        <v>Obesity</v>
      </c>
      <c r="Q809" t="str">
        <v>Diabetes</v>
      </c>
      <c r="R809" t="str">
        <f t="shared" si="12"/>
        <v>Without transplant</v>
      </c>
    </row>
    <row r="810" spans="1:18" ht="15.6" x14ac:dyDescent="0.3">
      <c r="A810" s="1" t="s">
        <v>1562</v>
      </c>
      <c r="B810" t="str">
        <f>VLOOKUP(A810,'Customer Names-Answers'!A:D,4,0)</f>
        <v>Amy M</v>
      </c>
      <c r="C810" cm="1">
        <f t="array" ref="C810:H810">VLOOKUP(A810,'Hospitalisation Details-Answers'!A:K,{6,7,8,9,10,11},0)</f>
        <v>12994.12</v>
      </c>
      <c r="D810" t="str">
        <v>tier - 3</v>
      </c>
      <c r="E810" t="str">
        <v>tier - 2</v>
      </c>
      <c r="F810" t="str">
        <v>R1026</v>
      </c>
      <c r="G810" t="str">
        <v>27-Nov-1979</v>
      </c>
      <c r="H810" t="str">
        <v xml:space="preserve">44 Y </v>
      </c>
      <c r="I810" cm="1">
        <f t="array" ref="I810:Q810">VLOOKUP(A810,'Medical Examinations-Answers'!A:J,{2,3,4,5,6,7,8,9,10},0)</f>
        <v>38.14</v>
      </c>
      <c r="J810">
        <v>5.58</v>
      </c>
      <c r="K810" t="str">
        <v>No</v>
      </c>
      <c r="L810" t="str">
        <v>No</v>
      </c>
      <c r="M810" t="str">
        <v>Yes</v>
      </c>
      <c r="N810">
        <v>1</v>
      </c>
      <c r="O810" t="str">
        <v>No</v>
      </c>
      <c r="P810" t="str">
        <v>Obesity</v>
      </c>
      <c r="Q810" t="str">
        <v>Normal</v>
      </c>
      <c r="R810" t="str">
        <f t="shared" si="12"/>
        <v>Without transplant</v>
      </c>
    </row>
    <row r="811" spans="1:18" ht="15.6" x14ac:dyDescent="0.3">
      <c r="A811" s="1" t="s">
        <v>1561</v>
      </c>
      <c r="B811" t="str">
        <f>VLOOKUP(A811,'Customer Names-Answers'!A:D,4,0)</f>
        <v>Matthew W.</v>
      </c>
      <c r="C811" cm="1">
        <f t="array" ref="C811:H811">VLOOKUP(A811,'Hospitalisation Details-Answers'!A:K,{6,7,8,9,10,11},0)</f>
        <v>12982.87</v>
      </c>
      <c r="D811" t="str">
        <v>tier - 3</v>
      </c>
      <c r="E811" t="str">
        <v>tier - 1</v>
      </c>
      <c r="F811" t="str">
        <v>R1013</v>
      </c>
      <c r="G811" t="str">
        <v>28-Nov-1960</v>
      </c>
      <c r="H811" t="str">
        <v xml:space="preserve">63 Y </v>
      </c>
      <c r="I811" cm="1">
        <f t="array" ref="I811:Q811">VLOOKUP(A811,'Medical Examinations-Answers'!A:J,{2,3,4,5,6,7,8,9,10},0)</f>
        <v>39.93</v>
      </c>
      <c r="J811">
        <v>8.75</v>
      </c>
      <c r="K811" t="str">
        <v>No</v>
      </c>
      <c r="L811" t="str">
        <v>No</v>
      </c>
      <c r="M811" t="str">
        <v>No</v>
      </c>
      <c r="N811">
        <v>0</v>
      </c>
      <c r="O811" t="str">
        <v>No</v>
      </c>
      <c r="P811" t="str">
        <v>Obesity</v>
      </c>
      <c r="Q811" t="str">
        <v>Diabetes</v>
      </c>
      <c r="R811" t="str">
        <f t="shared" si="12"/>
        <v>Without transplant</v>
      </c>
    </row>
    <row r="812" spans="1:18" ht="15.6" x14ac:dyDescent="0.3">
      <c r="A812" s="1" t="s">
        <v>1560</v>
      </c>
      <c r="B812" t="str">
        <f>VLOOKUP(A812,'Customer Names-Answers'!A:D,4,0)</f>
        <v>Doug</v>
      </c>
      <c r="C812" cm="1">
        <f t="array" ref="C812:H812">VLOOKUP(A812,'Hospitalisation Details-Answers'!A:K,{6,7,8,9,10,11},0)</f>
        <v>12981.35</v>
      </c>
      <c r="D812" t="str">
        <v>tier - 3</v>
      </c>
      <c r="E812" t="str">
        <v>tier - 3</v>
      </c>
      <c r="F812" t="str">
        <v>R1013</v>
      </c>
      <c r="G812" t="str">
        <v>23-Sep-1960</v>
      </c>
      <c r="H812" t="str">
        <v xml:space="preserve">63 Y </v>
      </c>
      <c r="I812" cm="1">
        <f t="array" ref="I812:Q812">VLOOKUP(A812,'Medical Examinations-Answers'!A:J,{2,3,4,5,6,7,8,9,10},0)</f>
        <v>38.83</v>
      </c>
      <c r="J812">
        <v>11.86</v>
      </c>
      <c r="K812" t="str">
        <v>No</v>
      </c>
      <c r="L812" t="str">
        <v>No</v>
      </c>
      <c r="M812" t="str">
        <v>No</v>
      </c>
      <c r="N812">
        <v>0</v>
      </c>
      <c r="O812" t="str">
        <v>No</v>
      </c>
      <c r="P812" t="str">
        <v>Obesity</v>
      </c>
      <c r="Q812" t="str">
        <v>Diabetes</v>
      </c>
      <c r="R812" t="str">
        <f t="shared" si="12"/>
        <v>Without transplant</v>
      </c>
    </row>
    <row r="813" spans="1:18" ht="15.6" x14ac:dyDescent="0.3">
      <c r="A813" s="1" t="s">
        <v>1559</v>
      </c>
      <c r="B813" t="str">
        <f>VLOOKUP(A813,'Customer Names-Answers'!A:D,4,0)</f>
        <v>Tom</v>
      </c>
      <c r="C813" cm="1">
        <f t="array" ref="C813:H813">VLOOKUP(A813,'Hospitalisation Details-Answers'!A:K,{6,7,8,9,10,11},0)</f>
        <v>12979.36</v>
      </c>
      <c r="D813" t="str">
        <v>tier - 3</v>
      </c>
      <c r="E813" t="str">
        <v>tier - 1</v>
      </c>
      <c r="F813" t="str">
        <v>R1011</v>
      </c>
      <c r="G813" t="str">
        <v>22-Jun-1960</v>
      </c>
      <c r="H813" t="str">
        <v xml:space="preserve">63 Y </v>
      </c>
      <c r="I813" cm="1">
        <f t="array" ref="I813:Q813">VLOOKUP(A813,'Medical Examinations-Answers'!A:J,{2,3,4,5,6,7,8,9,10},0)</f>
        <v>37.4</v>
      </c>
      <c r="J813">
        <v>11.46</v>
      </c>
      <c r="K813" t="str">
        <v>No</v>
      </c>
      <c r="L813" t="str">
        <v>No</v>
      </c>
      <c r="M813" t="str">
        <v>No</v>
      </c>
      <c r="N813">
        <v>0</v>
      </c>
      <c r="O813" t="str">
        <v>No</v>
      </c>
      <c r="P813" t="str">
        <v>Obesity</v>
      </c>
      <c r="Q813" t="str">
        <v>Diabetes</v>
      </c>
      <c r="R813" t="str">
        <f t="shared" si="12"/>
        <v>Without transplant</v>
      </c>
    </row>
    <row r="814" spans="1:18" ht="15.6" x14ac:dyDescent="0.3">
      <c r="A814" s="1" t="s">
        <v>1558</v>
      </c>
      <c r="B814" t="str">
        <f>VLOOKUP(A814,'Customer Names-Answers'!A:D,4,0)</f>
        <v>Jonathan</v>
      </c>
      <c r="C814" cm="1">
        <f t="array" ref="C814:H814">VLOOKUP(A814,'Hospitalisation Details-Answers'!A:K,{6,7,8,9,10,11},0)</f>
        <v>12957.12</v>
      </c>
      <c r="D814" t="str">
        <v>tier - 3</v>
      </c>
      <c r="E814" t="str">
        <v>tier - 1</v>
      </c>
      <c r="F814" t="str">
        <v>R1011</v>
      </c>
      <c r="G814" t="str">
        <v>4-Nov-1960</v>
      </c>
      <c r="H814" t="str">
        <v xml:space="preserve">63 Y </v>
      </c>
      <c r="I814" cm="1">
        <f t="array" ref="I814:Q814">VLOOKUP(A814,'Medical Examinations-Answers'!A:J,{2,3,4,5,6,7,8,9,10},0)</f>
        <v>21.4</v>
      </c>
      <c r="J814">
        <v>9.0299999999999994</v>
      </c>
      <c r="K814" t="str">
        <v>No</v>
      </c>
      <c r="L814" t="str">
        <v>No</v>
      </c>
      <c r="M814" t="str">
        <v>No</v>
      </c>
      <c r="N814">
        <v>0</v>
      </c>
      <c r="O814" t="str">
        <v>No</v>
      </c>
      <c r="P814" t="str">
        <v xml:space="preserve">Normal Weight </v>
      </c>
      <c r="Q814" t="str">
        <v>Diabetes</v>
      </c>
      <c r="R814" t="str">
        <f t="shared" si="12"/>
        <v>Without transplant</v>
      </c>
    </row>
    <row r="815" spans="1:18" ht="15.6" x14ac:dyDescent="0.3">
      <c r="A815" s="1" t="s">
        <v>1557</v>
      </c>
      <c r="B815" t="str">
        <f>VLOOKUP(A815,'Customer Names-Answers'!A:D,4,0)</f>
        <v>Wayne A.</v>
      </c>
      <c r="C815" cm="1">
        <f t="array" ref="C815:H815">VLOOKUP(A815,'Hospitalisation Details-Answers'!A:K,{6,7,8,9,10,11},0)</f>
        <v>12950.07</v>
      </c>
      <c r="D815" t="str">
        <v>tier - 3</v>
      </c>
      <c r="E815" t="str">
        <v>tier - 1</v>
      </c>
      <c r="F815" t="str">
        <v>R1012</v>
      </c>
      <c r="G815" t="str">
        <v>20-Aug-1961</v>
      </c>
      <c r="H815" t="str">
        <v xml:space="preserve">62 Y </v>
      </c>
      <c r="I815" cm="1">
        <f t="array" ref="I815:Q815">VLOOKUP(A815,'Medical Examinations-Answers'!A:J,{2,3,4,5,6,7,8,9,10},0)</f>
        <v>38.380000000000003</v>
      </c>
      <c r="J815">
        <v>8.26</v>
      </c>
      <c r="K815" t="str">
        <v>yes</v>
      </c>
      <c r="L815" t="str">
        <v>No</v>
      </c>
      <c r="M815" t="str">
        <v>No</v>
      </c>
      <c r="N815">
        <v>2</v>
      </c>
      <c r="O815" t="str">
        <v>No</v>
      </c>
      <c r="P815" t="str">
        <v>Obesity</v>
      </c>
      <c r="Q815" t="str">
        <v>Diabetes</v>
      </c>
      <c r="R815" t="str">
        <f t="shared" si="12"/>
        <v>Without transplant</v>
      </c>
    </row>
    <row r="816" spans="1:18" ht="15.6" x14ac:dyDescent="0.3">
      <c r="A816" s="1" t="s">
        <v>1556</v>
      </c>
      <c r="B816" t="str">
        <f>VLOOKUP(A816,'Customer Names-Answers'!A:D,4,0)</f>
        <v>Nobuyori</v>
      </c>
      <c r="C816" cm="1">
        <f t="array" ref="C816:H816">VLOOKUP(A816,'Hospitalisation Details-Answers'!A:K,{6,7,8,9,10,11},0)</f>
        <v>12949.16</v>
      </c>
      <c r="D816" t="str">
        <v>tier - 3</v>
      </c>
      <c r="E816" t="str">
        <v>tier - 3</v>
      </c>
      <c r="F816" t="str">
        <v>R1013</v>
      </c>
      <c r="G816" t="str">
        <v>22-Dec-1966</v>
      </c>
      <c r="H816" t="str">
        <v xml:space="preserve">57 Y </v>
      </c>
      <c r="I816" cm="1">
        <f t="array" ref="I816:Q816">VLOOKUP(A816,'Medical Examinations-Answers'!A:J,{2,3,4,5,6,7,8,9,10},0)</f>
        <v>33.659999999999997</v>
      </c>
      <c r="J816">
        <v>5.42</v>
      </c>
      <c r="K816" t="str">
        <v>yes</v>
      </c>
      <c r="L816" t="str">
        <v>No</v>
      </c>
      <c r="M816" t="str">
        <v>No</v>
      </c>
      <c r="N816">
        <v>2</v>
      </c>
      <c r="O816" t="str">
        <v>No</v>
      </c>
      <c r="P816" t="str">
        <v>Obesity</v>
      </c>
      <c r="Q816" t="str">
        <v>Normal</v>
      </c>
      <c r="R816" t="str">
        <f t="shared" si="12"/>
        <v>Without transplant</v>
      </c>
    </row>
    <row r="817" spans="1:18" ht="15.6" x14ac:dyDescent="0.3">
      <c r="A817" s="1" t="s">
        <v>1555</v>
      </c>
      <c r="B817" t="str">
        <f>VLOOKUP(A817,'Customer Names-Answers'!A:D,4,0)</f>
        <v>Rich</v>
      </c>
      <c r="C817" cm="1">
        <f t="array" ref="C817:H817">VLOOKUP(A817,'Hospitalisation Details-Answers'!A:K,{6,7,8,9,10,11},0)</f>
        <v>12928.79</v>
      </c>
      <c r="D817" t="str">
        <v>tier - 3</v>
      </c>
      <c r="E817" t="str">
        <v>tier - 2</v>
      </c>
      <c r="F817" t="str">
        <v>R1013</v>
      </c>
      <c r="G817" t="str">
        <v>14-Aug-1963</v>
      </c>
      <c r="H817" t="str">
        <v xml:space="preserve">60 Y </v>
      </c>
      <c r="I817" cm="1">
        <f t="array" ref="I817:Q817">VLOOKUP(A817,'Medical Examinations-Answers'!A:J,{2,3,4,5,6,7,8,9,10},0)</f>
        <v>31.79</v>
      </c>
      <c r="J817">
        <v>11.33</v>
      </c>
      <c r="K817" t="str">
        <v>yes</v>
      </c>
      <c r="L817" t="str">
        <v>No</v>
      </c>
      <c r="M817" t="str">
        <v>Yes</v>
      </c>
      <c r="N817">
        <v>1</v>
      </c>
      <c r="O817" t="str">
        <v>No</v>
      </c>
      <c r="P817" t="str">
        <v>Obesity</v>
      </c>
      <c r="Q817" t="str">
        <v>Diabetes</v>
      </c>
      <c r="R817" t="str">
        <f t="shared" si="12"/>
        <v>Without transplant</v>
      </c>
    </row>
    <row r="818" spans="1:18" ht="15.6" x14ac:dyDescent="0.3">
      <c r="A818" s="1" t="s">
        <v>1554</v>
      </c>
      <c r="B818" t="str">
        <f>VLOOKUP(A818,'Customer Names-Answers'!A:D,4,0)</f>
        <v>Marcos S</v>
      </c>
      <c r="C818" cm="1">
        <f t="array" ref="C818:H818">VLOOKUP(A818,'Hospitalisation Details-Answers'!A:K,{6,7,8,9,10,11},0)</f>
        <v>12925.89</v>
      </c>
      <c r="D818" t="str">
        <v>tier - 3</v>
      </c>
      <c r="E818" t="str">
        <v>tier - 2</v>
      </c>
      <c r="F818" t="str">
        <v>R1013</v>
      </c>
      <c r="G818" t="str">
        <v>1-Sep-1963</v>
      </c>
      <c r="H818" t="str">
        <v xml:space="preserve">60 Y </v>
      </c>
      <c r="I818" cm="1">
        <f t="array" ref="I818:Q818">VLOOKUP(A818,'Medical Examinations-Answers'!A:J,{2,3,4,5,6,7,8,9,10},0)</f>
        <v>29.7</v>
      </c>
      <c r="J818">
        <v>7.69</v>
      </c>
      <c r="K818" t="str">
        <v>yes</v>
      </c>
      <c r="L818" t="str">
        <v>No</v>
      </c>
      <c r="M818" t="str">
        <v>Yes</v>
      </c>
      <c r="N818">
        <v>1</v>
      </c>
      <c r="O818" t="str">
        <v>No</v>
      </c>
      <c r="P818" t="str">
        <v xml:space="preserve">Overweight </v>
      </c>
      <c r="Q818" t="str">
        <v>Diabetes</v>
      </c>
      <c r="R818" t="str">
        <f t="shared" si="12"/>
        <v>Without transplant</v>
      </c>
    </row>
    <row r="819" spans="1:18" ht="15.6" x14ac:dyDescent="0.3">
      <c r="A819" s="1" t="s">
        <v>1553</v>
      </c>
      <c r="B819" t="str">
        <f>VLOOKUP(A819,'Customer Names-Answers'!A:D,4,0)</f>
        <v>Dave</v>
      </c>
      <c r="C819" cm="1">
        <f t="array" ref="C819:H819">VLOOKUP(A819,'Hospitalisation Details-Answers'!A:K,{6,7,8,9,10,11},0)</f>
        <v>12913.99</v>
      </c>
      <c r="D819" t="str">
        <v>tier - 3</v>
      </c>
      <c r="E819" t="str">
        <v>tier - 2</v>
      </c>
      <c r="F819" t="str">
        <v>R1016</v>
      </c>
      <c r="G819" t="str">
        <v>16-Aug-1963</v>
      </c>
      <c r="H819" t="str">
        <v xml:space="preserve">60 Y </v>
      </c>
      <c r="I819" cm="1">
        <f t="array" ref="I819:Q819">VLOOKUP(A819,'Medical Examinations-Answers'!A:J,{2,3,4,5,6,7,8,9,10},0)</f>
        <v>25.46</v>
      </c>
      <c r="J819">
        <v>8.77</v>
      </c>
      <c r="K819" t="str">
        <v>yes</v>
      </c>
      <c r="L819" t="str">
        <v>No</v>
      </c>
      <c r="M819" t="str">
        <v>Yes</v>
      </c>
      <c r="N819">
        <v>1</v>
      </c>
      <c r="O819" t="str">
        <v>No</v>
      </c>
      <c r="P819" t="str">
        <v xml:space="preserve">Overweight </v>
      </c>
      <c r="Q819" t="str">
        <v>Diabetes</v>
      </c>
      <c r="R819" t="str">
        <f t="shared" si="12"/>
        <v>Without transplant</v>
      </c>
    </row>
    <row r="820" spans="1:18" ht="15.6" x14ac:dyDescent="0.3">
      <c r="A820" s="1" t="s">
        <v>1552</v>
      </c>
      <c r="B820" t="str">
        <f>VLOOKUP(A820,'Customer Names-Answers'!A:D,4,0)</f>
        <v>Andy</v>
      </c>
      <c r="C820" cm="1">
        <f t="array" ref="C820:H820">VLOOKUP(A820,'Hospitalisation Details-Answers'!A:K,{6,7,8,9,10,11},0)</f>
        <v>12890.06</v>
      </c>
      <c r="D820" t="str">
        <v>tier - 3</v>
      </c>
      <c r="E820" t="str">
        <v>tier - 1</v>
      </c>
      <c r="F820" t="str">
        <v>R1019</v>
      </c>
      <c r="G820" t="str">
        <v>9-Jul-2004</v>
      </c>
      <c r="H820" t="str">
        <v xml:space="preserve">19 Y </v>
      </c>
      <c r="I820" cm="1">
        <f t="array" ref="I820:Q820">VLOOKUP(A820,'Medical Examinations-Answers'!A:J,{2,3,4,5,6,7,8,9,10},0)</f>
        <v>39.14</v>
      </c>
      <c r="J820">
        <v>4.91</v>
      </c>
      <c r="K820" t="str">
        <v>No</v>
      </c>
      <c r="L820" t="str">
        <v>yes</v>
      </c>
      <c r="M820" t="str">
        <v>No</v>
      </c>
      <c r="N820">
        <v>1</v>
      </c>
      <c r="O820" t="str">
        <v>No</v>
      </c>
      <c r="P820" t="str">
        <v>Obesity</v>
      </c>
      <c r="Q820" t="str">
        <v>Normal</v>
      </c>
      <c r="R820" t="str">
        <f t="shared" si="12"/>
        <v>With transplant</v>
      </c>
    </row>
    <row r="821" spans="1:18" ht="15.6" x14ac:dyDescent="0.3">
      <c r="A821" s="1" t="s">
        <v>1551</v>
      </c>
      <c r="B821" t="str">
        <f>VLOOKUP(A821,'Customer Names-Answers'!A:D,4,0)</f>
        <v>Mary</v>
      </c>
      <c r="C821" cm="1">
        <f t="array" ref="C821:H821">VLOOKUP(A821,'Hospitalisation Details-Answers'!A:K,{6,7,8,9,10,11},0)</f>
        <v>12870.31</v>
      </c>
      <c r="D821" t="str">
        <v>tier - 3</v>
      </c>
      <c r="E821" t="str">
        <v>tier - 3</v>
      </c>
      <c r="F821" t="str">
        <v>R1012</v>
      </c>
      <c r="G821" t="str">
        <v>6-Aug-1984</v>
      </c>
      <c r="H821" t="str">
        <v xml:space="preserve">39 Y </v>
      </c>
      <c r="I821" cm="1">
        <f t="array" ref="I821:Q821">VLOOKUP(A821,'Medical Examinations-Answers'!A:J,{2,3,4,5,6,7,8,9,10},0)</f>
        <v>41.2</v>
      </c>
      <c r="J821">
        <v>4.95</v>
      </c>
      <c r="K821" t="str">
        <v>No</v>
      </c>
      <c r="L821" t="str">
        <v>No</v>
      </c>
      <c r="M821" t="str">
        <v>No</v>
      </c>
      <c r="N821">
        <v>1</v>
      </c>
      <c r="O821" t="str">
        <v>No</v>
      </c>
      <c r="P821" t="str">
        <v>Obesity</v>
      </c>
      <c r="Q821" t="str">
        <v>Normal</v>
      </c>
      <c r="R821" t="str">
        <f t="shared" si="12"/>
        <v>Without transplant</v>
      </c>
    </row>
    <row r="822" spans="1:18" ht="15.6" x14ac:dyDescent="0.3">
      <c r="A822" s="1" t="s">
        <v>1550</v>
      </c>
      <c r="B822" t="str">
        <f>VLOOKUP(A822,'Customer Names-Answers'!A:D,4,0)</f>
        <v>Marcus B</v>
      </c>
      <c r="C822" cm="1">
        <f t="array" ref="C822:H822">VLOOKUP(A822,'Hospitalisation Details-Answers'!A:K,{6,7,8,9,10,11},0)</f>
        <v>12856.84</v>
      </c>
      <c r="D822" t="str">
        <v>tier - 3</v>
      </c>
      <c r="E822" t="str">
        <v>tier - 3</v>
      </c>
      <c r="F822" t="str">
        <v>R1021</v>
      </c>
      <c r="G822" t="str">
        <v>27-Sep-1963</v>
      </c>
      <c r="H822" t="str">
        <v xml:space="preserve">60 Y </v>
      </c>
      <c r="I822" cm="1">
        <f t="array" ref="I822:Q822">VLOOKUP(A822,'Medical Examinations-Answers'!A:J,{2,3,4,5,6,7,8,9,10},0)</f>
        <v>28.81</v>
      </c>
      <c r="J822">
        <v>10.8</v>
      </c>
      <c r="K822" t="str">
        <v>yes</v>
      </c>
      <c r="L822" t="str">
        <v>No</v>
      </c>
      <c r="M822" t="str">
        <v>Yes</v>
      </c>
      <c r="N822">
        <v>1</v>
      </c>
      <c r="O822" t="str">
        <v>No</v>
      </c>
      <c r="P822" t="str">
        <v xml:space="preserve">Overweight </v>
      </c>
      <c r="Q822" t="str">
        <v>Diabetes</v>
      </c>
      <c r="R822" t="str">
        <f t="shared" si="12"/>
        <v>Without transplant</v>
      </c>
    </row>
    <row r="823" spans="1:18" ht="15.6" x14ac:dyDescent="0.3">
      <c r="A823" s="1" t="s">
        <v>1549</v>
      </c>
      <c r="B823" t="str">
        <f>VLOOKUP(A823,'Customer Names-Answers'!A:D,4,0)</f>
        <v>Thomas K.</v>
      </c>
      <c r="C823" cm="1">
        <f t="array" ref="C823:H823">VLOOKUP(A823,'Hospitalisation Details-Answers'!A:K,{6,7,8,9,10,11},0)</f>
        <v>12852.37</v>
      </c>
      <c r="D823" t="str">
        <v>tier - 3</v>
      </c>
      <c r="E823" t="str">
        <v>tier - 1</v>
      </c>
      <c r="F823" t="str">
        <v>R1012</v>
      </c>
      <c r="G823" t="str">
        <v>22-Sep-1973</v>
      </c>
      <c r="H823" t="str">
        <v xml:space="preserve">50 Y </v>
      </c>
      <c r="I823" cm="1">
        <f t="array" ref="I823:Q823">VLOOKUP(A823,'Medical Examinations-Answers'!A:J,{2,3,4,5,6,7,8,9,10},0)</f>
        <v>37.409999999999997</v>
      </c>
      <c r="J823">
        <v>7.21</v>
      </c>
      <c r="K823" t="str">
        <v>No</v>
      </c>
      <c r="L823" t="str">
        <v>No</v>
      </c>
      <c r="M823" t="str">
        <v>No</v>
      </c>
      <c r="N823">
        <v>2</v>
      </c>
      <c r="O823" t="str">
        <v>No</v>
      </c>
      <c r="P823" t="str">
        <v>Obesity</v>
      </c>
      <c r="Q823" t="str">
        <v>Diabetes</v>
      </c>
      <c r="R823" t="str">
        <f t="shared" si="12"/>
        <v>Without transplant</v>
      </c>
    </row>
    <row r="824" spans="1:18" ht="15.6" x14ac:dyDescent="0.3">
      <c r="A824" s="1" t="s">
        <v>1548</v>
      </c>
      <c r="B824" t="str">
        <f>VLOOKUP(A824,'Customer Names-Answers'!A:D,4,0)</f>
        <v>Robert</v>
      </c>
      <c r="C824" cm="1">
        <f t="array" ref="C824:H824">VLOOKUP(A824,'Hospitalisation Details-Answers'!A:K,{6,7,8,9,10,11},0)</f>
        <v>12847.24</v>
      </c>
      <c r="D824" t="str">
        <v>tier - 3</v>
      </c>
      <c r="E824" t="str">
        <v>tier - 2</v>
      </c>
      <c r="F824" t="str">
        <v>R1012</v>
      </c>
      <c r="G824" t="str">
        <v>27-Sep-1993</v>
      </c>
      <c r="H824" t="str">
        <v xml:space="preserve">30 Y </v>
      </c>
      <c r="I824" cm="1">
        <f t="array" ref="I824:Q824">VLOOKUP(A824,'Medical Examinations-Answers'!A:J,{2,3,4,5,6,7,8,9,10},0)</f>
        <v>52.54</v>
      </c>
      <c r="J824">
        <v>5.12</v>
      </c>
      <c r="K824" t="str">
        <v>No</v>
      </c>
      <c r="L824" t="str">
        <v>No</v>
      </c>
      <c r="M824" t="str">
        <v>Yes</v>
      </c>
      <c r="N824">
        <v>1</v>
      </c>
      <c r="O824" t="str">
        <v>No</v>
      </c>
      <c r="P824" t="str">
        <v>Obesity</v>
      </c>
      <c r="Q824" t="str">
        <v>Normal</v>
      </c>
      <c r="R824" t="str">
        <f t="shared" si="12"/>
        <v>Without transplant</v>
      </c>
    </row>
    <row r="825" spans="1:18" ht="15.6" x14ac:dyDescent="0.3">
      <c r="A825" s="1" t="s">
        <v>1547</v>
      </c>
      <c r="B825" t="str">
        <f>VLOOKUP(A825,'Customer Names-Answers'!A:D,4,0)</f>
        <v>Geoff</v>
      </c>
      <c r="C825" cm="1">
        <f t="array" ref="C825:H825">VLOOKUP(A825,'Hospitalisation Details-Answers'!A:K,{6,7,8,9,10,11},0)</f>
        <v>12829.46</v>
      </c>
      <c r="D825" t="str">
        <v>tier - 3</v>
      </c>
      <c r="E825" t="str">
        <v>tier - 3</v>
      </c>
      <c r="F825" t="str">
        <v>R1016</v>
      </c>
      <c r="G825" t="str">
        <v>9-Nov-2004</v>
      </c>
      <c r="H825" t="str">
        <v xml:space="preserve">19 Y </v>
      </c>
      <c r="I825" cm="1">
        <f t="array" ref="I825:Q825">VLOOKUP(A825,'Medical Examinations-Answers'!A:J,{2,3,4,5,6,7,8,9,10},0)</f>
        <v>17.29</v>
      </c>
      <c r="J825">
        <v>4.62</v>
      </c>
      <c r="K825" t="str">
        <v>No</v>
      </c>
      <c r="L825" t="str">
        <v>yes</v>
      </c>
      <c r="M825" t="str">
        <v>No</v>
      </c>
      <c r="N825">
        <v>1</v>
      </c>
      <c r="O825" t="str">
        <v>yes</v>
      </c>
      <c r="P825" t="str">
        <v xml:space="preserve">Underweight </v>
      </c>
      <c r="Q825" t="str">
        <v>Normal</v>
      </c>
      <c r="R825" t="str">
        <f t="shared" si="12"/>
        <v>With transplant</v>
      </c>
    </row>
    <row r="826" spans="1:18" ht="15.6" x14ac:dyDescent="0.3">
      <c r="A826" s="1" t="s">
        <v>1546</v>
      </c>
      <c r="B826" t="str">
        <f>VLOOKUP(A826,'Customer Names-Answers'!A:D,4,0)</f>
        <v>Chris J.</v>
      </c>
      <c r="C826" cm="1">
        <f t="array" ref="C826:H826">VLOOKUP(A826,'Hospitalisation Details-Answers'!A:K,{6,7,8,9,10,11},0)</f>
        <v>12823.25</v>
      </c>
      <c r="D826" t="str">
        <v>tier - 3</v>
      </c>
      <c r="E826" t="str">
        <v>tier - 3</v>
      </c>
      <c r="F826" t="str">
        <v>R1021</v>
      </c>
      <c r="G826" t="str">
        <v>25-Sep-1967</v>
      </c>
      <c r="H826" t="str">
        <v xml:space="preserve">56 Y </v>
      </c>
      <c r="I826" cm="1">
        <f t="array" ref="I826:Q826">VLOOKUP(A826,'Medical Examinations-Answers'!A:J,{2,3,4,5,6,7,8,9,10},0)</f>
        <v>31.74</v>
      </c>
      <c r="J826">
        <v>7.68</v>
      </c>
      <c r="K826" t="str">
        <v>yes</v>
      </c>
      <c r="L826" t="str">
        <v>No</v>
      </c>
      <c r="M826" t="str">
        <v>No</v>
      </c>
      <c r="N826">
        <v>0</v>
      </c>
      <c r="O826" t="str">
        <v>No</v>
      </c>
      <c r="P826" t="str">
        <v>Obesity</v>
      </c>
      <c r="Q826" t="str">
        <v>Diabetes</v>
      </c>
      <c r="R826" t="str">
        <f t="shared" si="12"/>
        <v>Without transplant</v>
      </c>
    </row>
    <row r="827" spans="1:18" ht="15.6" x14ac:dyDescent="0.3">
      <c r="A827" s="1" t="s">
        <v>1545</v>
      </c>
      <c r="B827" t="str">
        <f>VLOOKUP(A827,'Customer Names-Answers'!A:D,4,0)</f>
        <v>Kate A.</v>
      </c>
      <c r="C827" cm="1">
        <f t="array" ref="C827:H827">VLOOKUP(A827,'Hospitalisation Details-Answers'!A:K,{6,7,8,9,10,11},0)</f>
        <v>12815.44</v>
      </c>
      <c r="D827" t="str">
        <v>tier - 3</v>
      </c>
      <c r="E827" t="str">
        <v>tier - 3</v>
      </c>
      <c r="F827" t="str">
        <v>R1024</v>
      </c>
      <c r="G827" t="str">
        <v>20-Jul-1963</v>
      </c>
      <c r="H827" t="str">
        <v xml:space="preserve">60 Y </v>
      </c>
      <c r="I827" cm="1">
        <f t="array" ref="I827:Q827">VLOOKUP(A827,'Medical Examinations-Answers'!A:J,{2,3,4,5,6,7,8,9,10},0)</f>
        <v>26.504999999999999</v>
      </c>
      <c r="J827">
        <v>6.79</v>
      </c>
      <c r="K827" t="str">
        <v>yes</v>
      </c>
      <c r="L827" t="str">
        <v>No</v>
      </c>
      <c r="M827" t="str">
        <v>Yes</v>
      </c>
      <c r="N827">
        <v>1</v>
      </c>
      <c r="O827" t="str">
        <v>No</v>
      </c>
      <c r="P827" t="str">
        <v xml:space="preserve">Overweight </v>
      </c>
      <c r="Q827" t="str">
        <v>Diabetes</v>
      </c>
      <c r="R827" t="str">
        <f t="shared" si="12"/>
        <v>Without transplant</v>
      </c>
    </row>
    <row r="828" spans="1:18" ht="15.6" x14ac:dyDescent="0.3">
      <c r="A828" s="1" t="s">
        <v>1544</v>
      </c>
      <c r="B828" t="str">
        <f>VLOOKUP(A828,'Customer Names-Answers'!A:D,4,0)</f>
        <v>Kelli</v>
      </c>
      <c r="C828" cm="1">
        <f t="array" ref="C828:H828">VLOOKUP(A828,'Hospitalisation Details-Answers'!A:K,{6,7,8,9,10,11},0)</f>
        <v>12797.21</v>
      </c>
      <c r="D828" t="str">
        <v>tier - 3</v>
      </c>
      <c r="E828" t="str">
        <v>tier - 1</v>
      </c>
      <c r="F828" t="str">
        <v>R1024</v>
      </c>
      <c r="G828" t="str">
        <v>24-Jul-1978</v>
      </c>
      <c r="H828" t="str">
        <v xml:space="preserve">45 Y </v>
      </c>
      <c r="I828" cm="1">
        <f t="array" ref="I828:Q828">VLOOKUP(A828,'Medical Examinations-Answers'!A:J,{2,3,4,5,6,7,8,9,10},0)</f>
        <v>36.479999999999997</v>
      </c>
      <c r="J828">
        <v>11.09</v>
      </c>
      <c r="K828" t="str">
        <v>No</v>
      </c>
      <c r="L828" t="str">
        <v>No</v>
      </c>
      <c r="M828" t="str">
        <v>No</v>
      </c>
      <c r="N828">
        <v>0</v>
      </c>
      <c r="O828" t="str">
        <v>No</v>
      </c>
      <c r="P828" t="str">
        <v>Obesity</v>
      </c>
      <c r="Q828" t="str">
        <v>Diabetes</v>
      </c>
      <c r="R828" t="str">
        <f t="shared" si="12"/>
        <v>Without transplant</v>
      </c>
    </row>
    <row r="829" spans="1:18" ht="15.6" x14ac:dyDescent="0.3">
      <c r="A829" s="1" t="s">
        <v>1543</v>
      </c>
      <c r="B829" t="str">
        <f>VLOOKUP(A829,'Customer Names-Answers'!A:D,4,0)</f>
        <v>Maggie M</v>
      </c>
      <c r="C829" cm="1">
        <f t="array" ref="C829:H829">VLOOKUP(A829,'Hospitalisation Details-Answers'!A:K,{6,7,8,9,10,11},0)</f>
        <v>12788.18</v>
      </c>
      <c r="D829" t="str">
        <v>tier - 3</v>
      </c>
      <c r="E829" t="str">
        <v>tier - 1</v>
      </c>
      <c r="F829" t="str">
        <v>R1026</v>
      </c>
      <c r="G829" t="str">
        <v>29-Oct-1983</v>
      </c>
      <c r="H829" t="str">
        <v xml:space="preserve">40 Y </v>
      </c>
      <c r="I829" cm="1">
        <f t="array" ref="I829:Q829">VLOOKUP(A829,'Medical Examinations-Answers'!A:J,{2,3,4,5,6,7,8,9,10},0)</f>
        <v>39.159999999999997</v>
      </c>
      <c r="J829">
        <v>5.24</v>
      </c>
      <c r="K829" t="str">
        <v>yes</v>
      </c>
      <c r="L829" t="str">
        <v>No</v>
      </c>
      <c r="M829" t="str">
        <v>Yes</v>
      </c>
      <c r="N829">
        <v>1</v>
      </c>
      <c r="O829" t="str">
        <v>No</v>
      </c>
      <c r="P829" t="str">
        <v>Obesity</v>
      </c>
      <c r="Q829" t="str">
        <v>Normal</v>
      </c>
      <c r="R829" t="str">
        <f t="shared" si="12"/>
        <v>Without transplant</v>
      </c>
    </row>
    <row r="830" spans="1:18" ht="15.6" x14ac:dyDescent="0.3">
      <c r="A830" s="1" t="s">
        <v>1542</v>
      </c>
      <c r="B830" t="str">
        <f>VLOOKUP(A830,'Customer Names-Answers'!A:D,4,0)</f>
        <v>Michelle L.</v>
      </c>
      <c r="C830" cm="1">
        <f t="array" ref="C830:H830">VLOOKUP(A830,'Hospitalisation Details-Answers'!A:K,{6,7,8,9,10,11},0)</f>
        <v>12788.03</v>
      </c>
      <c r="D830" t="str">
        <v>tier - 3</v>
      </c>
      <c r="E830" t="str">
        <v>tier - 3</v>
      </c>
      <c r="F830" t="str">
        <v>R1025</v>
      </c>
      <c r="G830" t="str">
        <v>5-Dec-1963</v>
      </c>
      <c r="H830" t="str">
        <v xml:space="preserve">60 Y </v>
      </c>
      <c r="I830" cm="1">
        <f t="array" ref="I830:Q830">VLOOKUP(A830,'Medical Examinations-Answers'!A:J,{2,3,4,5,6,7,8,9,10},0)</f>
        <v>28.22</v>
      </c>
      <c r="J830">
        <v>7.51</v>
      </c>
      <c r="K830" t="str">
        <v>yes</v>
      </c>
      <c r="L830" t="str">
        <v>No</v>
      </c>
      <c r="M830" t="str">
        <v>Yes</v>
      </c>
      <c r="N830">
        <v>1</v>
      </c>
      <c r="O830" t="str">
        <v>No</v>
      </c>
      <c r="P830" t="str">
        <v xml:space="preserve">Overweight </v>
      </c>
      <c r="Q830" t="str">
        <v>Diabetes</v>
      </c>
      <c r="R830" t="str">
        <f t="shared" si="12"/>
        <v>Without transplant</v>
      </c>
    </row>
    <row r="831" spans="1:18" ht="15.6" x14ac:dyDescent="0.3">
      <c r="A831" s="1" t="s">
        <v>1541</v>
      </c>
      <c r="B831" t="str">
        <f>VLOOKUP(A831,'Customer Names-Answers'!A:D,4,0)</f>
        <v>Ashley K</v>
      </c>
      <c r="C831" cm="1">
        <f t="array" ref="C831:H831">VLOOKUP(A831,'Hospitalisation Details-Answers'!A:K,{6,7,8,9,10,11},0)</f>
        <v>12776.05</v>
      </c>
      <c r="D831" t="str">
        <v>tier - 3</v>
      </c>
      <c r="E831" t="str">
        <v>tier - 3</v>
      </c>
      <c r="F831" t="str">
        <v>R1026</v>
      </c>
      <c r="G831" t="str">
        <v>7-Oct-1972</v>
      </c>
      <c r="H831" t="str">
        <v xml:space="preserve">51 Y </v>
      </c>
      <c r="I831" cm="1">
        <f t="array" ref="I831:Q831">VLOOKUP(A831,'Medical Examinations-Answers'!A:J,{2,3,4,5,6,7,8,9,10},0)</f>
        <v>35</v>
      </c>
      <c r="J831">
        <v>4.13</v>
      </c>
      <c r="K831" t="str">
        <v>No</v>
      </c>
      <c r="L831" t="str">
        <v>No</v>
      </c>
      <c r="M831" t="str">
        <v>No</v>
      </c>
      <c r="N831">
        <v>2</v>
      </c>
      <c r="O831" t="str">
        <v>No</v>
      </c>
      <c r="P831" t="str">
        <v>Obesity</v>
      </c>
      <c r="Q831" t="str">
        <v>Normal</v>
      </c>
      <c r="R831" t="str">
        <f t="shared" si="12"/>
        <v>Without transplant</v>
      </c>
    </row>
    <row r="832" spans="1:18" ht="15.6" x14ac:dyDescent="0.3">
      <c r="A832" s="1" t="s">
        <v>1540</v>
      </c>
      <c r="B832" t="str">
        <f>VLOOKUP(A832,'Customer Names-Answers'!A:D,4,0)</f>
        <v>Michael</v>
      </c>
      <c r="C832" cm="1">
        <f t="array" ref="C832:H832">VLOOKUP(A832,'Hospitalisation Details-Answers'!A:K,{6,7,8,9,10,11},0)</f>
        <v>12770.27</v>
      </c>
      <c r="D832" t="str">
        <v>tier - 3</v>
      </c>
      <c r="E832" t="str">
        <v>tier - 3</v>
      </c>
      <c r="F832" t="str">
        <v>R1021</v>
      </c>
      <c r="G832" t="str">
        <v>25-Sep-1975</v>
      </c>
      <c r="H832" t="str">
        <v xml:space="preserve">48 Y </v>
      </c>
      <c r="I832" cm="1">
        <f t="array" ref="I832:Q832">VLOOKUP(A832,'Medical Examinations-Answers'!A:J,{2,3,4,5,6,7,8,9,10},0)</f>
        <v>36.24</v>
      </c>
      <c r="J832">
        <v>8.3800000000000008</v>
      </c>
      <c r="K832" t="str">
        <v>yes</v>
      </c>
      <c r="L832" t="str">
        <v>No</v>
      </c>
      <c r="M832" t="str">
        <v>No</v>
      </c>
      <c r="N832">
        <v>1</v>
      </c>
      <c r="O832" t="str">
        <v>No</v>
      </c>
      <c r="P832" t="str">
        <v>Obesity</v>
      </c>
      <c r="Q832" t="str">
        <v>Diabetes</v>
      </c>
      <c r="R832" t="str">
        <f t="shared" si="12"/>
        <v>Without transplant</v>
      </c>
    </row>
    <row r="833" spans="1:18" ht="15.6" x14ac:dyDescent="0.3">
      <c r="A833" s="1" t="s">
        <v>1539</v>
      </c>
      <c r="B833" t="str">
        <f>VLOOKUP(A833,'Customer Names-Answers'!A:D,4,0)</f>
        <v>Ryan K.</v>
      </c>
      <c r="C833" cm="1">
        <f t="array" ref="C833:H833">VLOOKUP(A833,'Hospitalisation Details-Answers'!A:K,{6,7,8,9,10,11},0)</f>
        <v>12741.17</v>
      </c>
      <c r="D833" t="str">
        <v>tier - 3</v>
      </c>
      <c r="E833" t="str">
        <v>tier - 1</v>
      </c>
      <c r="F833" t="str">
        <v>R1017</v>
      </c>
      <c r="G833" t="str">
        <v>1-Oct-1962</v>
      </c>
      <c r="H833" t="str">
        <v xml:space="preserve">61 Y </v>
      </c>
      <c r="I833" cm="1">
        <f t="array" ref="I833:Q833">VLOOKUP(A833,'Medical Examinations-Answers'!A:J,{2,3,4,5,6,7,8,9,10},0)</f>
        <v>36.954999999999998</v>
      </c>
      <c r="J833">
        <v>8.07</v>
      </c>
      <c r="K833" t="str">
        <v>No</v>
      </c>
      <c r="L833" t="str">
        <v>No</v>
      </c>
      <c r="M833" t="str">
        <v>No</v>
      </c>
      <c r="N833">
        <v>0</v>
      </c>
      <c r="O833" t="str">
        <v>No</v>
      </c>
      <c r="P833" t="str">
        <v>Obesity</v>
      </c>
      <c r="Q833" t="str">
        <v>Diabetes</v>
      </c>
      <c r="R833" t="str">
        <f t="shared" si="12"/>
        <v>Without transplant</v>
      </c>
    </row>
    <row r="834" spans="1:18" ht="15.6" x14ac:dyDescent="0.3">
      <c r="A834" s="1" t="s">
        <v>1538</v>
      </c>
      <c r="B834" t="str">
        <f>VLOOKUP(A834,'Customer Names-Answers'!A:D,4,0)</f>
        <v>Matthew J</v>
      </c>
      <c r="C834" cm="1">
        <f t="array" ref="C834:H834">VLOOKUP(A834,'Hospitalisation Details-Answers'!A:K,{6,7,8,9,10,11},0)</f>
        <v>12731</v>
      </c>
      <c r="D834" t="str">
        <v>tier - 3</v>
      </c>
      <c r="E834" t="str">
        <v>tier - 3</v>
      </c>
      <c r="F834" t="str">
        <v>R1016</v>
      </c>
      <c r="G834" t="str">
        <v>2-Sep-1962</v>
      </c>
      <c r="H834" t="str">
        <v xml:space="preserve">61 Y </v>
      </c>
      <c r="I834" cm="1">
        <f t="array" ref="I834:Q834">VLOOKUP(A834,'Medical Examinations-Answers'!A:J,{2,3,4,5,6,7,8,9,10},0)</f>
        <v>29.64</v>
      </c>
      <c r="J834">
        <v>8.9499999999999993</v>
      </c>
      <c r="K834" t="str">
        <v>No</v>
      </c>
      <c r="L834" t="str">
        <v>No</v>
      </c>
      <c r="M834" t="str">
        <v>No</v>
      </c>
      <c r="N834">
        <v>0</v>
      </c>
      <c r="O834" t="str">
        <v>No</v>
      </c>
      <c r="P834" t="str">
        <v xml:space="preserve">Overweight </v>
      </c>
      <c r="Q834" t="str">
        <v>Diabetes</v>
      </c>
      <c r="R834" t="str">
        <f t="shared" si="12"/>
        <v>Without transplant</v>
      </c>
    </row>
    <row r="835" spans="1:18" ht="15.6" x14ac:dyDescent="0.3">
      <c r="A835" s="1" t="s">
        <v>1537</v>
      </c>
      <c r="B835" t="str">
        <f>VLOOKUP(A835,'Customer Names-Answers'!A:D,4,0)</f>
        <v>Karine</v>
      </c>
      <c r="C835" cm="1">
        <f t="array" ref="C835:H835">VLOOKUP(A835,'Hospitalisation Details-Answers'!A:K,{6,7,8,9,10,11},0)</f>
        <v>12718.21</v>
      </c>
      <c r="D835" t="str">
        <v>tier - 3</v>
      </c>
      <c r="E835" t="str">
        <v>tier - 1</v>
      </c>
      <c r="F835" t="str">
        <v>R1026</v>
      </c>
      <c r="G835" t="str">
        <v>17-Jul-1988</v>
      </c>
      <c r="H835" t="str">
        <v xml:space="preserve">35 Y </v>
      </c>
      <c r="I835" cm="1">
        <f t="array" ref="I835:Q835">VLOOKUP(A835,'Medical Examinations-Answers'!A:J,{2,3,4,5,6,7,8,9,10},0)</f>
        <v>42.74</v>
      </c>
      <c r="J835">
        <v>6.31</v>
      </c>
      <c r="K835" t="str">
        <v>yes</v>
      </c>
      <c r="L835" t="str">
        <v>No</v>
      </c>
      <c r="M835" t="str">
        <v>No</v>
      </c>
      <c r="N835">
        <v>1</v>
      </c>
      <c r="O835" t="str">
        <v>No</v>
      </c>
      <c r="P835" t="str">
        <v>Obesity</v>
      </c>
      <c r="Q835" t="str">
        <v>Prediabetes</v>
      </c>
      <c r="R835" t="str">
        <f t="shared" ref="R835:R898" si="13">IF(L835="No","Without transplant","With transplant")</f>
        <v>Without transplant</v>
      </c>
    </row>
    <row r="836" spans="1:18" ht="15.6" x14ac:dyDescent="0.3">
      <c r="A836" s="1" t="s">
        <v>1536</v>
      </c>
      <c r="B836" t="str">
        <f>VLOOKUP(A836,'Customer Names-Answers'!A:D,4,0)</f>
        <v>Antonia G</v>
      </c>
      <c r="C836" cm="1">
        <f t="array" ref="C836:H836">VLOOKUP(A836,'Hospitalisation Details-Answers'!A:K,{6,7,8,9,10,11},0)</f>
        <v>12713</v>
      </c>
      <c r="D836" t="str">
        <v>tier - 3</v>
      </c>
      <c r="E836" t="str">
        <v>tier - 1</v>
      </c>
      <c r="F836" t="str">
        <v>R1011</v>
      </c>
      <c r="G836" t="str">
        <v>8-Jul-1970</v>
      </c>
      <c r="H836" t="str">
        <v xml:space="preserve">53 Y </v>
      </c>
      <c r="I836" cm="1">
        <f t="array" ref="I836:Q836">VLOOKUP(A836,'Medical Examinations-Answers'!A:J,{2,3,4,5,6,7,8,9,10},0)</f>
        <v>36.130000000000003</v>
      </c>
      <c r="J836">
        <v>7.19</v>
      </c>
      <c r="K836" t="str">
        <v>yes</v>
      </c>
      <c r="L836" t="str">
        <v>No</v>
      </c>
      <c r="M836" t="str">
        <v>No</v>
      </c>
      <c r="N836">
        <v>2</v>
      </c>
      <c r="O836" t="str">
        <v>No</v>
      </c>
      <c r="P836" t="str">
        <v>Obesity</v>
      </c>
      <c r="Q836" t="str">
        <v>Diabetes</v>
      </c>
      <c r="R836" t="str">
        <f t="shared" si="13"/>
        <v>Without transplant</v>
      </c>
    </row>
    <row r="837" spans="1:18" ht="15.6" x14ac:dyDescent="0.3">
      <c r="A837" s="1" t="s">
        <v>1535</v>
      </c>
      <c r="B837" t="str">
        <f>VLOOKUP(A837,'Customer Names-Answers'!A:D,4,0)</f>
        <v>Casondra L</v>
      </c>
      <c r="C837" cm="1">
        <f t="array" ref="C837:H837">VLOOKUP(A837,'Hospitalisation Details-Answers'!A:K,{6,7,8,9,10,11},0)</f>
        <v>12700.63</v>
      </c>
      <c r="D837" t="str">
        <v>tier - 3</v>
      </c>
      <c r="E837" t="str">
        <v>tier - 3</v>
      </c>
      <c r="F837" t="str">
        <v>R1011</v>
      </c>
      <c r="G837" t="str">
        <v>28-Nov-1964</v>
      </c>
      <c r="H837" t="str">
        <v xml:space="preserve">59 Y </v>
      </c>
      <c r="I837" cm="1">
        <f t="array" ref="I837:Q837">VLOOKUP(A837,'Medical Examinations-Answers'!A:J,{2,3,4,5,6,7,8,9,10},0)</f>
        <v>31.55</v>
      </c>
      <c r="J837">
        <v>6.11</v>
      </c>
      <c r="K837" t="str">
        <v>yes</v>
      </c>
      <c r="L837" t="str">
        <v>No</v>
      </c>
      <c r="M837" t="str">
        <v>No</v>
      </c>
      <c r="N837">
        <v>1</v>
      </c>
      <c r="O837" t="str">
        <v>No</v>
      </c>
      <c r="P837" t="str">
        <v>Obesity</v>
      </c>
      <c r="Q837" t="str">
        <v>Prediabetes</v>
      </c>
      <c r="R837" t="str">
        <f t="shared" si="13"/>
        <v>Without transplant</v>
      </c>
    </row>
    <row r="838" spans="1:18" ht="15.6" x14ac:dyDescent="0.3">
      <c r="A838" s="1" t="s">
        <v>1534</v>
      </c>
      <c r="B838" t="str">
        <f>VLOOKUP(A838,'Customer Names-Answers'!A:D,4,0)</f>
        <v>Wendy</v>
      </c>
      <c r="C838" cm="1">
        <f t="array" ref="C838:H838">VLOOKUP(A838,'Hospitalisation Details-Answers'!A:K,{6,7,8,9,10,11},0)</f>
        <v>12699.56</v>
      </c>
      <c r="D838" t="str">
        <v>tier - 3</v>
      </c>
      <c r="E838" t="str">
        <v>tier - 2</v>
      </c>
      <c r="F838" t="str">
        <v>R1011</v>
      </c>
      <c r="G838" t="str">
        <v>7-Jul-1992</v>
      </c>
      <c r="H838" t="str">
        <v xml:space="preserve">31 Y </v>
      </c>
      <c r="I838" cm="1">
        <f t="array" ref="I838:Q838">VLOOKUP(A838,'Medical Examinations-Answers'!A:J,{2,3,4,5,6,7,8,9,10},0)</f>
        <v>52.75</v>
      </c>
      <c r="J838">
        <v>6.02</v>
      </c>
      <c r="K838" t="str">
        <v>No</v>
      </c>
      <c r="L838" t="str">
        <v>No</v>
      </c>
      <c r="M838" t="str">
        <v>No</v>
      </c>
      <c r="N838">
        <v>1</v>
      </c>
      <c r="O838" t="str">
        <v>No</v>
      </c>
      <c r="P838" t="str">
        <v>Obesity</v>
      </c>
      <c r="Q838" t="str">
        <v>Prediabetes</v>
      </c>
      <c r="R838" t="str">
        <f t="shared" si="13"/>
        <v>Without transplant</v>
      </c>
    </row>
    <row r="839" spans="1:18" ht="15.6" x14ac:dyDescent="0.3">
      <c r="A839" s="1" t="s">
        <v>1533</v>
      </c>
      <c r="B839" t="str">
        <f>VLOOKUP(A839,'Customer Names-Answers'!A:D,4,0)</f>
        <v>Eric D</v>
      </c>
      <c r="C839" cm="1">
        <f t="array" ref="C839:H839">VLOOKUP(A839,'Hospitalisation Details-Answers'!A:K,{6,7,8,9,10,11},0)</f>
        <v>12697.48</v>
      </c>
      <c r="D839" t="str">
        <v>tier - 3</v>
      </c>
      <c r="E839" t="str">
        <v>tier - 3</v>
      </c>
      <c r="F839" t="str">
        <v>R1021</v>
      </c>
      <c r="G839" t="str">
        <v>24-Sep-1974</v>
      </c>
      <c r="H839" t="str">
        <v xml:space="preserve">49 Y </v>
      </c>
      <c r="I839" cm="1">
        <f t="array" ref="I839:Q839">VLOOKUP(A839,'Medical Examinations-Answers'!A:J,{2,3,4,5,6,7,8,9,10},0)</f>
        <v>36.67</v>
      </c>
      <c r="J839">
        <v>11.86</v>
      </c>
      <c r="K839" t="str">
        <v>No</v>
      </c>
      <c r="L839" t="str">
        <v>No</v>
      </c>
      <c r="M839" t="str">
        <v>No</v>
      </c>
      <c r="N839">
        <v>0</v>
      </c>
      <c r="O839" t="str">
        <v>No</v>
      </c>
      <c r="P839" t="str">
        <v>Obesity</v>
      </c>
      <c r="Q839" t="str">
        <v>Diabetes</v>
      </c>
      <c r="R839" t="str">
        <f t="shared" si="13"/>
        <v>Without transplant</v>
      </c>
    </row>
    <row r="840" spans="1:18" ht="15.6" x14ac:dyDescent="0.3">
      <c r="A840" s="1" t="s">
        <v>1532</v>
      </c>
      <c r="B840" t="str">
        <f>VLOOKUP(A840,'Customer Names-Answers'!A:D,4,0)</f>
        <v>Elizabeth</v>
      </c>
      <c r="C840" cm="1">
        <f t="array" ref="C840:H840">VLOOKUP(A840,'Hospitalisation Details-Answers'!A:K,{6,7,8,9,10,11},0)</f>
        <v>12648.7</v>
      </c>
      <c r="D840" t="str">
        <v>tier - 3</v>
      </c>
      <c r="E840" t="str">
        <v>tier - 2</v>
      </c>
      <c r="F840" t="str">
        <v>R1013</v>
      </c>
      <c r="G840" t="str">
        <v>27-Aug-1962</v>
      </c>
      <c r="H840" t="str">
        <v xml:space="preserve">61 Y </v>
      </c>
      <c r="I840" cm="1">
        <f t="array" ref="I840:Q840">VLOOKUP(A840,'Medical Examinations-Answers'!A:J,{2,3,4,5,6,7,8,9,10},0)</f>
        <v>38.06</v>
      </c>
      <c r="J840">
        <v>8.25</v>
      </c>
      <c r="K840" t="str">
        <v>No</v>
      </c>
      <c r="L840" t="str">
        <v>No</v>
      </c>
      <c r="M840" t="str">
        <v>No</v>
      </c>
      <c r="N840">
        <v>0</v>
      </c>
      <c r="O840" t="str">
        <v>No</v>
      </c>
      <c r="P840" t="str">
        <v>Obesity</v>
      </c>
      <c r="Q840" t="str">
        <v>Diabetes</v>
      </c>
      <c r="R840" t="str">
        <f t="shared" si="13"/>
        <v>Without transplant</v>
      </c>
    </row>
    <row r="841" spans="1:18" ht="15.6" x14ac:dyDescent="0.3">
      <c r="A841" s="1" t="s">
        <v>1531</v>
      </c>
      <c r="B841" t="str">
        <f>VLOOKUP(A841,'Customer Names-Answers'!A:D,4,0)</f>
        <v>Laura F</v>
      </c>
      <c r="C841" cm="1">
        <f t="array" ref="C841:H841">VLOOKUP(A841,'Hospitalisation Details-Answers'!A:K,{6,7,8,9,10,11},0)</f>
        <v>12646.21</v>
      </c>
      <c r="D841" t="str">
        <v>tier - 3</v>
      </c>
      <c r="E841" t="str">
        <v>tier - 2</v>
      </c>
      <c r="F841" t="str">
        <v>R1011</v>
      </c>
      <c r="G841" t="str">
        <v>14-Sep-1965</v>
      </c>
      <c r="H841" t="str">
        <v xml:space="preserve">58 Y </v>
      </c>
      <c r="I841" cm="1">
        <f t="array" ref="I841:Q841">VLOOKUP(A841,'Medical Examinations-Answers'!A:J,{2,3,4,5,6,7,8,9,10},0)</f>
        <v>38</v>
      </c>
      <c r="J841">
        <v>8.1300000000000008</v>
      </c>
      <c r="K841" t="str">
        <v>No</v>
      </c>
      <c r="L841" t="str">
        <v>No</v>
      </c>
      <c r="M841" t="str">
        <v>No</v>
      </c>
      <c r="N841">
        <v>0</v>
      </c>
      <c r="O841" t="str">
        <v>No</v>
      </c>
      <c r="P841" t="str">
        <v>Obesity</v>
      </c>
      <c r="Q841" t="str">
        <v>Diabetes</v>
      </c>
      <c r="R841" t="str">
        <f t="shared" si="13"/>
        <v>Without transplant</v>
      </c>
    </row>
    <row r="842" spans="1:18" ht="15.6" x14ac:dyDescent="0.3">
      <c r="A842" s="1" t="s">
        <v>1530</v>
      </c>
      <c r="B842" t="str">
        <f>VLOOKUP(A842,'Customer Names-Answers'!A:D,4,0)</f>
        <v>Amelia F.</v>
      </c>
      <c r="C842" cm="1">
        <f t="array" ref="C842:H842">VLOOKUP(A842,'Hospitalisation Details-Answers'!A:K,{6,7,8,9,10,11},0)</f>
        <v>12644.59</v>
      </c>
      <c r="D842" t="str">
        <v>tier - 3</v>
      </c>
      <c r="E842" t="str">
        <v>tier - 2</v>
      </c>
      <c r="F842" t="str">
        <v>R1011</v>
      </c>
      <c r="G842" t="str">
        <v>11-Jul-1962</v>
      </c>
      <c r="H842" t="str">
        <v xml:space="preserve">61 Y </v>
      </c>
      <c r="I842" cm="1">
        <f t="array" ref="I842:Q842">VLOOKUP(A842,'Medical Examinations-Answers'!A:J,{2,3,4,5,6,7,8,9,10},0)</f>
        <v>35.1</v>
      </c>
      <c r="J842">
        <v>10.1</v>
      </c>
      <c r="K842" t="str">
        <v>No</v>
      </c>
      <c r="L842" t="str">
        <v>No</v>
      </c>
      <c r="M842" t="str">
        <v>No</v>
      </c>
      <c r="N842">
        <v>0</v>
      </c>
      <c r="O842" t="str">
        <v>No</v>
      </c>
      <c r="P842" t="str">
        <v>Obesity</v>
      </c>
      <c r="Q842" t="str">
        <v>Diabetes</v>
      </c>
      <c r="R842" t="str">
        <f t="shared" si="13"/>
        <v>Without transplant</v>
      </c>
    </row>
    <row r="843" spans="1:18" ht="15.6" x14ac:dyDescent="0.3">
      <c r="A843" s="1" t="s">
        <v>1529</v>
      </c>
      <c r="B843" t="str">
        <f>VLOOKUP(A843,'Customer Names-Answers'!A:D,4,0)</f>
        <v>Ms.  Amy L.</v>
      </c>
      <c r="C843" cm="1">
        <f t="array" ref="C843:H843">VLOOKUP(A843,'Hospitalisation Details-Answers'!A:K,{6,7,8,9,10,11},0)</f>
        <v>12643.38</v>
      </c>
      <c r="D843" t="str">
        <v>tier - 3</v>
      </c>
      <c r="E843" t="str">
        <v>tier - 1</v>
      </c>
      <c r="F843" t="str">
        <v>R1012</v>
      </c>
      <c r="G843" t="str">
        <v>17-Dec-1966</v>
      </c>
      <c r="H843" t="str">
        <v xml:space="preserve">57 Y </v>
      </c>
      <c r="I843" cm="1">
        <f t="array" ref="I843:Q843">VLOOKUP(A843,'Medical Examinations-Answers'!A:J,{2,3,4,5,6,7,8,9,10},0)</f>
        <v>33.82</v>
      </c>
      <c r="J843">
        <v>5.89</v>
      </c>
      <c r="K843" t="str">
        <v>yes</v>
      </c>
      <c r="L843" t="str">
        <v>No</v>
      </c>
      <c r="M843" t="str">
        <v>No</v>
      </c>
      <c r="N843">
        <v>2</v>
      </c>
      <c r="O843" t="str">
        <v>No</v>
      </c>
      <c r="P843" t="str">
        <v>Obesity</v>
      </c>
      <c r="Q843" t="str">
        <v>Prediabetes</v>
      </c>
      <c r="R843" t="str">
        <f t="shared" si="13"/>
        <v>Without transplant</v>
      </c>
    </row>
    <row r="844" spans="1:18" ht="15.6" x14ac:dyDescent="0.3">
      <c r="A844" s="1" t="s">
        <v>1528</v>
      </c>
      <c r="B844" t="str">
        <f>VLOOKUP(A844,'Customer Names-Answers'!A:D,4,0)</f>
        <v>Katie J</v>
      </c>
      <c r="C844" cm="1">
        <f t="array" ref="C844:H844">VLOOKUP(A844,'Hospitalisation Details-Answers'!A:K,{6,7,8,9,10,11},0)</f>
        <v>12640.24</v>
      </c>
      <c r="D844" t="str">
        <v>tier - 3</v>
      </c>
      <c r="E844" t="str">
        <v>tier - 1</v>
      </c>
      <c r="F844" t="str">
        <v>R1011</v>
      </c>
      <c r="G844" t="str">
        <v>5-Sep-1972</v>
      </c>
      <c r="H844" t="str">
        <v xml:space="preserve">51 Y </v>
      </c>
      <c r="I844" cm="1">
        <f t="array" ref="I844:Q844">VLOOKUP(A844,'Medical Examinations-Answers'!A:J,{2,3,4,5,6,7,8,9,10},0)</f>
        <v>37.43</v>
      </c>
      <c r="J844">
        <v>4.97</v>
      </c>
      <c r="K844" t="str">
        <v>No</v>
      </c>
      <c r="L844" t="str">
        <v>No</v>
      </c>
      <c r="M844" t="str">
        <v>No</v>
      </c>
      <c r="N844">
        <v>2</v>
      </c>
      <c r="O844" t="str">
        <v>No</v>
      </c>
      <c r="P844" t="str">
        <v>Obesity</v>
      </c>
      <c r="Q844" t="str">
        <v>Normal</v>
      </c>
      <c r="R844" t="str">
        <f t="shared" si="13"/>
        <v>Without transplant</v>
      </c>
    </row>
    <row r="845" spans="1:18" ht="15.6" x14ac:dyDescent="0.3">
      <c r="A845" s="1" t="s">
        <v>1527</v>
      </c>
      <c r="B845" t="str">
        <f>VLOOKUP(A845,'Customer Names-Answers'!A:D,4,0)</f>
        <v>Laura E.</v>
      </c>
      <c r="C845" cm="1">
        <f t="array" ref="C845:H845">VLOOKUP(A845,'Hospitalisation Details-Answers'!A:K,{6,7,8,9,10,11},0)</f>
        <v>12638.2</v>
      </c>
      <c r="D845" t="str">
        <v>tier - 3</v>
      </c>
      <c r="E845" t="str">
        <v>tier - 1</v>
      </c>
      <c r="F845" t="str">
        <v>R1011</v>
      </c>
      <c r="G845" t="str">
        <v>22-Jul-1962</v>
      </c>
      <c r="H845" t="str">
        <v xml:space="preserve">61 Y </v>
      </c>
      <c r="I845" cm="1">
        <f t="array" ref="I845:Q845">VLOOKUP(A845,'Medical Examinations-Answers'!A:J,{2,3,4,5,6,7,8,9,10},0)</f>
        <v>30.5</v>
      </c>
      <c r="J845">
        <v>9.9</v>
      </c>
      <c r="K845" t="str">
        <v>No</v>
      </c>
      <c r="L845" t="str">
        <v>No</v>
      </c>
      <c r="M845" t="str">
        <v>No</v>
      </c>
      <c r="N845">
        <v>0</v>
      </c>
      <c r="O845" t="str">
        <v>No</v>
      </c>
      <c r="P845" t="str">
        <v>Obesity</v>
      </c>
      <c r="Q845" t="str">
        <v>Diabetes</v>
      </c>
      <c r="R845" t="str">
        <f t="shared" si="13"/>
        <v>Without transplant</v>
      </c>
    </row>
    <row r="846" spans="1:18" ht="15.6" x14ac:dyDescent="0.3">
      <c r="A846" s="1" t="s">
        <v>1526</v>
      </c>
      <c r="B846" t="str">
        <f>VLOOKUP(A846,'Customer Names-Answers'!A:D,4,0)</f>
        <v>Mayumi</v>
      </c>
      <c r="C846" cm="1">
        <f t="array" ref="C846:H846">VLOOKUP(A846,'Hospitalisation Details-Answers'!A:K,{6,7,8,9,10,11},0)</f>
        <v>12629.9</v>
      </c>
      <c r="D846" t="str">
        <v>tier - 3</v>
      </c>
      <c r="E846" t="str">
        <v>tier - 3</v>
      </c>
      <c r="F846" t="str">
        <v>R1013</v>
      </c>
      <c r="G846" t="str">
        <v>22-Nov-1962</v>
      </c>
      <c r="H846" t="str">
        <v xml:space="preserve">61 Y </v>
      </c>
      <c r="I846" cm="1">
        <f t="array" ref="I846:Q846">VLOOKUP(A846,'Medical Examinations-Answers'!A:J,{2,3,4,5,6,7,8,9,10},0)</f>
        <v>24.53</v>
      </c>
      <c r="J846">
        <v>9.0500000000000007</v>
      </c>
      <c r="K846" t="str">
        <v>No</v>
      </c>
      <c r="L846" t="str">
        <v>No</v>
      </c>
      <c r="M846" t="str">
        <v>No</v>
      </c>
      <c r="N846">
        <v>0</v>
      </c>
      <c r="O846" t="str">
        <v>No</v>
      </c>
      <c r="P846" t="str">
        <v xml:space="preserve">Normal Weight </v>
      </c>
      <c r="Q846" t="str">
        <v>Diabetes</v>
      </c>
      <c r="R846" t="str">
        <f t="shared" si="13"/>
        <v>Without transplant</v>
      </c>
    </row>
    <row r="847" spans="1:18" ht="15.6" x14ac:dyDescent="0.3">
      <c r="A847" s="1" t="s">
        <v>1525</v>
      </c>
      <c r="B847" t="str">
        <f>VLOOKUP(A847,'Customer Names-Answers'!A:D,4,0)</f>
        <v>Vanessa</v>
      </c>
      <c r="C847" cm="1">
        <f t="array" ref="C847:H847">VLOOKUP(A847,'Hospitalisation Details-Answers'!A:K,{6,7,8,9,10,11},0)</f>
        <v>12629.17</v>
      </c>
      <c r="D847" t="str">
        <v>tier - 3</v>
      </c>
      <c r="E847" t="str">
        <v>tier - 1</v>
      </c>
      <c r="F847" t="str">
        <v>R1013</v>
      </c>
      <c r="G847" t="str">
        <v>4-Oct-1965</v>
      </c>
      <c r="H847" t="str">
        <v xml:space="preserve">58 Y </v>
      </c>
      <c r="I847" cm="1">
        <f t="array" ref="I847:Q847">VLOOKUP(A847,'Medical Examinations-Answers'!A:J,{2,3,4,5,6,7,8,9,10},0)</f>
        <v>25.74</v>
      </c>
      <c r="J847">
        <v>10.93</v>
      </c>
      <c r="K847" t="str">
        <v>No</v>
      </c>
      <c r="L847" t="str">
        <v>No</v>
      </c>
      <c r="M847" t="str">
        <v>No</v>
      </c>
      <c r="N847">
        <v>0</v>
      </c>
      <c r="O847" t="str">
        <v>No</v>
      </c>
      <c r="P847" t="str">
        <v xml:space="preserve">Overweight </v>
      </c>
      <c r="Q847" t="str">
        <v>Diabetes</v>
      </c>
      <c r="R847" t="str">
        <f t="shared" si="13"/>
        <v>Without transplant</v>
      </c>
    </row>
    <row r="848" spans="1:18" ht="15.6" x14ac:dyDescent="0.3">
      <c r="A848" s="1" t="s">
        <v>1524</v>
      </c>
      <c r="B848" t="str">
        <f>VLOOKUP(A848,'Customer Names-Answers'!A:D,4,0)</f>
        <v>Natali N</v>
      </c>
      <c r="C848" cm="1">
        <f t="array" ref="C848:H848">VLOOKUP(A848,'Hospitalisation Details-Answers'!A:K,{6,7,8,9,10,11},0)</f>
        <v>12624.74</v>
      </c>
      <c r="D848" t="str">
        <v>tier - 3</v>
      </c>
      <c r="E848" t="str">
        <v>tier - 1</v>
      </c>
      <c r="F848" t="str">
        <v>R1012</v>
      </c>
      <c r="G848" t="str">
        <v>28-Dec-1970</v>
      </c>
      <c r="H848" t="str">
        <v xml:space="preserve">53 Y </v>
      </c>
      <c r="I848" cm="1">
        <f t="array" ref="I848:Q848">VLOOKUP(A848,'Medical Examinations-Answers'!A:J,{2,3,4,5,6,7,8,9,10},0)</f>
        <v>34.08</v>
      </c>
      <c r="J848">
        <v>7.58</v>
      </c>
      <c r="K848" t="str">
        <v>yes</v>
      </c>
      <c r="L848" t="str">
        <v>No</v>
      </c>
      <c r="M848" t="str">
        <v>No</v>
      </c>
      <c r="N848">
        <v>2</v>
      </c>
      <c r="O848" t="str">
        <v>No</v>
      </c>
      <c r="P848" t="str">
        <v>Obesity</v>
      </c>
      <c r="Q848" t="str">
        <v>Diabetes</v>
      </c>
      <c r="R848" t="str">
        <f t="shared" si="13"/>
        <v>Without transplant</v>
      </c>
    </row>
    <row r="849" spans="1:18" ht="15.6" x14ac:dyDescent="0.3">
      <c r="A849" s="1" t="s">
        <v>1523</v>
      </c>
      <c r="B849" t="str">
        <f>VLOOKUP(A849,'Customer Names-Answers'!A:D,4,0)</f>
        <v>Beth</v>
      </c>
      <c r="C849" cm="1">
        <f t="array" ref="C849:H849">VLOOKUP(A849,'Hospitalisation Details-Answers'!A:K,{6,7,8,9,10,11},0)</f>
        <v>12622.18</v>
      </c>
      <c r="D849" t="str">
        <v>tier - 3</v>
      </c>
      <c r="E849" t="str">
        <v>tier - 1</v>
      </c>
      <c r="F849" t="str">
        <v>R1012</v>
      </c>
      <c r="G849" t="str">
        <v>19-Aug-1963</v>
      </c>
      <c r="H849" t="str">
        <v xml:space="preserve">60 Y </v>
      </c>
      <c r="I849" cm="1">
        <f t="array" ref="I849:Q849">VLOOKUP(A849,'Medical Examinations-Answers'!A:J,{2,3,4,5,6,7,8,9,10},0)</f>
        <v>31.35</v>
      </c>
      <c r="J849">
        <v>11</v>
      </c>
      <c r="K849" t="str">
        <v>yes</v>
      </c>
      <c r="L849" t="str">
        <v>No</v>
      </c>
      <c r="M849" t="str">
        <v>Yes</v>
      </c>
      <c r="N849">
        <v>1</v>
      </c>
      <c r="O849" t="str">
        <v>No</v>
      </c>
      <c r="P849" t="str">
        <v>Obesity</v>
      </c>
      <c r="Q849" t="str">
        <v>Diabetes</v>
      </c>
      <c r="R849" t="str">
        <f t="shared" si="13"/>
        <v>Without transplant</v>
      </c>
    </row>
    <row r="850" spans="1:18" ht="15.6" x14ac:dyDescent="0.3">
      <c r="A850" s="1" t="s">
        <v>1522</v>
      </c>
      <c r="B850" t="str">
        <f>VLOOKUP(A850,'Customer Names-Answers'!A:D,4,0)</f>
        <v>Alex</v>
      </c>
      <c r="C850" cm="1">
        <f t="array" ref="C850:H850">VLOOKUP(A850,'Hospitalisation Details-Answers'!A:K,{6,7,8,9,10,11},0)</f>
        <v>12609.89</v>
      </c>
      <c r="D850" t="str">
        <v>tier - 3</v>
      </c>
      <c r="E850" t="str">
        <v>tier - 3</v>
      </c>
      <c r="F850" t="str">
        <v>R1012</v>
      </c>
      <c r="G850" t="str">
        <v>18-Nov-1998</v>
      </c>
      <c r="H850" t="str">
        <v xml:space="preserve">25 Y </v>
      </c>
      <c r="I850" cm="1">
        <f t="array" ref="I850:Q850">VLOOKUP(A850,'Medical Examinations-Answers'!A:J,{2,3,4,5,6,7,8,9,10},0)</f>
        <v>26.79</v>
      </c>
      <c r="J850">
        <v>5.0599999999999996</v>
      </c>
      <c r="K850" t="str">
        <v>No</v>
      </c>
      <c r="L850" t="str">
        <v>No</v>
      </c>
      <c r="M850" t="str">
        <v>No</v>
      </c>
      <c r="N850">
        <v>1</v>
      </c>
      <c r="O850" t="str">
        <v>No</v>
      </c>
      <c r="P850" t="str">
        <v xml:space="preserve">Overweight </v>
      </c>
      <c r="Q850" t="str">
        <v>Normal</v>
      </c>
      <c r="R850" t="str">
        <f t="shared" si="13"/>
        <v>Without transplant</v>
      </c>
    </row>
    <row r="851" spans="1:18" ht="15.6" x14ac:dyDescent="0.3">
      <c r="A851" s="1" t="s">
        <v>1521</v>
      </c>
      <c r="B851" t="str">
        <f>VLOOKUP(A851,'Customer Names-Answers'!A:D,4,0)</f>
        <v>Spencer</v>
      </c>
      <c r="C851" cm="1">
        <f t="array" ref="C851:H851">VLOOKUP(A851,'Hospitalisation Details-Answers'!A:K,{6,7,8,9,10,11},0)</f>
        <v>12600.46</v>
      </c>
      <c r="D851" t="str">
        <v>tier - 3</v>
      </c>
      <c r="E851" t="str">
        <v>tier - 1</v>
      </c>
      <c r="F851" t="str">
        <v>R1023</v>
      </c>
      <c r="G851" t="str">
        <v>11-Aug-1988</v>
      </c>
      <c r="H851" t="str">
        <v xml:space="preserve">35 Y </v>
      </c>
      <c r="I851" cm="1">
        <f t="array" ref="I851:Q851">VLOOKUP(A851,'Medical Examinations-Answers'!A:J,{2,3,4,5,6,7,8,9,10},0)</f>
        <v>42.78</v>
      </c>
      <c r="J851">
        <v>6.11</v>
      </c>
      <c r="K851" t="str">
        <v>yes</v>
      </c>
      <c r="L851" t="str">
        <v>No</v>
      </c>
      <c r="M851" t="str">
        <v>No</v>
      </c>
      <c r="N851">
        <v>1</v>
      </c>
      <c r="O851" t="str">
        <v>No</v>
      </c>
      <c r="P851" t="str">
        <v>Obesity</v>
      </c>
      <c r="Q851" t="str">
        <v>Prediabetes</v>
      </c>
      <c r="R851" t="str">
        <f t="shared" si="13"/>
        <v>Without transplant</v>
      </c>
    </row>
    <row r="852" spans="1:18" ht="15.6" x14ac:dyDescent="0.3">
      <c r="A852" s="1" t="s">
        <v>1520</v>
      </c>
      <c r="B852" t="str">
        <f>VLOOKUP(A852,'Customer Names-Answers'!A:D,4,0)</f>
        <v>Andee W.</v>
      </c>
      <c r="C852" cm="1">
        <f t="array" ref="C852:H852">VLOOKUP(A852,'Hospitalisation Details-Answers'!A:K,{6,7,8,9,10,11},0)</f>
        <v>12592.53</v>
      </c>
      <c r="D852" t="str">
        <v>tier - 3</v>
      </c>
      <c r="E852" t="str">
        <v>tier - 2</v>
      </c>
      <c r="F852" t="str">
        <v>R1013</v>
      </c>
      <c r="G852" t="str">
        <v>18-Jun-1970</v>
      </c>
      <c r="H852" t="str">
        <v xml:space="preserve">53 Y </v>
      </c>
      <c r="I852" cm="1">
        <f t="array" ref="I852:Q852">VLOOKUP(A852,'Medical Examinations-Answers'!A:J,{2,3,4,5,6,7,8,9,10},0)</f>
        <v>46.75</v>
      </c>
      <c r="J852">
        <v>6.66</v>
      </c>
      <c r="K852" t="str">
        <v>yes</v>
      </c>
      <c r="L852" t="str">
        <v>No</v>
      </c>
      <c r="M852" t="str">
        <v>No</v>
      </c>
      <c r="N852">
        <v>2</v>
      </c>
      <c r="O852" t="str">
        <v>No</v>
      </c>
      <c r="P852" t="str">
        <v>Obesity</v>
      </c>
      <c r="Q852" t="str">
        <v>Diabetes</v>
      </c>
      <c r="R852" t="str">
        <f t="shared" si="13"/>
        <v>Without transplant</v>
      </c>
    </row>
    <row r="853" spans="1:18" ht="15.6" x14ac:dyDescent="0.3">
      <c r="A853" s="1" t="s">
        <v>1519</v>
      </c>
      <c r="B853" t="str">
        <f>VLOOKUP(A853,'Customer Names-Answers'!A:D,4,0)</f>
        <v>Amy</v>
      </c>
      <c r="C853" cm="1">
        <f t="array" ref="C853:H853">VLOOKUP(A853,'Hospitalisation Details-Answers'!A:K,{6,7,8,9,10,11},0)</f>
        <v>12579.92</v>
      </c>
      <c r="D853" t="str">
        <v>tier - 3</v>
      </c>
      <c r="E853" t="str">
        <v>tier - 1</v>
      </c>
      <c r="F853" t="str">
        <v>R1025</v>
      </c>
      <c r="G853" t="str">
        <v>26-Nov-1969</v>
      </c>
      <c r="H853" t="str">
        <v xml:space="preserve">54 Y </v>
      </c>
      <c r="I853" cm="1">
        <f t="array" ref="I853:Q853">VLOOKUP(A853,'Medical Examinations-Answers'!A:J,{2,3,4,5,6,7,8,9,10},0)</f>
        <v>32.15</v>
      </c>
      <c r="J853">
        <v>4.0199999999999996</v>
      </c>
      <c r="K853" t="str">
        <v>yes</v>
      </c>
      <c r="L853" t="str">
        <v>No</v>
      </c>
      <c r="M853" t="str">
        <v>Yes</v>
      </c>
      <c r="N853">
        <v>1</v>
      </c>
      <c r="O853" t="str">
        <v>No</v>
      </c>
      <c r="P853" t="str">
        <v>Obesity</v>
      </c>
      <c r="Q853" t="str">
        <v>Normal</v>
      </c>
      <c r="R853" t="str">
        <f t="shared" si="13"/>
        <v>Without transplant</v>
      </c>
    </row>
    <row r="854" spans="1:18" ht="15.6" x14ac:dyDescent="0.3">
      <c r="A854" s="1" t="s">
        <v>1518</v>
      </c>
      <c r="B854" t="str">
        <f>VLOOKUP(A854,'Customer Names-Answers'!A:D,4,0)</f>
        <v>Joshua</v>
      </c>
      <c r="C854" cm="1">
        <f t="array" ref="C854:H854">VLOOKUP(A854,'Hospitalisation Details-Answers'!A:K,{6,7,8,9,10,11},0)</f>
        <v>12574.05</v>
      </c>
      <c r="D854" t="str">
        <v>tier - 3</v>
      </c>
      <c r="E854" t="str">
        <v>tier - 1</v>
      </c>
      <c r="F854" t="str">
        <v>R1011</v>
      </c>
      <c r="G854" t="str">
        <v>28-Nov-1961</v>
      </c>
      <c r="H854" t="str">
        <v xml:space="preserve">62 Y </v>
      </c>
      <c r="I854" cm="1">
        <f t="array" ref="I854:Q854">VLOOKUP(A854,'Medical Examinations-Answers'!A:J,{2,3,4,5,6,7,8,9,10},0)</f>
        <v>43.4</v>
      </c>
      <c r="J854">
        <v>8.81</v>
      </c>
      <c r="K854" t="str">
        <v>yes</v>
      </c>
      <c r="L854" t="str">
        <v>No</v>
      </c>
      <c r="M854" t="str">
        <v>No</v>
      </c>
      <c r="N854">
        <v>2</v>
      </c>
      <c r="O854" t="str">
        <v>No</v>
      </c>
      <c r="P854" t="str">
        <v>Obesity</v>
      </c>
      <c r="Q854" t="str">
        <v>Diabetes</v>
      </c>
      <c r="R854" t="str">
        <f t="shared" si="13"/>
        <v>Without transplant</v>
      </c>
    </row>
    <row r="855" spans="1:18" ht="15.6" x14ac:dyDescent="0.3">
      <c r="A855" s="1" t="s">
        <v>1517</v>
      </c>
      <c r="B855" t="str">
        <f>VLOOKUP(A855,'Customer Names-Answers'!A:D,4,0)</f>
        <v>C Fred</v>
      </c>
      <c r="C855" cm="1">
        <f t="array" ref="C855:H855">VLOOKUP(A855,'Hospitalisation Details-Answers'!A:K,{6,7,8,9,10,11},0)</f>
        <v>12557.61</v>
      </c>
      <c r="D855" t="str">
        <v>tier - 3</v>
      </c>
      <c r="E855" t="str">
        <v>tier - 3</v>
      </c>
      <c r="F855" t="str">
        <v>R1013</v>
      </c>
      <c r="G855" t="str">
        <v>28-Nov-1961</v>
      </c>
      <c r="H855" t="str">
        <v xml:space="preserve">62 Y </v>
      </c>
      <c r="I855" cm="1">
        <f t="array" ref="I855:Q855">VLOOKUP(A855,'Medical Examinations-Answers'!A:J,{2,3,4,5,6,7,8,9,10},0)</f>
        <v>31.57</v>
      </c>
      <c r="J855">
        <v>7.92</v>
      </c>
      <c r="K855" t="str">
        <v>yes</v>
      </c>
      <c r="L855" t="str">
        <v>No</v>
      </c>
      <c r="M855" t="str">
        <v>No</v>
      </c>
      <c r="N855">
        <v>2</v>
      </c>
      <c r="O855" t="str">
        <v>No</v>
      </c>
      <c r="P855" t="str">
        <v>Obesity</v>
      </c>
      <c r="Q855" t="str">
        <v>Diabetes</v>
      </c>
      <c r="R855" t="str">
        <f t="shared" si="13"/>
        <v>Without transplant</v>
      </c>
    </row>
    <row r="856" spans="1:18" ht="15.6" x14ac:dyDescent="0.3">
      <c r="A856" s="1" t="s">
        <v>1516</v>
      </c>
      <c r="B856" t="str">
        <f>VLOOKUP(A856,'Customer Names-Answers'!A:D,4,0)</f>
        <v>Jeremy</v>
      </c>
      <c r="C856" cm="1">
        <f t="array" ref="C856:H856">VLOOKUP(A856,'Hospitalisation Details-Answers'!A:K,{6,7,8,9,10,11},0)</f>
        <v>12523.6</v>
      </c>
      <c r="D856" t="str">
        <v>tier - 3</v>
      </c>
      <c r="E856" t="str">
        <v>tier - 3</v>
      </c>
      <c r="F856" t="str">
        <v>R1012</v>
      </c>
      <c r="G856" t="str">
        <v>16-Oct-1962</v>
      </c>
      <c r="H856" t="str">
        <v xml:space="preserve">61 Y </v>
      </c>
      <c r="I856" cm="1">
        <f t="array" ref="I856:Q856">VLOOKUP(A856,'Medical Examinations-Answers'!A:J,{2,3,4,5,6,7,8,9,10},0)</f>
        <v>24.32</v>
      </c>
      <c r="J856">
        <v>7.48</v>
      </c>
      <c r="K856" t="str">
        <v>No</v>
      </c>
      <c r="L856" t="str">
        <v>No</v>
      </c>
      <c r="M856" t="str">
        <v>No</v>
      </c>
      <c r="N856">
        <v>0</v>
      </c>
      <c r="O856" t="str">
        <v>No</v>
      </c>
      <c r="P856" t="str">
        <v xml:space="preserve">Normal Weight </v>
      </c>
      <c r="Q856" t="str">
        <v>Diabetes</v>
      </c>
      <c r="R856" t="str">
        <f t="shared" si="13"/>
        <v>Without transplant</v>
      </c>
    </row>
    <row r="857" spans="1:18" ht="15.6" x14ac:dyDescent="0.3">
      <c r="A857" s="1" t="s">
        <v>1515</v>
      </c>
      <c r="B857" t="str">
        <f>VLOOKUP(A857,'Customer Names-Answers'!A:D,4,0)</f>
        <v>Patrick Sr.</v>
      </c>
      <c r="C857" cm="1">
        <f t="array" ref="C857:H857">VLOOKUP(A857,'Hospitalisation Details-Answers'!A:K,{6,7,8,9,10,11},0)</f>
        <v>12499.88</v>
      </c>
      <c r="D857" t="str">
        <v>tier - 3</v>
      </c>
      <c r="E857" t="str">
        <v>tier - 2</v>
      </c>
      <c r="F857" t="str">
        <v>R1012</v>
      </c>
      <c r="G857" t="str">
        <v>12-Jul-1966</v>
      </c>
      <c r="H857" t="str">
        <v xml:space="preserve">57 Y </v>
      </c>
      <c r="I857" cm="1">
        <f t="array" ref="I857:Q857">VLOOKUP(A857,'Medical Examinations-Answers'!A:J,{2,3,4,5,6,7,8,9,10},0)</f>
        <v>31.07</v>
      </c>
      <c r="J857">
        <v>4.62</v>
      </c>
      <c r="K857" t="str">
        <v>yes</v>
      </c>
      <c r="L857" t="str">
        <v>No</v>
      </c>
      <c r="M857" t="str">
        <v>No</v>
      </c>
      <c r="N857">
        <v>2</v>
      </c>
      <c r="O857" t="str">
        <v>No</v>
      </c>
      <c r="P857" t="str">
        <v>Obesity</v>
      </c>
      <c r="Q857" t="str">
        <v>Normal</v>
      </c>
      <c r="R857" t="str">
        <f t="shared" si="13"/>
        <v>Without transplant</v>
      </c>
    </row>
    <row r="858" spans="1:18" ht="15.6" x14ac:dyDescent="0.3">
      <c r="A858" s="1" t="s">
        <v>1514</v>
      </c>
      <c r="B858" t="str">
        <f>VLOOKUP(A858,'Customer Names-Answers'!A:D,4,0)</f>
        <v>Kelly M.</v>
      </c>
      <c r="C858" cm="1">
        <f t="array" ref="C858:H858">VLOOKUP(A858,'Hospitalisation Details-Answers'!A:K,{6,7,8,9,10,11},0)</f>
        <v>12495.29</v>
      </c>
      <c r="D858" t="str">
        <v>tier - 3</v>
      </c>
      <c r="E858" t="str">
        <v>tier - 3</v>
      </c>
      <c r="F858" t="str">
        <v>R1012</v>
      </c>
      <c r="G858" t="str">
        <v>3-Dec-1968</v>
      </c>
      <c r="H858" t="str">
        <v xml:space="preserve">55 Y </v>
      </c>
      <c r="I858" cm="1">
        <f t="array" ref="I858:Q858">VLOOKUP(A858,'Medical Examinations-Answers'!A:J,{2,3,4,5,6,7,8,9,10},0)</f>
        <v>35.814999999999998</v>
      </c>
      <c r="J858">
        <v>8.4700000000000006</v>
      </c>
      <c r="K858" t="str">
        <v>No</v>
      </c>
      <c r="L858" t="str">
        <v>No</v>
      </c>
      <c r="M858" t="str">
        <v>No</v>
      </c>
      <c r="N858">
        <v>0</v>
      </c>
      <c r="O858" t="str">
        <v>No</v>
      </c>
      <c r="P858" t="str">
        <v>Obesity</v>
      </c>
      <c r="Q858" t="str">
        <v>Diabetes</v>
      </c>
      <c r="R858" t="str">
        <f t="shared" si="13"/>
        <v>Without transplant</v>
      </c>
    </row>
    <row r="859" spans="1:18" ht="15.6" x14ac:dyDescent="0.3">
      <c r="A859" s="1" t="s">
        <v>1513</v>
      </c>
      <c r="B859" t="str">
        <f>VLOOKUP(A859,'Customer Names-Answers'!A:D,4,0)</f>
        <v>Katherine</v>
      </c>
      <c r="C859" cm="1">
        <f t="array" ref="C859:H859">VLOOKUP(A859,'Hospitalisation Details-Answers'!A:K,{6,7,8,9,10,11},0)</f>
        <v>12485.8</v>
      </c>
      <c r="D859" t="str">
        <v>tier - 3</v>
      </c>
      <c r="E859" t="str">
        <v>tier - 3</v>
      </c>
      <c r="F859" t="str">
        <v>R1013</v>
      </c>
      <c r="G859" t="str">
        <v>1-Sep-1967</v>
      </c>
      <c r="H859" t="str">
        <v xml:space="preserve">56 Y </v>
      </c>
      <c r="I859" cm="1">
        <f t="array" ref="I859:Q859">VLOOKUP(A859,'Medical Examinations-Answers'!A:J,{2,3,4,5,6,7,8,9,10},0)</f>
        <v>40.81</v>
      </c>
      <c r="J859">
        <v>10.58</v>
      </c>
      <c r="K859" t="str">
        <v>yes</v>
      </c>
      <c r="L859" t="str">
        <v>No</v>
      </c>
      <c r="M859" t="str">
        <v>No</v>
      </c>
      <c r="N859">
        <v>0</v>
      </c>
      <c r="O859" t="str">
        <v>No</v>
      </c>
      <c r="P859" t="str">
        <v>Obesity</v>
      </c>
      <c r="Q859" t="str">
        <v>Diabetes</v>
      </c>
      <c r="R859" t="str">
        <f t="shared" si="13"/>
        <v>Without transplant</v>
      </c>
    </row>
    <row r="860" spans="1:18" ht="15.6" x14ac:dyDescent="0.3">
      <c r="A860" s="1" t="s">
        <v>1512</v>
      </c>
      <c r="B860" t="str">
        <f>VLOOKUP(A860,'Customer Names-Answers'!A:D,4,0)</f>
        <v>Keila L</v>
      </c>
      <c r="C860" cm="1">
        <f t="array" ref="C860:H860">VLOOKUP(A860,'Hospitalisation Details-Answers'!A:K,{6,7,8,9,10,11},0)</f>
        <v>12479.71</v>
      </c>
      <c r="D860" t="str">
        <v>tier - 3</v>
      </c>
      <c r="E860" t="str">
        <v>tier - 3</v>
      </c>
      <c r="F860" t="str">
        <v>R1012</v>
      </c>
      <c r="G860" t="str">
        <v>12-Nov-1968</v>
      </c>
      <c r="H860" t="str">
        <v xml:space="preserve">55 Y </v>
      </c>
      <c r="I860" cm="1">
        <f t="array" ref="I860:Q860">VLOOKUP(A860,'Medical Examinations-Answers'!A:J,{2,3,4,5,6,7,8,9,10},0)</f>
        <v>24.605</v>
      </c>
      <c r="J860">
        <v>7.48</v>
      </c>
      <c r="K860" t="str">
        <v>No</v>
      </c>
      <c r="L860" t="str">
        <v>No</v>
      </c>
      <c r="M860" t="str">
        <v>No</v>
      </c>
      <c r="N860">
        <v>0</v>
      </c>
      <c r="O860" t="str">
        <v>No</v>
      </c>
      <c r="P860" t="str">
        <v xml:space="preserve">Normal Weight </v>
      </c>
      <c r="Q860" t="str">
        <v>Diabetes</v>
      </c>
      <c r="R860" t="str">
        <f t="shared" si="13"/>
        <v>Without transplant</v>
      </c>
    </row>
    <row r="861" spans="1:18" ht="15.6" x14ac:dyDescent="0.3">
      <c r="A861" s="1" t="s">
        <v>1511</v>
      </c>
      <c r="B861" t="str">
        <f>VLOOKUP(A861,'Customer Names-Answers'!A:D,4,0)</f>
        <v>Zanae E</v>
      </c>
      <c r="C861" cm="1">
        <f t="array" ref="C861:H861">VLOOKUP(A861,'Hospitalisation Details-Answers'!A:K,{6,7,8,9,10,11},0)</f>
        <v>12475.35</v>
      </c>
      <c r="D861" t="str">
        <v>tier - 3</v>
      </c>
      <c r="E861" t="str">
        <v>tier - 1</v>
      </c>
      <c r="F861" t="str">
        <v>R1012</v>
      </c>
      <c r="G861" t="str">
        <v>26-Nov-1968</v>
      </c>
      <c r="H861" t="str">
        <v xml:space="preserve">55 Y </v>
      </c>
      <c r="I861" cm="1">
        <f t="array" ref="I861:Q861">VLOOKUP(A861,'Medical Examinations-Answers'!A:J,{2,3,4,5,6,7,8,9,10},0)</f>
        <v>21.47</v>
      </c>
      <c r="J861">
        <v>7.82</v>
      </c>
      <c r="K861" t="str">
        <v>No</v>
      </c>
      <c r="L861" t="str">
        <v>No</v>
      </c>
      <c r="M861" t="str">
        <v>No</v>
      </c>
      <c r="N861">
        <v>0</v>
      </c>
      <c r="O861" t="str">
        <v>No</v>
      </c>
      <c r="P861" t="str">
        <v xml:space="preserve">Normal Weight </v>
      </c>
      <c r="Q861" t="str">
        <v>Diabetes</v>
      </c>
      <c r="R861" t="str">
        <f t="shared" si="13"/>
        <v>Without transplant</v>
      </c>
    </row>
    <row r="862" spans="1:18" ht="15.6" x14ac:dyDescent="0.3">
      <c r="A862" s="1" t="s">
        <v>1510</v>
      </c>
      <c r="B862" t="str">
        <f>VLOOKUP(A862,'Customer Names-Answers'!A:D,4,0)</f>
        <v>Alex</v>
      </c>
      <c r="C862" cm="1">
        <f t="array" ref="C862:H862">VLOOKUP(A862,'Hospitalisation Details-Answers'!A:K,{6,7,8,9,10,11},0)</f>
        <v>12452.25</v>
      </c>
      <c r="D862" t="str">
        <v>tier - 3</v>
      </c>
      <c r="E862" t="str">
        <v>tier - 3</v>
      </c>
      <c r="F862" t="str">
        <v>R1012</v>
      </c>
      <c r="G862" t="str">
        <v>9-Aug-1995</v>
      </c>
      <c r="H862" t="str">
        <v xml:space="preserve">28 Y </v>
      </c>
      <c r="I862" cm="1">
        <f t="array" ref="I862:Q862">VLOOKUP(A862,'Medical Examinations-Answers'!A:J,{2,3,4,5,6,7,8,9,10},0)</f>
        <v>52.89</v>
      </c>
      <c r="J862">
        <v>4.96</v>
      </c>
      <c r="K862" t="str">
        <v>yes</v>
      </c>
      <c r="L862" t="str">
        <v>No</v>
      </c>
      <c r="M862" t="str">
        <v>No</v>
      </c>
      <c r="N862">
        <v>1</v>
      </c>
      <c r="O862" t="str">
        <v>No</v>
      </c>
      <c r="P862" t="str">
        <v>Obesity</v>
      </c>
      <c r="Q862" t="str">
        <v>Normal</v>
      </c>
      <c r="R862" t="str">
        <f t="shared" si="13"/>
        <v>Without transplant</v>
      </c>
    </row>
    <row r="863" spans="1:18" ht="15.6" x14ac:dyDescent="0.3">
      <c r="A863" s="1" t="s">
        <v>1509</v>
      </c>
      <c r="B863" t="str">
        <f>VLOOKUP(A863,'Customer Names-Answers'!A:D,4,0)</f>
        <v>Kathryn</v>
      </c>
      <c r="C863" cm="1">
        <f t="array" ref="C863:H863">VLOOKUP(A863,'Hospitalisation Details-Answers'!A:K,{6,7,8,9,10,11},0)</f>
        <v>12430.95</v>
      </c>
      <c r="D863" t="str">
        <v>tier - 3</v>
      </c>
      <c r="E863" t="str">
        <v>tier - 3</v>
      </c>
      <c r="F863" t="str">
        <v>R1024</v>
      </c>
      <c r="G863" t="str">
        <v>4-Aug-1964</v>
      </c>
      <c r="H863" t="str">
        <v xml:space="preserve">59 Y </v>
      </c>
      <c r="I863" cm="1">
        <f t="array" ref="I863:Q863">VLOOKUP(A863,'Medical Examinations-Answers'!A:J,{2,3,4,5,6,7,8,9,10},0)</f>
        <v>32.965000000000003</v>
      </c>
      <c r="J863">
        <v>6.15</v>
      </c>
      <c r="K863" t="str">
        <v>yes</v>
      </c>
      <c r="L863" t="str">
        <v>No</v>
      </c>
      <c r="M863" t="str">
        <v>No</v>
      </c>
      <c r="N863">
        <v>1</v>
      </c>
      <c r="O863" t="str">
        <v>No</v>
      </c>
      <c r="P863" t="str">
        <v>Obesity</v>
      </c>
      <c r="Q863" t="str">
        <v>Prediabetes</v>
      </c>
      <c r="R863" t="str">
        <f t="shared" si="13"/>
        <v>Without transplant</v>
      </c>
    </row>
    <row r="864" spans="1:18" ht="15.6" x14ac:dyDescent="0.3">
      <c r="A864" s="1" t="s">
        <v>1508</v>
      </c>
      <c r="B864" t="str">
        <f>VLOOKUP(A864,'Customer Names-Answers'!A:D,4,0)</f>
        <v>Jason L.</v>
      </c>
      <c r="C864" cm="1">
        <f t="array" ref="C864:H864">VLOOKUP(A864,'Hospitalisation Details-Answers'!A:K,{6,7,8,9,10,11},0)</f>
        <v>12408.29</v>
      </c>
      <c r="D864" t="str">
        <v>tier - 3</v>
      </c>
      <c r="E864" t="str">
        <v>tier - 1</v>
      </c>
      <c r="F864" t="str">
        <v>R1022</v>
      </c>
      <c r="G864" t="str">
        <v>14-Jul-1979</v>
      </c>
      <c r="H864" t="str">
        <v xml:space="preserve">44 Y </v>
      </c>
      <c r="I864" cm="1">
        <f t="array" ref="I864:Q864">VLOOKUP(A864,'Medical Examinations-Answers'!A:J,{2,3,4,5,6,7,8,9,10},0)</f>
        <v>36.799999999999997</v>
      </c>
      <c r="J864">
        <v>4.62</v>
      </c>
      <c r="K864" t="str">
        <v>No</v>
      </c>
      <c r="L864" t="str">
        <v>No</v>
      </c>
      <c r="M864" t="str">
        <v>Yes</v>
      </c>
      <c r="N864">
        <v>1</v>
      </c>
      <c r="O864" t="str">
        <v>No</v>
      </c>
      <c r="P864" t="str">
        <v>Obesity</v>
      </c>
      <c r="Q864" t="str">
        <v>Normal</v>
      </c>
      <c r="R864" t="str">
        <f t="shared" si="13"/>
        <v>Without transplant</v>
      </c>
    </row>
    <row r="865" spans="1:18" ht="15.6" x14ac:dyDescent="0.3">
      <c r="A865" s="1" t="s">
        <v>1507</v>
      </c>
      <c r="B865" t="str">
        <f>VLOOKUP(A865,'Customer Names-Answers'!A:D,4,0)</f>
        <v>Benjamin J.</v>
      </c>
      <c r="C865" cm="1">
        <f t="array" ref="C865:H865">VLOOKUP(A865,'Hospitalisation Details-Answers'!A:K,{6,7,8,9,10,11},0)</f>
        <v>12407.3</v>
      </c>
      <c r="D865" t="str">
        <v>tier - 3</v>
      </c>
      <c r="E865" t="str">
        <v>tier - 2</v>
      </c>
      <c r="F865" t="str">
        <v>R1021</v>
      </c>
      <c r="G865" t="str">
        <v>21-Aug-1972</v>
      </c>
      <c r="H865" t="str">
        <v xml:space="preserve">51 Y </v>
      </c>
      <c r="I865" cm="1">
        <f t="array" ref="I865:Q865">VLOOKUP(A865,'Medical Examinations-Answers'!A:J,{2,3,4,5,6,7,8,9,10},0)</f>
        <v>34.299999999999997</v>
      </c>
      <c r="J865">
        <v>4.87</v>
      </c>
      <c r="K865" t="str">
        <v>No</v>
      </c>
      <c r="L865" t="str">
        <v>No</v>
      </c>
      <c r="M865" t="str">
        <v>No</v>
      </c>
      <c r="N865">
        <v>2</v>
      </c>
      <c r="O865" t="str">
        <v>No</v>
      </c>
      <c r="P865" t="str">
        <v>Obesity</v>
      </c>
      <c r="Q865" t="str">
        <v>Normal</v>
      </c>
      <c r="R865" t="str">
        <f t="shared" si="13"/>
        <v>Without transplant</v>
      </c>
    </row>
    <row r="866" spans="1:18" ht="15.6" x14ac:dyDescent="0.3">
      <c r="A866" s="1" t="s">
        <v>1506</v>
      </c>
      <c r="B866" t="str">
        <f>VLOOKUP(A866,'Customer Names-Answers'!A:D,4,0)</f>
        <v>Steven M.</v>
      </c>
      <c r="C866" cm="1">
        <f t="array" ref="C866:H866">VLOOKUP(A866,'Hospitalisation Details-Answers'!A:K,{6,7,8,9,10,11},0)</f>
        <v>12404.88</v>
      </c>
      <c r="D866" t="str">
        <v>tier - 3</v>
      </c>
      <c r="E866" t="str">
        <v>tier - 3</v>
      </c>
      <c r="F866" t="str">
        <v>R1016</v>
      </c>
      <c r="G866" t="str">
        <v>29-Dec-1989</v>
      </c>
      <c r="H866" t="str">
        <v xml:space="preserve">34 Y </v>
      </c>
      <c r="I866" cm="1">
        <f t="array" ref="I866:Q866">VLOOKUP(A866,'Medical Examinations-Answers'!A:J,{2,3,4,5,6,7,8,9,10},0)</f>
        <v>35.244999999999997</v>
      </c>
      <c r="J866">
        <v>4.63</v>
      </c>
      <c r="K866" t="str">
        <v>No</v>
      </c>
      <c r="L866" t="str">
        <v>No</v>
      </c>
      <c r="M866" t="str">
        <v>No</v>
      </c>
      <c r="N866">
        <v>0</v>
      </c>
      <c r="O866" t="str">
        <v>No</v>
      </c>
      <c r="P866" t="str">
        <v>Obesity</v>
      </c>
      <c r="Q866" t="str">
        <v>Normal</v>
      </c>
      <c r="R866" t="str">
        <f t="shared" si="13"/>
        <v>Without transplant</v>
      </c>
    </row>
    <row r="867" spans="1:18" ht="15.6" x14ac:dyDescent="0.3">
      <c r="A867" s="1" t="s">
        <v>1505</v>
      </c>
      <c r="B867" t="str">
        <f>VLOOKUP(A867,'Customer Names-Answers'!A:D,4,0)</f>
        <v>Erika</v>
      </c>
      <c r="C867" cm="1">
        <f t="array" ref="C867:H867">VLOOKUP(A867,'Hospitalisation Details-Answers'!A:K,{6,7,8,9,10,11},0)</f>
        <v>12369.89</v>
      </c>
      <c r="D867" t="str">
        <v>tier - 3</v>
      </c>
      <c r="E867" t="str">
        <v>tier - 2</v>
      </c>
      <c r="F867" t="str">
        <v>R1024</v>
      </c>
      <c r="G867" t="str">
        <v>26-Sep-1962</v>
      </c>
      <c r="H867" t="str">
        <v xml:space="preserve">61 Y </v>
      </c>
      <c r="I867" cm="1">
        <f t="array" ref="I867:Q867">VLOOKUP(A867,'Medical Examinations-Answers'!A:J,{2,3,4,5,6,7,8,9,10},0)</f>
        <v>26.23</v>
      </c>
      <c r="J867">
        <v>11.93</v>
      </c>
      <c r="K867" t="str">
        <v>No</v>
      </c>
      <c r="L867" t="str">
        <v>No</v>
      </c>
      <c r="M867" t="str">
        <v>No</v>
      </c>
      <c r="N867">
        <v>0</v>
      </c>
      <c r="O867" t="str">
        <v>No</v>
      </c>
      <c r="P867" t="str">
        <v xml:space="preserve">Overweight </v>
      </c>
      <c r="Q867" t="str">
        <v>Diabetes</v>
      </c>
      <c r="R867" t="str">
        <f t="shared" si="13"/>
        <v>Without transplant</v>
      </c>
    </row>
    <row r="868" spans="1:18" ht="15.6" x14ac:dyDescent="0.3">
      <c r="A868" s="1" t="s">
        <v>1504</v>
      </c>
      <c r="B868" t="str">
        <f>VLOOKUP(A868,'Customer Names-Answers'!A:D,4,0)</f>
        <v>Chad</v>
      </c>
      <c r="C868" cm="1">
        <f t="array" ref="C868:H868">VLOOKUP(A868,'Hospitalisation Details-Answers'!A:K,{6,7,8,9,10,11},0)</f>
        <v>12363.55</v>
      </c>
      <c r="D868" t="str">
        <v>tier - 3</v>
      </c>
      <c r="E868" t="str">
        <v>tier - 3</v>
      </c>
      <c r="F868" t="str">
        <v>R1011</v>
      </c>
      <c r="G868" t="str">
        <v>29-Dec-1966</v>
      </c>
      <c r="H868" t="str">
        <v xml:space="preserve">57 Y </v>
      </c>
      <c r="I868" cm="1">
        <f t="array" ref="I868:Q868">VLOOKUP(A868,'Medical Examinations-Answers'!A:J,{2,3,4,5,6,7,8,9,10},0)</f>
        <v>36.1</v>
      </c>
      <c r="J868">
        <v>5.65</v>
      </c>
      <c r="K868" t="str">
        <v>yes</v>
      </c>
      <c r="L868" t="str">
        <v>No</v>
      </c>
      <c r="M868" t="str">
        <v>No</v>
      </c>
      <c r="N868">
        <v>2</v>
      </c>
      <c r="O868" t="str">
        <v>No</v>
      </c>
      <c r="P868" t="str">
        <v>Obesity</v>
      </c>
      <c r="Q868" t="str">
        <v>Normal</v>
      </c>
      <c r="R868" t="str">
        <f t="shared" si="13"/>
        <v>Without transplant</v>
      </c>
    </row>
    <row r="869" spans="1:18" ht="15.6" x14ac:dyDescent="0.3">
      <c r="A869" s="1" t="s">
        <v>1503</v>
      </c>
      <c r="B869" t="str">
        <f>VLOOKUP(A869,'Customer Names-Answers'!A:D,4,0)</f>
        <v>Mark</v>
      </c>
      <c r="C869" cm="1">
        <f t="array" ref="C869:H869">VLOOKUP(A869,'Hospitalisation Details-Answers'!A:K,{6,7,8,9,10,11},0)</f>
        <v>12347.17</v>
      </c>
      <c r="D869" t="str">
        <v>tier - 3</v>
      </c>
      <c r="E869" t="str">
        <v>tier - 3</v>
      </c>
      <c r="F869" t="str">
        <v>R1011</v>
      </c>
      <c r="G869" t="str">
        <v>22-Sep-1963</v>
      </c>
      <c r="H869" t="str">
        <v xml:space="preserve">60 Y </v>
      </c>
      <c r="I869" cm="1">
        <f t="array" ref="I869:Q869">VLOOKUP(A869,'Medical Examinations-Answers'!A:J,{2,3,4,5,6,7,8,9,10},0)</f>
        <v>37.1</v>
      </c>
      <c r="J869">
        <v>11.21</v>
      </c>
      <c r="K869" t="str">
        <v>yes</v>
      </c>
      <c r="L869" t="str">
        <v>No</v>
      </c>
      <c r="M869" t="str">
        <v>Yes</v>
      </c>
      <c r="N869">
        <v>1</v>
      </c>
      <c r="O869" t="str">
        <v>No</v>
      </c>
      <c r="P869" t="str">
        <v>Obesity</v>
      </c>
      <c r="Q869" t="str">
        <v>Diabetes</v>
      </c>
      <c r="R869" t="str">
        <f t="shared" si="13"/>
        <v>Without transplant</v>
      </c>
    </row>
    <row r="870" spans="1:18" ht="15.6" x14ac:dyDescent="0.3">
      <c r="A870" s="1" t="s">
        <v>1502</v>
      </c>
      <c r="B870" t="str">
        <f>VLOOKUP(A870,'Customer Names-Answers'!A:D,4,0)</f>
        <v>David</v>
      </c>
      <c r="C870" cm="1">
        <f t="array" ref="C870:H870">VLOOKUP(A870,'Hospitalisation Details-Answers'!A:K,{6,7,8,9,10,11},0)</f>
        <v>12333.83</v>
      </c>
      <c r="D870" t="str">
        <v>tier - 3</v>
      </c>
      <c r="E870" t="str">
        <v>tier - 2</v>
      </c>
      <c r="F870" t="str">
        <v>R1011</v>
      </c>
      <c r="G870" t="str">
        <v>2-Aug-1963</v>
      </c>
      <c r="H870" t="str">
        <v xml:space="preserve">60 Y </v>
      </c>
      <c r="I870" cm="1">
        <f t="array" ref="I870:Q870">VLOOKUP(A870,'Medical Examinations-Answers'!A:J,{2,3,4,5,6,7,8,9,10},0)</f>
        <v>27.5</v>
      </c>
      <c r="J870">
        <v>10.62</v>
      </c>
      <c r="K870" t="str">
        <v>yes</v>
      </c>
      <c r="L870" t="str">
        <v>No</v>
      </c>
      <c r="M870" t="str">
        <v>Yes</v>
      </c>
      <c r="N870">
        <v>1</v>
      </c>
      <c r="O870" t="str">
        <v>No</v>
      </c>
      <c r="P870" t="str">
        <v xml:space="preserve">Overweight </v>
      </c>
      <c r="Q870" t="str">
        <v>Diabetes</v>
      </c>
      <c r="R870" t="str">
        <f t="shared" si="13"/>
        <v>Without transplant</v>
      </c>
    </row>
    <row r="871" spans="1:18" ht="15.6" x14ac:dyDescent="0.3">
      <c r="A871" s="1" t="s">
        <v>1501</v>
      </c>
      <c r="B871" t="str">
        <f>VLOOKUP(A871,'Customer Names-Answers'!A:D,4,0)</f>
        <v>Matthew R</v>
      </c>
      <c r="C871" cm="1">
        <f t="array" ref="C871:H871">VLOOKUP(A871,'Hospitalisation Details-Answers'!A:K,{6,7,8,9,10,11},0)</f>
        <v>12323.94</v>
      </c>
      <c r="D871" t="str">
        <v>tier - 3</v>
      </c>
      <c r="E871" t="str">
        <v>tier - 3</v>
      </c>
      <c r="F871" t="str">
        <v>R1017</v>
      </c>
      <c r="G871" t="str">
        <v>29-Aug-1963</v>
      </c>
      <c r="H871" t="str">
        <v xml:space="preserve">60 Y </v>
      </c>
      <c r="I871" cm="1">
        <f t="array" ref="I871:Q871">VLOOKUP(A871,'Medical Examinations-Answers'!A:J,{2,3,4,5,6,7,8,9,10},0)</f>
        <v>24.7</v>
      </c>
      <c r="J871">
        <v>10.7</v>
      </c>
      <c r="K871" t="str">
        <v>yes</v>
      </c>
      <c r="L871" t="str">
        <v>No</v>
      </c>
      <c r="M871" t="str">
        <v>Yes</v>
      </c>
      <c r="N871">
        <v>1</v>
      </c>
      <c r="O871" t="str">
        <v>No</v>
      </c>
      <c r="P871" t="str">
        <v xml:space="preserve">Normal Weight </v>
      </c>
      <c r="Q871" t="str">
        <v>Diabetes</v>
      </c>
      <c r="R871" t="str">
        <f t="shared" si="13"/>
        <v>Without transplant</v>
      </c>
    </row>
    <row r="872" spans="1:18" ht="15.6" x14ac:dyDescent="0.3">
      <c r="A872" s="1" t="s">
        <v>1500</v>
      </c>
      <c r="B872" t="str">
        <f>VLOOKUP(A872,'Customer Names-Answers'!A:D,4,0)</f>
        <v>Orla</v>
      </c>
      <c r="C872" cm="1">
        <f t="array" ref="C872:H872">VLOOKUP(A872,'Hospitalisation Details-Answers'!A:K,{6,7,8,9,10,11},0)</f>
        <v>12299.59</v>
      </c>
      <c r="D872" t="str">
        <v>tier - 3</v>
      </c>
      <c r="E872" t="str">
        <v>tier - 1</v>
      </c>
      <c r="F872" t="str">
        <v>R1025</v>
      </c>
      <c r="G872" t="str">
        <v>28-Oct-1963</v>
      </c>
      <c r="H872" t="str">
        <v xml:space="preserve">60 Y </v>
      </c>
      <c r="I872" cm="1">
        <f t="array" ref="I872:Q872">VLOOKUP(A872,'Medical Examinations-Answers'!A:J,{2,3,4,5,6,7,8,9,10},0)</f>
        <v>26.78</v>
      </c>
      <c r="J872">
        <v>10.02</v>
      </c>
      <c r="K872" t="str">
        <v>yes</v>
      </c>
      <c r="L872" t="str">
        <v>No</v>
      </c>
      <c r="M872" t="str">
        <v>Yes</v>
      </c>
      <c r="N872">
        <v>1</v>
      </c>
      <c r="O872" t="str">
        <v>No</v>
      </c>
      <c r="P872" t="str">
        <v xml:space="preserve">Overweight </v>
      </c>
      <c r="Q872" t="str">
        <v>Diabetes</v>
      </c>
      <c r="R872" t="str">
        <f t="shared" si="13"/>
        <v>Without transplant</v>
      </c>
    </row>
    <row r="873" spans="1:18" ht="15.6" x14ac:dyDescent="0.3">
      <c r="A873" s="1" t="s">
        <v>1499</v>
      </c>
      <c r="B873" t="str">
        <f>VLOOKUP(A873,'Customer Names-Answers'!A:D,4,0)</f>
        <v>Shaista S</v>
      </c>
      <c r="C873" cm="1">
        <f t="array" ref="C873:H873">VLOOKUP(A873,'Hospitalisation Details-Answers'!A:K,{6,7,8,9,10,11},0)</f>
        <v>12282.38</v>
      </c>
      <c r="D873" t="str">
        <v>tier - 3</v>
      </c>
      <c r="E873" t="str">
        <v>tier - 1</v>
      </c>
      <c r="F873" t="str">
        <v>R1011</v>
      </c>
      <c r="G873" t="str">
        <v>29-Oct-1990</v>
      </c>
      <c r="H873" t="str">
        <v xml:space="preserve">33 Y </v>
      </c>
      <c r="I873" cm="1">
        <f t="array" ref="I873:Q873">VLOOKUP(A873,'Medical Examinations-Answers'!A:J,{2,3,4,5,6,7,8,9,10},0)</f>
        <v>45.8</v>
      </c>
      <c r="J873">
        <v>4.8499999999999996</v>
      </c>
      <c r="K873" t="str">
        <v>No</v>
      </c>
      <c r="L873" t="str">
        <v>No</v>
      </c>
      <c r="M873" t="str">
        <v>No</v>
      </c>
      <c r="N873">
        <v>0</v>
      </c>
      <c r="O873" t="str">
        <v>No</v>
      </c>
      <c r="P873" t="str">
        <v>Obesity</v>
      </c>
      <c r="Q873" t="str">
        <v>Normal</v>
      </c>
      <c r="R873" t="str">
        <f t="shared" si="13"/>
        <v>Without transplant</v>
      </c>
    </row>
    <row r="874" spans="1:18" ht="15.6" x14ac:dyDescent="0.3">
      <c r="A874" s="1" t="s">
        <v>1498</v>
      </c>
      <c r="B874" t="str">
        <f>VLOOKUP(A874,'Customer Names-Answers'!A:D,4,0)</f>
        <v>Mrs.  Emily</v>
      </c>
      <c r="C874" cm="1">
        <f t="array" ref="C874:H874">VLOOKUP(A874,'Hospitalisation Details-Answers'!A:K,{6,7,8,9,10,11},0)</f>
        <v>12282.03</v>
      </c>
      <c r="D874" t="str">
        <v>tier - 3</v>
      </c>
      <c r="E874" t="str">
        <v>tier - 1</v>
      </c>
      <c r="F874" t="str">
        <v>R1025</v>
      </c>
      <c r="G874" t="str">
        <v>16-Nov-1966</v>
      </c>
      <c r="H874" t="str">
        <v xml:space="preserve">57 Y </v>
      </c>
      <c r="I874" cm="1">
        <f t="array" ref="I874:Q874">VLOOKUP(A874,'Medical Examinations-Answers'!A:J,{2,3,4,5,6,7,8,9,10},0)</f>
        <v>29</v>
      </c>
      <c r="J874">
        <v>4.3899999999999997</v>
      </c>
      <c r="K874" t="str">
        <v>yes</v>
      </c>
      <c r="L874" t="str">
        <v>No</v>
      </c>
      <c r="M874" t="str">
        <v>No</v>
      </c>
      <c r="N874">
        <v>2</v>
      </c>
      <c r="O874" t="str">
        <v>No</v>
      </c>
      <c r="P874" t="str">
        <v xml:space="preserve">Overweight </v>
      </c>
      <c r="Q874" t="str">
        <v>Normal</v>
      </c>
      <c r="R874" t="str">
        <f t="shared" si="13"/>
        <v>Without transplant</v>
      </c>
    </row>
    <row r="875" spans="1:18" ht="15.6" x14ac:dyDescent="0.3">
      <c r="A875" s="1" t="s">
        <v>1497</v>
      </c>
      <c r="B875" t="str">
        <f>VLOOKUP(A875,'Customer Names-Answers'!A:D,4,0)</f>
        <v>Julie A.</v>
      </c>
      <c r="C875" cm="1">
        <f t="array" ref="C875:H875">VLOOKUP(A875,'Hospitalisation Details-Answers'!A:K,{6,7,8,9,10,11},0)</f>
        <v>12269.69</v>
      </c>
      <c r="D875" t="str">
        <v>tier - 3</v>
      </c>
      <c r="E875" t="str">
        <v>tier - 2</v>
      </c>
      <c r="F875" t="str">
        <v>R1012</v>
      </c>
      <c r="G875" t="str">
        <v>28-Aug-1967</v>
      </c>
      <c r="H875" t="str">
        <v xml:space="preserve">56 Y </v>
      </c>
      <c r="I875" cm="1">
        <f t="array" ref="I875:Q875">VLOOKUP(A875,'Medical Examinations-Answers'!A:J,{2,3,4,5,6,7,8,9,10},0)</f>
        <v>33.534999999999997</v>
      </c>
      <c r="J875">
        <v>8.24</v>
      </c>
      <c r="K875" t="str">
        <v>yes</v>
      </c>
      <c r="L875" t="str">
        <v>No</v>
      </c>
      <c r="M875" t="str">
        <v>No</v>
      </c>
      <c r="N875">
        <v>0</v>
      </c>
      <c r="O875" t="str">
        <v>No</v>
      </c>
      <c r="P875" t="str">
        <v>Obesity</v>
      </c>
      <c r="Q875" t="str">
        <v>Diabetes</v>
      </c>
      <c r="R875" t="str">
        <f t="shared" si="13"/>
        <v>Without transplant</v>
      </c>
    </row>
    <row r="876" spans="1:18" ht="15.6" x14ac:dyDescent="0.3">
      <c r="A876" s="1" t="s">
        <v>1496</v>
      </c>
      <c r="B876" t="str">
        <f>VLOOKUP(A876,'Customer Names-Answers'!A:D,4,0)</f>
        <v>Megumi</v>
      </c>
      <c r="C876" cm="1">
        <f t="array" ref="C876:H876">VLOOKUP(A876,'Hospitalisation Details-Answers'!A:K,{6,7,8,9,10,11},0)</f>
        <v>12268.63</v>
      </c>
      <c r="D876" t="str">
        <v>tier - 3</v>
      </c>
      <c r="E876" t="str">
        <v>tier - 1</v>
      </c>
      <c r="F876" t="str">
        <v>R1012</v>
      </c>
      <c r="G876" t="str">
        <v>30-Dec-1967</v>
      </c>
      <c r="H876" t="str">
        <v xml:space="preserve">56 Y </v>
      </c>
      <c r="I876" cm="1">
        <f t="array" ref="I876:Q876">VLOOKUP(A876,'Medical Examinations-Answers'!A:J,{2,3,4,5,6,7,8,9,10},0)</f>
        <v>32.774999999999999</v>
      </c>
      <c r="J876">
        <v>9.77</v>
      </c>
      <c r="K876" t="str">
        <v>yes</v>
      </c>
      <c r="L876" t="str">
        <v>No</v>
      </c>
      <c r="M876" t="str">
        <v>No</v>
      </c>
      <c r="N876">
        <v>0</v>
      </c>
      <c r="O876" t="str">
        <v>No</v>
      </c>
      <c r="P876" t="str">
        <v>Obesity</v>
      </c>
      <c r="Q876" t="str">
        <v>Diabetes</v>
      </c>
      <c r="R876" t="str">
        <f t="shared" si="13"/>
        <v>Without transplant</v>
      </c>
    </row>
    <row r="877" spans="1:18" ht="15.6" x14ac:dyDescent="0.3">
      <c r="A877" s="1" t="s">
        <v>1495</v>
      </c>
      <c r="B877" t="str">
        <f>VLOOKUP(A877,'Customer Names-Answers'!A:D,4,0)</f>
        <v>Skylar</v>
      </c>
      <c r="C877" cm="1">
        <f t="array" ref="C877:H877">VLOOKUP(A877,'Hospitalisation Details-Answers'!A:K,{6,7,8,9,10,11},0)</f>
        <v>12265.51</v>
      </c>
      <c r="D877" t="str">
        <v>tier - 3</v>
      </c>
      <c r="E877" t="str">
        <v>tier - 3</v>
      </c>
      <c r="F877" t="str">
        <v>R1013</v>
      </c>
      <c r="G877" t="str">
        <v>6-Dec-1966</v>
      </c>
      <c r="H877" t="str">
        <v xml:space="preserve">57 Y </v>
      </c>
      <c r="I877" cm="1">
        <f t="array" ref="I877:Q877">VLOOKUP(A877,'Medical Examinations-Answers'!A:J,{2,3,4,5,6,7,8,9,10},0)</f>
        <v>37.51</v>
      </c>
      <c r="J877">
        <v>5.5</v>
      </c>
      <c r="K877" t="str">
        <v>yes</v>
      </c>
      <c r="L877" t="str">
        <v>No</v>
      </c>
      <c r="M877" t="str">
        <v>No</v>
      </c>
      <c r="N877">
        <v>2</v>
      </c>
      <c r="O877" t="str">
        <v>No</v>
      </c>
      <c r="P877" t="str">
        <v>Obesity</v>
      </c>
      <c r="Q877" t="str">
        <v>Normal</v>
      </c>
      <c r="R877" t="str">
        <f t="shared" si="13"/>
        <v>Without transplant</v>
      </c>
    </row>
    <row r="878" spans="1:18" ht="15.6" x14ac:dyDescent="0.3">
      <c r="A878" s="1" t="s">
        <v>1494</v>
      </c>
      <c r="B878" t="str">
        <f>VLOOKUP(A878,'Customer Names-Answers'!A:D,4,0)</f>
        <v>Victoria</v>
      </c>
      <c r="C878" cm="1">
        <f t="array" ref="C878:H878">VLOOKUP(A878,'Hospitalisation Details-Answers'!A:K,{6,7,8,9,10,11},0)</f>
        <v>12255.04</v>
      </c>
      <c r="D878" t="str">
        <v>tier - 3</v>
      </c>
      <c r="E878" t="str">
        <v>tier - 2</v>
      </c>
      <c r="F878" t="str">
        <v>R1026</v>
      </c>
      <c r="G878" t="str">
        <v>13-Aug-1986</v>
      </c>
      <c r="H878" t="str">
        <v xml:space="preserve">37 Y </v>
      </c>
      <c r="I878" cm="1">
        <f t="array" ref="I878:Q878">VLOOKUP(A878,'Medical Examinations-Answers'!A:J,{2,3,4,5,6,7,8,9,10},0)</f>
        <v>39.86</v>
      </c>
      <c r="J878">
        <v>11.84</v>
      </c>
      <c r="K878" t="str">
        <v>yes</v>
      </c>
      <c r="L878" t="str">
        <v>No</v>
      </c>
      <c r="M878" t="str">
        <v>No</v>
      </c>
      <c r="N878">
        <v>1</v>
      </c>
      <c r="O878" t="str">
        <v>No</v>
      </c>
      <c r="P878" t="str">
        <v>Obesity</v>
      </c>
      <c r="Q878" t="str">
        <v>Diabetes</v>
      </c>
      <c r="R878" t="str">
        <f t="shared" si="13"/>
        <v>Without transplant</v>
      </c>
    </row>
    <row r="879" spans="1:18" ht="15.6" x14ac:dyDescent="0.3">
      <c r="A879" s="1" t="s">
        <v>1493</v>
      </c>
      <c r="B879" t="str">
        <f>VLOOKUP(A879,'Customer Names-Answers'!A:D,4,0)</f>
        <v>Amanda L</v>
      </c>
      <c r="C879" cm="1">
        <f t="array" ref="C879:H879">VLOOKUP(A879,'Hospitalisation Details-Answers'!A:K,{6,7,8,9,10,11},0)</f>
        <v>12254.44</v>
      </c>
      <c r="D879" t="str">
        <v>tier - 3</v>
      </c>
      <c r="E879" t="str">
        <v>tier - 3</v>
      </c>
      <c r="F879" t="str">
        <v>R1026</v>
      </c>
      <c r="G879" t="str">
        <v>23-Nov-1989</v>
      </c>
      <c r="H879" t="str">
        <v xml:space="preserve">34 Y </v>
      </c>
      <c r="I879" cm="1">
        <f t="array" ref="I879:Q879">VLOOKUP(A879,'Medical Examinations-Answers'!A:J,{2,3,4,5,6,7,8,9,10},0)</f>
        <v>42.13</v>
      </c>
      <c r="J879">
        <v>4.66</v>
      </c>
      <c r="K879" t="str">
        <v>No</v>
      </c>
      <c r="L879" t="str">
        <v>No</v>
      </c>
      <c r="M879" t="str">
        <v>No</v>
      </c>
      <c r="N879">
        <v>0</v>
      </c>
      <c r="O879" t="str">
        <v>No</v>
      </c>
      <c r="P879" t="str">
        <v>Obesity</v>
      </c>
      <c r="Q879" t="str">
        <v>Normal</v>
      </c>
      <c r="R879" t="str">
        <f t="shared" si="13"/>
        <v>Without transplant</v>
      </c>
    </row>
    <row r="880" spans="1:18" ht="15.6" x14ac:dyDescent="0.3">
      <c r="A880" s="1" t="s">
        <v>1492</v>
      </c>
      <c r="B880" t="str">
        <f>VLOOKUP(A880,'Customer Names-Answers'!A:D,4,0)</f>
        <v>Ms.  Renee</v>
      </c>
      <c r="C880" cm="1">
        <f t="array" ref="C880:H880">VLOOKUP(A880,'Hospitalisation Details-Answers'!A:K,{6,7,8,9,10,11},0)</f>
        <v>12245.17</v>
      </c>
      <c r="D880" t="str">
        <v>tier - 3</v>
      </c>
      <c r="E880" t="str">
        <v>tier - 1</v>
      </c>
      <c r="F880" t="str">
        <v>R1012</v>
      </c>
      <c r="G880" t="str">
        <v>23-Jun-1974</v>
      </c>
      <c r="H880" t="str">
        <v xml:space="preserve">49 Y </v>
      </c>
      <c r="I880" cm="1">
        <f t="array" ref="I880:Q880">VLOOKUP(A880,'Medical Examinations-Answers'!A:J,{2,3,4,5,6,7,8,9,10},0)</f>
        <v>35.99</v>
      </c>
      <c r="J880">
        <v>11.11</v>
      </c>
      <c r="K880" t="str">
        <v>No</v>
      </c>
      <c r="L880" t="str">
        <v>No</v>
      </c>
      <c r="M880" t="str">
        <v>No</v>
      </c>
      <c r="N880">
        <v>0</v>
      </c>
      <c r="O880" t="str">
        <v>No</v>
      </c>
      <c r="P880" t="str">
        <v>Obesity</v>
      </c>
      <c r="Q880" t="str">
        <v>Diabetes</v>
      </c>
      <c r="R880" t="str">
        <f t="shared" si="13"/>
        <v>Without transplant</v>
      </c>
    </row>
    <row r="881" spans="1:18" ht="15.6" x14ac:dyDescent="0.3">
      <c r="A881" s="1" t="s">
        <v>1491</v>
      </c>
      <c r="B881" t="str">
        <f>VLOOKUP(A881,'Customer Names-Answers'!A:D,4,0)</f>
        <v>Nellie A.</v>
      </c>
      <c r="C881" cm="1">
        <f t="array" ref="C881:H881">VLOOKUP(A881,'Hospitalisation Details-Answers'!A:K,{6,7,8,9,10,11},0)</f>
        <v>12244.53</v>
      </c>
      <c r="D881" t="str">
        <v>tier - 3</v>
      </c>
      <c r="E881" t="str">
        <v>tier - 1</v>
      </c>
      <c r="F881" t="str">
        <v>R1013</v>
      </c>
      <c r="G881" t="str">
        <v>17-Jul-1963</v>
      </c>
      <c r="H881" t="str">
        <v xml:space="preserve">60 Y </v>
      </c>
      <c r="I881" cm="1">
        <f t="array" ref="I881:Q881">VLOOKUP(A881,'Medical Examinations-Answers'!A:J,{2,3,4,5,6,7,8,9,10},0)</f>
        <v>35.200000000000003</v>
      </c>
      <c r="J881">
        <v>7.72</v>
      </c>
      <c r="K881" t="str">
        <v>yes</v>
      </c>
      <c r="L881" t="str">
        <v>No</v>
      </c>
      <c r="M881" t="str">
        <v>Yes</v>
      </c>
      <c r="N881">
        <v>1</v>
      </c>
      <c r="O881" t="str">
        <v>No</v>
      </c>
      <c r="P881" t="str">
        <v>Obesity</v>
      </c>
      <c r="Q881" t="str">
        <v>Diabetes</v>
      </c>
      <c r="R881" t="str">
        <f t="shared" si="13"/>
        <v>Without transplant</v>
      </c>
    </row>
    <row r="882" spans="1:18" ht="15.6" x14ac:dyDescent="0.3">
      <c r="A882" s="1" t="s">
        <v>1490</v>
      </c>
      <c r="B882" t="str">
        <f>VLOOKUP(A882,'Customer Names-Answers'!A:D,4,0)</f>
        <v>Tamara</v>
      </c>
      <c r="C882" cm="1">
        <f t="array" ref="C882:H882">VLOOKUP(A882,'Hospitalisation Details-Answers'!A:K,{6,7,8,9,10,11},0)</f>
        <v>12237.73</v>
      </c>
      <c r="D882" t="str">
        <v>tier - 3</v>
      </c>
      <c r="E882" t="str">
        <v>tier - 3</v>
      </c>
      <c r="F882" t="str">
        <v>R1012</v>
      </c>
      <c r="G882" t="str">
        <v>29-Jul-1966</v>
      </c>
      <c r="H882" t="str">
        <v xml:space="preserve">57 Y </v>
      </c>
      <c r="I882" cm="1">
        <f t="array" ref="I882:Q882">VLOOKUP(A882,'Medical Examinations-Answers'!A:J,{2,3,4,5,6,7,8,9,10},0)</f>
        <v>29.91</v>
      </c>
      <c r="J882">
        <v>5.55</v>
      </c>
      <c r="K882" t="str">
        <v>yes</v>
      </c>
      <c r="L882" t="str">
        <v>No</v>
      </c>
      <c r="M882" t="str">
        <v>No</v>
      </c>
      <c r="N882">
        <v>2</v>
      </c>
      <c r="O882" t="str">
        <v>No</v>
      </c>
      <c r="P882" t="str">
        <v xml:space="preserve">Overweight </v>
      </c>
      <c r="Q882" t="str">
        <v>Normal</v>
      </c>
      <c r="R882" t="str">
        <f t="shared" si="13"/>
        <v>Without transplant</v>
      </c>
    </row>
    <row r="883" spans="1:18" ht="15.6" x14ac:dyDescent="0.3">
      <c r="A883" s="1" t="s">
        <v>1489</v>
      </c>
      <c r="B883" t="str">
        <f>VLOOKUP(A883,'Customer Names-Answers'!A:D,4,0)</f>
        <v>Joan</v>
      </c>
      <c r="C883" cm="1">
        <f t="array" ref="C883:H883">VLOOKUP(A883,'Hospitalisation Details-Answers'!A:K,{6,7,8,9,10,11},0)</f>
        <v>12235.84</v>
      </c>
      <c r="D883" t="str">
        <v>tier - 3</v>
      </c>
      <c r="E883" t="str">
        <v>tier - 3</v>
      </c>
      <c r="F883" t="str">
        <v>R1012</v>
      </c>
      <c r="G883" t="str">
        <v>15-Oct-1964</v>
      </c>
      <c r="H883" t="str">
        <v xml:space="preserve">59 Y </v>
      </c>
      <c r="I883" cm="1">
        <f t="array" ref="I883:Q883">VLOOKUP(A883,'Medical Examinations-Answers'!A:J,{2,3,4,5,6,7,8,9,10},0)</f>
        <v>36.479999999999997</v>
      </c>
      <c r="J883">
        <v>5.05</v>
      </c>
      <c r="K883" t="str">
        <v>yes</v>
      </c>
      <c r="L883" t="str">
        <v>No</v>
      </c>
      <c r="M883" t="str">
        <v>No</v>
      </c>
      <c r="N883">
        <v>1</v>
      </c>
      <c r="O883" t="str">
        <v>No</v>
      </c>
      <c r="P883" t="str">
        <v>Obesity</v>
      </c>
      <c r="Q883" t="str">
        <v>Normal</v>
      </c>
      <c r="R883" t="str">
        <f t="shared" si="13"/>
        <v>Without transplant</v>
      </c>
    </row>
    <row r="884" spans="1:18" ht="15.6" x14ac:dyDescent="0.3">
      <c r="A884" s="1" t="s">
        <v>1488</v>
      </c>
      <c r="B884" t="str">
        <f>VLOOKUP(A884,'Customer Names-Answers'!A:D,4,0)</f>
        <v>Aimee J.</v>
      </c>
      <c r="C884" cm="1">
        <f t="array" ref="C884:H884">VLOOKUP(A884,'Hospitalisation Details-Answers'!A:K,{6,7,8,9,10,11},0)</f>
        <v>12233.83</v>
      </c>
      <c r="D884" t="str">
        <v>tier - 3</v>
      </c>
      <c r="E884" t="str">
        <v>tier - 1</v>
      </c>
      <c r="F884" t="str">
        <v>R1011</v>
      </c>
      <c r="G884" t="str">
        <v>19-Jul-1963</v>
      </c>
      <c r="H884" t="str">
        <v xml:space="preserve">60 Y </v>
      </c>
      <c r="I884" cm="1">
        <f t="array" ref="I884:Q884">VLOOKUP(A884,'Medical Examinations-Answers'!A:J,{2,3,4,5,6,7,8,9,10},0)</f>
        <v>27.5</v>
      </c>
      <c r="J884">
        <v>8.69</v>
      </c>
      <c r="K884" t="str">
        <v>yes</v>
      </c>
      <c r="L884" t="str">
        <v>No</v>
      </c>
      <c r="M884" t="str">
        <v>Yes</v>
      </c>
      <c r="N884">
        <v>1</v>
      </c>
      <c r="O884" t="str">
        <v>No</v>
      </c>
      <c r="P884" t="str">
        <v xml:space="preserve">Overweight </v>
      </c>
      <c r="Q884" t="str">
        <v>Diabetes</v>
      </c>
      <c r="R884" t="str">
        <f t="shared" si="13"/>
        <v>Without transplant</v>
      </c>
    </row>
    <row r="885" spans="1:18" ht="15.6" x14ac:dyDescent="0.3">
      <c r="A885" s="1" t="s">
        <v>1487</v>
      </c>
      <c r="B885" t="str">
        <f>VLOOKUP(A885,'Customer Names-Answers'!A:D,4,0)</f>
        <v>Suzanne</v>
      </c>
      <c r="C885" cm="1">
        <f t="array" ref="C885:H885">VLOOKUP(A885,'Hospitalisation Details-Answers'!A:K,{6,7,8,9,10,11},0)</f>
        <v>12231.61</v>
      </c>
      <c r="D885" t="str">
        <v>tier - 3</v>
      </c>
      <c r="E885" t="str">
        <v>tier - 3</v>
      </c>
      <c r="F885" t="str">
        <v>R1012</v>
      </c>
      <c r="G885" t="str">
        <v>24-Jun-1964</v>
      </c>
      <c r="H885" t="str">
        <v xml:space="preserve">59 Y </v>
      </c>
      <c r="I885" cm="1">
        <f t="array" ref="I885:Q885">VLOOKUP(A885,'Medical Examinations-Answers'!A:J,{2,3,4,5,6,7,8,9,10},0)</f>
        <v>33.44</v>
      </c>
      <c r="J885">
        <v>5.9</v>
      </c>
      <c r="K885" t="str">
        <v>yes</v>
      </c>
      <c r="L885" t="str">
        <v>No</v>
      </c>
      <c r="M885" t="str">
        <v>No</v>
      </c>
      <c r="N885">
        <v>1</v>
      </c>
      <c r="O885" t="str">
        <v>No</v>
      </c>
      <c r="P885" t="str">
        <v>Obesity</v>
      </c>
      <c r="Q885" t="str">
        <v>Prediabetes</v>
      </c>
      <c r="R885" t="str">
        <f t="shared" si="13"/>
        <v>Without transplant</v>
      </c>
    </row>
    <row r="886" spans="1:18" ht="15.6" x14ac:dyDescent="0.3">
      <c r="A886" s="1" t="s">
        <v>1486</v>
      </c>
      <c r="B886" t="str">
        <f>VLOOKUP(A886,'Customer Names-Answers'!A:D,4,0)</f>
        <v>Kristin A.</v>
      </c>
      <c r="C886" cm="1">
        <f t="array" ref="C886:H886">VLOOKUP(A886,'Hospitalisation Details-Answers'!A:K,{6,7,8,9,10,11},0)</f>
        <v>12224.35</v>
      </c>
      <c r="D886" t="str">
        <v>tier - 3</v>
      </c>
      <c r="E886" t="str">
        <v>tier - 1</v>
      </c>
      <c r="F886" t="str">
        <v>R1012</v>
      </c>
      <c r="G886" t="str">
        <v>2-Jul-1964</v>
      </c>
      <c r="H886" t="str">
        <v xml:space="preserve">59 Y </v>
      </c>
      <c r="I886" cm="1">
        <f t="array" ref="I886:Q886">VLOOKUP(A886,'Medical Examinations-Answers'!A:J,{2,3,4,5,6,7,8,9,10},0)</f>
        <v>28.215</v>
      </c>
      <c r="J886">
        <v>6.29</v>
      </c>
      <c r="K886" t="str">
        <v>yes</v>
      </c>
      <c r="L886" t="str">
        <v>No</v>
      </c>
      <c r="M886" t="str">
        <v>No</v>
      </c>
      <c r="N886">
        <v>1</v>
      </c>
      <c r="O886" t="str">
        <v>No</v>
      </c>
      <c r="P886" t="str">
        <v xml:space="preserve">Overweight </v>
      </c>
      <c r="Q886" t="str">
        <v>Prediabetes</v>
      </c>
      <c r="R886" t="str">
        <f t="shared" si="13"/>
        <v>Without transplant</v>
      </c>
    </row>
    <row r="887" spans="1:18" ht="15.6" x14ac:dyDescent="0.3">
      <c r="A887" s="1" t="s">
        <v>1485</v>
      </c>
      <c r="B887" t="str">
        <f>VLOOKUP(A887,'Customer Names-Answers'!A:D,4,0)</f>
        <v>Ms.  Bronwyn</v>
      </c>
      <c r="C887" cm="1">
        <f t="array" ref="C887:H887">VLOOKUP(A887,'Hospitalisation Details-Answers'!A:K,{6,7,8,9,10,11},0)</f>
        <v>12222.9</v>
      </c>
      <c r="D887" t="str">
        <v>tier - 3</v>
      </c>
      <c r="E887" t="str">
        <v>tier - 2</v>
      </c>
      <c r="F887" t="str">
        <v>R1012</v>
      </c>
      <c r="G887" t="str">
        <v>20-Jul-1964</v>
      </c>
      <c r="H887" t="str">
        <v xml:space="preserve">59 Y </v>
      </c>
      <c r="I887" cm="1">
        <f t="array" ref="I887:Q887">VLOOKUP(A887,'Medical Examinations-Answers'!A:J,{2,3,4,5,6,7,8,9,10},0)</f>
        <v>27.17</v>
      </c>
      <c r="J887">
        <v>5.84</v>
      </c>
      <c r="K887" t="str">
        <v>yes</v>
      </c>
      <c r="L887" t="str">
        <v>No</v>
      </c>
      <c r="M887" t="str">
        <v>No</v>
      </c>
      <c r="N887">
        <v>1</v>
      </c>
      <c r="O887" t="str">
        <v>No</v>
      </c>
      <c r="P887" t="str">
        <v xml:space="preserve">Overweight </v>
      </c>
      <c r="Q887" t="str">
        <v>Prediabetes</v>
      </c>
      <c r="R887" t="str">
        <f t="shared" si="13"/>
        <v>Without transplant</v>
      </c>
    </row>
    <row r="888" spans="1:18" ht="15.6" x14ac:dyDescent="0.3">
      <c r="A888" s="1" t="s">
        <v>1484</v>
      </c>
      <c r="B888" t="str">
        <f>VLOOKUP(A888,'Customer Names-Answers'!A:D,4,0)</f>
        <v>Taylor J</v>
      </c>
      <c r="C888" cm="1">
        <f t="array" ref="C888:H888">VLOOKUP(A888,'Hospitalisation Details-Answers'!A:K,{6,7,8,9,10,11},0)</f>
        <v>12218.7</v>
      </c>
      <c r="D888" t="str">
        <v>tier - 3</v>
      </c>
      <c r="E888" t="str">
        <v>tier - 1</v>
      </c>
      <c r="F888" t="str">
        <v>R1012</v>
      </c>
      <c r="G888" t="str">
        <v>14-Aug-1977</v>
      </c>
      <c r="H888" t="str">
        <v xml:space="preserve">46 Y </v>
      </c>
      <c r="I888" cm="1">
        <f t="array" ref="I888:Q888">VLOOKUP(A888,'Medical Examinations-Answers'!A:J,{2,3,4,5,6,7,8,9,10},0)</f>
        <v>35.380000000000003</v>
      </c>
      <c r="J888">
        <v>6.12</v>
      </c>
      <c r="K888" t="str">
        <v>No</v>
      </c>
      <c r="L888" t="str">
        <v>No</v>
      </c>
      <c r="M888" t="str">
        <v>No</v>
      </c>
      <c r="N888">
        <v>0</v>
      </c>
      <c r="O888" t="str">
        <v>No</v>
      </c>
      <c r="P888" t="str">
        <v>Obesity</v>
      </c>
      <c r="Q888" t="str">
        <v>Prediabetes</v>
      </c>
      <c r="R888" t="str">
        <f t="shared" si="13"/>
        <v>Without transplant</v>
      </c>
    </row>
    <row r="889" spans="1:18" ht="15.6" x14ac:dyDescent="0.3">
      <c r="A889" s="1" t="s">
        <v>1483</v>
      </c>
      <c r="B889" t="str">
        <f>VLOOKUP(A889,'Customer Names-Answers'!A:D,4,0)</f>
        <v>Kimberly M.</v>
      </c>
      <c r="C889" cm="1">
        <f t="array" ref="C889:H889">VLOOKUP(A889,'Hospitalisation Details-Answers'!A:K,{6,7,8,9,10,11},0)</f>
        <v>12198.64</v>
      </c>
      <c r="D889" t="str">
        <v>tier - 3</v>
      </c>
      <c r="E889" t="str">
        <v>tier - 3</v>
      </c>
      <c r="F889" t="str">
        <v>R1026</v>
      </c>
      <c r="G889" t="str">
        <v>29-Aug-1991</v>
      </c>
      <c r="H889" t="str">
        <v xml:space="preserve">32 Y </v>
      </c>
      <c r="I889" cm="1">
        <f t="array" ref="I889:Q889">VLOOKUP(A889,'Medical Examinations-Answers'!A:J,{2,3,4,5,6,7,8,9,10},0)</f>
        <v>43.48</v>
      </c>
      <c r="J889">
        <v>6.24</v>
      </c>
      <c r="K889" t="str">
        <v>No</v>
      </c>
      <c r="L889" t="str">
        <v>No</v>
      </c>
      <c r="M889" t="str">
        <v>No</v>
      </c>
      <c r="N889">
        <v>0</v>
      </c>
      <c r="O889" t="str">
        <v>No</v>
      </c>
      <c r="P889" t="str">
        <v>Obesity</v>
      </c>
      <c r="Q889" t="str">
        <v>Prediabetes</v>
      </c>
      <c r="R889" t="str">
        <f t="shared" si="13"/>
        <v>Without transplant</v>
      </c>
    </row>
    <row r="890" spans="1:18" ht="15.6" x14ac:dyDescent="0.3">
      <c r="A890" s="1" t="s">
        <v>1482</v>
      </c>
      <c r="B890" t="str">
        <f>VLOOKUP(A890,'Customer Names-Answers'!A:D,4,0)</f>
        <v>Joshua E.</v>
      </c>
      <c r="C890" cm="1">
        <f t="array" ref="C890:H890">VLOOKUP(A890,'Hospitalisation Details-Answers'!A:K,{6,7,8,9,10,11},0)</f>
        <v>12148.2</v>
      </c>
      <c r="D890" t="str">
        <v>tier - 3</v>
      </c>
      <c r="E890" t="str">
        <v>tier - 3</v>
      </c>
      <c r="F890" t="str">
        <v>R1012</v>
      </c>
      <c r="G890" t="str">
        <v>5-Oct-1987</v>
      </c>
      <c r="H890" t="str">
        <v xml:space="preserve">36 Y </v>
      </c>
      <c r="I890" cm="1">
        <f t="array" ref="I890:Q890">VLOOKUP(A890,'Medical Examinations-Answers'!A:J,{2,3,4,5,6,7,8,9,10},0)</f>
        <v>41.73</v>
      </c>
      <c r="J890">
        <v>6.25</v>
      </c>
      <c r="K890" t="str">
        <v>No</v>
      </c>
      <c r="L890" t="str">
        <v>No</v>
      </c>
      <c r="M890" t="str">
        <v>No</v>
      </c>
      <c r="N890">
        <v>1</v>
      </c>
      <c r="O890" t="str">
        <v>No</v>
      </c>
      <c r="P890" t="str">
        <v>Obesity</v>
      </c>
      <c r="Q890" t="str">
        <v>Prediabetes</v>
      </c>
      <c r="R890" t="str">
        <f t="shared" si="13"/>
        <v>Without transplant</v>
      </c>
    </row>
    <row r="891" spans="1:18" ht="15.6" x14ac:dyDescent="0.3">
      <c r="A891" s="1" t="s">
        <v>1481</v>
      </c>
      <c r="B891" t="str">
        <f>VLOOKUP(A891,'Customer Names-Answers'!A:D,4,0)</f>
        <v>Jeffrey</v>
      </c>
      <c r="C891" cm="1">
        <f t="array" ref="C891:H891">VLOOKUP(A891,'Hospitalisation Details-Answers'!A:K,{6,7,8,9,10,11},0)</f>
        <v>12146.97</v>
      </c>
      <c r="D891" t="str">
        <v>tier - 3</v>
      </c>
      <c r="E891" t="str">
        <v>tier - 3</v>
      </c>
      <c r="F891" t="str">
        <v>R1011</v>
      </c>
      <c r="G891" t="str">
        <v>15-Sep-1962</v>
      </c>
      <c r="H891" t="str">
        <v xml:space="preserve">61 Y </v>
      </c>
      <c r="I891" cm="1">
        <f t="array" ref="I891:Q891">VLOOKUP(A891,'Medical Examinations-Answers'!A:J,{2,3,4,5,6,7,8,9,10},0)</f>
        <v>28.9</v>
      </c>
      <c r="J891">
        <v>11.96</v>
      </c>
      <c r="K891" t="str">
        <v>No</v>
      </c>
      <c r="L891" t="str">
        <v>No</v>
      </c>
      <c r="M891" t="str">
        <v>No</v>
      </c>
      <c r="N891">
        <v>0</v>
      </c>
      <c r="O891" t="str">
        <v>No</v>
      </c>
      <c r="P891" t="str">
        <v xml:space="preserve">Overweight </v>
      </c>
      <c r="Q891" t="str">
        <v>Diabetes</v>
      </c>
      <c r="R891" t="str">
        <f t="shared" si="13"/>
        <v>Without transplant</v>
      </c>
    </row>
    <row r="892" spans="1:18" ht="15.6" x14ac:dyDescent="0.3">
      <c r="A892" s="1" t="s">
        <v>1480</v>
      </c>
      <c r="B892" t="str">
        <f>VLOOKUP(A892,'Customer Names-Answers'!A:D,4,0)</f>
        <v>Andrew R</v>
      </c>
      <c r="C892" cm="1">
        <f t="array" ref="C892:H892">VLOOKUP(A892,'Hospitalisation Details-Answers'!A:K,{6,7,8,9,10,11},0)</f>
        <v>12142.58</v>
      </c>
      <c r="D892" t="str">
        <v>tier - 3</v>
      </c>
      <c r="E892" t="str">
        <v>tier - 2</v>
      </c>
      <c r="F892" t="str">
        <v>R1013</v>
      </c>
      <c r="G892" t="str">
        <v>4-Nov-1962</v>
      </c>
      <c r="H892" t="str">
        <v xml:space="preserve">61 Y </v>
      </c>
      <c r="I892" cm="1">
        <f t="array" ref="I892:Q892">VLOOKUP(A892,'Medical Examinations-Answers'!A:J,{2,3,4,5,6,7,8,9,10},0)</f>
        <v>25.74</v>
      </c>
      <c r="J892">
        <v>7.69</v>
      </c>
      <c r="K892" t="str">
        <v>No</v>
      </c>
      <c r="L892" t="str">
        <v>No</v>
      </c>
      <c r="M892" t="str">
        <v>No</v>
      </c>
      <c r="N892">
        <v>0</v>
      </c>
      <c r="O892" t="str">
        <v>No</v>
      </c>
      <c r="P892" t="str">
        <v xml:space="preserve">Overweight </v>
      </c>
      <c r="Q892" t="str">
        <v>Diabetes</v>
      </c>
      <c r="R892" t="str">
        <f t="shared" si="13"/>
        <v>Without transplant</v>
      </c>
    </row>
    <row r="893" spans="1:18" ht="15.6" x14ac:dyDescent="0.3">
      <c r="A893" s="1" t="s">
        <v>1479</v>
      </c>
      <c r="B893" t="str">
        <f>VLOOKUP(A893,'Customer Names-Answers'!A:D,4,0)</f>
        <v>Francisco J. Sr.</v>
      </c>
      <c r="C893" cm="1">
        <f t="array" ref="C893:H893">VLOOKUP(A893,'Hospitalisation Details-Answers'!A:K,{6,7,8,9,10,11},0)</f>
        <v>12137.6</v>
      </c>
      <c r="D893" t="str">
        <v>tier - 3</v>
      </c>
      <c r="E893" t="str">
        <v>tier - 3</v>
      </c>
      <c r="F893" t="str">
        <v>R1012</v>
      </c>
      <c r="G893" t="str">
        <v>16-Sep-1974</v>
      </c>
      <c r="H893" t="str">
        <v xml:space="preserve">49 Y </v>
      </c>
      <c r="I893" cm="1">
        <f t="array" ref="I893:Q893">VLOOKUP(A893,'Medical Examinations-Answers'!A:J,{2,3,4,5,6,7,8,9,10},0)</f>
        <v>36.06</v>
      </c>
      <c r="J893">
        <v>8.83</v>
      </c>
      <c r="K893" t="str">
        <v>No</v>
      </c>
      <c r="L893" t="str">
        <v>No</v>
      </c>
      <c r="M893" t="str">
        <v>No</v>
      </c>
      <c r="N893">
        <v>0</v>
      </c>
      <c r="O893" t="str">
        <v>No</v>
      </c>
      <c r="P893" t="str">
        <v>Obesity</v>
      </c>
      <c r="Q893" t="str">
        <v>Diabetes</v>
      </c>
      <c r="R893" t="str">
        <f t="shared" si="13"/>
        <v>Without transplant</v>
      </c>
    </row>
    <row r="894" spans="1:18" ht="15.6" x14ac:dyDescent="0.3">
      <c r="A894" s="1" t="s">
        <v>1478</v>
      </c>
      <c r="B894" t="str">
        <f>VLOOKUP(A894,'Customer Names-Answers'!A:D,4,0)</f>
        <v>Rhonda</v>
      </c>
      <c r="C894" cm="1">
        <f t="array" ref="C894:H894">VLOOKUP(A894,'Hospitalisation Details-Answers'!A:K,{6,7,8,9,10,11},0)</f>
        <v>12130.8</v>
      </c>
      <c r="D894" t="str">
        <v>tier - 3</v>
      </c>
      <c r="E894" t="str">
        <v>tier - 3</v>
      </c>
      <c r="F894" t="str">
        <v>R1026</v>
      </c>
      <c r="G894" t="str">
        <v>6-Nov-1991</v>
      </c>
      <c r="H894" t="str">
        <v xml:space="preserve">32 Y </v>
      </c>
      <c r="I894" cm="1">
        <f t="array" ref="I894:Q894">VLOOKUP(A894,'Medical Examinations-Answers'!A:J,{2,3,4,5,6,7,8,9,10},0)</f>
        <v>43.28</v>
      </c>
      <c r="J894">
        <v>4.41</v>
      </c>
      <c r="K894" t="str">
        <v>No</v>
      </c>
      <c r="L894" t="str">
        <v>No</v>
      </c>
      <c r="M894" t="str">
        <v>No</v>
      </c>
      <c r="N894">
        <v>0</v>
      </c>
      <c r="O894" t="str">
        <v>No</v>
      </c>
      <c r="P894" t="str">
        <v>Obesity</v>
      </c>
      <c r="Q894" t="str">
        <v>Normal</v>
      </c>
      <c r="R894" t="str">
        <f t="shared" si="13"/>
        <v>Without transplant</v>
      </c>
    </row>
    <row r="895" spans="1:18" ht="15.6" x14ac:dyDescent="0.3">
      <c r="A895" s="1" t="s">
        <v>1477</v>
      </c>
      <c r="B895" t="str">
        <f>VLOOKUP(A895,'Customer Names-Answers'!A:D,4,0)</f>
        <v>John</v>
      </c>
      <c r="C895" cm="1">
        <f t="array" ref="C895:H895">VLOOKUP(A895,'Hospitalisation Details-Answers'!A:K,{6,7,8,9,10,11},0)</f>
        <v>12129.61</v>
      </c>
      <c r="D895" t="str">
        <v>tier - 3</v>
      </c>
      <c r="E895" t="str">
        <v>tier - 1</v>
      </c>
      <c r="F895" t="str">
        <v>R1012</v>
      </c>
      <c r="G895" t="str">
        <v>4-Jun-1963</v>
      </c>
      <c r="H895" t="str">
        <v xml:space="preserve">60 Y </v>
      </c>
      <c r="I895" cm="1">
        <f t="array" ref="I895:Q895">VLOOKUP(A895,'Medical Examinations-Answers'!A:J,{2,3,4,5,6,7,8,9,10},0)</f>
        <v>28.785</v>
      </c>
      <c r="J895">
        <v>9.1</v>
      </c>
      <c r="K895" t="str">
        <v>yes</v>
      </c>
      <c r="L895" t="str">
        <v>No</v>
      </c>
      <c r="M895" t="str">
        <v>Yes</v>
      </c>
      <c r="N895">
        <v>1</v>
      </c>
      <c r="O895" t="str">
        <v>No</v>
      </c>
      <c r="P895" t="str">
        <v xml:space="preserve">Overweight </v>
      </c>
      <c r="Q895" t="str">
        <v>Diabetes</v>
      </c>
      <c r="R895" t="str">
        <f t="shared" si="13"/>
        <v>Without transplant</v>
      </c>
    </row>
    <row r="896" spans="1:18" ht="15.6" x14ac:dyDescent="0.3">
      <c r="A896" s="1" t="s">
        <v>1476</v>
      </c>
      <c r="B896" t="str">
        <f>VLOOKUP(A896,'Customer Names-Answers'!A:D,4,0)</f>
        <v>Miles J.</v>
      </c>
      <c r="C896" cm="1">
        <f t="array" ref="C896:H896">VLOOKUP(A896,'Hospitalisation Details-Answers'!A:K,{6,7,8,9,10,11},0)</f>
        <v>12124.99</v>
      </c>
      <c r="D896" t="str">
        <v>tier - 3</v>
      </c>
      <c r="E896" t="str">
        <v>tier - 1</v>
      </c>
      <c r="F896" t="str">
        <v>R1012</v>
      </c>
      <c r="G896" t="str">
        <v>20-Jul-1963</v>
      </c>
      <c r="H896" t="str">
        <v xml:space="preserve">60 Y </v>
      </c>
      <c r="I896" cm="1">
        <f t="array" ref="I896:Q896">VLOOKUP(A896,'Medical Examinations-Answers'!A:J,{2,3,4,5,6,7,8,9,10},0)</f>
        <v>25.46</v>
      </c>
      <c r="J896">
        <v>11.52</v>
      </c>
      <c r="K896" t="str">
        <v>yes</v>
      </c>
      <c r="L896" t="str">
        <v>No</v>
      </c>
      <c r="M896" t="str">
        <v>Yes</v>
      </c>
      <c r="N896">
        <v>1</v>
      </c>
      <c r="O896" t="str">
        <v>No</v>
      </c>
      <c r="P896" t="str">
        <v xml:space="preserve">Overweight </v>
      </c>
      <c r="Q896" t="str">
        <v>Diabetes</v>
      </c>
      <c r="R896" t="str">
        <f t="shared" si="13"/>
        <v>Without transplant</v>
      </c>
    </row>
    <row r="897" spans="1:18" ht="15.6" x14ac:dyDescent="0.3">
      <c r="A897" s="1" t="s">
        <v>1475</v>
      </c>
      <c r="B897" t="str">
        <f>VLOOKUP(A897,'Customer Names-Answers'!A:D,4,0)</f>
        <v>Ms.  Justyna I.</v>
      </c>
      <c r="C897" cm="1">
        <f t="array" ref="C897:H897">VLOOKUP(A897,'Hospitalisation Details-Answers'!A:K,{6,7,8,9,10,11},0)</f>
        <v>12105.32</v>
      </c>
      <c r="D897" t="str">
        <v>tier - 3</v>
      </c>
      <c r="E897" t="str">
        <v>tier - 3</v>
      </c>
      <c r="F897" t="str">
        <v>R1011</v>
      </c>
      <c r="G897" t="str">
        <v>25-Oct-1968</v>
      </c>
      <c r="H897" t="str">
        <v xml:space="preserve">55 Y </v>
      </c>
      <c r="I897" cm="1">
        <f t="array" ref="I897:Q897">VLOOKUP(A897,'Medical Examinations-Answers'!A:J,{2,3,4,5,6,7,8,9,10},0)</f>
        <v>30.8</v>
      </c>
      <c r="J897">
        <v>10.95</v>
      </c>
      <c r="K897" t="str">
        <v>No</v>
      </c>
      <c r="L897" t="str">
        <v>No</v>
      </c>
      <c r="M897" t="str">
        <v>No</v>
      </c>
      <c r="N897">
        <v>0</v>
      </c>
      <c r="O897" t="str">
        <v>No</v>
      </c>
      <c r="P897" t="str">
        <v>Obesity</v>
      </c>
      <c r="Q897" t="str">
        <v>Diabetes</v>
      </c>
      <c r="R897" t="str">
        <f t="shared" si="13"/>
        <v>Without transplant</v>
      </c>
    </row>
    <row r="898" spans="1:18" ht="15.6" x14ac:dyDescent="0.3">
      <c r="A898" s="1" t="s">
        <v>1474</v>
      </c>
      <c r="B898" t="str">
        <f>VLOOKUP(A898,'Customer Names-Answers'!A:D,4,0)</f>
        <v>Lucille</v>
      </c>
      <c r="C898" cm="1">
        <f t="array" ref="C898:H898">VLOOKUP(A898,'Hospitalisation Details-Answers'!A:K,{6,7,8,9,10,11},0)</f>
        <v>12096.65</v>
      </c>
      <c r="D898" t="str">
        <v>tier - 3</v>
      </c>
      <c r="E898" t="str">
        <v>tier - 1</v>
      </c>
      <c r="F898" t="str">
        <v>R1024</v>
      </c>
      <c r="G898" t="str">
        <v>9-Dec-1968</v>
      </c>
      <c r="H898" t="str">
        <v xml:space="preserve">55 Y </v>
      </c>
      <c r="I898" cm="1">
        <f t="array" ref="I898:Q898">VLOOKUP(A898,'Medical Examinations-Answers'!A:J,{2,3,4,5,6,7,8,9,10},0)</f>
        <v>28.88</v>
      </c>
      <c r="J898">
        <v>11.5</v>
      </c>
      <c r="K898" t="str">
        <v>No</v>
      </c>
      <c r="L898" t="str">
        <v>No</v>
      </c>
      <c r="M898" t="str">
        <v>No</v>
      </c>
      <c r="N898">
        <v>0</v>
      </c>
      <c r="O898" t="str">
        <v>No</v>
      </c>
      <c r="P898" t="str">
        <v xml:space="preserve">Overweight </v>
      </c>
      <c r="Q898" t="str">
        <v>Diabetes</v>
      </c>
      <c r="R898" t="str">
        <f t="shared" si="13"/>
        <v>Without transplant</v>
      </c>
    </row>
    <row r="899" spans="1:18" ht="15.6" x14ac:dyDescent="0.3">
      <c r="A899" s="1" t="s">
        <v>1473</v>
      </c>
      <c r="B899" t="str">
        <f>VLOOKUP(A899,'Customer Names-Answers'!A:D,4,0)</f>
        <v>April</v>
      </c>
      <c r="C899" cm="1">
        <f t="array" ref="C899:H899">VLOOKUP(A899,'Hospitalisation Details-Answers'!A:K,{6,7,8,9,10,11},0)</f>
        <v>12094.48</v>
      </c>
      <c r="D899" t="str">
        <v>tier - 3</v>
      </c>
      <c r="E899" t="str">
        <v>tier - 3</v>
      </c>
      <c r="F899" t="str">
        <v>R1011</v>
      </c>
      <c r="G899" t="str">
        <v>21-Jun-1968</v>
      </c>
      <c r="H899" t="str">
        <v xml:space="preserve">55 Y </v>
      </c>
      <c r="I899" cm="1">
        <f t="array" ref="I899:Q899">VLOOKUP(A899,'Medical Examinations-Answers'!A:J,{2,3,4,5,6,7,8,9,10},0)</f>
        <v>23</v>
      </c>
      <c r="J899">
        <v>9.8800000000000008</v>
      </c>
      <c r="K899" t="str">
        <v>No</v>
      </c>
      <c r="L899" t="str">
        <v>No</v>
      </c>
      <c r="M899" t="str">
        <v>No</v>
      </c>
      <c r="N899">
        <v>0</v>
      </c>
      <c r="O899" t="str">
        <v>No</v>
      </c>
      <c r="P899" t="str">
        <v xml:space="preserve">Normal Weight </v>
      </c>
      <c r="Q899" t="str">
        <v>Diabetes</v>
      </c>
      <c r="R899" t="str">
        <f t="shared" ref="R899:R962" si="14">IF(L899="No","Without transplant","With transplant")</f>
        <v>Without transplant</v>
      </c>
    </row>
    <row r="900" spans="1:18" ht="15.6" x14ac:dyDescent="0.3">
      <c r="A900" s="1" t="s">
        <v>1472</v>
      </c>
      <c r="B900" t="str">
        <f>VLOOKUP(A900,'Customer Names-Answers'!A:D,4,0)</f>
        <v>Robert</v>
      </c>
      <c r="C900" cm="1">
        <f t="array" ref="C900:H900">VLOOKUP(A900,'Hospitalisation Details-Answers'!A:K,{6,7,8,9,10,11},0)</f>
        <v>12091.34</v>
      </c>
      <c r="D900" t="str">
        <v>tier - 3</v>
      </c>
      <c r="E900" t="str">
        <v>tier - 2</v>
      </c>
      <c r="F900" t="str">
        <v>R1022</v>
      </c>
      <c r="G900" t="str">
        <v>2-Sep-1984</v>
      </c>
      <c r="H900" t="str">
        <v xml:space="preserve">39 Y </v>
      </c>
      <c r="I900" cm="1">
        <f t="array" ref="I900:Q900">VLOOKUP(A900,'Medical Examinations-Answers'!A:J,{2,3,4,5,6,7,8,9,10},0)</f>
        <v>38.25</v>
      </c>
      <c r="J900">
        <v>6.2</v>
      </c>
      <c r="K900" t="str">
        <v>No</v>
      </c>
      <c r="L900" t="str">
        <v>No</v>
      </c>
      <c r="M900" t="str">
        <v>No</v>
      </c>
      <c r="N900">
        <v>1</v>
      </c>
      <c r="O900" t="str">
        <v>No</v>
      </c>
      <c r="P900" t="str">
        <v>Obesity</v>
      </c>
      <c r="Q900" t="str">
        <v>Prediabetes</v>
      </c>
      <c r="R900" t="str">
        <f t="shared" si="14"/>
        <v>Without transplant</v>
      </c>
    </row>
    <row r="901" spans="1:18" ht="15.6" x14ac:dyDescent="0.3">
      <c r="A901" s="1" t="s">
        <v>1471</v>
      </c>
      <c r="B901" t="str">
        <f>VLOOKUP(A901,'Customer Names-Answers'!A:D,4,0)</f>
        <v>Alyssa</v>
      </c>
      <c r="C901" cm="1">
        <f t="array" ref="C901:H901">VLOOKUP(A901,'Hospitalisation Details-Answers'!A:K,{6,7,8,9,10,11},0)</f>
        <v>12048.13</v>
      </c>
      <c r="D901" t="str">
        <v>tier - 3</v>
      </c>
      <c r="E901" t="str">
        <v>tier - 2</v>
      </c>
      <c r="F901" t="str">
        <v>R1026</v>
      </c>
      <c r="G901" t="str">
        <v>7-Sep-1986</v>
      </c>
      <c r="H901" t="str">
        <v xml:space="preserve">37 Y </v>
      </c>
      <c r="I901" cm="1">
        <f t="array" ref="I901:Q901">VLOOKUP(A901,'Medical Examinations-Answers'!A:J,{2,3,4,5,6,7,8,9,10},0)</f>
        <v>39.25</v>
      </c>
      <c r="J901">
        <v>8.41</v>
      </c>
      <c r="K901" t="str">
        <v>yes</v>
      </c>
      <c r="L901" t="str">
        <v>No</v>
      </c>
      <c r="M901" t="str">
        <v>No</v>
      </c>
      <c r="N901">
        <v>1</v>
      </c>
      <c r="O901" t="str">
        <v>No</v>
      </c>
      <c r="P901" t="str">
        <v>Obesity</v>
      </c>
      <c r="Q901" t="str">
        <v>Diabetes</v>
      </c>
      <c r="R901" t="str">
        <f t="shared" si="14"/>
        <v>Without transplant</v>
      </c>
    </row>
    <row r="902" spans="1:18" ht="15.6" x14ac:dyDescent="0.3">
      <c r="A902" s="1" t="s">
        <v>1470</v>
      </c>
      <c r="B902" t="str">
        <f>VLOOKUP(A902,'Customer Names-Answers'!A:D,4,0)</f>
        <v>Jessica E.</v>
      </c>
      <c r="C902" cm="1">
        <f t="array" ref="C902:H902">VLOOKUP(A902,'Hospitalisation Details-Answers'!A:K,{6,7,8,9,10,11},0)</f>
        <v>12044.34</v>
      </c>
      <c r="D902" t="str">
        <v>tier - 3</v>
      </c>
      <c r="E902" t="str">
        <v>tier - 1</v>
      </c>
      <c r="F902" t="str">
        <v>R1012</v>
      </c>
      <c r="G902" t="str">
        <v>24-Nov-1966</v>
      </c>
      <c r="H902" t="str">
        <v xml:space="preserve">57 Y </v>
      </c>
      <c r="I902" cm="1">
        <f t="array" ref="I902:Q902">VLOOKUP(A902,'Medical Examinations-Answers'!A:J,{2,3,4,5,6,7,8,9,10},0)</f>
        <v>26.6</v>
      </c>
      <c r="J902">
        <v>5.07</v>
      </c>
      <c r="K902" t="str">
        <v>yes</v>
      </c>
      <c r="L902" t="str">
        <v>No</v>
      </c>
      <c r="M902" t="str">
        <v>No</v>
      </c>
      <c r="N902">
        <v>2</v>
      </c>
      <c r="O902" t="str">
        <v>No</v>
      </c>
      <c r="P902" t="str">
        <v xml:space="preserve">Overweight </v>
      </c>
      <c r="Q902" t="str">
        <v>Normal</v>
      </c>
      <c r="R902" t="str">
        <f t="shared" si="14"/>
        <v>Without transplant</v>
      </c>
    </row>
    <row r="903" spans="1:18" ht="15.6" x14ac:dyDescent="0.3">
      <c r="A903" s="1" t="s">
        <v>1469</v>
      </c>
      <c r="B903" t="str">
        <f>VLOOKUP(A903,'Customer Names-Answers'!A:D,4,0)</f>
        <v>Patrick J.</v>
      </c>
      <c r="C903" cm="1">
        <f t="array" ref="C903:H903">VLOOKUP(A903,'Hospitalisation Details-Answers'!A:K,{6,7,8,9,10,11},0)</f>
        <v>12035.18</v>
      </c>
      <c r="D903" t="str">
        <v>tier - 3</v>
      </c>
      <c r="E903" t="str">
        <v>tier - 3</v>
      </c>
      <c r="F903" t="str">
        <v>R1021</v>
      </c>
      <c r="G903" t="str">
        <v>16-Oct-1979</v>
      </c>
      <c r="H903" t="str">
        <v xml:space="preserve">44 Y </v>
      </c>
      <c r="I903" cm="1">
        <f t="array" ref="I903:Q903">VLOOKUP(A903,'Medical Examinations-Answers'!A:J,{2,3,4,5,6,7,8,9,10},0)</f>
        <v>35.700000000000003</v>
      </c>
      <c r="J903">
        <v>4.0599999999999996</v>
      </c>
      <c r="K903" t="str">
        <v>No</v>
      </c>
      <c r="L903" t="str">
        <v>No</v>
      </c>
      <c r="M903" t="str">
        <v>Yes</v>
      </c>
      <c r="N903">
        <v>1</v>
      </c>
      <c r="O903" t="str">
        <v>No</v>
      </c>
      <c r="P903" t="str">
        <v>Obesity</v>
      </c>
      <c r="Q903" t="str">
        <v>Normal</v>
      </c>
      <c r="R903" t="str">
        <f t="shared" si="14"/>
        <v>Without transplant</v>
      </c>
    </row>
    <row r="904" spans="1:18" ht="15.6" x14ac:dyDescent="0.3">
      <c r="A904" s="1" t="s">
        <v>1468</v>
      </c>
      <c r="B904" t="str">
        <f>VLOOKUP(A904,'Customer Names-Answers'!A:D,4,0)</f>
        <v>Emilie</v>
      </c>
      <c r="C904" cm="1">
        <f t="array" ref="C904:H904">VLOOKUP(A904,'Hospitalisation Details-Answers'!A:K,{6,7,8,9,10,11},0)</f>
        <v>12032.33</v>
      </c>
      <c r="D904" t="str">
        <v>tier - 3</v>
      </c>
      <c r="E904" t="str">
        <v>tier - 1</v>
      </c>
      <c r="F904" t="str">
        <v>R1011</v>
      </c>
      <c r="G904" t="str">
        <v>29-Oct-1965</v>
      </c>
      <c r="H904" t="str">
        <v xml:space="preserve">58 Y </v>
      </c>
      <c r="I904" cm="1">
        <f t="array" ref="I904:Q904">VLOOKUP(A904,'Medical Examinations-Answers'!A:J,{2,3,4,5,6,7,8,9,10},0)</f>
        <v>20.100000000000001</v>
      </c>
      <c r="J904">
        <v>10.52</v>
      </c>
      <c r="K904" t="str">
        <v>No</v>
      </c>
      <c r="L904" t="str">
        <v>No</v>
      </c>
      <c r="M904" t="str">
        <v>No</v>
      </c>
      <c r="N904">
        <v>0</v>
      </c>
      <c r="O904" t="str">
        <v>No</v>
      </c>
      <c r="P904" t="str">
        <v xml:space="preserve">Normal Weight </v>
      </c>
      <c r="Q904" t="str">
        <v>Diabetes</v>
      </c>
      <c r="R904" t="str">
        <f t="shared" si="14"/>
        <v>Without transplant</v>
      </c>
    </row>
    <row r="905" spans="1:18" ht="15.6" x14ac:dyDescent="0.3">
      <c r="A905" s="1" t="s">
        <v>1467</v>
      </c>
      <c r="B905" t="str">
        <f>VLOOKUP(A905,'Customer Names-Answers'!A:D,4,0)</f>
        <v>Caitlin B.</v>
      </c>
      <c r="C905" cm="1">
        <f t="array" ref="C905:H905">VLOOKUP(A905,'Hospitalisation Details-Answers'!A:K,{6,7,8,9,10,11},0)</f>
        <v>12029.29</v>
      </c>
      <c r="D905" t="str">
        <v>tier - 3</v>
      </c>
      <c r="E905" t="str">
        <v>tier - 2</v>
      </c>
      <c r="F905" t="str">
        <v>R1024</v>
      </c>
      <c r="G905" t="str">
        <v>9-Jun-1965</v>
      </c>
      <c r="H905" t="str">
        <v xml:space="preserve">58 Y </v>
      </c>
      <c r="I905" cm="1">
        <f t="array" ref="I905:Q905">VLOOKUP(A905,'Medical Examinations-Answers'!A:J,{2,3,4,5,6,7,8,9,10},0)</f>
        <v>22.23</v>
      </c>
      <c r="J905">
        <v>9.65</v>
      </c>
      <c r="K905" t="str">
        <v>No</v>
      </c>
      <c r="L905" t="str">
        <v>No</v>
      </c>
      <c r="M905" t="str">
        <v>No</v>
      </c>
      <c r="N905">
        <v>0</v>
      </c>
      <c r="O905" t="str">
        <v>No</v>
      </c>
      <c r="P905" t="str">
        <v xml:space="preserve">Normal Weight </v>
      </c>
      <c r="Q905" t="str">
        <v>Diabetes</v>
      </c>
      <c r="R905" t="str">
        <f t="shared" si="14"/>
        <v>Without transplant</v>
      </c>
    </row>
    <row r="906" spans="1:18" ht="15.6" x14ac:dyDescent="0.3">
      <c r="A906" s="1" t="s">
        <v>1466</v>
      </c>
      <c r="B906" t="str">
        <f>VLOOKUP(A906,'Customer Names-Answers'!A:D,4,0)</f>
        <v>Joseph W</v>
      </c>
      <c r="C906" cm="1">
        <f t="array" ref="C906:H906">VLOOKUP(A906,'Hospitalisation Details-Answers'!A:K,{6,7,8,9,10,11},0)</f>
        <v>12001.29</v>
      </c>
      <c r="D906" t="str">
        <v>tier - 3</v>
      </c>
      <c r="E906" t="str">
        <v>tier - 3</v>
      </c>
      <c r="F906" t="str">
        <v>R1021</v>
      </c>
      <c r="G906" t="str">
        <v>17-Oct-1982</v>
      </c>
      <c r="H906" t="str">
        <v xml:space="preserve">41 Y </v>
      </c>
      <c r="I906" cm="1">
        <f t="array" ref="I906:Q906">VLOOKUP(A906,'Medical Examinations-Answers'!A:J,{2,3,4,5,6,7,8,9,10},0)</f>
        <v>36.47</v>
      </c>
      <c r="J906">
        <v>6.21</v>
      </c>
      <c r="K906" t="str">
        <v>No</v>
      </c>
      <c r="L906" t="str">
        <v>No</v>
      </c>
      <c r="M906" t="str">
        <v>No</v>
      </c>
      <c r="N906">
        <v>0</v>
      </c>
      <c r="O906" t="str">
        <v>No</v>
      </c>
      <c r="P906" t="str">
        <v>Obesity</v>
      </c>
      <c r="Q906" t="str">
        <v>Prediabetes</v>
      </c>
      <c r="R906" t="str">
        <f t="shared" si="14"/>
        <v>Without transplant</v>
      </c>
    </row>
    <row r="907" spans="1:18" ht="15.6" x14ac:dyDescent="0.3">
      <c r="A907" s="1" t="s">
        <v>1465</v>
      </c>
      <c r="B907" t="str">
        <f>VLOOKUP(A907,'Customer Names-Answers'!A:D,4,0)</f>
        <v>Wendy</v>
      </c>
      <c r="C907" cm="1">
        <f t="array" ref="C907:H907">VLOOKUP(A907,'Hospitalisation Details-Answers'!A:K,{6,7,8,9,10,11},0)</f>
        <v>11994.89</v>
      </c>
      <c r="D907" t="str">
        <v>tier - 3</v>
      </c>
      <c r="E907" t="str">
        <v>tier - 2</v>
      </c>
      <c r="F907" t="str">
        <v>R1012</v>
      </c>
      <c r="G907" t="str">
        <v>12-Dec-1993</v>
      </c>
      <c r="H907" t="str">
        <v xml:space="preserve">30 Y </v>
      </c>
      <c r="I907" cm="1">
        <f t="array" ref="I907:Q907">VLOOKUP(A907,'Medical Examinations-Answers'!A:J,{2,3,4,5,6,7,8,9,10},0)</f>
        <v>49.64</v>
      </c>
      <c r="J907">
        <v>4.76</v>
      </c>
      <c r="K907" t="str">
        <v>No</v>
      </c>
      <c r="L907" t="str">
        <v>No</v>
      </c>
      <c r="M907" t="str">
        <v>Yes</v>
      </c>
      <c r="N907">
        <v>1</v>
      </c>
      <c r="O907" t="str">
        <v>No</v>
      </c>
      <c r="P907" t="str">
        <v>Obesity</v>
      </c>
      <c r="Q907" t="str">
        <v>Normal</v>
      </c>
      <c r="R907" t="str">
        <f t="shared" si="14"/>
        <v>Without transplant</v>
      </c>
    </row>
    <row r="908" spans="1:18" ht="15.6" x14ac:dyDescent="0.3">
      <c r="A908" s="1" t="s">
        <v>1464</v>
      </c>
      <c r="B908" t="str">
        <f>VLOOKUP(A908,'Customer Names-Answers'!A:D,4,0)</f>
        <v>Leah L.</v>
      </c>
      <c r="C908" cm="1">
        <f t="array" ref="C908:H908">VLOOKUP(A908,'Hospitalisation Details-Answers'!A:K,{6,7,8,9,10,11},0)</f>
        <v>11987.68</v>
      </c>
      <c r="D908" t="str">
        <v>tier - 3</v>
      </c>
      <c r="E908" t="str">
        <v>tier - 2</v>
      </c>
      <c r="F908" t="str">
        <v>R1026</v>
      </c>
      <c r="G908" t="str">
        <v>4-Jul-1983</v>
      </c>
      <c r="H908" t="str">
        <v xml:space="preserve">40 Y </v>
      </c>
      <c r="I908" cm="1">
        <f t="array" ref="I908:Q908">VLOOKUP(A908,'Medical Examinations-Answers'!A:J,{2,3,4,5,6,7,8,9,10},0)</f>
        <v>36.799999999999997</v>
      </c>
      <c r="J908">
        <v>5.73</v>
      </c>
      <c r="K908" t="str">
        <v>yes</v>
      </c>
      <c r="L908" t="str">
        <v>No</v>
      </c>
      <c r="M908" t="str">
        <v>Yes</v>
      </c>
      <c r="N908">
        <v>1</v>
      </c>
      <c r="O908" t="str">
        <v>No</v>
      </c>
      <c r="P908" t="str">
        <v>Obesity</v>
      </c>
      <c r="Q908" t="str">
        <v>Prediabetes</v>
      </c>
      <c r="R908" t="str">
        <f t="shared" si="14"/>
        <v>Without transplant</v>
      </c>
    </row>
    <row r="909" spans="1:18" ht="15.6" x14ac:dyDescent="0.3">
      <c r="A909" s="1" t="s">
        <v>1463</v>
      </c>
      <c r="B909" t="str">
        <f>VLOOKUP(A909,'Customer Names-Answers'!A:D,4,0)</f>
        <v>Wayne L.</v>
      </c>
      <c r="C909" cm="1">
        <f t="array" ref="C909:H909">VLOOKUP(A909,'Hospitalisation Details-Answers'!A:K,{6,7,8,9,10,11},0)</f>
        <v>11987.17</v>
      </c>
      <c r="D909" t="str">
        <v>tier - 3</v>
      </c>
      <c r="E909" t="str">
        <v>tier - 3</v>
      </c>
      <c r="F909" t="str">
        <v>R1013</v>
      </c>
      <c r="G909" t="str">
        <v>22-Dec-1967</v>
      </c>
      <c r="H909" t="str">
        <v xml:space="preserve">56 Y </v>
      </c>
      <c r="I909" cm="1">
        <f t="array" ref="I909:Q909">VLOOKUP(A909,'Medical Examinations-Answers'!A:J,{2,3,4,5,6,7,8,9,10},0)</f>
        <v>33.880000000000003</v>
      </c>
      <c r="J909">
        <v>10.78</v>
      </c>
      <c r="K909" t="str">
        <v>yes</v>
      </c>
      <c r="L909" t="str">
        <v>No</v>
      </c>
      <c r="M909" t="str">
        <v>No</v>
      </c>
      <c r="N909">
        <v>0</v>
      </c>
      <c r="O909" t="str">
        <v>No</v>
      </c>
      <c r="P909" t="str">
        <v>Obesity</v>
      </c>
      <c r="Q909" t="str">
        <v>Diabetes</v>
      </c>
      <c r="R909" t="str">
        <f t="shared" si="14"/>
        <v>Without transplant</v>
      </c>
    </row>
    <row r="910" spans="1:18" ht="15.6" x14ac:dyDescent="0.3">
      <c r="A910" s="1" t="s">
        <v>1462</v>
      </c>
      <c r="B910" t="str">
        <f>VLOOKUP(A910,'Customer Names-Answers'!A:D,4,0)</f>
        <v>Jason M.</v>
      </c>
      <c r="C910" cm="1">
        <f t="array" ref="C910:H910">VLOOKUP(A910,'Hospitalisation Details-Answers'!A:K,{6,7,8,9,10,11},0)</f>
        <v>11946.63</v>
      </c>
      <c r="D910" t="str">
        <v>tier - 3</v>
      </c>
      <c r="E910" t="str">
        <v>tier - 2</v>
      </c>
      <c r="F910" t="str">
        <v>R1013</v>
      </c>
      <c r="G910" t="str">
        <v>29-Sep-1964</v>
      </c>
      <c r="H910" t="str">
        <v xml:space="preserve">59 Y </v>
      </c>
      <c r="I910" cm="1">
        <f t="array" ref="I910:Q910">VLOOKUP(A910,'Medical Examinations-Answers'!A:J,{2,3,4,5,6,7,8,9,10},0)</f>
        <v>32.01</v>
      </c>
      <c r="J910">
        <v>5.08</v>
      </c>
      <c r="K910" t="str">
        <v>yes</v>
      </c>
      <c r="L910" t="str">
        <v>No</v>
      </c>
      <c r="M910" t="str">
        <v>No</v>
      </c>
      <c r="N910">
        <v>1</v>
      </c>
      <c r="O910" t="str">
        <v>No</v>
      </c>
      <c r="P910" t="str">
        <v>Obesity</v>
      </c>
      <c r="Q910" t="str">
        <v>Normal</v>
      </c>
      <c r="R910" t="str">
        <f t="shared" si="14"/>
        <v>Without transplant</v>
      </c>
    </row>
    <row r="911" spans="1:18" ht="15.6" x14ac:dyDescent="0.3">
      <c r="A911" s="1" t="s">
        <v>1461</v>
      </c>
      <c r="B911" t="str">
        <f>VLOOKUP(A911,'Customer Names-Answers'!A:D,4,0)</f>
        <v>Floris</v>
      </c>
      <c r="C911" cm="1">
        <f t="array" ref="C911:H911">VLOOKUP(A911,'Hospitalisation Details-Answers'!A:K,{6,7,8,9,10,11},0)</f>
        <v>11945.13</v>
      </c>
      <c r="D911" t="str">
        <v>tier - 3</v>
      </c>
      <c r="E911" t="str">
        <v>tier - 2</v>
      </c>
      <c r="F911" t="str">
        <v>R1012</v>
      </c>
      <c r="G911" t="str">
        <v>1-Nov-1965</v>
      </c>
      <c r="H911" t="str">
        <v xml:space="preserve">58 Y </v>
      </c>
      <c r="I911" cm="1">
        <f t="array" ref="I911:Q911">VLOOKUP(A911,'Medical Examinations-Answers'!A:J,{2,3,4,5,6,7,8,9,10},0)</f>
        <v>33.630000000000003</v>
      </c>
      <c r="J911">
        <v>11.39</v>
      </c>
      <c r="K911" t="str">
        <v>No</v>
      </c>
      <c r="L911" t="str">
        <v>No</v>
      </c>
      <c r="M911" t="str">
        <v>No</v>
      </c>
      <c r="N911">
        <v>0</v>
      </c>
      <c r="O911" t="str">
        <v>No</v>
      </c>
      <c r="P911" t="str">
        <v>Obesity</v>
      </c>
      <c r="Q911" t="str">
        <v>Diabetes</v>
      </c>
      <c r="R911" t="str">
        <f t="shared" si="14"/>
        <v>Without transplant</v>
      </c>
    </row>
    <row r="912" spans="1:18" ht="15.6" x14ac:dyDescent="0.3">
      <c r="A912" s="1" t="s">
        <v>1460</v>
      </c>
      <c r="B912" t="str">
        <f>VLOOKUP(A912,'Customer Names-Answers'!A:D,4,0)</f>
        <v>Marc</v>
      </c>
      <c r="C912" cm="1">
        <f t="array" ref="C912:H912">VLOOKUP(A912,'Hospitalisation Details-Answers'!A:K,{6,7,8,9,10,11},0)</f>
        <v>11944.59</v>
      </c>
      <c r="D912" t="str">
        <v>tier - 3</v>
      </c>
      <c r="E912" t="str">
        <v>tier - 2</v>
      </c>
      <c r="F912" t="str">
        <v>R1016</v>
      </c>
      <c r="G912" t="str">
        <v>25-Dec-1964</v>
      </c>
      <c r="H912" t="str">
        <v xml:space="preserve">59 Y </v>
      </c>
      <c r="I912" cm="1">
        <f t="array" ref="I912:Q912">VLOOKUP(A912,'Medical Examinations-Answers'!A:J,{2,3,4,5,6,7,8,9,10},0)</f>
        <v>34.865000000000002</v>
      </c>
      <c r="J912">
        <v>5.35</v>
      </c>
      <c r="K912" t="str">
        <v>yes</v>
      </c>
      <c r="L912" t="str">
        <v>No</v>
      </c>
      <c r="M912" t="str">
        <v>No</v>
      </c>
      <c r="N912">
        <v>1</v>
      </c>
      <c r="O912" t="str">
        <v>No</v>
      </c>
      <c r="P912" t="str">
        <v>Obesity</v>
      </c>
      <c r="Q912" t="str">
        <v>Normal</v>
      </c>
      <c r="R912" t="str">
        <f t="shared" si="14"/>
        <v>Without transplant</v>
      </c>
    </row>
    <row r="913" spans="1:18" ht="15.6" x14ac:dyDescent="0.3">
      <c r="A913" s="1" t="s">
        <v>1459</v>
      </c>
      <c r="B913" t="str">
        <f>VLOOKUP(A913,'Customer Names-Answers'!A:D,4,0)</f>
        <v>Christopher</v>
      </c>
      <c r="C913" cm="1">
        <f t="array" ref="C913:H913">VLOOKUP(A913,'Hospitalisation Details-Answers'!A:K,{6,7,8,9,10,11},0)</f>
        <v>11941.83</v>
      </c>
      <c r="D913" t="str">
        <v>tier - 3</v>
      </c>
      <c r="E913" t="str">
        <v>tier - 1</v>
      </c>
      <c r="F913" t="str">
        <v>R1023</v>
      </c>
      <c r="G913" t="str">
        <v>19-Oct-1991</v>
      </c>
      <c r="H913" t="str">
        <v xml:space="preserve">32 Y </v>
      </c>
      <c r="I913" cm="1">
        <f t="array" ref="I913:Q913">VLOOKUP(A913,'Medical Examinations-Answers'!A:J,{2,3,4,5,6,7,8,9,10},0)</f>
        <v>43.11</v>
      </c>
      <c r="J913">
        <v>5.6</v>
      </c>
      <c r="K913" t="str">
        <v>No</v>
      </c>
      <c r="L913" t="str">
        <v>No</v>
      </c>
      <c r="M913" t="str">
        <v>No</v>
      </c>
      <c r="N913">
        <v>0</v>
      </c>
      <c r="O913" t="str">
        <v>No</v>
      </c>
      <c r="P913" t="str">
        <v>Obesity</v>
      </c>
      <c r="Q913" t="str">
        <v>Normal</v>
      </c>
      <c r="R913" t="str">
        <f t="shared" si="14"/>
        <v>Without transplant</v>
      </c>
    </row>
    <row r="914" spans="1:18" ht="15.6" x14ac:dyDescent="0.3">
      <c r="A914" s="1" t="s">
        <v>1458</v>
      </c>
      <c r="B914" t="str">
        <f>VLOOKUP(A914,'Customer Names-Answers'!A:D,4,0)</f>
        <v>Kevin</v>
      </c>
      <c r="C914" cm="1">
        <f t="array" ref="C914:H914">VLOOKUP(A914,'Hospitalisation Details-Answers'!A:K,{6,7,8,9,10,11},0)</f>
        <v>11938.26</v>
      </c>
      <c r="D914" t="str">
        <v>tier - 3</v>
      </c>
      <c r="E914" t="str">
        <v>tier - 3</v>
      </c>
      <c r="F914" t="str">
        <v>R1019</v>
      </c>
      <c r="G914" t="str">
        <v>2-Aug-1964</v>
      </c>
      <c r="H914" t="str">
        <v xml:space="preserve">59 Y </v>
      </c>
      <c r="I914" cm="1">
        <f t="array" ref="I914:Q914">VLOOKUP(A914,'Medical Examinations-Answers'!A:J,{2,3,4,5,6,7,8,9,10},0)</f>
        <v>30.305</v>
      </c>
      <c r="J914">
        <v>4.2699999999999996</v>
      </c>
      <c r="K914" t="str">
        <v>yes</v>
      </c>
      <c r="L914" t="str">
        <v>No</v>
      </c>
      <c r="M914" t="str">
        <v>No</v>
      </c>
      <c r="N914">
        <v>1</v>
      </c>
      <c r="O914" t="str">
        <v>No</v>
      </c>
      <c r="P914" t="str">
        <v>Obesity</v>
      </c>
      <c r="Q914" t="str">
        <v>Normal</v>
      </c>
      <c r="R914" t="str">
        <f t="shared" si="14"/>
        <v>Without transplant</v>
      </c>
    </row>
    <row r="915" spans="1:18" ht="15.6" x14ac:dyDescent="0.3">
      <c r="A915" s="1" t="s">
        <v>1457</v>
      </c>
      <c r="B915" t="str">
        <f>VLOOKUP(A915,'Customer Names-Answers'!A:D,4,0)</f>
        <v>Aharon N</v>
      </c>
      <c r="C915" cm="1">
        <f t="array" ref="C915:H915">VLOOKUP(A915,'Hospitalisation Details-Answers'!A:K,{6,7,8,9,10,11},0)</f>
        <v>11931.13</v>
      </c>
      <c r="D915" t="str">
        <v>tier - 3</v>
      </c>
      <c r="E915" t="str">
        <v>tier - 1</v>
      </c>
      <c r="F915" t="str">
        <v>R1019</v>
      </c>
      <c r="G915" t="str">
        <v>20-Dec-1964</v>
      </c>
      <c r="H915" t="str">
        <v xml:space="preserve">59 Y </v>
      </c>
      <c r="I915" cm="1">
        <f t="array" ref="I915:Q915">VLOOKUP(A915,'Medical Examinations-Answers'!A:J,{2,3,4,5,6,7,8,9,10},0)</f>
        <v>25.175000000000001</v>
      </c>
      <c r="J915">
        <v>5.57</v>
      </c>
      <c r="K915" t="str">
        <v>yes</v>
      </c>
      <c r="L915" t="str">
        <v>No</v>
      </c>
      <c r="M915" t="str">
        <v>No</v>
      </c>
      <c r="N915">
        <v>1</v>
      </c>
      <c r="O915" t="str">
        <v>No</v>
      </c>
      <c r="P915" t="str">
        <v xml:space="preserve">Overweight </v>
      </c>
      <c r="Q915" t="str">
        <v>Normal</v>
      </c>
      <c r="R915" t="str">
        <f t="shared" si="14"/>
        <v>Without transplant</v>
      </c>
    </row>
    <row r="916" spans="1:18" ht="15.6" x14ac:dyDescent="0.3">
      <c r="A916" s="1" t="s">
        <v>1456</v>
      </c>
      <c r="B916" t="str">
        <f>VLOOKUP(A916,'Customer Names-Answers'!A:D,4,0)</f>
        <v>Lawrence D.</v>
      </c>
      <c r="C916" cm="1">
        <f t="array" ref="C916:H916">VLOOKUP(A916,'Hospitalisation Details-Answers'!A:K,{6,7,8,9,10,11},0)</f>
        <v>11918.2</v>
      </c>
      <c r="D916" t="str">
        <v>tier - 3</v>
      </c>
      <c r="E916" t="str">
        <v>tier - 1</v>
      </c>
      <c r="F916" t="str">
        <v>R1021</v>
      </c>
      <c r="G916" t="str">
        <v>19-Nov-1964</v>
      </c>
      <c r="H916" t="str">
        <v xml:space="preserve">59 Y </v>
      </c>
      <c r="I916" cm="1">
        <f t="array" ref="I916:Q916">VLOOKUP(A916,'Medical Examinations-Answers'!A:J,{2,3,4,5,6,7,8,9,10},0)</f>
        <v>26.8</v>
      </c>
      <c r="J916">
        <v>5.68</v>
      </c>
      <c r="K916" t="str">
        <v>yes</v>
      </c>
      <c r="L916" t="str">
        <v>No</v>
      </c>
      <c r="M916" t="str">
        <v>No</v>
      </c>
      <c r="N916">
        <v>1</v>
      </c>
      <c r="O916" t="str">
        <v>No</v>
      </c>
      <c r="P916" t="str">
        <v xml:space="preserve">Overweight </v>
      </c>
      <c r="Q916" t="str">
        <v>Normal</v>
      </c>
      <c r="R916" t="str">
        <f t="shared" si="14"/>
        <v>Without transplant</v>
      </c>
    </row>
    <row r="917" spans="1:18" ht="15.6" x14ac:dyDescent="0.3">
      <c r="A917" s="1" t="s">
        <v>1455</v>
      </c>
      <c r="B917" t="str">
        <f>VLOOKUP(A917,'Customer Names-Answers'!A:D,4,0)</f>
        <v>Malcolm</v>
      </c>
      <c r="C917" cm="1">
        <f t="array" ref="C917:H917">VLOOKUP(A917,'Hospitalisation Details-Answers'!A:K,{6,7,8,9,10,11},0)</f>
        <v>11884.05</v>
      </c>
      <c r="D917" t="str">
        <v>tier - 3</v>
      </c>
      <c r="E917" t="str">
        <v>tier - 3</v>
      </c>
      <c r="F917" t="str">
        <v>R1013</v>
      </c>
      <c r="G917" t="str">
        <v>2-Jun-2004</v>
      </c>
      <c r="H917" t="str">
        <v xml:space="preserve">19 Y </v>
      </c>
      <c r="I917" cm="1">
        <f t="array" ref="I917:Q917">VLOOKUP(A917,'Medical Examinations-Answers'!A:J,{2,3,4,5,6,7,8,9,10},0)</f>
        <v>21.78</v>
      </c>
      <c r="J917">
        <v>5.3</v>
      </c>
      <c r="K917" t="str">
        <v>No</v>
      </c>
      <c r="L917" t="str">
        <v>yes</v>
      </c>
      <c r="M917" t="str">
        <v>No</v>
      </c>
      <c r="N917">
        <v>1</v>
      </c>
      <c r="O917" t="str">
        <v>No</v>
      </c>
      <c r="P917" t="str">
        <v xml:space="preserve">Normal Weight </v>
      </c>
      <c r="Q917" t="str">
        <v>Normal</v>
      </c>
      <c r="R917" t="str">
        <f t="shared" si="14"/>
        <v>With transplant</v>
      </c>
    </row>
    <row r="918" spans="1:18" ht="15.6" x14ac:dyDescent="0.3">
      <c r="A918" s="1" t="s">
        <v>1454</v>
      </c>
      <c r="B918" t="str">
        <f>VLOOKUP(A918,'Customer Names-Answers'!A:D,4,0)</f>
        <v>Anna E.</v>
      </c>
      <c r="C918" cm="1">
        <f t="array" ref="C918:H918">VLOOKUP(A918,'Hospitalisation Details-Answers'!A:K,{6,7,8,9,10,11},0)</f>
        <v>11881.97</v>
      </c>
      <c r="D918" t="str">
        <v>tier - 3</v>
      </c>
      <c r="E918" t="str">
        <v>tier - 1</v>
      </c>
      <c r="F918" t="str">
        <v>R1013</v>
      </c>
      <c r="G918" t="str">
        <v>29-Oct-1967</v>
      </c>
      <c r="H918" t="str">
        <v xml:space="preserve">56 Y </v>
      </c>
      <c r="I918" cm="1">
        <f t="array" ref="I918:Q918">VLOOKUP(A918,'Medical Examinations-Answers'!A:J,{2,3,4,5,6,7,8,9,10},0)</f>
        <v>30.14</v>
      </c>
      <c r="J918">
        <v>9.4499999999999993</v>
      </c>
      <c r="K918" t="str">
        <v>yes</v>
      </c>
      <c r="L918" t="str">
        <v>No</v>
      </c>
      <c r="M918" t="str">
        <v>No</v>
      </c>
      <c r="N918">
        <v>0</v>
      </c>
      <c r="O918" t="str">
        <v>No</v>
      </c>
      <c r="P918" t="str">
        <v>Obesity</v>
      </c>
      <c r="Q918" t="str">
        <v>Diabetes</v>
      </c>
      <c r="R918" t="str">
        <f t="shared" si="14"/>
        <v>Without transplant</v>
      </c>
    </row>
    <row r="919" spans="1:18" ht="15.6" x14ac:dyDescent="0.3">
      <c r="A919" s="1" t="s">
        <v>1453</v>
      </c>
      <c r="B919" t="str">
        <f>VLOOKUP(A919,'Customer Names-Answers'!A:D,4,0)</f>
        <v>Jenny</v>
      </c>
      <c r="C919" cm="1">
        <f t="array" ref="C919:H919">VLOOKUP(A919,'Hospitalisation Details-Answers'!A:K,{6,7,8,9,10,11},0)</f>
        <v>11881.36</v>
      </c>
      <c r="D919" t="str">
        <v>tier - 3</v>
      </c>
      <c r="E919" t="str">
        <v>tier - 2</v>
      </c>
      <c r="F919" t="str">
        <v>R1011</v>
      </c>
      <c r="G919" t="str">
        <v>14-Jul-1967</v>
      </c>
      <c r="H919" t="str">
        <v xml:space="preserve">56 Y </v>
      </c>
      <c r="I919" cm="1">
        <f t="array" ref="I919:Q919">VLOOKUP(A919,'Medical Examinations-Answers'!A:J,{2,3,4,5,6,7,8,9,10},0)</f>
        <v>29.7</v>
      </c>
      <c r="J919">
        <v>6.79</v>
      </c>
      <c r="K919" t="str">
        <v>yes</v>
      </c>
      <c r="L919" t="str">
        <v>No</v>
      </c>
      <c r="M919" t="str">
        <v>No</v>
      </c>
      <c r="N919">
        <v>0</v>
      </c>
      <c r="O919" t="str">
        <v>No</v>
      </c>
      <c r="P919" t="str">
        <v xml:space="preserve">Overweight </v>
      </c>
      <c r="Q919" t="str">
        <v>Diabetes</v>
      </c>
      <c r="R919" t="str">
        <f t="shared" si="14"/>
        <v>Without transplant</v>
      </c>
    </row>
    <row r="920" spans="1:18" ht="15.6" x14ac:dyDescent="0.3">
      <c r="A920" s="1" t="s">
        <v>1452</v>
      </c>
      <c r="B920" t="str">
        <f>VLOOKUP(A920,'Customer Names-Answers'!A:D,4,0)</f>
        <v>Melissa L</v>
      </c>
      <c r="C920" cm="1">
        <f t="array" ref="C920:H920">VLOOKUP(A920,'Hospitalisation Details-Answers'!A:K,{6,7,8,9,10,11},0)</f>
        <v>11879.1</v>
      </c>
      <c r="D920" t="str">
        <v>tier - 3</v>
      </c>
      <c r="E920" t="str">
        <v>tier - 3</v>
      </c>
      <c r="F920" t="str">
        <v>R1024</v>
      </c>
      <c r="G920" t="str">
        <v>24-Aug-1967</v>
      </c>
      <c r="H920" t="str">
        <v xml:space="preserve">56 Y </v>
      </c>
      <c r="I920" cm="1">
        <f t="array" ref="I920:Q920">VLOOKUP(A920,'Medical Examinations-Answers'!A:J,{2,3,4,5,6,7,8,9,10},0)</f>
        <v>32.395000000000003</v>
      </c>
      <c r="J920">
        <v>11.1</v>
      </c>
      <c r="K920" t="str">
        <v>yes</v>
      </c>
      <c r="L920" t="str">
        <v>No</v>
      </c>
      <c r="M920" t="str">
        <v>No</v>
      </c>
      <c r="N920">
        <v>0</v>
      </c>
      <c r="O920" t="str">
        <v>No</v>
      </c>
      <c r="P920" t="str">
        <v>Obesity</v>
      </c>
      <c r="Q920" t="str">
        <v>Diabetes</v>
      </c>
      <c r="R920" t="str">
        <f t="shared" si="14"/>
        <v>Without transplant</v>
      </c>
    </row>
    <row r="921" spans="1:18" ht="15.6" x14ac:dyDescent="0.3">
      <c r="A921" s="1" t="s">
        <v>1451</v>
      </c>
      <c r="B921" t="str">
        <f>VLOOKUP(A921,'Customer Names-Answers'!A:D,4,0)</f>
        <v>Chia J.</v>
      </c>
      <c r="C921" cm="1">
        <f t="array" ref="C921:H921">VLOOKUP(A921,'Hospitalisation Details-Answers'!A:K,{6,7,8,9,10,11},0)</f>
        <v>11858.56</v>
      </c>
      <c r="D921" t="str">
        <v>tier - 3</v>
      </c>
      <c r="E921" t="str">
        <v>tier - 3</v>
      </c>
      <c r="F921" t="str">
        <v>R1011</v>
      </c>
      <c r="G921" t="str">
        <v>7-Jul-1974</v>
      </c>
      <c r="H921" t="str">
        <v xml:space="preserve">49 Y </v>
      </c>
      <c r="I921" cm="1">
        <f t="array" ref="I921:Q921">VLOOKUP(A921,'Medical Examinations-Answers'!A:J,{2,3,4,5,6,7,8,9,10},0)</f>
        <v>36.64</v>
      </c>
      <c r="J921">
        <v>7.26</v>
      </c>
      <c r="K921" t="str">
        <v>No</v>
      </c>
      <c r="L921" t="str">
        <v>No</v>
      </c>
      <c r="M921" t="str">
        <v>No</v>
      </c>
      <c r="N921">
        <v>0</v>
      </c>
      <c r="O921" t="str">
        <v>No</v>
      </c>
      <c r="P921" t="str">
        <v>Obesity</v>
      </c>
      <c r="Q921" t="str">
        <v>Diabetes</v>
      </c>
      <c r="R921" t="str">
        <f t="shared" si="14"/>
        <v>Without transplant</v>
      </c>
    </row>
    <row r="922" spans="1:18" ht="15.6" x14ac:dyDescent="0.3">
      <c r="A922" s="1" t="s">
        <v>1450</v>
      </c>
      <c r="B922" t="str">
        <f>VLOOKUP(A922,'Customer Names-Answers'!A:D,4,0)</f>
        <v>Laura A</v>
      </c>
      <c r="C922" cm="1">
        <f t="array" ref="C922:H922">VLOOKUP(A922,'Hospitalisation Details-Answers'!A:K,{6,7,8,9,10,11},0)</f>
        <v>11856.41</v>
      </c>
      <c r="D922" t="str">
        <v>tier - 3</v>
      </c>
      <c r="E922" t="str">
        <v>tier - 2</v>
      </c>
      <c r="F922" t="str">
        <v>R1013</v>
      </c>
      <c r="G922" t="str">
        <v>29-Sep-1964</v>
      </c>
      <c r="H922" t="str">
        <v xml:space="preserve">59 Y </v>
      </c>
      <c r="I922" cm="1">
        <f t="array" ref="I922:Q922">VLOOKUP(A922,'Medical Examinations-Answers'!A:J,{2,3,4,5,6,7,8,9,10},0)</f>
        <v>39.049999999999997</v>
      </c>
      <c r="J922">
        <v>5.27</v>
      </c>
      <c r="K922" t="str">
        <v>yes</v>
      </c>
      <c r="L922" t="str">
        <v>No</v>
      </c>
      <c r="M922" t="str">
        <v>No</v>
      </c>
      <c r="N922">
        <v>1</v>
      </c>
      <c r="O922" t="str">
        <v>No</v>
      </c>
      <c r="P922" t="str">
        <v>Obesity</v>
      </c>
      <c r="Q922" t="str">
        <v>Normal</v>
      </c>
      <c r="R922" t="str">
        <f t="shared" si="14"/>
        <v>Without transplant</v>
      </c>
    </row>
    <row r="923" spans="1:18" ht="15.6" x14ac:dyDescent="0.3">
      <c r="A923" s="1" t="s">
        <v>1449</v>
      </c>
      <c r="B923" t="str">
        <f>VLOOKUP(A923,'Customer Names-Answers'!A:D,4,0)</f>
        <v>Aditi</v>
      </c>
      <c r="C923" cm="1">
        <f t="array" ref="C923:H923">VLOOKUP(A923,'Hospitalisation Details-Answers'!A:K,{6,7,8,9,10,11},0)</f>
        <v>11848.14</v>
      </c>
      <c r="D923" t="str">
        <v>tier - 3</v>
      </c>
      <c r="E923" t="str">
        <v>tier - 2</v>
      </c>
      <c r="F923" t="str">
        <v>R1011</v>
      </c>
      <c r="G923" t="str">
        <v>27-Jun-1964</v>
      </c>
      <c r="H923" t="str">
        <v xml:space="preserve">59 Y </v>
      </c>
      <c r="I923" cm="1">
        <f t="array" ref="I923:Q923">VLOOKUP(A923,'Medical Examinations-Answers'!A:J,{2,3,4,5,6,7,8,9,10},0)</f>
        <v>33.1</v>
      </c>
      <c r="J923">
        <v>5.46</v>
      </c>
      <c r="K923" t="str">
        <v>yes</v>
      </c>
      <c r="L923" t="str">
        <v>No</v>
      </c>
      <c r="M923" t="str">
        <v>No</v>
      </c>
      <c r="N923">
        <v>1</v>
      </c>
      <c r="O923" t="str">
        <v>No</v>
      </c>
      <c r="P923" t="str">
        <v>Obesity</v>
      </c>
      <c r="Q923" t="str">
        <v>Normal</v>
      </c>
      <c r="R923" t="str">
        <f t="shared" si="14"/>
        <v>Without transplant</v>
      </c>
    </row>
    <row r="924" spans="1:18" ht="15.6" x14ac:dyDescent="0.3">
      <c r="A924" s="1" t="s">
        <v>1448</v>
      </c>
      <c r="B924" t="str">
        <f>VLOOKUP(A924,'Customer Names-Answers'!A:D,4,0)</f>
        <v>Leah A.</v>
      </c>
      <c r="C924" cm="1">
        <f t="array" ref="C924:H924">VLOOKUP(A924,'Hospitalisation Details-Answers'!A:K,{6,7,8,9,10,11},0)</f>
        <v>11842.62</v>
      </c>
      <c r="D924" t="str">
        <v>tier - 3</v>
      </c>
      <c r="E924" t="str">
        <v>tier - 3</v>
      </c>
      <c r="F924" t="str">
        <v>R1012</v>
      </c>
      <c r="G924" t="str">
        <v>10-Nov-1965</v>
      </c>
      <c r="H924" t="str">
        <v xml:space="preserve">58 Y </v>
      </c>
      <c r="I924" cm="1">
        <f t="array" ref="I924:Q924">VLOOKUP(A924,'Medical Examinations-Answers'!A:J,{2,3,4,5,6,7,8,9,10},0)</f>
        <v>31.824999999999999</v>
      </c>
      <c r="J924">
        <v>8.1300000000000008</v>
      </c>
      <c r="K924" t="str">
        <v>No</v>
      </c>
      <c r="L924" t="str">
        <v>No</v>
      </c>
      <c r="M924" t="str">
        <v>No</v>
      </c>
      <c r="N924">
        <v>0</v>
      </c>
      <c r="O924" t="str">
        <v>No</v>
      </c>
      <c r="P924" t="str">
        <v>Obesity</v>
      </c>
      <c r="Q924" t="str">
        <v>Diabetes</v>
      </c>
      <c r="R924" t="str">
        <f t="shared" si="14"/>
        <v>Without transplant</v>
      </c>
    </row>
    <row r="925" spans="1:18" ht="15.6" x14ac:dyDescent="0.3">
      <c r="A925" s="1" t="s">
        <v>1447</v>
      </c>
      <c r="B925" t="str">
        <f>VLOOKUP(A925,'Customer Names-Answers'!A:D,4,0)</f>
        <v>Marianne</v>
      </c>
      <c r="C925" cm="1">
        <f t="array" ref="C925:H925">VLOOKUP(A925,'Hospitalisation Details-Answers'!A:K,{6,7,8,9,10,11},0)</f>
        <v>11842.44</v>
      </c>
      <c r="D925" t="str">
        <v>tier - 3</v>
      </c>
      <c r="E925" t="str">
        <v>tier - 2</v>
      </c>
      <c r="F925" t="str">
        <v>R1011</v>
      </c>
      <c r="G925" t="str">
        <v>11-Jul-1964</v>
      </c>
      <c r="H925" t="str">
        <v xml:space="preserve">59 Y </v>
      </c>
      <c r="I925" cm="1">
        <f t="array" ref="I925:Q925">VLOOKUP(A925,'Medical Examinations-Answers'!A:J,{2,3,4,5,6,7,8,9,10},0)</f>
        <v>29</v>
      </c>
      <c r="J925">
        <v>4.25</v>
      </c>
      <c r="K925" t="str">
        <v>yes</v>
      </c>
      <c r="L925" t="str">
        <v>No</v>
      </c>
      <c r="M925" t="str">
        <v>No</v>
      </c>
      <c r="N925">
        <v>1</v>
      </c>
      <c r="O925" t="str">
        <v>No</v>
      </c>
      <c r="P925" t="str">
        <v xml:space="preserve">Overweight </v>
      </c>
      <c r="Q925" t="str">
        <v>Normal</v>
      </c>
      <c r="R925" t="str">
        <f t="shared" si="14"/>
        <v>Without transplant</v>
      </c>
    </row>
    <row r="926" spans="1:18" ht="15.6" x14ac:dyDescent="0.3">
      <c r="A926" s="1" t="s">
        <v>1446</v>
      </c>
      <c r="B926" t="str">
        <f>VLOOKUP(A926,'Customer Names-Answers'!A:D,4,0)</f>
        <v>Carla</v>
      </c>
      <c r="C926" cm="1">
        <f t="array" ref="C926:H926">VLOOKUP(A926,'Hospitalisation Details-Answers'!A:K,{6,7,8,9,10,11},0)</f>
        <v>11840.78</v>
      </c>
      <c r="D926" t="str">
        <v>tier - 3</v>
      </c>
      <c r="E926" t="str">
        <v>tier - 2</v>
      </c>
      <c r="F926" t="str">
        <v>R1012</v>
      </c>
      <c r="G926" t="str">
        <v>25-Sep-1965</v>
      </c>
      <c r="H926" t="str">
        <v xml:space="preserve">58 Y </v>
      </c>
      <c r="I926" cm="1">
        <f t="array" ref="I926:Q926">VLOOKUP(A926,'Medical Examinations-Answers'!A:J,{2,3,4,5,6,7,8,9,10},0)</f>
        <v>30.495000000000001</v>
      </c>
      <c r="J926">
        <v>8.68</v>
      </c>
      <c r="K926" t="str">
        <v>No</v>
      </c>
      <c r="L926" t="str">
        <v>No</v>
      </c>
      <c r="M926" t="str">
        <v>No</v>
      </c>
      <c r="N926">
        <v>0</v>
      </c>
      <c r="O926" t="str">
        <v>No</v>
      </c>
      <c r="P926" t="str">
        <v>Obesity</v>
      </c>
      <c r="Q926" t="str">
        <v>Diabetes</v>
      </c>
      <c r="R926" t="str">
        <f t="shared" si="14"/>
        <v>Without transplant</v>
      </c>
    </row>
    <row r="927" spans="1:18" ht="15.6" x14ac:dyDescent="0.3">
      <c r="A927" s="1" t="s">
        <v>1445</v>
      </c>
      <c r="B927" t="str">
        <f>VLOOKUP(A927,'Customer Names-Answers'!A:D,4,0)</f>
        <v>Oksana</v>
      </c>
      <c r="C927" cm="1">
        <f t="array" ref="C927:H927">VLOOKUP(A927,'Hospitalisation Details-Answers'!A:K,{6,7,8,9,10,11},0)</f>
        <v>11837.16</v>
      </c>
      <c r="D927" t="str">
        <v>tier - 3</v>
      </c>
      <c r="E927" t="str">
        <v>tier - 3</v>
      </c>
      <c r="F927" t="str">
        <v>R1011</v>
      </c>
      <c r="G927" t="str">
        <v>11-Sep-1964</v>
      </c>
      <c r="H927" t="str">
        <v xml:space="preserve">59 Y </v>
      </c>
      <c r="I927" cm="1">
        <f t="array" ref="I927:Q927">VLOOKUP(A927,'Medical Examinations-Answers'!A:J,{2,3,4,5,6,7,8,9,10},0)</f>
        <v>25.2</v>
      </c>
      <c r="J927">
        <v>6.25</v>
      </c>
      <c r="K927" t="str">
        <v>yes</v>
      </c>
      <c r="L927" t="str">
        <v>No</v>
      </c>
      <c r="M927" t="str">
        <v>No</v>
      </c>
      <c r="N927">
        <v>1</v>
      </c>
      <c r="O927" t="str">
        <v>No</v>
      </c>
      <c r="P927" t="str">
        <v xml:space="preserve">Overweight </v>
      </c>
      <c r="Q927" t="str">
        <v>Prediabetes</v>
      </c>
      <c r="R927" t="str">
        <f t="shared" si="14"/>
        <v>Without transplant</v>
      </c>
    </row>
    <row r="928" spans="1:18" ht="15.6" x14ac:dyDescent="0.3">
      <c r="A928" s="1" t="s">
        <v>1444</v>
      </c>
      <c r="B928" t="str">
        <f>VLOOKUP(A928,'Customer Names-Answers'!A:D,4,0)</f>
        <v>Rebecca B.</v>
      </c>
      <c r="C928" cm="1">
        <f t="array" ref="C928:H928">VLOOKUP(A928,'Hospitalisation Details-Answers'!A:K,{6,7,8,9,10,11},0)</f>
        <v>11833.78</v>
      </c>
      <c r="D928" t="str">
        <v>tier - 3</v>
      </c>
      <c r="E928" t="str">
        <v>tier - 3</v>
      </c>
      <c r="F928" t="str">
        <v>R1013</v>
      </c>
      <c r="G928" t="str">
        <v>27-Jun-1964</v>
      </c>
      <c r="H928" t="str">
        <v xml:space="preserve">59 Y </v>
      </c>
      <c r="I928" cm="1">
        <f t="array" ref="I928:Q928">VLOOKUP(A928,'Medical Examinations-Answers'!A:J,{2,3,4,5,6,7,8,9,10},0)</f>
        <v>22.77</v>
      </c>
      <c r="J928">
        <v>4.47</v>
      </c>
      <c r="K928" t="str">
        <v>yes</v>
      </c>
      <c r="L928" t="str">
        <v>No</v>
      </c>
      <c r="M928" t="str">
        <v>No</v>
      </c>
      <c r="N928">
        <v>1</v>
      </c>
      <c r="O928" t="str">
        <v>No</v>
      </c>
      <c r="P928" t="str">
        <v xml:space="preserve">Normal Weight </v>
      </c>
      <c r="Q928" t="str">
        <v>Normal</v>
      </c>
      <c r="R928" t="str">
        <f t="shared" si="14"/>
        <v>Without transplant</v>
      </c>
    </row>
    <row r="929" spans="1:18" ht="15.6" x14ac:dyDescent="0.3">
      <c r="A929" s="1" t="s">
        <v>1443</v>
      </c>
      <c r="B929" t="str">
        <f>VLOOKUP(A929,'Customer Names-Answers'!A:D,4,0)</f>
        <v>Maria A.</v>
      </c>
      <c r="C929" cm="1">
        <f t="array" ref="C929:H929">VLOOKUP(A929,'Hospitalisation Details-Answers'!A:K,{6,7,8,9,10,11},0)</f>
        <v>11830.61</v>
      </c>
      <c r="D929" t="str">
        <v>tier - 3</v>
      </c>
      <c r="E929" t="str">
        <v>tier - 1</v>
      </c>
      <c r="F929" t="str">
        <v>R1012</v>
      </c>
      <c r="G929" t="str">
        <v>3-Oct-1965</v>
      </c>
      <c r="H929" t="str">
        <v xml:space="preserve">58 Y </v>
      </c>
      <c r="I929" cm="1">
        <f t="array" ref="I929:Q929">VLOOKUP(A929,'Medical Examinations-Answers'!A:J,{2,3,4,5,6,7,8,9,10},0)</f>
        <v>23.18</v>
      </c>
      <c r="J929">
        <v>8.31</v>
      </c>
      <c r="K929" t="str">
        <v>No</v>
      </c>
      <c r="L929" t="str">
        <v>No</v>
      </c>
      <c r="M929" t="str">
        <v>No</v>
      </c>
      <c r="N929">
        <v>0</v>
      </c>
      <c r="O929" t="str">
        <v>No</v>
      </c>
      <c r="P929" t="str">
        <v xml:space="preserve">Normal Weight </v>
      </c>
      <c r="Q929" t="str">
        <v>Diabetes</v>
      </c>
      <c r="R929" t="str">
        <f t="shared" si="14"/>
        <v>Without transplant</v>
      </c>
    </row>
    <row r="930" spans="1:18" ht="15.6" x14ac:dyDescent="0.3">
      <c r="A930" s="1" t="s">
        <v>1442</v>
      </c>
      <c r="B930" t="str">
        <f>VLOOKUP(A930,'Customer Names-Answers'!A:D,4,0)</f>
        <v>Lisa M</v>
      </c>
      <c r="C930" cm="1">
        <f t="array" ref="C930:H930">VLOOKUP(A930,'Hospitalisation Details-Answers'!A:K,{6,7,8,9,10,11},0)</f>
        <v>11773.06</v>
      </c>
      <c r="D930" t="str">
        <v>tier - 3</v>
      </c>
      <c r="E930" t="str">
        <v>tier - 3</v>
      </c>
      <c r="F930" t="str">
        <v>R1026</v>
      </c>
      <c r="G930" t="str">
        <v>20-Nov-1982</v>
      </c>
      <c r="H930" t="str">
        <v xml:space="preserve">41 Y </v>
      </c>
      <c r="I930" cm="1">
        <f t="array" ref="I930:Q930">VLOOKUP(A930,'Medical Examinations-Answers'!A:J,{2,3,4,5,6,7,8,9,10},0)</f>
        <v>35.409999999999997</v>
      </c>
      <c r="J930">
        <v>5.68</v>
      </c>
      <c r="K930" t="str">
        <v>No</v>
      </c>
      <c r="L930" t="str">
        <v>No</v>
      </c>
      <c r="M930" t="str">
        <v>No</v>
      </c>
      <c r="N930">
        <v>0</v>
      </c>
      <c r="O930" t="str">
        <v>No</v>
      </c>
      <c r="P930" t="str">
        <v>Obesity</v>
      </c>
      <c r="Q930" t="str">
        <v>Normal</v>
      </c>
      <c r="R930" t="str">
        <f t="shared" si="14"/>
        <v>Without transplant</v>
      </c>
    </row>
    <row r="931" spans="1:18" ht="15.6" x14ac:dyDescent="0.3">
      <c r="A931" s="1" t="s">
        <v>1441</v>
      </c>
      <c r="B931" t="str">
        <f>VLOOKUP(A931,'Customer Names-Answers'!A:D,4,0)</f>
        <v>Steve Jr.</v>
      </c>
      <c r="C931" cm="1">
        <f t="array" ref="C931:H931">VLOOKUP(A931,'Hospitalisation Details-Answers'!A:K,{6,7,8,9,10,11},0)</f>
        <v>11763</v>
      </c>
      <c r="D931" t="str">
        <v>tier - 3</v>
      </c>
      <c r="E931" t="str">
        <v>tier - 3</v>
      </c>
      <c r="F931" t="str">
        <v>R1016</v>
      </c>
      <c r="G931" t="str">
        <v>25-Jul-1966</v>
      </c>
      <c r="H931" t="str">
        <v xml:space="preserve">57 Y </v>
      </c>
      <c r="I931" cm="1">
        <f t="array" ref="I931:Q931">VLOOKUP(A931,'Medical Examinations-Answers'!A:J,{2,3,4,5,6,7,8,9,10},0)</f>
        <v>32.11</v>
      </c>
      <c r="J931">
        <v>4.75</v>
      </c>
      <c r="K931" t="str">
        <v>yes</v>
      </c>
      <c r="L931" t="str">
        <v>No</v>
      </c>
      <c r="M931" t="str">
        <v>No</v>
      </c>
      <c r="N931">
        <v>2</v>
      </c>
      <c r="O931" t="str">
        <v>No</v>
      </c>
      <c r="P931" t="str">
        <v>Obesity</v>
      </c>
      <c r="Q931" t="str">
        <v>Normal</v>
      </c>
      <c r="R931" t="str">
        <f t="shared" si="14"/>
        <v>Without transplant</v>
      </c>
    </row>
    <row r="932" spans="1:18" ht="15.6" x14ac:dyDescent="0.3">
      <c r="A932" s="1" t="s">
        <v>1440</v>
      </c>
      <c r="B932" t="str">
        <f>VLOOKUP(A932,'Customer Names-Answers'!A:D,4,0)</f>
        <v>Tiffany</v>
      </c>
      <c r="C932" cm="1">
        <f t="array" ref="C932:H932">VLOOKUP(A932,'Hospitalisation Details-Answers'!A:K,{6,7,8,9,10,11},0)</f>
        <v>11752.68</v>
      </c>
      <c r="D932" t="str">
        <v>tier - 3</v>
      </c>
      <c r="E932" t="str">
        <v>tier - 1</v>
      </c>
      <c r="F932" t="str">
        <v>R1026</v>
      </c>
      <c r="G932" t="str">
        <v>6-Nov-1979</v>
      </c>
      <c r="H932" t="str">
        <v xml:space="preserve">44 Y </v>
      </c>
      <c r="I932" cm="1">
        <f t="array" ref="I932:Q932">VLOOKUP(A932,'Medical Examinations-Answers'!A:J,{2,3,4,5,6,7,8,9,10},0)</f>
        <v>34.479999999999997</v>
      </c>
      <c r="J932">
        <v>6.31</v>
      </c>
      <c r="K932" t="str">
        <v>No</v>
      </c>
      <c r="L932" t="str">
        <v>No</v>
      </c>
      <c r="M932" t="str">
        <v>Yes</v>
      </c>
      <c r="N932">
        <v>1</v>
      </c>
      <c r="O932" t="str">
        <v>No</v>
      </c>
      <c r="P932" t="str">
        <v>Obesity</v>
      </c>
      <c r="Q932" t="str">
        <v>Prediabetes</v>
      </c>
      <c r="R932" t="str">
        <f t="shared" si="14"/>
        <v>Without transplant</v>
      </c>
    </row>
    <row r="933" spans="1:18" ht="15.6" x14ac:dyDescent="0.3">
      <c r="A933" s="1" t="s">
        <v>1439</v>
      </c>
      <c r="B933" t="str">
        <f>VLOOKUP(A933,'Customer Names-Answers'!A:D,4,0)</f>
        <v>Greg</v>
      </c>
      <c r="C933" cm="1">
        <f t="array" ref="C933:H933">VLOOKUP(A933,'Hospitalisation Details-Answers'!A:K,{6,7,8,9,10,11},0)</f>
        <v>11743.93</v>
      </c>
      <c r="D933" t="str">
        <v>tier - 3</v>
      </c>
      <c r="E933" t="str">
        <v>tier - 1</v>
      </c>
      <c r="F933" t="str">
        <v>R1012</v>
      </c>
      <c r="G933" t="str">
        <v>2-Dec-1964</v>
      </c>
      <c r="H933" t="str">
        <v xml:space="preserve">59 Y </v>
      </c>
      <c r="I933" cm="1">
        <f t="array" ref="I933:Q933">VLOOKUP(A933,'Medical Examinations-Answers'!A:J,{2,3,4,5,6,7,8,9,10},0)</f>
        <v>34.39</v>
      </c>
      <c r="J933">
        <v>6.28</v>
      </c>
      <c r="K933" t="str">
        <v>yes</v>
      </c>
      <c r="L933" t="str">
        <v>No</v>
      </c>
      <c r="M933" t="str">
        <v>No</v>
      </c>
      <c r="N933">
        <v>1</v>
      </c>
      <c r="O933" t="str">
        <v>No</v>
      </c>
      <c r="P933" t="str">
        <v>Obesity</v>
      </c>
      <c r="Q933" t="str">
        <v>Prediabetes</v>
      </c>
      <c r="R933" t="str">
        <f t="shared" si="14"/>
        <v>Without transplant</v>
      </c>
    </row>
    <row r="934" spans="1:18" ht="15.6" x14ac:dyDescent="0.3">
      <c r="A934" s="1" t="s">
        <v>1438</v>
      </c>
      <c r="B934" t="str">
        <f>VLOOKUP(A934,'Customer Names-Answers'!A:D,4,0)</f>
        <v>Dale</v>
      </c>
      <c r="C934" cm="1">
        <f t="array" ref="C934:H934">VLOOKUP(A934,'Hospitalisation Details-Answers'!A:K,{6,7,8,9,10,11},0)</f>
        <v>11743.3</v>
      </c>
      <c r="D934" t="str">
        <v>tier - 3</v>
      </c>
      <c r="E934" t="str">
        <v>tier - 3</v>
      </c>
      <c r="F934" t="str">
        <v>R1013</v>
      </c>
      <c r="G934" t="str">
        <v>9-Jun-1963</v>
      </c>
      <c r="H934" t="str">
        <v xml:space="preserve">60 Y </v>
      </c>
      <c r="I934" cm="1">
        <f t="array" ref="I934:Q934">VLOOKUP(A934,'Medical Examinations-Answers'!A:J,{2,3,4,5,6,7,8,9,10},0)</f>
        <v>26.4</v>
      </c>
      <c r="J934">
        <v>9.2899999999999991</v>
      </c>
      <c r="K934" t="str">
        <v>yes</v>
      </c>
      <c r="L934" t="str">
        <v>No</v>
      </c>
      <c r="M934" t="str">
        <v>Yes</v>
      </c>
      <c r="N934">
        <v>1</v>
      </c>
      <c r="O934" t="str">
        <v>No</v>
      </c>
      <c r="P934" t="str">
        <v xml:space="preserve">Overweight </v>
      </c>
      <c r="Q934" t="str">
        <v>Diabetes</v>
      </c>
      <c r="R934" t="str">
        <f t="shared" si="14"/>
        <v>Without transplant</v>
      </c>
    </row>
    <row r="935" spans="1:18" ht="15.6" x14ac:dyDescent="0.3">
      <c r="A935" s="1" t="s">
        <v>1437</v>
      </c>
      <c r="B935" t="str">
        <f>VLOOKUP(A935,'Customer Names-Answers'!A:D,4,0)</f>
        <v>Brittany A.</v>
      </c>
      <c r="C935" cm="1">
        <f t="array" ref="C935:H935">VLOOKUP(A935,'Hospitalisation Details-Answers'!A:K,{6,7,8,9,10,11},0)</f>
        <v>11741.73</v>
      </c>
      <c r="D935" t="str">
        <v>tier - 3</v>
      </c>
      <c r="E935" t="str">
        <v>tier - 1</v>
      </c>
      <c r="F935" t="str">
        <v>R1011</v>
      </c>
      <c r="G935" t="str">
        <v>12-Nov-1969</v>
      </c>
      <c r="H935" t="str">
        <v xml:space="preserve">54 Y </v>
      </c>
      <c r="I935" cm="1">
        <f t="array" ref="I935:Q935">VLOOKUP(A935,'Medical Examinations-Answers'!A:J,{2,3,4,5,6,7,8,9,10},0)</f>
        <v>28.1</v>
      </c>
      <c r="J935">
        <v>5.79</v>
      </c>
      <c r="K935" t="str">
        <v>yes</v>
      </c>
      <c r="L935" t="str">
        <v>No</v>
      </c>
      <c r="M935" t="str">
        <v>Yes</v>
      </c>
      <c r="N935">
        <v>1</v>
      </c>
      <c r="O935" t="str">
        <v>No</v>
      </c>
      <c r="P935" t="str">
        <v xml:space="preserve">Overweight </v>
      </c>
      <c r="Q935" t="str">
        <v>Prediabetes</v>
      </c>
      <c r="R935" t="str">
        <f t="shared" si="14"/>
        <v>Without transplant</v>
      </c>
    </row>
    <row r="936" spans="1:18" ht="15.6" x14ac:dyDescent="0.3">
      <c r="A936" s="1" t="s">
        <v>1436</v>
      </c>
      <c r="B936" t="str">
        <f>VLOOKUP(A936,'Customer Names-Answers'!A:D,4,0)</f>
        <v>Robert S</v>
      </c>
      <c r="C936" cm="1">
        <f t="array" ref="C936:H936">VLOOKUP(A936,'Hospitalisation Details-Answers'!A:K,{6,7,8,9,10,11},0)</f>
        <v>11737.85</v>
      </c>
      <c r="D936" t="str">
        <v>tier - 3</v>
      </c>
      <c r="E936" t="str">
        <v>tier - 1</v>
      </c>
      <c r="F936" t="str">
        <v>R1011</v>
      </c>
      <c r="G936" t="str">
        <v>5-Sep-1988</v>
      </c>
      <c r="H936" t="str">
        <v xml:space="preserve">35 Y </v>
      </c>
      <c r="I936" cm="1">
        <f t="array" ref="I936:Q936">VLOOKUP(A936,'Medical Examinations-Answers'!A:J,{2,3,4,5,6,7,8,9,10},0)</f>
        <v>27</v>
      </c>
      <c r="J936">
        <v>4.54</v>
      </c>
      <c r="K936" t="str">
        <v>yes</v>
      </c>
      <c r="L936" t="str">
        <v>No</v>
      </c>
      <c r="M936" t="str">
        <v>No</v>
      </c>
      <c r="N936">
        <v>1</v>
      </c>
      <c r="O936" t="str">
        <v>No</v>
      </c>
      <c r="P936" t="str">
        <v xml:space="preserve">Overweight </v>
      </c>
      <c r="Q936" t="str">
        <v>Normal</v>
      </c>
      <c r="R936" t="str">
        <f t="shared" si="14"/>
        <v>Without transplant</v>
      </c>
    </row>
    <row r="937" spans="1:18" ht="15.6" x14ac:dyDescent="0.3">
      <c r="A937" s="1" t="s">
        <v>1435</v>
      </c>
      <c r="B937" t="str">
        <f>VLOOKUP(A937,'Customer Names-Answers'!A:D,4,0)</f>
        <v>Cameron</v>
      </c>
      <c r="C937" cm="1">
        <f t="array" ref="C937:H937">VLOOKUP(A937,'Hospitalisation Details-Answers'!A:K,{6,7,8,9,10,11},0)</f>
        <v>11735.88</v>
      </c>
      <c r="D937" t="str">
        <v>tier - 3</v>
      </c>
      <c r="E937" t="str">
        <v>tier - 1</v>
      </c>
      <c r="F937" t="str">
        <v>R1012</v>
      </c>
      <c r="G937" t="str">
        <v>9-Nov-1964</v>
      </c>
      <c r="H937" t="str">
        <v xml:space="preserve">59 Y </v>
      </c>
      <c r="I937" cm="1">
        <f t="array" ref="I937:Q937">VLOOKUP(A937,'Medical Examinations-Answers'!A:J,{2,3,4,5,6,7,8,9,10},0)</f>
        <v>28.594999999999999</v>
      </c>
      <c r="J937">
        <v>4.68</v>
      </c>
      <c r="K937" t="str">
        <v>yes</v>
      </c>
      <c r="L937" t="str">
        <v>No</v>
      </c>
      <c r="M937" t="str">
        <v>No</v>
      </c>
      <c r="N937">
        <v>1</v>
      </c>
      <c r="O937" t="str">
        <v>No</v>
      </c>
      <c r="P937" t="str">
        <v xml:space="preserve">Overweight </v>
      </c>
      <c r="Q937" t="str">
        <v>Normal</v>
      </c>
      <c r="R937" t="str">
        <f t="shared" si="14"/>
        <v>Without transplant</v>
      </c>
    </row>
    <row r="938" spans="1:18" ht="15.6" x14ac:dyDescent="0.3">
      <c r="A938" s="1" t="s">
        <v>1434</v>
      </c>
      <c r="B938" t="str">
        <f>VLOOKUP(A938,'Customer Names-Answers'!A:D,4,0)</f>
        <v>Ulrike</v>
      </c>
      <c r="C938" cm="1">
        <f t="array" ref="C938:H938">VLOOKUP(A938,'Hospitalisation Details-Answers'!A:K,{6,7,8,9,10,11},0)</f>
        <v>11730.82</v>
      </c>
      <c r="D938" t="str">
        <v>tier - 3</v>
      </c>
      <c r="E938" t="str">
        <v>tier - 3</v>
      </c>
      <c r="F938" t="str">
        <v>R1026</v>
      </c>
      <c r="G938" t="str">
        <v>26-Nov-1984</v>
      </c>
      <c r="H938" t="str">
        <v xml:space="preserve">39 Y </v>
      </c>
      <c r="I938" cm="1">
        <f t="array" ref="I938:Q938">VLOOKUP(A938,'Medical Examinations-Answers'!A:J,{2,3,4,5,6,7,8,9,10},0)</f>
        <v>36.799999999999997</v>
      </c>
      <c r="J938">
        <v>5.88</v>
      </c>
      <c r="K938" t="str">
        <v>No</v>
      </c>
      <c r="L938" t="str">
        <v>No</v>
      </c>
      <c r="M938" t="str">
        <v>No</v>
      </c>
      <c r="N938">
        <v>1</v>
      </c>
      <c r="O938" t="str">
        <v>No</v>
      </c>
      <c r="P938" t="str">
        <v>Obesity</v>
      </c>
      <c r="Q938" t="str">
        <v>Prediabetes</v>
      </c>
      <c r="R938" t="str">
        <f t="shared" si="14"/>
        <v>Without transplant</v>
      </c>
    </row>
    <row r="939" spans="1:18" ht="15.6" x14ac:dyDescent="0.3">
      <c r="A939" s="1" t="s">
        <v>1433</v>
      </c>
      <c r="B939" t="str">
        <f>VLOOKUP(A939,'Customer Names-Answers'!A:D,4,0)</f>
        <v>Katlyn A.</v>
      </c>
      <c r="C939" cm="1">
        <f t="array" ref="C939:H939">VLOOKUP(A939,'Hospitalisation Details-Answers'!A:K,{6,7,8,9,10,11},0)</f>
        <v>11729.68</v>
      </c>
      <c r="D939" t="str">
        <v>tier - 3</v>
      </c>
      <c r="E939" t="str">
        <v>tier - 1</v>
      </c>
      <c r="F939" t="str">
        <v>R1024</v>
      </c>
      <c r="G939" t="str">
        <v>12-Oct-1969</v>
      </c>
      <c r="H939" t="str">
        <v xml:space="preserve">54 Y </v>
      </c>
      <c r="I939" cm="1">
        <f t="array" ref="I939:Q939">VLOOKUP(A939,'Medical Examinations-Answers'!A:J,{2,3,4,5,6,7,8,9,10},0)</f>
        <v>23.75</v>
      </c>
      <c r="J939">
        <v>5.42</v>
      </c>
      <c r="K939" t="str">
        <v>yes</v>
      </c>
      <c r="L939" t="str">
        <v>No</v>
      </c>
      <c r="M939" t="str">
        <v>Yes</v>
      </c>
      <c r="N939">
        <v>1</v>
      </c>
      <c r="O939" t="str">
        <v>No</v>
      </c>
      <c r="P939" t="str">
        <v xml:space="preserve">Normal Weight </v>
      </c>
      <c r="Q939" t="str">
        <v>Normal</v>
      </c>
      <c r="R939" t="str">
        <f t="shared" si="14"/>
        <v>Without transplant</v>
      </c>
    </row>
    <row r="940" spans="1:18" ht="15.6" x14ac:dyDescent="0.3">
      <c r="A940" s="1" t="s">
        <v>1432</v>
      </c>
      <c r="B940" t="str">
        <f>VLOOKUP(A940,'Customer Names-Answers'!A:D,4,0)</f>
        <v>Morgan B.</v>
      </c>
      <c r="C940" cm="1">
        <f t="array" ref="C940:H940">VLOOKUP(A940,'Hospitalisation Details-Answers'!A:K,{6,7,8,9,10,11},0)</f>
        <v>11712.97</v>
      </c>
      <c r="D940" t="str">
        <v>tier - 3</v>
      </c>
      <c r="E940" t="str">
        <v>tier - 2</v>
      </c>
      <c r="F940" t="str">
        <v>R1021</v>
      </c>
      <c r="G940" t="str">
        <v>21-Oct-1982</v>
      </c>
      <c r="H940" t="str">
        <v xml:space="preserve">41 Y </v>
      </c>
      <c r="I940" cm="1">
        <f t="array" ref="I940:Q940">VLOOKUP(A940,'Medical Examinations-Answers'!A:J,{2,3,4,5,6,7,8,9,10},0)</f>
        <v>35.619999999999997</v>
      </c>
      <c r="J940">
        <v>4.16</v>
      </c>
      <c r="K940" t="str">
        <v>No</v>
      </c>
      <c r="L940" t="str">
        <v>No</v>
      </c>
      <c r="M940" t="str">
        <v>No</v>
      </c>
      <c r="N940">
        <v>0</v>
      </c>
      <c r="O940" t="str">
        <v>No</v>
      </c>
      <c r="P940" t="str">
        <v>Obesity</v>
      </c>
      <c r="Q940" t="str">
        <v>Normal</v>
      </c>
      <c r="R940" t="str">
        <f t="shared" si="14"/>
        <v>Without transplant</v>
      </c>
    </row>
    <row r="941" spans="1:18" ht="15.6" x14ac:dyDescent="0.3">
      <c r="A941" s="1" t="s">
        <v>1431</v>
      </c>
      <c r="B941" t="str">
        <f>VLOOKUP(A941,'Customer Names-Answers'!A:D,4,0)</f>
        <v>Peter</v>
      </c>
      <c r="C941" cm="1">
        <f t="array" ref="C941:H941">VLOOKUP(A941,'Hospitalisation Details-Answers'!A:K,{6,7,8,9,10,11},0)</f>
        <v>11696.52</v>
      </c>
      <c r="D941" t="str">
        <v>tier - 3</v>
      </c>
      <c r="E941" t="str">
        <v>tier - 1</v>
      </c>
      <c r="F941" t="str">
        <v>R1021</v>
      </c>
      <c r="G941" t="str">
        <v>1-Dec-1970</v>
      </c>
      <c r="H941" t="str">
        <v xml:space="preserve">53 Y </v>
      </c>
      <c r="I941" cm="1">
        <f t="array" ref="I941:Q941">VLOOKUP(A941,'Medical Examinations-Answers'!A:J,{2,3,4,5,6,7,8,9,10},0)</f>
        <v>30.69</v>
      </c>
      <c r="J941">
        <v>7.05</v>
      </c>
      <c r="K941" t="str">
        <v>yes</v>
      </c>
      <c r="L941" t="str">
        <v>No</v>
      </c>
      <c r="M941" t="str">
        <v>No</v>
      </c>
      <c r="N941">
        <v>2</v>
      </c>
      <c r="O941" t="str">
        <v>No</v>
      </c>
      <c r="P941" t="str">
        <v>Obesity</v>
      </c>
      <c r="Q941" t="str">
        <v>Diabetes</v>
      </c>
      <c r="R941" t="str">
        <f t="shared" si="14"/>
        <v>Without transplant</v>
      </c>
    </row>
    <row r="942" spans="1:18" ht="15.6" x14ac:dyDescent="0.3">
      <c r="A942" s="1" t="s">
        <v>1430</v>
      </c>
      <c r="B942" t="str">
        <f>VLOOKUP(A942,'Customer Names-Answers'!A:D,4,0)</f>
        <v>Chandler</v>
      </c>
      <c r="C942" cm="1">
        <f t="array" ref="C942:H942">VLOOKUP(A942,'Hospitalisation Details-Answers'!A:K,{6,7,8,9,10,11},0)</f>
        <v>11674.13</v>
      </c>
      <c r="D942" t="str">
        <v>tier - 3</v>
      </c>
      <c r="E942" t="str">
        <v>tier - 1</v>
      </c>
      <c r="F942" t="str">
        <v>R1011</v>
      </c>
      <c r="G942" t="str">
        <v>9-Nov-1966</v>
      </c>
      <c r="H942" t="str">
        <v xml:space="preserve">57 Y </v>
      </c>
      <c r="I942" cm="1">
        <f t="array" ref="I942:Q942">VLOOKUP(A942,'Medical Examinations-Answers'!A:J,{2,3,4,5,6,7,8,9,10},0)</f>
        <v>35.799999999999997</v>
      </c>
      <c r="J942">
        <v>5.63</v>
      </c>
      <c r="K942" t="str">
        <v>yes</v>
      </c>
      <c r="L942" t="str">
        <v>No</v>
      </c>
      <c r="M942" t="str">
        <v>No</v>
      </c>
      <c r="N942">
        <v>2</v>
      </c>
      <c r="O942" t="str">
        <v>No</v>
      </c>
      <c r="P942" t="str">
        <v>Obesity</v>
      </c>
      <c r="Q942" t="str">
        <v>Normal</v>
      </c>
      <c r="R942" t="str">
        <f t="shared" si="14"/>
        <v>Without transplant</v>
      </c>
    </row>
    <row r="943" spans="1:18" ht="15.6" x14ac:dyDescent="0.3">
      <c r="A943" s="1" t="s">
        <v>1429</v>
      </c>
      <c r="B943" t="str">
        <f>VLOOKUP(A943,'Customer Names-Answers'!A:D,4,0)</f>
        <v>Silvana M.</v>
      </c>
      <c r="C943" cm="1">
        <f t="array" ref="C943:H943">VLOOKUP(A943,'Hospitalisation Details-Answers'!A:K,{6,7,8,9,10,11},0)</f>
        <v>11658.38</v>
      </c>
      <c r="D943" t="str">
        <v>tier - 3</v>
      </c>
      <c r="E943" t="str">
        <v>tier - 3</v>
      </c>
      <c r="F943" t="str">
        <v>R1024</v>
      </c>
      <c r="G943" t="str">
        <v>23-Aug-1966</v>
      </c>
      <c r="H943" t="str">
        <v xml:space="preserve">57 Y </v>
      </c>
      <c r="I943" cm="1">
        <f t="array" ref="I943:Q943">VLOOKUP(A943,'Medical Examinations-Answers'!A:J,{2,3,4,5,6,7,8,9,10},0)</f>
        <v>28.785</v>
      </c>
      <c r="J943">
        <v>4.24</v>
      </c>
      <c r="K943" t="str">
        <v>yes</v>
      </c>
      <c r="L943" t="str">
        <v>No</v>
      </c>
      <c r="M943" t="str">
        <v>No</v>
      </c>
      <c r="N943">
        <v>2</v>
      </c>
      <c r="O943" t="str">
        <v>No</v>
      </c>
      <c r="P943" t="str">
        <v xml:space="preserve">Overweight </v>
      </c>
      <c r="Q943" t="str">
        <v>Normal</v>
      </c>
      <c r="R943" t="str">
        <f t="shared" si="14"/>
        <v>Without transplant</v>
      </c>
    </row>
    <row r="944" spans="1:18" ht="15.6" x14ac:dyDescent="0.3">
      <c r="A944" s="1" t="s">
        <v>1428</v>
      </c>
      <c r="B944" t="str">
        <f>VLOOKUP(A944,'Customer Names-Answers'!A:D,4,0)</f>
        <v>Natty</v>
      </c>
      <c r="C944" cm="1">
        <f t="array" ref="C944:H944">VLOOKUP(A944,'Hospitalisation Details-Answers'!A:K,{6,7,8,9,10,11},0)</f>
        <v>11658.12</v>
      </c>
      <c r="D944" t="str">
        <v>tier - 3</v>
      </c>
      <c r="E944" t="str">
        <v>tier - 1</v>
      </c>
      <c r="F944" t="str">
        <v>R1024</v>
      </c>
      <c r="G944" t="str">
        <v>6-Jul-1966</v>
      </c>
      <c r="H944" t="str">
        <v xml:space="preserve">57 Y </v>
      </c>
      <c r="I944" cm="1">
        <f t="array" ref="I944:Q944">VLOOKUP(A944,'Medical Examinations-Answers'!A:J,{2,3,4,5,6,7,8,9,10},0)</f>
        <v>28.594999999999999</v>
      </c>
      <c r="J944">
        <v>4.96</v>
      </c>
      <c r="K944" t="str">
        <v>yes</v>
      </c>
      <c r="L944" t="str">
        <v>No</v>
      </c>
      <c r="M944" t="str">
        <v>No</v>
      </c>
      <c r="N944">
        <v>2</v>
      </c>
      <c r="O944" t="str">
        <v>No</v>
      </c>
      <c r="P944" t="str">
        <v xml:space="preserve">Overweight </v>
      </c>
      <c r="Q944" t="str">
        <v>Normal</v>
      </c>
      <c r="R944" t="str">
        <f t="shared" si="14"/>
        <v>Without transplant</v>
      </c>
    </row>
    <row r="945" spans="1:18" ht="15.6" x14ac:dyDescent="0.3">
      <c r="A945" s="1" t="s">
        <v>1427</v>
      </c>
      <c r="B945" t="str">
        <f>VLOOKUP(A945,'Customer Names-Answers'!A:D,4,0)</f>
        <v>Nicholas T</v>
      </c>
      <c r="C945" cm="1">
        <f t="array" ref="C945:H945">VLOOKUP(A945,'Hospitalisation Details-Answers'!A:K,{6,7,8,9,10,11},0)</f>
        <v>11657.81</v>
      </c>
      <c r="D945" t="str">
        <v>tier - 3</v>
      </c>
      <c r="E945" t="str">
        <v>tier - 2</v>
      </c>
      <c r="F945" t="str">
        <v>R1023</v>
      </c>
      <c r="G945" t="str">
        <v>20-Jul-1994</v>
      </c>
      <c r="H945" t="str">
        <v xml:space="preserve">29 Y </v>
      </c>
      <c r="I945" cm="1">
        <f t="array" ref="I945:Q945">VLOOKUP(A945,'Medical Examinations-Answers'!A:J,{2,3,4,5,6,7,8,9,10},0)</f>
        <v>48.75</v>
      </c>
      <c r="J945">
        <v>4.34</v>
      </c>
      <c r="K945" t="str">
        <v>No</v>
      </c>
      <c r="L945" t="str">
        <v>No</v>
      </c>
      <c r="M945" t="str">
        <v>No</v>
      </c>
      <c r="N945">
        <v>0</v>
      </c>
      <c r="O945" t="str">
        <v>No</v>
      </c>
      <c r="P945" t="str">
        <v>Obesity</v>
      </c>
      <c r="Q945" t="str">
        <v>Normal</v>
      </c>
      <c r="R945" t="str">
        <f t="shared" si="14"/>
        <v>Without transplant</v>
      </c>
    </row>
    <row r="946" spans="1:18" ht="15.6" x14ac:dyDescent="0.3">
      <c r="A946" s="1" t="s">
        <v>1426</v>
      </c>
      <c r="B946" t="str">
        <f>VLOOKUP(A946,'Customer Names-Answers'!A:D,4,0)</f>
        <v>Rebecca</v>
      </c>
      <c r="C946" cm="1">
        <f t="array" ref="C946:H946">VLOOKUP(A946,'Hospitalisation Details-Answers'!A:K,{6,7,8,9,10,11},0)</f>
        <v>11657.72</v>
      </c>
      <c r="D946" t="str">
        <v>tier - 3</v>
      </c>
      <c r="E946" t="str">
        <v>tier - 2</v>
      </c>
      <c r="F946" t="str">
        <v>R1024</v>
      </c>
      <c r="G946" t="str">
        <v>4-Oct-1966</v>
      </c>
      <c r="H946" t="str">
        <v xml:space="preserve">57 Y </v>
      </c>
      <c r="I946" cm="1">
        <f t="array" ref="I946:Q946">VLOOKUP(A946,'Medical Examinations-Answers'!A:J,{2,3,4,5,6,7,8,9,10},0)</f>
        <v>28.31</v>
      </c>
      <c r="J946">
        <v>5.43</v>
      </c>
      <c r="K946" t="str">
        <v>yes</v>
      </c>
      <c r="L946" t="str">
        <v>No</v>
      </c>
      <c r="M946" t="str">
        <v>No</v>
      </c>
      <c r="N946">
        <v>2</v>
      </c>
      <c r="O946" t="str">
        <v>No</v>
      </c>
      <c r="P946" t="str">
        <v xml:space="preserve">Overweight </v>
      </c>
      <c r="Q946" t="str">
        <v>Normal</v>
      </c>
      <c r="R946" t="str">
        <f t="shared" si="14"/>
        <v>Without transplant</v>
      </c>
    </row>
    <row r="947" spans="1:18" ht="15.6" x14ac:dyDescent="0.3">
      <c r="A947" s="1" t="s">
        <v>1425</v>
      </c>
      <c r="B947" t="str">
        <f>VLOOKUP(A947,'Customer Names-Answers'!A:D,4,0)</f>
        <v>John</v>
      </c>
      <c r="C947" cm="1">
        <f t="array" ref="C947:H947">VLOOKUP(A947,'Hospitalisation Details-Answers'!A:K,{6,7,8,9,10,11},0)</f>
        <v>11625.11</v>
      </c>
      <c r="D947" t="str">
        <v>tier - 3</v>
      </c>
      <c r="E947" t="str">
        <v>tier - 3</v>
      </c>
      <c r="F947" t="str">
        <v>R1022</v>
      </c>
      <c r="G947" t="str">
        <v>17-Jul-1986</v>
      </c>
      <c r="H947" t="str">
        <v xml:space="preserve">37 Y </v>
      </c>
      <c r="I947" cm="1">
        <f t="array" ref="I947:Q947">VLOOKUP(A947,'Medical Examinations-Answers'!A:J,{2,3,4,5,6,7,8,9,10},0)</f>
        <v>38.39</v>
      </c>
      <c r="J947">
        <v>8.33</v>
      </c>
      <c r="K947" t="str">
        <v>yes</v>
      </c>
      <c r="L947" t="str">
        <v>No</v>
      </c>
      <c r="M947" t="str">
        <v>No</v>
      </c>
      <c r="N947">
        <v>1</v>
      </c>
      <c r="O947" t="str">
        <v>No</v>
      </c>
      <c r="P947" t="str">
        <v>Obesity</v>
      </c>
      <c r="Q947" t="str">
        <v>Diabetes</v>
      </c>
      <c r="R947" t="str">
        <f t="shared" si="14"/>
        <v>Without transplant</v>
      </c>
    </row>
    <row r="948" spans="1:18" ht="15.6" x14ac:dyDescent="0.3">
      <c r="A948" s="1" t="s">
        <v>1424</v>
      </c>
      <c r="B948" t="str">
        <f>VLOOKUP(A948,'Customer Names-Answers'!A:D,4,0)</f>
        <v>Antony G</v>
      </c>
      <c r="C948" cm="1">
        <f t="array" ref="C948:H948">VLOOKUP(A948,'Hospitalisation Details-Answers'!A:K,{6,7,8,9,10,11},0)</f>
        <v>11602.75</v>
      </c>
      <c r="D948" t="str">
        <v>tier - 3</v>
      </c>
      <c r="E948" t="str">
        <v>tier - 1</v>
      </c>
      <c r="F948" t="str">
        <v>R1020</v>
      </c>
      <c r="G948" t="str">
        <v>20-Jun-1964</v>
      </c>
      <c r="H948" t="str">
        <v xml:space="preserve">59 Y </v>
      </c>
      <c r="I948" cm="1">
        <f t="array" ref="I948:Q948">VLOOKUP(A948,'Medical Examinations-Answers'!A:J,{2,3,4,5,6,7,8,9,10},0)</f>
        <v>25.87</v>
      </c>
      <c r="J948">
        <v>5.63</v>
      </c>
      <c r="K948" t="str">
        <v>yes</v>
      </c>
      <c r="L948" t="str">
        <v>No</v>
      </c>
      <c r="M948" t="str">
        <v>No</v>
      </c>
      <c r="N948">
        <v>1</v>
      </c>
      <c r="O948" t="str">
        <v>No</v>
      </c>
      <c r="P948" t="str">
        <v xml:space="preserve">Overweight </v>
      </c>
      <c r="Q948" t="str">
        <v>Normal</v>
      </c>
      <c r="R948" t="str">
        <f t="shared" si="14"/>
        <v>Without transplant</v>
      </c>
    </row>
    <row r="949" spans="1:18" ht="15.6" x14ac:dyDescent="0.3">
      <c r="A949" s="1" t="s">
        <v>1423</v>
      </c>
      <c r="B949" t="str">
        <f>VLOOKUP(A949,'Customer Names-Answers'!A:D,4,0)</f>
        <v>Eric</v>
      </c>
      <c r="C949" cm="1">
        <f t="array" ref="C949:H949">VLOOKUP(A949,'Hospitalisation Details-Answers'!A:K,{6,7,8,9,10,11},0)</f>
        <v>11576.13</v>
      </c>
      <c r="D949" t="str">
        <v>tier - 3</v>
      </c>
      <c r="E949" t="str">
        <v>tier - 3</v>
      </c>
      <c r="F949" t="str">
        <v>R1011</v>
      </c>
      <c r="G949" t="str">
        <v>6-Nov-1965</v>
      </c>
      <c r="H949" t="str">
        <v xml:space="preserve">58 Y </v>
      </c>
      <c r="I949" cm="1">
        <f t="array" ref="I949:Q949">VLOOKUP(A949,'Medical Examinations-Answers'!A:J,{2,3,4,5,6,7,8,9,10},0)</f>
        <v>43.7</v>
      </c>
      <c r="J949">
        <v>7.23</v>
      </c>
      <c r="K949" t="str">
        <v>No</v>
      </c>
      <c r="L949" t="str">
        <v>No</v>
      </c>
      <c r="M949" t="str">
        <v>No</v>
      </c>
      <c r="N949">
        <v>0</v>
      </c>
      <c r="O949" t="str">
        <v>No</v>
      </c>
      <c r="P949" t="str">
        <v>Obesity</v>
      </c>
      <c r="Q949" t="str">
        <v>Diabetes</v>
      </c>
      <c r="R949" t="str">
        <f t="shared" si="14"/>
        <v>Without transplant</v>
      </c>
    </row>
    <row r="950" spans="1:18" ht="15.6" x14ac:dyDescent="0.3">
      <c r="A950" s="1" t="s">
        <v>1422</v>
      </c>
      <c r="B950" t="str">
        <f>VLOOKUP(A950,'Customer Names-Answers'!A:D,4,0)</f>
        <v>Erik</v>
      </c>
      <c r="C950" cm="1">
        <f t="array" ref="C950:H950">VLOOKUP(A950,'Hospitalisation Details-Answers'!A:K,{6,7,8,9,10,11},0)</f>
        <v>11566.3</v>
      </c>
      <c r="D950" t="str">
        <v>tier - 3</v>
      </c>
      <c r="E950" t="str">
        <v>tier - 3</v>
      </c>
      <c r="F950" t="str">
        <v>R1016</v>
      </c>
      <c r="G950" t="str">
        <v>25-Dec-1965</v>
      </c>
      <c r="H950" t="str">
        <v xml:space="preserve">58 Y </v>
      </c>
      <c r="I950" cm="1">
        <f t="array" ref="I950:Q950">VLOOKUP(A950,'Medical Examinations-Answers'!A:J,{2,3,4,5,6,7,8,9,10},0)</f>
        <v>40.945</v>
      </c>
      <c r="J950">
        <v>10.57</v>
      </c>
      <c r="K950" t="str">
        <v>No</v>
      </c>
      <c r="L950" t="str">
        <v>No</v>
      </c>
      <c r="M950" t="str">
        <v>No</v>
      </c>
      <c r="N950">
        <v>0</v>
      </c>
      <c r="O950" t="str">
        <v>No</v>
      </c>
      <c r="P950" t="str">
        <v>Obesity</v>
      </c>
      <c r="Q950" t="str">
        <v>Diabetes</v>
      </c>
      <c r="R950" t="str">
        <f t="shared" si="14"/>
        <v>Without transplant</v>
      </c>
    </row>
    <row r="951" spans="1:18" ht="15.6" x14ac:dyDescent="0.3">
      <c r="A951" s="1" t="s">
        <v>1421</v>
      </c>
      <c r="B951" t="str">
        <f>VLOOKUP(A951,'Customer Names-Answers'!A:D,4,0)</f>
        <v>Matthew T</v>
      </c>
      <c r="C951" cm="1">
        <f t="array" ref="C951:H951">VLOOKUP(A951,'Hospitalisation Details-Answers'!A:K,{6,7,8,9,10,11},0)</f>
        <v>11554.22</v>
      </c>
      <c r="D951" t="str">
        <v>tier - 3</v>
      </c>
      <c r="E951" t="str">
        <v>tier - 1</v>
      </c>
      <c r="F951" t="str">
        <v>R1013</v>
      </c>
      <c r="G951" t="str">
        <v>27-Oct-1965</v>
      </c>
      <c r="H951" t="str">
        <v xml:space="preserve">58 Y </v>
      </c>
      <c r="I951" cm="1">
        <f t="array" ref="I951:Q951">VLOOKUP(A951,'Medical Examinations-Answers'!A:J,{2,3,4,5,6,7,8,9,10},0)</f>
        <v>27.94</v>
      </c>
      <c r="J951">
        <v>7.92</v>
      </c>
      <c r="K951" t="str">
        <v>No</v>
      </c>
      <c r="L951" t="str">
        <v>No</v>
      </c>
      <c r="M951" t="str">
        <v>No</v>
      </c>
      <c r="N951">
        <v>0</v>
      </c>
      <c r="O951" t="str">
        <v>No</v>
      </c>
      <c r="P951" t="str">
        <v xml:space="preserve">Overweight </v>
      </c>
      <c r="Q951" t="str">
        <v>Diabetes</v>
      </c>
      <c r="R951" t="str">
        <f t="shared" si="14"/>
        <v>Without transplant</v>
      </c>
    </row>
    <row r="952" spans="1:18" ht="15.6" x14ac:dyDescent="0.3">
      <c r="A952" s="1" t="s">
        <v>1420</v>
      </c>
      <c r="B952" t="str">
        <f>VLOOKUP(A952,'Customer Names-Answers'!A:D,4,0)</f>
        <v>Cassandra</v>
      </c>
      <c r="C952" cm="1">
        <f t="array" ref="C952:H952">VLOOKUP(A952,'Hospitalisation Details-Answers'!A:K,{6,7,8,9,10,11},0)</f>
        <v>11552.9</v>
      </c>
      <c r="D952" t="str">
        <v>tier - 3</v>
      </c>
      <c r="E952" t="str">
        <v>tier - 2</v>
      </c>
      <c r="F952" t="str">
        <v>R1011</v>
      </c>
      <c r="G952" t="str">
        <v>23-Jul-1973</v>
      </c>
      <c r="H952" t="str">
        <v xml:space="preserve">50 Y </v>
      </c>
      <c r="I952" cm="1">
        <f t="array" ref="I952:Q952">VLOOKUP(A952,'Medical Examinations-Answers'!A:J,{2,3,4,5,6,7,8,9,10},0)</f>
        <v>31.9</v>
      </c>
      <c r="J952">
        <v>10.119999999999999</v>
      </c>
      <c r="K952" t="str">
        <v>No</v>
      </c>
      <c r="L952" t="str">
        <v>No</v>
      </c>
      <c r="M952" t="str">
        <v>No</v>
      </c>
      <c r="N952">
        <v>2</v>
      </c>
      <c r="O952" t="str">
        <v>No</v>
      </c>
      <c r="P952" t="str">
        <v>Obesity</v>
      </c>
      <c r="Q952" t="str">
        <v>Diabetes</v>
      </c>
      <c r="R952" t="str">
        <f t="shared" si="14"/>
        <v>Without transplant</v>
      </c>
    </row>
    <row r="953" spans="1:18" ht="15.6" x14ac:dyDescent="0.3">
      <c r="A953" s="1" t="s">
        <v>1419</v>
      </c>
      <c r="B953" t="str">
        <f>VLOOKUP(A953,'Customer Names-Answers'!A:D,4,0)</f>
        <v>Rosemary C</v>
      </c>
      <c r="C953" cm="1">
        <f t="array" ref="C953:H953">VLOOKUP(A953,'Hospitalisation Details-Answers'!A:K,{6,7,8,9,10,11},0)</f>
        <v>11540.25</v>
      </c>
      <c r="D953" t="str">
        <v>tier - 3</v>
      </c>
      <c r="E953" t="str">
        <v>tier - 1</v>
      </c>
      <c r="F953" t="str">
        <v>R1012</v>
      </c>
      <c r="G953" t="str">
        <v>1-Dec-1971</v>
      </c>
      <c r="H953" t="str">
        <v xml:space="preserve">52 Y </v>
      </c>
      <c r="I953" cm="1">
        <f t="array" ref="I953:Q953">VLOOKUP(A953,'Medical Examinations-Answers'!A:J,{2,3,4,5,6,7,8,9,10},0)</f>
        <v>31.64</v>
      </c>
      <c r="J953">
        <v>7.91</v>
      </c>
      <c r="K953" t="str">
        <v>No</v>
      </c>
      <c r="L953" t="str">
        <v>No</v>
      </c>
      <c r="M953" t="str">
        <v>No</v>
      </c>
      <c r="N953">
        <v>0</v>
      </c>
      <c r="O953" t="str">
        <v>No</v>
      </c>
      <c r="P953" t="str">
        <v>Obesity</v>
      </c>
      <c r="Q953" t="str">
        <v>Diabetes</v>
      </c>
      <c r="R953" t="str">
        <f t="shared" si="14"/>
        <v>Without transplant</v>
      </c>
    </row>
    <row r="954" spans="1:18" ht="15.6" x14ac:dyDescent="0.3">
      <c r="A954" s="1" t="s">
        <v>1418</v>
      </c>
      <c r="B954" t="str">
        <f>VLOOKUP(A954,'Customer Names-Answers'!A:D,4,0)</f>
        <v>Carrie A.</v>
      </c>
      <c r="C954" cm="1">
        <f t="array" ref="C954:H954">VLOOKUP(A954,'Hospitalisation Details-Answers'!A:K,{6,7,8,9,10,11},0)</f>
        <v>11538.42</v>
      </c>
      <c r="D954" t="str">
        <v>tier - 3</v>
      </c>
      <c r="E954" t="str">
        <v>tier - 1</v>
      </c>
      <c r="F954" t="str">
        <v>R1011</v>
      </c>
      <c r="G954" t="str">
        <v>14-Nov-1968</v>
      </c>
      <c r="H954" t="str">
        <v xml:space="preserve">55 Y </v>
      </c>
      <c r="I954" cm="1">
        <f t="array" ref="I954:Q954">VLOOKUP(A954,'Medical Examinations-Answers'!A:J,{2,3,4,5,6,7,8,9,10},0)</f>
        <v>46.7</v>
      </c>
      <c r="J954">
        <v>10.9</v>
      </c>
      <c r="K954" t="str">
        <v>No</v>
      </c>
      <c r="L954" t="str">
        <v>No</v>
      </c>
      <c r="M954" t="str">
        <v>No</v>
      </c>
      <c r="N954">
        <v>0</v>
      </c>
      <c r="O954" t="str">
        <v>No</v>
      </c>
      <c r="P954" t="str">
        <v>Obesity</v>
      </c>
      <c r="Q954" t="str">
        <v>Diabetes</v>
      </c>
      <c r="R954" t="str">
        <f t="shared" si="14"/>
        <v>Without transplant</v>
      </c>
    </row>
    <row r="955" spans="1:18" ht="15.6" x14ac:dyDescent="0.3">
      <c r="A955" s="1" t="s">
        <v>1417</v>
      </c>
      <c r="B955" t="str">
        <f>VLOOKUP(A955,'Customer Names-Answers'!A:D,4,0)</f>
        <v>Gerardo Sr.</v>
      </c>
      <c r="C955" cm="1">
        <f t="array" ref="C955:H955">VLOOKUP(A955,'Hospitalisation Details-Answers'!A:K,{6,7,8,9,10,11},0)</f>
        <v>11534.87</v>
      </c>
      <c r="D955" t="str">
        <v>tier - 3</v>
      </c>
      <c r="E955" t="str">
        <v>tier - 1</v>
      </c>
      <c r="F955" t="str">
        <v>R1017</v>
      </c>
      <c r="G955" t="str">
        <v>3-Oct-1965</v>
      </c>
      <c r="H955" t="str">
        <v xml:space="preserve">58 Y </v>
      </c>
      <c r="I955" cm="1">
        <f t="array" ref="I955:Q955">VLOOKUP(A955,'Medical Examinations-Answers'!A:J,{2,3,4,5,6,7,8,9,10},0)</f>
        <v>18.335000000000001</v>
      </c>
      <c r="J955">
        <v>11.83</v>
      </c>
      <c r="K955" t="str">
        <v>No</v>
      </c>
      <c r="L955" t="str">
        <v>No</v>
      </c>
      <c r="M955" t="str">
        <v>No</v>
      </c>
      <c r="N955">
        <v>0</v>
      </c>
      <c r="O955" t="str">
        <v>No</v>
      </c>
      <c r="P955" t="str">
        <v xml:space="preserve">Underweight </v>
      </c>
      <c r="Q955" t="str">
        <v>Diabetes</v>
      </c>
      <c r="R955" t="str">
        <f t="shared" si="14"/>
        <v>Without transplant</v>
      </c>
    </row>
    <row r="956" spans="1:18" ht="15.6" x14ac:dyDescent="0.3">
      <c r="A956" s="1" t="s">
        <v>1416</v>
      </c>
      <c r="B956" t="str">
        <f>VLOOKUP(A956,'Customer Names-Answers'!A:D,4,0)</f>
        <v>Matthew R.</v>
      </c>
      <c r="C956" cm="1">
        <f t="array" ref="C956:H956">VLOOKUP(A956,'Hospitalisation Details-Answers'!A:K,{6,7,8,9,10,11},0)</f>
        <v>11530.12</v>
      </c>
      <c r="D956" t="str">
        <v>tier - 3</v>
      </c>
      <c r="E956" t="str">
        <v>tier - 1</v>
      </c>
      <c r="F956" t="str">
        <v>R1012</v>
      </c>
      <c r="G956" t="str">
        <v>23-Jul-1970</v>
      </c>
      <c r="H956" t="str">
        <v xml:space="preserve">53 Y </v>
      </c>
      <c r="I956" cm="1">
        <f t="array" ref="I956:Q956">VLOOKUP(A956,'Medical Examinations-Answers'!A:J,{2,3,4,5,6,7,8,9,10},0)</f>
        <v>31.24</v>
      </c>
      <c r="J956">
        <v>7.42</v>
      </c>
      <c r="K956" t="str">
        <v>yes</v>
      </c>
      <c r="L956" t="str">
        <v>No</v>
      </c>
      <c r="M956" t="str">
        <v>No</v>
      </c>
      <c r="N956">
        <v>2</v>
      </c>
      <c r="O956" t="str">
        <v>No</v>
      </c>
      <c r="P956" t="str">
        <v>Obesity</v>
      </c>
      <c r="Q956" t="str">
        <v>Diabetes</v>
      </c>
      <c r="R956" t="str">
        <f t="shared" si="14"/>
        <v>Without transplant</v>
      </c>
    </row>
    <row r="957" spans="1:18" ht="15.6" x14ac:dyDescent="0.3">
      <c r="A957" s="1" t="s">
        <v>1415</v>
      </c>
      <c r="B957" t="str">
        <f>VLOOKUP(A957,'Customer Names-Answers'!A:D,4,0)</f>
        <v>Meghan E</v>
      </c>
      <c r="C957" cm="1">
        <f t="array" ref="C957:H957">VLOOKUP(A957,'Hospitalisation Details-Answers'!A:K,{6,7,8,9,10,11},0)</f>
        <v>11524.25</v>
      </c>
      <c r="D957" t="str">
        <v>tier - 3</v>
      </c>
      <c r="E957" t="str">
        <v>tier - 1</v>
      </c>
      <c r="F957" t="str">
        <v>R1026</v>
      </c>
      <c r="G957" t="str">
        <v>12-Jun-1988</v>
      </c>
      <c r="H957" t="str">
        <v xml:space="preserve">35 Y </v>
      </c>
      <c r="I957" cm="1">
        <f t="array" ref="I957:Q957">VLOOKUP(A957,'Medical Examinations-Answers'!A:J,{2,3,4,5,6,7,8,9,10},0)</f>
        <v>39.22</v>
      </c>
      <c r="J957">
        <v>5.62</v>
      </c>
      <c r="K957" t="str">
        <v>yes</v>
      </c>
      <c r="L957" t="str">
        <v>No</v>
      </c>
      <c r="M957" t="str">
        <v>No</v>
      </c>
      <c r="N957">
        <v>1</v>
      </c>
      <c r="O957" t="str">
        <v>No</v>
      </c>
      <c r="P957" t="str">
        <v>Obesity</v>
      </c>
      <c r="Q957" t="str">
        <v>Normal</v>
      </c>
      <c r="R957" t="str">
        <f t="shared" si="14"/>
        <v>Without transplant</v>
      </c>
    </row>
    <row r="958" spans="1:18" ht="15.6" x14ac:dyDescent="0.3">
      <c r="A958" s="1" t="s">
        <v>1414</v>
      </c>
      <c r="B958" t="str">
        <f>VLOOKUP(A958,'Customer Names-Answers'!A:D,4,0)</f>
        <v>Eric</v>
      </c>
      <c r="C958" cm="1">
        <f t="array" ref="C958:H958">VLOOKUP(A958,'Hospitalisation Details-Answers'!A:K,{6,7,8,9,10,11},0)</f>
        <v>11520.1</v>
      </c>
      <c r="D958" t="str">
        <v>tier - 3</v>
      </c>
      <c r="E958" t="str">
        <v>tier - 1</v>
      </c>
      <c r="F958" t="str">
        <v>R1012</v>
      </c>
      <c r="G958" t="str">
        <v>19-Dec-1971</v>
      </c>
      <c r="H958" t="str">
        <v xml:space="preserve">52 Y </v>
      </c>
      <c r="I958" cm="1">
        <f t="array" ref="I958:Q958">VLOOKUP(A958,'Medical Examinations-Answers'!A:J,{2,3,4,5,6,7,8,9,10},0)</f>
        <v>24.414999999999999</v>
      </c>
      <c r="J958">
        <v>7.16</v>
      </c>
      <c r="K958" t="str">
        <v>No</v>
      </c>
      <c r="L958" t="str">
        <v>No</v>
      </c>
      <c r="M958" t="str">
        <v>No</v>
      </c>
      <c r="N958">
        <v>0</v>
      </c>
      <c r="O958" t="str">
        <v>No</v>
      </c>
      <c r="P958" t="str">
        <v xml:space="preserve">Normal Weight </v>
      </c>
      <c r="Q958" t="str">
        <v>Diabetes</v>
      </c>
      <c r="R958" t="str">
        <f t="shared" si="14"/>
        <v>Without transplant</v>
      </c>
    </row>
    <row r="959" spans="1:18" ht="15.6" x14ac:dyDescent="0.3">
      <c r="A959" s="1" t="s">
        <v>1413</v>
      </c>
      <c r="B959" t="str">
        <f>VLOOKUP(A959,'Customer Names-Answers'!A:D,4,0)</f>
        <v>Lisa B</v>
      </c>
      <c r="C959" cm="1">
        <f t="array" ref="C959:H959">VLOOKUP(A959,'Hospitalisation Details-Answers'!A:K,{6,7,8,9,10,11},0)</f>
        <v>11512.41</v>
      </c>
      <c r="D959" t="str">
        <v>tier - 3</v>
      </c>
      <c r="E959" t="str">
        <v>tier - 1</v>
      </c>
      <c r="F959" t="str">
        <v>R1024</v>
      </c>
      <c r="G959" t="str">
        <v>24-Jun-1968</v>
      </c>
      <c r="H959" t="str">
        <v xml:space="preserve">55 Y </v>
      </c>
      <c r="I959" cm="1">
        <f t="array" ref="I959:Q959">VLOOKUP(A959,'Medical Examinations-Answers'!A:J,{2,3,4,5,6,7,8,9,10},0)</f>
        <v>32.299999999999997</v>
      </c>
      <c r="J959">
        <v>9.89</v>
      </c>
      <c r="K959" t="str">
        <v>No</v>
      </c>
      <c r="L959" t="str">
        <v>No</v>
      </c>
      <c r="M959" t="str">
        <v>No</v>
      </c>
      <c r="N959">
        <v>0</v>
      </c>
      <c r="O959" t="str">
        <v>No</v>
      </c>
      <c r="P959" t="str">
        <v>Obesity</v>
      </c>
      <c r="Q959" t="str">
        <v>Diabetes</v>
      </c>
      <c r="R959" t="str">
        <f t="shared" si="14"/>
        <v>Without transplant</v>
      </c>
    </row>
    <row r="960" spans="1:18" ht="15.6" x14ac:dyDescent="0.3">
      <c r="A960" s="1" t="s">
        <v>1412</v>
      </c>
      <c r="B960" t="str">
        <f>VLOOKUP(A960,'Customer Names-Answers'!A:D,4,0)</f>
        <v>Jane R.</v>
      </c>
      <c r="C960" cm="1">
        <f t="array" ref="C960:H960">VLOOKUP(A960,'Hospitalisation Details-Answers'!A:K,{6,7,8,9,10,11},0)</f>
        <v>11511.61</v>
      </c>
      <c r="D960" t="str">
        <v>tier - 3</v>
      </c>
      <c r="E960" t="str">
        <v>tier - 3</v>
      </c>
      <c r="F960" t="str">
        <v>R1026</v>
      </c>
      <c r="G960" t="str">
        <v>6-Oct-1989</v>
      </c>
      <c r="H960" t="str">
        <v xml:space="preserve">34 Y </v>
      </c>
      <c r="I960" cm="1">
        <f t="array" ref="I960:Q960">VLOOKUP(A960,'Medical Examinations-Answers'!A:J,{2,3,4,5,6,7,8,9,10},0)</f>
        <v>39.94</v>
      </c>
      <c r="J960">
        <v>5.14</v>
      </c>
      <c r="K960" t="str">
        <v>No</v>
      </c>
      <c r="L960" t="str">
        <v>No</v>
      </c>
      <c r="M960" t="str">
        <v>No</v>
      </c>
      <c r="N960">
        <v>0</v>
      </c>
      <c r="O960" t="str">
        <v>No</v>
      </c>
      <c r="P960" t="str">
        <v>Obesity</v>
      </c>
      <c r="Q960" t="str">
        <v>Normal</v>
      </c>
      <c r="R960" t="str">
        <f t="shared" si="14"/>
        <v>Without transplant</v>
      </c>
    </row>
    <row r="961" spans="1:18" ht="15.6" x14ac:dyDescent="0.3">
      <c r="A961" s="1" t="s">
        <v>1411</v>
      </c>
      <c r="B961" t="str">
        <f>VLOOKUP(A961,'Customer Names-Answers'!A:D,4,0)</f>
        <v>Allison M</v>
      </c>
      <c r="C961" cm="1">
        <f t="array" ref="C961:H961">VLOOKUP(A961,'Hospitalisation Details-Answers'!A:K,{6,7,8,9,10,11},0)</f>
        <v>11497.69</v>
      </c>
      <c r="D961" t="str">
        <v>tier - 3</v>
      </c>
      <c r="E961" t="str">
        <v>tier - 1</v>
      </c>
      <c r="F961" t="str">
        <v>R1012</v>
      </c>
      <c r="G961" t="str">
        <v>11-Aug-1969</v>
      </c>
      <c r="H961" t="str">
        <v xml:space="preserve">54 Y </v>
      </c>
      <c r="I961" cm="1">
        <f t="array" ref="I961:Q961">VLOOKUP(A961,'Medical Examinations-Answers'!A:J,{2,3,4,5,6,7,8,9,10},0)</f>
        <v>30</v>
      </c>
      <c r="J961">
        <v>5.61</v>
      </c>
      <c r="K961" t="str">
        <v>yes</v>
      </c>
      <c r="L961" t="str">
        <v>No</v>
      </c>
      <c r="M961" t="str">
        <v>Yes</v>
      </c>
      <c r="N961">
        <v>1</v>
      </c>
      <c r="O961" t="str">
        <v>No</v>
      </c>
      <c r="P961" t="str">
        <v>Obesity</v>
      </c>
      <c r="Q961" t="str">
        <v>Normal</v>
      </c>
      <c r="R961" t="str">
        <f t="shared" si="14"/>
        <v>Without transplant</v>
      </c>
    </row>
    <row r="962" spans="1:18" ht="15.6" x14ac:dyDescent="0.3">
      <c r="A962" s="1" t="s">
        <v>1410</v>
      </c>
      <c r="B962" t="str">
        <f>VLOOKUP(A962,'Customer Names-Answers'!A:D,4,0)</f>
        <v>Sarah E.</v>
      </c>
      <c r="C962" cm="1">
        <f t="array" ref="C962:H962">VLOOKUP(A962,'Hospitalisation Details-Answers'!A:K,{6,7,8,9,10,11},0)</f>
        <v>11492.46</v>
      </c>
      <c r="D962" t="str">
        <v>tier - 3</v>
      </c>
      <c r="E962" t="str">
        <v>tier - 3</v>
      </c>
      <c r="F962" t="str">
        <v>R1026</v>
      </c>
      <c r="G962" t="str">
        <v>7-Jun-1983</v>
      </c>
      <c r="H962" t="str">
        <v xml:space="preserve">40 Y </v>
      </c>
      <c r="I962" cm="1">
        <f t="array" ref="I962:Q962">VLOOKUP(A962,'Medical Examinations-Answers'!A:J,{2,3,4,5,6,7,8,9,10},0)</f>
        <v>35.340000000000003</v>
      </c>
      <c r="J962">
        <v>5.51</v>
      </c>
      <c r="K962" t="str">
        <v>yes</v>
      </c>
      <c r="L962" t="str">
        <v>No</v>
      </c>
      <c r="M962" t="str">
        <v>Yes</v>
      </c>
      <c r="N962">
        <v>1</v>
      </c>
      <c r="O962" t="str">
        <v>No</v>
      </c>
      <c r="P962" t="str">
        <v>Obesity</v>
      </c>
      <c r="Q962" t="str">
        <v>Normal</v>
      </c>
      <c r="R962" t="str">
        <f t="shared" si="14"/>
        <v>Without transplant</v>
      </c>
    </row>
    <row r="963" spans="1:18" ht="15.6" x14ac:dyDescent="0.3">
      <c r="A963" s="1" t="s">
        <v>1409</v>
      </c>
      <c r="B963" t="str">
        <f>VLOOKUP(A963,'Customer Names-Answers'!A:D,4,0)</f>
        <v>Philip J</v>
      </c>
      <c r="C963" cm="1">
        <f t="array" ref="C963:H963">VLOOKUP(A963,'Hospitalisation Details-Answers'!A:K,{6,7,8,9,10,11},0)</f>
        <v>11488.32</v>
      </c>
      <c r="D963" t="str">
        <v>tier - 3</v>
      </c>
      <c r="E963" t="str">
        <v>tier - 1</v>
      </c>
      <c r="F963" t="str">
        <v>R1014</v>
      </c>
      <c r="G963" t="str">
        <v>13-Oct-1970</v>
      </c>
      <c r="H963" t="str">
        <v xml:space="preserve">53 Y </v>
      </c>
      <c r="I963" cm="1">
        <f t="array" ref="I963:Q963">VLOOKUP(A963,'Medical Examinations-Answers'!A:J,{2,3,4,5,6,7,8,9,10},0)</f>
        <v>32.204999999999998</v>
      </c>
      <c r="J963">
        <v>8.3800000000000008</v>
      </c>
      <c r="K963" t="str">
        <v>yes</v>
      </c>
      <c r="L963" t="str">
        <v>No</v>
      </c>
      <c r="M963" t="str">
        <v>No</v>
      </c>
      <c r="N963">
        <v>2</v>
      </c>
      <c r="O963" t="str">
        <v>No</v>
      </c>
      <c r="P963" t="str">
        <v>Obesity</v>
      </c>
      <c r="Q963" t="str">
        <v>Diabetes</v>
      </c>
      <c r="R963" t="str">
        <f t="shared" ref="R963:R1026" si="15">IF(L963="No","Without transplant","With transplant")</f>
        <v>Without transplant</v>
      </c>
    </row>
    <row r="964" spans="1:18" ht="15.6" x14ac:dyDescent="0.3">
      <c r="A964" s="1" t="s">
        <v>1408</v>
      </c>
      <c r="B964" t="str">
        <f>VLOOKUP(A964,'Customer Names-Answers'!A:D,4,0)</f>
        <v>Jillian A.</v>
      </c>
      <c r="C964" cm="1">
        <f t="array" ref="C964:H964">VLOOKUP(A964,'Hospitalisation Details-Answers'!A:K,{6,7,8,9,10,11},0)</f>
        <v>11482.63</v>
      </c>
      <c r="D964" t="str">
        <v>tier - 3</v>
      </c>
      <c r="E964" t="str">
        <v>tier - 2</v>
      </c>
      <c r="F964" t="str">
        <v>R1013</v>
      </c>
      <c r="G964" t="str">
        <v>10-Sep-2004</v>
      </c>
      <c r="H964" t="str">
        <v xml:space="preserve">19 Y </v>
      </c>
      <c r="I964" cm="1">
        <f t="array" ref="I964:Q964">VLOOKUP(A964,'Medical Examinations-Answers'!A:J,{2,3,4,5,6,7,8,9,10},0)</f>
        <v>33.880000000000003</v>
      </c>
      <c r="J964">
        <v>4.68</v>
      </c>
      <c r="K964" t="str">
        <v>No</v>
      </c>
      <c r="L964" t="str">
        <v>yes</v>
      </c>
      <c r="M964" t="str">
        <v>No</v>
      </c>
      <c r="N964">
        <v>1</v>
      </c>
      <c r="O964" t="str">
        <v>No</v>
      </c>
      <c r="P964" t="str">
        <v>Obesity</v>
      </c>
      <c r="Q964" t="str">
        <v>Normal</v>
      </c>
      <c r="R964" t="str">
        <f t="shared" si="15"/>
        <v>With transplant</v>
      </c>
    </row>
    <row r="965" spans="1:18" ht="15.6" x14ac:dyDescent="0.3">
      <c r="A965" s="1" t="s">
        <v>1407</v>
      </c>
      <c r="B965" t="str">
        <f>VLOOKUP(A965,'Customer Names-Answers'!A:D,4,0)</f>
        <v>Laura D</v>
      </c>
      <c r="C965" cm="1">
        <f t="array" ref="C965:H965">VLOOKUP(A965,'Hospitalisation Details-Answers'!A:K,{6,7,8,9,10,11},0)</f>
        <v>11478.14</v>
      </c>
      <c r="D965" t="str">
        <v>tier - 3</v>
      </c>
      <c r="E965" t="str">
        <v>tier - 2</v>
      </c>
      <c r="F965" t="str">
        <v>R1025</v>
      </c>
      <c r="G965" t="str">
        <v>7-Sep-1966</v>
      </c>
      <c r="H965" t="str">
        <v xml:space="preserve">57 Y </v>
      </c>
      <c r="I965" cm="1">
        <f t="array" ref="I965:Q965">VLOOKUP(A965,'Medical Examinations-Answers'!A:J,{2,3,4,5,6,7,8,9,10},0)</f>
        <v>26.63</v>
      </c>
      <c r="J965">
        <v>4.3600000000000003</v>
      </c>
      <c r="K965" t="str">
        <v>yes</v>
      </c>
      <c r="L965" t="str">
        <v>No</v>
      </c>
      <c r="M965" t="str">
        <v>No</v>
      </c>
      <c r="N965">
        <v>2</v>
      </c>
      <c r="O965" t="str">
        <v>No</v>
      </c>
      <c r="P965" t="str">
        <v xml:space="preserve">Overweight </v>
      </c>
      <c r="Q965" t="str">
        <v>Normal</v>
      </c>
      <c r="R965" t="str">
        <f t="shared" si="15"/>
        <v>Without transplant</v>
      </c>
    </row>
    <row r="966" spans="1:18" ht="15.6" x14ac:dyDescent="0.3">
      <c r="A966" s="1" t="s">
        <v>1406</v>
      </c>
      <c r="B966" t="str">
        <f>VLOOKUP(A966,'Customer Names-Answers'!A:D,4,0)</f>
        <v>Megan E.</v>
      </c>
      <c r="C966" cm="1">
        <f t="array" ref="C966:H966">VLOOKUP(A966,'Hospitalisation Details-Answers'!A:K,{6,7,8,9,10,11},0)</f>
        <v>11455.28</v>
      </c>
      <c r="D966" t="str">
        <v>tier - 3</v>
      </c>
      <c r="E966" t="str">
        <v>tier - 2</v>
      </c>
      <c r="F966" t="str">
        <v>R1011</v>
      </c>
      <c r="G966" t="str">
        <v>23-Jun-1965</v>
      </c>
      <c r="H966" t="str">
        <v xml:space="preserve">58 Y </v>
      </c>
      <c r="I966" cm="1">
        <f t="array" ref="I966:Q966">VLOOKUP(A966,'Medical Examinations-Answers'!A:J,{2,3,4,5,6,7,8,9,10},0)</f>
        <v>28.7</v>
      </c>
      <c r="J966">
        <v>7.74</v>
      </c>
      <c r="K966" t="str">
        <v>No</v>
      </c>
      <c r="L966" t="str">
        <v>No</v>
      </c>
      <c r="M966" t="str">
        <v>No</v>
      </c>
      <c r="N966">
        <v>0</v>
      </c>
      <c r="O966" t="str">
        <v>No</v>
      </c>
      <c r="P966" t="str">
        <v xml:space="preserve">Overweight </v>
      </c>
      <c r="Q966" t="str">
        <v>Diabetes</v>
      </c>
      <c r="R966" t="str">
        <f t="shared" si="15"/>
        <v>Without transplant</v>
      </c>
    </row>
    <row r="967" spans="1:18" ht="15.6" x14ac:dyDescent="0.3">
      <c r="A967" s="1" t="s">
        <v>1405</v>
      </c>
      <c r="B967" t="str">
        <f>VLOOKUP(A967,'Customer Names-Answers'!A:D,4,0)</f>
        <v>Shannon J.</v>
      </c>
      <c r="C967" cm="1">
        <f t="array" ref="C967:H967">VLOOKUP(A967,'Hospitalisation Details-Answers'!A:K,{6,7,8,9,10,11},0)</f>
        <v>11454.02</v>
      </c>
      <c r="D967" t="str">
        <v>tier - 3</v>
      </c>
      <c r="E967" t="str">
        <v>tier - 1</v>
      </c>
      <c r="F967" t="str">
        <v>R1012</v>
      </c>
      <c r="G967" t="str">
        <v>14-Jun-1966</v>
      </c>
      <c r="H967" t="str">
        <v xml:space="preserve">57 Y </v>
      </c>
      <c r="I967" cm="1">
        <f t="array" ref="I967:Q967">VLOOKUP(A967,'Medical Examinations-Answers'!A:J,{2,3,4,5,6,7,8,9,10},0)</f>
        <v>25.65</v>
      </c>
      <c r="J967">
        <v>4.05</v>
      </c>
      <c r="K967" t="str">
        <v>yes</v>
      </c>
      <c r="L967" t="str">
        <v>No</v>
      </c>
      <c r="M967" t="str">
        <v>No</v>
      </c>
      <c r="N967">
        <v>2</v>
      </c>
      <c r="O967" t="str">
        <v>No</v>
      </c>
      <c r="P967" t="str">
        <v xml:space="preserve">Overweight </v>
      </c>
      <c r="Q967" t="str">
        <v>Normal</v>
      </c>
      <c r="R967" t="str">
        <f t="shared" si="15"/>
        <v>Without transplant</v>
      </c>
    </row>
    <row r="968" spans="1:18" ht="15.6" x14ac:dyDescent="0.3">
      <c r="A968" s="1" t="s">
        <v>1404</v>
      </c>
      <c r="B968" t="str">
        <f>VLOOKUP(A968,'Customer Names-Answers'!A:D,4,0)</f>
        <v>Rachelle M</v>
      </c>
      <c r="C968" cm="1">
        <f t="array" ref="C968:H968">VLOOKUP(A968,'Hospitalisation Details-Answers'!A:K,{6,7,8,9,10,11},0)</f>
        <v>11436.74</v>
      </c>
      <c r="D968" t="str">
        <v>tier - 3</v>
      </c>
      <c r="E968" t="str">
        <v>tier - 3</v>
      </c>
      <c r="F968" t="str">
        <v>R1012</v>
      </c>
      <c r="G968" t="str">
        <v>12-Sep-1971</v>
      </c>
      <c r="H968" t="str">
        <v xml:space="preserve">52 Y </v>
      </c>
      <c r="I968" cm="1">
        <f t="array" ref="I968:Q968">VLOOKUP(A968,'Medical Examinations-Answers'!A:J,{2,3,4,5,6,7,8,9,10},0)</f>
        <v>36.384999999999998</v>
      </c>
      <c r="J968">
        <v>11.49</v>
      </c>
      <c r="K968" t="str">
        <v>No</v>
      </c>
      <c r="L968" t="str">
        <v>No</v>
      </c>
      <c r="M968" t="str">
        <v>No</v>
      </c>
      <c r="N968">
        <v>0</v>
      </c>
      <c r="O968" t="str">
        <v>No</v>
      </c>
      <c r="P968" t="str">
        <v>Obesity</v>
      </c>
      <c r="Q968" t="str">
        <v>Diabetes</v>
      </c>
      <c r="R968" t="str">
        <f t="shared" si="15"/>
        <v>Without transplant</v>
      </c>
    </row>
    <row r="969" spans="1:18" ht="15.6" x14ac:dyDescent="0.3">
      <c r="A969" s="1" t="s">
        <v>1403</v>
      </c>
      <c r="B969" t="str">
        <f>VLOOKUP(A969,'Customer Names-Answers'!A:D,4,0)</f>
        <v>Casey</v>
      </c>
      <c r="C969" cm="1">
        <f t="array" ref="C969:H969">VLOOKUP(A969,'Hospitalisation Details-Answers'!A:K,{6,7,8,9,10,11},0)</f>
        <v>11435.74</v>
      </c>
      <c r="D969" t="str">
        <v>tier - 3</v>
      </c>
      <c r="E969" t="str">
        <v>tier - 3</v>
      </c>
      <c r="F969" t="str">
        <v>R1021</v>
      </c>
      <c r="G969" t="str">
        <v>17-Jul-1980</v>
      </c>
      <c r="H969" t="str">
        <v xml:space="preserve">43 Y </v>
      </c>
      <c r="I969" cm="1">
        <f t="array" ref="I969:Q969">VLOOKUP(A969,'Medical Examinations-Answers'!A:J,{2,3,4,5,6,7,8,9,10},0)</f>
        <v>34.69</v>
      </c>
      <c r="J969">
        <v>5.65</v>
      </c>
      <c r="K969" t="str">
        <v>No</v>
      </c>
      <c r="L969" t="str">
        <v>No</v>
      </c>
      <c r="M969" t="str">
        <v>No</v>
      </c>
      <c r="N969">
        <v>0</v>
      </c>
      <c r="O969" t="str">
        <v>No</v>
      </c>
      <c r="P969" t="str">
        <v>Obesity</v>
      </c>
      <c r="Q969" t="str">
        <v>Normal</v>
      </c>
      <c r="R969" t="str">
        <f t="shared" si="15"/>
        <v>Without transplant</v>
      </c>
    </row>
    <row r="970" spans="1:18" ht="15.6" x14ac:dyDescent="0.3">
      <c r="A970" s="1" t="s">
        <v>1402</v>
      </c>
      <c r="B970" t="str">
        <f>VLOOKUP(A970,'Customer Names-Answers'!A:D,4,0)</f>
        <v>Jessica L</v>
      </c>
      <c r="C970" cm="1">
        <f t="array" ref="C970:H970">VLOOKUP(A970,'Hospitalisation Details-Answers'!A:K,{6,7,8,9,10,11},0)</f>
        <v>11419.49</v>
      </c>
      <c r="D970" t="str">
        <v>tier - 3</v>
      </c>
      <c r="E970" t="str">
        <v>tier - 1</v>
      </c>
      <c r="F970" t="str">
        <v>R1012</v>
      </c>
      <c r="G970" t="str">
        <v>9-Jun-1985</v>
      </c>
      <c r="H970" t="str">
        <v xml:space="preserve">38 Y </v>
      </c>
      <c r="I970" cm="1">
        <f t="array" ref="I970:Q970">VLOOKUP(A970,'Medical Examinations-Answers'!A:J,{2,3,4,5,6,7,8,9,10},0)</f>
        <v>37.68</v>
      </c>
      <c r="J970">
        <v>4.29</v>
      </c>
      <c r="K970" t="str">
        <v>yes</v>
      </c>
      <c r="L970" t="str">
        <v>No</v>
      </c>
      <c r="M970" t="str">
        <v>No</v>
      </c>
      <c r="N970">
        <v>0</v>
      </c>
      <c r="O970" t="str">
        <v>No</v>
      </c>
      <c r="P970" t="str">
        <v>Obesity</v>
      </c>
      <c r="Q970" t="str">
        <v>Normal</v>
      </c>
      <c r="R970" t="str">
        <f t="shared" si="15"/>
        <v>Without transplant</v>
      </c>
    </row>
    <row r="971" spans="1:18" ht="15.6" x14ac:dyDescent="0.3">
      <c r="A971" s="1" t="s">
        <v>1401</v>
      </c>
      <c r="B971" t="str">
        <f>VLOOKUP(A971,'Customer Names-Answers'!A:D,4,0)</f>
        <v>Brandon F</v>
      </c>
      <c r="C971" cm="1">
        <f t="array" ref="C971:H971">VLOOKUP(A971,'Hospitalisation Details-Answers'!A:K,{6,7,8,9,10,11},0)</f>
        <v>11412.02</v>
      </c>
      <c r="D971" t="str">
        <v>tier - 3</v>
      </c>
      <c r="E971" t="str">
        <v>tier - 1</v>
      </c>
      <c r="F971" t="str">
        <v>R1021</v>
      </c>
      <c r="G971" t="str">
        <v>23-Oct-1983</v>
      </c>
      <c r="H971" t="str">
        <v xml:space="preserve">40 Y </v>
      </c>
      <c r="I971" cm="1">
        <f t="array" ref="I971:Q971">VLOOKUP(A971,'Medical Examinations-Answers'!A:J,{2,3,4,5,6,7,8,9,10},0)</f>
        <v>35.49</v>
      </c>
      <c r="J971">
        <v>4.74</v>
      </c>
      <c r="K971" t="str">
        <v>yes</v>
      </c>
      <c r="L971" t="str">
        <v>No</v>
      </c>
      <c r="M971" t="str">
        <v>Yes</v>
      </c>
      <c r="N971">
        <v>1</v>
      </c>
      <c r="O971" t="str">
        <v>No</v>
      </c>
      <c r="P971" t="str">
        <v>Obesity</v>
      </c>
      <c r="Q971" t="str">
        <v>Normal</v>
      </c>
      <c r="R971" t="str">
        <f t="shared" si="15"/>
        <v>Without transplant</v>
      </c>
    </row>
    <row r="972" spans="1:18" ht="15.6" x14ac:dyDescent="0.3">
      <c r="A972" s="1" t="s">
        <v>1400</v>
      </c>
      <c r="B972" t="str">
        <f>VLOOKUP(A972,'Customer Names-Answers'!A:D,4,0)</f>
        <v>Melissa</v>
      </c>
      <c r="C972" cm="1">
        <f t="array" ref="C972:H972">VLOOKUP(A972,'Hospitalisation Details-Answers'!A:K,{6,7,8,9,10,11},0)</f>
        <v>11411.69</v>
      </c>
      <c r="D972" t="str">
        <v>tier - 3</v>
      </c>
      <c r="E972" t="str">
        <v>tier - 2</v>
      </c>
      <c r="F972" t="str">
        <v>R1011</v>
      </c>
      <c r="G972" t="str">
        <v>7-Oct-1970</v>
      </c>
      <c r="H972" t="str">
        <v xml:space="preserve">53 Y </v>
      </c>
      <c r="I972" cm="1">
        <f t="array" ref="I972:Q972">VLOOKUP(A972,'Medical Examinations-Answers'!A:J,{2,3,4,5,6,7,8,9,10},0)</f>
        <v>44.7</v>
      </c>
      <c r="J972">
        <v>7.6</v>
      </c>
      <c r="K972" t="str">
        <v>yes</v>
      </c>
      <c r="L972" t="str">
        <v>No</v>
      </c>
      <c r="M972" t="str">
        <v>No</v>
      </c>
      <c r="N972">
        <v>2</v>
      </c>
      <c r="O972" t="str">
        <v>No</v>
      </c>
      <c r="P972" t="str">
        <v>Obesity</v>
      </c>
      <c r="Q972" t="str">
        <v>Diabetes</v>
      </c>
      <c r="R972" t="str">
        <f t="shared" si="15"/>
        <v>Without transplant</v>
      </c>
    </row>
    <row r="973" spans="1:18" ht="15.6" x14ac:dyDescent="0.3">
      <c r="A973" s="1" t="s">
        <v>1399</v>
      </c>
      <c r="B973" t="str">
        <f>VLOOKUP(A973,'Customer Names-Answers'!A:D,4,0)</f>
        <v>Danielle N</v>
      </c>
      <c r="C973" cm="1">
        <f t="array" ref="C973:H973">VLOOKUP(A973,'Hospitalisation Details-Answers'!A:K,{6,7,8,9,10,11},0)</f>
        <v>11396.9</v>
      </c>
      <c r="D973" t="str">
        <v>tier - 3</v>
      </c>
      <c r="E973" t="str">
        <v>tier - 3</v>
      </c>
      <c r="F973" t="str">
        <v>R1024</v>
      </c>
      <c r="G973" t="str">
        <v>2-Oct-1970</v>
      </c>
      <c r="H973" t="str">
        <v xml:space="preserve">53 Y </v>
      </c>
      <c r="I973" cm="1">
        <f t="array" ref="I973:Q973">VLOOKUP(A973,'Medical Examinations-Answers'!A:J,{2,3,4,5,6,7,8,9,10},0)</f>
        <v>38.380000000000003</v>
      </c>
      <c r="J973">
        <v>8.5</v>
      </c>
      <c r="K973" t="str">
        <v>yes</v>
      </c>
      <c r="L973" t="str">
        <v>No</v>
      </c>
      <c r="M973" t="str">
        <v>No</v>
      </c>
      <c r="N973">
        <v>2</v>
      </c>
      <c r="O973" t="str">
        <v>No</v>
      </c>
      <c r="P973" t="str">
        <v>Obesity</v>
      </c>
      <c r="Q973" t="str">
        <v>Diabetes</v>
      </c>
      <c r="R973" t="str">
        <f t="shared" si="15"/>
        <v>Without transplant</v>
      </c>
    </row>
    <row r="974" spans="1:18" ht="15.6" x14ac:dyDescent="0.3">
      <c r="A974" s="1" t="s">
        <v>1398</v>
      </c>
      <c r="B974" t="str">
        <f>VLOOKUP(A974,'Customer Names-Answers'!A:D,4,0)</f>
        <v>Matthew</v>
      </c>
      <c r="C974" cm="1">
        <f t="array" ref="C974:H974">VLOOKUP(A974,'Hospitalisation Details-Answers'!A:K,{6,7,8,9,10,11},0)</f>
        <v>11394.07</v>
      </c>
      <c r="D974" t="str">
        <v>tier - 3</v>
      </c>
      <c r="E974" t="str">
        <v>tier - 1</v>
      </c>
      <c r="F974" t="str">
        <v>R1018</v>
      </c>
      <c r="G974" t="str">
        <v>19-Dec-1967</v>
      </c>
      <c r="H974" t="str">
        <v xml:space="preserve">56 Y </v>
      </c>
      <c r="I974" cm="1">
        <f t="array" ref="I974:Q974">VLOOKUP(A974,'Medical Examinations-Answers'!A:J,{2,3,4,5,6,7,8,9,10},0)</f>
        <v>35.244999999999997</v>
      </c>
      <c r="J974">
        <v>11.22</v>
      </c>
      <c r="K974" t="str">
        <v>yes</v>
      </c>
      <c r="L974" t="str">
        <v>No</v>
      </c>
      <c r="M974" t="str">
        <v>No</v>
      </c>
      <c r="N974">
        <v>0</v>
      </c>
      <c r="O974" t="str">
        <v>No</v>
      </c>
      <c r="P974" t="str">
        <v>Obesity</v>
      </c>
      <c r="Q974" t="str">
        <v>Diabetes</v>
      </c>
      <c r="R974" t="str">
        <f t="shared" si="15"/>
        <v>Without transplant</v>
      </c>
    </row>
    <row r="975" spans="1:18" ht="15.6" x14ac:dyDescent="0.3">
      <c r="A975" s="1" t="s">
        <v>1397</v>
      </c>
      <c r="B975" t="str">
        <f>VLOOKUP(A975,'Customer Names-Answers'!A:D,4,0)</f>
        <v>Bettina</v>
      </c>
      <c r="C975" cm="1">
        <f t="array" ref="C975:H975">VLOOKUP(A975,'Hospitalisation Details-Answers'!A:K,{6,7,8,9,10,11},0)</f>
        <v>11388.27</v>
      </c>
      <c r="D975" t="str">
        <v>tier - 3</v>
      </c>
      <c r="E975" t="str">
        <v>tier - 2</v>
      </c>
      <c r="F975" t="str">
        <v>R1026</v>
      </c>
      <c r="G975" t="str">
        <v>28-Jul-1997</v>
      </c>
      <c r="H975" t="str">
        <v xml:space="preserve">26 Y </v>
      </c>
      <c r="I975" cm="1">
        <f t="array" ref="I975:Q975">VLOOKUP(A975,'Medical Examinations-Answers'!A:J,{2,3,4,5,6,7,8,9,10},0)</f>
        <v>49.84</v>
      </c>
      <c r="J975">
        <v>5.0999999999999996</v>
      </c>
      <c r="K975" t="str">
        <v>yes</v>
      </c>
      <c r="L975" t="str">
        <v>No</v>
      </c>
      <c r="M975" t="str">
        <v>Yes</v>
      </c>
      <c r="N975">
        <v>1</v>
      </c>
      <c r="O975" t="str">
        <v>No</v>
      </c>
      <c r="P975" t="str">
        <v>Obesity</v>
      </c>
      <c r="Q975" t="str">
        <v>Normal</v>
      </c>
      <c r="R975" t="str">
        <f t="shared" si="15"/>
        <v>Without transplant</v>
      </c>
    </row>
    <row r="976" spans="1:18" ht="15.6" x14ac:dyDescent="0.3">
      <c r="A976" s="1" t="s">
        <v>1396</v>
      </c>
      <c r="B976" t="str">
        <f>VLOOKUP(A976,'Customer Names-Answers'!A:D,4,0)</f>
        <v>Alexander</v>
      </c>
      <c r="C976" cm="1">
        <f t="array" ref="C976:H976">VLOOKUP(A976,'Hospitalisation Details-Answers'!A:K,{6,7,8,9,10,11},0)</f>
        <v>11381.33</v>
      </c>
      <c r="D976" t="str">
        <v>tier - 3</v>
      </c>
      <c r="E976" t="str">
        <v>tier - 2</v>
      </c>
      <c r="F976" t="str">
        <v>R1013</v>
      </c>
      <c r="G976" t="str">
        <v>13-Jun-1964</v>
      </c>
      <c r="H976" t="str">
        <v xml:space="preserve">59 Y </v>
      </c>
      <c r="I976" cm="1">
        <f t="array" ref="I976:Q976">VLOOKUP(A976,'Medical Examinations-Answers'!A:J,{2,3,4,5,6,7,8,9,10},0)</f>
        <v>49.06</v>
      </c>
      <c r="J976">
        <v>5.43</v>
      </c>
      <c r="K976" t="str">
        <v>yes</v>
      </c>
      <c r="L976" t="str">
        <v>No</v>
      </c>
      <c r="M976" t="str">
        <v>No</v>
      </c>
      <c r="N976">
        <v>1</v>
      </c>
      <c r="O976" t="str">
        <v>No</v>
      </c>
      <c r="P976" t="str">
        <v>Obesity</v>
      </c>
      <c r="Q976" t="str">
        <v>Normal</v>
      </c>
      <c r="R976" t="str">
        <f t="shared" si="15"/>
        <v>Without transplant</v>
      </c>
    </row>
    <row r="977" spans="1:18" ht="15.6" x14ac:dyDescent="0.3">
      <c r="A977" s="1" t="s">
        <v>1395</v>
      </c>
      <c r="B977" t="str">
        <f>VLOOKUP(A977,'Customer Names-Answers'!A:D,4,0)</f>
        <v>Holli</v>
      </c>
      <c r="C977" cm="1">
        <f t="array" ref="C977:H977">VLOOKUP(A977,'Hospitalisation Details-Answers'!A:K,{6,7,8,9,10,11},0)</f>
        <v>11378.57</v>
      </c>
      <c r="D977" t="str">
        <v>tier - 3</v>
      </c>
      <c r="E977" t="str">
        <v>tier - 2</v>
      </c>
      <c r="F977" t="str">
        <v>R1025</v>
      </c>
      <c r="G977" t="str">
        <v>6-Dec-1972</v>
      </c>
      <c r="H977" t="str">
        <v xml:space="preserve">51 Y </v>
      </c>
      <c r="I977" cm="1">
        <f t="array" ref="I977:Q977">VLOOKUP(A977,'Medical Examinations-Answers'!A:J,{2,3,4,5,6,7,8,9,10},0)</f>
        <v>30.88</v>
      </c>
      <c r="J977">
        <v>5.82</v>
      </c>
      <c r="K977" t="str">
        <v>No</v>
      </c>
      <c r="L977" t="str">
        <v>No</v>
      </c>
      <c r="M977" t="str">
        <v>No</v>
      </c>
      <c r="N977">
        <v>2</v>
      </c>
      <c r="O977" t="str">
        <v>No</v>
      </c>
      <c r="P977" t="str">
        <v>Obesity</v>
      </c>
      <c r="Q977" t="str">
        <v>Prediabetes</v>
      </c>
      <c r="R977" t="str">
        <f t="shared" si="15"/>
        <v>Without transplant</v>
      </c>
    </row>
    <row r="978" spans="1:18" ht="15.6" x14ac:dyDescent="0.3">
      <c r="A978" s="1" t="s">
        <v>1394</v>
      </c>
      <c r="B978" t="str">
        <f>VLOOKUP(A978,'Customer Names-Answers'!A:D,4,0)</f>
        <v>Heather C</v>
      </c>
      <c r="C978" cm="1">
        <f t="array" ref="C978:H978">VLOOKUP(A978,'Hospitalisation Details-Answers'!A:K,{6,7,8,9,10,11},0)</f>
        <v>11369.39</v>
      </c>
      <c r="D978" t="str">
        <v>tier - 3</v>
      </c>
      <c r="E978" t="str">
        <v>tier - 1</v>
      </c>
      <c r="F978" t="str">
        <v>R1026</v>
      </c>
      <c r="G978" t="str">
        <v>7-Jun-1979</v>
      </c>
      <c r="H978" t="str">
        <v xml:space="preserve">44 Y </v>
      </c>
      <c r="I978" cm="1">
        <f t="array" ref="I978:Q978">VLOOKUP(A978,'Medical Examinations-Answers'!A:J,{2,3,4,5,6,7,8,9,10},0)</f>
        <v>33.35</v>
      </c>
      <c r="J978">
        <v>6.05</v>
      </c>
      <c r="K978" t="str">
        <v>No</v>
      </c>
      <c r="L978" t="str">
        <v>No</v>
      </c>
      <c r="M978" t="str">
        <v>Yes</v>
      </c>
      <c r="N978">
        <v>1</v>
      </c>
      <c r="O978" t="str">
        <v>No</v>
      </c>
      <c r="P978" t="str">
        <v>Obesity</v>
      </c>
      <c r="Q978" t="str">
        <v>Prediabetes</v>
      </c>
      <c r="R978" t="str">
        <f t="shared" si="15"/>
        <v>Without transplant</v>
      </c>
    </row>
    <row r="979" spans="1:18" ht="15.6" x14ac:dyDescent="0.3">
      <c r="A979" s="1" t="s">
        <v>1393</v>
      </c>
      <c r="B979" t="str">
        <f>VLOOKUP(A979,'Customer Names-Answers'!A:D,4,0)</f>
        <v>Kyle</v>
      </c>
      <c r="C979" cm="1">
        <f t="array" ref="C979:H979">VLOOKUP(A979,'Hospitalisation Details-Answers'!A:K,{6,7,8,9,10,11},0)</f>
        <v>11365.95</v>
      </c>
      <c r="D979" t="str">
        <v>tier - 3</v>
      </c>
      <c r="E979" t="str">
        <v>tier - 2</v>
      </c>
      <c r="F979" t="str">
        <v>R1011</v>
      </c>
      <c r="G979" t="str">
        <v>13-Dec-1964</v>
      </c>
      <c r="H979" t="str">
        <v xml:space="preserve">59 Y </v>
      </c>
      <c r="I979" cm="1">
        <f t="array" ref="I979:Q979">VLOOKUP(A979,'Medical Examinations-Answers'!A:J,{2,3,4,5,6,7,8,9,10},0)</f>
        <v>38</v>
      </c>
      <c r="J979">
        <v>6.38</v>
      </c>
      <c r="K979" t="str">
        <v>yes</v>
      </c>
      <c r="L979" t="str">
        <v>No</v>
      </c>
      <c r="M979" t="str">
        <v>No</v>
      </c>
      <c r="N979">
        <v>1</v>
      </c>
      <c r="O979" t="str">
        <v>No</v>
      </c>
      <c r="P979" t="str">
        <v>Obesity</v>
      </c>
      <c r="Q979" t="str">
        <v>Prediabetes</v>
      </c>
      <c r="R979" t="str">
        <f t="shared" si="15"/>
        <v>Without transplant</v>
      </c>
    </row>
    <row r="980" spans="1:18" ht="15.6" x14ac:dyDescent="0.3">
      <c r="A980" s="1" t="s">
        <v>1392</v>
      </c>
      <c r="B980" t="str">
        <f>VLOOKUP(A980,'Customer Names-Answers'!A:D,4,0)</f>
        <v>Thomas J</v>
      </c>
      <c r="C980" cm="1">
        <f t="array" ref="C980:H980">VLOOKUP(A980,'Hospitalisation Details-Answers'!A:K,{6,7,8,9,10,11},0)</f>
        <v>11363.28</v>
      </c>
      <c r="D980" t="str">
        <v>tier - 3</v>
      </c>
      <c r="E980" t="str">
        <v>tier - 1</v>
      </c>
      <c r="F980" t="str">
        <v>R1013</v>
      </c>
      <c r="G980" t="str">
        <v>3-Jul-1964</v>
      </c>
      <c r="H980" t="str">
        <v xml:space="preserve">59 Y </v>
      </c>
      <c r="I980" cm="1">
        <f t="array" ref="I980:Q980">VLOOKUP(A980,'Medical Examinations-Answers'!A:J,{2,3,4,5,6,7,8,9,10},0)</f>
        <v>36.08</v>
      </c>
      <c r="J980">
        <v>5.73</v>
      </c>
      <c r="K980" t="str">
        <v>yes</v>
      </c>
      <c r="L980" t="str">
        <v>No</v>
      </c>
      <c r="M980" t="str">
        <v>No</v>
      </c>
      <c r="N980">
        <v>1</v>
      </c>
      <c r="O980" t="str">
        <v>No</v>
      </c>
      <c r="P980" t="str">
        <v>Obesity</v>
      </c>
      <c r="Q980" t="str">
        <v>Prediabetes</v>
      </c>
      <c r="R980" t="str">
        <f t="shared" si="15"/>
        <v>Without transplant</v>
      </c>
    </row>
    <row r="981" spans="1:18" ht="15.6" x14ac:dyDescent="0.3">
      <c r="A981" s="1" t="s">
        <v>1391</v>
      </c>
      <c r="B981" t="str">
        <f>VLOOKUP(A981,'Customer Names-Answers'!A:D,4,0)</f>
        <v>Chris</v>
      </c>
      <c r="C981" cm="1">
        <f t="array" ref="C981:H981">VLOOKUP(A981,'Hospitalisation Details-Answers'!A:K,{6,7,8,9,10,11},0)</f>
        <v>11362.76</v>
      </c>
      <c r="D981" t="str">
        <v>tier - 3</v>
      </c>
      <c r="E981" t="str">
        <v>tier - 1</v>
      </c>
      <c r="F981" t="str">
        <v>R1011</v>
      </c>
      <c r="G981" t="str">
        <v>4-Jul-1964</v>
      </c>
      <c r="H981" t="str">
        <v xml:space="preserve">59 Y </v>
      </c>
      <c r="I981" cm="1">
        <f t="array" ref="I981:Q981">VLOOKUP(A981,'Medical Examinations-Answers'!A:J,{2,3,4,5,6,7,8,9,10},0)</f>
        <v>35.700000000000003</v>
      </c>
      <c r="J981">
        <v>5.47</v>
      </c>
      <c r="K981" t="str">
        <v>yes</v>
      </c>
      <c r="L981" t="str">
        <v>No</v>
      </c>
      <c r="M981" t="str">
        <v>No</v>
      </c>
      <c r="N981">
        <v>1</v>
      </c>
      <c r="O981" t="str">
        <v>No</v>
      </c>
      <c r="P981" t="str">
        <v>Obesity</v>
      </c>
      <c r="Q981" t="str">
        <v>Normal</v>
      </c>
      <c r="R981" t="str">
        <f t="shared" si="15"/>
        <v>Without transplant</v>
      </c>
    </row>
    <row r="982" spans="1:18" ht="15.6" x14ac:dyDescent="0.3">
      <c r="A982" s="1" t="s">
        <v>1390</v>
      </c>
      <c r="B982" t="str">
        <f>VLOOKUP(A982,'Customer Names-Answers'!A:D,4,0)</f>
        <v>Graham</v>
      </c>
      <c r="C982" cm="1">
        <f t="array" ref="C982:H982">VLOOKUP(A982,'Hospitalisation Details-Answers'!A:K,{6,7,8,9,10,11},0)</f>
        <v>11356.66</v>
      </c>
      <c r="D982" t="str">
        <v>tier - 3</v>
      </c>
      <c r="E982" t="str">
        <v>tier - 3</v>
      </c>
      <c r="F982" t="str">
        <v>R1012</v>
      </c>
      <c r="G982" t="str">
        <v>26-Sep-1965</v>
      </c>
      <c r="H982" t="str">
        <v xml:space="preserve">58 Y </v>
      </c>
      <c r="I982" cm="1">
        <f t="array" ref="I982:Q982">VLOOKUP(A982,'Medical Examinations-Answers'!A:J,{2,3,4,5,6,7,8,9,10},0)</f>
        <v>34.01</v>
      </c>
      <c r="J982">
        <v>11.3</v>
      </c>
      <c r="K982" t="str">
        <v>No</v>
      </c>
      <c r="L982" t="str">
        <v>No</v>
      </c>
      <c r="M982" t="str">
        <v>No</v>
      </c>
      <c r="N982">
        <v>0</v>
      </c>
      <c r="O982" t="str">
        <v>No</v>
      </c>
      <c r="P982" t="str">
        <v>Obesity</v>
      </c>
      <c r="Q982" t="str">
        <v>Diabetes</v>
      </c>
      <c r="R982" t="str">
        <f t="shared" si="15"/>
        <v>Without transplant</v>
      </c>
    </row>
    <row r="983" spans="1:18" ht="15.6" x14ac:dyDescent="0.3">
      <c r="A983" s="1" t="s">
        <v>1389</v>
      </c>
      <c r="B983" t="str">
        <f>VLOOKUP(A983,'Customer Names-Answers'!A:D,4,0)</f>
        <v>Garrett</v>
      </c>
      <c r="C983" cm="1">
        <f t="array" ref="C983:H983">VLOOKUP(A983,'Hospitalisation Details-Answers'!A:K,{6,7,8,9,10,11},0)</f>
        <v>11353.23</v>
      </c>
      <c r="D983" t="str">
        <v>tier - 3</v>
      </c>
      <c r="E983" t="str">
        <v>tier - 1</v>
      </c>
      <c r="F983" t="str">
        <v>R1012</v>
      </c>
      <c r="G983" t="str">
        <v>29-Nov-1965</v>
      </c>
      <c r="H983" t="str">
        <v xml:space="preserve">58 Y </v>
      </c>
      <c r="I983" cm="1">
        <f t="array" ref="I983:Q983">VLOOKUP(A983,'Medical Examinations-Answers'!A:J,{2,3,4,5,6,7,8,9,10},0)</f>
        <v>31.54</v>
      </c>
      <c r="J983">
        <v>6.72</v>
      </c>
      <c r="K983" t="str">
        <v>No</v>
      </c>
      <c r="L983" t="str">
        <v>No</v>
      </c>
      <c r="M983" t="str">
        <v>No</v>
      </c>
      <c r="N983">
        <v>0</v>
      </c>
      <c r="O983" t="str">
        <v>No</v>
      </c>
      <c r="P983" t="str">
        <v>Obesity</v>
      </c>
      <c r="Q983" t="str">
        <v>Diabetes</v>
      </c>
      <c r="R983" t="str">
        <f t="shared" si="15"/>
        <v>Without transplant</v>
      </c>
    </row>
    <row r="984" spans="1:18" ht="15.6" x14ac:dyDescent="0.3">
      <c r="A984" s="1" t="s">
        <v>1388</v>
      </c>
      <c r="B984" t="str">
        <f>VLOOKUP(A984,'Customer Names-Answers'!A:D,4,0)</f>
        <v>Andrew</v>
      </c>
      <c r="C984" cm="1">
        <f t="array" ref="C984:H984">VLOOKUP(A984,'Hospitalisation Details-Answers'!A:K,{6,7,8,9,10,11},0)</f>
        <v>11345.52</v>
      </c>
      <c r="D984" t="str">
        <v>tier - 3</v>
      </c>
      <c r="E984" t="str">
        <v>tier - 3</v>
      </c>
      <c r="F984" t="str">
        <v>R1011</v>
      </c>
      <c r="G984" t="str">
        <v>12-Jul-1964</v>
      </c>
      <c r="H984" t="str">
        <v xml:space="preserve">59 Y </v>
      </c>
      <c r="I984" cm="1">
        <f t="array" ref="I984:Q984">VLOOKUP(A984,'Medical Examinations-Answers'!A:J,{2,3,4,5,6,7,8,9,10},0)</f>
        <v>23.3</v>
      </c>
      <c r="J984">
        <v>5.36</v>
      </c>
      <c r="K984" t="str">
        <v>yes</v>
      </c>
      <c r="L984" t="str">
        <v>No</v>
      </c>
      <c r="M984" t="str">
        <v>No</v>
      </c>
      <c r="N984">
        <v>1</v>
      </c>
      <c r="O984" t="str">
        <v>No</v>
      </c>
      <c r="P984" t="str">
        <v xml:space="preserve">Normal Weight </v>
      </c>
      <c r="Q984" t="str">
        <v>Normal</v>
      </c>
      <c r="R984" t="str">
        <f t="shared" si="15"/>
        <v>Without transplant</v>
      </c>
    </row>
    <row r="985" spans="1:18" ht="15.6" x14ac:dyDescent="0.3">
      <c r="A985" s="1" t="s">
        <v>1387</v>
      </c>
      <c r="B985" t="str">
        <f>VLOOKUP(A985,'Customer Names-Answers'!A:D,4,0)</f>
        <v>Annabelle M</v>
      </c>
      <c r="C985" cm="1">
        <f t="array" ref="C985:H985">VLOOKUP(A985,'Hospitalisation Details-Answers'!A:K,{6,7,8,9,10,11},0)</f>
        <v>11344.32</v>
      </c>
      <c r="D985" t="str">
        <v>tier - 3</v>
      </c>
      <c r="E985" t="str">
        <v>tier - 2</v>
      </c>
      <c r="F985" t="str">
        <v>R1025</v>
      </c>
      <c r="G985" t="str">
        <v>2-Nov-1968</v>
      </c>
      <c r="H985" t="str">
        <v xml:space="preserve">55 Y </v>
      </c>
      <c r="I985" cm="1">
        <f t="array" ref="I985:Q985">VLOOKUP(A985,'Medical Examinations-Answers'!A:J,{2,3,4,5,6,7,8,9,10},0)</f>
        <v>27.75</v>
      </c>
      <c r="J985">
        <v>9.8800000000000008</v>
      </c>
      <c r="K985" t="str">
        <v>No</v>
      </c>
      <c r="L985" t="str">
        <v>No</v>
      </c>
      <c r="M985" t="str">
        <v>No</v>
      </c>
      <c r="N985">
        <v>0</v>
      </c>
      <c r="O985" t="str">
        <v>No</v>
      </c>
      <c r="P985" t="str">
        <v xml:space="preserve">Overweight </v>
      </c>
      <c r="Q985" t="str">
        <v>Diabetes</v>
      </c>
      <c r="R985" t="str">
        <f t="shared" si="15"/>
        <v>Without transplant</v>
      </c>
    </row>
    <row r="986" spans="1:18" ht="15.6" x14ac:dyDescent="0.3">
      <c r="A986" s="1" t="s">
        <v>1386</v>
      </c>
      <c r="B986" t="str">
        <f>VLOOKUP(A986,'Customer Names-Answers'!A:D,4,0)</f>
        <v>Daniel T.</v>
      </c>
      <c r="C986" cm="1">
        <f t="array" ref="C986:H986">VLOOKUP(A986,'Hospitalisation Details-Answers'!A:K,{6,7,8,9,10,11},0)</f>
        <v>11326.71</v>
      </c>
      <c r="D986" t="str">
        <v>tier - 3</v>
      </c>
      <c r="E986" t="str">
        <v>tier - 3</v>
      </c>
      <c r="F986" t="str">
        <v>R1013</v>
      </c>
      <c r="G986" t="str">
        <v>19-Aug-1989</v>
      </c>
      <c r="H986" t="str">
        <v xml:space="preserve">34 Y </v>
      </c>
      <c r="I986" cm="1">
        <f t="array" ref="I986:Q986">VLOOKUP(A986,'Medical Examinations-Answers'!A:J,{2,3,4,5,6,7,8,9,10},0)</f>
        <v>42.46</v>
      </c>
      <c r="J986">
        <v>4.1100000000000003</v>
      </c>
      <c r="K986" t="str">
        <v>No</v>
      </c>
      <c r="L986" t="str">
        <v>No</v>
      </c>
      <c r="M986" t="str">
        <v>No</v>
      </c>
      <c r="N986">
        <v>0</v>
      </c>
      <c r="O986" t="str">
        <v>No</v>
      </c>
      <c r="P986" t="str">
        <v>Obesity</v>
      </c>
      <c r="Q986" t="str">
        <v>Normal</v>
      </c>
      <c r="R986" t="str">
        <f t="shared" si="15"/>
        <v>Without transplant</v>
      </c>
    </row>
    <row r="987" spans="1:18" ht="15.6" x14ac:dyDescent="0.3">
      <c r="A987" s="1" t="s">
        <v>1385</v>
      </c>
      <c r="B987" t="str">
        <f>VLOOKUP(A987,'Customer Names-Answers'!A:D,4,0)</f>
        <v>Deanne</v>
      </c>
      <c r="C987" cm="1">
        <f t="array" ref="C987:H987">VLOOKUP(A987,'Hospitalisation Details-Answers'!A:K,{6,7,8,9,10,11},0)</f>
        <v>11321.49</v>
      </c>
      <c r="D987" t="str">
        <v>tier - 3</v>
      </c>
      <c r="E987" t="str">
        <v>tier - 3</v>
      </c>
      <c r="F987" t="str">
        <v>R1012</v>
      </c>
      <c r="G987" t="str">
        <v>20-Sep-2002</v>
      </c>
      <c r="H987" t="str">
        <v xml:space="preserve">21 Y </v>
      </c>
      <c r="I987" cm="1">
        <f t="array" ref="I987:Q987">VLOOKUP(A987,'Medical Examinations-Answers'!A:J,{2,3,4,5,6,7,8,9,10},0)</f>
        <v>54.47</v>
      </c>
      <c r="J987">
        <v>7.48</v>
      </c>
      <c r="K987" t="str">
        <v>No</v>
      </c>
      <c r="L987" t="str">
        <v>No</v>
      </c>
      <c r="M987" t="str">
        <v>No</v>
      </c>
      <c r="N987">
        <v>0</v>
      </c>
      <c r="O987" t="str">
        <v>No</v>
      </c>
      <c r="P987" t="str">
        <v>Obesity</v>
      </c>
      <c r="Q987" t="str">
        <v>Diabetes</v>
      </c>
      <c r="R987" t="str">
        <f t="shared" si="15"/>
        <v>Without transplant</v>
      </c>
    </row>
    <row r="988" spans="1:18" ht="15.6" x14ac:dyDescent="0.3">
      <c r="A988" s="1" t="s">
        <v>1384</v>
      </c>
      <c r="B988" t="str">
        <f>VLOOKUP(A988,'Customer Names-Answers'!A:D,4,0)</f>
        <v>Carrie</v>
      </c>
      <c r="C988" cm="1">
        <f t="array" ref="C988:H988">VLOOKUP(A988,'Hospitalisation Details-Answers'!A:K,{6,7,8,9,10,11},0)</f>
        <v>11319.12</v>
      </c>
      <c r="D988" t="str">
        <v>tier - 3</v>
      </c>
      <c r="E988" t="str">
        <v>tier - 1</v>
      </c>
      <c r="F988" t="str">
        <v>R1012</v>
      </c>
      <c r="G988" t="str">
        <v>11-Jul-1963</v>
      </c>
      <c r="H988" t="str">
        <v xml:space="preserve">60 Y </v>
      </c>
      <c r="I988" cm="1">
        <f t="array" ref="I988:Q988">VLOOKUP(A988,'Medical Examinations-Answers'!A:J,{2,3,4,5,6,7,8,9,10},0)</f>
        <v>24.93</v>
      </c>
      <c r="J988">
        <v>9.18</v>
      </c>
      <c r="K988" t="str">
        <v>yes</v>
      </c>
      <c r="L988" t="str">
        <v>No</v>
      </c>
      <c r="M988" t="str">
        <v>Yes</v>
      </c>
      <c r="N988">
        <v>1</v>
      </c>
      <c r="O988" t="str">
        <v>No</v>
      </c>
      <c r="P988" t="str">
        <v xml:space="preserve">Normal Weight </v>
      </c>
      <c r="Q988" t="str">
        <v>Diabetes</v>
      </c>
      <c r="R988" t="str">
        <f t="shared" si="15"/>
        <v>Without transplant</v>
      </c>
    </row>
    <row r="989" spans="1:18" ht="15.6" x14ac:dyDescent="0.3">
      <c r="A989" s="1" t="s">
        <v>1383</v>
      </c>
      <c r="B989" t="str">
        <f>VLOOKUP(A989,'Customer Names-Answers'!A:D,4,0)</f>
        <v>Suzanne</v>
      </c>
      <c r="C989" cm="1">
        <f t="array" ref="C989:H989">VLOOKUP(A989,'Hospitalisation Details-Answers'!A:K,{6,7,8,9,10,11},0)</f>
        <v>11318.57</v>
      </c>
      <c r="D989" t="str">
        <v>tier - 3</v>
      </c>
      <c r="E989" t="str">
        <v>tier - 2</v>
      </c>
      <c r="F989" t="str">
        <v>R1026</v>
      </c>
      <c r="G989" t="str">
        <v>10-Dec-1995</v>
      </c>
      <c r="H989" t="str">
        <v xml:space="preserve">28 Y </v>
      </c>
      <c r="I989" cm="1">
        <f t="array" ref="I989:Q989">VLOOKUP(A989,'Medical Examinations-Answers'!A:J,{2,3,4,5,6,7,8,9,10},0)</f>
        <v>48.12</v>
      </c>
      <c r="J989">
        <v>4.51</v>
      </c>
      <c r="K989" t="str">
        <v>yes</v>
      </c>
      <c r="L989" t="str">
        <v>No</v>
      </c>
      <c r="M989" t="str">
        <v>No</v>
      </c>
      <c r="N989">
        <v>1</v>
      </c>
      <c r="O989" t="str">
        <v>No</v>
      </c>
      <c r="P989" t="str">
        <v>Obesity</v>
      </c>
      <c r="Q989" t="str">
        <v>Normal</v>
      </c>
      <c r="R989" t="str">
        <f t="shared" si="15"/>
        <v>Without transplant</v>
      </c>
    </row>
    <row r="990" spans="1:18" ht="15.6" x14ac:dyDescent="0.3">
      <c r="A990" s="1" t="s">
        <v>1382</v>
      </c>
      <c r="B990" t="str">
        <f>VLOOKUP(A990,'Customer Names-Answers'!A:D,4,0)</f>
        <v>Jasmine P.</v>
      </c>
      <c r="C990" cm="1">
        <f t="array" ref="C990:H990">VLOOKUP(A990,'Hospitalisation Details-Answers'!A:K,{6,7,8,9,10,11},0)</f>
        <v>11312.33</v>
      </c>
      <c r="D990" t="str">
        <v>tier - 3</v>
      </c>
      <c r="E990" t="str">
        <v>tier - 3</v>
      </c>
      <c r="F990" t="str">
        <v>R1012</v>
      </c>
      <c r="G990" t="str">
        <v>22-Nov-1963</v>
      </c>
      <c r="H990" t="str">
        <v xml:space="preserve">60 Y </v>
      </c>
      <c r="I990" cm="1">
        <f t="array" ref="I990:Q990">VLOOKUP(A990,'Medical Examinations-Answers'!A:J,{2,3,4,5,6,7,8,9,10},0)</f>
        <v>24.91</v>
      </c>
      <c r="J990">
        <v>7.33</v>
      </c>
      <c r="K990" t="str">
        <v>yes</v>
      </c>
      <c r="L990" t="str">
        <v>No</v>
      </c>
      <c r="M990" t="str">
        <v>Yes</v>
      </c>
      <c r="N990">
        <v>1</v>
      </c>
      <c r="O990" t="str">
        <v>No</v>
      </c>
      <c r="P990" t="str">
        <v xml:space="preserve">Normal Weight </v>
      </c>
      <c r="Q990" t="str">
        <v>Diabetes</v>
      </c>
      <c r="R990" t="str">
        <f t="shared" si="15"/>
        <v>Without transplant</v>
      </c>
    </row>
    <row r="991" spans="1:18" ht="15.6" x14ac:dyDescent="0.3">
      <c r="A991" s="1" t="s">
        <v>1381</v>
      </c>
      <c r="B991" t="str">
        <f>VLOOKUP(A991,'Customer Names-Answers'!A:D,4,0)</f>
        <v>Jennifer</v>
      </c>
      <c r="C991" cm="1">
        <f t="array" ref="C991:H991">VLOOKUP(A991,'Hospitalisation Details-Answers'!A:K,{6,7,8,9,10,11},0)</f>
        <v>11305.93</v>
      </c>
      <c r="D991" t="str">
        <v>tier - 3</v>
      </c>
      <c r="E991" t="str">
        <v>tier - 1</v>
      </c>
      <c r="F991" t="str">
        <v>R1012</v>
      </c>
      <c r="G991" t="str">
        <v>6-Oct-1968</v>
      </c>
      <c r="H991" t="str">
        <v xml:space="preserve">55 Y </v>
      </c>
      <c r="I991" cm="1">
        <f t="array" ref="I991:Q991">VLOOKUP(A991,'Medical Examinations-Answers'!A:J,{2,3,4,5,6,7,8,9,10},0)</f>
        <v>27.645</v>
      </c>
      <c r="J991">
        <v>10.56</v>
      </c>
      <c r="K991" t="str">
        <v>No</v>
      </c>
      <c r="L991" t="str">
        <v>No</v>
      </c>
      <c r="M991" t="str">
        <v>No</v>
      </c>
      <c r="N991">
        <v>0</v>
      </c>
      <c r="O991" t="str">
        <v>No</v>
      </c>
      <c r="P991" t="str">
        <v xml:space="preserve">Overweight </v>
      </c>
      <c r="Q991" t="str">
        <v>Diabetes</v>
      </c>
      <c r="R991" t="str">
        <f t="shared" si="15"/>
        <v>Without transplant</v>
      </c>
    </row>
    <row r="992" spans="1:18" ht="15.6" x14ac:dyDescent="0.3">
      <c r="A992" s="1" t="s">
        <v>1380</v>
      </c>
      <c r="B992" t="str">
        <f>VLOOKUP(A992,'Customer Names-Answers'!A:D,4,0)</f>
        <v>Tracie</v>
      </c>
      <c r="C992" cm="1">
        <f t="array" ref="C992:H992">VLOOKUP(A992,'Hospitalisation Details-Answers'!A:K,{6,7,8,9,10,11},0)</f>
        <v>11299.34</v>
      </c>
      <c r="D992" t="str">
        <v>tier - 3</v>
      </c>
      <c r="E992" t="str">
        <v>tier - 2</v>
      </c>
      <c r="F992" t="str">
        <v>R1011</v>
      </c>
      <c r="G992" t="str">
        <v>25-Sep-1972</v>
      </c>
      <c r="H992" t="str">
        <v xml:space="preserve">51 Y </v>
      </c>
      <c r="I992" cm="1">
        <f t="array" ref="I992:Q992">VLOOKUP(A992,'Medical Examinations-Answers'!A:J,{2,3,4,5,6,7,8,9,10},0)</f>
        <v>33.700000000000003</v>
      </c>
      <c r="J992">
        <v>4.01</v>
      </c>
      <c r="K992" t="str">
        <v>No</v>
      </c>
      <c r="L992" t="str">
        <v>No</v>
      </c>
      <c r="M992" t="str">
        <v>No</v>
      </c>
      <c r="N992">
        <v>2</v>
      </c>
      <c r="O992" t="str">
        <v>No</v>
      </c>
      <c r="P992" t="str">
        <v>Obesity</v>
      </c>
      <c r="Q992" t="str">
        <v>Normal</v>
      </c>
      <c r="R992" t="str">
        <f t="shared" si="15"/>
        <v>Without transplant</v>
      </c>
    </row>
    <row r="993" spans="1:18" ht="15.6" x14ac:dyDescent="0.3">
      <c r="A993" s="1" t="s">
        <v>1379</v>
      </c>
      <c r="B993" t="str">
        <f>VLOOKUP(A993,'Customer Names-Answers'!A:D,4,0)</f>
        <v>Tristan D.</v>
      </c>
      <c r="C993" cm="1">
        <f t="array" ref="C993:H993">VLOOKUP(A993,'Hospitalisation Details-Answers'!A:K,{6,7,8,9,10,11},0)</f>
        <v>11294.57</v>
      </c>
      <c r="D993" t="str">
        <v>tier - 3</v>
      </c>
      <c r="E993" t="str">
        <v>tier - 1</v>
      </c>
      <c r="F993" t="str">
        <v>R1022</v>
      </c>
      <c r="G993" t="str">
        <v>14-Nov-1988</v>
      </c>
      <c r="H993" t="str">
        <v xml:space="preserve">35 Y </v>
      </c>
      <c r="I993" cm="1">
        <f t="array" ref="I993:Q993">VLOOKUP(A993,'Medical Examinations-Answers'!A:J,{2,3,4,5,6,7,8,9,10},0)</f>
        <v>38.93</v>
      </c>
      <c r="J993">
        <v>5.64</v>
      </c>
      <c r="K993" t="str">
        <v>yes</v>
      </c>
      <c r="L993" t="str">
        <v>No</v>
      </c>
      <c r="M993" t="str">
        <v>No</v>
      </c>
      <c r="N993">
        <v>1</v>
      </c>
      <c r="O993" t="str">
        <v>No</v>
      </c>
      <c r="P993" t="str">
        <v>Obesity</v>
      </c>
      <c r="Q993" t="str">
        <v>Normal</v>
      </c>
      <c r="R993" t="str">
        <f t="shared" si="15"/>
        <v>Without transplant</v>
      </c>
    </row>
    <row r="994" spans="1:18" ht="15.6" x14ac:dyDescent="0.3">
      <c r="A994" s="1" t="s">
        <v>1378</v>
      </c>
      <c r="B994" t="str">
        <f>VLOOKUP(A994,'Customer Names-Answers'!A:D,4,0)</f>
        <v>Peiweng</v>
      </c>
      <c r="C994" cm="1">
        <f t="array" ref="C994:H994">VLOOKUP(A994,'Hospitalisation Details-Answers'!A:K,{6,7,8,9,10,11},0)</f>
        <v>11289.11</v>
      </c>
      <c r="D994" t="str">
        <v>tier - 3</v>
      </c>
      <c r="E994" t="str">
        <v>tier - 1</v>
      </c>
      <c r="F994" t="str">
        <v>R1012</v>
      </c>
      <c r="G994" t="str">
        <v>22-Jun-1970</v>
      </c>
      <c r="H994" t="str">
        <v xml:space="preserve">53 Y </v>
      </c>
      <c r="I994" cm="1">
        <f t="array" ref="I994:Q994">VLOOKUP(A994,'Medical Examinations-Answers'!A:J,{2,3,4,5,6,7,8,9,10},0)</f>
        <v>32.774999999999999</v>
      </c>
      <c r="J994">
        <v>8.02</v>
      </c>
      <c r="K994" t="str">
        <v>yes</v>
      </c>
      <c r="L994" t="str">
        <v>No</v>
      </c>
      <c r="M994" t="str">
        <v>No</v>
      </c>
      <c r="N994">
        <v>2</v>
      </c>
      <c r="O994" t="str">
        <v>No</v>
      </c>
      <c r="P994" t="str">
        <v>Obesity</v>
      </c>
      <c r="Q994" t="str">
        <v>Diabetes</v>
      </c>
      <c r="R994" t="str">
        <f t="shared" si="15"/>
        <v>Without transplant</v>
      </c>
    </row>
    <row r="995" spans="1:18" ht="15.6" x14ac:dyDescent="0.3">
      <c r="A995" s="1" t="s">
        <v>1377</v>
      </c>
      <c r="B995" t="str">
        <f>VLOOKUP(A995,'Customer Names-Answers'!A:D,4,0)</f>
        <v>Theresa M.</v>
      </c>
      <c r="C995" cm="1">
        <f t="array" ref="C995:H995">VLOOKUP(A995,'Hospitalisation Details-Answers'!A:K,{6,7,8,9,10,11},0)</f>
        <v>11286.54</v>
      </c>
      <c r="D995" t="str">
        <v>tier - 3</v>
      </c>
      <c r="E995" t="str">
        <v>tier - 3</v>
      </c>
      <c r="F995" t="str">
        <v>R1024</v>
      </c>
      <c r="G995" t="str">
        <v>14-Jun-1967</v>
      </c>
      <c r="H995" t="str">
        <v xml:space="preserve">56 Y </v>
      </c>
      <c r="I995" cm="1">
        <f t="array" ref="I995:Q995">VLOOKUP(A995,'Medical Examinations-Answers'!A:J,{2,3,4,5,6,7,8,9,10},0)</f>
        <v>29.83</v>
      </c>
      <c r="J995">
        <v>7.2</v>
      </c>
      <c r="K995" t="str">
        <v>yes</v>
      </c>
      <c r="L995" t="str">
        <v>No</v>
      </c>
      <c r="M995" t="str">
        <v>No</v>
      </c>
      <c r="N995">
        <v>0</v>
      </c>
      <c r="O995" t="str">
        <v>No</v>
      </c>
      <c r="P995" t="str">
        <v xml:space="preserve">Overweight </v>
      </c>
      <c r="Q995" t="str">
        <v>Diabetes</v>
      </c>
      <c r="R995" t="str">
        <f t="shared" si="15"/>
        <v>Without transplant</v>
      </c>
    </row>
    <row r="996" spans="1:18" ht="15.6" x14ac:dyDescent="0.3">
      <c r="A996" s="1" t="s">
        <v>1376</v>
      </c>
      <c r="B996" t="str">
        <f>VLOOKUP(A996,'Customer Names-Answers'!A:D,4,0)</f>
        <v>Daniel J</v>
      </c>
      <c r="C996" cm="1">
        <f t="array" ref="C996:H996">VLOOKUP(A996,'Hospitalisation Details-Answers'!A:K,{6,7,8,9,10,11},0)</f>
        <v>11272.33</v>
      </c>
      <c r="D996" t="str">
        <v>tier - 3</v>
      </c>
      <c r="E996" t="str">
        <v>tier - 2</v>
      </c>
      <c r="F996" t="str">
        <v>R1019</v>
      </c>
      <c r="G996" t="str">
        <v>4-Oct-2004</v>
      </c>
      <c r="H996" t="str">
        <v xml:space="preserve">19 Y </v>
      </c>
      <c r="I996" cm="1">
        <f t="array" ref="I996:Q996">VLOOKUP(A996,'Medical Examinations-Answers'!A:J,{2,3,4,5,6,7,8,9,10},0)</f>
        <v>28.31</v>
      </c>
      <c r="J996">
        <v>4.55</v>
      </c>
      <c r="K996" t="str">
        <v>No</v>
      </c>
      <c r="L996" t="str">
        <v>yes</v>
      </c>
      <c r="M996" t="str">
        <v>No</v>
      </c>
      <c r="N996">
        <v>1</v>
      </c>
      <c r="O996" t="str">
        <v>No</v>
      </c>
      <c r="P996" t="str">
        <v xml:space="preserve">Overweight </v>
      </c>
      <c r="Q996" t="str">
        <v>Normal</v>
      </c>
      <c r="R996" t="str">
        <f t="shared" si="15"/>
        <v>With transplant</v>
      </c>
    </row>
    <row r="997" spans="1:18" ht="15.6" x14ac:dyDescent="0.3">
      <c r="A997" s="1" t="s">
        <v>1375</v>
      </c>
      <c r="B997" t="str">
        <f>VLOOKUP(A997,'Customer Names-Answers'!A:D,4,0)</f>
        <v>Courtney M.</v>
      </c>
      <c r="C997" cm="1">
        <f t="array" ref="C997:H997">VLOOKUP(A997,'Hospitalisation Details-Answers'!A:K,{6,7,8,9,10,11},0)</f>
        <v>11265.71</v>
      </c>
      <c r="D997" t="str">
        <v>tier - 3</v>
      </c>
      <c r="E997" t="str">
        <v>tier - 1</v>
      </c>
      <c r="F997" t="str">
        <v>R1025</v>
      </c>
      <c r="G997" t="str">
        <v>26-Dec-1971</v>
      </c>
      <c r="H997" t="str">
        <v xml:space="preserve">52 Y </v>
      </c>
      <c r="I997" cm="1">
        <f t="array" ref="I997:Q997">VLOOKUP(A997,'Medical Examinations-Answers'!A:J,{2,3,4,5,6,7,8,9,10},0)</f>
        <v>29.79</v>
      </c>
      <c r="J997">
        <v>9.0299999999999994</v>
      </c>
      <c r="K997" t="str">
        <v>No</v>
      </c>
      <c r="L997" t="str">
        <v>No</v>
      </c>
      <c r="M997" t="str">
        <v>No</v>
      </c>
      <c r="N997">
        <v>0</v>
      </c>
      <c r="O997" t="str">
        <v>No</v>
      </c>
      <c r="P997" t="str">
        <v xml:space="preserve">Overweight </v>
      </c>
      <c r="Q997" t="str">
        <v>Diabetes</v>
      </c>
      <c r="R997" t="str">
        <f t="shared" si="15"/>
        <v>Without transplant</v>
      </c>
    </row>
    <row r="998" spans="1:18" ht="15.6" x14ac:dyDescent="0.3">
      <c r="A998" s="1" t="s">
        <v>1374</v>
      </c>
      <c r="B998" t="str">
        <f>VLOOKUP(A998,'Customer Names-Answers'!A:D,4,0)</f>
        <v>Jose A.</v>
      </c>
      <c r="C998" cm="1">
        <f t="array" ref="C998:H998">VLOOKUP(A998,'Hospitalisation Details-Answers'!A:K,{6,7,8,9,10,11},0)</f>
        <v>11264.54</v>
      </c>
      <c r="D998" t="str">
        <v>tier - 3</v>
      </c>
      <c r="E998" t="str">
        <v>tier - 2</v>
      </c>
      <c r="F998" t="str">
        <v>R1011</v>
      </c>
      <c r="G998" t="str">
        <v>11-Oct-1969</v>
      </c>
      <c r="H998" t="str">
        <v xml:space="preserve">54 Y </v>
      </c>
      <c r="I998" cm="1">
        <f t="array" ref="I998:Q998">VLOOKUP(A998,'Medical Examinations-Answers'!A:J,{2,3,4,5,6,7,8,9,10},0)</f>
        <v>36.6</v>
      </c>
      <c r="J998">
        <v>5.2</v>
      </c>
      <c r="K998" t="str">
        <v>yes</v>
      </c>
      <c r="L998" t="str">
        <v>No</v>
      </c>
      <c r="M998" t="str">
        <v>Yes</v>
      </c>
      <c r="N998">
        <v>1</v>
      </c>
      <c r="O998" t="str">
        <v>No</v>
      </c>
      <c r="P998" t="str">
        <v>Obesity</v>
      </c>
      <c r="Q998" t="str">
        <v>Normal</v>
      </c>
      <c r="R998" t="str">
        <f t="shared" si="15"/>
        <v>Without transplant</v>
      </c>
    </row>
    <row r="999" spans="1:18" ht="15.6" x14ac:dyDescent="0.3">
      <c r="A999" s="1" t="s">
        <v>1373</v>
      </c>
      <c r="B999" t="str">
        <f>VLOOKUP(A999,'Customer Names-Answers'!A:D,4,0)</f>
        <v>Lauren</v>
      </c>
      <c r="C999" cm="1">
        <f t="array" ref="C999:H999">VLOOKUP(A999,'Hospitalisation Details-Answers'!A:K,{6,7,8,9,10,11},0)</f>
        <v>11255.29</v>
      </c>
      <c r="D999" t="str">
        <v>tier - 3</v>
      </c>
      <c r="E999" t="str">
        <v>tier - 1</v>
      </c>
      <c r="F999" t="str">
        <v>R1026</v>
      </c>
      <c r="G999" t="str">
        <v>2-Oct-1981</v>
      </c>
      <c r="H999" t="str">
        <v xml:space="preserve">42 Y </v>
      </c>
      <c r="I999" cm="1">
        <f t="array" ref="I999:Q999">VLOOKUP(A999,'Medical Examinations-Answers'!A:J,{2,3,4,5,6,7,8,9,10},0)</f>
        <v>35.93</v>
      </c>
      <c r="J999">
        <v>8.3000000000000007</v>
      </c>
      <c r="K999" t="str">
        <v>yes</v>
      </c>
      <c r="L999" t="str">
        <v>No</v>
      </c>
      <c r="M999" t="str">
        <v>No</v>
      </c>
      <c r="N999">
        <v>0</v>
      </c>
      <c r="O999" t="str">
        <v>No</v>
      </c>
      <c r="P999" t="str">
        <v>Obesity</v>
      </c>
      <c r="Q999" t="str">
        <v>Diabetes</v>
      </c>
      <c r="R999" t="str">
        <f t="shared" si="15"/>
        <v>Without transplant</v>
      </c>
    </row>
    <row r="1000" spans="1:18" ht="15.6" x14ac:dyDescent="0.3">
      <c r="A1000" s="1" t="s">
        <v>1372</v>
      </c>
      <c r="B1000" t="str">
        <f>VLOOKUP(A1000,'Customer Names-Answers'!A:D,4,0)</f>
        <v>Jonathon M.</v>
      </c>
      <c r="C1000" cm="1">
        <f t="array" ref="C1000:H1000">VLOOKUP(A1000,'Hospitalisation Details-Answers'!A:K,{6,7,8,9,10,11},0)</f>
        <v>11253.42</v>
      </c>
      <c r="D1000" t="str">
        <v>tier - 3</v>
      </c>
      <c r="E1000" t="str">
        <v>tier - 1</v>
      </c>
      <c r="F1000" t="str">
        <v>R1011</v>
      </c>
      <c r="G1000" t="str">
        <v>20-Aug-1969</v>
      </c>
      <c r="H1000" t="str">
        <v xml:space="preserve">54 Y </v>
      </c>
      <c r="I1000" cm="1">
        <f t="array" ref="I1000:Q1000">VLOOKUP(A1000,'Medical Examinations-Answers'!A:J,{2,3,4,5,6,7,8,9,10},0)</f>
        <v>28.6</v>
      </c>
      <c r="J1000">
        <v>5.56</v>
      </c>
      <c r="K1000" t="str">
        <v>yes</v>
      </c>
      <c r="L1000" t="str">
        <v>No</v>
      </c>
      <c r="M1000" t="str">
        <v>Yes</v>
      </c>
      <c r="N1000">
        <v>1</v>
      </c>
      <c r="O1000" t="str">
        <v>No</v>
      </c>
      <c r="P1000" t="str">
        <v xml:space="preserve">Overweight </v>
      </c>
      <c r="Q1000" t="str">
        <v>Normal</v>
      </c>
      <c r="R1000" t="str">
        <f t="shared" si="15"/>
        <v>Without transplant</v>
      </c>
    </row>
    <row r="1001" spans="1:18" ht="15.6" x14ac:dyDescent="0.3">
      <c r="A1001" s="1" t="s">
        <v>1371</v>
      </c>
      <c r="B1001" t="str">
        <f>VLOOKUP(A1001,'Customer Names-Answers'!A:D,4,0)</f>
        <v>Stephanie A</v>
      </c>
      <c r="C1001" cm="1">
        <f t="array" ref="C1001:H1001">VLOOKUP(A1001,'Hospitalisation Details-Answers'!A:K,{6,7,8,9,10,11},0)</f>
        <v>11250.43</v>
      </c>
      <c r="D1001" t="str">
        <v>tier - 3</v>
      </c>
      <c r="E1001" t="str">
        <v>tier - 2</v>
      </c>
      <c r="F1001" t="str">
        <v>R1026</v>
      </c>
      <c r="G1001" t="str">
        <v>17-Dec-1989</v>
      </c>
      <c r="H1001" t="str">
        <v xml:space="preserve">34 Y </v>
      </c>
      <c r="I1001" cm="1">
        <f t="array" ref="I1001:Q1001">VLOOKUP(A1001,'Medical Examinations-Answers'!A:J,{2,3,4,5,6,7,8,9,10},0)</f>
        <v>39.17</v>
      </c>
      <c r="J1001">
        <v>4.1500000000000004</v>
      </c>
      <c r="K1001" t="str">
        <v>No</v>
      </c>
      <c r="L1001" t="str">
        <v>No</v>
      </c>
      <c r="M1001" t="str">
        <v>No</v>
      </c>
      <c r="N1001">
        <v>0</v>
      </c>
      <c r="O1001" t="str">
        <v>No</v>
      </c>
      <c r="P1001" t="str">
        <v>Obesity</v>
      </c>
      <c r="Q1001" t="str">
        <v>Normal</v>
      </c>
      <c r="R1001" t="str">
        <f t="shared" si="15"/>
        <v>Without transplant</v>
      </c>
    </row>
    <row r="1002" spans="1:18" ht="15.6" x14ac:dyDescent="0.3">
      <c r="A1002" s="1" t="s">
        <v>1370</v>
      </c>
      <c r="B1002" t="str">
        <f>VLOOKUP(A1002,'Customer Names-Answers'!A:D,4,0)</f>
        <v>Patrick</v>
      </c>
      <c r="C1002" cm="1">
        <f t="array" ref="C1002:H1002">VLOOKUP(A1002,'Hospitalisation Details-Answers'!A:K,{6,7,8,9,10,11},0)</f>
        <v>11244.38</v>
      </c>
      <c r="D1002" t="str">
        <v>tier - 3</v>
      </c>
      <c r="E1002" t="str">
        <v>tier - 1</v>
      </c>
      <c r="F1002" t="str">
        <v>R1016</v>
      </c>
      <c r="G1002" t="str">
        <v>30-Dec-1969</v>
      </c>
      <c r="H1002" t="str">
        <v xml:space="preserve">54 Y </v>
      </c>
      <c r="I1002" cm="1">
        <f t="array" ref="I1002:Q1002">VLOOKUP(A1002,'Medical Examinations-Answers'!A:J,{2,3,4,5,6,7,8,9,10},0)</f>
        <v>26.41</v>
      </c>
      <c r="J1002">
        <v>5.99</v>
      </c>
      <c r="K1002" t="str">
        <v>yes</v>
      </c>
      <c r="L1002" t="str">
        <v>No</v>
      </c>
      <c r="M1002" t="str">
        <v>Yes</v>
      </c>
      <c r="N1002">
        <v>1</v>
      </c>
      <c r="O1002" t="str">
        <v>No</v>
      </c>
      <c r="P1002" t="str">
        <v xml:space="preserve">Overweight </v>
      </c>
      <c r="Q1002" t="str">
        <v>Prediabetes</v>
      </c>
      <c r="R1002" t="str">
        <f t="shared" si="15"/>
        <v>Without transplant</v>
      </c>
    </row>
    <row r="1003" spans="1:18" ht="15.6" x14ac:dyDescent="0.3">
      <c r="A1003" s="1" t="s">
        <v>1369</v>
      </c>
      <c r="B1003" t="str">
        <f>VLOOKUP(A1003,'Customer Names-Answers'!A:D,4,0)</f>
        <v>Krista</v>
      </c>
      <c r="C1003" cm="1">
        <f t="array" ref="C1003:H1003">VLOOKUP(A1003,'Hospitalisation Details-Answers'!A:K,{6,7,8,9,10,11},0)</f>
        <v>11217.35</v>
      </c>
      <c r="D1003" t="str">
        <v>tier - 3</v>
      </c>
      <c r="E1003" t="str">
        <v>tier - 2</v>
      </c>
      <c r="F1003" t="str">
        <v>R1025</v>
      </c>
      <c r="G1003" t="str">
        <v>28-Jun-1976</v>
      </c>
      <c r="H1003" t="str">
        <v xml:space="preserve">47 Y </v>
      </c>
      <c r="I1003" cm="1">
        <f t="array" ref="I1003:Q1003">VLOOKUP(A1003,'Medical Examinations-Answers'!A:J,{2,3,4,5,6,7,8,9,10},0)</f>
        <v>30.63</v>
      </c>
      <c r="J1003">
        <v>5.8</v>
      </c>
      <c r="K1003" t="str">
        <v>yes</v>
      </c>
      <c r="L1003" t="str">
        <v>No</v>
      </c>
      <c r="M1003" t="str">
        <v>No</v>
      </c>
      <c r="N1003">
        <v>0</v>
      </c>
      <c r="O1003" t="str">
        <v>No</v>
      </c>
      <c r="P1003" t="str">
        <v>Obesity</v>
      </c>
      <c r="Q1003" t="str">
        <v>Prediabetes</v>
      </c>
      <c r="R1003" t="str">
        <f t="shared" si="15"/>
        <v>Without transplant</v>
      </c>
    </row>
    <row r="1004" spans="1:18" ht="15.6" x14ac:dyDescent="0.3">
      <c r="A1004" s="1" t="s">
        <v>1368</v>
      </c>
      <c r="B1004" t="str">
        <f>VLOOKUP(A1004,'Customer Names-Answers'!A:D,4,0)</f>
        <v>Jenessa</v>
      </c>
      <c r="C1004" cm="1">
        <f t="array" ref="C1004:H1004">VLOOKUP(A1004,'Hospitalisation Details-Answers'!A:K,{6,7,8,9,10,11},0)</f>
        <v>11187.66</v>
      </c>
      <c r="D1004" t="str">
        <v>tier - 3</v>
      </c>
      <c r="E1004" t="str">
        <v>tier - 2</v>
      </c>
      <c r="F1004" t="str">
        <v>R1012</v>
      </c>
      <c r="G1004" t="str">
        <v>14-Jun-1970</v>
      </c>
      <c r="H1004" t="str">
        <v xml:space="preserve">53 Y </v>
      </c>
      <c r="I1004" cm="1">
        <f t="array" ref="I1004:Q1004">VLOOKUP(A1004,'Medical Examinations-Answers'!A:J,{2,3,4,5,6,7,8,9,10},0)</f>
        <v>31.73</v>
      </c>
      <c r="J1004">
        <v>7.32</v>
      </c>
      <c r="K1004" t="str">
        <v>yes</v>
      </c>
      <c r="L1004" t="str">
        <v>No</v>
      </c>
      <c r="M1004" t="str">
        <v>No</v>
      </c>
      <c r="N1004">
        <v>2</v>
      </c>
      <c r="O1004" t="str">
        <v>No</v>
      </c>
      <c r="P1004" t="str">
        <v>Obesity</v>
      </c>
      <c r="Q1004" t="str">
        <v>Diabetes</v>
      </c>
      <c r="R1004" t="str">
        <f t="shared" si="15"/>
        <v>Without transplant</v>
      </c>
    </row>
    <row r="1005" spans="1:18" ht="15.6" x14ac:dyDescent="0.3">
      <c r="A1005" s="1" t="s">
        <v>1367</v>
      </c>
      <c r="B1005" t="str">
        <f>VLOOKUP(A1005,'Customer Names-Answers'!A:D,4,0)</f>
        <v>Ryan M.</v>
      </c>
      <c r="C1005" cm="1">
        <f t="array" ref="C1005:H1005">VLOOKUP(A1005,'Hospitalisation Details-Answers'!A:K,{6,7,8,9,10,11},0)</f>
        <v>11186.2</v>
      </c>
      <c r="D1005" t="str">
        <v>tier - 3</v>
      </c>
      <c r="E1005" t="str">
        <v>tier - 2</v>
      </c>
      <c r="F1005" t="str">
        <v>R1021</v>
      </c>
      <c r="G1005" t="str">
        <v>3-Sep-1972</v>
      </c>
      <c r="H1005" t="str">
        <v xml:space="preserve">51 Y </v>
      </c>
      <c r="I1005" cm="1">
        <f t="array" ref="I1005:Q1005">VLOOKUP(A1005,'Medical Examinations-Answers'!A:J,{2,3,4,5,6,7,8,9,10},0)</f>
        <v>30.7</v>
      </c>
      <c r="J1005">
        <v>5.16</v>
      </c>
      <c r="K1005" t="str">
        <v>No</v>
      </c>
      <c r="L1005" t="str">
        <v>No</v>
      </c>
      <c r="M1005" t="str">
        <v>No</v>
      </c>
      <c r="N1005">
        <v>2</v>
      </c>
      <c r="O1005" t="str">
        <v>No</v>
      </c>
      <c r="P1005" t="str">
        <v>Obesity</v>
      </c>
      <c r="Q1005" t="str">
        <v>Normal</v>
      </c>
      <c r="R1005" t="str">
        <f t="shared" si="15"/>
        <v>Without transplant</v>
      </c>
    </row>
    <row r="1006" spans="1:18" ht="15.6" x14ac:dyDescent="0.3">
      <c r="A1006" s="1" t="s">
        <v>1366</v>
      </c>
      <c r="B1006" t="str">
        <f>VLOOKUP(A1006,'Customer Names-Answers'!A:D,4,0)</f>
        <v>Thomas</v>
      </c>
      <c r="C1006" cm="1">
        <f t="array" ref="C1006:H1006">VLOOKUP(A1006,'Hospitalisation Details-Answers'!A:K,{6,7,8,9,10,11},0)</f>
        <v>11165.42</v>
      </c>
      <c r="D1006" t="str">
        <v>tier - 3</v>
      </c>
      <c r="E1006" t="str">
        <v>tier - 1</v>
      </c>
      <c r="F1006" t="str">
        <v>R1016</v>
      </c>
      <c r="G1006" t="str">
        <v>6-Aug-1966</v>
      </c>
      <c r="H1006" t="str">
        <v xml:space="preserve">57 Y </v>
      </c>
      <c r="I1006" cm="1">
        <f t="array" ref="I1006:Q1006">VLOOKUP(A1006,'Medical Examinations-Answers'!A:J,{2,3,4,5,6,7,8,9,10},0)</f>
        <v>25.934999999999999</v>
      </c>
      <c r="J1006">
        <v>5.96</v>
      </c>
      <c r="K1006" t="str">
        <v>yes</v>
      </c>
      <c r="L1006" t="str">
        <v>No</v>
      </c>
      <c r="M1006" t="str">
        <v>No</v>
      </c>
      <c r="N1006">
        <v>2</v>
      </c>
      <c r="O1006" t="str">
        <v>No</v>
      </c>
      <c r="P1006" t="str">
        <v xml:space="preserve">Overweight </v>
      </c>
      <c r="Q1006" t="str">
        <v>Prediabetes</v>
      </c>
      <c r="R1006" t="str">
        <f t="shared" si="15"/>
        <v>Without transplant</v>
      </c>
    </row>
    <row r="1007" spans="1:18" ht="15.6" x14ac:dyDescent="0.3">
      <c r="A1007" s="1" t="s">
        <v>1365</v>
      </c>
      <c r="B1007" t="str">
        <f>VLOOKUP(A1007,'Customer Names-Answers'!A:D,4,0)</f>
        <v>Amanda N.</v>
      </c>
      <c r="C1007" cm="1">
        <f t="array" ref="C1007:H1007">VLOOKUP(A1007,'Hospitalisation Details-Answers'!A:K,{6,7,8,9,10,11},0)</f>
        <v>11163.57</v>
      </c>
      <c r="D1007" t="str">
        <v>tier - 3</v>
      </c>
      <c r="E1007" t="str">
        <v>tier - 2</v>
      </c>
      <c r="F1007" t="str">
        <v>R1011</v>
      </c>
      <c r="G1007" t="str">
        <v>25-Jun-1969</v>
      </c>
      <c r="H1007" t="str">
        <v xml:space="preserve">54 Y </v>
      </c>
      <c r="I1007" cm="1">
        <f t="array" ref="I1007:Q1007">VLOOKUP(A1007,'Medical Examinations-Answers'!A:J,{2,3,4,5,6,7,8,9,10},0)</f>
        <v>35.9</v>
      </c>
      <c r="J1007">
        <v>4.8499999999999996</v>
      </c>
      <c r="K1007" t="str">
        <v>yes</v>
      </c>
      <c r="L1007" t="str">
        <v>No</v>
      </c>
      <c r="M1007" t="str">
        <v>Yes</v>
      </c>
      <c r="N1007">
        <v>1</v>
      </c>
      <c r="O1007" t="str">
        <v>No</v>
      </c>
      <c r="P1007" t="str">
        <v>Obesity</v>
      </c>
      <c r="Q1007" t="str">
        <v>Normal</v>
      </c>
      <c r="R1007" t="str">
        <f t="shared" si="15"/>
        <v>Without transplant</v>
      </c>
    </row>
    <row r="1008" spans="1:18" ht="15.6" x14ac:dyDescent="0.3">
      <c r="A1008" s="1" t="s">
        <v>1364</v>
      </c>
      <c r="B1008" t="str">
        <f>VLOOKUP(A1008,'Customer Names-Answers'!A:D,4,0)</f>
        <v>Teresa P.</v>
      </c>
      <c r="C1008" cm="1">
        <f t="array" ref="C1008:H1008">VLOOKUP(A1008,'Hospitalisation Details-Answers'!A:K,{6,7,8,9,10,11},0)</f>
        <v>11150.78</v>
      </c>
      <c r="D1008" t="str">
        <v>tier - 3</v>
      </c>
      <c r="E1008" t="str">
        <v>tier - 2</v>
      </c>
      <c r="F1008" t="str">
        <v>R1011</v>
      </c>
      <c r="G1008" t="str">
        <v>30-Nov-1969</v>
      </c>
      <c r="H1008" t="str">
        <v xml:space="preserve">54 Y </v>
      </c>
      <c r="I1008" cm="1">
        <f t="array" ref="I1008:Q1008">VLOOKUP(A1008,'Medical Examinations-Answers'!A:J,{2,3,4,5,6,7,8,9,10},0)</f>
        <v>26.7</v>
      </c>
      <c r="J1008">
        <v>5.09</v>
      </c>
      <c r="K1008" t="str">
        <v>yes</v>
      </c>
      <c r="L1008" t="str">
        <v>No</v>
      </c>
      <c r="M1008" t="str">
        <v>Yes</v>
      </c>
      <c r="N1008">
        <v>1</v>
      </c>
      <c r="O1008" t="str">
        <v>No</v>
      </c>
      <c r="P1008" t="str">
        <v xml:space="preserve">Overweight </v>
      </c>
      <c r="Q1008" t="str">
        <v>Normal</v>
      </c>
      <c r="R1008" t="str">
        <f t="shared" si="15"/>
        <v>Without transplant</v>
      </c>
    </row>
    <row r="1009" spans="1:18" ht="15.6" x14ac:dyDescent="0.3">
      <c r="A1009" s="1" t="s">
        <v>1363</v>
      </c>
      <c r="B1009" t="str">
        <f>VLOOKUP(A1009,'Customer Names-Answers'!A:D,4,0)</f>
        <v>Dorian</v>
      </c>
      <c r="C1009" cm="1">
        <f t="array" ref="C1009:H1009">VLOOKUP(A1009,'Hospitalisation Details-Answers'!A:K,{6,7,8,9,10,11},0)</f>
        <v>11103.33</v>
      </c>
      <c r="D1009" t="str">
        <v>tier - 3</v>
      </c>
      <c r="E1009" t="str">
        <v>tier - 1</v>
      </c>
      <c r="F1009" t="str">
        <v>R1021</v>
      </c>
      <c r="G1009" t="str">
        <v>20-Aug-1980</v>
      </c>
      <c r="H1009" t="str">
        <v xml:space="preserve">43 Y </v>
      </c>
      <c r="I1009" cm="1">
        <f t="array" ref="I1009:Q1009">VLOOKUP(A1009,'Medical Examinations-Answers'!A:J,{2,3,4,5,6,7,8,9,10},0)</f>
        <v>33.71</v>
      </c>
      <c r="J1009">
        <v>4.9400000000000004</v>
      </c>
      <c r="K1009" t="str">
        <v>No</v>
      </c>
      <c r="L1009" t="str">
        <v>No</v>
      </c>
      <c r="M1009" t="str">
        <v>No</v>
      </c>
      <c r="N1009">
        <v>0</v>
      </c>
      <c r="O1009" t="str">
        <v>No</v>
      </c>
      <c r="P1009" t="str">
        <v>Obesity</v>
      </c>
      <c r="Q1009" t="str">
        <v>Normal</v>
      </c>
      <c r="R1009" t="str">
        <f t="shared" si="15"/>
        <v>Without transplant</v>
      </c>
    </row>
    <row r="1010" spans="1:18" ht="15.6" x14ac:dyDescent="0.3">
      <c r="A1010" s="1" t="s">
        <v>1362</v>
      </c>
      <c r="B1010" t="str">
        <f>VLOOKUP(A1010,'Customer Names-Answers'!A:D,4,0)</f>
        <v>Amy</v>
      </c>
      <c r="C1010" cm="1">
        <f t="array" ref="C1010:H1010">VLOOKUP(A1010,'Hospitalisation Details-Answers'!A:K,{6,7,8,9,10,11},0)</f>
        <v>11093.62</v>
      </c>
      <c r="D1010" t="str">
        <v>tier - 3</v>
      </c>
      <c r="E1010" t="str">
        <v>tier - 1</v>
      </c>
      <c r="F1010" t="str">
        <v>R1013</v>
      </c>
      <c r="G1010" t="str">
        <v>5-Jul-1966</v>
      </c>
      <c r="H1010" t="str">
        <v xml:space="preserve">57 Y </v>
      </c>
      <c r="I1010" cm="1">
        <f t="array" ref="I1010:Q1010">VLOOKUP(A1010,'Medical Examinations-Answers'!A:J,{2,3,4,5,6,7,8,9,10},0)</f>
        <v>41.91</v>
      </c>
      <c r="J1010">
        <v>4.92</v>
      </c>
      <c r="K1010" t="str">
        <v>yes</v>
      </c>
      <c r="L1010" t="str">
        <v>No</v>
      </c>
      <c r="M1010" t="str">
        <v>No</v>
      </c>
      <c r="N1010">
        <v>2</v>
      </c>
      <c r="O1010" t="str">
        <v>No</v>
      </c>
      <c r="P1010" t="str">
        <v>Obesity</v>
      </c>
      <c r="Q1010" t="str">
        <v>Normal</v>
      </c>
      <c r="R1010" t="str">
        <f t="shared" si="15"/>
        <v>Without transplant</v>
      </c>
    </row>
    <row r="1011" spans="1:18" ht="15.6" x14ac:dyDescent="0.3">
      <c r="A1011" s="1" t="s">
        <v>1361</v>
      </c>
      <c r="B1011" t="str">
        <f>VLOOKUP(A1011,'Customer Names-Answers'!A:D,4,0)</f>
        <v>Aberu</v>
      </c>
      <c r="C1011" cm="1">
        <f t="array" ref="C1011:H1011">VLOOKUP(A1011,'Hospitalisation Details-Answers'!A:K,{6,7,8,9,10,11},0)</f>
        <v>11090.72</v>
      </c>
      <c r="D1011" t="str">
        <v>tier - 3</v>
      </c>
      <c r="E1011" t="str">
        <v>tier - 1</v>
      </c>
      <c r="F1011" t="str">
        <v>R1013</v>
      </c>
      <c r="G1011" t="str">
        <v>9-Sep-1966</v>
      </c>
      <c r="H1011" t="str">
        <v xml:space="preserve">57 Y </v>
      </c>
      <c r="I1011" cm="1">
        <f t="array" ref="I1011:Q1011">VLOOKUP(A1011,'Medical Examinations-Answers'!A:J,{2,3,4,5,6,7,8,9,10},0)</f>
        <v>39.82</v>
      </c>
      <c r="J1011">
        <v>6.05</v>
      </c>
      <c r="K1011" t="str">
        <v>yes</v>
      </c>
      <c r="L1011" t="str">
        <v>No</v>
      </c>
      <c r="M1011" t="str">
        <v>No</v>
      </c>
      <c r="N1011">
        <v>2</v>
      </c>
      <c r="O1011" t="str">
        <v>No</v>
      </c>
      <c r="P1011" t="str">
        <v>Obesity</v>
      </c>
      <c r="Q1011" t="str">
        <v>Prediabetes</v>
      </c>
      <c r="R1011" t="str">
        <f t="shared" si="15"/>
        <v>Without transplant</v>
      </c>
    </row>
    <row r="1012" spans="1:18" ht="15.6" x14ac:dyDescent="0.3">
      <c r="A1012" s="1" t="s">
        <v>1360</v>
      </c>
      <c r="B1012" t="str">
        <f>VLOOKUP(A1012,'Customer Names-Answers'!A:D,4,0)</f>
        <v>Ashley</v>
      </c>
      <c r="C1012" cm="1">
        <f t="array" ref="C1012:H1012">VLOOKUP(A1012,'Hospitalisation Details-Answers'!A:K,{6,7,8,9,10,11},0)</f>
        <v>11085.59</v>
      </c>
      <c r="D1012" t="str">
        <v>tier - 3</v>
      </c>
      <c r="E1012" t="str">
        <v>tier - 2</v>
      </c>
      <c r="F1012" t="str">
        <v>R1012</v>
      </c>
      <c r="G1012" t="str">
        <v>7-Oct-1972</v>
      </c>
      <c r="H1012" t="str">
        <v xml:space="preserve">51 Y </v>
      </c>
      <c r="I1012" cm="1">
        <f t="array" ref="I1012:Q1012">VLOOKUP(A1012,'Medical Examinations-Answers'!A:J,{2,3,4,5,6,7,8,9,10},0)</f>
        <v>28.12</v>
      </c>
      <c r="J1012">
        <v>4.67</v>
      </c>
      <c r="K1012" t="str">
        <v>No</v>
      </c>
      <c r="L1012" t="str">
        <v>No</v>
      </c>
      <c r="M1012" t="str">
        <v>No</v>
      </c>
      <c r="N1012">
        <v>2</v>
      </c>
      <c r="O1012" t="str">
        <v>No</v>
      </c>
      <c r="P1012" t="str">
        <v xml:space="preserve">Overweight </v>
      </c>
      <c r="Q1012" t="str">
        <v>Normal</v>
      </c>
      <c r="R1012" t="str">
        <f t="shared" si="15"/>
        <v>Without transplant</v>
      </c>
    </row>
    <row r="1013" spans="1:18" ht="15.6" x14ac:dyDescent="0.3">
      <c r="A1013" s="1" t="s">
        <v>1359</v>
      </c>
      <c r="B1013" t="str">
        <f>VLOOKUP(A1013,'Customer Names-Answers'!A:D,4,0)</f>
        <v>Anna E</v>
      </c>
      <c r="C1013" cm="1">
        <f t="array" ref="C1013:H1013">VLOOKUP(A1013,'Hospitalisation Details-Answers'!A:K,{6,7,8,9,10,11},0)</f>
        <v>11082.58</v>
      </c>
      <c r="D1013" t="str">
        <v>tier - 3</v>
      </c>
      <c r="E1013" t="str">
        <v>tier - 2</v>
      </c>
      <c r="F1013" t="str">
        <v>R1012</v>
      </c>
      <c r="G1013" t="str">
        <v>4-Sep-1967</v>
      </c>
      <c r="H1013" t="str">
        <v xml:space="preserve">56 Y </v>
      </c>
      <c r="I1013" cm="1">
        <f t="array" ref="I1013:Q1013">VLOOKUP(A1013,'Medical Examinations-Answers'!A:J,{2,3,4,5,6,7,8,9,10},0)</f>
        <v>26.98</v>
      </c>
      <c r="J1013">
        <v>9.81</v>
      </c>
      <c r="K1013" t="str">
        <v>yes</v>
      </c>
      <c r="L1013" t="str">
        <v>No</v>
      </c>
      <c r="M1013" t="str">
        <v>No</v>
      </c>
      <c r="N1013">
        <v>0</v>
      </c>
      <c r="O1013" t="str">
        <v>No</v>
      </c>
      <c r="P1013" t="str">
        <v xml:space="preserve">Overweight </v>
      </c>
      <c r="Q1013" t="str">
        <v>Diabetes</v>
      </c>
      <c r="R1013" t="str">
        <f t="shared" si="15"/>
        <v>Without transplant</v>
      </c>
    </row>
    <row r="1014" spans="1:18" ht="15.6" x14ac:dyDescent="0.3">
      <c r="A1014" s="1" t="s">
        <v>1358</v>
      </c>
      <c r="B1014" t="str">
        <f>VLOOKUP(A1014,'Customer Names-Answers'!A:D,4,0)</f>
        <v>Tania K.</v>
      </c>
      <c r="C1014" cm="1">
        <f t="array" ref="C1014:H1014">VLOOKUP(A1014,'Hospitalisation Details-Answers'!A:K,{6,7,8,9,10,11},0)</f>
        <v>11073.18</v>
      </c>
      <c r="D1014" t="str">
        <v>tier - 3</v>
      </c>
      <c r="E1014" t="str">
        <v>tier - 3</v>
      </c>
      <c r="F1014" t="str">
        <v>R1011</v>
      </c>
      <c r="G1014" t="str">
        <v>20-Nov-1966</v>
      </c>
      <c r="H1014" t="str">
        <v xml:space="preserve">57 Y </v>
      </c>
      <c r="I1014" cm="1">
        <f t="array" ref="I1014:Q1014">VLOOKUP(A1014,'Medical Examinations-Answers'!A:J,{2,3,4,5,6,7,8,9,10},0)</f>
        <v>27.2</v>
      </c>
      <c r="J1014">
        <v>6.06</v>
      </c>
      <c r="K1014" t="str">
        <v>yes</v>
      </c>
      <c r="L1014" t="str">
        <v>No</v>
      </c>
      <c r="M1014" t="str">
        <v>No</v>
      </c>
      <c r="N1014">
        <v>2</v>
      </c>
      <c r="O1014" t="str">
        <v>No</v>
      </c>
      <c r="P1014" t="str">
        <v xml:space="preserve">Overweight </v>
      </c>
      <c r="Q1014" t="str">
        <v>Prediabetes</v>
      </c>
      <c r="R1014" t="str">
        <f t="shared" si="15"/>
        <v>Without transplant</v>
      </c>
    </row>
    <row r="1015" spans="1:18" ht="15.6" x14ac:dyDescent="0.3">
      <c r="A1015" s="1" t="s">
        <v>1357</v>
      </c>
      <c r="B1015" t="str">
        <f>VLOOKUP(A1015,'Customer Names-Answers'!A:D,4,0)</f>
        <v>Ashley E</v>
      </c>
      <c r="C1015" cm="1">
        <f t="array" ref="C1015:H1015">VLOOKUP(A1015,'Hospitalisation Details-Answers'!A:K,{6,7,8,9,10,11},0)</f>
        <v>11070.54</v>
      </c>
      <c r="D1015" t="str">
        <v>tier - 3</v>
      </c>
      <c r="E1015" t="str">
        <v>tier - 3</v>
      </c>
      <c r="F1015" t="str">
        <v>R1011</v>
      </c>
      <c r="G1015" t="str">
        <v>7-Nov-1966</v>
      </c>
      <c r="H1015" t="str">
        <v xml:space="preserve">57 Y </v>
      </c>
      <c r="I1015" cm="1">
        <f t="array" ref="I1015:Q1015">VLOOKUP(A1015,'Medical Examinations-Answers'!A:J,{2,3,4,5,6,7,8,9,10},0)</f>
        <v>25.3</v>
      </c>
      <c r="J1015">
        <v>5.19</v>
      </c>
      <c r="K1015" t="str">
        <v>yes</v>
      </c>
      <c r="L1015" t="str">
        <v>No</v>
      </c>
      <c r="M1015" t="str">
        <v>No</v>
      </c>
      <c r="N1015">
        <v>2</v>
      </c>
      <c r="O1015" t="str">
        <v>No</v>
      </c>
      <c r="P1015" t="str">
        <v xml:space="preserve">Overweight </v>
      </c>
      <c r="Q1015" t="str">
        <v>Normal</v>
      </c>
      <c r="R1015" t="str">
        <f t="shared" si="15"/>
        <v>Without transplant</v>
      </c>
    </row>
    <row r="1016" spans="1:18" ht="15.6" x14ac:dyDescent="0.3">
      <c r="A1016" s="1" t="s">
        <v>1356</v>
      </c>
      <c r="B1016" t="str">
        <f>VLOOKUP(A1016,'Customer Names-Answers'!A:D,4,0)</f>
        <v>Aleksandra</v>
      </c>
      <c r="C1016" cm="1">
        <f t="array" ref="C1016:H1016">VLOOKUP(A1016,'Hospitalisation Details-Answers'!A:K,{6,7,8,9,10,11},0)</f>
        <v>11068.77</v>
      </c>
      <c r="D1016" t="str">
        <v>tier - 3</v>
      </c>
      <c r="E1016" t="str">
        <v>tier - 2</v>
      </c>
      <c r="F1016" t="str">
        <v>R1012</v>
      </c>
      <c r="G1016" t="str">
        <v>9-Nov-1971</v>
      </c>
      <c r="H1016" t="str">
        <v xml:space="preserve">52 Y </v>
      </c>
      <c r="I1016" cm="1">
        <f t="array" ref="I1016:Q1016">VLOOKUP(A1016,'Medical Examinations-Answers'!A:J,{2,3,4,5,6,7,8,9,10},0)</f>
        <v>30.25</v>
      </c>
      <c r="J1016">
        <v>10.16</v>
      </c>
      <c r="K1016" t="str">
        <v>No</v>
      </c>
      <c r="L1016" t="str">
        <v>No</v>
      </c>
      <c r="M1016" t="str">
        <v>No</v>
      </c>
      <c r="N1016">
        <v>0</v>
      </c>
      <c r="O1016" t="str">
        <v>No</v>
      </c>
      <c r="P1016" t="str">
        <v>Obesity</v>
      </c>
      <c r="Q1016" t="str">
        <v>Diabetes</v>
      </c>
      <c r="R1016" t="str">
        <f t="shared" si="15"/>
        <v>Without transplant</v>
      </c>
    </row>
    <row r="1017" spans="1:18" ht="15.6" x14ac:dyDescent="0.3">
      <c r="A1017" s="1" t="s">
        <v>1355</v>
      </c>
      <c r="B1017" t="str">
        <f>VLOOKUP(A1017,'Customer Names-Answers'!A:D,4,0)</f>
        <v>Valery L</v>
      </c>
      <c r="C1017" cm="1">
        <f t="array" ref="C1017:H1017">VLOOKUP(A1017,'Hospitalisation Details-Answers'!A:K,{6,7,8,9,10,11},0)</f>
        <v>11068.7</v>
      </c>
      <c r="D1017" t="str">
        <v>tier - 3</v>
      </c>
      <c r="E1017" t="str">
        <v>tier - 1</v>
      </c>
      <c r="F1017" t="str">
        <v>R1011</v>
      </c>
      <c r="G1017" t="str">
        <v>18-Sep-2000</v>
      </c>
      <c r="H1017" t="str">
        <v xml:space="preserve">23 Y </v>
      </c>
      <c r="I1017" cm="1">
        <f t="array" ref="I1017:Q1017">VLOOKUP(A1017,'Medical Examinations-Answers'!A:J,{2,3,4,5,6,7,8,9,10},0)</f>
        <v>54</v>
      </c>
      <c r="J1017">
        <v>4.68</v>
      </c>
      <c r="K1017" t="str">
        <v>yes</v>
      </c>
      <c r="L1017" t="str">
        <v>yes</v>
      </c>
      <c r="M1017" t="str">
        <v>No</v>
      </c>
      <c r="N1017">
        <v>2</v>
      </c>
      <c r="O1017" t="str">
        <v>No</v>
      </c>
      <c r="P1017" t="str">
        <v>Obesity</v>
      </c>
      <c r="Q1017" t="str">
        <v>Normal</v>
      </c>
      <c r="R1017" t="str">
        <f t="shared" si="15"/>
        <v>With transplant</v>
      </c>
    </row>
    <row r="1018" spans="1:18" ht="15.6" x14ac:dyDescent="0.3">
      <c r="A1018" s="1" t="s">
        <v>1354</v>
      </c>
      <c r="B1018" t="str">
        <f>VLOOKUP(A1018,'Customer Names-Answers'!A:D,4,0)</f>
        <v>Joanna G.</v>
      </c>
      <c r="C1018" cm="1">
        <f t="array" ref="C1018:H1018">VLOOKUP(A1018,'Hospitalisation Details-Answers'!A:K,{6,7,8,9,10,11},0)</f>
        <v>11046.02</v>
      </c>
      <c r="D1018" t="str">
        <v>tier - 3</v>
      </c>
      <c r="E1018" t="str">
        <v>tier - 1</v>
      </c>
      <c r="F1018" t="str">
        <v>R1026</v>
      </c>
      <c r="G1018" t="str">
        <v>17-Dec-2001</v>
      </c>
      <c r="H1018" t="str">
        <v xml:space="preserve">22 Y </v>
      </c>
      <c r="I1018" cm="1">
        <f t="array" ref="I1018:Q1018">VLOOKUP(A1018,'Medical Examinations-Answers'!A:J,{2,3,4,5,6,7,8,9,10},0)</f>
        <v>51.86</v>
      </c>
      <c r="J1018">
        <v>5.32</v>
      </c>
      <c r="K1018" t="str">
        <v>yes</v>
      </c>
      <c r="L1018" t="str">
        <v>No</v>
      </c>
      <c r="M1018" t="str">
        <v>No</v>
      </c>
      <c r="N1018">
        <v>0</v>
      </c>
      <c r="O1018" t="str">
        <v>No</v>
      </c>
      <c r="P1018" t="str">
        <v>Obesity</v>
      </c>
      <c r="Q1018" t="str">
        <v>Normal</v>
      </c>
      <c r="R1018" t="str">
        <f t="shared" si="15"/>
        <v>Without transplant</v>
      </c>
    </row>
    <row r="1019" spans="1:18" ht="15.6" x14ac:dyDescent="0.3">
      <c r="A1019" s="1" t="s">
        <v>1353</v>
      </c>
      <c r="B1019" t="str">
        <f>VLOOKUP(A1019,'Customer Names-Answers'!A:D,4,0)</f>
        <v>Stefanie F.</v>
      </c>
      <c r="C1019" cm="1">
        <f t="array" ref="C1019:H1019">VLOOKUP(A1019,'Hospitalisation Details-Answers'!A:K,{6,7,8,9,10,11},0)</f>
        <v>11037.85</v>
      </c>
      <c r="D1019" t="str">
        <v>tier - 3</v>
      </c>
      <c r="E1019" t="str">
        <v>tier - 2</v>
      </c>
      <c r="F1019" t="str">
        <v>R1025</v>
      </c>
      <c r="G1019" t="str">
        <v>30-Aug-1974</v>
      </c>
      <c r="H1019" t="str">
        <v xml:space="preserve">49 Y </v>
      </c>
      <c r="I1019" cm="1">
        <f t="array" ref="I1019:Q1019">VLOOKUP(A1019,'Medical Examinations-Answers'!A:J,{2,3,4,5,6,7,8,9,10},0)</f>
        <v>31.39</v>
      </c>
      <c r="J1019">
        <v>6.99</v>
      </c>
      <c r="K1019" t="str">
        <v>No</v>
      </c>
      <c r="L1019" t="str">
        <v>No</v>
      </c>
      <c r="M1019" t="str">
        <v>No</v>
      </c>
      <c r="N1019">
        <v>0</v>
      </c>
      <c r="O1019" t="str">
        <v>No</v>
      </c>
      <c r="P1019" t="str">
        <v>Obesity</v>
      </c>
      <c r="Q1019" t="str">
        <v>Diabetes</v>
      </c>
      <c r="R1019" t="str">
        <f t="shared" si="15"/>
        <v>Without transplant</v>
      </c>
    </row>
    <row r="1020" spans="1:18" ht="15.6" x14ac:dyDescent="0.3">
      <c r="A1020" s="1" t="s">
        <v>1352</v>
      </c>
      <c r="B1020" t="str">
        <f>VLOOKUP(A1020,'Customer Names-Answers'!A:D,4,0)</f>
        <v>Stephen</v>
      </c>
      <c r="C1020" cm="1">
        <f t="array" ref="C1020:H1020">VLOOKUP(A1020,'Hospitalisation Details-Answers'!A:K,{6,7,8,9,10,11},0)</f>
        <v>11037.51</v>
      </c>
      <c r="D1020" t="str">
        <v>tier - 3</v>
      </c>
      <c r="E1020" t="str">
        <v>tier - 1</v>
      </c>
      <c r="F1020" t="str">
        <v>R1012</v>
      </c>
      <c r="G1020" t="str">
        <v>25-Oct-1989</v>
      </c>
      <c r="H1020" t="str">
        <v xml:space="preserve">34 Y </v>
      </c>
      <c r="I1020" cm="1">
        <f t="array" ref="I1020:Q1020">VLOOKUP(A1020,'Medical Examinations-Answers'!A:J,{2,3,4,5,6,7,8,9,10},0)</f>
        <v>39.97</v>
      </c>
      <c r="J1020">
        <v>5.55</v>
      </c>
      <c r="K1020" t="str">
        <v>No</v>
      </c>
      <c r="L1020" t="str">
        <v>No</v>
      </c>
      <c r="M1020" t="str">
        <v>No</v>
      </c>
      <c r="N1020">
        <v>0</v>
      </c>
      <c r="O1020" t="str">
        <v>No</v>
      </c>
      <c r="P1020" t="str">
        <v>Obesity</v>
      </c>
      <c r="Q1020" t="str">
        <v>Normal</v>
      </c>
      <c r="R1020" t="str">
        <f t="shared" si="15"/>
        <v>Without transplant</v>
      </c>
    </row>
    <row r="1021" spans="1:18" ht="15.6" x14ac:dyDescent="0.3">
      <c r="A1021" s="1" t="s">
        <v>1351</v>
      </c>
      <c r="B1021" t="str">
        <f>VLOOKUP(A1021,'Customer Names-Answers'!A:D,4,0)</f>
        <v>Liza J.</v>
      </c>
      <c r="C1021" cm="1">
        <f t="array" ref="C1021:H1021">VLOOKUP(A1021,'Hospitalisation Details-Answers'!A:K,{6,7,8,9,10,11},0)</f>
        <v>11033.66</v>
      </c>
      <c r="D1021" t="str">
        <v>tier - 3</v>
      </c>
      <c r="E1021" t="str">
        <v>tier - 3</v>
      </c>
      <c r="F1021" t="str">
        <v>R1012</v>
      </c>
      <c r="G1021" t="str">
        <v>10-Dec-1974</v>
      </c>
      <c r="H1021" t="str">
        <v xml:space="preserve">49 Y </v>
      </c>
      <c r="I1021" cm="1">
        <f t="array" ref="I1021:Q1021">VLOOKUP(A1021,'Medical Examinations-Answers'!A:J,{2,3,4,5,6,7,8,9,10},0)</f>
        <v>41.23</v>
      </c>
      <c r="J1021">
        <v>6.94</v>
      </c>
      <c r="K1021" t="str">
        <v>No</v>
      </c>
      <c r="L1021" t="str">
        <v>No</v>
      </c>
      <c r="M1021" t="str">
        <v>No</v>
      </c>
      <c r="N1021">
        <v>0</v>
      </c>
      <c r="O1021" t="str">
        <v>No</v>
      </c>
      <c r="P1021" t="str">
        <v>Obesity</v>
      </c>
      <c r="Q1021" t="str">
        <v>Diabetes</v>
      </c>
      <c r="R1021" t="str">
        <f t="shared" si="15"/>
        <v>Without transplant</v>
      </c>
    </row>
    <row r="1022" spans="1:18" ht="15.6" x14ac:dyDescent="0.3">
      <c r="A1022" s="1" t="s">
        <v>1350</v>
      </c>
      <c r="B1022" t="str">
        <f>VLOOKUP(A1022,'Customer Names-Answers'!A:D,4,0)</f>
        <v>Ian M.</v>
      </c>
      <c r="C1022" cm="1">
        <f t="array" ref="C1022:H1022">VLOOKUP(A1022,'Hospitalisation Details-Answers'!A:K,{6,7,8,9,10,11},0)</f>
        <v>11028.56</v>
      </c>
      <c r="D1022" t="str">
        <v>tier - 3</v>
      </c>
      <c r="E1022" t="str">
        <v>tier - 3</v>
      </c>
      <c r="F1022" t="str">
        <v>R1012</v>
      </c>
      <c r="G1022" t="str">
        <v>21-Jul-1996</v>
      </c>
      <c r="H1022" t="str">
        <v xml:space="preserve">27 Y </v>
      </c>
      <c r="I1022" cm="1">
        <f t="array" ref="I1022:Q1022">VLOOKUP(A1022,'Medical Examinations-Answers'!A:J,{2,3,4,5,6,7,8,9,10},0)</f>
        <v>49.45</v>
      </c>
      <c r="J1022">
        <v>4.2</v>
      </c>
      <c r="K1022" t="str">
        <v>yes</v>
      </c>
      <c r="L1022" t="str">
        <v>No</v>
      </c>
      <c r="M1022" t="str">
        <v>No</v>
      </c>
      <c r="N1022">
        <v>0</v>
      </c>
      <c r="O1022" t="str">
        <v>No</v>
      </c>
      <c r="P1022" t="str">
        <v>Obesity</v>
      </c>
      <c r="Q1022" t="str">
        <v>Normal</v>
      </c>
      <c r="R1022" t="str">
        <f t="shared" si="15"/>
        <v>Without transplant</v>
      </c>
    </row>
    <row r="1023" spans="1:18" ht="15.6" x14ac:dyDescent="0.3">
      <c r="A1023" s="1" t="s">
        <v>1349</v>
      </c>
      <c r="B1023" t="str">
        <f>VLOOKUP(A1023,'Customer Names-Answers'!A:D,4,0)</f>
        <v>Claudia L.</v>
      </c>
      <c r="C1023" cm="1">
        <f t="array" ref="C1023:H1023">VLOOKUP(A1023,'Hospitalisation Details-Answers'!A:K,{6,7,8,9,10,11},0)</f>
        <v>11018.05</v>
      </c>
      <c r="D1023" t="str">
        <v>tier - 3</v>
      </c>
      <c r="E1023" t="str">
        <v>tier - 2</v>
      </c>
      <c r="F1023" t="str">
        <v>R1012</v>
      </c>
      <c r="G1023" t="str">
        <v>26-Jun-1991</v>
      </c>
      <c r="H1023" t="str">
        <v xml:space="preserve">32 Y </v>
      </c>
      <c r="I1023" cm="1">
        <f t="array" ref="I1023:Q1023">VLOOKUP(A1023,'Medical Examinations-Answers'!A:J,{2,3,4,5,6,7,8,9,10},0)</f>
        <v>41.04</v>
      </c>
      <c r="J1023">
        <v>5.59</v>
      </c>
      <c r="K1023" t="str">
        <v>No</v>
      </c>
      <c r="L1023" t="str">
        <v>No</v>
      </c>
      <c r="M1023" t="str">
        <v>No</v>
      </c>
      <c r="N1023">
        <v>0</v>
      </c>
      <c r="O1023" t="str">
        <v>No</v>
      </c>
      <c r="P1023" t="str">
        <v>Obesity</v>
      </c>
      <c r="Q1023" t="str">
        <v>Normal</v>
      </c>
      <c r="R1023" t="str">
        <f t="shared" si="15"/>
        <v>Without transplant</v>
      </c>
    </row>
    <row r="1024" spans="1:18" ht="15.6" x14ac:dyDescent="0.3">
      <c r="A1024" s="1" t="s">
        <v>1348</v>
      </c>
      <c r="B1024" t="str">
        <f>VLOOKUP(A1024,'Customer Names-Answers'!A:D,4,0)</f>
        <v>Jessica M</v>
      </c>
      <c r="C1024" cm="1">
        <f t="array" ref="C1024:H1024">VLOOKUP(A1024,'Hospitalisation Details-Answers'!A:K,{6,7,8,9,10,11},0)</f>
        <v>11015.17</v>
      </c>
      <c r="D1024" t="str">
        <v>tier - 3</v>
      </c>
      <c r="E1024" t="str">
        <v>tier - 1</v>
      </c>
      <c r="F1024" t="str">
        <v>R1012</v>
      </c>
      <c r="G1024" t="str">
        <v>15-Dec-1974</v>
      </c>
      <c r="H1024" t="str">
        <v xml:space="preserve">49 Y </v>
      </c>
      <c r="I1024" cm="1">
        <f t="array" ref="I1024:Q1024">VLOOKUP(A1024,'Medical Examinations-Answers'!A:J,{2,3,4,5,6,7,8,9,10},0)</f>
        <v>27.93</v>
      </c>
      <c r="J1024">
        <v>9.9600000000000009</v>
      </c>
      <c r="K1024" t="str">
        <v>No</v>
      </c>
      <c r="L1024" t="str">
        <v>No</v>
      </c>
      <c r="M1024" t="str">
        <v>No</v>
      </c>
      <c r="N1024">
        <v>0</v>
      </c>
      <c r="O1024" t="str">
        <v>No</v>
      </c>
      <c r="P1024" t="str">
        <v xml:space="preserve">Overweight </v>
      </c>
      <c r="Q1024" t="str">
        <v>Diabetes</v>
      </c>
      <c r="R1024" t="str">
        <f t="shared" si="15"/>
        <v>Without transplant</v>
      </c>
    </row>
    <row r="1025" spans="1:18" ht="15.6" x14ac:dyDescent="0.3">
      <c r="A1025" s="1" t="s">
        <v>1347</v>
      </c>
      <c r="B1025" t="str">
        <f>VLOOKUP(A1025,'Customer Names-Answers'!A:D,4,0)</f>
        <v>Billy Jr.</v>
      </c>
      <c r="C1025" cm="1">
        <f t="array" ref="C1025:H1025">VLOOKUP(A1025,'Hospitalisation Details-Answers'!A:K,{6,7,8,9,10,11},0)</f>
        <v>11013.71</v>
      </c>
      <c r="D1025" t="str">
        <v>tier - 3</v>
      </c>
      <c r="E1025" t="str">
        <v>tier - 1</v>
      </c>
      <c r="F1025" t="str">
        <v>R1013</v>
      </c>
      <c r="G1025" t="str">
        <v>24-Oct-1968</v>
      </c>
      <c r="H1025" t="str">
        <v xml:space="preserve">55 Y </v>
      </c>
      <c r="I1025" cm="1">
        <f t="array" ref="I1025:Q1025">VLOOKUP(A1025,'Medical Examinations-Answers'!A:J,{2,3,4,5,6,7,8,9,10},0)</f>
        <v>21.01</v>
      </c>
      <c r="J1025">
        <v>7.37</v>
      </c>
      <c r="K1025" t="str">
        <v>No</v>
      </c>
      <c r="L1025" t="str">
        <v>No</v>
      </c>
      <c r="M1025" t="str">
        <v>No</v>
      </c>
      <c r="N1025">
        <v>0</v>
      </c>
      <c r="O1025" t="str">
        <v>No</v>
      </c>
      <c r="P1025" t="str">
        <v xml:space="preserve">Normal Weight </v>
      </c>
      <c r="Q1025" t="str">
        <v>Diabetes</v>
      </c>
      <c r="R1025" t="str">
        <f t="shared" si="15"/>
        <v>Without transplant</v>
      </c>
    </row>
    <row r="1026" spans="1:18" ht="15.6" x14ac:dyDescent="0.3">
      <c r="A1026" s="1" t="s">
        <v>1346</v>
      </c>
      <c r="B1026" t="str">
        <f>VLOOKUP(A1026,'Customer Names-Answers'!A:D,4,0)</f>
        <v>David</v>
      </c>
      <c r="C1026" cm="1">
        <f t="array" ref="C1026:H1026">VLOOKUP(A1026,'Hospitalisation Details-Answers'!A:K,{6,7,8,9,10,11},0)</f>
        <v>10991.58</v>
      </c>
      <c r="D1026" t="str">
        <v>tier - 3</v>
      </c>
      <c r="E1026" t="str">
        <v>tier - 3</v>
      </c>
      <c r="F1026" t="str">
        <v>R1012</v>
      </c>
      <c r="G1026" t="str">
        <v>17-Sep-2000</v>
      </c>
      <c r="H1026" t="str">
        <v xml:space="preserve">23 Y </v>
      </c>
      <c r="I1026" cm="1">
        <f t="array" ref="I1026:Q1026">VLOOKUP(A1026,'Medical Examinations-Answers'!A:J,{2,3,4,5,6,7,8,9,10},0)</f>
        <v>52.37</v>
      </c>
      <c r="J1026">
        <v>5.0599999999999996</v>
      </c>
      <c r="K1026" t="str">
        <v>yes</v>
      </c>
      <c r="L1026" t="str">
        <v>yes</v>
      </c>
      <c r="M1026" t="str">
        <v>No</v>
      </c>
      <c r="N1026">
        <v>2</v>
      </c>
      <c r="O1026" t="str">
        <v>No</v>
      </c>
      <c r="P1026" t="str">
        <v>Obesity</v>
      </c>
      <c r="Q1026" t="str">
        <v>Normal</v>
      </c>
      <c r="R1026" t="str">
        <f t="shared" si="15"/>
        <v>With transplant</v>
      </c>
    </row>
    <row r="1027" spans="1:18" ht="15.6" x14ac:dyDescent="0.3">
      <c r="A1027" s="1" t="s">
        <v>1345</v>
      </c>
      <c r="B1027" t="str">
        <f>VLOOKUP(A1027,'Customer Names-Answers'!A:D,4,0)</f>
        <v>Tim</v>
      </c>
      <c r="C1027" cm="1">
        <f t="array" ref="C1027:H1027">VLOOKUP(A1027,'Hospitalisation Details-Answers'!A:K,{6,7,8,9,10,11},0)</f>
        <v>10982.5</v>
      </c>
      <c r="D1027" t="str">
        <v>tier - 3</v>
      </c>
      <c r="E1027" t="str">
        <v>tier - 3</v>
      </c>
      <c r="F1027" t="str">
        <v>R1013</v>
      </c>
      <c r="G1027" t="str">
        <v>18-Dec-1965</v>
      </c>
      <c r="H1027" t="str">
        <v xml:space="preserve">58 Y </v>
      </c>
      <c r="I1027" cm="1">
        <f t="array" ref="I1027:Q1027">VLOOKUP(A1027,'Medical Examinations-Answers'!A:J,{2,3,4,5,6,7,8,9,10},0)</f>
        <v>40.369999999999997</v>
      </c>
      <c r="J1027">
        <v>8.2100000000000009</v>
      </c>
      <c r="K1027" t="str">
        <v>No</v>
      </c>
      <c r="L1027" t="str">
        <v>No</v>
      </c>
      <c r="M1027" t="str">
        <v>No</v>
      </c>
      <c r="N1027">
        <v>0</v>
      </c>
      <c r="O1027" t="str">
        <v>No</v>
      </c>
      <c r="P1027" t="str">
        <v>Obesity</v>
      </c>
      <c r="Q1027" t="str">
        <v>Diabetes</v>
      </c>
      <c r="R1027" t="str">
        <f t="shared" ref="R1027:R1090" si="16">IF(L1027="No","Without transplant","With transplant")</f>
        <v>Without transplant</v>
      </c>
    </row>
    <row r="1028" spans="1:18" ht="15.6" x14ac:dyDescent="0.3">
      <c r="A1028" s="1" t="s">
        <v>1344</v>
      </c>
      <c r="B1028" t="str">
        <f>VLOOKUP(A1028,'Customer Names-Answers'!A:D,4,0)</f>
        <v>Ms.  Emma M</v>
      </c>
      <c r="C1028" cm="1">
        <f t="array" ref="C1028:H1028">VLOOKUP(A1028,'Hospitalisation Details-Answers'!A:K,{6,7,8,9,10,11},0)</f>
        <v>10977.21</v>
      </c>
      <c r="D1028" t="str">
        <v>tier - 3</v>
      </c>
      <c r="E1028" t="str">
        <v>tier - 1</v>
      </c>
      <c r="F1028" t="str">
        <v>R1013</v>
      </c>
      <c r="G1028" t="str">
        <v>21-Oct-1973</v>
      </c>
      <c r="H1028" t="str">
        <v xml:space="preserve">50 Y </v>
      </c>
      <c r="I1028" cm="1">
        <f t="array" ref="I1028:Q1028">VLOOKUP(A1028,'Medical Examinations-Answers'!A:J,{2,3,4,5,6,7,8,9,10},0)</f>
        <v>41.47</v>
      </c>
      <c r="J1028">
        <v>10.34</v>
      </c>
      <c r="K1028" t="str">
        <v>No</v>
      </c>
      <c r="L1028" t="str">
        <v>No</v>
      </c>
      <c r="M1028" t="str">
        <v>No</v>
      </c>
      <c r="N1028">
        <v>2</v>
      </c>
      <c r="O1028" t="str">
        <v>No</v>
      </c>
      <c r="P1028" t="str">
        <v>Obesity</v>
      </c>
      <c r="Q1028" t="str">
        <v>Diabetes</v>
      </c>
      <c r="R1028" t="str">
        <f t="shared" si="16"/>
        <v>Without transplant</v>
      </c>
    </row>
    <row r="1029" spans="1:18" ht="15.6" x14ac:dyDescent="0.3">
      <c r="A1029" s="1" t="s">
        <v>1343</v>
      </c>
      <c r="B1029" t="str">
        <f>VLOOKUP(A1029,'Customer Names-Answers'!A:D,4,0)</f>
        <v>Tim</v>
      </c>
      <c r="C1029" cm="1">
        <f t="array" ref="C1029:H1029">VLOOKUP(A1029,'Hospitalisation Details-Answers'!A:K,{6,7,8,9,10,11},0)</f>
        <v>10976.25</v>
      </c>
      <c r="D1029" t="str">
        <v>tier - 3</v>
      </c>
      <c r="E1029" t="str">
        <v>tier - 2</v>
      </c>
      <c r="F1029" t="str">
        <v>R1012</v>
      </c>
      <c r="G1029" t="str">
        <v>9-Jul-1966</v>
      </c>
      <c r="H1029" t="str">
        <v xml:space="preserve">57 Y </v>
      </c>
      <c r="I1029" cm="1">
        <f t="array" ref="I1029:Q1029">VLOOKUP(A1029,'Medical Examinations-Answers'!A:J,{2,3,4,5,6,7,8,9,10},0)</f>
        <v>33.725000000000001</v>
      </c>
      <c r="J1029">
        <v>5.51</v>
      </c>
      <c r="K1029" t="str">
        <v>yes</v>
      </c>
      <c r="L1029" t="str">
        <v>No</v>
      </c>
      <c r="M1029" t="str">
        <v>No</v>
      </c>
      <c r="N1029">
        <v>2</v>
      </c>
      <c r="O1029" t="str">
        <v>No</v>
      </c>
      <c r="P1029" t="str">
        <v>Obesity</v>
      </c>
      <c r="Q1029" t="str">
        <v>Normal</v>
      </c>
      <c r="R1029" t="str">
        <f t="shared" si="16"/>
        <v>Without transplant</v>
      </c>
    </row>
    <row r="1030" spans="1:18" ht="15.6" x14ac:dyDescent="0.3">
      <c r="A1030" s="1" t="s">
        <v>1342</v>
      </c>
      <c r="B1030" t="str">
        <f>VLOOKUP(A1030,'Customer Names-Answers'!A:D,4,0)</f>
        <v>Patrick</v>
      </c>
      <c r="C1030" cm="1">
        <f t="array" ref="C1030:H1030">VLOOKUP(A1030,'Hospitalisation Details-Answers'!A:K,{6,7,8,9,10,11},0)</f>
        <v>10965.45</v>
      </c>
      <c r="D1030" t="str">
        <v>tier - 3</v>
      </c>
      <c r="E1030" t="str">
        <v>tier - 2</v>
      </c>
      <c r="F1030" t="str">
        <v>R1011</v>
      </c>
      <c r="G1030" t="str">
        <v>19-Jun-1965</v>
      </c>
      <c r="H1030" t="str">
        <v xml:space="preserve">58 Y </v>
      </c>
      <c r="I1030" cm="1">
        <f t="array" ref="I1030:Q1030">VLOOKUP(A1030,'Medical Examinations-Answers'!A:J,{2,3,4,5,6,7,8,9,10},0)</f>
        <v>28.1</v>
      </c>
      <c r="J1030">
        <v>11.2</v>
      </c>
      <c r="K1030" t="str">
        <v>No</v>
      </c>
      <c r="L1030" t="str">
        <v>No</v>
      </c>
      <c r="M1030" t="str">
        <v>No</v>
      </c>
      <c r="N1030">
        <v>0</v>
      </c>
      <c r="O1030" t="str">
        <v>No</v>
      </c>
      <c r="P1030" t="str">
        <v xml:space="preserve">Overweight </v>
      </c>
      <c r="Q1030" t="str">
        <v>Diabetes</v>
      </c>
      <c r="R1030" t="str">
        <f t="shared" si="16"/>
        <v>Without transplant</v>
      </c>
    </row>
    <row r="1031" spans="1:18" ht="15.6" x14ac:dyDescent="0.3">
      <c r="A1031" s="1" t="s">
        <v>1341</v>
      </c>
      <c r="B1031" t="str">
        <f>VLOOKUP(A1031,'Customer Names-Answers'!A:D,4,0)</f>
        <v>Bridget K.</v>
      </c>
      <c r="C1031" cm="1">
        <f t="array" ref="C1031:H1031">VLOOKUP(A1031,'Hospitalisation Details-Answers'!A:K,{6,7,8,9,10,11},0)</f>
        <v>10959.69</v>
      </c>
      <c r="D1031" t="str">
        <v>tier - 3</v>
      </c>
      <c r="E1031" t="str">
        <v>tier - 3</v>
      </c>
      <c r="F1031" t="str">
        <v>R1012</v>
      </c>
      <c r="G1031" t="str">
        <v>14-Aug-1969</v>
      </c>
      <c r="H1031" t="str">
        <v xml:space="preserve">54 Y </v>
      </c>
      <c r="I1031" cm="1">
        <f t="array" ref="I1031:Q1031">VLOOKUP(A1031,'Medical Examinations-Answers'!A:J,{2,3,4,5,6,7,8,9,10},0)</f>
        <v>37.43</v>
      </c>
      <c r="J1031">
        <v>4.3499999999999996</v>
      </c>
      <c r="K1031" t="str">
        <v>yes</v>
      </c>
      <c r="L1031" t="str">
        <v>No</v>
      </c>
      <c r="M1031" t="str">
        <v>Yes</v>
      </c>
      <c r="N1031">
        <v>1</v>
      </c>
      <c r="O1031" t="str">
        <v>No</v>
      </c>
      <c r="P1031" t="str">
        <v>Obesity</v>
      </c>
      <c r="Q1031" t="str">
        <v>Normal</v>
      </c>
      <c r="R1031" t="str">
        <f t="shared" si="16"/>
        <v>Without transplant</v>
      </c>
    </row>
    <row r="1032" spans="1:18" ht="15.6" x14ac:dyDescent="0.3">
      <c r="A1032" s="1" t="s">
        <v>1340</v>
      </c>
      <c r="B1032" t="str">
        <f>VLOOKUP(A1032,'Customer Names-Answers'!A:D,4,0)</f>
        <v>Gabriel</v>
      </c>
      <c r="C1032" cm="1">
        <f t="array" ref="C1032:H1032">VLOOKUP(A1032,'Hospitalisation Details-Answers'!A:K,{6,7,8,9,10,11},0)</f>
        <v>10959.33</v>
      </c>
      <c r="D1032" t="str">
        <v>tier - 3</v>
      </c>
      <c r="E1032" t="str">
        <v>tier - 3</v>
      </c>
      <c r="F1032" t="str">
        <v>R1011</v>
      </c>
      <c r="G1032" t="str">
        <v>4-Dec-1965</v>
      </c>
      <c r="H1032" t="str">
        <v xml:space="preserve">58 Y </v>
      </c>
      <c r="I1032" cm="1">
        <f t="array" ref="I1032:Q1032">VLOOKUP(A1032,'Medical Examinations-Answers'!A:J,{2,3,4,5,6,7,8,9,10},0)</f>
        <v>23.7</v>
      </c>
      <c r="J1032">
        <v>10.45</v>
      </c>
      <c r="K1032" t="str">
        <v>No</v>
      </c>
      <c r="L1032" t="str">
        <v>No</v>
      </c>
      <c r="M1032" t="str">
        <v>No</v>
      </c>
      <c r="N1032">
        <v>0</v>
      </c>
      <c r="O1032" t="str">
        <v>No</v>
      </c>
      <c r="P1032" t="str">
        <v xml:space="preserve">Normal Weight </v>
      </c>
      <c r="Q1032" t="str">
        <v>Diabetes</v>
      </c>
      <c r="R1032" t="str">
        <f t="shared" si="16"/>
        <v>Without transplant</v>
      </c>
    </row>
    <row r="1033" spans="1:18" ht="15.6" x14ac:dyDescent="0.3">
      <c r="A1033" s="1" t="s">
        <v>1339</v>
      </c>
      <c r="B1033" t="str">
        <f>VLOOKUP(A1033,'Customer Names-Answers'!A:D,4,0)</f>
        <v>Natasha</v>
      </c>
      <c r="C1033" cm="1">
        <f t="array" ref="C1033:H1033">VLOOKUP(A1033,'Hospitalisation Details-Answers'!A:K,{6,7,8,9,10,11},0)</f>
        <v>10942.13</v>
      </c>
      <c r="D1033" t="str">
        <v>tier - 3</v>
      </c>
      <c r="E1033" t="str">
        <v>tier - 3</v>
      </c>
      <c r="F1033" t="str">
        <v>R1012</v>
      </c>
      <c r="G1033" t="str">
        <v>10-Nov-1969</v>
      </c>
      <c r="H1033" t="str">
        <v xml:space="preserve">54 Y </v>
      </c>
      <c r="I1033" cm="1">
        <f t="array" ref="I1033:Q1033">VLOOKUP(A1033,'Medical Examinations-Answers'!A:J,{2,3,4,5,6,7,8,9,10},0)</f>
        <v>24.795000000000002</v>
      </c>
      <c r="J1033">
        <v>4.07</v>
      </c>
      <c r="K1033" t="str">
        <v>yes</v>
      </c>
      <c r="L1033" t="str">
        <v>No</v>
      </c>
      <c r="M1033" t="str">
        <v>Yes</v>
      </c>
      <c r="N1033">
        <v>1</v>
      </c>
      <c r="O1033" t="str">
        <v>No</v>
      </c>
      <c r="P1033" t="str">
        <v xml:space="preserve">Normal Weight </v>
      </c>
      <c r="Q1033" t="str">
        <v>Normal</v>
      </c>
      <c r="R1033" t="str">
        <f t="shared" si="16"/>
        <v>Without transplant</v>
      </c>
    </row>
    <row r="1034" spans="1:18" ht="15.6" x14ac:dyDescent="0.3">
      <c r="A1034" s="1" t="s">
        <v>1338</v>
      </c>
      <c r="B1034" t="str">
        <f>VLOOKUP(A1034,'Customer Names-Answers'!A:D,4,0)</f>
        <v>Abby A.</v>
      </c>
      <c r="C1034" cm="1">
        <f t="array" ref="C1034:H1034">VLOOKUP(A1034,'Hospitalisation Details-Answers'!A:K,{6,7,8,9,10,11},0)</f>
        <v>10928.85</v>
      </c>
      <c r="D1034" t="str">
        <v>tier - 3</v>
      </c>
      <c r="E1034" t="str">
        <v>tier - 3</v>
      </c>
      <c r="F1034" t="str">
        <v>R1013</v>
      </c>
      <c r="G1034" t="str">
        <v>12-Nov-1968</v>
      </c>
      <c r="H1034" t="str">
        <v xml:space="preserve">55 Y </v>
      </c>
      <c r="I1034" cm="1">
        <f t="array" ref="I1034:Q1034">VLOOKUP(A1034,'Medical Examinations-Answers'!A:J,{2,3,4,5,6,7,8,9,10},0)</f>
        <v>31.9</v>
      </c>
      <c r="J1034">
        <v>8.34</v>
      </c>
      <c r="K1034" t="str">
        <v>No</v>
      </c>
      <c r="L1034" t="str">
        <v>No</v>
      </c>
      <c r="M1034" t="str">
        <v>No</v>
      </c>
      <c r="N1034">
        <v>0</v>
      </c>
      <c r="O1034" t="str">
        <v>No</v>
      </c>
      <c r="P1034" t="str">
        <v>Obesity</v>
      </c>
      <c r="Q1034" t="str">
        <v>Diabetes</v>
      </c>
      <c r="R1034" t="str">
        <f t="shared" si="16"/>
        <v>Without transplant</v>
      </c>
    </row>
    <row r="1035" spans="1:18" ht="15.6" x14ac:dyDescent="0.3">
      <c r="A1035" s="1" t="s">
        <v>1337</v>
      </c>
      <c r="B1035" t="str">
        <f>VLOOKUP(A1035,'Customer Names-Answers'!A:D,4,0)</f>
        <v>Michelle</v>
      </c>
      <c r="C1035" cm="1">
        <f t="array" ref="C1035:H1035">VLOOKUP(A1035,'Hospitalisation Details-Answers'!A:K,{6,7,8,9,10,11},0)</f>
        <v>10923.93</v>
      </c>
      <c r="D1035" t="str">
        <v>tier - 3</v>
      </c>
      <c r="E1035" t="str">
        <v>tier - 1</v>
      </c>
      <c r="F1035" t="str">
        <v>R1024</v>
      </c>
      <c r="G1035" t="str">
        <v>13-Nov-1968</v>
      </c>
      <c r="H1035" t="str">
        <v xml:space="preserve">55 Y </v>
      </c>
      <c r="I1035" cm="1">
        <f t="array" ref="I1035:Q1035">VLOOKUP(A1035,'Medical Examinations-Answers'!A:J,{2,3,4,5,6,7,8,9,10},0)</f>
        <v>32.68</v>
      </c>
      <c r="J1035">
        <v>7.41</v>
      </c>
      <c r="K1035" t="str">
        <v>No</v>
      </c>
      <c r="L1035" t="str">
        <v>No</v>
      </c>
      <c r="M1035" t="str">
        <v>No</v>
      </c>
      <c r="N1035">
        <v>0</v>
      </c>
      <c r="O1035" t="str">
        <v>No</v>
      </c>
      <c r="P1035" t="str">
        <v>Obesity</v>
      </c>
      <c r="Q1035" t="str">
        <v>Diabetes</v>
      </c>
      <c r="R1035" t="str">
        <f t="shared" si="16"/>
        <v>Without transplant</v>
      </c>
    </row>
    <row r="1036" spans="1:18" ht="15.6" x14ac:dyDescent="0.3">
      <c r="A1036" s="1" t="s">
        <v>1336</v>
      </c>
      <c r="B1036" t="str">
        <f>VLOOKUP(A1036,'Customer Names-Answers'!A:D,4,0)</f>
        <v>Mckendree</v>
      </c>
      <c r="C1036" cm="1">
        <f t="array" ref="C1036:H1036">VLOOKUP(A1036,'Hospitalisation Details-Answers'!A:K,{6,7,8,9,10,11},0)</f>
        <v>10886.66</v>
      </c>
      <c r="D1036" t="str">
        <v>tier - 3</v>
      </c>
      <c r="E1036" t="str">
        <v>tier - 3</v>
      </c>
      <c r="F1036" t="str">
        <v>R1012</v>
      </c>
      <c r="G1036" t="str">
        <v>6-Sep-1994</v>
      </c>
      <c r="H1036" t="str">
        <v xml:space="preserve">29 Y </v>
      </c>
      <c r="I1036" cm="1">
        <f t="array" ref="I1036:Q1036">VLOOKUP(A1036,'Medical Examinations-Answers'!A:J,{2,3,4,5,6,7,8,9,10},0)</f>
        <v>47.13</v>
      </c>
      <c r="J1036">
        <v>4.3099999999999996</v>
      </c>
      <c r="K1036" t="str">
        <v>No</v>
      </c>
      <c r="L1036" t="str">
        <v>No</v>
      </c>
      <c r="M1036" t="str">
        <v>No</v>
      </c>
      <c r="N1036">
        <v>0</v>
      </c>
      <c r="O1036" t="str">
        <v>No</v>
      </c>
      <c r="P1036" t="str">
        <v>Obesity</v>
      </c>
      <c r="Q1036" t="str">
        <v>Normal</v>
      </c>
      <c r="R1036" t="str">
        <f t="shared" si="16"/>
        <v>Without transplant</v>
      </c>
    </row>
    <row r="1037" spans="1:18" ht="15.6" x14ac:dyDescent="0.3">
      <c r="A1037" s="1" t="s">
        <v>1335</v>
      </c>
      <c r="B1037" t="str">
        <f>VLOOKUP(A1037,'Customer Names-Answers'!A:D,4,0)</f>
        <v>Tara</v>
      </c>
      <c r="C1037" cm="1">
        <f t="array" ref="C1037:H1037">VLOOKUP(A1037,'Hospitalisation Details-Answers'!A:K,{6,7,8,9,10,11},0)</f>
        <v>10848.13</v>
      </c>
      <c r="D1037" t="str">
        <v>tier - 3</v>
      </c>
      <c r="E1037" t="str">
        <v>tier - 3</v>
      </c>
      <c r="F1037" t="str">
        <v>R1012</v>
      </c>
      <c r="G1037" t="str">
        <v>20-Dec-1971</v>
      </c>
      <c r="H1037" t="str">
        <v xml:space="preserve">52 Y </v>
      </c>
      <c r="I1037" cm="1">
        <f t="array" ref="I1037:Q1037">VLOOKUP(A1037,'Medical Examinations-Answers'!A:J,{2,3,4,5,6,7,8,9,10},0)</f>
        <v>36.67</v>
      </c>
      <c r="J1037">
        <v>10.83</v>
      </c>
      <c r="K1037" t="str">
        <v>No</v>
      </c>
      <c r="L1037" t="str">
        <v>No</v>
      </c>
      <c r="M1037" t="str">
        <v>No</v>
      </c>
      <c r="N1037">
        <v>0</v>
      </c>
      <c r="O1037" t="str">
        <v>No</v>
      </c>
      <c r="P1037" t="str">
        <v>Obesity</v>
      </c>
      <c r="Q1037" t="str">
        <v>Diabetes</v>
      </c>
      <c r="R1037" t="str">
        <f t="shared" si="16"/>
        <v>Without transplant</v>
      </c>
    </row>
    <row r="1038" spans="1:18" ht="15.6" x14ac:dyDescent="0.3">
      <c r="A1038" s="1" t="s">
        <v>1334</v>
      </c>
      <c r="B1038" t="str">
        <f>VLOOKUP(A1038,'Customer Names-Answers'!A:D,4,0)</f>
        <v>Daniel</v>
      </c>
      <c r="C1038" cm="1">
        <f t="array" ref="C1038:H1038">VLOOKUP(A1038,'Hospitalisation Details-Answers'!A:K,{6,7,8,9,10,11},0)</f>
        <v>10825.25</v>
      </c>
      <c r="D1038" t="str">
        <v>tier - 3</v>
      </c>
      <c r="E1038" t="str">
        <v>tier - 3</v>
      </c>
      <c r="F1038" t="str">
        <v>R1012</v>
      </c>
      <c r="G1038" t="str">
        <v>28-Jul-1968</v>
      </c>
      <c r="H1038" t="str">
        <v xml:space="preserve">55 Y </v>
      </c>
      <c r="I1038" cm="1">
        <f t="array" ref="I1038:Q1038">VLOOKUP(A1038,'Medical Examinations-Answers'!A:J,{2,3,4,5,6,7,8,9,10},0)</f>
        <v>33.630000000000003</v>
      </c>
      <c r="J1038">
        <v>11.31</v>
      </c>
      <c r="K1038" t="str">
        <v>No</v>
      </c>
      <c r="L1038" t="str">
        <v>No</v>
      </c>
      <c r="M1038" t="str">
        <v>No</v>
      </c>
      <c r="N1038">
        <v>0</v>
      </c>
      <c r="O1038" t="str">
        <v>No</v>
      </c>
      <c r="P1038" t="str">
        <v>Obesity</v>
      </c>
      <c r="Q1038" t="str">
        <v>Diabetes</v>
      </c>
      <c r="R1038" t="str">
        <f t="shared" si="16"/>
        <v>Without transplant</v>
      </c>
    </row>
    <row r="1039" spans="1:18" ht="15.6" x14ac:dyDescent="0.3">
      <c r="A1039" s="1" t="s">
        <v>1333</v>
      </c>
      <c r="B1039" t="str">
        <f>VLOOKUP(A1039,'Customer Names-Answers'!A:D,4,0)</f>
        <v>Joshua P</v>
      </c>
      <c r="C1039" cm="1">
        <f t="array" ref="C1039:H1039">VLOOKUP(A1039,'Hospitalisation Details-Answers'!A:K,{6,7,8,9,10,11},0)</f>
        <v>10807.49</v>
      </c>
      <c r="D1039" t="str">
        <v>tier - 3</v>
      </c>
      <c r="E1039" t="str">
        <v>tier - 2</v>
      </c>
      <c r="F1039" t="str">
        <v>R1013</v>
      </c>
      <c r="G1039" t="str">
        <v>2-Oct-1967</v>
      </c>
      <c r="H1039" t="str">
        <v xml:space="preserve">56 Y </v>
      </c>
      <c r="I1039" cm="1">
        <f t="array" ref="I1039:Q1039">VLOOKUP(A1039,'Medical Examinations-Answers'!A:J,{2,3,4,5,6,7,8,9,10},0)</f>
        <v>32.67</v>
      </c>
      <c r="J1039">
        <v>11.81</v>
      </c>
      <c r="K1039" t="str">
        <v>yes</v>
      </c>
      <c r="L1039" t="str">
        <v>No</v>
      </c>
      <c r="M1039" t="str">
        <v>No</v>
      </c>
      <c r="N1039">
        <v>0</v>
      </c>
      <c r="O1039" t="str">
        <v>No</v>
      </c>
      <c r="P1039" t="str">
        <v>Obesity</v>
      </c>
      <c r="Q1039" t="str">
        <v>Diabetes</v>
      </c>
      <c r="R1039" t="str">
        <f t="shared" si="16"/>
        <v>Without transplant</v>
      </c>
    </row>
    <row r="1040" spans="1:18" ht="15.6" x14ac:dyDescent="0.3">
      <c r="A1040" s="1" t="s">
        <v>1332</v>
      </c>
      <c r="B1040" t="str">
        <f>VLOOKUP(A1040,'Customer Names-Answers'!A:D,4,0)</f>
        <v>Erin C</v>
      </c>
      <c r="C1040" cm="1">
        <f t="array" ref="C1040:H1040">VLOOKUP(A1040,'Hospitalisation Details-Answers'!A:K,{6,7,8,9,10,11},0)</f>
        <v>10806.84</v>
      </c>
      <c r="D1040" t="str">
        <v>tier - 3</v>
      </c>
      <c r="E1040" t="str">
        <v>tier - 2</v>
      </c>
      <c r="F1040" t="str">
        <v>R1011</v>
      </c>
      <c r="G1040" t="str">
        <v>18-Dec-1970</v>
      </c>
      <c r="H1040" t="str">
        <v xml:space="preserve">53 Y </v>
      </c>
      <c r="I1040" cm="1">
        <f t="array" ref="I1040:Q1040">VLOOKUP(A1040,'Medical Examinations-Answers'!A:J,{2,3,4,5,6,7,8,9,10},0)</f>
        <v>33.299999999999997</v>
      </c>
      <c r="J1040">
        <v>8.26</v>
      </c>
      <c r="K1040" t="str">
        <v>yes</v>
      </c>
      <c r="L1040" t="str">
        <v>No</v>
      </c>
      <c r="M1040" t="str">
        <v>No</v>
      </c>
      <c r="N1040">
        <v>2</v>
      </c>
      <c r="O1040" t="str">
        <v>No</v>
      </c>
      <c r="P1040" t="str">
        <v>Obesity</v>
      </c>
      <c r="Q1040" t="str">
        <v>Diabetes</v>
      </c>
      <c r="R1040" t="str">
        <f t="shared" si="16"/>
        <v>Without transplant</v>
      </c>
    </row>
    <row r="1041" spans="1:18" ht="15.6" x14ac:dyDescent="0.3">
      <c r="A1041" s="1" t="s">
        <v>1331</v>
      </c>
      <c r="B1041" t="str">
        <f>VLOOKUP(A1041,'Customer Names-Answers'!A:D,4,0)</f>
        <v>Shure</v>
      </c>
      <c r="C1041" cm="1">
        <f t="array" ref="C1041:H1041">VLOOKUP(A1041,'Hospitalisation Details-Answers'!A:K,{6,7,8,9,10,11},0)</f>
        <v>10797.34</v>
      </c>
      <c r="D1041" t="str">
        <v>tier - 3</v>
      </c>
      <c r="E1041" t="str">
        <v>tier - 2</v>
      </c>
      <c r="F1041" t="str">
        <v>R1023</v>
      </c>
      <c r="G1041" t="str">
        <v>28-Oct-1970</v>
      </c>
      <c r="H1041" t="str">
        <v xml:space="preserve">53 Y </v>
      </c>
      <c r="I1041" cm="1">
        <f t="array" ref="I1041:Q1041">VLOOKUP(A1041,'Medical Examinations-Answers'!A:J,{2,3,4,5,6,7,8,9,10},0)</f>
        <v>30.78</v>
      </c>
      <c r="J1041">
        <v>10.74</v>
      </c>
      <c r="K1041" t="str">
        <v>yes</v>
      </c>
      <c r="L1041" t="str">
        <v>No</v>
      </c>
      <c r="M1041" t="str">
        <v>No</v>
      </c>
      <c r="N1041">
        <v>2</v>
      </c>
      <c r="O1041" t="str">
        <v>No</v>
      </c>
      <c r="P1041" t="str">
        <v>Obesity</v>
      </c>
      <c r="Q1041" t="str">
        <v>Diabetes</v>
      </c>
      <c r="R1041" t="str">
        <f t="shared" si="16"/>
        <v>Without transplant</v>
      </c>
    </row>
    <row r="1042" spans="1:18" ht="15.6" x14ac:dyDescent="0.3">
      <c r="A1042" s="1" t="s">
        <v>1330</v>
      </c>
      <c r="B1042" t="str">
        <f>VLOOKUP(A1042,'Customer Names-Answers'!A:D,4,0)</f>
        <v>Richard</v>
      </c>
      <c r="C1042" cm="1">
        <f t="array" ref="C1042:H1042">VLOOKUP(A1042,'Hospitalisation Details-Answers'!A:K,{6,7,8,9,10,11},0)</f>
        <v>10796.35</v>
      </c>
      <c r="D1042" t="str">
        <v>tier - 3</v>
      </c>
      <c r="E1042" t="str">
        <v>tier - 1</v>
      </c>
      <c r="F1042" t="str">
        <v>R1019</v>
      </c>
      <c r="G1042" t="str">
        <v>23-Oct-1967</v>
      </c>
      <c r="H1042" t="str">
        <v xml:space="preserve">56 Y </v>
      </c>
      <c r="I1042" cm="1">
        <f t="array" ref="I1042:Q1042">VLOOKUP(A1042,'Medical Examinations-Answers'!A:J,{2,3,4,5,6,7,8,9,10},0)</f>
        <v>28.975000000000001</v>
      </c>
      <c r="J1042">
        <v>7.69</v>
      </c>
      <c r="K1042" t="str">
        <v>yes</v>
      </c>
      <c r="L1042" t="str">
        <v>No</v>
      </c>
      <c r="M1042" t="str">
        <v>No</v>
      </c>
      <c r="N1042">
        <v>0</v>
      </c>
      <c r="O1042" t="str">
        <v>No</v>
      </c>
      <c r="P1042" t="str">
        <v xml:space="preserve">Overweight </v>
      </c>
      <c r="Q1042" t="str">
        <v>Diabetes</v>
      </c>
      <c r="R1042" t="str">
        <f t="shared" si="16"/>
        <v>Without transplant</v>
      </c>
    </row>
    <row r="1043" spans="1:18" ht="15.6" x14ac:dyDescent="0.3">
      <c r="A1043" s="1" t="s">
        <v>1329</v>
      </c>
      <c r="B1043" t="str">
        <f>VLOOKUP(A1043,'Customer Names-Answers'!A:D,4,0)</f>
        <v>Brenda</v>
      </c>
      <c r="C1043" cm="1">
        <f t="array" ref="C1043:H1043">VLOOKUP(A1043,'Hospitalisation Details-Answers'!A:K,{6,7,8,9,10,11},0)</f>
        <v>10795.94</v>
      </c>
      <c r="D1043" t="str">
        <v>tier - 3</v>
      </c>
      <c r="E1043" t="str">
        <v>tier - 1</v>
      </c>
      <c r="F1043" t="str">
        <v>R1011</v>
      </c>
      <c r="G1043" t="str">
        <v>24-Dec-1999</v>
      </c>
      <c r="H1043" t="str">
        <v xml:space="preserve">24 Y </v>
      </c>
      <c r="I1043" cm="1">
        <f t="array" ref="I1043:Q1043">VLOOKUP(A1043,'Medical Examinations-Answers'!A:J,{2,3,4,5,6,7,8,9,10},0)</f>
        <v>33.4</v>
      </c>
      <c r="J1043">
        <v>4.84</v>
      </c>
      <c r="K1043" t="str">
        <v>No</v>
      </c>
      <c r="L1043" t="str">
        <v>No</v>
      </c>
      <c r="M1043" t="str">
        <v>No</v>
      </c>
      <c r="N1043">
        <v>0</v>
      </c>
      <c r="O1043" t="str">
        <v>No</v>
      </c>
      <c r="P1043" t="str">
        <v>Obesity</v>
      </c>
      <c r="Q1043" t="str">
        <v>Normal</v>
      </c>
      <c r="R1043" t="str">
        <f t="shared" si="16"/>
        <v>Without transplant</v>
      </c>
    </row>
    <row r="1044" spans="1:18" ht="15.6" x14ac:dyDescent="0.3">
      <c r="A1044" s="1" t="s">
        <v>1328</v>
      </c>
      <c r="B1044" t="str">
        <f>VLOOKUP(A1044,'Customer Names-Answers'!A:D,4,0)</f>
        <v>Joseph M</v>
      </c>
      <c r="C1044" cm="1">
        <f t="array" ref="C1044:H1044">VLOOKUP(A1044,'Hospitalisation Details-Answers'!A:K,{6,7,8,9,10,11},0)</f>
        <v>10791.96</v>
      </c>
      <c r="D1044" t="str">
        <v>tier - 3</v>
      </c>
      <c r="E1044" t="str">
        <v>tier - 2</v>
      </c>
      <c r="F1044" t="str">
        <v>R1011</v>
      </c>
      <c r="G1044" t="str">
        <v>11-Nov-1967</v>
      </c>
      <c r="H1044" t="str">
        <v xml:space="preserve">56 Y </v>
      </c>
      <c r="I1044" cm="1">
        <f t="array" ref="I1044:Q1044">VLOOKUP(A1044,'Medical Examinations-Answers'!A:J,{2,3,4,5,6,7,8,9,10},0)</f>
        <v>21.5</v>
      </c>
      <c r="J1044">
        <v>9.77</v>
      </c>
      <c r="K1044" t="str">
        <v>yes</v>
      </c>
      <c r="L1044" t="str">
        <v>No</v>
      </c>
      <c r="M1044" t="str">
        <v>No</v>
      </c>
      <c r="N1044">
        <v>0</v>
      </c>
      <c r="O1044" t="str">
        <v>No</v>
      </c>
      <c r="P1044" t="str">
        <v xml:space="preserve">Normal Weight </v>
      </c>
      <c r="Q1044" t="str">
        <v>Diabetes</v>
      </c>
      <c r="R1044" t="str">
        <f t="shared" si="16"/>
        <v>Without transplant</v>
      </c>
    </row>
    <row r="1045" spans="1:18" ht="15.6" x14ac:dyDescent="0.3">
      <c r="A1045" s="1" t="s">
        <v>1327</v>
      </c>
      <c r="B1045" t="str">
        <f>VLOOKUP(A1045,'Customer Names-Answers'!A:D,4,0)</f>
        <v>Stephen J.</v>
      </c>
      <c r="C1045" cm="1">
        <f t="array" ref="C1045:H1045">VLOOKUP(A1045,'Hospitalisation Details-Answers'!A:K,{6,7,8,9,10,11},0)</f>
        <v>10769.75</v>
      </c>
      <c r="D1045" t="str">
        <v>tier - 3</v>
      </c>
      <c r="E1045" t="str">
        <v>tier - 2</v>
      </c>
      <c r="F1045" t="str">
        <v>R1022</v>
      </c>
      <c r="G1045" t="str">
        <v>25-Nov-1989</v>
      </c>
      <c r="H1045" t="str">
        <v xml:space="preserve">34 Y </v>
      </c>
      <c r="I1045" cm="1">
        <f t="array" ref="I1045:Q1045">VLOOKUP(A1045,'Medical Examinations-Answers'!A:J,{2,3,4,5,6,7,8,9,10},0)</f>
        <v>38.14</v>
      </c>
      <c r="J1045">
        <v>5.84</v>
      </c>
      <c r="K1045" t="str">
        <v>No</v>
      </c>
      <c r="L1045" t="str">
        <v>No</v>
      </c>
      <c r="M1045" t="str">
        <v>No</v>
      </c>
      <c r="N1045">
        <v>0</v>
      </c>
      <c r="O1045" t="str">
        <v>No</v>
      </c>
      <c r="P1045" t="str">
        <v>Obesity</v>
      </c>
      <c r="Q1045" t="str">
        <v>Prediabetes</v>
      </c>
      <c r="R1045" t="str">
        <f t="shared" si="16"/>
        <v>Without transplant</v>
      </c>
    </row>
    <row r="1046" spans="1:18" ht="15.6" x14ac:dyDescent="0.3">
      <c r="A1046" s="1" t="s">
        <v>1326</v>
      </c>
      <c r="B1046" t="str">
        <f>VLOOKUP(A1046,'Customer Names-Answers'!A:D,4,0)</f>
        <v>Kathya</v>
      </c>
      <c r="C1046" cm="1">
        <f t="array" ref="C1046:H1046">VLOOKUP(A1046,'Hospitalisation Details-Answers'!A:K,{6,7,8,9,10,11},0)</f>
        <v>10749.02</v>
      </c>
      <c r="D1046" t="str">
        <v>tier - 3</v>
      </c>
      <c r="E1046" t="str">
        <v>tier - 1</v>
      </c>
      <c r="F1046" t="str">
        <v>R1026</v>
      </c>
      <c r="G1046" t="str">
        <v>29-Aug-1986</v>
      </c>
      <c r="H1046" t="str">
        <v xml:space="preserve">37 Y </v>
      </c>
      <c r="I1046" cm="1">
        <f t="array" ref="I1046:Q1046">VLOOKUP(A1046,'Medical Examinations-Answers'!A:J,{2,3,4,5,6,7,8,9,10},0)</f>
        <v>35.42</v>
      </c>
      <c r="J1046">
        <v>8.6999999999999993</v>
      </c>
      <c r="K1046" t="str">
        <v>yes</v>
      </c>
      <c r="L1046" t="str">
        <v>No</v>
      </c>
      <c r="M1046" t="str">
        <v>No</v>
      </c>
      <c r="N1046">
        <v>1</v>
      </c>
      <c r="O1046" t="str">
        <v>No</v>
      </c>
      <c r="P1046" t="str">
        <v>Obesity</v>
      </c>
      <c r="Q1046" t="str">
        <v>Diabetes</v>
      </c>
      <c r="R1046" t="str">
        <f t="shared" si="16"/>
        <v>Without transplant</v>
      </c>
    </row>
    <row r="1047" spans="1:18" ht="15.6" x14ac:dyDescent="0.3">
      <c r="A1047" s="1" t="s">
        <v>1325</v>
      </c>
      <c r="B1047" t="str">
        <f>VLOOKUP(A1047,'Customer Names-Answers'!A:D,4,0)</f>
        <v>Wesley</v>
      </c>
      <c r="C1047" cm="1">
        <f t="array" ref="C1047:H1047">VLOOKUP(A1047,'Hospitalisation Details-Answers'!A:K,{6,7,8,9,10,11},0)</f>
        <v>10736.87</v>
      </c>
      <c r="D1047" t="str">
        <v>tier - 3</v>
      </c>
      <c r="E1047" t="str">
        <v>tier - 1</v>
      </c>
      <c r="F1047" t="str">
        <v>R1016</v>
      </c>
      <c r="G1047" t="str">
        <v>9-Dec-1974</v>
      </c>
      <c r="H1047" t="str">
        <v xml:space="preserve">49 Y </v>
      </c>
      <c r="I1047" cm="1">
        <f t="array" ref="I1047:Q1047">VLOOKUP(A1047,'Medical Examinations-Answers'!A:J,{2,3,4,5,6,7,8,9,10},0)</f>
        <v>35.625</v>
      </c>
      <c r="J1047">
        <v>10.79</v>
      </c>
      <c r="K1047" t="str">
        <v>No</v>
      </c>
      <c r="L1047" t="str">
        <v>No</v>
      </c>
      <c r="M1047" t="str">
        <v>No</v>
      </c>
      <c r="N1047">
        <v>0</v>
      </c>
      <c r="O1047" t="str">
        <v>No</v>
      </c>
      <c r="P1047" t="str">
        <v>Obesity</v>
      </c>
      <c r="Q1047" t="str">
        <v>Diabetes</v>
      </c>
      <c r="R1047" t="str">
        <f t="shared" si="16"/>
        <v>Without transplant</v>
      </c>
    </row>
    <row r="1048" spans="1:18" ht="15.6" x14ac:dyDescent="0.3">
      <c r="A1048" s="1" t="s">
        <v>1324</v>
      </c>
      <c r="B1048" t="str">
        <f>VLOOKUP(A1048,'Customer Names-Answers'!A:D,4,0)</f>
        <v>Tim</v>
      </c>
      <c r="C1048" cm="1">
        <f t="array" ref="C1048:H1048">VLOOKUP(A1048,'Hospitalisation Details-Answers'!A:K,{6,7,8,9,10,11},0)</f>
        <v>10719.57</v>
      </c>
      <c r="D1048" t="str">
        <v>tier - 3</v>
      </c>
      <c r="E1048" t="str">
        <v>tier - 1</v>
      </c>
      <c r="F1048" t="str">
        <v>R1012</v>
      </c>
      <c r="G1048" t="str">
        <v>25-Jun-1992</v>
      </c>
      <c r="H1048" t="str">
        <v xml:space="preserve">31 Y </v>
      </c>
      <c r="I1048" cm="1">
        <f t="array" ref="I1048:Q1048">VLOOKUP(A1048,'Medical Examinations-Answers'!A:J,{2,3,4,5,6,7,8,9,10},0)</f>
        <v>45.51</v>
      </c>
      <c r="J1048">
        <v>4.32</v>
      </c>
      <c r="K1048" t="str">
        <v>No</v>
      </c>
      <c r="L1048" t="str">
        <v>No</v>
      </c>
      <c r="M1048" t="str">
        <v>No</v>
      </c>
      <c r="N1048">
        <v>1</v>
      </c>
      <c r="O1048" t="str">
        <v>No</v>
      </c>
      <c r="P1048" t="str">
        <v>Obesity</v>
      </c>
      <c r="Q1048" t="str">
        <v>Normal</v>
      </c>
      <c r="R1048" t="str">
        <f t="shared" si="16"/>
        <v>Without transplant</v>
      </c>
    </row>
    <row r="1049" spans="1:18" ht="15.6" x14ac:dyDescent="0.3">
      <c r="A1049" s="1" t="s">
        <v>1323</v>
      </c>
      <c r="B1049" t="str">
        <f>VLOOKUP(A1049,'Customer Names-Answers'!A:D,4,0)</f>
        <v>Jamie L.</v>
      </c>
      <c r="C1049" cm="1">
        <f t="array" ref="C1049:H1049">VLOOKUP(A1049,'Hospitalisation Details-Answers'!A:K,{6,7,8,9,10,11},0)</f>
        <v>10713.64</v>
      </c>
      <c r="D1049" t="str">
        <v>tier - 3</v>
      </c>
      <c r="E1049" t="str">
        <v>tier - 3</v>
      </c>
      <c r="F1049" t="str">
        <v>R1011</v>
      </c>
      <c r="G1049" t="str">
        <v>5-Oct-1967</v>
      </c>
      <c r="H1049" t="str">
        <v xml:space="preserve">56 Y </v>
      </c>
      <c r="I1049" cm="1">
        <f t="array" ref="I1049:Q1049">VLOOKUP(A1049,'Medical Examinations-Answers'!A:J,{2,3,4,5,6,7,8,9,10},0)</f>
        <v>37.1</v>
      </c>
      <c r="J1049">
        <v>7.19</v>
      </c>
      <c r="K1049" t="str">
        <v>yes</v>
      </c>
      <c r="L1049" t="str">
        <v>No</v>
      </c>
      <c r="M1049" t="str">
        <v>No</v>
      </c>
      <c r="N1049">
        <v>0</v>
      </c>
      <c r="O1049" t="str">
        <v>No</v>
      </c>
      <c r="P1049" t="str">
        <v>Obesity</v>
      </c>
      <c r="Q1049" t="str">
        <v>Diabetes</v>
      </c>
      <c r="R1049" t="str">
        <f t="shared" si="16"/>
        <v>Without transplant</v>
      </c>
    </row>
    <row r="1050" spans="1:18" ht="15.6" x14ac:dyDescent="0.3">
      <c r="A1050" s="1" t="s">
        <v>1322</v>
      </c>
      <c r="B1050" t="str">
        <f>VLOOKUP(A1050,'Customer Names-Answers'!A:D,4,0)</f>
        <v>Alexandra</v>
      </c>
      <c r="C1050" cm="1">
        <f t="array" ref="C1050:H1050">VLOOKUP(A1050,'Hospitalisation Details-Answers'!A:K,{6,7,8,9,10,11},0)</f>
        <v>10704.47</v>
      </c>
      <c r="D1050" t="str">
        <v>tier - 3</v>
      </c>
      <c r="E1050" t="str">
        <v>tier - 2</v>
      </c>
      <c r="F1050" t="str">
        <v>R1011</v>
      </c>
      <c r="G1050" t="str">
        <v>30-Jul-1967</v>
      </c>
      <c r="H1050" t="str">
        <v xml:space="preserve">56 Y </v>
      </c>
      <c r="I1050" cm="1">
        <f t="array" ref="I1050:Q1050">VLOOKUP(A1050,'Medical Examinations-Answers'!A:J,{2,3,4,5,6,7,8,9,10},0)</f>
        <v>30.5</v>
      </c>
      <c r="J1050">
        <v>11.94</v>
      </c>
      <c r="K1050" t="str">
        <v>yes</v>
      </c>
      <c r="L1050" t="str">
        <v>No</v>
      </c>
      <c r="M1050" t="str">
        <v>No</v>
      </c>
      <c r="N1050">
        <v>0</v>
      </c>
      <c r="O1050" t="str">
        <v>No</v>
      </c>
      <c r="P1050" t="str">
        <v>Obesity</v>
      </c>
      <c r="Q1050" t="str">
        <v>Diabetes</v>
      </c>
      <c r="R1050" t="str">
        <f t="shared" si="16"/>
        <v>Without transplant</v>
      </c>
    </row>
    <row r="1051" spans="1:18" ht="15.6" x14ac:dyDescent="0.3">
      <c r="A1051" s="1" t="s">
        <v>1321</v>
      </c>
      <c r="B1051" t="str">
        <f>VLOOKUP(A1051,'Customer Names-Answers'!A:D,4,0)</f>
        <v>Tiffany</v>
      </c>
      <c r="C1051" cm="1">
        <f t="array" ref="C1051:H1051">VLOOKUP(A1051,'Hospitalisation Details-Answers'!A:K,{6,7,8,9,10,11},0)</f>
        <v>10702.64</v>
      </c>
      <c r="D1051" t="str">
        <v>tier - 3</v>
      </c>
      <c r="E1051" t="str">
        <v>tier - 3</v>
      </c>
      <c r="F1051" t="str">
        <v>R1013</v>
      </c>
      <c r="G1051" t="str">
        <v>24-Oct-1972</v>
      </c>
      <c r="H1051" t="str">
        <v xml:space="preserve">51 Y </v>
      </c>
      <c r="I1051" cm="1">
        <f t="array" ref="I1051:Q1051">VLOOKUP(A1051,'Medical Examinations-Answers'!A:J,{2,3,4,5,6,7,8,9,10},0)</f>
        <v>28.16</v>
      </c>
      <c r="J1051">
        <v>5.56</v>
      </c>
      <c r="K1051" t="str">
        <v>No</v>
      </c>
      <c r="L1051" t="str">
        <v>No</v>
      </c>
      <c r="M1051" t="str">
        <v>No</v>
      </c>
      <c r="N1051">
        <v>2</v>
      </c>
      <c r="O1051" t="str">
        <v>No</v>
      </c>
      <c r="P1051" t="str">
        <v xml:space="preserve">Overweight </v>
      </c>
      <c r="Q1051" t="str">
        <v>Normal</v>
      </c>
      <c r="R1051" t="str">
        <f t="shared" si="16"/>
        <v>Without transplant</v>
      </c>
    </row>
    <row r="1052" spans="1:18" ht="15.6" x14ac:dyDescent="0.3">
      <c r="A1052" s="1" t="s">
        <v>1320</v>
      </c>
      <c r="B1052" t="str">
        <f>VLOOKUP(A1052,'Customer Names-Answers'!A:D,4,0)</f>
        <v>Rebecca J</v>
      </c>
      <c r="C1052" cm="1">
        <f t="array" ref="C1052:H1052">VLOOKUP(A1052,'Hospitalisation Details-Answers'!A:K,{6,7,8,9,10,11},0)</f>
        <v>10698.38</v>
      </c>
      <c r="D1052" t="str">
        <v>tier - 3</v>
      </c>
      <c r="E1052" t="str">
        <v>tier - 1</v>
      </c>
      <c r="F1052" t="str">
        <v>R1025</v>
      </c>
      <c r="G1052" t="str">
        <v>30-Sep-1976</v>
      </c>
      <c r="H1052" t="str">
        <v xml:space="preserve">47 Y </v>
      </c>
      <c r="I1052" cm="1">
        <f t="array" ref="I1052:Q1052">VLOOKUP(A1052,'Medical Examinations-Answers'!A:J,{2,3,4,5,6,7,8,9,10},0)</f>
        <v>29.1</v>
      </c>
      <c r="J1052">
        <v>5.64</v>
      </c>
      <c r="K1052" t="str">
        <v>yes</v>
      </c>
      <c r="L1052" t="str">
        <v>No</v>
      </c>
      <c r="M1052" t="str">
        <v>No</v>
      </c>
      <c r="N1052">
        <v>0</v>
      </c>
      <c r="O1052" t="str">
        <v>No</v>
      </c>
      <c r="P1052" t="str">
        <v xml:space="preserve">Overweight </v>
      </c>
      <c r="Q1052" t="str">
        <v>Normal</v>
      </c>
      <c r="R1052" t="str">
        <f t="shared" si="16"/>
        <v>Without transplant</v>
      </c>
    </row>
    <row r="1053" spans="1:18" ht="15.6" x14ac:dyDescent="0.3">
      <c r="A1053" s="1" t="s">
        <v>1319</v>
      </c>
      <c r="B1053" t="str">
        <f>VLOOKUP(A1053,'Customer Names-Answers'!A:D,4,0)</f>
        <v>Austin T.</v>
      </c>
      <c r="C1053" cm="1">
        <f t="array" ref="C1053:H1053">VLOOKUP(A1053,'Hospitalisation Details-Answers'!A:K,{6,7,8,9,10,11},0)</f>
        <v>10690.11</v>
      </c>
      <c r="D1053" t="str">
        <v>tier - 3</v>
      </c>
      <c r="E1053" t="str">
        <v>tier - 2</v>
      </c>
      <c r="F1053" t="str">
        <v>R1021</v>
      </c>
      <c r="G1053" t="str">
        <v>2-Aug-1977</v>
      </c>
      <c r="H1053" t="str">
        <v xml:space="preserve">46 Y </v>
      </c>
      <c r="I1053" cm="1">
        <f t="array" ref="I1053:Q1053">VLOOKUP(A1053,'Medical Examinations-Answers'!A:J,{2,3,4,5,6,7,8,9,10},0)</f>
        <v>30.22</v>
      </c>
      <c r="J1053">
        <v>4.6500000000000004</v>
      </c>
      <c r="K1053" t="str">
        <v>No</v>
      </c>
      <c r="L1053" t="str">
        <v>No</v>
      </c>
      <c r="M1053" t="str">
        <v>No</v>
      </c>
      <c r="N1053">
        <v>0</v>
      </c>
      <c r="O1053" t="str">
        <v>No</v>
      </c>
      <c r="P1053" t="str">
        <v>Obesity</v>
      </c>
      <c r="Q1053" t="str">
        <v>Normal</v>
      </c>
      <c r="R1053" t="str">
        <f t="shared" si="16"/>
        <v>Without transplant</v>
      </c>
    </row>
    <row r="1054" spans="1:18" ht="15.6" x14ac:dyDescent="0.3">
      <c r="A1054" s="1" t="s">
        <v>1318</v>
      </c>
      <c r="B1054" t="str">
        <f>VLOOKUP(A1054,'Customer Names-Answers'!A:D,4,0)</f>
        <v>Jamie T</v>
      </c>
      <c r="C1054" cm="1">
        <f t="array" ref="C1054:H1054">VLOOKUP(A1054,'Hospitalisation Details-Answers'!A:K,{6,7,8,9,10,11},0)</f>
        <v>10676.83</v>
      </c>
      <c r="D1054" t="str">
        <v>tier - 3</v>
      </c>
      <c r="E1054" t="str">
        <v>tier - 3</v>
      </c>
      <c r="F1054" t="str">
        <v>R1013</v>
      </c>
      <c r="G1054" t="str">
        <v>7-Sep-1962</v>
      </c>
      <c r="H1054" t="str">
        <v xml:space="preserve">61 Y </v>
      </c>
      <c r="I1054" cm="1">
        <f t="array" ref="I1054:Q1054">VLOOKUP(A1054,'Medical Examinations-Answers'!A:J,{2,3,4,5,6,7,8,9,10},0)</f>
        <v>24.29</v>
      </c>
      <c r="J1054">
        <v>9.0500000000000007</v>
      </c>
      <c r="K1054" t="str">
        <v>No</v>
      </c>
      <c r="L1054" t="str">
        <v>No</v>
      </c>
      <c r="M1054" t="str">
        <v>No</v>
      </c>
      <c r="N1054">
        <v>0</v>
      </c>
      <c r="O1054" t="str">
        <v>No</v>
      </c>
      <c r="P1054" t="str">
        <v xml:space="preserve">Normal Weight </v>
      </c>
      <c r="Q1054" t="str">
        <v>Diabetes</v>
      </c>
      <c r="R1054" t="str">
        <f t="shared" si="16"/>
        <v>Without transplant</v>
      </c>
    </row>
    <row r="1055" spans="1:18" ht="15.6" x14ac:dyDescent="0.3">
      <c r="A1055" s="1" t="s">
        <v>1317</v>
      </c>
      <c r="B1055" t="str">
        <f>VLOOKUP(A1055,'Customer Names-Answers'!A:D,4,0)</f>
        <v>Matthew T.</v>
      </c>
      <c r="C1055" cm="1">
        <f t="array" ref="C1055:H1055">VLOOKUP(A1055,'Hospitalisation Details-Answers'!A:K,{6,7,8,9,10,11},0)</f>
        <v>10665.44</v>
      </c>
      <c r="D1055" t="str">
        <v>tier - 3</v>
      </c>
      <c r="E1055" t="str">
        <v>tier - 2</v>
      </c>
      <c r="F1055" t="str">
        <v>R1021</v>
      </c>
      <c r="G1055" t="str">
        <v>22-Nov-1976</v>
      </c>
      <c r="H1055" t="str">
        <v xml:space="preserve">47 Y </v>
      </c>
      <c r="I1055" cm="1">
        <f t="array" ref="I1055:Q1055">VLOOKUP(A1055,'Medical Examinations-Answers'!A:J,{2,3,4,5,6,7,8,9,10},0)</f>
        <v>29.39</v>
      </c>
      <c r="J1055">
        <v>4.5199999999999996</v>
      </c>
      <c r="K1055" t="str">
        <v>yes</v>
      </c>
      <c r="L1055" t="str">
        <v>No</v>
      </c>
      <c r="M1055" t="str">
        <v>No</v>
      </c>
      <c r="N1055">
        <v>0</v>
      </c>
      <c r="O1055" t="str">
        <v>No</v>
      </c>
      <c r="P1055" t="str">
        <v xml:space="preserve">Overweight </v>
      </c>
      <c r="Q1055" t="str">
        <v>Normal</v>
      </c>
      <c r="R1055" t="str">
        <f t="shared" si="16"/>
        <v>Without transplant</v>
      </c>
    </row>
    <row r="1056" spans="1:18" ht="15.6" x14ac:dyDescent="0.3">
      <c r="A1056" s="1" t="s">
        <v>1316</v>
      </c>
      <c r="B1056" t="str">
        <f>VLOOKUP(A1056,'Customer Names-Answers'!A:D,4,0)</f>
        <v>Emily</v>
      </c>
      <c r="C1056" cm="1">
        <f t="array" ref="C1056:H1056">VLOOKUP(A1056,'Hospitalisation Details-Answers'!A:K,{6,7,8,9,10,11},0)</f>
        <v>10627.81</v>
      </c>
      <c r="D1056" t="str">
        <v>tier - 3</v>
      </c>
      <c r="E1056" t="str">
        <v>tier - 3</v>
      </c>
      <c r="F1056" t="str">
        <v>R1013</v>
      </c>
      <c r="G1056" t="str">
        <v>8-Aug-1964</v>
      </c>
      <c r="H1056" t="str">
        <v xml:space="preserve">59 Y </v>
      </c>
      <c r="I1056" cm="1">
        <f t="array" ref="I1056:Q1056">VLOOKUP(A1056,'Medical Examinations-Answers'!A:J,{2,3,4,5,6,7,8,9,10},0)</f>
        <v>25.66</v>
      </c>
      <c r="J1056">
        <v>4.62</v>
      </c>
      <c r="K1056" t="str">
        <v>yes</v>
      </c>
      <c r="L1056" t="str">
        <v>No</v>
      </c>
      <c r="M1056" t="str">
        <v>No</v>
      </c>
      <c r="N1056">
        <v>1</v>
      </c>
      <c r="O1056" t="str">
        <v>No</v>
      </c>
      <c r="P1056" t="str">
        <v xml:space="preserve">Overweight </v>
      </c>
      <c r="Q1056" t="str">
        <v>Normal</v>
      </c>
      <c r="R1056" t="str">
        <f t="shared" si="16"/>
        <v>Without transplant</v>
      </c>
    </row>
    <row r="1057" spans="1:18" ht="15.6" x14ac:dyDescent="0.3">
      <c r="A1057" s="1" t="s">
        <v>1315</v>
      </c>
      <c r="B1057" t="str">
        <f>VLOOKUP(A1057,'Customer Names-Answers'!A:D,4,0)</f>
        <v>Gillian</v>
      </c>
      <c r="C1057" cm="1">
        <f t="array" ref="C1057:H1057">VLOOKUP(A1057,'Hospitalisation Details-Answers'!A:K,{6,7,8,9,10,11},0)</f>
        <v>10620.26</v>
      </c>
      <c r="D1057" t="str">
        <v>tier - 3</v>
      </c>
      <c r="E1057" t="str">
        <v>tier - 3</v>
      </c>
      <c r="F1057" t="str">
        <v>R1012</v>
      </c>
      <c r="G1057" t="str">
        <v>6-Jul-1990</v>
      </c>
      <c r="H1057" t="str">
        <v xml:space="preserve">33 Y </v>
      </c>
      <c r="I1057" cm="1">
        <f t="array" ref="I1057:Q1057">VLOOKUP(A1057,'Medical Examinations-Answers'!A:J,{2,3,4,5,6,7,8,9,10},0)</f>
        <v>39.11</v>
      </c>
      <c r="J1057">
        <v>5.87</v>
      </c>
      <c r="K1057" t="str">
        <v>No</v>
      </c>
      <c r="L1057" t="str">
        <v>No</v>
      </c>
      <c r="M1057" t="str">
        <v>No</v>
      </c>
      <c r="N1057">
        <v>0</v>
      </c>
      <c r="O1057" t="str">
        <v>No</v>
      </c>
      <c r="P1057" t="str">
        <v>Obesity</v>
      </c>
      <c r="Q1057" t="str">
        <v>Prediabetes</v>
      </c>
      <c r="R1057" t="str">
        <f t="shared" si="16"/>
        <v>Without transplant</v>
      </c>
    </row>
    <row r="1058" spans="1:18" ht="15.6" x14ac:dyDescent="0.3">
      <c r="A1058" s="1" t="s">
        <v>1314</v>
      </c>
      <c r="B1058" t="str">
        <f>VLOOKUP(A1058,'Customer Names-Answers'!A:D,4,0)</f>
        <v>Brenn E.</v>
      </c>
      <c r="C1058" cm="1">
        <f t="array" ref="C1058:H1058">VLOOKUP(A1058,'Hospitalisation Details-Answers'!A:K,{6,7,8,9,10,11},0)</f>
        <v>10617.04</v>
      </c>
      <c r="D1058" t="str">
        <v>tier - 3</v>
      </c>
      <c r="E1058" t="str">
        <v>tier - 3</v>
      </c>
      <c r="F1058" t="str">
        <v>R1026</v>
      </c>
      <c r="G1058" t="str">
        <v>23-Jul-1992</v>
      </c>
      <c r="H1058" t="str">
        <v xml:space="preserve">31 Y </v>
      </c>
      <c r="I1058" cm="1">
        <f t="array" ref="I1058:Q1058">VLOOKUP(A1058,'Medical Examinations-Answers'!A:J,{2,3,4,5,6,7,8,9,10},0)</f>
        <v>43.78</v>
      </c>
      <c r="J1058">
        <v>5.71</v>
      </c>
      <c r="K1058" t="str">
        <v>No</v>
      </c>
      <c r="L1058" t="str">
        <v>No</v>
      </c>
      <c r="M1058" t="str">
        <v>No</v>
      </c>
      <c r="N1058">
        <v>1</v>
      </c>
      <c r="O1058" t="str">
        <v>No</v>
      </c>
      <c r="P1058" t="str">
        <v>Obesity</v>
      </c>
      <c r="Q1058" t="str">
        <v>Prediabetes</v>
      </c>
      <c r="R1058" t="str">
        <f t="shared" si="16"/>
        <v>Without transplant</v>
      </c>
    </row>
    <row r="1059" spans="1:18" ht="15.6" x14ac:dyDescent="0.3">
      <c r="A1059" s="1" t="s">
        <v>1313</v>
      </c>
      <c r="B1059" t="str">
        <f>VLOOKUP(A1059,'Customer Names-Answers'!A:D,4,0)</f>
        <v>Lisa M</v>
      </c>
      <c r="C1059" cm="1">
        <f t="array" ref="C1059:H1059">VLOOKUP(A1059,'Hospitalisation Details-Answers'!A:K,{6,7,8,9,10,11},0)</f>
        <v>10608.67</v>
      </c>
      <c r="D1059" t="str">
        <v>tier - 3</v>
      </c>
      <c r="E1059" t="str">
        <v>tier - 3</v>
      </c>
      <c r="F1059" t="str">
        <v>R1012</v>
      </c>
      <c r="G1059" t="str">
        <v>27-Jun-1965</v>
      </c>
      <c r="H1059" t="str">
        <v xml:space="preserve">58 Y </v>
      </c>
      <c r="I1059" cm="1">
        <f t="array" ref="I1059:Q1059">VLOOKUP(A1059,'Medical Examinations-Answers'!A:J,{2,3,4,5,6,7,8,9,10},0)</f>
        <v>24.35</v>
      </c>
      <c r="J1059">
        <v>9.08</v>
      </c>
      <c r="K1059" t="str">
        <v>No</v>
      </c>
      <c r="L1059" t="str">
        <v>No</v>
      </c>
      <c r="M1059" t="str">
        <v>No</v>
      </c>
      <c r="N1059">
        <v>0</v>
      </c>
      <c r="O1059" t="str">
        <v>No</v>
      </c>
      <c r="P1059" t="str">
        <v xml:space="preserve">Normal Weight </v>
      </c>
      <c r="Q1059" t="str">
        <v>Diabetes</v>
      </c>
      <c r="R1059" t="str">
        <f t="shared" si="16"/>
        <v>Without transplant</v>
      </c>
    </row>
    <row r="1060" spans="1:18" ht="15.6" x14ac:dyDescent="0.3">
      <c r="A1060" s="1" t="s">
        <v>1312</v>
      </c>
      <c r="B1060" t="str">
        <f>VLOOKUP(A1060,'Customer Names-Answers'!A:D,4,0)</f>
        <v>Matt</v>
      </c>
      <c r="C1060" cm="1">
        <f t="array" ref="C1060:H1060">VLOOKUP(A1060,'Hospitalisation Details-Answers'!A:K,{6,7,8,9,10,11},0)</f>
        <v>10602.39</v>
      </c>
      <c r="D1060" t="str">
        <v>tier - 3</v>
      </c>
      <c r="E1060" t="str">
        <v>tier - 3</v>
      </c>
      <c r="F1060" t="str">
        <v>R1011</v>
      </c>
      <c r="G1060" t="str">
        <v>2-Jul-1966</v>
      </c>
      <c r="H1060" t="str">
        <v xml:space="preserve">57 Y </v>
      </c>
      <c r="I1060" cm="1">
        <f t="array" ref="I1060:Q1060">VLOOKUP(A1060,'Medical Examinations-Answers'!A:J,{2,3,4,5,6,7,8,9,10},0)</f>
        <v>40.299999999999997</v>
      </c>
      <c r="J1060">
        <v>5.3</v>
      </c>
      <c r="K1060" t="str">
        <v>yes</v>
      </c>
      <c r="L1060" t="str">
        <v>No</v>
      </c>
      <c r="M1060" t="str">
        <v>No</v>
      </c>
      <c r="N1060">
        <v>2</v>
      </c>
      <c r="O1060" t="str">
        <v>No</v>
      </c>
      <c r="P1060" t="str">
        <v>Obesity</v>
      </c>
      <c r="Q1060" t="str">
        <v>Normal</v>
      </c>
      <c r="R1060" t="str">
        <f t="shared" si="16"/>
        <v>Without transplant</v>
      </c>
    </row>
    <row r="1061" spans="1:18" ht="15.6" x14ac:dyDescent="0.3">
      <c r="A1061" s="1" t="s">
        <v>1311</v>
      </c>
      <c r="B1061" t="str">
        <f>VLOOKUP(A1061,'Customer Names-Answers'!A:D,4,0)</f>
        <v>Thomas A.</v>
      </c>
      <c r="C1061" cm="1">
        <f t="array" ref="C1061:H1061">VLOOKUP(A1061,'Hospitalisation Details-Answers'!A:K,{6,7,8,9,10,11},0)</f>
        <v>10601.63</v>
      </c>
      <c r="D1061" t="str">
        <v>tier - 3</v>
      </c>
      <c r="E1061" t="str">
        <v>tier - 2</v>
      </c>
      <c r="F1061" t="str">
        <v>R1012</v>
      </c>
      <c r="G1061" t="str">
        <v>23-Jun-1967</v>
      </c>
      <c r="H1061" t="str">
        <v xml:space="preserve">56 Y </v>
      </c>
      <c r="I1061" cm="1">
        <f t="array" ref="I1061:Q1061">VLOOKUP(A1061,'Medical Examinations-Answers'!A:J,{2,3,4,5,6,7,8,9,10},0)</f>
        <v>32.774999999999999</v>
      </c>
      <c r="J1061">
        <v>11.76</v>
      </c>
      <c r="K1061" t="str">
        <v>yes</v>
      </c>
      <c r="L1061" t="str">
        <v>No</v>
      </c>
      <c r="M1061" t="str">
        <v>No</v>
      </c>
      <c r="N1061">
        <v>0</v>
      </c>
      <c r="O1061" t="str">
        <v>No</v>
      </c>
      <c r="P1061" t="str">
        <v>Obesity</v>
      </c>
      <c r="Q1061" t="str">
        <v>Diabetes</v>
      </c>
      <c r="R1061" t="str">
        <f t="shared" si="16"/>
        <v>Without transplant</v>
      </c>
    </row>
    <row r="1062" spans="1:18" ht="15.6" x14ac:dyDescent="0.3">
      <c r="A1062" s="1" t="s">
        <v>1310</v>
      </c>
      <c r="B1062" t="str">
        <f>VLOOKUP(A1062,'Customer Names-Answers'!A:D,4,0)</f>
        <v>Kevin J</v>
      </c>
      <c r="C1062" cm="1">
        <f t="array" ref="C1062:H1062">VLOOKUP(A1062,'Hospitalisation Details-Answers'!A:K,{6,7,8,9,10,11},0)</f>
        <v>10601.41</v>
      </c>
      <c r="D1062" t="str">
        <v>tier - 3</v>
      </c>
      <c r="E1062" t="str">
        <v>tier - 2</v>
      </c>
      <c r="F1062" t="str">
        <v>R1011</v>
      </c>
      <c r="G1062" t="str">
        <v>20-Jul-1966</v>
      </c>
      <c r="H1062" t="str">
        <v xml:space="preserve">57 Y </v>
      </c>
      <c r="I1062" cm="1">
        <f t="array" ref="I1062:Q1062">VLOOKUP(A1062,'Medical Examinations-Answers'!A:J,{2,3,4,5,6,7,8,9,10},0)</f>
        <v>39.6</v>
      </c>
      <c r="J1062">
        <v>5.1100000000000003</v>
      </c>
      <c r="K1062" t="str">
        <v>yes</v>
      </c>
      <c r="L1062" t="str">
        <v>No</v>
      </c>
      <c r="M1062" t="str">
        <v>No</v>
      </c>
      <c r="N1062">
        <v>2</v>
      </c>
      <c r="O1062" t="str">
        <v>No</v>
      </c>
      <c r="P1062" t="str">
        <v>Obesity</v>
      </c>
      <c r="Q1062" t="str">
        <v>Normal</v>
      </c>
      <c r="R1062" t="str">
        <f t="shared" si="16"/>
        <v>Without transplant</v>
      </c>
    </row>
    <row r="1063" spans="1:18" ht="15.6" x14ac:dyDescent="0.3">
      <c r="A1063" s="1" t="s">
        <v>1309</v>
      </c>
      <c r="B1063" t="str">
        <f>VLOOKUP(A1063,'Customer Names-Answers'!A:D,4,0)</f>
        <v>William H. III</v>
      </c>
      <c r="C1063" cm="1">
        <f t="array" ref="C1063:H1063">VLOOKUP(A1063,'Hospitalisation Details-Answers'!A:K,{6,7,8,9,10,11},0)</f>
        <v>10600.55</v>
      </c>
      <c r="D1063" t="str">
        <v>tier - 3</v>
      </c>
      <c r="E1063" t="str">
        <v>tier - 1</v>
      </c>
      <c r="F1063" t="str">
        <v>R1012</v>
      </c>
      <c r="G1063" t="str">
        <v>14-Dec-1972</v>
      </c>
      <c r="H1063" t="str">
        <v xml:space="preserve">51 Y </v>
      </c>
      <c r="I1063" cm="1">
        <f t="array" ref="I1063:Q1063">VLOOKUP(A1063,'Medical Examinations-Answers'!A:J,{2,3,4,5,6,7,8,9,10},0)</f>
        <v>30.97</v>
      </c>
      <c r="J1063">
        <v>5.54</v>
      </c>
      <c r="K1063" t="str">
        <v>No</v>
      </c>
      <c r="L1063" t="str">
        <v>No</v>
      </c>
      <c r="M1063" t="str">
        <v>No</v>
      </c>
      <c r="N1063">
        <v>2</v>
      </c>
      <c r="O1063" t="str">
        <v>No</v>
      </c>
      <c r="P1063" t="str">
        <v>Obesity</v>
      </c>
      <c r="Q1063" t="str">
        <v>Normal</v>
      </c>
      <c r="R1063" t="str">
        <f t="shared" si="16"/>
        <v>Without transplant</v>
      </c>
    </row>
    <row r="1064" spans="1:18" ht="15.6" x14ac:dyDescent="0.3">
      <c r="A1064" s="1" t="s">
        <v>1308</v>
      </c>
      <c r="B1064" t="str">
        <f>VLOOKUP(A1064,'Customer Names-Answers'!A:D,4,0)</f>
        <v>Gal</v>
      </c>
      <c r="C1064" cm="1">
        <f t="array" ref="C1064:H1064">VLOOKUP(A1064,'Hospitalisation Details-Answers'!A:K,{6,7,8,9,10,11},0)</f>
        <v>10594.5</v>
      </c>
      <c r="D1064" t="str">
        <v>tier - 3</v>
      </c>
      <c r="E1064" t="str">
        <v>tier - 1</v>
      </c>
      <c r="F1064" t="str">
        <v>R1012</v>
      </c>
      <c r="G1064" t="str">
        <v>29-Nov-1967</v>
      </c>
      <c r="H1064" t="str">
        <v xml:space="preserve">56 Y </v>
      </c>
      <c r="I1064" cm="1">
        <f t="array" ref="I1064:Q1064">VLOOKUP(A1064,'Medical Examinations-Answers'!A:J,{2,3,4,5,6,7,8,9,10},0)</f>
        <v>27.645</v>
      </c>
      <c r="J1064">
        <v>8.8699999999999992</v>
      </c>
      <c r="K1064" t="str">
        <v>yes</v>
      </c>
      <c r="L1064" t="str">
        <v>No</v>
      </c>
      <c r="M1064" t="str">
        <v>No</v>
      </c>
      <c r="N1064">
        <v>0</v>
      </c>
      <c r="O1064" t="str">
        <v>No</v>
      </c>
      <c r="P1064" t="str">
        <v xml:space="preserve">Overweight </v>
      </c>
      <c r="Q1064" t="str">
        <v>Diabetes</v>
      </c>
      <c r="R1064" t="str">
        <f t="shared" si="16"/>
        <v>Without transplant</v>
      </c>
    </row>
    <row r="1065" spans="1:18" ht="15.6" x14ac:dyDescent="0.3">
      <c r="A1065" s="1" t="s">
        <v>1307</v>
      </c>
      <c r="B1065" t="str">
        <f>VLOOKUP(A1065,'Customer Names-Answers'!A:D,4,0)</f>
        <v>Anton</v>
      </c>
      <c r="C1065" cm="1">
        <f t="array" ref="C1065:H1065">VLOOKUP(A1065,'Hospitalisation Details-Answers'!A:K,{6,7,8,9,10,11},0)</f>
        <v>10594.23</v>
      </c>
      <c r="D1065" t="str">
        <v>tier - 3</v>
      </c>
      <c r="E1065" t="str">
        <v>tier - 3</v>
      </c>
      <c r="F1065" t="str">
        <v>R1013</v>
      </c>
      <c r="G1065" t="str">
        <v>3-Nov-1966</v>
      </c>
      <c r="H1065" t="str">
        <v xml:space="preserve">57 Y </v>
      </c>
      <c r="I1065" cm="1">
        <f t="array" ref="I1065:Q1065">VLOOKUP(A1065,'Medical Examinations-Answers'!A:J,{2,3,4,5,6,7,8,9,10},0)</f>
        <v>34.43</v>
      </c>
      <c r="J1065">
        <v>5.96</v>
      </c>
      <c r="K1065" t="str">
        <v>yes</v>
      </c>
      <c r="L1065" t="str">
        <v>No</v>
      </c>
      <c r="M1065" t="str">
        <v>No</v>
      </c>
      <c r="N1065">
        <v>2</v>
      </c>
      <c r="O1065" t="str">
        <v>No</v>
      </c>
      <c r="P1065" t="str">
        <v>Obesity</v>
      </c>
      <c r="Q1065" t="str">
        <v>Prediabetes</v>
      </c>
      <c r="R1065" t="str">
        <f t="shared" si="16"/>
        <v>Without transplant</v>
      </c>
    </row>
    <row r="1066" spans="1:18" ht="15.6" x14ac:dyDescent="0.3">
      <c r="A1066" s="1" t="s">
        <v>1306</v>
      </c>
      <c r="B1066" t="str">
        <f>VLOOKUP(A1066,'Customer Names-Answers'!A:D,4,0)</f>
        <v>Ms.  Yazmin</v>
      </c>
      <c r="C1066" cm="1">
        <f t="array" ref="C1066:H1066">VLOOKUP(A1066,'Hospitalisation Details-Answers'!A:K,{6,7,8,9,10,11},0)</f>
        <v>10579.71</v>
      </c>
      <c r="D1066" t="str">
        <v>tier - 3</v>
      </c>
      <c r="E1066" t="str">
        <v>tier - 3</v>
      </c>
      <c r="F1066" t="str">
        <v>R1013</v>
      </c>
      <c r="G1066" t="str">
        <v>25-Dec-1969</v>
      </c>
      <c r="H1066" t="str">
        <v xml:space="preserve">54 Y </v>
      </c>
      <c r="I1066" cm="1">
        <f t="array" ref="I1066:Q1066">VLOOKUP(A1066,'Medical Examinations-Answers'!A:J,{2,3,4,5,6,7,8,9,10},0)</f>
        <v>39.6</v>
      </c>
      <c r="J1066">
        <v>4.4400000000000004</v>
      </c>
      <c r="K1066" t="str">
        <v>yes</v>
      </c>
      <c r="L1066" t="str">
        <v>No</v>
      </c>
      <c r="M1066" t="str">
        <v>Yes</v>
      </c>
      <c r="N1066">
        <v>1</v>
      </c>
      <c r="O1066" t="str">
        <v>No</v>
      </c>
      <c r="P1066" t="str">
        <v>Obesity</v>
      </c>
      <c r="Q1066" t="str">
        <v>Normal</v>
      </c>
      <c r="R1066" t="str">
        <f t="shared" si="16"/>
        <v>Without transplant</v>
      </c>
    </row>
    <row r="1067" spans="1:18" ht="15.6" x14ac:dyDescent="0.3">
      <c r="A1067" s="1" t="s">
        <v>1305</v>
      </c>
      <c r="B1067" t="str">
        <f>VLOOKUP(A1067,'Customer Names-Answers'!A:D,4,0)</f>
        <v>Florian</v>
      </c>
      <c r="C1067" cm="1">
        <f t="array" ref="C1067:H1067">VLOOKUP(A1067,'Hospitalisation Details-Answers'!A:K,{6,7,8,9,10,11},0)</f>
        <v>10577.09</v>
      </c>
      <c r="D1067" t="str">
        <v>tier - 3</v>
      </c>
      <c r="E1067" t="str">
        <v>tier - 3</v>
      </c>
      <c r="F1067" t="str">
        <v>R1011</v>
      </c>
      <c r="G1067" t="str">
        <v>11-Dec-1966</v>
      </c>
      <c r="H1067" t="str">
        <v xml:space="preserve">57 Y </v>
      </c>
      <c r="I1067" cm="1">
        <f t="array" ref="I1067:Q1067">VLOOKUP(A1067,'Medical Examinations-Answers'!A:J,{2,3,4,5,6,7,8,9,10},0)</f>
        <v>22.1</v>
      </c>
      <c r="J1067">
        <v>4.6500000000000004</v>
      </c>
      <c r="K1067" t="str">
        <v>yes</v>
      </c>
      <c r="L1067" t="str">
        <v>No</v>
      </c>
      <c r="M1067" t="str">
        <v>No</v>
      </c>
      <c r="N1067">
        <v>2</v>
      </c>
      <c r="O1067" t="str">
        <v>No</v>
      </c>
      <c r="P1067" t="str">
        <v xml:space="preserve">Normal Weight </v>
      </c>
      <c r="Q1067" t="str">
        <v>Normal</v>
      </c>
      <c r="R1067" t="str">
        <f t="shared" si="16"/>
        <v>Without transplant</v>
      </c>
    </row>
    <row r="1068" spans="1:18" ht="15.6" x14ac:dyDescent="0.3">
      <c r="A1068" s="1" t="s">
        <v>1304</v>
      </c>
      <c r="B1068" t="str">
        <f>VLOOKUP(A1068,'Customer Names-Answers'!A:D,4,0)</f>
        <v>Karen L</v>
      </c>
      <c r="C1068" cm="1">
        <f t="array" ref="C1068:H1068">VLOOKUP(A1068,'Hospitalisation Details-Answers'!A:K,{6,7,8,9,10,11},0)</f>
        <v>10564.88</v>
      </c>
      <c r="D1068" t="str">
        <v>tier - 3</v>
      </c>
      <c r="E1068" t="str">
        <v>tier - 1</v>
      </c>
      <c r="F1068" t="str">
        <v>R1024</v>
      </c>
      <c r="G1068" t="str">
        <v>17-Jul-1969</v>
      </c>
      <c r="H1068" t="str">
        <v xml:space="preserve">54 Y </v>
      </c>
      <c r="I1068" cm="1">
        <f t="array" ref="I1068:Q1068">VLOOKUP(A1068,'Medical Examinations-Answers'!A:J,{2,3,4,5,6,7,8,9,10},0)</f>
        <v>33.25</v>
      </c>
      <c r="J1068">
        <v>5.64</v>
      </c>
      <c r="K1068" t="str">
        <v>yes</v>
      </c>
      <c r="L1068" t="str">
        <v>No</v>
      </c>
      <c r="M1068" t="str">
        <v>Yes</v>
      </c>
      <c r="N1068">
        <v>1</v>
      </c>
      <c r="O1068" t="str">
        <v>No</v>
      </c>
      <c r="P1068" t="str">
        <v>Obesity</v>
      </c>
      <c r="Q1068" t="str">
        <v>Normal</v>
      </c>
      <c r="R1068" t="str">
        <f t="shared" si="16"/>
        <v>Without transplant</v>
      </c>
    </row>
    <row r="1069" spans="1:18" ht="15.6" x14ac:dyDescent="0.3">
      <c r="A1069" s="1" t="s">
        <v>1303</v>
      </c>
      <c r="B1069" t="str">
        <f>VLOOKUP(A1069,'Customer Names-Answers'!A:D,4,0)</f>
        <v>Scott</v>
      </c>
      <c r="C1069" cm="1">
        <f t="array" ref="C1069:H1069">VLOOKUP(A1069,'Hospitalisation Details-Answers'!A:K,{6,7,8,9,10,11},0)</f>
        <v>10560.49</v>
      </c>
      <c r="D1069" t="str">
        <v>tier - 3</v>
      </c>
      <c r="E1069" t="str">
        <v>tier - 2</v>
      </c>
      <c r="F1069" t="str">
        <v>R1013</v>
      </c>
      <c r="G1069" t="str">
        <v>29-Jun-1971</v>
      </c>
      <c r="H1069" t="str">
        <v xml:space="preserve">52 Y </v>
      </c>
      <c r="I1069" cm="1">
        <f t="array" ref="I1069:Q1069">VLOOKUP(A1069,'Medical Examinations-Answers'!A:J,{2,3,4,5,6,7,8,9,10},0)</f>
        <v>33.33</v>
      </c>
      <c r="J1069">
        <v>10.19</v>
      </c>
      <c r="K1069" t="str">
        <v>No</v>
      </c>
      <c r="L1069" t="str">
        <v>No</v>
      </c>
      <c r="M1069" t="str">
        <v>No</v>
      </c>
      <c r="N1069">
        <v>0</v>
      </c>
      <c r="O1069" t="str">
        <v>No</v>
      </c>
      <c r="P1069" t="str">
        <v>Obesity</v>
      </c>
      <c r="Q1069" t="str">
        <v>Diabetes</v>
      </c>
      <c r="R1069" t="str">
        <f t="shared" si="16"/>
        <v>Without transplant</v>
      </c>
    </row>
    <row r="1070" spans="1:18" ht="15.6" x14ac:dyDescent="0.3">
      <c r="A1070" s="1" t="s">
        <v>1302</v>
      </c>
      <c r="B1070" t="str">
        <f>VLOOKUP(A1070,'Customer Names-Answers'!A:D,4,0)</f>
        <v>Claire</v>
      </c>
      <c r="C1070" cm="1">
        <f t="array" ref="C1070:H1070">VLOOKUP(A1070,'Hospitalisation Details-Answers'!A:K,{6,7,8,9,10,11},0)</f>
        <v>10546.48</v>
      </c>
      <c r="D1070" t="str">
        <v>tier - 3</v>
      </c>
      <c r="E1070" t="str">
        <v>tier - 3</v>
      </c>
      <c r="F1070" t="str">
        <v>R1011</v>
      </c>
      <c r="G1070" t="str">
        <v>26-Sep-1971</v>
      </c>
      <c r="H1070" t="str">
        <v xml:space="preserve">52 Y </v>
      </c>
      <c r="I1070" cm="1">
        <f t="array" ref="I1070:Q1070">VLOOKUP(A1070,'Medical Examinations-Answers'!A:J,{2,3,4,5,6,7,8,9,10},0)</f>
        <v>30.5</v>
      </c>
      <c r="J1070">
        <v>10.79</v>
      </c>
      <c r="K1070" t="str">
        <v>No</v>
      </c>
      <c r="L1070" t="str">
        <v>No</v>
      </c>
      <c r="M1070" t="str">
        <v>No</v>
      </c>
      <c r="N1070">
        <v>0</v>
      </c>
      <c r="O1070" t="str">
        <v>No</v>
      </c>
      <c r="P1070" t="str">
        <v>Obesity</v>
      </c>
      <c r="Q1070" t="str">
        <v>Diabetes</v>
      </c>
      <c r="R1070" t="str">
        <f t="shared" si="16"/>
        <v>Without transplant</v>
      </c>
    </row>
    <row r="1071" spans="1:18" ht="15.6" x14ac:dyDescent="0.3">
      <c r="A1071" s="1" t="s">
        <v>1301</v>
      </c>
      <c r="B1071" t="str">
        <f>VLOOKUP(A1071,'Customer Names-Answers'!A:D,4,0)</f>
        <v>Lynn M.</v>
      </c>
      <c r="C1071" cm="1">
        <f t="array" ref="C1071:H1071">VLOOKUP(A1071,'Hospitalisation Details-Answers'!A:K,{6,7,8,9,10,11},0)</f>
        <v>10495.6</v>
      </c>
      <c r="D1071" t="str">
        <v>tier - 3</v>
      </c>
      <c r="E1071" t="str">
        <v>tier - 1</v>
      </c>
      <c r="F1071" t="str">
        <v>R1012</v>
      </c>
      <c r="G1071" t="str">
        <v>25-Oct-1977</v>
      </c>
      <c r="H1071" t="str">
        <v xml:space="preserve">46 Y </v>
      </c>
      <c r="I1071" cm="1">
        <f t="array" ref="I1071:Q1071">VLOOKUP(A1071,'Medical Examinations-Answers'!A:J,{2,3,4,5,6,7,8,9,10},0)</f>
        <v>30.3</v>
      </c>
      <c r="J1071">
        <v>4.24</v>
      </c>
      <c r="K1071" t="str">
        <v>No</v>
      </c>
      <c r="L1071" t="str">
        <v>No</v>
      </c>
      <c r="M1071" t="str">
        <v>No</v>
      </c>
      <c r="N1071">
        <v>0</v>
      </c>
      <c r="O1071" t="str">
        <v>No</v>
      </c>
      <c r="P1071" t="str">
        <v>Obesity</v>
      </c>
      <c r="Q1071" t="str">
        <v>Normal</v>
      </c>
      <c r="R1071" t="str">
        <f t="shared" si="16"/>
        <v>Without transplant</v>
      </c>
    </row>
    <row r="1072" spans="1:18" ht="15.6" x14ac:dyDescent="0.3">
      <c r="A1072" s="1" t="s">
        <v>1300</v>
      </c>
      <c r="B1072" t="str">
        <f>VLOOKUP(A1072,'Customer Names-Answers'!A:D,4,0)</f>
        <v>Sharon</v>
      </c>
      <c r="C1072" cm="1">
        <f t="array" ref="C1072:H1072">VLOOKUP(A1072,'Hospitalisation Details-Answers'!A:K,{6,7,8,9,10,11},0)</f>
        <v>10493.95</v>
      </c>
      <c r="D1072" t="str">
        <v>tier - 3</v>
      </c>
      <c r="E1072" t="str">
        <v>tier - 1</v>
      </c>
      <c r="F1072" t="str">
        <v>R1012</v>
      </c>
      <c r="G1072" t="str">
        <v>19-Oct-1972</v>
      </c>
      <c r="H1072" t="str">
        <v xml:space="preserve">51 Y </v>
      </c>
      <c r="I1072" cm="1">
        <f t="array" ref="I1072:Q1072">VLOOKUP(A1072,'Medical Examinations-Answers'!A:J,{2,3,4,5,6,7,8,9,10},0)</f>
        <v>26.22</v>
      </c>
      <c r="J1072">
        <v>5.83</v>
      </c>
      <c r="K1072" t="str">
        <v>No</v>
      </c>
      <c r="L1072" t="str">
        <v>No</v>
      </c>
      <c r="M1072" t="str">
        <v>No</v>
      </c>
      <c r="N1072">
        <v>2</v>
      </c>
      <c r="O1072" t="str">
        <v>No</v>
      </c>
      <c r="P1072" t="str">
        <v xml:space="preserve">Overweight </v>
      </c>
      <c r="Q1072" t="str">
        <v>Prediabetes</v>
      </c>
      <c r="R1072" t="str">
        <f t="shared" si="16"/>
        <v>Without transplant</v>
      </c>
    </row>
    <row r="1073" spans="1:18" ht="15.6" x14ac:dyDescent="0.3">
      <c r="A1073" s="1" t="s">
        <v>1299</v>
      </c>
      <c r="B1073" t="str">
        <f>VLOOKUP(A1073,'Customer Names-Answers'!A:D,4,0)</f>
        <v>Candice</v>
      </c>
      <c r="C1073" cm="1">
        <f t="array" ref="C1073:H1073">VLOOKUP(A1073,'Hospitalisation Details-Answers'!A:K,{6,7,8,9,10,11},0)</f>
        <v>10486.55</v>
      </c>
      <c r="D1073" t="str">
        <v>tier - 3</v>
      </c>
      <c r="E1073" t="str">
        <v>tier - 3</v>
      </c>
      <c r="F1073" t="str">
        <v>R1025</v>
      </c>
      <c r="G1073" t="str">
        <v>21-Aug-1978</v>
      </c>
      <c r="H1073" t="str">
        <v xml:space="preserve">45 Y </v>
      </c>
      <c r="I1073" cm="1">
        <f t="array" ref="I1073:Q1073">VLOOKUP(A1073,'Medical Examinations-Answers'!A:J,{2,3,4,5,6,7,8,9,10},0)</f>
        <v>29.99</v>
      </c>
      <c r="J1073">
        <v>11.85</v>
      </c>
      <c r="K1073" t="str">
        <v>No</v>
      </c>
      <c r="L1073" t="str">
        <v>No</v>
      </c>
      <c r="M1073" t="str">
        <v>No</v>
      </c>
      <c r="N1073">
        <v>0</v>
      </c>
      <c r="O1073" t="str">
        <v>No</v>
      </c>
      <c r="P1073" t="str">
        <v xml:space="preserve">Overweight </v>
      </c>
      <c r="Q1073" t="str">
        <v>Diabetes</v>
      </c>
      <c r="R1073" t="str">
        <f t="shared" si="16"/>
        <v>Without transplant</v>
      </c>
    </row>
    <row r="1074" spans="1:18" ht="15.6" x14ac:dyDescent="0.3">
      <c r="A1074" s="1" t="s">
        <v>1298</v>
      </c>
      <c r="B1074" t="str">
        <f>VLOOKUP(A1074,'Customer Names-Answers'!A:D,4,0)</f>
        <v>Jennifer D</v>
      </c>
      <c r="C1074" cm="1">
        <f t="array" ref="C1074:H1074">VLOOKUP(A1074,'Hospitalisation Details-Answers'!A:K,{6,7,8,9,10,11},0)</f>
        <v>10464.83</v>
      </c>
      <c r="D1074" t="str">
        <v>tier - 3</v>
      </c>
      <c r="E1074" t="str">
        <v>tier - 1</v>
      </c>
      <c r="F1074" t="str">
        <v>R1012</v>
      </c>
      <c r="G1074" t="str">
        <v>28-Jun-1987</v>
      </c>
      <c r="H1074" t="str">
        <v xml:space="preserve">36 Y </v>
      </c>
      <c r="I1074" cm="1">
        <f t="array" ref="I1074:Q1074">VLOOKUP(A1074,'Medical Examinations-Answers'!A:J,{2,3,4,5,6,7,8,9,10},0)</f>
        <v>36.380000000000003</v>
      </c>
      <c r="J1074">
        <v>5.98</v>
      </c>
      <c r="K1074" t="str">
        <v>No</v>
      </c>
      <c r="L1074" t="str">
        <v>No</v>
      </c>
      <c r="M1074" t="str">
        <v>No</v>
      </c>
      <c r="N1074">
        <v>1</v>
      </c>
      <c r="O1074" t="str">
        <v>No</v>
      </c>
      <c r="P1074" t="str">
        <v>Obesity</v>
      </c>
      <c r="Q1074" t="str">
        <v>Prediabetes</v>
      </c>
      <c r="R1074" t="str">
        <f t="shared" si="16"/>
        <v>Without transplant</v>
      </c>
    </row>
    <row r="1075" spans="1:18" ht="15.6" x14ac:dyDescent="0.3">
      <c r="A1075" s="1" t="s">
        <v>1297</v>
      </c>
      <c r="B1075" t="str">
        <f>VLOOKUP(A1075,'Customer Names-Answers'!A:D,4,0)</f>
        <v>Eric</v>
      </c>
      <c r="C1075" cm="1">
        <f t="array" ref="C1075:H1075">VLOOKUP(A1075,'Hospitalisation Details-Answers'!A:K,{6,7,8,9,10,11},0)</f>
        <v>10461.98</v>
      </c>
      <c r="D1075" t="str">
        <v>tier - 3</v>
      </c>
      <c r="E1075" t="str">
        <v>tier - 1</v>
      </c>
      <c r="F1075" t="str">
        <v>R1012</v>
      </c>
      <c r="G1075" t="str">
        <v>22-Sep-1969</v>
      </c>
      <c r="H1075" t="str">
        <v xml:space="preserve">54 Y </v>
      </c>
      <c r="I1075" cm="1">
        <f t="array" ref="I1075:Q1075">VLOOKUP(A1075,'Medical Examinations-Answers'!A:J,{2,3,4,5,6,7,8,9,10},0)</f>
        <v>31.16</v>
      </c>
      <c r="J1075">
        <v>4.26</v>
      </c>
      <c r="K1075" t="str">
        <v>yes</v>
      </c>
      <c r="L1075" t="str">
        <v>No</v>
      </c>
      <c r="M1075" t="str">
        <v>Yes</v>
      </c>
      <c r="N1075">
        <v>1</v>
      </c>
      <c r="O1075" t="str">
        <v>No</v>
      </c>
      <c r="P1075" t="str">
        <v>Obesity</v>
      </c>
      <c r="Q1075" t="str">
        <v>Normal</v>
      </c>
      <c r="R1075" t="str">
        <f t="shared" si="16"/>
        <v>Without transplant</v>
      </c>
    </row>
    <row r="1076" spans="1:18" ht="15.6" x14ac:dyDescent="0.3">
      <c r="A1076" s="1" t="s">
        <v>1296</v>
      </c>
      <c r="B1076" t="str">
        <f>VLOOKUP(A1076,'Customer Names-Answers'!A:D,4,0)</f>
        <v>Bryan</v>
      </c>
      <c r="C1076" cm="1">
        <f t="array" ref="C1076:H1076">VLOOKUP(A1076,'Hospitalisation Details-Answers'!A:K,{6,7,8,9,10,11},0)</f>
        <v>10459.19</v>
      </c>
      <c r="D1076" t="str">
        <v>tier - 3</v>
      </c>
      <c r="E1076" t="str">
        <v>tier - 1</v>
      </c>
      <c r="F1076" t="str">
        <v>R1013</v>
      </c>
      <c r="G1076" t="str">
        <v>27-Jul-1964</v>
      </c>
      <c r="H1076" t="str">
        <v xml:space="preserve">59 Y </v>
      </c>
      <c r="I1076" cm="1">
        <f t="array" ref="I1076:Q1076">VLOOKUP(A1076,'Medical Examinations-Answers'!A:J,{2,3,4,5,6,7,8,9,10},0)</f>
        <v>25.55</v>
      </c>
      <c r="J1076">
        <v>4.96</v>
      </c>
      <c r="K1076" t="str">
        <v>yes</v>
      </c>
      <c r="L1076" t="str">
        <v>No</v>
      </c>
      <c r="M1076" t="str">
        <v>No</v>
      </c>
      <c r="N1076">
        <v>1</v>
      </c>
      <c r="O1076" t="str">
        <v>No</v>
      </c>
      <c r="P1076" t="str">
        <v xml:space="preserve">Overweight </v>
      </c>
      <c r="Q1076" t="str">
        <v>Normal</v>
      </c>
      <c r="R1076" t="str">
        <f t="shared" si="16"/>
        <v>Without transplant</v>
      </c>
    </row>
    <row r="1077" spans="1:18" ht="15.6" x14ac:dyDescent="0.3">
      <c r="A1077" s="1" t="s">
        <v>1295</v>
      </c>
      <c r="B1077" t="str">
        <f>VLOOKUP(A1077,'Customer Names-Answers'!A:D,4,0)</f>
        <v>Devon R.</v>
      </c>
      <c r="C1077" cm="1">
        <f t="array" ref="C1077:H1077">VLOOKUP(A1077,'Hospitalisation Details-Answers'!A:K,{6,7,8,9,10,11},0)</f>
        <v>10455.14</v>
      </c>
      <c r="D1077" t="str">
        <v>tier - 3</v>
      </c>
      <c r="E1077" t="str">
        <v>tier - 2</v>
      </c>
      <c r="F1077" t="str">
        <v>R1021</v>
      </c>
      <c r="G1077" t="str">
        <v>3-Aug-1976</v>
      </c>
      <c r="H1077" t="str">
        <v xml:space="preserve">47 Y </v>
      </c>
      <c r="I1077" cm="1">
        <f t="array" ref="I1077:Q1077">VLOOKUP(A1077,'Medical Examinations-Answers'!A:J,{2,3,4,5,6,7,8,9,10},0)</f>
        <v>28.77</v>
      </c>
      <c r="J1077">
        <v>4</v>
      </c>
      <c r="K1077" t="str">
        <v>yes</v>
      </c>
      <c r="L1077" t="str">
        <v>No</v>
      </c>
      <c r="M1077" t="str">
        <v>No</v>
      </c>
      <c r="N1077">
        <v>0</v>
      </c>
      <c r="O1077" t="str">
        <v>No</v>
      </c>
      <c r="P1077" t="str">
        <v xml:space="preserve">Overweight </v>
      </c>
      <c r="Q1077" t="str">
        <v>Normal</v>
      </c>
      <c r="R1077" t="str">
        <f t="shared" si="16"/>
        <v>Without transplant</v>
      </c>
    </row>
    <row r="1078" spans="1:18" ht="15.6" x14ac:dyDescent="0.3">
      <c r="A1078" s="1" t="s">
        <v>1294</v>
      </c>
      <c r="B1078" t="str">
        <f>VLOOKUP(A1078,'Customer Names-Answers'!A:D,4,0)</f>
        <v>Ms.  Elena</v>
      </c>
      <c r="C1078" cm="1">
        <f t="array" ref="C1078:H1078">VLOOKUP(A1078,'Hospitalisation Details-Answers'!A:K,{6,7,8,9,10,11},0)</f>
        <v>10455.1</v>
      </c>
      <c r="D1078" t="str">
        <v>tier - 3</v>
      </c>
      <c r="E1078" t="str">
        <v>tier - 1</v>
      </c>
      <c r="F1078" t="str">
        <v>R1012</v>
      </c>
      <c r="G1078" t="str">
        <v>14-Oct-1964</v>
      </c>
      <c r="H1078" t="str">
        <v xml:space="preserve">59 Y </v>
      </c>
      <c r="I1078" cm="1">
        <f t="array" ref="I1078:Q1078">VLOOKUP(A1078,'Medical Examinations-Answers'!A:J,{2,3,4,5,6,7,8,9,10},0)</f>
        <v>23.14</v>
      </c>
      <c r="J1078">
        <v>4.1500000000000004</v>
      </c>
      <c r="K1078" t="str">
        <v>yes</v>
      </c>
      <c r="L1078" t="str">
        <v>No</v>
      </c>
      <c r="M1078" t="str">
        <v>No</v>
      </c>
      <c r="N1078">
        <v>1</v>
      </c>
      <c r="O1078" t="str">
        <v>No</v>
      </c>
      <c r="P1078" t="str">
        <v xml:space="preserve">Normal Weight </v>
      </c>
      <c r="Q1078" t="str">
        <v>Normal</v>
      </c>
      <c r="R1078" t="str">
        <f t="shared" si="16"/>
        <v>Without transplant</v>
      </c>
    </row>
    <row r="1079" spans="1:18" ht="15.6" x14ac:dyDescent="0.3">
      <c r="A1079" s="1" t="s">
        <v>1293</v>
      </c>
      <c r="B1079" t="str">
        <f>VLOOKUP(A1079,'Customer Names-Answers'!A:D,4,0)</f>
        <v>Chris</v>
      </c>
      <c r="C1079" cm="1">
        <f t="array" ref="C1079:H1079">VLOOKUP(A1079,'Hospitalisation Details-Answers'!A:K,{6,7,8,9,10,11},0)</f>
        <v>10450.549999999999</v>
      </c>
      <c r="D1079" t="str">
        <v>tier - 3</v>
      </c>
      <c r="E1079" t="str">
        <v>tier - 1</v>
      </c>
      <c r="F1079" t="str">
        <v>R1011</v>
      </c>
      <c r="G1079" t="str">
        <v>8-Nov-1968</v>
      </c>
      <c r="H1079" t="str">
        <v xml:space="preserve">55 Y </v>
      </c>
      <c r="I1079" cm="1">
        <f t="array" ref="I1079:Q1079">VLOOKUP(A1079,'Medical Examinations-Answers'!A:J,{2,3,4,5,6,7,8,9,10},0)</f>
        <v>39.6</v>
      </c>
      <c r="J1079">
        <v>11.36</v>
      </c>
      <c r="K1079" t="str">
        <v>No</v>
      </c>
      <c r="L1079" t="str">
        <v>No</v>
      </c>
      <c r="M1079" t="str">
        <v>No</v>
      </c>
      <c r="N1079">
        <v>0</v>
      </c>
      <c r="O1079" t="str">
        <v>No</v>
      </c>
      <c r="P1079" t="str">
        <v>Obesity</v>
      </c>
      <c r="Q1079" t="str">
        <v>Diabetes</v>
      </c>
      <c r="R1079" t="str">
        <f t="shared" si="16"/>
        <v>Without transplant</v>
      </c>
    </row>
    <row r="1080" spans="1:18" ht="15.6" x14ac:dyDescent="0.3">
      <c r="A1080" s="1" t="s">
        <v>1292</v>
      </c>
      <c r="B1080" t="str">
        <f>VLOOKUP(A1080,'Customer Names-Answers'!A:D,4,0)</f>
        <v>Bert</v>
      </c>
      <c r="C1080" cm="1">
        <f t="array" ref="C1080:H1080">VLOOKUP(A1080,'Hospitalisation Details-Answers'!A:K,{6,7,8,9,10,11},0)</f>
        <v>10436.1</v>
      </c>
      <c r="D1080" t="str">
        <v>tier - 3</v>
      </c>
      <c r="E1080" t="str">
        <v>tier - 3</v>
      </c>
      <c r="F1080" t="str">
        <v>R1011</v>
      </c>
      <c r="G1080" t="str">
        <v>29-Aug-1968</v>
      </c>
      <c r="H1080" t="str">
        <v xml:space="preserve">55 Y </v>
      </c>
      <c r="I1080" cm="1">
        <f t="array" ref="I1080:Q1080">VLOOKUP(A1080,'Medical Examinations-Answers'!A:J,{2,3,4,5,6,7,8,9,10},0)</f>
        <v>29.2</v>
      </c>
      <c r="J1080">
        <v>7.53</v>
      </c>
      <c r="K1080" t="str">
        <v>No</v>
      </c>
      <c r="L1080" t="str">
        <v>No</v>
      </c>
      <c r="M1080" t="str">
        <v>No</v>
      </c>
      <c r="N1080">
        <v>0</v>
      </c>
      <c r="O1080" t="str">
        <v>No</v>
      </c>
      <c r="P1080" t="str">
        <v xml:space="preserve">Overweight </v>
      </c>
      <c r="Q1080" t="str">
        <v>Diabetes</v>
      </c>
      <c r="R1080" t="str">
        <f t="shared" si="16"/>
        <v>Without transplant</v>
      </c>
    </row>
    <row r="1081" spans="1:18" ht="15.6" x14ac:dyDescent="0.3">
      <c r="A1081" s="1" t="s">
        <v>1291</v>
      </c>
      <c r="B1081" t="str">
        <f>VLOOKUP(A1081,'Customer Names-Answers'!A:D,4,0)</f>
        <v>John P.</v>
      </c>
      <c r="C1081" cm="1">
        <f t="array" ref="C1081:H1081">VLOOKUP(A1081,'Hospitalisation Details-Answers'!A:K,{6,7,8,9,10,11},0)</f>
        <v>10435.07</v>
      </c>
      <c r="D1081" t="str">
        <v>tier - 3</v>
      </c>
      <c r="E1081" t="str">
        <v>tier - 1</v>
      </c>
      <c r="F1081" t="str">
        <v>R1016</v>
      </c>
      <c r="G1081" t="str">
        <v>23-Aug-1968</v>
      </c>
      <c r="H1081" t="str">
        <v xml:space="preserve">55 Y </v>
      </c>
      <c r="I1081" cm="1">
        <f t="array" ref="I1081:Q1081">VLOOKUP(A1081,'Medical Examinations-Answers'!A:J,{2,3,4,5,6,7,8,9,10},0)</f>
        <v>32.774999999999999</v>
      </c>
      <c r="J1081">
        <v>7.95</v>
      </c>
      <c r="K1081" t="str">
        <v>No</v>
      </c>
      <c r="L1081" t="str">
        <v>No</v>
      </c>
      <c r="M1081" t="str">
        <v>No</v>
      </c>
      <c r="N1081">
        <v>0</v>
      </c>
      <c r="O1081" t="str">
        <v>No</v>
      </c>
      <c r="P1081" t="str">
        <v>Obesity</v>
      </c>
      <c r="Q1081" t="str">
        <v>Diabetes</v>
      </c>
      <c r="R1081" t="str">
        <f t="shared" si="16"/>
        <v>Without transplant</v>
      </c>
    </row>
    <row r="1082" spans="1:18" ht="15.6" x14ac:dyDescent="0.3">
      <c r="A1082" s="1" t="s">
        <v>1290</v>
      </c>
      <c r="B1082" t="str">
        <f>VLOOKUP(A1082,'Customer Names-Answers'!A:D,4,0)</f>
        <v>Daniel P</v>
      </c>
      <c r="C1082" cm="1">
        <f t="array" ref="C1082:H1082">VLOOKUP(A1082,'Hospitalisation Details-Answers'!A:K,{6,7,8,9,10,11},0)</f>
        <v>10422.92</v>
      </c>
      <c r="D1082" t="str">
        <v>tier - 3</v>
      </c>
      <c r="E1082" t="str">
        <v>tier - 1</v>
      </c>
      <c r="F1082" t="str">
        <v>R1017</v>
      </c>
      <c r="G1082" t="str">
        <v>27-Dec-1968</v>
      </c>
      <c r="H1082" t="str">
        <v xml:space="preserve">55 Y </v>
      </c>
      <c r="I1082" cm="1">
        <f t="array" ref="I1082:Q1082">VLOOKUP(A1082,'Medical Examinations-Answers'!A:J,{2,3,4,5,6,7,8,9,10},0)</f>
        <v>24.035</v>
      </c>
      <c r="J1082">
        <v>8.5</v>
      </c>
      <c r="K1082" t="str">
        <v>No</v>
      </c>
      <c r="L1082" t="str">
        <v>No</v>
      </c>
      <c r="M1082" t="str">
        <v>No</v>
      </c>
      <c r="N1082">
        <v>0</v>
      </c>
      <c r="O1082" t="str">
        <v>No</v>
      </c>
      <c r="P1082" t="str">
        <v xml:space="preserve">Normal Weight </v>
      </c>
      <c r="Q1082" t="str">
        <v>Diabetes</v>
      </c>
      <c r="R1082" t="str">
        <f t="shared" si="16"/>
        <v>Without transplant</v>
      </c>
    </row>
    <row r="1083" spans="1:18" ht="15.6" x14ac:dyDescent="0.3">
      <c r="A1083" s="1" t="s">
        <v>1289</v>
      </c>
      <c r="B1083" t="str">
        <f>VLOOKUP(A1083,'Customer Names-Answers'!A:D,4,0)</f>
        <v>Lisa K.</v>
      </c>
      <c r="C1083" cm="1">
        <f t="array" ref="C1083:H1083">VLOOKUP(A1083,'Hospitalisation Details-Answers'!A:K,{6,7,8,9,10,11},0)</f>
        <v>10419.65</v>
      </c>
      <c r="D1083" t="str">
        <v>tier - 3</v>
      </c>
      <c r="E1083" t="str">
        <v>tier - 2</v>
      </c>
      <c r="F1083" t="str">
        <v>R1025</v>
      </c>
      <c r="G1083" t="str">
        <v>25-Nov-1979</v>
      </c>
      <c r="H1083" t="str">
        <v xml:space="preserve">44 Y </v>
      </c>
      <c r="I1083" cm="1">
        <f t="array" ref="I1083:Q1083">VLOOKUP(A1083,'Medical Examinations-Answers'!A:J,{2,3,4,5,6,7,8,9,10},0)</f>
        <v>30.55</v>
      </c>
      <c r="J1083">
        <v>5.89</v>
      </c>
      <c r="K1083" t="str">
        <v>No</v>
      </c>
      <c r="L1083" t="str">
        <v>No</v>
      </c>
      <c r="M1083" t="str">
        <v>Yes</v>
      </c>
      <c r="N1083">
        <v>1</v>
      </c>
      <c r="O1083" t="str">
        <v>No</v>
      </c>
      <c r="P1083" t="str">
        <v>Obesity</v>
      </c>
      <c r="Q1083" t="str">
        <v>Prediabetes</v>
      </c>
      <c r="R1083" t="str">
        <f t="shared" si="16"/>
        <v>Without transplant</v>
      </c>
    </row>
    <row r="1084" spans="1:18" ht="15.6" x14ac:dyDescent="0.3">
      <c r="A1084" s="1" t="s">
        <v>1288</v>
      </c>
      <c r="B1084" t="str">
        <f>VLOOKUP(A1084,'Customer Names-Answers'!A:D,4,0)</f>
        <v>Kristine</v>
      </c>
      <c r="C1084" cm="1">
        <f t="array" ref="C1084:H1084">VLOOKUP(A1084,'Hospitalisation Details-Answers'!A:K,{6,7,8,9,10,11},0)</f>
        <v>10419.59</v>
      </c>
      <c r="D1084" t="str">
        <v>tier - 3</v>
      </c>
      <c r="E1084" t="str">
        <v>tier - 2</v>
      </c>
      <c r="F1084" t="str">
        <v>R1025</v>
      </c>
      <c r="G1084" t="str">
        <v>11-Oct-1973</v>
      </c>
      <c r="H1084" t="str">
        <v xml:space="preserve">50 Y </v>
      </c>
      <c r="I1084" cm="1">
        <f t="array" ref="I1084:Q1084">VLOOKUP(A1084,'Medical Examinations-Answers'!A:J,{2,3,4,5,6,7,8,9,10},0)</f>
        <v>28.81</v>
      </c>
      <c r="J1084">
        <v>8.76</v>
      </c>
      <c r="K1084" t="str">
        <v>No</v>
      </c>
      <c r="L1084" t="str">
        <v>No</v>
      </c>
      <c r="M1084" t="str">
        <v>No</v>
      </c>
      <c r="N1084">
        <v>2</v>
      </c>
      <c r="O1084" t="str">
        <v>No</v>
      </c>
      <c r="P1084" t="str">
        <v xml:space="preserve">Overweight </v>
      </c>
      <c r="Q1084" t="str">
        <v>Diabetes</v>
      </c>
      <c r="R1084" t="str">
        <f t="shared" si="16"/>
        <v>Without transplant</v>
      </c>
    </row>
    <row r="1085" spans="1:18" ht="15.6" x14ac:dyDescent="0.3">
      <c r="A1085" s="1" t="s">
        <v>1287</v>
      </c>
      <c r="B1085" t="str">
        <f>VLOOKUP(A1085,'Customer Names-Answers'!A:D,4,0)</f>
        <v>Paul A</v>
      </c>
      <c r="C1085" cm="1">
        <f t="array" ref="C1085:H1085">VLOOKUP(A1085,'Hospitalisation Details-Answers'!A:K,{6,7,8,9,10,11},0)</f>
        <v>10407.98</v>
      </c>
      <c r="D1085" t="str">
        <v>tier - 3</v>
      </c>
      <c r="E1085" t="str">
        <v>tier - 1</v>
      </c>
      <c r="F1085" t="str">
        <v>R1021</v>
      </c>
      <c r="G1085" t="str">
        <v>24-Oct-1980</v>
      </c>
      <c r="H1085" t="str">
        <v xml:space="preserve">43 Y </v>
      </c>
      <c r="I1085" cm="1">
        <f t="array" ref="I1085:Q1085">VLOOKUP(A1085,'Medical Examinations-Answers'!A:J,{2,3,4,5,6,7,8,9,10},0)</f>
        <v>31.66</v>
      </c>
      <c r="J1085">
        <v>4.1100000000000003</v>
      </c>
      <c r="K1085" t="str">
        <v>No</v>
      </c>
      <c r="L1085" t="str">
        <v>No</v>
      </c>
      <c r="M1085" t="str">
        <v>No</v>
      </c>
      <c r="N1085">
        <v>0</v>
      </c>
      <c r="O1085" t="str">
        <v>No</v>
      </c>
      <c r="P1085" t="str">
        <v>Obesity</v>
      </c>
      <c r="Q1085" t="str">
        <v>Normal</v>
      </c>
      <c r="R1085" t="str">
        <f t="shared" si="16"/>
        <v>Without transplant</v>
      </c>
    </row>
    <row r="1086" spans="1:18" ht="15.6" x14ac:dyDescent="0.3">
      <c r="A1086" s="1" t="s">
        <v>1286</v>
      </c>
      <c r="B1086" t="str">
        <f>VLOOKUP(A1086,'Customer Names-Answers'!A:D,4,0)</f>
        <v>Bryan</v>
      </c>
      <c r="C1086" cm="1">
        <f t="array" ref="C1086:H1086">VLOOKUP(A1086,'Hospitalisation Details-Answers'!A:K,{6,7,8,9,10,11},0)</f>
        <v>10407.09</v>
      </c>
      <c r="D1086" t="str">
        <v>tier - 3</v>
      </c>
      <c r="E1086" t="str">
        <v>tier - 1</v>
      </c>
      <c r="F1086" t="str">
        <v>R1015</v>
      </c>
      <c r="G1086" t="str">
        <v>5-Jun-1975</v>
      </c>
      <c r="H1086" t="str">
        <v xml:space="preserve">48 Y </v>
      </c>
      <c r="I1086" cm="1">
        <f t="array" ref="I1086:Q1086">VLOOKUP(A1086,'Medical Examinations-Answers'!A:J,{2,3,4,5,6,7,8,9,10},0)</f>
        <v>28.215</v>
      </c>
      <c r="J1086">
        <v>7.56</v>
      </c>
      <c r="K1086" t="str">
        <v>yes</v>
      </c>
      <c r="L1086" t="str">
        <v>No</v>
      </c>
      <c r="M1086" t="str">
        <v>No</v>
      </c>
      <c r="N1086">
        <v>1</v>
      </c>
      <c r="O1086" t="str">
        <v>No</v>
      </c>
      <c r="P1086" t="str">
        <v xml:space="preserve">Overweight </v>
      </c>
      <c r="Q1086" t="str">
        <v>Diabetes</v>
      </c>
      <c r="R1086" t="str">
        <f t="shared" si="16"/>
        <v>Without transplant</v>
      </c>
    </row>
    <row r="1087" spans="1:18" ht="15.6" x14ac:dyDescent="0.3">
      <c r="A1087" s="1" t="s">
        <v>1285</v>
      </c>
      <c r="B1087" t="str">
        <f>VLOOKUP(A1087,'Customer Names-Answers'!A:D,4,0)</f>
        <v>Chris</v>
      </c>
      <c r="C1087" cm="1">
        <f t="array" ref="C1087:H1087">VLOOKUP(A1087,'Hospitalisation Details-Answers'!A:K,{6,7,8,9,10,11},0)</f>
        <v>10403.27</v>
      </c>
      <c r="D1087" t="str">
        <v>tier - 3</v>
      </c>
      <c r="E1087" t="str">
        <v>tier - 2</v>
      </c>
      <c r="F1087" t="str">
        <v>R1020</v>
      </c>
      <c r="G1087" t="str">
        <v>7-Jul-1969</v>
      </c>
      <c r="H1087" t="str">
        <v xml:space="preserve">54 Y </v>
      </c>
      <c r="I1087" cm="1">
        <f t="array" ref="I1087:Q1087">VLOOKUP(A1087,'Medical Examinations-Answers'!A:J,{2,3,4,5,6,7,8,9,10},0)</f>
        <v>26.12</v>
      </c>
      <c r="J1087">
        <v>4.17</v>
      </c>
      <c r="K1087" t="str">
        <v>yes</v>
      </c>
      <c r="L1087" t="str">
        <v>No</v>
      </c>
      <c r="M1087" t="str">
        <v>Yes</v>
      </c>
      <c r="N1087">
        <v>1</v>
      </c>
      <c r="O1087" t="str">
        <v>No</v>
      </c>
      <c r="P1087" t="str">
        <v xml:space="preserve">Overweight </v>
      </c>
      <c r="Q1087" t="str">
        <v>Normal</v>
      </c>
      <c r="R1087" t="str">
        <f t="shared" si="16"/>
        <v>Without transplant</v>
      </c>
    </row>
    <row r="1088" spans="1:18" ht="15.6" x14ac:dyDescent="0.3">
      <c r="A1088" s="1" t="s">
        <v>1284</v>
      </c>
      <c r="B1088" t="str">
        <f>VLOOKUP(A1088,'Customer Names-Answers'!A:D,4,0)</f>
        <v>Milah B</v>
      </c>
      <c r="C1088" cm="1">
        <f t="array" ref="C1088:H1088">VLOOKUP(A1088,'Hospitalisation Details-Answers'!A:K,{6,7,8,9,10,11},0)</f>
        <v>10381.48</v>
      </c>
      <c r="D1088" t="str">
        <v>tier - 3</v>
      </c>
      <c r="E1088" t="str">
        <v>tier - 3</v>
      </c>
      <c r="F1088" t="str">
        <v>R1013</v>
      </c>
      <c r="G1088" t="str">
        <v>19-Sep-1973</v>
      </c>
      <c r="H1088" t="str">
        <v xml:space="preserve">50 Y </v>
      </c>
      <c r="I1088" cm="1">
        <f t="array" ref="I1088:Q1088">VLOOKUP(A1088,'Medical Examinations-Answers'!A:J,{2,3,4,5,6,7,8,9,10},0)</f>
        <v>36.630000000000003</v>
      </c>
      <c r="J1088">
        <v>11.42</v>
      </c>
      <c r="K1088" t="str">
        <v>No</v>
      </c>
      <c r="L1088" t="str">
        <v>No</v>
      </c>
      <c r="M1088" t="str">
        <v>No</v>
      </c>
      <c r="N1088">
        <v>2</v>
      </c>
      <c r="O1088" t="str">
        <v>No</v>
      </c>
      <c r="P1088" t="str">
        <v>Obesity</v>
      </c>
      <c r="Q1088" t="str">
        <v>Diabetes</v>
      </c>
      <c r="R1088" t="str">
        <f t="shared" si="16"/>
        <v>Without transplant</v>
      </c>
    </row>
    <row r="1089" spans="1:18" ht="15.6" x14ac:dyDescent="0.3">
      <c r="A1089" s="1" t="s">
        <v>1283</v>
      </c>
      <c r="B1089" t="str">
        <f>VLOOKUP(A1089,'Customer Names-Answers'!A:D,4,0)</f>
        <v>Annette M.</v>
      </c>
      <c r="C1089" cm="1">
        <f t="array" ref="C1089:H1089">VLOOKUP(A1089,'Hospitalisation Details-Answers'!A:K,{6,7,8,9,10,11},0)</f>
        <v>10370.91</v>
      </c>
      <c r="D1089" t="str">
        <v>tier - 3</v>
      </c>
      <c r="E1089" t="str">
        <v>tier - 3</v>
      </c>
      <c r="F1089" t="str">
        <v>R1024</v>
      </c>
      <c r="G1089" t="str">
        <v>29-Sep-1973</v>
      </c>
      <c r="H1089" t="str">
        <v xml:space="preserve">50 Y </v>
      </c>
      <c r="I1089" cm="1">
        <f t="array" ref="I1089:Q1089">VLOOKUP(A1089,'Medical Examinations-Answers'!A:J,{2,3,4,5,6,7,8,9,10},0)</f>
        <v>33.344999999999999</v>
      </c>
      <c r="J1089">
        <v>7.33</v>
      </c>
      <c r="K1089" t="str">
        <v>No</v>
      </c>
      <c r="L1089" t="str">
        <v>No</v>
      </c>
      <c r="M1089" t="str">
        <v>No</v>
      </c>
      <c r="N1089">
        <v>2</v>
      </c>
      <c r="O1089" t="str">
        <v>No</v>
      </c>
      <c r="P1089" t="str">
        <v>Obesity</v>
      </c>
      <c r="Q1089" t="str">
        <v>Diabetes</v>
      </c>
      <c r="R1089" t="str">
        <f t="shared" si="16"/>
        <v>Without transplant</v>
      </c>
    </row>
    <row r="1090" spans="1:18" ht="15.6" x14ac:dyDescent="0.3">
      <c r="A1090" s="1" t="s">
        <v>1282</v>
      </c>
      <c r="B1090" t="str">
        <f>VLOOKUP(A1090,'Customer Names-Answers'!A:D,4,0)</f>
        <v>Yoko</v>
      </c>
      <c r="C1090" cm="1">
        <f t="array" ref="C1090:H1090">VLOOKUP(A1090,'Hospitalisation Details-Answers'!A:K,{6,7,8,9,10,11},0)</f>
        <v>10356.67</v>
      </c>
      <c r="D1090" t="str">
        <v>tier - 3</v>
      </c>
      <c r="E1090" t="str">
        <v>tier - 1</v>
      </c>
      <c r="F1090" t="str">
        <v>R1025</v>
      </c>
      <c r="G1090" t="str">
        <v>6-Sep-1971</v>
      </c>
      <c r="H1090" t="str">
        <v xml:space="preserve">52 Y </v>
      </c>
      <c r="I1090" cm="1">
        <f t="array" ref="I1090:Q1090">VLOOKUP(A1090,'Medical Examinations-Answers'!A:J,{2,3,4,5,6,7,8,9,10},0)</f>
        <v>27.11</v>
      </c>
      <c r="J1090">
        <v>6.7</v>
      </c>
      <c r="K1090" t="str">
        <v>No</v>
      </c>
      <c r="L1090" t="str">
        <v>No</v>
      </c>
      <c r="M1090" t="str">
        <v>No</v>
      </c>
      <c r="N1090">
        <v>0</v>
      </c>
      <c r="O1090" t="str">
        <v>No</v>
      </c>
      <c r="P1090" t="str">
        <v xml:space="preserve">Overweight </v>
      </c>
      <c r="Q1090" t="str">
        <v>Diabetes</v>
      </c>
      <c r="R1090" t="str">
        <f t="shared" si="16"/>
        <v>Without transplant</v>
      </c>
    </row>
    <row r="1091" spans="1:18" ht="15.6" x14ac:dyDescent="0.3">
      <c r="A1091" s="1" t="s">
        <v>1281</v>
      </c>
      <c r="B1091" t="str">
        <f>VLOOKUP(A1091,'Customer Names-Answers'!A:D,4,0)</f>
        <v>Laura</v>
      </c>
      <c r="C1091" cm="1">
        <f t="array" ref="C1091:H1091">VLOOKUP(A1091,'Hospitalisation Details-Answers'!A:K,{6,7,8,9,10,11},0)</f>
        <v>10355.64</v>
      </c>
      <c r="D1091" t="str">
        <v>tier - 3</v>
      </c>
      <c r="E1091" t="str">
        <v>tier - 1</v>
      </c>
      <c r="F1091" t="str">
        <v>R1012</v>
      </c>
      <c r="G1091" t="str">
        <v>17-Jun-1969</v>
      </c>
      <c r="H1091" t="str">
        <v xml:space="preserve">54 Y </v>
      </c>
      <c r="I1091" cm="1">
        <f t="array" ref="I1091:Q1091">VLOOKUP(A1091,'Medical Examinations-Answers'!A:J,{2,3,4,5,6,7,8,9,10},0)</f>
        <v>26.6</v>
      </c>
      <c r="J1091">
        <v>5.27</v>
      </c>
      <c r="K1091" t="str">
        <v>yes</v>
      </c>
      <c r="L1091" t="str">
        <v>No</v>
      </c>
      <c r="M1091" t="str">
        <v>Yes</v>
      </c>
      <c r="N1091">
        <v>1</v>
      </c>
      <c r="O1091" t="str">
        <v>No</v>
      </c>
      <c r="P1091" t="str">
        <v xml:space="preserve">Overweight </v>
      </c>
      <c r="Q1091" t="str">
        <v>Normal</v>
      </c>
      <c r="R1091" t="str">
        <f t="shared" ref="R1091:R1154" si="17">IF(L1091="No","Without transplant","With transplant")</f>
        <v>Without transplant</v>
      </c>
    </row>
    <row r="1092" spans="1:18" ht="15.6" x14ac:dyDescent="0.3">
      <c r="A1092" s="1" t="s">
        <v>1280</v>
      </c>
      <c r="B1092" t="str">
        <f>VLOOKUP(A1092,'Customer Names-Answers'!A:D,4,0)</f>
        <v>Tess A.</v>
      </c>
      <c r="C1092" cm="1">
        <f t="array" ref="C1092:H1092">VLOOKUP(A1092,'Hospitalisation Details-Answers'!A:K,{6,7,8,9,10,11},0)</f>
        <v>10352.48</v>
      </c>
      <c r="D1092" t="str">
        <v>tier - 3</v>
      </c>
      <c r="E1092" t="str">
        <v>tier - 1</v>
      </c>
      <c r="F1092" t="str">
        <v>R1012</v>
      </c>
      <c r="G1092" t="str">
        <v>29-Sep-1974</v>
      </c>
      <c r="H1092" t="str">
        <v xml:space="preserve">49 Y </v>
      </c>
      <c r="I1092" cm="1">
        <f t="array" ref="I1092:Q1092">VLOOKUP(A1092,'Medical Examinations-Answers'!A:J,{2,3,4,5,6,7,8,9,10},0)</f>
        <v>30.41</v>
      </c>
      <c r="J1092">
        <v>7.72</v>
      </c>
      <c r="K1092" t="str">
        <v>No</v>
      </c>
      <c r="L1092" t="str">
        <v>No</v>
      </c>
      <c r="M1092" t="str">
        <v>No</v>
      </c>
      <c r="N1092">
        <v>0</v>
      </c>
      <c r="O1092" t="str">
        <v>No</v>
      </c>
      <c r="P1092" t="str">
        <v>Obesity</v>
      </c>
      <c r="Q1092" t="str">
        <v>Diabetes</v>
      </c>
      <c r="R1092" t="str">
        <f t="shared" si="17"/>
        <v>Without transplant</v>
      </c>
    </row>
    <row r="1093" spans="1:18" ht="15.6" x14ac:dyDescent="0.3">
      <c r="A1093" s="1" t="s">
        <v>1279</v>
      </c>
      <c r="B1093" t="str">
        <f>VLOOKUP(A1093,'Customer Names-Answers'!A:D,4,0)</f>
        <v>William G.</v>
      </c>
      <c r="C1093" cm="1">
        <f t="array" ref="C1093:H1093">VLOOKUP(A1093,'Hospitalisation Details-Answers'!A:K,{6,7,8,9,10,11},0)</f>
        <v>10345.93</v>
      </c>
      <c r="D1093" t="str">
        <v>tier - 3</v>
      </c>
      <c r="E1093" t="str">
        <v>tier - 2</v>
      </c>
      <c r="F1093" t="str">
        <v>R1021</v>
      </c>
      <c r="G1093" t="str">
        <v>8-Aug-1973</v>
      </c>
      <c r="H1093" t="str">
        <v xml:space="preserve">50 Y </v>
      </c>
      <c r="I1093" cm="1">
        <f t="array" ref="I1093:Q1093">VLOOKUP(A1093,'Medical Examinations-Answers'!A:J,{2,3,4,5,6,7,8,9,10},0)</f>
        <v>28.98</v>
      </c>
      <c r="J1093">
        <v>8.68</v>
      </c>
      <c r="K1093" t="str">
        <v>No</v>
      </c>
      <c r="L1093" t="str">
        <v>No</v>
      </c>
      <c r="M1093" t="str">
        <v>No</v>
      </c>
      <c r="N1093">
        <v>2</v>
      </c>
      <c r="O1093" t="str">
        <v>No</v>
      </c>
      <c r="P1093" t="str">
        <v xml:space="preserve">Overweight </v>
      </c>
      <c r="Q1093" t="str">
        <v>Diabetes</v>
      </c>
      <c r="R1093" t="str">
        <f t="shared" si="17"/>
        <v>Without transplant</v>
      </c>
    </row>
    <row r="1094" spans="1:18" ht="15.6" x14ac:dyDescent="0.3">
      <c r="A1094" s="1" t="s">
        <v>1278</v>
      </c>
      <c r="B1094" t="str">
        <f>VLOOKUP(A1094,'Customer Names-Answers'!A:D,4,0)</f>
        <v>Paige</v>
      </c>
      <c r="C1094" cm="1">
        <f t="array" ref="C1094:H1094">VLOOKUP(A1094,'Hospitalisation Details-Answers'!A:K,{6,7,8,9,10,11},0)</f>
        <v>10338.93</v>
      </c>
      <c r="D1094" t="str">
        <v>tier - 3</v>
      </c>
      <c r="E1094" t="str">
        <v>tier - 1</v>
      </c>
      <c r="F1094" t="str">
        <v>R1013</v>
      </c>
      <c r="G1094" t="str">
        <v>19-Jul-1968</v>
      </c>
      <c r="H1094" t="str">
        <v xml:space="preserve">55 Y </v>
      </c>
      <c r="I1094" cm="1">
        <f t="array" ref="I1094:Q1094">VLOOKUP(A1094,'Medical Examinations-Answers'!A:J,{2,3,4,5,6,7,8,9,10},0)</f>
        <v>31.24</v>
      </c>
      <c r="J1094">
        <v>9.8000000000000007</v>
      </c>
      <c r="K1094" t="str">
        <v>No</v>
      </c>
      <c r="L1094" t="str">
        <v>No</v>
      </c>
      <c r="M1094" t="str">
        <v>No</v>
      </c>
      <c r="N1094">
        <v>0</v>
      </c>
      <c r="O1094" t="str">
        <v>No</v>
      </c>
      <c r="P1094" t="str">
        <v>Obesity</v>
      </c>
      <c r="Q1094" t="str">
        <v>Diabetes</v>
      </c>
      <c r="R1094" t="str">
        <f t="shared" si="17"/>
        <v>Without transplant</v>
      </c>
    </row>
    <row r="1095" spans="1:18" ht="15.6" x14ac:dyDescent="0.3">
      <c r="A1095" s="1" t="s">
        <v>1277</v>
      </c>
      <c r="B1095" t="str">
        <f>VLOOKUP(A1095,'Customer Names-Answers'!A:D,4,0)</f>
        <v>Matthew J</v>
      </c>
      <c r="C1095" cm="1">
        <f t="array" ref="C1095:H1095">VLOOKUP(A1095,'Hospitalisation Details-Answers'!A:K,{6,7,8,9,10,11},0)</f>
        <v>10329.06</v>
      </c>
      <c r="D1095" t="str">
        <v>tier - 3</v>
      </c>
      <c r="E1095" t="str">
        <v>tier - 1</v>
      </c>
      <c r="F1095" t="str">
        <v>R1021</v>
      </c>
      <c r="G1095" t="str">
        <v>21-Jul-1982</v>
      </c>
      <c r="H1095" t="str">
        <v xml:space="preserve">41 Y </v>
      </c>
      <c r="I1095" cm="1">
        <f t="array" ref="I1095:Q1095">VLOOKUP(A1095,'Medical Examinations-Answers'!A:J,{2,3,4,5,6,7,8,9,10},0)</f>
        <v>31.54</v>
      </c>
      <c r="J1095">
        <v>4.4400000000000004</v>
      </c>
      <c r="K1095" t="str">
        <v>No</v>
      </c>
      <c r="L1095" t="str">
        <v>No</v>
      </c>
      <c r="M1095" t="str">
        <v>No</v>
      </c>
      <c r="N1095">
        <v>0</v>
      </c>
      <c r="O1095" t="str">
        <v>No</v>
      </c>
      <c r="P1095" t="str">
        <v>Obesity</v>
      </c>
      <c r="Q1095" t="str">
        <v>Normal</v>
      </c>
      <c r="R1095" t="str">
        <f t="shared" si="17"/>
        <v>Without transplant</v>
      </c>
    </row>
    <row r="1096" spans="1:18" ht="15.6" x14ac:dyDescent="0.3">
      <c r="A1096" s="1" t="s">
        <v>1276</v>
      </c>
      <c r="B1096" t="str">
        <f>VLOOKUP(A1096,'Customer Names-Answers'!A:D,4,0)</f>
        <v>Matthew</v>
      </c>
      <c r="C1096" cm="1">
        <f t="array" ref="C1096:H1096">VLOOKUP(A1096,'Hospitalisation Details-Answers'!A:K,{6,7,8,9,10,11},0)</f>
        <v>10325.209999999999</v>
      </c>
      <c r="D1096" t="str">
        <v>tier - 3</v>
      </c>
      <c r="E1096" t="str">
        <v>tier - 3</v>
      </c>
      <c r="F1096" t="str">
        <v>R1011</v>
      </c>
      <c r="G1096" t="str">
        <v>1-Dec-1970</v>
      </c>
      <c r="H1096" t="str">
        <v xml:space="preserve">53 Y </v>
      </c>
      <c r="I1096" cm="1">
        <f t="array" ref="I1096:Q1096">VLOOKUP(A1096,'Medical Examinations-Answers'!A:J,{2,3,4,5,6,7,8,9,10},0)</f>
        <v>38.6</v>
      </c>
      <c r="J1096">
        <v>7.19</v>
      </c>
      <c r="K1096" t="str">
        <v>yes</v>
      </c>
      <c r="L1096" t="str">
        <v>No</v>
      </c>
      <c r="M1096" t="str">
        <v>No</v>
      </c>
      <c r="N1096">
        <v>2</v>
      </c>
      <c r="O1096" t="str">
        <v>No</v>
      </c>
      <c r="P1096" t="str">
        <v>Obesity</v>
      </c>
      <c r="Q1096" t="str">
        <v>Diabetes</v>
      </c>
      <c r="R1096" t="str">
        <f t="shared" si="17"/>
        <v>Without transplant</v>
      </c>
    </row>
    <row r="1097" spans="1:18" ht="15.6" x14ac:dyDescent="0.3">
      <c r="A1097" s="1" t="s">
        <v>1275</v>
      </c>
      <c r="B1097" t="str">
        <f>VLOOKUP(A1097,'Customer Names-Answers'!A:D,4,0)</f>
        <v>Maria</v>
      </c>
      <c r="C1097" cm="1">
        <f t="array" ref="C1097:H1097">VLOOKUP(A1097,'Hospitalisation Details-Answers'!A:K,{6,7,8,9,10,11},0)</f>
        <v>10322.9</v>
      </c>
      <c r="D1097" t="str">
        <v>tier - 3</v>
      </c>
      <c r="E1097" t="str">
        <v>tier - 1</v>
      </c>
      <c r="F1097" t="str">
        <v>R1026</v>
      </c>
      <c r="G1097" t="str">
        <v>21-Aug-1991</v>
      </c>
      <c r="H1097" t="str">
        <v xml:space="preserve">32 Y </v>
      </c>
      <c r="I1097" cm="1">
        <f t="array" ref="I1097:Q1097">VLOOKUP(A1097,'Medical Examinations-Answers'!A:J,{2,3,4,5,6,7,8,9,10},0)</f>
        <v>37.950000000000003</v>
      </c>
      <c r="J1097">
        <v>6.06</v>
      </c>
      <c r="K1097" t="str">
        <v>No</v>
      </c>
      <c r="L1097" t="str">
        <v>No</v>
      </c>
      <c r="M1097" t="str">
        <v>No</v>
      </c>
      <c r="N1097">
        <v>0</v>
      </c>
      <c r="O1097" t="str">
        <v>No</v>
      </c>
      <c r="P1097" t="str">
        <v>Obesity</v>
      </c>
      <c r="Q1097" t="str">
        <v>Prediabetes</v>
      </c>
      <c r="R1097" t="str">
        <f t="shared" si="17"/>
        <v>Without transplant</v>
      </c>
    </row>
    <row r="1098" spans="1:18" ht="15.6" x14ac:dyDescent="0.3">
      <c r="A1098" s="1" t="s">
        <v>1274</v>
      </c>
      <c r="B1098" t="str">
        <f>VLOOKUP(A1098,'Customer Names-Answers'!A:D,4,0)</f>
        <v>Stephanie D</v>
      </c>
      <c r="C1098" cm="1">
        <f t="array" ref="C1098:H1098">VLOOKUP(A1098,'Hospitalisation Details-Answers'!A:K,{6,7,8,9,10,11},0)</f>
        <v>10315.91</v>
      </c>
      <c r="D1098" t="str">
        <v>tier - 3</v>
      </c>
      <c r="E1098" t="str">
        <v>tier - 2</v>
      </c>
      <c r="F1098" t="str">
        <v>R1012</v>
      </c>
      <c r="G1098" t="str">
        <v>17-Nov-1991</v>
      </c>
      <c r="H1098" t="str">
        <v xml:space="preserve">32 Y </v>
      </c>
      <c r="I1098" cm="1">
        <f t="array" ref="I1098:Q1098">VLOOKUP(A1098,'Medical Examinations-Answers'!A:J,{2,3,4,5,6,7,8,9,10},0)</f>
        <v>38.97</v>
      </c>
      <c r="J1098">
        <v>5.12</v>
      </c>
      <c r="K1098" t="str">
        <v>No</v>
      </c>
      <c r="L1098" t="str">
        <v>No</v>
      </c>
      <c r="M1098" t="str">
        <v>No</v>
      </c>
      <c r="N1098">
        <v>0</v>
      </c>
      <c r="O1098" t="str">
        <v>No</v>
      </c>
      <c r="P1098" t="str">
        <v>Obesity</v>
      </c>
      <c r="Q1098" t="str">
        <v>Normal</v>
      </c>
      <c r="R1098" t="str">
        <f t="shared" si="17"/>
        <v>Without transplant</v>
      </c>
    </row>
    <row r="1099" spans="1:18" ht="15.6" x14ac:dyDescent="0.3">
      <c r="A1099" s="1" t="s">
        <v>1273</v>
      </c>
      <c r="B1099" t="str">
        <f>VLOOKUP(A1099,'Customer Names-Answers'!A:D,4,0)</f>
        <v>Tiffany</v>
      </c>
      <c r="C1099" cm="1">
        <f t="array" ref="C1099:H1099">VLOOKUP(A1099,'Hospitalisation Details-Answers'!A:K,{6,7,8,9,10,11},0)</f>
        <v>10310.780000000001</v>
      </c>
      <c r="D1099" t="str">
        <v>tier - 3</v>
      </c>
      <c r="E1099" t="str">
        <v>tier - 3</v>
      </c>
      <c r="F1099" t="str">
        <v>R1012</v>
      </c>
      <c r="G1099" t="str">
        <v>12-Jul-1962</v>
      </c>
      <c r="H1099" t="str">
        <v xml:space="preserve">61 Y </v>
      </c>
      <c r="I1099" cm="1">
        <f t="array" ref="I1099:Q1099">VLOOKUP(A1099,'Medical Examinations-Answers'!A:J,{2,3,4,5,6,7,8,9,10},0)</f>
        <v>21.2</v>
      </c>
      <c r="J1099">
        <v>10.72</v>
      </c>
      <c r="K1099" t="str">
        <v>No</v>
      </c>
      <c r="L1099" t="str">
        <v>No</v>
      </c>
      <c r="M1099" t="str">
        <v>No</v>
      </c>
      <c r="N1099">
        <v>0</v>
      </c>
      <c r="O1099" t="str">
        <v>No</v>
      </c>
      <c r="P1099" t="str">
        <v xml:space="preserve">Normal Weight </v>
      </c>
      <c r="Q1099" t="str">
        <v>Diabetes</v>
      </c>
      <c r="R1099" t="str">
        <f t="shared" si="17"/>
        <v>Without transplant</v>
      </c>
    </row>
    <row r="1100" spans="1:18" ht="15.6" x14ac:dyDescent="0.3">
      <c r="A1100" s="1" t="s">
        <v>1272</v>
      </c>
      <c r="B1100" t="str">
        <f>VLOOKUP(A1100,'Customer Names-Answers'!A:D,4,0)</f>
        <v>Sara M.</v>
      </c>
      <c r="C1100" cm="1">
        <f t="array" ref="C1100:H1100">VLOOKUP(A1100,'Hospitalisation Details-Answers'!A:K,{6,7,8,9,10,11},0)</f>
        <v>10308.040000000001</v>
      </c>
      <c r="D1100" t="str">
        <v>tier - 3</v>
      </c>
      <c r="E1100" t="str">
        <v>tier - 1</v>
      </c>
      <c r="F1100" t="str">
        <v>R1013</v>
      </c>
      <c r="G1100" t="str">
        <v>24-Sep-1963</v>
      </c>
      <c r="H1100" t="str">
        <v xml:space="preserve">60 Y </v>
      </c>
      <c r="I1100" cm="1">
        <f t="array" ref="I1100:Q1100">VLOOKUP(A1100,'Medical Examinations-Answers'!A:J,{2,3,4,5,6,7,8,9,10},0)</f>
        <v>23.96</v>
      </c>
      <c r="J1100">
        <v>9.58</v>
      </c>
      <c r="K1100" t="str">
        <v>yes</v>
      </c>
      <c r="L1100" t="str">
        <v>No</v>
      </c>
      <c r="M1100" t="str">
        <v>Yes</v>
      </c>
      <c r="N1100">
        <v>1</v>
      </c>
      <c r="O1100" t="str">
        <v>No</v>
      </c>
      <c r="P1100" t="str">
        <v xml:space="preserve">Normal Weight </v>
      </c>
      <c r="Q1100" t="str">
        <v>Diabetes</v>
      </c>
      <c r="R1100" t="str">
        <f t="shared" si="17"/>
        <v>Without transplant</v>
      </c>
    </row>
    <row r="1101" spans="1:18" ht="15.6" x14ac:dyDescent="0.3">
      <c r="A1101" s="1" t="s">
        <v>1271</v>
      </c>
      <c r="B1101" t="str">
        <f>VLOOKUP(A1101,'Customer Names-Answers'!A:D,4,0)</f>
        <v>Scott A.</v>
      </c>
      <c r="C1101" cm="1">
        <f t="array" ref="C1101:H1101">VLOOKUP(A1101,'Hospitalisation Details-Answers'!A:K,{6,7,8,9,10,11},0)</f>
        <v>10276.99</v>
      </c>
      <c r="D1101" t="str">
        <v>tier - 3</v>
      </c>
      <c r="E1101" t="str">
        <v>tier - 1</v>
      </c>
      <c r="F1101" t="str">
        <v>R1021</v>
      </c>
      <c r="G1101" t="str">
        <v>14-Sep-1988</v>
      </c>
      <c r="H1101" t="str">
        <v xml:space="preserve">35 Y </v>
      </c>
      <c r="I1101" cm="1">
        <f t="array" ref="I1101:Q1101">VLOOKUP(A1101,'Medical Examinations-Answers'!A:J,{2,3,4,5,6,7,8,9,10},0)</f>
        <v>35.93</v>
      </c>
      <c r="J1101">
        <v>6.4</v>
      </c>
      <c r="K1101" t="str">
        <v>yes</v>
      </c>
      <c r="L1101" t="str">
        <v>No</v>
      </c>
      <c r="M1101" t="str">
        <v>No</v>
      </c>
      <c r="N1101">
        <v>1</v>
      </c>
      <c r="O1101" t="str">
        <v>No</v>
      </c>
      <c r="P1101" t="str">
        <v>Obesity</v>
      </c>
      <c r="Q1101" t="str">
        <v>Prediabetes</v>
      </c>
      <c r="R1101" t="str">
        <f t="shared" si="17"/>
        <v>Without transplant</v>
      </c>
    </row>
    <row r="1102" spans="1:18" ht="15.6" x14ac:dyDescent="0.3">
      <c r="A1102" s="1" t="s">
        <v>1270</v>
      </c>
      <c r="B1102" t="str">
        <f>VLOOKUP(A1102,'Customer Names-Answers'!A:D,4,0)</f>
        <v>Lauren</v>
      </c>
      <c r="C1102" cm="1">
        <f t="array" ref="C1102:H1102">VLOOKUP(A1102,'Hospitalisation Details-Answers'!A:K,{6,7,8,9,10,11},0)</f>
        <v>10274.33</v>
      </c>
      <c r="D1102" t="str">
        <v>tier - 3</v>
      </c>
      <c r="E1102" t="str">
        <v>tier - 1</v>
      </c>
      <c r="F1102" t="str">
        <v>R1024</v>
      </c>
      <c r="G1102" t="str">
        <v>21-Jun-1970</v>
      </c>
      <c r="H1102" t="str">
        <v xml:space="preserve">53 Y </v>
      </c>
      <c r="I1102" cm="1">
        <f t="array" ref="I1102:Q1102">VLOOKUP(A1102,'Medical Examinations-Answers'!A:J,{2,3,4,5,6,7,8,9,10},0)</f>
        <v>26.11</v>
      </c>
      <c r="J1102">
        <v>6.8</v>
      </c>
      <c r="K1102" t="str">
        <v>yes</v>
      </c>
      <c r="L1102" t="str">
        <v>No</v>
      </c>
      <c r="M1102" t="str">
        <v>No</v>
      </c>
      <c r="N1102">
        <v>2</v>
      </c>
      <c r="O1102" t="str">
        <v>No</v>
      </c>
      <c r="P1102" t="str">
        <v xml:space="preserve">Overweight </v>
      </c>
      <c r="Q1102" t="str">
        <v>Diabetes</v>
      </c>
      <c r="R1102" t="str">
        <f t="shared" si="17"/>
        <v>Without transplant</v>
      </c>
    </row>
    <row r="1103" spans="1:18" ht="15.6" x14ac:dyDescent="0.3">
      <c r="A1103" s="1" t="s">
        <v>1269</v>
      </c>
      <c r="B1103" t="str">
        <f>VLOOKUP(A1103,'Customer Names-Answers'!A:D,4,0)</f>
        <v>Scott</v>
      </c>
      <c r="C1103" cm="1">
        <f t="array" ref="C1103:H1103">VLOOKUP(A1103,'Hospitalisation Details-Answers'!A:K,{6,7,8,9,10,11},0)</f>
        <v>10269.459999999999</v>
      </c>
      <c r="D1103" t="str">
        <v>tier - 3</v>
      </c>
      <c r="E1103" t="str">
        <v>tier - 3</v>
      </c>
      <c r="F1103" t="str">
        <v>R1012</v>
      </c>
      <c r="G1103" t="str">
        <v>27-Nov-1973</v>
      </c>
      <c r="H1103" t="str">
        <v xml:space="preserve">50 Y </v>
      </c>
      <c r="I1103" cm="1">
        <f t="array" ref="I1103:Q1103">VLOOKUP(A1103,'Medical Examinations-Answers'!A:J,{2,3,4,5,6,7,8,9,10},0)</f>
        <v>32.299999999999997</v>
      </c>
      <c r="J1103">
        <v>9.48</v>
      </c>
      <c r="K1103" t="str">
        <v>No</v>
      </c>
      <c r="L1103" t="str">
        <v>No</v>
      </c>
      <c r="M1103" t="str">
        <v>No</v>
      </c>
      <c r="N1103">
        <v>2</v>
      </c>
      <c r="O1103" t="str">
        <v>No</v>
      </c>
      <c r="P1103" t="str">
        <v>Obesity</v>
      </c>
      <c r="Q1103" t="str">
        <v>Diabetes</v>
      </c>
      <c r="R1103" t="str">
        <f t="shared" si="17"/>
        <v>Without transplant</v>
      </c>
    </row>
    <row r="1104" spans="1:18" ht="15.6" x14ac:dyDescent="0.3">
      <c r="A1104" s="1" t="s">
        <v>1268</v>
      </c>
      <c r="B1104" t="str">
        <f>VLOOKUP(A1104,'Customer Names-Answers'!A:D,4,0)</f>
        <v>Brian A.</v>
      </c>
      <c r="C1104" cm="1">
        <f t="array" ref="C1104:H1104">VLOOKUP(A1104,'Hospitalisation Details-Answers'!A:K,{6,7,8,9,10,11},0)</f>
        <v>10264.44</v>
      </c>
      <c r="D1104" t="str">
        <v>tier - 3</v>
      </c>
      <c r="E1104" t="str">
        <v>tier - 2</v>
      </c>
      <c r="F1104" t="str">
        <v>R1012</v>
      </c>
      <c r="G1104" t="str">
        <v>5-Sep-1973</v>
      </c>
      <c r="H1104" t="str">
        <v xml:space="preserve">50 Y </v>
      </c>
      <c r="I1104" cm="1">
        <f t="array" ref="I1104:Q1104">VLOOKUP(A1104,'Medical Examinations-Answers'!A:J,{2,3,4,5,6,7,8,9,10},0)</f>
        <v>28.69</v>
      </c>
      <c r="J1104">
        <v>7.45</v>
      </c>
      <c r="K1104" t="str">
        <v>No</v>
      </c>
      <c r="L1104" t="str">
        <v>No</v>
      </c>
      <c r="M1104" t="str">
        <v>No</v>
      </c>
      <c r="N1104">
        <v>2</v>
      </c>
      <c r="O1104" t="str">
        <v>No</v>
      </c>
      <c r="P1104" t="str">
        <v xml:space="preserve">Overweight </v>
      </c>
      <c r="Q1104" t="str">
        <v>Diabetes</v>
      </c>
      <c r="R1104" t="str">
        <f t="shared" si="17"/>
        <v>Without transplant</v>
      </c>
    </row>
    <row r="1105" spans="1:18" ht="15.6" x14ac:dyDescent="0.3">
      <c r="A1105" s="1" t="s">
        <v>1267</v>
      </c>
      <c r="B1105" t="str">
        <f>VLOOKUP(A1105,'Customer Names-Answers'!A:D,4,0)</f>
        <v>Kaitlin R.</v>
      </c>
      <c r="C1105" cm="1">
        <f t="array" ref="C1105:H1105">VLOOKUP(A1105,'Hospitalisation Details-Answers'!A:K,{6,7,8,9,10,11},0)</f>
        <v>10259.129999999999</v>
      </c>
      <c r="D1105" t="str">
        <v>tier - 3</v>
      </c>
      <c r="E1105" t="str">
        <v>tier - 2</v>
      </c>
      <c r="F1105" t="str">
        <v>R1011</v>
      </c>
      <c r="G1105" t="str">
        <v>15-Aug-1975</v>
      </c>
      <c r="H1105" t="str">
        <v xml:space="preserve">48 Y </v>
      </c>
      <c r="I1105" cm="1">
        <f t="array" ref="I1105:Q1105">VLOOKUP(A1105,'Medical Examinations-Answers'!A:J,{2,3,4,5,6,7,8,9,10},0)</f>
        <v>31.28</v>
      </c>
      <c r="J1105">
        <v>6.94</v>
      </c>
      <c r="K1105" t="str">
        <v>yes</v>
      </c>
      <c r="L1105" t="str">
        <v>No</v>
      </c>
      <c r="M1105" t="str">
        <v>No</v>
      </c>
      <c r="N1105">
        <v>1</v>
      </c>
      <c r="O1105" t="str">
        <v>No</v>
      </c>
      <c r="P1105" t="str">
        <v>Obesity</v>
      </c>
      <c r="Q1105" t="str">
        <v>Diabetes</v>
      </c>
      <c r="R1105" t="str">
        <f t="shared" si="17"/>
        <v>Without transplant</v>
      </c>
    </row>
    <row r="1106" spans="1:18" ht="15.6" x14ac:dyDescent="0.3">
      <c r="A1106" s="1" t="s">
        <v>1266</v>
      </c>
      <c r="B1106" t="str">
        <f>VLOOKUP(A1106,'Customer Names-Answers'!A:D,4,0)</f>
        <v>Mohammad</v>
      </c>
      <c r="C1106" cm="1">
        <f t="array" ref="C1106:H1106">VLOOKUP(A1106,'Hospitalisation Details-Answers'!A:K,{6,7,8,9,10,11},0)</f>
        <v>10231.5</v>
      </c>
      <c r="D1106" t="str">
        <v>tier - 3</v>
      </c>
      <c r="E1106" t="str">
        <v>tier - 1</v>
      </c>
      <c r="F1106" t="str">
        <v>R1012</v>
      </c>
      <c r="G1106" t="str">
        <v>23-Sep-1968</v>
      </c>
      <c r="H1106" t="str">
        <v xml:space="preserve">55 Y </v>
      </c>
      <c r="I1106" cm="1">
        <f t="array" ref="I1106:Q1106">VLOOKUP(A1106,'Medical Examinations-Answers'!A:J,{2,3,4,5,6,7,8,9,10},0)</f>
        <v>30.21</v>
      </c>
      <c r="J1106">
        <v>7.83</v>
      </c>
      <c r="K1106" t="str">
        <v>No</v>
      </c>
      <c r="L1106" t="str">
        <v>No</v>
      </c>
      <c r="M1106" t="str">
        <v>No</v>
      </c>
      <c r="N1106">
        <v>0</v>
      </c>
      <c r="O1106" t="str">
        <v>No</v>
      </c>
      <c r="P1106" t="str">
        <v>Obesity</v>
      </c>
      <c r="Q1106" t="str">
        <v>Diabetes</v>
      </c>
      <c r="R1106" t="str">
        <f t="shared" si="17"/>
        <v>Without transplant</v>
      </c>
    </row>
    <row r="1107" spans="1:18" ht="15.6" x14ac:dyDescent="0.3">
      <c r="A1107" s="1" t="s">
        <v>1265</v>
      </c>
      <c r="B1107" t="str">
        <f>VLOOKUP(A1107,'Customer Names-Answers'!A:D,4,0)</f>
        <v>Charlie</v>
      </c>
      <c r="C1107" cm="1">
        <f t="array" ref="C1107:H1107">VLOOKUP(A1107,'Hospitalisation Details-Answers'!A:K,{6,7,8,9,10,11},0)</f>
        <v>10226.280000000001</v>
      </c>
      <c r="D1107" t="str">
        <v>tier - 3</v>
      </c>
      <c r="E1107" t="str">
        <v>tier - 3</v>
      </c>
      <c r="F1107" t="str">
        <v>R1013</v>
      </c>
      <c r="G1107" t="str">
        <v>28-Jun-1967</v>
      </c>
      <c r="H1107" t="str">
        <v xml:space="preserve">56 Y </v>
      </c>
      <c r="I1107" cm="1">
        <f t="array" ref="I1107:Q1107">VLOOKUP(A1107,'Medical Examinations-Answers'!A:J,{2,3,4,5,6,7,8,9,10},0)</f>
        <v>38.28</v>
      </c>
      <c r="J1107">
        <v>10.17</v>
      </c>
      <c r="K1107" t="str">
        <v>yes</v>
      </c>
      <c r="L1107" t="str">
        <v>No</v>
      </c>
      <c r="M1107" t="str">
        <v>No</v>
      </c>
      <c r="N1107">
        <v>0</v>
      </c>
      <c r="O1107" t="str">
        <v>No</v>
      </c>
      <c r="P1107" t="str">
        <v>Obesity</v>
      </c>
      <c r="Q1107" t="str">
        <v>Diabetes</v>
      </c>
      <c r="R1107" t="str">
        <f t="shared" si="17"/>
        <v>Without transplant</v>
      </c>
    </row>
    <row r="1108" spans="1:18" ht="15.6" x14ac:dyDescent="0.3">
      <c r="A1108" s="1" t="s">
        <v>1264</v>
      </c>
      <c r="B1108" t="str">
        <f>VLOOKUP(A1108,'Customer Names-Answers'!A:D,4,0)</f>
        <v>Brent</v>
      </c>
      <c r="C1108" cm="1">
        <f t="array" ref="C1108:H1108">VLOOKUP(A1108,'Hospitalisation Details-Answers'!A:K,{6,7,8,9,10,11},0)</f>
        <v>10214.64</v>
      </c>
      <c r="D1108" t="str">
        <v>tier - 3</v>
      </c>
      <c r="E1108" t="str">
        <v>tier - 2</v>
      </c>
      <c r="F1108" t="str">
        <v>R1011</v>
      </c>
      <c r="G1108" t="str">
        <v>26-Sep-1967</v>
      </c>
      <c r="H1108" t="str">
        <v xml:space="preserve">56 Y </v>
      </c>
      <c r="I1108" cm="1">
        <f t="array" ref="I1108:Q1108">VLOOKUP(A1108,'Medical Examinations-Answers'!A:J,{2,3,4,5,6,7,8,9,10},0)</f>
        <v>29.9</v>
      </c>
      <c r="J1108">
        <v>8.9600000000000009</v>
      </c>
      <c r="K1108" t="str">
        <v>yes</v>
      </c>
      <c r="L1108" t="str">
        <v>No</v>
      </c>
      <c r="M1108" t="str">
        <v>No</v>
      </c>
      <c r="N1108">
        <v>0</v>
      </c>
      <c r="O1108" t="str">
        <v>No</v>
      </c>
      <c r="P1108" t="str">
        <v xml:space="preserve">Overweight </v>
      </c>
      <c r="Q1108" t="str">
        <v>Diabetes</v>
      </c>
      <c r="R1108" t="str">
        <f t="shared" si="17"/>
        <v>Without transplant</v>
      </c>
    </row>
    <row r="1109" spans="1:18" ht="15.6" x14ac:dyDescent="0.3">
      <c r="A1109" s="1" t="s">
        <v>1263</v>
      </c>
      <c r="B1109" t="str">
        <f>VLOOKUP(A1109,'Customer Names-Answers'!A:D,4,0)</f>
        <v>Kelli M</v>
      </c>
      <c r="C1109" cm="1">
        <f t="array" ref="C1109:H1109">VLOOKUP(A1109,'Hospitalisation Details-Answers'!A:K,{6,7,8,9,10,11},0)</f>
        <v>10197.77</v>
      </c>
      <c r="D1109" t="str">
        <v>tier - 3</v>
      </c>
      <c r="E1109" t="str">
        <v>tier - 1</v>
      </c>
      <c r="F1109" t="str">
        <v>R1024</v>
      </c>
      <c r="G1109" t="str">
        <v>24-Dec-1970</v>
      </c>
      <c r="H1109" t="str">
        <v xml:space="preserve">53 Y </v>
      </c>
      <c r="I1109" cm="1">
        <f t="array" ref="I1109:Q1109">VLOOKUP(A1109,'Medical Examinations-Answers'!A:J,{2,3,4,5,6,7,8,9,10},0)</f>
        <v>23.18</v>
      </c>
      <c r="J1109">
        <v>6.96</v>
      </c>
      <c r="K1109" t="str">
        <v>yes</v>
      </c>
      <c r="L1109" t="str">
        <v>No</v>
      </c>
      <c r="M1109" t="str">
        <v>No</v>
      </c>
      <c r="N1109">
        <v>2</v>
      </c>
      <c r="O1109" t="str">
        <v>No</v>
      </c>
      <c r="P1109" t="str">
        <v xml:space="preserve">Normal Weight </v>
      </c>
      <c r="Q1109" t="str">
        <v>Diabetes</v>
      </c>
      <c r="R1109" t="str">
        <f t="shared" si="17"/>
        <v>Without transplant</v>
      </c>
    </row>
    <row r="1110" spans="1:18" ht="15.6" x14ac:dyDescent="0.3">
      <c r="A1110" s="1" t="s">
        <v>1262</v>
      </c>
      <c r="B1110" t="str">
        <f>VLOOKUP(A1110,'Customer Names-Answers'!A:D,4,0)</f>
        <v>Sheridan H</v>
      </c>
      <c r="C1110" cm="1">
        <f t="array" ref="C1110:H1110">VLOOKUP(A1110,'Hospitalisation Details-Answers'!A:K,{6,7,8,9,10,11},0)</f>
        <v>10191.82</v>
      </c>
      <c r="D1110" t="str">
        <v>tier - 3</v>
      </c>
      <c r="E1110" t="str">
        <v>tier - 2</v>
      </c>
      <c r="F1110" t="str">
        <v>R1026</v>
      </c>
      <c r="G1110" t="str">
        <v>16-Oct-1985</v>
      </c>
      <c r="H1110" t="str">
        <v xml:space="preserve">38 Y </v>
      </c>
      <c r="I1110" cm="1">
        <f t="array" ref="I1110:Q1110">VLOOKUP(A1110,'Medical Examinations-Answers'!A:J,{2,3,4,5,6,7,8,9,10},0)</f>
        <v>33.020000000000003</v>
      </c>
      <c r="J1110">
        <v>5.07</v>
      </c>
      <c r="K1110" t="str">
        <v>yes</v>
      </c>
      <c r="L1110" t="str">
        <v>No</v>
      </c>
      <c r="M1110" t="str">
        <v>No</v>
      </c>
      <c r="N1110">
        <v>0</v>
      </c>
      <c r="O1110" t="str">
        <v>No</v>
      </c>
      <c r="P1110" t="str">
        <v>Obesity</v>
      </c>
      <c r="Q1110" t="str">
        <v>Normal</v>
      </c>
      <c r="R1110" t="str">
        <f t="shared" si="17"/>
        <v>Without transplant</v>
      </c>
    </row>
    <row r="1111" spans="1:18" ht="15.6" x14ac:dyDescent="0.3">
      <c r="A1111" s="1" t="s">
        <v>1261</v>
      </c>
      <c r="B1111" t="str">
        <f>VLOOKUP(A1111,'Customer Names-Answers'!A:D,4,0)</f>
        <v>Sarah M.</v>
      </c>
      <c r="C1111" cm="1">
        <f t="array" ref="C1111:H1111">VLOOKUP(A1111,'Hospitalisation Details-Answers'!A:K,{6,7,8,9,10,11},0)</f>
        <v>10160.870000000001</v>
      </c>
      <c r="D1111" t="str">
        <v>tier - 3</v>
      </c>
      <c r="E1111" t="str">
        <v>tier - 3</v>
      </c>
      <c r="F1111" t="str">
        <v>R1025</v>
      </c>
      <c r="G1111" t="str">
        <v>10-Jul-1972</v>
      </c>
      <c r="H1111" t="str">
        <v xml:space="preserve">51 Y </v>
      </c>
      <c r="I1111" cm="1">
        <f t="array" ref="I1111:Q1111">VLOOKUP(A1111,'Medical Examinations-Answers'!A:J,{2,3,4,5,6,7,8,9,10},0)</f>
        <v>27.29</v>
      </c>
      <c r="J1111">
        <v>5.85</v>
      </c>
      <c r="K1111" t="str">
        <v>No</v>
      </c>
      <c r="L1111" t="str">
        <v>No</v>
      </c>
      <c r="M1111" t="str">
        <v>No</v>
      </c>
      <c r="N1111">
        <v>2</v>
      </c>
      <c r="O1111" t="str">
        <v>No</v>
      </c>
      <c r="P1111" t="str">
        <v xml:space="preserve">Overweight </v>
      </c>
      <c r="Q1111" t="str">
        <v>Prediabetes</v>
      </c>
      <c r="R1111" t="str">
        <f t="shared" si="17"/>
        <v>Without transplant</v>
      </c>
    </row>
    <row r="1112" spans="1:18" ht="15.6" x14ac:dyDescent="0.3">
      <c r="A1112" s="1" t="s">
        <v>1260</v>
      </c>
      <c r="B1112" t="str">
        <f>VLOOKUP(A1112,'Customer Names-Answers'!A:D,4,0)</f>
        <v>Jennifer</v>
      </c>
      <c r="C1112" cm="1">
        <f t="array" ref="C1112:H1112">VLOOKUP(A1112,'Hospitalisation Details-Answers'!A:K,{6,7,8,9,10,11},0)</f>
        <v>10156.780000000001</v>
      </c>
      <c r="D1112" t="str">
        <v>tier - 3</v>
      </c>
      <c r="E1112" t="str">
        <v>tier - 2</v>
      </c>
      <c r="F1112" t="str">
        <v>R1012</v>
      </c>
      <c r="G1112" t="str">
        <v>13-Oct-1973</v>
      </c>
      <c r="H1112" t="str">
        <v xml:space="preserve">50 Y </v>
      </c>
      <c r="I1112" cm="1">
        <f t="array" ref="I1112:Q1112">VLOOKUP(A1112,'Medical Examinations-Answers'!A:J,{2,3,4,5,6,7,8,9,10},0)</f>
        <v>23.18</v>
      </c>
      <c r="J1112">
        <v>10.56</v>
      </c>
      <c r="K1112" t="str">
        <v>No</v>
      </c>
      <c r="L1112" t="str">
        <v>No</v>
      </c>
      <c r="M1112" t="str">
        <v>No</v>
      </c>
      <c r="N1112">
        <v>2</v>
      </c>
      <c r="O1112" t="str">
        <v>No</v>
      </c>
      <c r="P1112" t="str">
        <v xml:space="preserve">Normal Weight </v>
      </c>
      <c r="Q1112" t="str">
        <v>Diabetes</v>
      </c>
      <c r="R1112" t="str">
        <f t="shared" si="17"/>
        <v>Without transplant</v>
      </c>
    </row>
    <row r="1113" spans="1:18" ht="15.6" x14ac:dyDescent="0.3">
      <c r="A1113" s="1" t="s">
        <v>1259</v>
      </c>
      <c r="B1113" t="str">
        <f>VLOOKUP(A1113,'Customer Names-Answers'!A:D,4,0)</f>
        <v>Laura J</v>
      </c>
      <c r="C1113" cm="1">
        <f t="array" ref="C1113:H1113">VLOOKUP(A1113,'Hospitalisation Details-Answers'!A:K,{6,7,8,9,10,11},0)</f>
        <v>10146.129999999999</v>
      </c>
      <c r="D1113" t="str">
        <v>tier - 3</v>
      </c>
      <c r="E1113" t="str">
        <v>tier - 1</v>
      </c>
      <c r="F1113" t="str">
        <v>R1025</v>
      </c>
      <c r="G1113" t="str">
        <v>12-Jun-1981</v>
      </c>
      <c r="H1113" t="str">
        <v xml:space="preserve">42 Y </v>
      </c>
      <c r="I1113" cm="1">
        <f t="array" ref="I1113:Q1113">VLOOKUP(A1113,'Medical Examinations-Answers'!A:J,{2,3,4,5,6,7,8,9,10},0)</f>
        <v>32.659999999999997</v>
      </c>
      <c r="J1113">
        <v>8.92</v>
      </c>
      <c r="K1113" t="str">
        <v>yes</v>
      </c>
      <c r="L1113" t="str">
        <v>No</v>
      </c>
      <c r="M1113" t="str">
        <v>No</v>
      </c>
      <c r="N1113">
        <v>0</v>
      </c>
      <c r="O1113" t="str">
        <v>No</v>
      </c>
      <c r="P1113" t="str">
        <v>Obesity</v>
      </c>
      <c r="Q1113" t="str">
        <v>Diabetes</v>
      </c>
      <c r="R1113" t="str">
        <f t="shared" si="17"/>
        <v>Without transplant</v>
      </c>
    </row>
    <row r="1114" spans="1:18" ht="15.6" x14ac:dyDescent="0.3">
      <c r="A1114" s="1" t="s">
        <v>1258</v>
      </c>
      <c r="B1114" t="str">
        <f>VLOOKUP(A1114,'Customer Names-Answers'!A:D,4,0)</f>
        <v>Thomas</v>
      </c>
      <c r="C1114" cm="1">
        <f t="array" ref="C1114:H1114">VLOOKUP(A1114,'Hospitalisation Details-Answers'!A:K,{6,7,8,9,10,11},0)</f>
        <v>10141.14</v>
      </c>
      <c r="D1114" t="str">
        <v>tier - 3</v>
      </c>
      <c r="E1114" t="str">
        <v>tier - 1</v>
      </c>
      <c r="F1114" t="str">
        <v>R1016</v>
      </c>
      <c r="G1114" t="str">
        <v>30-Dec-1974</v>
      </c>
      <c r="H1114" t="str">
        <v xml:space="preserve">49 Y </v>
      </c>
      <c r="I1114" cm="1">
        <f t="array" ref="I1114:Q1114">VLOOKUP(A1114,'Medical Examinations-Answers'!A:J,{2,3,4,5,6,7,8,9,10},0)</f>
        <v>30.78</v>
      </c>
      <c r="J1114">
        <v>8.6300000000000008</v>
      </c>
      <c r="K1114" t="str">
        <v>No</v>
      </c>
      <c r="L1114" t="str">
        <v>No</v>
      </c>
      <c r="M1114" t="str">
        <v>No</v>
      </c>
      <c r="N1114">
        <v>0</v>
      </c>
      <c r="O1114" t="str">
        <v>No</v>
      </c>
      <c r="P1114" t="str">
        <v>Obesity</v>
      </c>
      <c r="Q1114" t="str">
        <v>Diabetes</v>
      </c>
      <c r="R1114" t="str">
        <f t="shared" si="17"/>
        <v>Without transplant</v>
      </c>
    </row>
    <row r="1115" spans="1:18" ht="15.6" x14ac:dyDescent="0.3">
      <c r="A1115" s="1" t="s">
        <v>1257</v>
      </c>
      <c r="B1115" t="str">
        <f>VLOOKUP(A1115,'Customer Names-Answers'!A:D,4,0)</f>
        <v>Gisele</v>
      </c>
      <c r="C1115" cm="1">
        <f t="array" ref="C1115:H1115">VLOOKUP(A1115,'Hospitalisation Details-Answers'!A:K,{6,7,8,9,10,11},0)</f>
        <v>10139.84</v>
      </c>
      <c r="D1115" t="str">
        <v>tier - 3</v>
      </c>
      <c r="E1115" t="str">
        <v>tier - 2</v>
      </c>
      <c r="F1115" t="str">
        <v>R1012</v>
      </c>
      <c r="G1115" t="str">
        <v>5-Sep-1997</v>
      </c>
      <c r="H1115" t="str">
        <v xml:space="preserve">26 Y </v>
      </c>
      <c r="I1115" cm="1">
        <f t="array" ref="I1115:Q1115">VLOOKUP(A1115,'Medical Examinations-Answers'!A:J,{2,3,4,5,6,7,8,9,10},0)</f>
        <v>47.2</v>
      </c>
      <c r="J1115">
        <v>6.29</v>
      </c>
      <c r="K1115" t="str">
        <v>yes</v>
      </c>
      <c r="L1115" t="str">
        <v>No</v>
      </c>
      <c r="M1115" t="str">
        <v>Yes</v>
      </c>
      <c r="N1115">
        <v>1</v>
      </c>
      <c r="O1115" t="str">
        <v>No</v>
      </c>
      <c r="P1115" t="str">
        <v>Obesity</v>
      </c>
      <c r="Q1115" t="str">
        <v>Prediabetes</v>
      </c>
      <c r="R1115" t="str">
        <f t="shared" si="17"/>
        <v>Without transplant</v>
      </c>
    </row>
    <row r="1116" spans="1:18" ht="15.6" x14ac:dyDescent="0.3">
      <c r="A1116" s="1" t="s">
        <v>1256</v>
      </c>
      <c r="B1116" t="str">
        <f>VLOOKUP(A1116,'Customer Names-Answers'!A:D,4,0)</f>
        <v>Myra L</v>
      </c>
      <c r="C1116" cm="1">
        <f t="array" ref="C1116:H1116">VLOOKUP(A1116,'Hospitalisation Details-Answers'!A:K,{6,7,8,9,10,11},0)</f>
        <v>10118.42</v>
      </c>
      <c r="D1116" t="str">
        <v>tier - 3</v>
      </c>
      <c r="E1116" t="str">
        <v>tier - 3</v>
      </c>
      <c r="F1116" t="str">
        <v>R1011</v>
      </c>
      <c r="G1116" t="str">
        <v>16-Nov-1972</v>
      </c>
      <c r="H1116" t="str">
        <v xml:space="preserve">51 Y </v>
      </c>
      <c r="I1116" cm="1">
        <f t="array" ref="I1116:Q1116">VLOOKUP(A1116,'Medical Examinations-Answers'!A:J,{2,3,4,5,6,7,8,9,10},0)</f>
        <v>31.6</v>
      </c>
      <c r="J1116">
        <v>5.75</v>
      </c>
      <c r="K1116" t="str">
        <v>No</v>
      </c>
      <c r="L1116" t="str">
        <v>No</v>
      </c>
      <c r="M1116" t="str">
        <v>No</v>
      </c>
      <c r="N1116">
        <v>2</v>
      </c>
      <c r="O1116" t="str">
        <v>No</v>
      </c>
      <c r="P1116" t="str">
        <v>Obesity</v>
      </c>
      <c r="Q1116" t="str">
        <v>Prediabetes</v>
      </c>
      <c r="R1116" t="str">
        <f t="shared" si="17"/>
        <v>Without transplant</v>
      </c>
    </row>
    <row r="1117" spans="1:18" ht="15.6" x14ac:dyDescent="0.3">
      <c r="A1117" s="1" t="s">
        <v>1255</v>
      </c>
      <c r="B1117" t="str">
        <f>VLOOKUP(A1117,'Customer Names-Answers'!A:D,4,0)</f>
        <v>Melissa M.</v>
      </c>
      <c r="C1117" cm="1">
        <f t="array" ref="C1117:H1117">VLOOKUP(A1117,'Hospitalisation Details-Answers'!A:K,{6,7,8,9,10,11},0)</f>
        <v>10115.01</v>
      </c>
      <c r="D1117" t="str">
        <v>tier - 3</v>
      </c>
      <c r="E1117" t="str">
        <v>tier - 3</v>
      </c>
      <c r="F1117" t="str">
        <v>R1012</v>
      </c>
      <c r="G1117" t="str">
        <v>2-Jul-1975</v>
      </c>
      <c r="H1117" t="str">
        <v xml:space="preserve">48 Y </v>
      </c>
      <c r="I1117" cm="1">
        <f t="array" ref="I1117:Q1117">VLOOKUP(A1117,'Medical Examinations-Answers'!A:J,{2,3,4,5,6,7,8,9,10},0)</f>
        <v>33.914999999999999</v>
      </c>
      <c r="J1117">
        <v>6.66</v>
      </c>
      <c r="K1117" t="str">
        <v>yes</v>
      </c>
      <c r="L1117" t="str">
        <v>No</v>
      </c>
      <c r="M1117" t="str">
        <v>No</v>
      </c>
      <c r="N1117">
        <v>1</v>
      </c>
      <c r="O1117" t="str">
        <v>No</v>
      </c>
      <c r="P1117" t="str">
        <v>Obesity</v>
      </c>
      <c r="Q1117" t="str">
        <v>Diabetes</v>
      </c>
      <c r="R1117" t="str">
        <f t="shared" si="17"/>
        <v>Without transplant</v>
      </c>
    </row>
    <row r="1118" spans="1:18" ht="15.6" x14ac:dyDescent="0.3">
      <c r="A1118" s="1" t="s">
        <v>1254</v>
      </c>
      <c r="B1118" t="str">
        <f>VLOOKUP(A1118,'Customer Names-Answers'!A:D,4,0)</f>
        <v>Eleanor F.</v>
      </c>
      <c r="C1118" cm="1">
        <f t="array" ref="C1118:H1118">VLOOKUP(A1118,'Hospitalisation Details-Answers'!A:K,{6,7,8,9,10,11},0)</f>
        <v>10107.219999999999</v>
      </c>
      <c r="D1118" t="str">
        <v>tier - 3</v>
      </c>
      <c r="E1118" t="str">
        <v>tier - 1</v>
      </c>
      <c r="F1118" t="str">
        <v>R1013</v>
      </c>
      <c r="G1118" t="str">
        <v>8-Aug-1972</v>
      </c>
      <c r="H1118" t="str">
        <v xml:space="preserve">51 Y </v>
      </c>
      <c r="I1118" cm="1">
        <f t="array" ref="I1118:Q1118">VLOOKUP(A1118,'Medical Examinations-Answers'!A:J,{2,3,4,5,6,7,8,9,10},0)</f>
        <v>23.54</v>
      </c>
      <c r="J1118">
        <v>5.0999999999999996</v>
      </c>
      <c r="K1118" t="str">
        <v>No</v>
      </c>
      <c r="L1118" t="str">
        <v>No</v>
      </c>
      <c r="M1118" t="str">
        <v>No</v>
      </c>
      <c r="N1118">
        <v>2</v>
      </c>
      <c r="O1118" t="str">
        <v>No</v>
      </c>
      <c r="P1118" t="str">
        <v xml:space="preserve">Normal Weight </v>
      </c>
      <c r="Q1118" t="str">
        <v>Normal</v>
      </c>
      <c r="R1118" t="str">
        <f t="shared" si="17"/>
        <v>Without transplant</v>
      </c>
    </row>
    <row r="1119" spans="1:18" ht="15.6" x14ac:dyDescent="0.3">
      <c r="A1119" s="1" t="s">
        <v>1253</v>
      </c>
      <c r="B1119" t="str">
        <f>VLOOKUP(A1119,'Customer Names-Answers'!A:D,4,0)</f>
        <v>Elizabeth</v>
      </c>
      <c r="C1119" cm="1">
        <f t="array" ref="C1119:H1119">VLOOKUP(A1119,'Hospitalisation Details-Answers'!A:K,{6,7,8,9,10,11},0)</f>
        <v>10106.129999999999</v>
      </c>
      <c r="D1119" t="str">
        <v>tier - 3</v>
      </c>
      <c r="E1119" t="str">
        <v>tier - 1</v>
      </c>
      <c r="F1119" t="str">
        <v>R1024</v>
      </c>
      <c r="G1119" t="str">
        <v>19-Oct-1972</v>
      </c>
      <c r="H1119" t="str">
        <v xml:space="preserve">51 Y </v>
      </c>
      <c r="I1119" cm="1">
        <f t="array" ref="I1119:Q1119">VLOOKUP(A1119,'Medical Examinations-Answers'!A:J,{2,3,4,5,6,7,8,9,10},0)</f>
        <v>27.074999999999999</v>
      </c>
      <c r="J1119">
        <v>4.41</v>
      </c>
      <c r="K1119" t="str">
        <v>No</v>
      </c>
      <c r="L1119" t="str">
        <v>No</v>
      </c>
      <c r="M1119" t="str">
        <v>No</v>
      </c>
      <c r="N1119">
        <v>2</v>
      </c>
      <c r="O1119" t="str">
        <v>No</v>
      </c>
      <c r="P1119" t="str">
        <v xml:space="preserve">Overweight </v>
      </c>
      <c r="Q1119" t="str">
        <v>Normal</v>
      </c>
      <c r="R1119" t="str">
        <f t="shared" si="17"/>
        <v>Without transplant</v>
      </c>
    </row>
    <row r="1120" spans="1:18" ht="15.6" x14ac:dyDescent="0.3">
      <c r="A1120" s="1" t="s">
        <v>1252</v>
      </c>
      <c r="B1120" t="str">
        <f>VLOOKUP(A1120,'Customer Names-Answers'!A:D,4,0)</f>
        <v>Kenneth</v>
      </c>
      <c r="C1120" cm="1">
        <f t="array" ref="C1120:H1120">VLOOKUP(A1120,'Hospitalisation Details-Answers'!A:K,{6,7,8,9,10,11},0)</f>
        <v>10096.969999999999</v>
      </c>
      <c r="D1120" t="str">
        <v>tier - 3</v>
      </c>
      <c r="E1120" t="str">
        <v>tier - 2</v>
      </c>
      <c r="F1120" t="str">
        <v>R1011</v>
      </c>
      <c r="G1120" t="str">
        <v>19-Dec-1976</v>
      </c>
      <c r="H1120" t="str">
        <v xml:space="preserve">47 Y </v>
      </c>
      <c r="I1120" cm="1">
        <f t="array" ref="I1120:Q1120">VLOOKUP(A1120,'Medical Examinations-Answers'!A:J,{2,3,4,5,6,7,8,9,10},0)</f>
        <v>25.8</v>
      </c>
      <c r="J1120">
        <v>5.52</v>
      </c>
      <c r="K1120" t="str">
        <v>yes</v>
      </c>
      <c r="L1120" t="str">
        <v>No</v>
      </c>
      <c r="M1120" t="str">
        <v>No</v>
      </c>
      <c r="N1120">
        <v>0</v>
      </c>
      <c r="O1120" t="str">
        <v>No</v>
      </c>
      <c r="P1120" t="str">
        <v xml:space="preserve">Overweight </v>
      </c>
      <c r="Q1120" t="str">
        <v>Normal</v>
      </c>
      <c r="R1120" t="str">
        <f t="shared" si="17"/>
        <v>Without transplant</v>
      </c>
    </row>
    <row r="1121" spans="1:18" ht="15.6" x14ac:dyDescent="0.3">
      <c r="A1121" s="1" t="s">
        <v>1251</v>
      </c>
      <c r="B1121" t="str">
        <f>VLOOKUP(A1121,'Customer Names-Answers'!A:D,4,0)</f>
        <v>Robert G.</v>
      </c>
      <c r="C1121" cm="1">
        <f t="array" ref="C1121:H1121">VLOOKUP(A1121,'Hospitalisation Details-Answers'!A:K,{6,7,8,9,10,11},0)</f>
        <v>10085.85</v>
      </c>
      <c r="D1121" t="str">
        <v>tier - 3</v>
      </c>
      <c r="E1121" t="str">
        <v>tier - 3</v>
      </c>
      <c r="F1121" t="str">
        <v>R1011</v>
      </c>
      <c r="G1121" t="str">
        <v>3-Jul-1969</v>
      </c>
      <c r="H1121" t="str">
        <v xml:space="preserve">54 Y </v>
      </c>
      <c r="I1121" cm="1">
        <f t="array" ref="I1121:Q1121">VLOOKUP(A1121,'Medical Examinations-Answers'!A:J,{2,3,4,5,6,7,8,9,10},0)</f>
        <v>36.1</v>
      </c>
      <c r="J1121">
        <v>4.62</v>
      </c>
      <c r="K1121" t="str">
        <v>yes</v>
      </c>
      <c r="L1121" t="str">
        <v>No</v>
      </c>
      <c r="M1121" t="str">
        <v>Yes</v>
      </c>
      <c r="N1121">
        <v>1</v>
      </c>
      <c r="O1121" t="str">
        <v>No</v>
      </c>
      <c r="P1121" t="str">
        <v>Obesity</v>
      </c>
      <c r="Q1121" t="str">
        <v>Normal</v>
      </c>
      <c r="R1121" t="str">
        <f t="shared" si="17"/>
        <v>Without transplant</v>
      </c>
    </row>
    <row r="1122" spans="1:18" ht="15.6" x14ac:dyDescent="0.3">
      <c r="A1122" s="1" t="s">
        <v>1250</v>
      </c>
      <c r="B1122" t="str">
        <f>VLOOKUP(A1122,'Customer Names-Answers'!A:D,4,0)</f>
        <v>Thomas C.</v>
      </c>
      <c r="C1122" cm="1">
        <f t="array" ref="C1122:H1122">VLOOKUP(A1122,'Hospitalisation Details-Answers'!A:K,{6,7,8,9,10,11},0)</f>
        <v>10072.06</v>
      </c>
      <c r="D1122" t="str">
        <v>tier - 3</v>
      </c>
      <c r="E1122" t="str">
        <v>tier - 1</v>
      </c>
      <c r="F1122" t="str">
        <v>R1017</v>
      </c>
      <c r="G1122" t="str">
        <v>27-Oct-1969</v>
      </c>
      <c r="H1122" t="str">
        <v xml:space="preserve">54 Y </v>
      </c>
      <c r="I1122" cm="1">
        <f t="array" ref="I1122:Q1122">VLOOKUP(A1122,'Medical Examinations-Answers'!A:J,{2,3,4,5,6,7,8,9,10},0)</f>
        <v>30.495000000000001</v>
      </c>
      <c r="J1122">
        <v>5.74</v>
      </c>
      <c r="K1122" t="str">
        <v>yes</v>
      </c>
      <c r="L1122" t="str">
        <v>No</v>
      </c>
      <c r="M1122" t="str">
        <v>Yes</v>
      </c>
      <c r="N1122">
        <v>1</v>
      </c>
      <c r="O1122" t="str">
        <v>No</v>
      </c>
      <c r="P1122" t="str">
        <v>Obesity</v>
      </c>
      <c r="Q1122" t="str">
        <v>Prediabetes</v>
      </c>
      <c r="R1122" t="str">
        <f t="shared" si="17"/>
        <v>Without transplant</v>
      </c>
    </row>
    <row r="1123" spans="1:18" ht="15.6" x14ac:dyDescent="0.3">
      <c r="A1123" s="1" t="s">
        <v>1249</v>
      </c>
      <c r="B1123" t="str">
        <f>VLOOKUP(A1123,'Customer Names-Answers'!A:D,4,0)</f>
        <v>Matthew J.</v>
      </c>
      <c r="C1123" cm="1">
        <f t="array" ref="C1123:H1123">VLOOKUP(A1123,'Hospitalisation Details-Answers'!A:K,{6,7,8,9,10,11},0)</f>
        <v>10065.41</v>
      </c>
      <c r="D1123" t="str">
        <v>tier - 3</v>
      </c>
      <c r="E1123" t="str">
        <v>tier - 2</v>
      </c>
      <c r="F1123" t="str">
        <v>R1011</v>
      </c>
      <c r="G1123" t="str">
        <v>22-Aug-1969</v>
      </c>
      <c r="H1123" t="str">
        <v xml:space="preserve">54 Y </v>
      </c>
      <c r="I1123" cm="1">
        <f t="array" ref="I1123:Q1123">VLOOKUP(A1123,'Medical Examinations-Answers'!A:J,{2,3,4,5,6,7,8,9,10},0)</f>
        <v>21.4</v>
      </c>
      <c r="J1123">
        <v>6.3</v>
      </c>
      <c r="K1123" t="str">
        <v>yes</v>
      </c>
      <c r="L1123" t="str">
        <v>No</v>
      </c>
      <c r="M1123" t="str">
        <v>Yes</v>
      </c>
      <c r="N1123">
        <v>1</v>
      </c>
      <c r="O1123" t="str">
        <v>No</v>
      </c>
      <c r="P1123" t="str">
        <v xml:space="preserve">Normal Weight </v>
      </c>
      <c r="Q1123" t="str">
        <v>Prediabetes</v>
      </c>
      <c r="R1123" t="str">
        <f t="shared" si="17"/>
        <v>Without transplant</v>
      </c>
    </row>
    <row r="1124" spans="1:18" ht="15.6" x14ac:dyDescent="0.3">
      <c r="A1124" s="1" t="s">
        <v>1248</v>
      </c>
      <c r="B1124" t="str">
        <f>VLOOKUP(A1124,'Customer Names-Answers'!A:D,4,0)</f>
        <v>Mallory D.</v>
      </c>
      <c r="C1124" cm="1">
        <f t="array" ref="C1124:H1124">VLOOKUP(A1124,'Hospitalisation Details-Answers'!A:K,{6,7,8,9,10,11},0)</f>
        <v>10043.25</v>
      </c>
      <c r="D1124" t="str">
        <v>tier - 3</v>
      </c>
      <c r="E1124" t="str">
        <v>tier - 2</v>
      </c>
      <c r="F1124" t="str">
        <v>R1024</v>
      </c>
      <c r="G1124" t="str">
        <v>30-Aug-1974</v>
      </c>
      <c r="H1124" t="str">
        <v xml:space="preserve">49 Y </v>
      </c>
      <c r="I1124" cm="1">
        <f t="array" ref="I1124:Q1124">VLOOKUP(A1124,'Medical Examinations-Answers'!A:J,{2,3,4,5,6,7,8,9,10},0)</f>
        <v>32.299999999999997</v>
      </c>
      <c r="J1124">
        <v>10.27</v>
      </c>
      <c r="K1124" t="str">
        <v>No</v>
      </c>
      <c r="L1124" t="str">
        <v>No</v>
      </c>
      <c r="M1124" t="str">
        <v>No</v>
      </c>
      <c r="N1124">
        <v>0</v>
      </c>
      <c r="O1124" t="str">
        <v>No</v>
      </c>
      <c r="P1124" t="str">
        <v>Obesity</v>
      </c>
      <c r="Q1124" t="str">
        <v>Diabetes</v>
      </c>
      <c r="R1124" t="str">
        <f t="shared" si="17"/>
        <v>Without transplant</v>
      </c>
    </row>
    <row r="1125" spans="1:18" ht="15.6" x14ac:dyDescent="0.3">
      <c r="A1125" s="1" t="s">
        <v>1247</v>
      </c>
      <c r="B1125" t="str">
        <f>VLOOKUP(A1125,'Customer Names-Answers'!A:D,4,0)</f>
        <v>Christopher D.</v>
      </c>
      <c r="C1125" cm="1">
        <f t="array" ref="C1125:H1125">VLOOKUP(A1125,'Hospitalisation Details-Answers'!A:K,{6,7,8,9,10,11},0)</f>
        <v>10027.15</v>
      </c>
      <c r="D1125" t="str">
        <v>tier - 3</v>
      </c>
      <c r="E1125" t="str">
        <v>tier - 1</v>
      </c>
      <c r="F1125" t="str">
        <v>R1021</v>
      </c>
      <c r="G1125" t="str">
        <v>28-Dec-1979</v>
      </c>
      <c r="H1125" t="str">
        <v xml:space="preserve">44 Y </v>
      </c>
      <c r="I1125" cm="1">
        <f t="array" ref="I1125:Q1125">VLOOKUP(A1125,'Medical Examinations-Answers'!A:J,{2,3,4,5,6,7,8,9,10},0)</f>
        <v>29.78</v>
      </c>
      <c r="J1125">
        <v>5.85</v>
      </c>
      <c r="K1125" t="str">
        <v>No</v>
      </c>
      <c r="L1125" t="str">
        <v>No</v>
      </c>
      <c r="M1125" t="str">
        <v>Yes</v>
      </c>
      <c r="N1125">
        <v>1</v>
      </c>
      <c r="O1125" t="str">
        <v>No</v>
      </c>
      <c r="P1125" t="str">
        <v xml:space="preserve">Overweight </v>
      </c>
      <c r="Q1125" t="str">
        <v>Prediabetes</v>
      </c>
      <c r="R1125" t="str">
        <f t="shared" si="17"/>
        <v>Without transplant</v>
      </c>
    </row>
    <row r="1126" spans="1:18" ht="15.6" x14ac:dyDescent="0.3">
      <c r="A1126" s="1" t="s">
        <v>1246</v>
      </c>
      <c r="B1126" t="str">
        <f>VLOOKUP(A1126,'Customer Names-Answers'!A:D,4,0)</f>
        <v>Jamie</v>
      </c>
      <c r="C1126" cm="1">
        <f t="array" ref="C1126:H1126">VLOOKUP(A1126,'Hospitalisation Details-Answers'!A:K,{6,7,8,9,10,11},0)</f>
        <v>10011.44</v>
      </c>
      <c r="D1126" t="str">
        <v>tier - 3</v>
      </c>
      <c r="E1126" t="str">
        <v>tier - 3</v>
      </c>
      <c r="F1126" t="str">
        <v>R1026</v>
      </c>
      <c r="G1126" t="str">
        <v>3-Jul-1988</v>
      </c>
      <c r="H1126" t="str">
        <v xml:space="preserve">35 Y </v>
      </c>
      <c r="I1126" cm="1">
        <f t="array" ref="I1126:Q1126">VLOOKUP(A1126,'Medical Examinations-Answers'!A:J,{2,3,4,5,6,7,8,9,10},0)</f>
        <v>34.76</v>
      </c>
      <c r="J1126">
        <v>5.92</v>
      </c>
      <c r="K1126" t="str">
        <v>yes</v>
      </c>
      <c r="L1126" t="str">
        <v>No</v>
      </c>
      <c r="M1126" t="str">
        <v>No</v>
      </c>
      <c r="N1126">
        <v>1</v>
      </c>
      <c r="O1126" t="str">
        <v>No</v>
      </c>
      <c r="P1126" t="str">
        <v>Obesity</v>
      </c>
      <c r="Q1126" t="str">
        <v>Prediabetes</v>
      </c>
      <c r="R1126" t="str">
        <f t="shared" si="17"/>
        <v>Without transplant</v>
      </c>
    </row>
    <row r="1127" spans="1:18" ht="15.6" x14ac:dyDescent="0.3">
      <c r="A1127" s="1" t="s">
        <v>1245</v>
      </c>
      <c r="B1127" t="str">
        <f>VLOOKUP(A1127,'Customer Names-Answers'!A:D,4,0)</f>
        <v>Ariell</v>
      </c>
      <c r="C1127" cm="1">
        <f t="array" ref="C1127:H1127">VLOOKUP(A1127,'Hospitalisation Details-Answers'!A:K,{6,7,8,9,10,11},0)</f>
        <v>9991.0400000000009</v>
      </c>
      <c r="D1127" t="str">
        <v>tier - 2</v>
      </c>
      <c r="E1127" t="str">
        <v>tier - 3</v>
      </c>
      <c r="F1127" t="str">
        <v>R1012</v>
      </c>
      <c r="G1127" t="str">
        <v>11-Aug-1970</v>
      </c>
      <c r="H1127" t="str">
        <v xml:space="preserve">53 Y </v>
      </c>
      <c r="I1127" cm="1">
        <f t="array" ref="I1127:Q1127">VLOOKUP(A1127,'Medical Examinations-Answers'!A:J,{2,3,4,5,6,7,8,9,10},0)</f>
        <v>18.335000000000001</v>
      </c>
      <c r="J1127">
        <v>10.01</v>
      </c>
      <c r="K1127" t="str">
        <v>yes</v>
      </c>
      <c r="L1127" t="str">
        <v>No</v>
      </c>
      <c r="M1127" t="str">
        <v>No</v>
      </c>
      <c r="N1127">
        <v>2</v>
      </c>
      <c r="O1127" t="str">
        <v>No</v>
      </c>
      <c r="P1127" t="str">
        <v xml:space="preserve">Underweight </v>
      </c>
      <c r="Q1127" t="str">
        <v>Diabetes</v>
      </c>
      <c r="R1127" t="str">
        <f t="shared" si="17"/>
        <v>Without transplant</v>
      </c>
    </row>
    <row r="1128" spans="1:18" ht="15.6" x14ac:dyDescent="0.3">
      <c r="A1128" s="1" t="s">
        <v>1244</v>
      </c>
      <c r="B1128" t="str">
        <f>VLOOKUP(A1128,'Customer Names-Answers'!A:D,4,0)</f>
        <v>Christopher</v>
      </c>
      <c r="C1128" cm="1">
        <f t="array" ref="C1128:H1128">VLOOKUP(A1128,'Hospitalisation Details-Answers'!A:K,{6,7,8,9,10,11},0)</f>
        <v>9964.06</v>
      </c>
      <c r="D1128" t="str">
        <v>tier - 2</v>
      </c>
      <c r="E1128" t="str">
        <v>tier - 2</v>
      </c>
      <c r="F1128" t="str">
        <v>R1019</v>
      </c>
      <c r="G1128" t="str">
        <v>6-Oct-1971</v>
      </c>
      <c r="H1128" t="str">
        <v xml:space="preserve">52 Y </v>
      </c>
      <c r="I1128" cm="1">
        <f t="array" ref="I1128:Q1128">VLOOKUP(A1128,'Medical Examinations-Answers'!A:J,{2,3,4,5,6,7,8,9,10},0)</f>
        <v>32.299999999999997</v>
      </c>
      <c r="J1128">
        <v>9.59</v>
      </c>
      <c r="K1128" t="str">
        <v>No</v>
      </c>
      <c r="L1128" t="str">
        <v>No</v>
      </c>
      <c r="M1128" t="str">
        <v>No</v>
      </c>
      <c r="N1128">
        <v>0</v>
      </c>
      <c r="O1128" t="str">
        <v>No</v>
      </c>
      <c r="P1128" t="str">
        <v>Obesity</v>
      </c>
      <c r="Q1128" t="str">
        <v>Diabetes</v>
      </c>
      <c r="R1128" t="str">
        <f t="shared" si="17"/>
        <v>Without transplant</v>
      </c>
    </row>
    <row r="1129" spans="1:18" ht="15.6" x14ac:dyDescent="0.3">
      <c r="A1129" s="1" t="s">
        <v>1243</v>
      </c>
      <c r="B1129" t="str">
        <f>VLOOKUP(A1129,'Customer Names-Answers'!A:D,4,0)</f>
        <v>Ryan</v>
      </c>
      <c r="C1129" cm="1">
        <f t="array" ref="C1129:H1129">VLOOKUP(A1129,'Hospitalisation Details-Answers'!A:K,{6,7,8,9,10,11},0)</f>
        <v>9957.7199999999993</v>
      </c>
      <c r="D1129" t="str">
        <v>tier - 2</v>
      </c>
      <c r="E1129" t="str">
        <v>tier - 3</v>
      </c>
      <c r="F1129" t="str">
        <v>R1018</v>
      </c>
      <c r="G1129" t="str">
        <v>26-Dec-1971</v>
      </c>
      <c r="H1129" t="str">
        <v xml:space="preserve">52 Y </v>
      </c>
      <c r="I1129" cm="1">
        <f t="array" ref="I1129:Q1129">VLOOKUP(A1129,'Medical Examinations-Answers'!A:J,{2,3,4,5,6,7,8,9,10},0)</f>
        <v>27.74</v>
      </c>
      <c r="J1129">
        <v>10.37</v>
      </c>
      <c r="K1129" t="str">
        <v>No</v>
      </c>
      <c r="L1129" t="str">
        <v>No</v>
      </c>
      <c r="M1129" t="str">
        <v>No</v>
      </c>
      <c r="N1129">
        <v>0</v>
      </c>
      <c r="O1129" t="str">
        <v>No</v>
      </c>
      <c r="P1129" t="str">
        <v xml:space="preserve">Overweight </v>
      </c>
      <c r="Q1129" t="str">
        <v>Diabetes</v>
      </c>
      <c r="R1129" t="str">
        <f t="shared" si="17"/>
        <v>Without transplant</v>
      </c>
    </row>
    <row r="1130" spans="1:18" ht="15.6" x14ac:dyDescent="0.3">
      <c r="A1130" s="1" t="s">
        <v>1242</v>
      </c>
      <c r="B1130" t="str">
        <f>VLOOKUP(A1130,'Customer Names-Answers'!A:D,4,0)</f>
        <v>Thomas B.</v>
      </c>
      <c r="C1130" cm="1">
        <f t="array" ref="C1130:H1130">VLOOKUP(A1130,'Hospitalisation Details-Answers'!A:K,{6,7,8,9,10,11},0)</f>
        <v>9933.44</v>
      </c>
      <c r="D1130" t="str">
        <v>tier - 3</v>
      </c>
      <c r="E1130" t="str">
        <v>tier - 3</v>
      </c>
      <c r="F1130" t="str">
        <v>R1013</v>
      </c>
      <c r="G1130" t="str">
        <v>11-Sep-1964</v>
      </c>
      <c r="H1130" t="str">
        <v xml:space="preserve">59 Y </v>
      </c>
      <c r="I1130" cm="1">
        <f t="array" ref="I1130:Q1130">VLOOKUP(A1130,'Medical Examinations-Answers'!A:J,{2,3,4,5,6,7,8,9,10},0)</f>
        <v>24</v>
      </c>
      <c r="J1130">
        <v>4.01</v>
      </c>
      <c r="K1130" t="str">
        <v>yes</v>
      </c>
      <c r="L1130" t="str">
        <v>No</v>
      </c>
      <c r="M1130" t="str">
        <v>No</v>
      </c>
      <c r="N1130">
        <v>1</v>
      </c>
      <c r="O1130" t="str">
        <v>No</v>
      </c>
      <c r="P1130" t="str">
        <v xml:space="preserve">Normal Weight </v>
      </c>
      <c r="Q1130" t="str">
        <v>Normal</v>
      </c>
      <c r="R1130" t="str">
        <f t="shared" si="17"/>
        <v>Without transplant</v>
      </c>
    </row>
    <row r="1131" spans="1:18" ht="15.6" x14ac:dyDescent="0.3">
      <c r="A1131" s="1" t="s">
        <v>1241</v>
      </c>
      <c r="B1131" t="str">
        <f>VLOOKUP(A1131,'Customer Names-Answers'!A:D,4,0)</f>
        <v>Katie</v>
      </c>
      <c r="C1131" cm="1">
        <f t="array" ref="C1131:H1131">VLOOKUP(A1131,'Hospitalisation Details-Answers'!A:K,{6,7,8,9,10,11},0)</f>
        <v>9931.9599999999991</v>
      </c>
      <c r="D1131" t="str">
        <v>tier - 2</v>
      </c>
      <c r="E1131" t="str">
        <v>tier - 2</v>
      </c>
      <c r="F1131" t="str">
        <v>R1012</v>
      </c>
      <c r="G1131" t="str">
        <v>3-Dec-1983</v>
      </c>
      <c r="H1131" t="str">
        <v xml:space="preserve">40 Y </v>
      </c>
      <c r="I1131" cm="1">
        <f t="array" ref="I1131:Q1131">VLOOKUP(A1131,'Medical Examinations-Answers'!A:J,{2,3,4,5,6,7,8,9,10},0)</f>
        <v>31.78</v>
      </c>
      <c r="J1131">
        <v>4.24</v>
      </c>
      <c r="K1131" t="str">
        <v>yes</v>
      </c>
      <c r="L1131" t="str">
        <v>No</v>
      </c>
      <c r="M1131" t="str">
        <v>Yes</v>
      </c>
      <c r="N1131">
        <v>1</v>
      </c>
      <c r="O1131" t="str">
        <v>No</v>
      </c>
      <c r="P1131" t="str">
        <v>Obesity</v>
      </c>
      <c r="Q1131" t="str">
        <v>Normal</v>
      </c>
      <c r="R1131" t="str">
        <f t="shared" si="17"/>
        <v>Without transplant</v>
      </c>
    </row>
    <row r="1132" spans="1:18" ht="15.6" x14ac:dyDescent="0.3">
      <c r="A1132" s="1" t="s">
        <v>1240</v>
      </c>
      <c r="B1132" t="str">
        <f>VLOOKUP(A1132,'Customer Names-Answers'!A:D,4,0)</f>
        <v>Rachelle L</v>
      </c>
      <c r="C1132" cm="1">
        <f t="array" ref="C1132:H1132">VLOOKUP(A1132,'Hospitalisation Details-Answers'!A:K,{6,7,8,9,10,11},0)</f>
        <v>9930.64</v>
      </c>
      <c r="D1132" t="str">
        <v>tier - 2</v>
      </c>
      <c r="E1132" t="str">
        <v>tier - 3</v>
      </c>
      <c r="F1132" t="str">
        <v>R1025</v>
      </c>
      <c r="G1132" t="str">
        <v>19-Aug-1985</v>
      </c>
      <c r="H1132" t="str">
        <v xml:space="preserve">38 Y </v>
      </c>
      <c r="I1132" cm="1">
        <f t="array" ref="I1132:Q1132">VLOOKUP(A1132,'Medical Examinations-Answers'!A:J,{2,3,4,5,6,7,8,9,10},0)</f>
        <v>32.25</v>
      </c>
      <c r="J1132">
        <v>5.36</v>
      </c>
      <c r="K1132" t="str">
        <v>yes</v>
      </c>
      <c r="L1132" t="str">
        <v>No</v>
      </c>
      <c r="M1132" t="str">
        <v>No</v>
      </c>
      <c r="N1132">
        <v>0</v>
      </c>
      <c r="O1132" t="str">
        <v>No</v>
      </c>
      <c r="P1132" t="str">
        <v>Obesity</v>
      </c>
      <c r="Q1132" t="str">
        <v>Normal</v>
      </c>
      <c r="R1132" t="str">
        <f t="shared" si="17"/>
        <v>Without transplant</v>
      </c>
    </row>
    <row r="1133" spans="1:18" ht="15.6" x14ac:dyDescent="0.3">
      <c r="A1133" s="1" t="s">
        <v>1239</v>
      </c>
      <c r="B1133" t="str">
        <f>VLOOKUP(A1133,'Customer Names-Answers'!A:D,4,0)</f>
        <v>Colleen</v>
      </c>
      <c r="C1133" cm="1">
        <f t="array" ref="C1133:H1133">VLOOKUP(A1133,'Hospitalisation Details-Answers'!A:K,{6,7,8,9,10,11},0)</f>
        <v>9910.36</v>
      </c>
      <c r="D1133" t="str">
        <v>tier - 2</v>
      </c>
      <c r="E1133" t="str">
        <v>tier - 3</v>
      </c>
      <c r="F1133" t="str">
        <v>R1012</v>
      </c>
      <c r="G1133" t="str">
        <v>14-Sep-1972</v>
      </c>
      <c r="H1133" t="str">
        <v xml:space="preserve">51 Y </v>
      </c>
      <c r="I1133" cm="1">
        <f t="array" ref="I1133:Q1133">VLOOKUP(A1133,'Medical Examinations-Answers'!A:J,{2,3,4,5,6,7,8,9,10},0)</f>
        <v>30.114999999999998</v>
      </c>
      <c r="J1133">
        <v>4.99</v>
      </c>
      <c r="K1133" t="str">
        <v>No</v>
      </c>
      <c r="L1133" t="str">
        <v>No</v>
      </c>
      <c r="M1133" t="str">
        <v>No</v>
      </c>
      <c r="N1133">
        <v>2</v>
      </c>
      <c r="O1133" t="str">
        <v>No</v>
      </c>
      <c r="P1133" t="str">
        <v>Obesity</v>
      </c>
      <c r="Q1133" t="str">
        <v>Normal</v>
      </c>
      <c r="R1133" t="str">
        <f t="shared" si="17"/>
        <v>Without transplant</v>
      </c>
    </row>
    <row r="1134" spans="1:18" ht="15.6" x14ac:dyDescent="0.3">
      <c r="A1134" s="1" t="s">
        <v>1238</v>
      </c>
      <c r="B1134" t="str">
        <f>VLOOKUP(A1134,'Customer Names-Answers'!A:D,4,0)</f>
        <v>Gregory A</v>
      </c>
      <c r="C1134" cm="1">
        <f t="array" ref="C1134:H1134">VLOOKUP(A1134,'Hospitalisation Details-Answers'!A:K,{6,7,8,9,10,11},0)</f>
        <v>9907.83</v>
      </c>
      <c r="D1134" t="str">
        <v>tier - 3</v>
      </c>
      <c r="E1134" t="str">
        <v>tier - 2</v>
      </c>
      <c r="F1134" t="str">
        <v>R1013</v>
      </c>
      <c r="G1134" t="str">
        <v>17-Aug-1962</v>
      </c>
      <c r="H1134" t="str">
        <v xml:space="preserve">61 Y </v>
      </c>
      <c r="I1134" cm="1">
        <f t="array" ref="I1134:Q1134">VLOOKUP(A1134,'Medical Examinations-Answers'!A:J,{2,3,4,5,6,7,8,9,10},0)</f>
        <v>22.41</v>
      </c>
      <c r="J1134">
        <v>8.68</v>
      </c>
      <c r="K1134" t="str">
        <v>No</v>
      </c>
      <c r="L1134" t="str">
        <v>No</v>
      </c>
      <c r="M1134" t="str">
        <v>No</v>
      </c>
      <c r="N1134">
        <v>0</v>
      </c>
      <c r="O1134" t="str">
        <v>No</v>
      </c>
      <c r="P1134" t="str">
        <v xml:space="preserve">Normal Weight </v>
      </c>
      <c r="Q1134" t="str">
        <v>Diabetes</v>
      </c>
      <c r="R1134" t="str">
        <f t="shared" si="17"/>
        <v>Without transplant</v>
      </c>
    </row>
    <row r="1135" spans="1:18" ht="15.6" x14ac:dyDescent="0.3">
      <c r="A1135" s="1" t="s">
        <v>1237</v>
      </c>
      <c r="B1135" t="str">
        <f>VLOOKUP(A1135,'Customer Names-Answers'!A:D,4,0)</f>
        <v>Lara</v>
      </c>
      <c r="C1135" cm="1">
        <f t="array" ref="C1135:H1135">VLOOKUP(A1135,'Hospitalisation Details-Answers'!A:K,{6,7,8,9,10,11},0)</f>
        <v>9894.69</v>
      </c>
      <c r="D1135" t="str">
        <v>tier - 2</v>
      </c>
      <c r="E1135" t="str">
        <v>tier - 3</v>
      </c>
      <c r="F1135" t="str">
        <v>R1012</v>
      </c>
      <c r="G1135" t="str">
        <v>8-Jul-1996</v>
      </c>
      <c r="H1135" t="str">
        <v xml:space="preserve">27 Y </v>
      </c>
      <c r="I1135" cm="1">
        <f t="array" ref="I1135:Q1135">VLOOKUP(A1135,'Medical Examinations-Answers'!A:J,{2,3,4,5,6,7,8,9,10},0)</f>
        <v>45.72</v>
      </c>
      <c r="J1135">
        <v>4.2300000000000004</v>
      </c>
      <c r="K1135" t="str">
        <v>yes</v>
      </c>
      <c r="L1135" t="str">
        <v>No</v>
      </c>
      <c r="M1135" t="str">
        <v>No</v>
      </c>
      <c r="N1135">
        <v>0</v>
      </c>
      <c r="O1135" t="str">
        <v>No</v>
      </c>
      <c r="P1135" t="str">
        <v>Obesity</v>
      </c>
      <c r="Q1135" t="str">
        <v>Normal</v>
      </c>
      <c r="R1135" t="str">
        <f t="shared" si="17"/>
        <v>Without transplant</v>
      </c>
    </row>
    <row r="1136" spans="1:18" ht="15.6" x14ac:dyDescent="0.3">
      <c r="A1136" s="1" t="s">
        <v>1236</v>
      </c>
      <c r="B1136" t="str">
        <f>VLOOKUP(A1136,'Customer Names-Answers'!A:D,4,0)</f>
        <v>Megan</v>
      </c>
      <c r="C1136" cm="1">
        <f t="array" ref="C1136:H1136">VLOOKUP(A1136,'Hospitalisation Details-Answers'!A:K,{6,7,8,9,10,11},0)</f>
        <v>9890.23</v>
      </c>
      <c r="D1136" t="str">
        <v>tier - 3</v>
      </c>
      <c r="E1136" t="str">
        <v>tier - 3</v>
      </c>
      <c r="F1136" t="str">
        <v>R1013</v>
      </c>
      <c r="G1136" t="str">
        <v>5-Nov-1966</v>
      </c>
      <c r="H1136" t="str">
        <v xml:space="preserve">57 Y </v>
      </c>
      <c r="I1136" cm="1">
        <f t="array" ref="I1136:Q1136">VLOOKUP(A1136,'Medical Examinations-Answers'!A:J,{2,3,4,5,6,7,8,9,10},0)</f>
        <v>25</v>
      </c>
      <c r="J1136">
        <v>5.32</v>
      </c>
      <c r="K1136" t="str">
        <v>yes</v>
      </c>
      <c r="L1136" t="str">
        <v>No</v>
      </c>
      <c r="M1136" t="str">
        <v>No</v>
      </c>
      <c r="N1136">
        <v>2</v>
      </c>
      <c r="O1136" t="str">
        <v>No</v>
      </c>
      <c r="P1136" t="str">
        <v xml:space="preserve">Overweight </v>
      </c>
      <c r="Q1136" t="str">
        <v>Normal</v>
      </c>
      <c r="R1136" t="str">
        <f t="shared" si="17"/>
        <v>Without transplant</v>
      </c>
    </row>
    <row r="1137" spans="1:18" ht="15.6" x14ac:dyDescent="0.3">
      <c r="A1137" s="1" t="s">
        <v>1235</v>
      </c>
      <c r="B1137" t="str">
        <f>VLOOKUP(A1137,'Customer Names-Answers'!A:D,4,0)</f>
        <v>Sara</v>
      </c>
      <c r="C1137" cm="1">
        <f t="array" ref="C1137:H1137">VLOOKUP(A1137,'Hospitalisation Details-Answers'!A:K,{6,7,8,9,10,11},0)</f>
        <v>9880.07</v>
      </c>
      <c r="D1137" t="str">
        <v>tier - 2</v>
      </c>
      <c r="E1137" t="str">
        <v>tier - 3</v>
      </c>
      <c r="F1137" t="str">
        <v>R1011</v>
      </c>
      <c r="G1137" t="str">
        <v>8-Nov-1971</v>
      </c>
      <c r="H1137" t="str">
        <v xml:space="preserve">52 Y </v>
      </c>
      <c r="I1137" cm="1">
        <f t="array" ref="I1137:Q1137">VLOOKUP(A1137,'Medical Examinations-Answers'!A:J,{2,3,4,5,6,7,8,9,10},0)</f>
        <v>39.5</v>
      </c>
      <c r="J1137">
        <v>6.66</v>
      </c>
      <c r="K1137" t="str">
        <v>No</v>
      </c>
      <c r="L1137" t="str">
        <v>No</v>
      </c>
      <c r="M1137" t="str">
        <v>No</v>
      </c>
      <c r="N1137">
        <v>0</v>
      </c>
      <c r="O1137" t="str">
        <v>No</v>
      </c>
      <c r="P1137" t="str">
        <v>Obesity</v>
      </c>
      <c r="Q1137" t="str">
        <v>Diabetes</v>
      </c>
      <c r="R1137" t="str">
        <f t="shared" si="17"/>
        <v>Without transplant</v>
      </c>
    </row>
    <row r="1138" spans="1:18" ht="15.6" x14ac:dyDescent="0.3">
      <c r="A1138" s="1" t="s">
        <v>1234</v>
      </c>
      <c r="B1138" t="str">
        <f>VLOOKUP(A1138,'Customer Names-Answers'!A:D,4,0)</f>
        <v>Lucie J.</v>
      </c>
      <c r="C1138" cm="1">
        <f t="array" ref="C1138:H1138">VLOOKUP(A1138,'Hospitalisation Details-Answers'!A:K,{6,7,8,9,10,11},0)</f>
        <v>9877.61</v>
      </c>
      <c r="D1138" t="str">
        <v>tier - 2</v>
      </c>
      <c r="E1138" t="str">
        <v>tier - 1</v>
      </c>
      <c r="F1138" t="str">
        <v>R1013</v>
      </c>
      <c r="G1138" t="str">
        <v>3-Oct-1971</v>
      </c>
      <c r="H1138" t="str">
        <v xml:space="preserve">52 Y </v>
      </c>
      <c r="I1138" cm="1">
        <f t="array" ref="I1138:Q1138">VLOOKUP(A1138,'Medical Examinations-Answers'!A:J,{2,3,4,5,6,7,8,9,10},0)</f>
        <v>37.729999999999997</v>
      </c>
      <c r="J1138">
        <v>7.4</v>
      </c>
      <c r="K1138" t="str">
        <v>No</v>
      </c>
      <c r="L1138" t="str">
        <v>No</v>
      </c>
      <c r="M1138" t="str">
        <v>No</v>
      </c>
      <c r="N1138">
        <v>0</v>
      </c>
      <c r="O1138" t="str">
        <v>No</v>
      </c>
      <c r="P1138" t="str">
        <v>Obesity</v>
      </c>
      <c r="Q1138" t="str">
        <v>Diabetes</v>
      </c>
      <c r="R1138" t="str">
        <f t="shared" si="17"/>
        <v>Without transplant</v>
      </c>
    </row>
    <row r="1139" spans="1:18" ht="15.6" x14ac:dyDescent="0.3">
      <c r="A1139" s="1" t="s">
        <v>1233</v>
      </c>
      <c r="B1139" t="str">
        <f>VLOOKUP(A1139,'Customer Names-Answers'!A:D,4,0)</f>
        <v>Elizabeth S.</v>
      </c>
      <c r="C1139" cm="1">
        <f t="array" ref="C1139:H1139">VLOOKUP(A1139,'Hospitalisation Details-Answers'!A:K,{6,7,8,9,10,11},0)</f>
        <v>9875.68</v>
      </c>
      <c r="D1139" t="str">
        <v>tier - 2</v>
      </c>
      <c r="E1139" t="str">
        <v>tier - 3</v>
      </c>
      <c r="F1139" t="str">
        <v>R1024</v>
      </c>
      <c r="G1139" t="str">
        <v>3-Jul-1971</v>
      </c>
      <c r="H1139" t="str">
        <v xml:space="preserve">52 Y </v>
      </c>
      <c r="I1139" cm="1">
        <f t="array" ref="I1139:Q1139">VLOOKUP(A1139,'Medical Examinations-Answers'!A:J,{2,3,4,5,6,7,8,9,10},0)</f>
        <v>40.659999999999997</v>
      </c>
      <c r="J1139">
        <v>10.08</v>
      </c>
      <c r="K1139" t="str">
        <v>No</v>
      </c>
      <c r="L1139" t="str">
        <v>No</v>
      </c>
      <c r="M1139" t="str">
        <v>No</v>
      </c>
      <c r="N1139">
        <v>0</v>
      </c>
      <c r="O1139" t="str">
        <v>No</v>
      </c>
      <c r="P1139" t="str">
        <v>Obesity</v>
      </c>
      <c r="Q1139" t="str">
        <v>Diabetes</v>
      </c>
      <c r="R1139" t="str">
        <f t="shared" si="17"/>
        <v>Without transplant</v>
      </c>
    </row>
    <row r="1140" spans="1:18" ht="15.6" x14ac:dyDescent="0.3">
      <c r="A1140" s="1" t="s">
        <v>1232</v>
      </c>
      <c r="B1140" t="str">
        <f>VLOOKUP(A1140,'Customer Names-Answers'!A:D,4,0)</f>
        <v>Carma S</v>
      </c>
      <c r="C1140" cm="1">
        <f t="array" ref="C1140:H1140">VLOOKUP(A1140,'Hospitalisation Details-Answers'!A:K,{6,7,8,9,10,11},0)</f>
        <v>9872.7000000000007</v>
      </c>
      <c r="D1140" t="str">
        <v>tier - 2</v>
      </c>
      <c r="E1140" t="str">
        <v>tier - 2</v>
      </c>
      <c r="F1140" t="str">
        <v>R1011</v>
      </c>
      <c r="G1140" t="str">
        <v>22-Dec-1971</v>
      </c>
      <c r="H1140" t="str">
        <v xml:space="preserve">52 Y </v>
      </c>
      <c r="I1140" cm="1">
        <f t="array" ref="I1140:Q1140">VLOOKUP(A1140,'Medical Examinations-Answers'!A:J,{2,3,4,5,6,7,8,9,10},0)</f>
        <v>34.200000000000003</v>
      </c>
      <c r="J1140">
        <v>8.58</v>
      </c>
      <c r="K1140" t="str">
        <v>No</v>
      </c>
      <c r="L1140" t="str">
        <v>No</v>
      </c>
      <c r="M1140" t="str">
        <v>No</v>
      </c>
      <c r="N1140">
        <v>0</v>
      </c>
      <c r="O1140" t="str">
        <v>No</v>
      </c>
      <c r="P1140" t="str">
        <v>Obesity</v>
      </c>
      <c r="Q1140" t="str">
        <v>Diabetes</v>
      </c>
      <c r="R1140" t="str">
        <f t="shared" si="17"/>
        <v>Without transplant</v>
      </c>
    </row>
    <row r="1141" spans="1:18" ht="15.6" x14ac:dyDescent="0.3">
      <c r="A1141" s="1" t="s">
        <v>1231</v>
      </c>
      <c r="B1141" t="str">
        <f>VLOOKUP(A1141,'Customer Names-Answers'!A:D,4,0)</f>
        <v>Ryan</v>
      </c>
      <c r="C1141" cm="1">
        <f t="array" ref="C1141:H1141">VLOOKUP(A1141,'Hospitalisation Details-Answers'!A:K,{6,7,8,9,10,11},0)</f>
        <v>9870.59</v>
      </c>
      <c r="D1141" t="str">
        <v>tier - 2</v>
      </c>
      <c r="E1141" t="str">
        <v>tier - 2</v>
      </c>
      <c r="F1141" t="str">
        <v>R1023</v>
      </c>
      <c r="G1141" t="str">
        <v>6-Jul-1998</v>
      </c>
      <c r="H1141" t="str">
        <v xml:space="preserve">25 Y </v>
      </c>
      <c r="I1141" cm="1">
        <f t="array" ref="I1141:Q1141">VLOOKUP(A1141,'Medical Examinations-Answers'!A:J,{2,3,4,5,6,7,8,9,10},0)</f>
        <v>46.51</v>
      </c>
      <c r="J1141">
        <v>5.84</v>
      </c>
      <c r="K1141" t="str">
        <v>No</v>
      </c>
      <c r="L1141" t="str">
        <v>No</v>
      </c>
      <c r="M1141" t="str">
        <v>No</v>
      </c>
      <c r="N1141">
        <v>1</v>
      </c>
      <c r="O1141" t="str">
        <v>No</v>
      </c>
      <c r="P1141" t="str">
        <v>Obesity</v>
      </c>
      <c r="Q1141" t="str">
        <v>Prediabetes</v>
      </c>
      <c r="R1141" t="str">
        <f t="shared" si="17"/>
        <v>Without transplant</v>
      </c>
    </row>
    <row r="1142" spans="1:18" ht="15.6" x14ac:dyDescent="0.3">
      <c r="A1142" s="1" t="s">
        <v>1230</v>
      </c>
      <c r="B1142" t="str">
        <f>VLOOKUP(A1142,'Customer Names-Answers'!A:D,4,0)</f>
        <v>Daniel</v>
      </c>
      <c r="C1142" cm="1">
        <f t="array" ref="C1142:H1142">VLOOKUP(A1142,'Hospitalisation Details-Answers'!A:K,{6,7,8,9,10,11},0)</f>
        <v>9869.81</v>
      </c>
      <c r="D1142" t="str">
        <v>tier - 3</v>
      </c>
      <c r="E1142" t="str">
        <v>tier - 3</v>
      </c>
      <c r="F1142" t="str">
        <v>R1012</v>
      </c>
      <c r="G1142" t="str">
        <v>13-Aug-1969</v>
      </c>
      <c r="H1142" t="str">
        <v xml:space="preserve">54 Y </v>
      </c>
      <c r="I1142" cm="1">
        <f t="array" ref="I1142:Q1142">VLOOKUP(A1142,'Medical Examinations-Answers'!A:J,{2,3,4,5,6,7,8,9,10},0)</f>
        <v>28.88</v>
      </c>
      <c r="J1142">
        <v>4.8600000000000003</v>
      </c>
      <c r="K1142" t="str">
        <v>yes</v>
      </c>
      <c r="L1142" t="str">
        <v>No</v>
      </c>
      <c r="M1142" t="str">
        <v>Yes</v>
      </c>
      <c r="N1142">
        <v>1</v>
      </c>
      <c r="O1142" t="str">
        <v>No</v>
      </c>
      <c r="P1142" t="str">
        <v xml:space="preserve">Overweight </v>
      </c>
      <c r="Q1142" t="str">
        <v>Normal</v>
      </c>
      <c r="R1142" t="str">
        <f t="shared" si="17"/>
        <v>Without transplant</v>
      </c>
    </row>
    <row r="1143" spans="1:18" ht="15.6" x14ac:dyDescent="0.3">
      <c r="A1143" s="1" t="s">
        <v>1229</v>
      </c>
      <c r="B1143" t="str">
        <f>VLOOKUP(A1143,'Customer Names-Answers'!A:D,4,0)</f>
        <v>Sarah</v>
      </c>
      <c r="C1143" cm="1">
        <f t="array" ref="C1143:H1143">VLOOKUP(A1143,'Hospitalisation Details-Answers'!A:K,{6,7,8,9,10,11},0)</f>
        <v>9866.2999999999993</v>
      </c>
      <c r="D1143" t="str">
        <v>tier - 2</v>
      </c>
      <c r="E1143" t="str">
        <v>tier - 3</v>
      </c>
      <c r="F1143" t="str">
        <v>R1024</v>
      </c>
      <c r="G1143" t="str">
        <v>9-Nov-1971</v>
      </c>
      <c r="H1143" t="str">
        <v xml:space="preserve">52 Y </v>
      </c>
      <c r="I1143" cm="1">
        <f t="array" ref="I1143:Q1143">VLOOKUP(A1143,'Medical Examinations-Answers'!A:J,{2,3,4,5,6,7,8,9,10},0)</f>
        <v>33.914999999999999</v>
      </c>
      <c r="J1143">
        <v>11.52</v>
      </c>
      <c r="K1143" t="str">
        <v>No</v>
      </c>
      <c r="L1143" t="str">
        <v>No</v>
      </c>
      <c r="M1143" t="str">
        <v>No</v>
      </c>
      <c r="N1143">
        <v>0</v>
      </c>
      <c r="O1143" t="str">
        <v>No</v>
      </c>
      <c r="P1143" t="str">
        <v>Obesity</v>
      </c>
      <c r="Q1143" t="str">
        <v>Diabetes</v>
      </c>
      <c r="R1143" t="str">
        <f t="shared" si="17"/>
        <v>Without transplant</v>
      </c>
    </row>
    <row r="1144" spans="1:18" ht="15.6" x14ac:dyDescent="0.3">
      <c r="A1144" s="1" t="s">
        <v>1228</v>
      </c>
      <c r="B1144" t="str">
        <f>VLOOKUP(A1144,'Customer Names-Answers'!A:D,4,0)</f>
        <v>Matthew J</v>
      </c>
      <c r="C1144" cm="1">
        <f t="array" ref="C1144:H1144">VLOOKUP(A1144,'Hospitalisation Details-Answers'!A:K,{6,7,8,9,10,11},0)</f>
        <v>9863.4699999999993</v>
      </c>
      <c r="D1144" t="str">
        <v>tier - 3</v>
      </c>
      <c r="E1144" t="str">
        <v>tier - 3</v>
      </c>
      <c r="F1144" t="str">
        <v>R1012</v>
      </c>
      <c r="G1144" t="str">
        <v>20-Oct-1969</v>
      </c>
      <c r="H1144" t="str">
        <v xml:space="preserve">54 Y </v>
      </c>
      <c r="I1144" cm="1">
        <f t="array" ref="I1144:Q1144">VLOOKUP(A1144,'Medical Examinations-Answers'!A:J,{2,3,4,5,6,7,8,9,10},0)</f>
        <v>24.32</v>
      </c>
      <c r="J1144">
        <v>6.15</v>
      </c>
      <c r="K1144" t="str">
        <v>yes</v>
      </c>
      <c r="L1144" t="str">
        <v>No</v>
      </c>
      <c r="M1144" t="str">
        <v>Yes</v>
      </c>
      <c r="N1144">
        <v>1</v>
      </c>
      <c r="O1144" t="str">
        <v>No</v>
      </c>
      <c r="P1144" t="str">
        <v xml:space="preserve">Normal Weight </v>
      </c>
      <c r="Q1144" t="str">
        <v>Prediabetes</v>
      </c>
      <c r="R1144" t="str">
        <f t="shared" si="17"/>
        <v>Without transplant</v>
      </c>
    </row>
    <row r="1145" spans="1:18" ht="15.6" x14ac:dyDescent="0.3">
      <c r="A1145" s="1" t="s">
        <v>1227</v>
      </c>
      <c r="B1145" t="str">
        <f>VLOOKUP(A1145,'Customer Names-Answers'!A:D,4,0)</f>
        <v>Francesca</v>
      </c>
      <c r="C1145" cm="1">
        <f t="array" ref="C1145:H1145">VLOOKUP(A1145,'Hospitalisation Details-Answers'!A:K,{6,7,8,9,10,11},0)</f>
        <v>9861.0300000000007</v>
      </c>
      <c r="D1145" t="str">
        <v>tier - 2</v>
      </c>
      <c r="E1145" t="str">
        <v>tier - 2</v>
      </c>
      <c r="F1145" t="str">
        <v>R1011</v>
      </c>
      <c r="G1145" t="str">
        <v>17-Jul-1971</v>
      </c>
      <c r="H1145" t="str">
        <v xml:space="preserve">52 Y </v>
      </c>
      <c r="I1145" cm="1">
        <f t="array" ref="I1145:Q1145">VLOOKUP(A1145,'Medical Examinations-Answers'!A:J,{2,3,4,5,6,7,8,9,10},0)</f>
        <v>25.8</v>
      </c>
      <c r="J1145">
        <v>9.94</v>
      </c>
      <c r="K1145" t="str">
        <v>No</v>
      </c>
      <c r="L1145" t="str">
        <v>No</v>
      </c>
      <c r="M1145" t="str">
        <v>No</v>
      </c>
      <c r="N1145">
        <v>0</v>
      </c>
      <c r="O1145" t="str">
        <v>No</v>
      </c>
      <c r="P1145" t="str">
        <v xml:space="preserve">Overweight </v>
      </c>
      <c r="Q1145" t="str">
        <v>Diabetes</v>
      </c>
      <c r="R1145" t="str">
        <f t="shared" si="17"/>
        <v>Without transplant</v>
      </c>
    </row>
    <row r="1146" spans="1:18" ht="15.6" x14ac:dyDescent="0.3">
      <c r="A1146" s="1" t="s">
        <v>1226</v>
      </c>
      <c r="B1146" t="str">
        <f>VLOOKUP(A1146,'Customer Names-Answers'!A:D,4,0)</f>
        <v>Nicole</v>
      </c>
      <c r="C1146" cm="1">
        <f t="array" ref="C1146:H1146">VLOOKUP(A1146,'Hospitalisation Details-Answers'!A:K,{6,7,8,9,10,11},0)</f>
        <v>9855.1299999999992</v>
      </c>
      <c r="D1146" t="str">
        <v>tier - 2</v>
      </c>
      <c r="E1146" t="str">
        <v>tier - 3</v>
      </c>
      <c r="F1146" t="str">
        <v>R1013</v>
      </c>
      <c r="G1146" t="str">
        <v>23-Oct-1971</v>
      </c>
      <c r="H1146" t="str">
        <v xml:space="preserve">52 Y </v>
      </c>
      <c r="I1146" cm="1">
        <f t="array" ref="I1146:Q1146">VLOOKUP(A1146,'Medical Examinations-Answers'!A:J,{2,3,4,5,6,7,8,9,10},0)</f>
        <v>21.56</v>
      </c>
      <c r="J1146">
        <v>10.56</v>
      </c>
      <c r="K1146" t="str">
        <v>No</v>
      </c>
      <c r="L1146" t="str">
        <v>No</v>
      </c>
      <c r="M1146" t="str">
        <v>No</v>
      </c>
      <c r="N1146">
        <v>0</v>
      </c>
      <c r="O1146" t="str">
        <v>No</v>
      </c>
      <c r="P1146" t="str">
        <v xml:space="preserve">Normal Weight </v>
      </c>
      <c r="Q1146" t="str">
        <v>Diabetes</v>
      </c>
      <c r="R1146" t="str">
        <f t="shared" si="17"/>
        <v>Without transplant</v>
      </c>
    </row>
    <row r="1147" spans="1:18" ht="15.6" x14ac:dyDescent="0.3">
      <c r="A1147" s="1" t="s">
        <v>1225</v>
      </c>
      <c r="B1147" t="str">
        <f>VLOOKUP(A1147,'Customer Names-Answers'!A:D,4,0)</f>
        <v>Toshiyuki</v>
      </c>
      <c r="C1147" cm="1">
        <f t="array" ref="C1147:H1147">VLOOKUP(A1147,'Hospitalisation Details-Answers'!A:K,{6,7,8,9,10,11},0)</f>
        <v>9850.43</v>
      </c>
      <c r="D1147" t="str">
        <v>tier - 3</v>
      </c>
      <c r="E1147" t="str">
        <v>tier - 3</v>
      </c>
      <c r="F1147" t="str">
        <v>R1011</v>
      </c>
      <c r="G1147" t="str">
        <v>4-Nov-1968</v>
      </c>
      <c r="H1147" t="str">
        <v xml:space="preserve">55 Y </v>
      </c>
      <c r="I1147" cm="1">
        <f t="array" ref="I1147:Q1147">VLOOKUP(A1147,'Medical Examinations-Answers'!A:J,{2,3,4,5,6,7,8,9,10},0)</f>
        <v>31.6</v>
      </c>
      <c r="J1147">
        <v>6.79</v>
      </c>
      <c r="K1147" t="str">
        <v>No</v>
      </c>
      <c r="L1147" t="str">
        <v>No</v>
      </c>
      <c r="M1147" t="str">
        <v>No</v>
      </c>
      <c r="N1147">
        <v>0</v>
      </c>
      <c r="O1147" t="str">
        <v>No</v>
      </c>
      <c r="P1147" t="str">
        <v>Obesity</v>
      </c>
      <c r="Q1147" t="str">
        <v>Diabetes</v>
      </c>
      <c r="R1147" t="str">
        <f t="shared" si="17"/>
        <v>Without transplant</v>
      </c>
    </row>
    <row r="1148" spans="1:18" ht="15.6" x14ac:dyDescent="0.3">
      <c r="A1148" s="1" t="s">
        <v>1224</v>
      </c>
      <c r="B1148" t="str">
        <f>VLOOKUP(A1148,'Customer Names-Answers'!A:D,4,0)</f>
        <v>Tom L.</v>
      </c>
      <c r="C1148" cm="1">
        <f t="array" ref="C1148:H1148">VLOOKUP(A1148,'Hospitalisation Details-Answers'!A:K,{6,7,8,9,10,11},0)</f>
        <v>9844.4500000000007</v>
      </c>
      <c r="D1148" t="str">
        <v>tier - 2</v>
      </c>
      <c r="E1148" t="str">
        <v>tier - 1</v>
      </c>
      <c r="F1148" t="str">
        <v>R1012</v>
      </c>
      <c r="G1148" t="str">
        <v>13-Aug-1992</v>
      </c>
      <c r="H1148" t="str">
        <v xml:space="preserve">31 Y </v>
      </c>
      <c r="I1148" cm="1">
        <f t="array" ref="I1148:Q1148">VLOOKUP(A1148,'Medical Examinations-Answers'!A:J,{2,3,4,5,6,7,8,9,10},0)</f>
        <v>42.93</v>
      </c>
      <c r="J1148">
        <v>4.8</v>
      </c>
      <c r="K1148" t="str">
        <v>No</v>
      </c>
      <c r="L1148" t="str">
        <v>No</v>
      </c>
      <c r="M1148" t="str">
        <v>No</v>
      </c>
      <c r="N1148">
        <v>1</v>
      </c>
      <c r="O1148" t="str">
        <v>No</v>
      </c>
      <c r="P1148" t="str">
        <v>Obesity</v>
      </c>
      <c r="Q1148" t="str">
        <v>Normal</v>
      </c>
      <c r="R1148" t="str">
        <f t="shared" si="17"/>
        <v>Without transplant</v>
      </c>
    </row>
    <row r="1149" spans="1:18" ht="15.6" x14ac:dyDescent="0.3">
      <c r="A1149" s="1" t="s">
        <v>1223</v>
      </c>
      <c r="B1149" t="str">
        <f>VLOOKUP(A1149,'Customer Names-Answers'!A:D,4,0)</f>
        <v>Brian</v>
      </c>
      <c r="C1149" cm="1">
        <f t="array" ref="C1149:H1149">VLOOKUP(A1149,'Hospitalisation Details-Answers'!A:K,{6,7,8,9,10,11},0)</f>
        <v>9836.2099999999991</v>
      </c>
      <c r="D1149" t="str">
        <v>tier - 2</v>
      </c>
      <c r="E1149" t="str">
        <v>tier - 3</v>
      </c>
      <c r="F1149" t="str">
        <v>R1021</v>
      </c>
      <c r="G1149" t="str">
        <v>26-Sep-1972</v>
      </c>
      <c r="H1149" t="str">
        <v xml:space="preserve">51 Y </v>
      </c>
      <c r="I1149" cm="1">
        <f t="array" ref="I1149:Q1149">VLOOKUP(A1149,'Medical Examinations-Answers'!A:J,{2,3,4,5,6,7,8,9,10},0)</f>
        <v>26.72</v>
      </c>
      <c r="J1149">
        <v>5.75</v>
      </c>
      <c r="K1149" t="str">
        <v>No</v>
      </c>
      <c r="L1149" t="str">
        <v>No</v>
      </c>
      <c r="M1149" t="str">
        <v>No</v>
      </c>
      <c r="N1149">
        <v>2</v>
      </c>
      <c r="O1149" t="str">
        <v>No</v>
      </c>
      <c r="P1149" t="str">
        <v xml:space="preserve">Overweight </v>
      </c>
      <c r="Q1149" t="str">
        <v>Prediabetes</v>
      </c>
      <c r="R1149" t="str">
        <f t="shared" si="17"/>
        <v>Without transplant</v>
      </c>
    </row>
    <row r="1150" spans="1:18" ht="15.6" x14ac:dyDescent="0.3">
      <c r="A1150" s="1" t="s">
        <v>1222</v>
      </c>
      <c r="B1150" t="str">
        <f>VLOOKUP(A1150,'Customer Names-Answers'!A:D,4,0)</f>
        <v>Matthew</v>
      </c>
      <c r="C1150" cm="1">
        <f t="array" ref="C1150:H1150">VLOOKUP(A1150,'Hospitalisation Details-Answers'!A:K,{6,7,8,9,10,11},0)</f>
        <v>9819.25</v>
      </c>
      <c r="D1150" t="str">
        <v>tier - 2</v>
      </c>
      <c r="E1150" t="str">
        <v>tier - 2</v>
      </c>
      <c r="F1150" t="str">
        <v>R1021</v>
      </c>
      <c r="G1150" t="str">
        <v>28-Jun-1972</v>
      </c>
      <c r="H1150" t="str">
        <v xml:space="preserve">51 Y </v>
      </c>
      <c r="I1150" cm="1">
        <f t="array" ref="I1150:Q1150">VLOOKUP(A1150,'Medical Examinations-Answers'!A:J,{2,3,4,5,6,7,8,9,10},0)</f>
        <v>26.67</v>
      </c>
      <c r="J1150">
        <v>5.81</v>
      </c>
      <c r="K1150" t="str">
        <v>No</v>
      </c>
      <c r="L1150" t="str">
        <v>No</v>
      </c>
      <c r="M1150" t="str">
        <v>No</v>
      </c>
      <c r="N1150">
        <v>2</v>
      </c>
      <c r="O1150" t="str">
        <v>No</v>
      </c>
      <c r="P1150" t="str">
        <v xml:space="preserve">Overweight </v>
      </c>
      <c r="Q1150" t="str">
        <v>Prediabetes</v>
      </c>
      <c r="R1150" t="str">
        <f t="shared" si="17"/>
        <v>Without transplant</v>
      </c>
    </row>
    <row r="1151" spans="1:18" ht="15.6" x14ac:dyDescent="0.3">
      <c r="A1151" s="1" t="s">
        <v>1221</v>
      </c>
      <c r="B1151" t="str">
        <f>VLOOKUP(A1151,'Customer Names-Answers'!A:D,4,0)</f>
        <v>Julee</v>
      </c>
      <c r="C1151" cm="1">
        <f t="array" ref="C1151:H1151">VLOOKUP(A1151,'Hospitalisation Details-Answers'!A:K,{6,7,8,9,10,11},0)</f>
        <v>9800.89</v>
      </c>
      <c r="D1151" t="str">
        <v>tier - 2</v>
      </c>
      <c r="E1151" t="str">
        <v>tier - 1</v>
      </c>
      <c r="F1151" t="str">
        <v>R1013</v>
      </c>
      <c r="G1151" t="str">
        <v>17-Sep-1973</v>
      </c>
      <c r="H1151" t="str">
        <v xml:space="preserve">50 Y </v>
      </c>
      <c r="I1151" cm="1">
        <f t="array" ref="I1151:Q1151">VLOOKUP(A1151,'Medical Examinations-Answers'!A:J,{2,3,4,5,6,7,8,9,10},0)</f>
        <v>42.68</v>
      </c>
      <c r="J1151">
        <v>9.2799999999999994</v>
      </c>
      <c r="K1151" t="str">
        <v>No</v>
      </c>
      <c r="L1151" t="str">
        <v>No</v>
      </c>
      <c r="M1151" t="str">
        <v>No</v>
      </c>
      <c r="N1151">
        <v>2</v>
      </c>
      <c r="O1151" t="str">
        <v>No</v>
      </c>
      <c r="P1151" t="str">
        <v>Obesity</v>
      </c>
      <c r="Q1151" t="str">
        <v>Diabetes</v>
      </c>
      <c r="R1151" t="str">
        <f t="shared" si="17"/>
        <v>Without transplant</v>
      </c>
    </row>
    <row r="1152" spans="1:18" ht="15.6" x14ac:dyDescent="0.3">
      <c r="A1152" s="1" t="s">
        <v>1220</v>
      </c>
      <c r="B1152" t="str">
        <f>VLOOKUP(A1152,'Customer Names-Answers'!A:D,4,0)</f>
        <v>Christopher M.</v>
      </c>
      <c r="C1152" cm="1">
        <f t="array" ref="C1152:H1152">VLOOKUP(A1152,'Hospitalisation Details-Answers'!A:K,{6,7,8,9,10,11},0)</f>
        <v>9788.8700000000008</v>
      </c>
      <c r="D1152" t="str">
        <v>tier - 3</v>
      </c>
      <c r="E1152" t="str">
        <v>tier - 2</v>
      </c>
      <c r="F1152" t="str">
        <v>R1013</v>
      </c>
      <c r="G1152" t="str">
        <v>7-Jun-1977</v>
      </c>
      <c r="H1152" t="str">
        <v xml:space="preserve">46 Y </v>
      </c>
      <c r="I1152" cm="1">
        <f t="array" ref="I1152:Q1152">VLOOKUP(A1152,'Medical Examinations-Answers'!A:J,{2,3,4,5,6,7,8,9,10},0)</f>
        <v>24.31</v>
      </c>
      <c r="J1152">
        <v>6.37</v>
      </c>
      <c r="K1152" t="str">
        <v>No</v>
      </c>
      <c r="L1152" t="str">
        <v>No</v>
      </c>
      <c r="M1152" t="str">
        <v>No</v>
      </c>
      <c r="N1152">
        <v>0</v>
      </c>
      <c r="O1152" t="str">
        <v>No</v>
      </c>
      <c r="P1152" t="str">
        <v xml:space="preserve">Normal Weight </v>
      </c>
      <c r="Q1152" t="str">
        <v>Prediabetes</v>
      </c>
      <c r="R1152" t="str">
        <f t="shared" si="17"/>
        <v>Without transplant</v>
      </c>
    </row>
    <row r="1153" spans="1:18" ht="15.6" x14ac:dyDescent="0.3">
      <c r="A1153" s="1" t="s">
        <v>1219</v>
      </c>
      <c r="B1153" t="str">
        <f>VLOOKUP(A1153,'Customer Names-Answers'!A:D,4,0)</f>
        <v>Ciaran</v>
      </c>
      <c r="C1153" cm="1">
        <f t="array" ref="C1153:H1153">VLOOKUP(A1153,'Hospitalisation Details-Answers'!A:K,{6,7,8,9,10,11},0)</f>
        <v>9787.32</v>
      </c>
      <c r="D1153" t="str">
        <v>tier - 2</v>
      </c>
      <c r="E1153" t="str">
        <v>tier - 3</v>
      </c>
      <c r="F1153" t="str">
        <v>R1023</v>
      </c>
      <c r="G1153" t="str">
        <v>8-Aug-1996</v>
      </c>
      <c r="H1153" t="str">
        <v xml:space="preserve">27 Y </v>
      </c>
      <c r="I1153" cm="1">
        <f t="array" ref="I1153:Q1153">VLOOKUP(A1153,'Medical Examinations-Answers'!A:J,{2,3,4,5,6,7,8,9,10},0)</f>
        <v>44.75</v>
      </c>
      <c r="J1153">
        <v>5.09</v>
      </c>
      <c r="K1153" t="str">
        <v>yes</v>
      </c>
      <c r="L1153" t="str">
        <v>No</v>
      </c>
      <c r="M1153" t="str">
        <v>No</v>
      </c>
      <c r="N1153">
        <v>0</v>
      </c>
      <c r="O1153" t="str">
        <v>No</v>
      </c>
      <c r="P1153" t="str">
        <v>Obesity</v>
      </c>
      <c r="Q1153" t="str">
        <v>Normal</v>
      </c>
      <c r="R1153" t="str">
        <f t="shared" si="17"/>
        <v>Without transplant</v>
      </c>
    </row>
    <row r="1154" spans="1:18" ht="15.6" x14ac:dyDescent="0.3">
      <c r="A1154" s="1" t="s">
        <v>1218</v>
      </c>
      <c r="B1154" t="str">
        <f>VLOOKUP(A1154,'Customer Names-Answers'!A:D,4,0)</f>
        <v>Kara</v>
      </c>
      <c r="C1154" cm="1">
        <f t="array" ref="C1154:H1154">VLOOKUP(A1154,'Hospitalisation Details-Answers'!A:K,{6,7,8,9,10,11},0)</f>
        <v>9778.35</v>
      </c>
      <c r="D1154" t="str">
        <v>tier - 2</v>
      </c>
      <c r="E1154" t="str">
        <v>tier - 2</v>
      </c>
      <c r="F1154" t="str">
        <v>R1024</v>
      </c>
      <c r="G1154" t="str">
        <v>7-Jul-1973</v>
      </c>
      <c r="H1154" t="str">
        <v xml:space="preserve">50 Y </v>
      </c>
      <c r="I1154" cm="1">
        <f t="array" ref="I1154:Q1154">VLOOKUP(A1154,'Medical Examinations-Answers'!A:J,{2,3,4,5,6,7,8,9,10},0)</f>
        <v>30.78</v>
      </c>
      <c r="J1154">
        <v>7.94</v>
      </c>
      <c r="K1154" t="str">
        <v>No</v>
      </c>
      <c r="L1154" t="str">
        <v>No</v>
      </c>
      <c r="M1154" t="str">
        <v>No</v>
      </c>
      <c r="N1154">
        <v>2</v>
      </c>
      <c r="O1154" t="str">
        <v>No</v>
      </c>
      <c r="P1154" t="str">
        <v>Obesity</v>
      </c>
      <c r="Q1154" t="str">
        <v>Diabetes</v>
      </c>
      <c r="R1154" t="str">
        <f t="shared" si="17"/>
        <v>Without transplant</v>
      </c>
    </row>
    <row r="1155" spans="1:18" ht="15.6" x14ac:dyDescent="0.3">
      <c r="A1155" s="1" t="s">
        <v>1217</v>
      </c>
      <c r="B1155" t="str">
        <f>VLOOKUP(A1155,'Customer Names-Answers'!A:D,4,0)</f>
        <v>Makie</v>
      </c>
      <c r="C1155" cm="1">
        <f t="array" ref="C1155:H1155">VLOOKUP(A1155,'Hospitalisation Details-Answers'!A:K,{6,7,8,9,10,11},0)</f>
        <v>9764.08</v>
      </c>
      <c r="D1155" t="str">
        <v>tier - 3</v>
      </c>
      <c r="E1155" t="str">
        <v>tier - 1</v>
      </c>
      <c r="F1155" t="str">
        <v>R1012</v>
      </c>
      <c r="G1155" t="str">
        <v>5-Sep-1965</v>
      </c>
      <c r="H1155" t="str">
        <v xml:space="preserve">58 Y </v>
      </c>
      <c r="I1155" cm="1">
        <f t="array" ref="I1155:Q1155">VLOOKUP(A1155,'Medical Examinations-Answers'!A:J,{2,3,4,5,6,7,8,9,10},0)</f>
        <v>21.86</v>
      </c>
      <c r="J1155">
        <v>10.95</v>
      </c>
      <c r="K1155" t="str">
        <v>No</v>
      </c>
      <c r="L1155" t="str">
        <v>No</v>
      </c>
      <c r="M1155" t="str">
        <v>No</v>
      </c>
      <c r="N1155">
        <v>0</v>
      </c>
      <c r="O1155" t="str">
        <v>No</v>
      </c>
      <c r="P1155" t="str">
        <v xml:space="preserve">Normal Weight </v>
      </c>
      <c r="Q1155" t="str">
        <v>Diabetes</v>
      </c>
      <c r="R1155" t="str">
        <f t="shared" ref="R1155:R1218" si="18">IF(L1155="No","Without transplant","With transplant")</f>
        <v>Without transplant</v>
      </c>
    </row>
    <row r="1156" spans="1:18" ht="15.6" x14ac:dyDescent="0.3">
      <c r="A1156" s="1" t="s">
        <v>1216</v>
      </c>
      <c r="B1156" t="str">
        <f>VLOOKUP(A1156,'Customer Names-Answers'!A:D,4,0)</f>
        <v>Emily E</v>
      </c>
      <c r="C1156" cm="1">
        <f t="array" ref="C1156:H1156">VLOOKUP(A1156,'Hospitalisation Details-Answers'!A:K,{6,7,8,9,10,11},0)</f>
        <v>9753.49</v>
      </c>
      <c r="D1156" t="str">
        <v>tier - 2</v>
      </c>
      <c r="E1156" t="str">
        <v>tier - 2</v>
      </c>
      <c r="F1156" t="str">
        <v>R1012</v>
      </c>
      <c r="G1156" t="str">
        <v>14-Jul-2001</v>
      </c>
      <c r="H1156" t="str">
        <v xml:space="preserve">22 Y </v>
      </c>
      <c r="I1156" cm="1">
        <f t="array" ref="I1156:Q1156">VLOOKUP(A1156,'Medical Examinations-Answers'!A:J,{2,3,4,5,6,7,8,9,10},0)</f>
        <v>49.09</v>
      </c>
      <c r="J1156">
        <v>6.3</v>
      </c>
      <c r="K1156" t="str">
        <v>yes</v>
      </c>
      <c r="L1156" t="str">
        <v>No</v>
      </c>
      <c r="M1156" t="str">
        <v>No</v>
      </c>
      <c r="N1156">
        <v>0</v>
      </c>
      <c r="O1156" t="str">
        <v>No</v>
      </c>
      <c r="P1156" t="str">
        <v>Obesity</v>
      </c>
      <c r="Q1156" t="str">
        <v>Prediabetes</v>
      </c>
      <c r="R1156" t="str">
        <f t="shared" si="18"/>
        <v>Without transplant</v>
      </c>
    </row>
    <row r="1157" spans="1:18" ht="15.6" x14ac:dyDescent="0.3">
      <c r="A1157" s="1" t="s">
        <v>1215</v>
      </c>
      <c r="B1157" t="str">
        <f>VLOOKUP(A1157,'Customer Names-Answers'!A:D,4,0)</f>
        <v>Cary</v>
      </c>
      <c r="C1157" cm="1">
        <f t="array" ref="C1157:H1157">VLOOKUP(A1157,'Hospitalisation Details-Answers'!A:K,{6,7,8,9,10,11},0)</f>
        <v>9748.91</v>
      </c>
      <c r="D1157" t="str">
        <v>tier - 2</v>
      </c>
      <c r="E1157" t="str">
        <v>tier - 1</v>
      </c>
      <c r="F1157" t="str">
        <v>R1013</v>
      </c>
      <c r="G1157" t="str">
        <v>4-Jul-1970</v>
      </c>
      <c r="H1157" t="str">
        <v xml:space="preserve">53 Y </v>
      </c>
      <c r="I1157" cm="1">
        <f t="array" ref="I1157:Q1157">VLOOKUP(A1157,'Medical Examinations-Answers'!A:J,{2,3,4,5,6,7,8,9,10},0)</f>
        <v>47.74</v>
      </c>
      <c r="J1157">
        <v>8.0500000000000007</v>
      </c>
      <c r="K1157" t="str">
        <v>yes</v>
      </c>
      <c r="L1157" t="str">
        <v>No</v>
      </c>
      <c r="M1157" t="str">
        <v>No</v>
      </c>
      <c r="N1157">
        <v>2</v>
      </c>
      <c r="O1157" t="str">
        <v>No</v>
      </c>
      <c r="P1157" t="str">
        <v>Obesity</v>
      </c>
      <c r="Q1157" t="str">
        <v>Diabetes</v>
      </c>
      <c r="R1157" t="str">
        <f t="shared" si="18"/>
        <v>Without transplant</v>
      </c>
    </row>
    <row r="1158" spans="1:18" ht="15.6" x14ac:dyDescent="0.3">
      <c r="A1158" s="1" t="s">
        <v>1214</v>
      </c>
      <c r="B1158" t="str">
        <f>VLOOKUP(A1158,'Customer Names-Answers'!A:D,4,0)</f>
        <v>Steven</v>
      </c>
      <c r="C1158" cm="1">
        <f t="array" ref="C1158:H1158">VLOOKUP(A1158,'Hospitalisation Details-Answers'!A:K,{6,7,8,9,10,11},0)</f>
        <v>9724.5300000000007</v>
      </c>
      <c r="D1158" t="str">
        <v>tier - 3</v>
      </c>
      <c r="E1158" t="str">
        <v>tier - 1</v>
      </c>
      <c r="F1158" t="str">
        <v>R1011</v>
      </c>
      <c r="G1158" t="str">
        <v>18-Aug-1970</v>
      </c>
      <c r="H1158" t="str">
        <v xml:space="preserve">53 Y </v>
      </c>
      <c r="I1158" cm="1">
        <f t="array" ref="I1158:Q1158">VLOOKUP(A1158,'Medical Examinations-Answers'!A:J,{2,3,4,5,6,7,8,9,10},0)</f>
        <v>30.2</v>
      </c>
      <c r="J1158">
        <v>9.8800000000000008</v>
      </c>
      <c r="K1158" t="str">
        <v>yes</v>
      </c>
      <c r="L1158" t="str">
        <v>No</v>
      </c>
      <c r="M1158" t="str">
        <v>No</v>
      </c>
      <c r="N1158">
        <v>2</v>
      </c>
      <c r="O1158" t="str">
        <v>No</v>
      </c>
      <c r="P1158" t="str">
        <v>Obesity</v>
      </c>
      <c r="Q1158" t="str">
        <v>Diabetes</v>
      </c>
      <c r="R1158" t="str">
        <f t="shared" si="18"/>
        <v>Without transplant</v>
      </c>
    </row>
    <row r="1159" spans="1:18" ht="15.6" x14ac:dyDescent="0.3">
      <c r="A1159" s="1" t="s">
        <v>1213</v>
      </c>
      <c r="B1159" t="str">
        <f>VLOOKUP(A1159,'Customer Names-Answers'!A:D,4,0)</f>
        <v>Jose Antonio Sr.</v>
      </c>
      <c r="C1159" cm="1">
        <f t="array" ref="C1159:H1159">VLOOKUP(A1159,'Hospitalisation Details-Answers'!A:K,{6,7,8,9,10,11},0)</f>
        <v>9722.77</v>
      </c>
      <c r="D1159" t="str">
        <v>tier - 3</v>
      </c>
      <c r="E1159" t="str">
        <v>tier - 1</v>
      </c>
      <c r="F1159" t="str">
        <v>R1016</v>
      </c>
      <c r="G1159" t="str">
        <v>12-Sep-1970</v>
      </c>
      <c r="H1159" t="str">
        <v xml:space="preserve">53 Y </v>
      </c>
      <c r="I1159" cm="1">
        <f t="array" ref="I1159:Q1159">VLOOKUP(A1159,'Medical Examinations-Answers'!A:J,{2,3,4,5,6,7,8,9,10},0)</f>
        <v>33.25</v>
      </c>
      <c r="J1159">
        <v>7.42</v>
      </c>
      <c r="K1159" t="str">
        <v>yes</v>
      </c>
      <c r="L1159" t="str">
        <v>No</v>
      </c>
      <c r="M1159" t="str">
        <v>No</v>
      </c>
      <c r="N1159">
        <v>2</v>
      </c>
      <c r="O1159" t="str">
        <v>No</v>
      </c>
      <c r="P1159" t="str">
        <v>Obesity</v>
      </c>
      <c r="Q1159" t="str">
        <v>Diabetes</v>
      </c>
      <c r="R1159" t="str">
        <f t="shared" si="18"/>
        <v>Without transplant</v>
      </c>
    </row>
    <row r="1160" spans="1:18" ht="15.6" x14ac:dyDescent="0.3">
      <c r="A1160" s="1" t="s">
        <v>1212</v>
      </c>
      <c r="B1160" t="str">
        <f>VLOOKUP(A1160,'Customer Names-Answers'!A:D,4,0)</f>
        <v>Tatiana</v>
      </c>
      <c r="C1160" cm="1">
        <f t="array" ref="C1160:H1160">VLOOKUP(A1160,'Hospitalisation Details-Answers'!A:K,{6,7,8,9,10,11},0)</f>
        <v>9715.84</v>
      </c>
      <c r="D1160" t="str">
        <v>tier - 2</v>
      </c>
      <c r="E1160" t="str">
        <v>tier - 1</v>
      </c>
      <c r="F1160" t="str">
        <v>R1024</v>
      </c>
      <c r="G1160" t="str">
        <v>27-Jun-1975</v>
      </c>
      <c r="H1160" t="str">
        <v xml:space="preserve">48 Y </v>
      </c>
      <c r="I1160" cm="1">
        <f t="array" ref="I1160:Q1160">VLOOKUP(A1160,'Medical Examinations-Answers'!A:J,{2,3,4,5,6,7,8,9,10},0)</f>
        <v>26.6</v>
      </c>
      <c r="J1160">
        <v>8.4499999999999993</v>
      </c>
      <c r="K1160" t="str">
        <v>yes</v>
      </c>
      <c r="L1160" t="str">
        <v>No</v>
      </c>
      <c r="M1160" t="str">
        <v>No</v>
      </c>
      <c r="N1160">
        <v>1</v>
      </c>
      <c r="O1160" t="str">
        <v>No</v>
      </c>
      <c r="P1160" t="str">
        <v xml:space="preserve">Overweight </v>
      </c>
      <c r="Q1160" t="str">
        <v>Diabetes</v>
      </c>
      <c r="R1160" t="str">
        <f t="shared" si="18"/>
        <v>Without transplant</v>
      </c>
    </row>
    <row r="1161" spans="1:18" ht="15.6" x14ac:dyDescent="0.3">
      <c r="A1161" s="1" t="s">
        <v>1211</v>
      </c>
      <c r="B1161" t="str">
        <f>VLOOKUP(A1161,'Customer Names-Answers'!A:D,4,0)</f>
        <v>Dan T.</v>
      </c>
      <c r="C1161" cm="1">
        <f t="array" ref="C1161:H1161">VLOOKUP(A1161,'Hospitalisation Details-Answers'!A:K,{6,7,8,9,10,11},0)</f>
        <v>9710.7099999999991</v>
      </c>
      <c r="D1161" t="str">
        <v>tier - 2</v>
      </c>
      <c r="E1161" t="str">
        <v>tier - 1</v>
      </c>
      <c r="F1161" t="str">
        <v>R1021</v>
      </c>
      <c r="G1161" t="str">
        <v>10-Jul-1972</v>
      </c>
      <c r="H1161" t="str">
        <v xml:space="preserve">51 Y </v>
      </c>
      <c r="I1161" cm="1">
        <f t="array" ref="I1161:Q1161">VLOOKUP(A1161,'Medical Examinations-Answers'!A:J,{2,3,4,5,6,7,8,9,10},0)</f>
        <v>26.35</v>
      </c>
      <c r="J1161">
        <v>6.21</v>
      </c>
      <c r="K1161" t="str">
        <v>No</v>
      </c>
      <c r="L1161" t="str">
        <v>No</v>
      </c>
      <c r="M1161" t="str">
        <v>No</v>
      </c>
      <c r="N1161">
        <v>2</v>
      </c>
      <c r="O1161" t="str">
        <v>No</v>
      </c>
      <c r="P1161" t="str">
        <v xml:space="preserve">Overweight </v>
      </c>
      <c r="Q1161" t="str">
        <v>Prediabetes</v>
      </c>
      <c r="R1161" t="str">
        <f t="shared" si="18"/>
        <v>Without transplant</v>
      </c>
    </row>
    <row r="1162" spans="1:18" ht="15.6" x14ac:dyDescent="0.3">
      <c r="A1162" s="1" t="s">
        <v>1210</v>
      </c>
      <c r="B1162" t="str">
        <f>VLOOKUP(A1162,'Customer Names-Answers'!A:D,4,0)</f>
        <v>Liisa A.</v>
      </c>
      <c r="C1162" cm="1">
        <f t="array" ref="C1162:H1162">VLOOKUP(A1162,'Hospitalisation Details-Answers'!A:K,{6,7,8,9,10,11},0)</f>
        <v>9704.67</v>
      </c>
      <c r="D1162" t="str">
        <v>tier - 2</v>
      </c>
      <c r="E1162" t="str">
        <v>tier - 3</v>
      </c>
      <c r="F1162" t="str">
        <v>R1024</v>
      </c>
      <c r="G1162" t="str">
        <v>19-Sep-1977</v>
      </c>
      <c r="H1162" t="str">
        <v xml:space="preserve">46 Y </v>
      </c>
      <c r="I1162" cm="1">
        <f t="array" ref="I1162:Q1162">VLOOKUP(A1162,'Medical Examinations-Answers'!A:J,{2,3,4,5,6,7,8,9,10},0)</f>
        <v>39.994999999999997</v>
      </c>
      <c r="J1162">
        <v>4.6500000000000004</v>
      </c>
      <c r="K1162" t="str">
        <v>No</v>
      </c>
      <c r="L1162" t="str">
        <v>No</v>
      </c>
      <c r="M1162" t="str">
        <v>No</v>
      </c>
      <c r="N1162">
        <v>0</v>
      </c>
      <c r="O1162" t="str">
        <v>No</v>
      </c>
      <c r="P1162" t="str">
        <v>Obesity</v>
      </c>
      <c r="Q1162" t="str">
        <v>Normal</v>
      </c>
      <c r="R1162" t="str">
        <f t="shared" si="18"/>
        <v>Without transplant</v>
      </c>
    </row>
    <row r="1163" spans="1:18" ht="15.6" x14ac:dyDescent="0.3">
      <c r="A1163" s="1" t="s">
        <v>1209</v>
      </c>
      <c r="B1163" t="str">
        <f>VLOOKUP(A1163,'Customer Names-Answers'!A:D,4,0)</f>
        <v>Kathryn E.</v>
      </c>
      <c r="C1163" cm="1">
        <f t="array" ref="C1163:H1163">VLOOKUP(A1163,'Hospitalisation Details-Answers'!A:K,{6,7,8,9,10,11},0)</f>
        <v>9698.42</v>
      </c>
      <c r="D1163" t="str">
        <v>tier - 3</v>
      </c>
      <c r="E1163" t="str">
        <v>tier - 3</v>
      </c>
      <c r="F1163" t="str">
        <v>R1013</v>
      </c>
      <c r="G1163" t="str">
        <v>7-Nov-1964</v>
      </c>
      <c r="H1163" t="str">
        <v xml:space="preserve">59 Y </v>
      </c>
      <c r="I1163" cm="1">
        <f t="array" ref="I1163:Q1163">VLOOKUP(A1163,'Medical Examinations-Answers'!A:J,{2,3,4,5,6,7,8,9,10},0)</f>
        <v>22.92</v>
      </c>
      <c r="J1163">
        <v>5.87</v>
      </c>
      <c r="K1163" t="str">
        <v>yes</v>
      </c>
      <c r="L1163" t="str">
        <v>No</v>
      </c>
      <c r="M1163" t="str">
        <v>No</v>
      </c>
      <c r="N1163">
        <v>1</v>
      </c>
      <c r="O1163" t="str">
        <v>No</v>
      </c>
      <c r="P1163" t="str">
        <v xml:space="preserve">Normal Weight </v>
      </c>
      <c r="Q1163" t="str">
        <v>Prediabetes</v>
      </c>
      <c r="R1163" t="str">
        <f t="shared" si="18"/>
        <v>Without transplant</v>
      </c>
    </row>
    <row r="1164" spans="1:18" ht="15.6" x14ac:dyDescent="0.3">
      <c r="A1164" s="1" t="s">
        <v>1208</v>
      </c>
      <c r="B1164" t="str">
        <f>VLOOKUP(A1164,'Customer Names-Answers'!A:D,4,0)</f>
        <v>Maxwell</v>
      </c>
      <c r="C1164" cm="1">
        <f t="array" ref="C1164:H1164">VLOOKUP(A1164,'Hospitalisation Details-Answers'!A:K,{6,7,8,9,10,11},0)</f>
        <v>9684.2900000000009</v>
      </c>
      <c r="D1164" t="str">
        <v>tier - 3</v>
      </c>
      <c r="E1164" t="str">
        <v>tier - 2</v>
      </c>
      <c r="F1164" t="str">
        <v>R1013</v>
      </c>
      <c r="G1164" t="str">
        <v>16-Sep-1966</v>
      </c>
      <c r="H1164" t="str">
        <v xml:space="preserve">57 Y </v>
      </c>
      <c r="I1164" cm="1">
        <f t="array" ref="I1164:Q1164">VLOOKUP(A1164,'Medical Examinations-Answers'!A:J,{2,3,4,5,6,7,8,9,10},0)</f>
        <v>24.78</v>
      </c>
      <c r="J1164">
        <v>4.24</v>
      </c>
      <c r="K1164" t="str">
        <v>yes</v>
      </c>
      <c r="L1164" t="str">
        <v>No</v>
      </c>
      <c r="M1164" t="str">
        <v>No</v>
      </c>
      <c r="N1164">
        <v>2</v>
      </c>
      <c r="O1164" t="str">
        <v>No</v>
      </c>
      <c r="P1164" t="str">
        <v xml:space="preserve">Normal Weight </v>
      </c>
      <c r="Q1164" t="str">
        <v>Normal</v>
      </c>
      <c r="R1164" t="str">
        <f t="shared" si="18"/>
        <v>Without transplant</v>
      </c>
    </row>
    <row r="1165" spans="1:18" ht="15.6" x14ac:dyDescent="0.3">
      <c r="A1165" s="1" t="s">
        <v>1207</v>
      </c>
      <c r="B1165" t="str">
        <f>VLOOKUP(A1165,'Customer Names-Answers'!A:D,4,0)</f>
        <v>Pascale</v>
      </c>
      <c r="C1165" cm="1">
        <f t="array" ref="C1165:H1165">VLOOKUP(A1165,'Hospitalisation Details-Answers'!A:K,{6,7,8,9,10,11},0)</f>
        <v>9664.34</v>
      </c>
      <c r="D1165" t="str">
        <v>tier - 2</v>
      </c>
      <c r="E1165" t="str">
        <v>tier - 3</v>
      </c>
      <c r="F1165" t="str">
        <v>R1011</v>
      </c>
      <c r="G1165" t="str">
        <v>8-Aug-1981</v>
      </c>
      <c r="H1165" t="str">
        <v xml:space="preserve">42 Y </v>
      </c>
      <c r="I1165" cm="1">
        <f t="array" ref="I1165:Q1165">VLOOKUP(A1165,'Medical Examinations-Answers'!A:J,{2,3,4,5,6,7,8,9,10},0)</f>
        <v>34.07</v>
      </c>
      <c r="J1165">
        <v>7.81</v>
      </c>
      <c r="K1165" t="str">
        <v>yes</v>
      </c>
      <c r="L1165" t="str">
        <v>No</v>
      </c>
      <c r="M1165" t="str">
        <v>No</v>
      </c>
      <c r="N1165">
        <v>0</v>
      </c>
      <c r="O1165" t="str">
        <v>No</v>
      </c>
      <c r="P1165" t="str">
        <v>Obesity</v>
      </c>
      <c r="Q1165" t="str">
        <v>Diabetes</v>
      </c>
      <c r="R1165" t="str">
        <f t="shared" si="18"/>
        <v>Without transplant</v>
      </c>
    </row>
    <row r="1166" spans="1:18" ht="15.6" x14ac:dyDescent="0.3">
      <c r="A1166" s="1" t="s">
        <v>1206</v>
      </c>
      <c r="B1166" t="str">
        <f>VLOOKUP(A1166,'Customer Names-Answers'!A:D,4,0)</f>
        <v>Becca</v>
      </c>
      <c r="C1166" cm="1">
        <f t="array" ref="C1166:H1166">VLOOKUP(A1166,'Hospitalisation Details-Answers'!A:K,{6,7,8,9,10,11},0)</f>
        <v>9653.81</v>
      </c>
      <c r="D1166" t="str">
        <v>tier - 2</v>
      </c>
      <c r="E1166" t="str">
        <v>tier - 2</v>
      </c>
      <c r="F1166" t="str">
        <v>R1011</v>
      </c>
      <c r="G1166" t="str">
        <v>8-Jul-1974</v>
      </c>
      <c r="H1166" t="str">
        <v xml:space="preserve">49 Y </v>
      </c>
      <c r="I1166" cm="1">
        <f t="array" ref="I1166:Q1166">VLOOKUP(A1166,'Medical Examinations-Answers'!A:J,{2,3,4,5,6,7,8,9,10},0)</f>
        <v>30.14</v>
      </c>
      <c r="J1166">
        <v>9.85</v>
      </c>
      <c r="K1166" t="str">
        <v>No</v>
      </c>
      <c r="L1166" t="str">
        <v>No</v>
      </c>
      <c r="M1166" t="str">
        <v>No</v>
      </c>
      <c r="N1166">
        <v>0</v>
      </c>
      <c r="O1166" t="str">
        <v>No</v>
      </c>
      <c r="P1166" t="str">
        <v>Obesity</v>
      </c>
      <c r="Q1166" t="str">
        <v>Diabetes</v>
      </c>
      <c r="R1166" t="str">
        <f t="shared" si="18"/>
        <v>Without transplant</v>
      </c>
    </row>
    <row r="1167" spans="1:18" ht="15.6" x14ac:dyDescent="0.3">
      <c r="A1167" s="1" t="s">
        <v>1205</v>
      </c>
      <c r="B1167" t="str">
        <f>VLOOKUP(A1167,'Customer Names-Answers'!A:D,4,0)</f>
        <v>Grace</v>
      </c>
      <c r="C1167" cm="1">
        <f t="array" ref="C1167:H1167">VLOOKUP(A1167,'Hospitalisation Details-Answers'!A:K,{6,7,8,9,10,11},0)</f>
        <v>9644.25</v>
      </c>
      <c r="D1167" t="str">
        <v>tier - 2</v>
      </c>
      <c r="E1167" t="str">
        <v>tier - 1</v>
      </c>
      <c r="F1167" t="str">
        <v>R1012</v>
      </c>
      <c r="G1167" t="str">
        <v>19-Jul-1971</v>
      </c>
      <c r="H1167" t="str">
        <v xml:space="preserve">52 Y </v>
      </c>
      <c r="I1167" cm="1">
        <f t="array" ref="I1167:Q1167">VLOOKUP(A1167,'Medical Examinations-Answers'!A:J,{2,3,4,5,6,7,8,9,10},0)</f>
        <v>18.05</v>
      </c>
      <c r="J1167">
        <v>6.94</v>
      </c>
      <c r="K1167" t="str">
        <v>No</v>
      </c>
      <c r="L1167" t="str">
        <v>No</v>
      </c>
      <c r="M1167" t="str">
        <v>No</v>
      </c>
      <c r="N1167">
        <v>0</v>
      </c>
      <c r="O1167" t="str">
        <v>No</v>
      </c>
      <c r="P1167" t="str">
        <v xml:space="preserve">Underweight </v>
      </c>
      <c r="Q1167" t="str">
        <v>Diabetes</v>
      </c>
      <c r="R1167" t="str">
        <f t="shared" si="18"/>
        <v>Without transplant</v>
      </c>
    </row>
    <row r="1168" spans="1:18" ht="15.6" x14ac:dyDescent="0.3">
      <c r="A1168" s="1" t="s">
        <v>1204</v>
      </c>
      <c r="B1168" t="str">
        <f>VLOOKUP(A1168,'Customer Names-Answers'!A:D,4,0)</f>
        <v>Samantha</v>
      </c>
      <c r="C1168" cm="1">
        <f t="array" ref="C1168:H1168">VLOOKUP(A1168,'Hospitalisation Details-Answers'!A:K,{6,7,8,9,10,11},0)</f>
        <v>9634.5400000000009</v>
      </c>
      <c r="D1168" t="str">
        <v>tier - 2</v>
      </c>
      <c r="E1168" t="str">
        <v>tier - 2</v>
      </c>
      <c r="F1168" t="str">
        <v>R1011</v>
      </c>
      <c r="G1168" t="str">
        <v>30-Sep-1970</v>
      </c>
      <c r="H1168" t="str">
        <v xml:space="preserve">53 Y </v>
      </c>
      <c r="I1168" cm="1">
        <f t="array" ref="I1168:Q1168">VLOOKUP(A1168,'Medical Examinations-Answers'!A:J,{2,3,4,5,6,7,8,9,10},0)</f>
        <v>37.4</v>
      </c>
      <c r="J1168">
        <v>11.3</v>
      </c>
      <c r="K1168" t="str">
        <v>yes</v>
      </c>
      <c r="L1168" t="str">
        <v>No</v>
      </c>
      <c r="M1168" t="str">
        <v>No</v>
      </c>
      <c r="N1168">
        <v>2</v>
      </c>
      <c r="O1168" t="str">
        <v>No</v>
      </c>
      <c r="P1168" t="str">
        <v>Obesity</v>
      </c>
      <c r="Q1168" t="str">
        <v>Diabetes</v>
      </c>
      <c r="R1168" t="str">
        <f t="shared" si="18"/>
        <v>Without transplant</v>
      </c>
    </row>
    <row r="1169" spans="1:18" ht="15.6" x14ac:dyDescent="0.3">
      <c r="A1169" s="1" t="s">
        <v>1203</v>
      </c>
      <c r="B1169" t="str">
        <f>VLOOKUP(A1169,'Customer Names-Answers'!A:D,4,0)</f>
        <v>Nicole R.</v>
      </c>
      <c r="C1169" cm="1">
        <f t="array" ref="C1169:H1169">VLOOKUP(A1169,'Hospitalisation Details-Answers'!A:K,{6,7,8,9,10,11},0)</f>
        <v>9630.91</v>
      </c>
      <c r="D1169" t="str">
        <v>tier - 3</v>
      </c>
      <c r="E1169" t="str">
        <v>tier - 2</v>
      </c>
      <c r="F1169" t="str">
        <v>R1013</v>
      </c>
      <c r="G1169" t="str">
        <v>22-Jun-1968</v>
      </c>
      <c r="H1169" t="str">
        <v xml:space="preserve">55 Y </v>
      </c>
      <c r="I1169" cm="1">
        <f t="array" ref="I1169:Q1169">VLOOKUP(A1169,'Medical Examinations-Answers'!A:J,{2,3,4,5,6,7,8,9,10},0)</f>
        <v>25.75</v>
      </c>
      <c r="J1169">
        <v>9.23</v>
      </c>
      <c r="K1169" t="str">
        <v>No</v>
      </c>
      <c r="L1169" t="str">
        <v>No</v>
      </c>
      <c r="M1169" t="str">
        <v>No</v>
      </c>
      <c r="N1169">
        <v>0</v>
      </c>
      <c r="O1169" t="str">
        <v>No</v>
      </c>
      <c r="P1169" t="str">
        <v xml:space="preserve">Overweight </v>
      </c>
      <c r="Q1169" t="str">
        <v>Diabetes</v>
      </c>
      <c r="R1169" t="str">
        <f t="shared" si="18"/>
        <v>Without transplant</v>
      </c>
    </row>
    <row r="1170" spans="1:18" ht="15.6" x14ac:dyDescent="0.3">
      <c r="A1170" s="1" t="s">
        <v>1202</v>
      </c>
      <c r="B1170" t="str">
        <f>VLOOKUP(A1170,'Customer Names-Answers'!A:D,4,0)</f>
        <v>David W</v>
      </c>
      <c r="C1170" cm="1">
        <f t="array" ref="C1170:H1170">VLOOKUP(A1170,'Hospitalisation Details-Answers'!A:K,{6,7,8,9,10,11},0)</f>
        <v>9630.4</v>
      </c>
      <c r="D1170" t="str">
        <v>tier - 2</v>
      </c>
      <c r="E1170" t="str">
        <v>tier - 2</v>
      </c>
      <c r="F1170" t="str">
        <v>R1011</v>
      </c>
      <c r="G1170" t="str">
        <v>23-Oct-1972</v>
      </c>
      <c r="H1170" t="str">
        <v xml:space="preserve">51 Y </v>
      </c>
      <c r="I1170" cm="1">
        <f t="array" ref="I1170:Q1170">VLOOKUP(A1170,'Medical Examinations-Answers'!A:J,{2,3,4,5,6,7,8,9,10},0)</f>
        <v>32.299999999999997</v>
      </c>
      <c r="J1170">
        <v>4.37</v>
      </c>
      <c r="K1170" t="str">
        <v>No</v>
      </c>
      <c r="L1170" t="str">
        <v>No</v>
      </c>
      <c r="M1170" t="str">
        <v>No</v>
      </c>
      <c r="N1170">
        <v>2</v>
      </c>
      <c r="O1170" t="str">
        <v>No</v>
      </c>
      <c r="P1170" t="str">
        <v>Obesity</v>
      </c>
      <c r="Q1170" t="str">
        <v>Normal</v>
      </c>
      <c r="R1170" t="str">
        <f t="shared" si="18"/>
        <v>Without transplant</v>
      </c>
    </row>
    <row r="1171" spans="1:18" ht="15.6" x14ac:dyDescent="0.3">
      <c r="A1171" s="1" t="s">
        <v>1201</v>
      </c>
      <c r="B1171" t="str">
        <f>VLOOKUP(A1171,'Customer Names-Answers'!A:D,4,0)</f>
        <v>Grant</v>
      </c>
      <c r="C1171" cm="1">
        <f t="array" ref="C1171:H1171">VLOOKUP(A1171,'Hospitalisation Details-Answers'!A:K,{6,7,8,9,10,11},0)</f>
        <v>9630.2999999999993</v>
      </c>
      <c r="D1171" t="str">
        <v>tier - 2</v>
      </c>
      <c r="E1171" t="str">
        <v>tier - 2</v>
      </c>
      <c r="F1171" t="str">
        <v>R1021</v>
      </c>
      <c r="G1171" t="str">
        <v>19-Dec-1979</v>
      </c>
      <c r="H1171" t="str">
        <v xml:space="preserve">44 Y </v>
      </c>
      <c r="I1171" cm="1">
        <f t="array" ref="I1171:Q1171">VLOOKUP(A1171,'Medical Examinations-Answers'!A:J,{2,3,4,5,6,7,8,9,10},0)</f>
        <v>28.61</v>
      </c>
      <c r="J1171">
        <v>5.76</v>
      </c>
      <c r="K1171" t="str">
        <v>No</v>
      </c>
      <c r="L1171" t="str">
        <v>No</v>
      </c>
      <c r="M1171" t="str">
        <v>Yes</v>
      </c>
      <c r="N1171">
        <v>1</v>
      </c>
      <c r="O1171" t="str">
        <v>No</v>
      </c>
      <c r="P1171" t="str">
        <v xml:space="preserve">Overweight </v>
      </c>
      <c r="Q1171" t="str">
        <v>Prediabetes</v>
      </c>
      <c r="R1171" t="str">
        <f t="shared" si="18"/>
        <v>Without transplant</v>
      </c>
    </row>
    <row r="1172" spans="1:18" ht="15.6" x14ac:dyDescent="0.3">
      <c r="A1172" s="1" t="s">
        <v>1200</v>
      </c>
      <c r="B1172" t="str">
        <f>VLOOKUP(A1172,'Customer Names-Answers'!A:D,4,0)</f>
        <v>Sophia</v>
      </c>
      <c r="C1172" cm="1">
        <f t="array" ref="C1172:H1172">VLOOKUP(A1172,'Hospitalisation Details-Answers'!A:K,{6,7,8,9,10,11},0)</f>
        <v>9628.7900000000009</v>
      </c>
      <c r="D1172" t="str">
        <v>tier - 2</v>
      </c>
      <c r="E1172" t="str">
        <v>tier - 2</v>
      </c>
      <c r="F1172" t="str">
        <v>R1026</v>
      </c>
      <c r="G1172" t="str">
        <v>23-Jun-1998</v>
      </c>
      <c r="H1172" t="str">
        <v xml:space="preserve">25 Y </v>
      </c>
      <c r="I1172" cm="1">
        <f t="array" ref="I1172:Q1172">VLOOKUP(A1172,'Medical Examinations-Answers'!A:J,{2,3,4,5,6,7,8,9,10},0)</f>
        <v>45.41</v>
      </c>
      <c r="J1172">
        <v>4.96</v>
      </c>
      <c r="K1172" t="str">
        <v>No</v>
      </c>
      <c r="L1172" t="str">
        <v>No</v>
      </c>
      <c r="M1172" t="str">
        <v>No</v>
      </c>
      <c r="N1172">
        <v>1</v>
      </c>
      <c r="O1172" t="str">
        <v>No</v>
      </c>
      <c r="P1172" t="str">
        <v>Obesity</v>
      </c>
      <c r="Q1172" t="str">
        <v>Normal</v>
      </c>
      <c r="R1172" t="str">
        <f t="shared" si="18"/>
        <v>Without transplant</v>
      </c>
    </row>
    <row r="1173" spans="1:18" ht="15.6" x14ac:dyDescent="0.3">
      <c r="A1173" s="1" t="s">
        <v>1199</v>
      </c>
      <c r="B1173" t="str">
        <f>VLOOKUP(A1173,'Customer Names-Answers'!A:D,4,0)</f>
        <v>Christina</v>
      </c>
      <c r="C1173" cm="1">
        <f t="array" ref="C1173:H1173">VLOOKUP(A1173,'Hospitalisation Details-Answers'!A:K,{6,7,8,9,10,11},0)</f>
        <v>9625.92</v>
      </c>
      <c r="D1173" t="str">
        <v>tier - 2</v>
      </c>
      <c r="E1173" t="str">
        <v>tier - 3</v>
      </c>
      <c r="F1173" t="str">
        <v>R1011</v>
      </c>
      <c r="G1173" t="str">
        <v>16-Dec-1970</v>
      </c>
      <c r="H1173" t="str">
        <v xml:space="preserve">53 Y </v>
      </c>
      <c r="I1173" cm="1">
        <f t="array" ref="I1173:Q1173">VLOOKUP(A1173,'Medical Examinations-Answers'!A:J,{2,3,4,5,6,7,8,9,10},0)</f>
        <v>31.2</v>
      </c>
      <c r="J1173">
        <v>11.04</v>
      </c>
      <c r="K1173" t="str">
        <v>yes</v>
      </c>
      <c r="L1173" t="str">
        <v>No</v>
      </c>
      <c r="M1173" t="str">
        <v>No</v>
      </c>
      <c r="N1173">
        <v>2</v>
      </c>
      <c r="O1173" t="str">
        <v>No</v>
      </c>
      <c r="P1173" t="str">
        <v>Obesity</v>
      </c>
      <c r="Q1173" t="str">
        <v>Diabetes</v>
      </c>
      <c r="R1173" t="str">
        <f t="shared" si="18"/>
        <v>Without transplant</v>
      </c>
    </row>
    <row r="1174" spans="1:18" ht="15.6" x14ac:dyDescent="0.3">
      <c r="A1174" s="1" t="s">
        <v>1198</v>
      </c>
      <c r="B1174" t="str">
        <f>VLOOKUP(A1174,'Customer Names-Answers'!A:D,4,0)</f>
        <v>Sam L.</v>
      </c>
      <c r="C1174" cm="1">
        <f t="array" ref="C1174:H1174">VLOOKUP(A1174,'Hospitalisation Details-Answers'!A:K,{6,7,8,9,10,11},0)</f>
        <v>9620.33</v>
      </c>
      <c r="D1174" t="str">
        <v>tier - 3</v>
      </c>
      <c r="E1174" t="str">
        <v>tier - 3</v>
      </c>
      <c r="F1174" t="str">
        <v>R1012</v>
      </c>
      <c r="G1174" t="str">
        <v>29-Oct-1975</v>
      </c>
      <c r="H1174" t="str">
        <v xml:space="preserve">48 Y </v>
      </c>
      <c r="I1174" cm="1">
        <f t="array" ref="I1174:Q1174">VLOOKUP(A1174,'Medical Examinations-Answers'!A:J,{2,3,4,5,6,7,8,9,10},0)</f>
        <v>29.83</v>
      </c>
      <c r="J1174">
        <v>7.81</v>
      </c>
      <c r="K1174" t="str">
        <v>yes</v>
      </c>
      <c r="L1174" t="str">
        <v>No</v>
      </c>
      <c r="M1174" t="str">
        <v>No</v>
      </c>
      <c r="N1174">
        <v>1</v>
      </c>
      <c r="O1174" t="str">
        <v>No</v>
      </c>
      <c r="P1174" t="str">
        <v xml:space="preserve">Overweight </v>
      </c>
      <c r="Q1174" t="str">
        <v>Diabetes</v>
      </c>
      <c r="R1174" t="str">
        <f t="shared" si="18"/>
        <v>Without transplant</v>
      </c>
    </row>
    <row r="1175" spans="1:18" ht="15.6" x14ac:dyDescent="0.3">
      <c r="A1175" s="1" t="s">
        <v>1197</v>
      </c>
      <c r="B1175" t="str">
        <f>VLOOKUP(A1175,'Customer Names-Answers'!A:D,4,0)</f>
        <v>Haley R.</v>
      </c>
      <c r="C1175" cm="1">
        <f t="array" ref="C1175:H1175">VLOOKUP(A1175,'Hospitalisation Details-Answers'!A:K,{6,7,8,9,10,11},0)</f>
        <v>9619.18</v>
      </c>
      <c r="D1175" t="str">
        <v>tier - 2</v>
      </c>
      <c r="E1175" t="str">
        <v>tier - 1</v>
      </c>
      <c r="F1175" t="str">
        <v>R1025</v>
      </c>
      <c r="G1175" t="str">
        <v>29-Aug-1982</v>
      </c>
      <c r="H1175" t="str">
        <v xml:space="preserve">41 Y </v>
      </c>
      <c r="I1175" cm="1">
        <f t="array" ref="I1175:Q1175">VLOOKUP(A1175,'Medical Examinations-Answers'!A:J,{2,3,4,5,6,7,8,9,10},0)</f>
        <v>29.06</v>
      </c>
      <c r="J1175">
        <v>4.55</v>
      </c>
      <c r="K1175" t="str">
        <v>No</v>
      </c>
      <c r="L1175" t="str">
        <v>No</v>
      </c>
      <c r="M1175" t="str">
        <v>No</v>
      </c>
      <c r="N1175">
        <v>0</v>
      </c>
      <c r="O1175" t="str">
        <v>No</v>
      </c>
      <c r="P1175" t="str">
        <v xml:space="preserve">Overweight </v>
      </c>
      <c r="Q1175" t="str">
        <v>Normal</v>
      </c>
      <c r="R1175" t="str">
        <f t="shared" si="18"/>
        <v>Without transplant</v>
      </c>
    </row>
    <row r="1176" spans="1:18" ht="15.6" x14ac:dyDescent="0.3">
      <c r="A1176" s="1" t="s">
        <v>1196</v>
      </c>
      <c r="B1176" t="str">
        <f>VLOOKUP(A1176,'Customer Names-Answers'!A:D,4,0)</f>
        <v>Ethan</v>
      </c>
      <c r="C1176" cm="1">
        <f t="array" ref="C1176:H1176">VLOOKUP(A1176,'Hospitalisation Details-Answers'!A:K,{6,7,8,9,10,11},0)</f>
        <v>9617.66</v>
      </c>
      <c r="D1176" t="str">
        <v>tier - 3</v>
      </c>
      <c r="E1176" t="str">
        <v>tier - 3</v>
      </c>
      <c r="F1176" t="str">
        <v>R1016</v>
      </c>
      <c r="G1176" t="str">
        <v>27-Dec-1972</v>
      </c>
      <c r="H1176" t="str">
        <v xml:space="preserve">51 Y </v>
      </c>
      <c r="I1176" cm="1">
        <f t="array" ref="I1176:Q1176">VLOOKUP(A1176,'Medical Examinations-Answers'!A:J,{2,3,4,5,6,7,8,9,10},0)</f>
        <v>27.454999999999998</v>
      </c>
      <c r="J1176">
        <v>6.13</v>
      </c>
      <c r="K1176" t="str">
        <v>No</v>
      </c>
      <c r="L1176" t="str">
        <v>No</v>
      </c>
      <c r="M1176" t="str">
        <v>No</v>
      </c>
      <c r="N1176">
        <v>2</v>
      </c>
      <c r="O1176" t="str">
        <v>No</v>
      </c>
      <c r="P1176" t="str">
        <v xml:space="preserve">Overweight </v>
      </c>
      <c r="Q1176" t="str">
        <v>Prediabetes</v>
      </c>
      <c r="R1176" t="str">
        <f t="shared" si="18"/>
        <v>Without transplant</v>
      </c>
    </row>
    <row r="1177" spans="1:18" ht="15.6" x14ac:dyDescent="0.3">
      <c r="A1177" s="1" t="s">
        <v>1195</v>
      </c>
      <c r="B1177" t="str">
        <f>VLOOKUP(A1177,'Customer Names-Answers'!A:D,4,0)</f>
        <v>Andrew W</v>
      </c>
      <c r="C1177" cm="1">
        <f t="array" ref="C1177:H1177">VLOOKUP(A1177,'Hospitalisation Details-Answers'!A:K,{6,7,8,9,10,11},0)</f>
        <v>9597.6299999999992</v>
      </c>
      <c r="D1177" t="str">
        <v>tier - 3</v>
      </c>
      <c r="E1177" t="str">
        <v>tier - 3</v>
      </c>
      <c r="F1177" t="str">
        <v>R1013</v>
      </c>
      <c r="G1177" t="str">
        <v>15-Dec-1964</v>
      </c>
      <c r="H1177" t="str">
        <v xml:space="preserve">59 Y </v>
      </c>
      <c r="I1177" cm="1">
        <f t="array" ref="I1177:Q1177">VLOOKUP(A1177,'Medical Examinations-Answers'!A:J,{2,3,4,5,6,7,8,9,10},0)</f>
        <v>23.01</v>
      </c>
      <c r="J1177">
        <v>6.04</v>
      </c>
      <c r="K1177" t="str">
        <v>yes</v>
      </c>
      <c r="L1177" t="str">
        <v>No</v>
      </c>
      <c r="M1177" t="str">
        <v>No</v>
      </c>
      <c r="N1177">
        <v>1</v>
      </c>
      <c r="O1177" t="str">
        <v>No</v>
      </c>
      <c r="P1177" t="str">
        <v xml:space="preserve">Normal Weight </v>
      </c>
      <c r="Q1177" t="str">
        <v>Prediabetes</v>
      </c>
      <c r="R1177" t="str">
        <f t="shared" si="18"/>
        <v>Without transplant</v>
      </c>
    </row>
    <row r="1178" spans="1:18" ht="15.6" x14ac:dyDescent="0.3">
      <c r="A1178" s="1" t="s">
        <v>1194</v>
      </c>
      <c r="B1178" t="str">
        <f>VLOOKUP(A1178,'Customer Names-Answers'!A:D,4,0)</f>
        <v>Mark G</v>
      </c>
      <c r="C1178" cm="1">
        <f t="array" ref="C1178:H1178">VLOOKUP(A1178,'Hospitalisation Details-Answers'!A:K,{6,7,8,9,10,11},0)</f>
        <v>9584.0400000000009</v>
      </c>
      <c r="D1178" t="str">
        <v>tier - 2</v>
      </c>
      <c r="E1178" t="str">
        <v>tier - 1</v>
      </c>
      <c r="F1178" t="str">
        <v>R1021</v>
      </c>
      <c r="G1178" t="str">
        <v>18-Oct-1981</v>
      </c>
      <c r="H1178" t="str">
        <v xml:space="preserve">42 Y </v>
      </c>
      <c r="I1178" cm="1">
        <f t="array" ref="I1178:Q1178">VLOOKUP(A1178,'Medical Examinations-Answers'!A:J,{2,3,4,5,6,7,8,9,10},0)</f>
        <v>31.39</v>
      </c>
      <c r="J1178">
        <v>8.85</v>
      </c>
      <c r="K1178" t="str">
        <v>yes</v>
      </c>
      <c r="L1178" t="str">
        <v>No</v>
      </c>
      <c r="M1178" t="str">
        <v>No</v>
      </c>
      <c r="N1178">
        <v>0</v>
      </c>
      <c r="O1178" t="str">
        <v>No</v>
      </c>
      <c r="P1178" t="str">
        <v>Obesity</v>
      </c>
      <c r="Q1178" t="str">
        <v>Diabetes</v>
      </c>
      <c r="R1178" t="str">
        <f t="shared" si="18"/>
        <v>Without transplant</v>
      </c>
    </row>
    <row r="1179" spans="1:18" ht="15.6" x14ac:dyDescent="0.3">
      <c r="A1179" s="1" t="s">
        <v>1193</v>
      </c>
      <c r="B1179" t="str">
        <f>VLOOKUP(A1179,'Customer Names-Answers'!A:D,4,0)</f>
        <v>Kasey E.</v>
      </c>
      <c r="C1179" cm="1">
        <f t="array" ref="C1179:H1179">VLOOKUP(A1179,'Hospitalisation Details-Answers'!A:K,{6,7,8,9,10,11},0)</f>
        <v>9583.89</v>
      </c>
      <c r="D1179" t="str">
        <v>tier - 2</v>
      </c>
      <c r="E1179" t="str">
        <v>tier - 3</v>
      </c>
      <c r="F1179" t="str">
        <v>R1012</v>
      </c>
      <c r="G1179" t="str">
        <v>28-Nov-1973</v>
      </c>
      <c r="H1179" t="str">
        <v xml:space="preserve">50 Y </v>
      </c>
      <c r="I1179" cm="1">
        <f t="array" ref="I1179:Q1179">VLOOKUP(A1179,'Medical Examinations-Answers'!A:J,{2,3,4,5,6,7,8,9,10},0)</f>
        <v>34.770000000000003</v>
      </c>
      <c r="J1179">
        <v>10.54</v>
      </c>
      <c r="K1179" t="str">
        <v>No</v>
      </c>
      <c r="L1179" t="str">
        <v>No</v>
      </c>
      <c r="M1179" t="str">
        <v>No</v>
      </c>
      <c r="N1179">
        <v>2</v>
      </c>
      <c r="O1179" t="str">
        <v>No</v>
      </c>
      <c r="P1179" t="str">
        <v>Obesity</v>
      </c>
      <c r="Q1179" t="str">
        <v>Diabetes</v>
      </c>
      <c r="R1179" t="str">
        <f t="shared" si="18"/>
        <v>Without transplant</v>
      </c>
    </row>
    <row r="1180" spans="1:18" ht="15.6" x14ac:dyDescent="0.3">
      <c r="A1180" s="1" t="s">
        <v>1192</v>
      </c>
      <c r="B1180" t="str">
        <f>VLOOKUP(A1180,'Customer Names-Answers'!A:D,4,0)</f>
        <v>Jeff</v>
      </c>
      <c r="C1180" cm="1">
        <f t="array" ref="C1180:H1180">VLOOKUP(A1180,'Hospitalisation Details-Answers'!A:K,{6,7,8,9,10,11},0)</f>
        <v>9582.5400000000009</v>
      </c>
      <c r="D1180" t="str">
        <v>tier - 3</v>
      </c>
      <c r="E1180" t="str">
        <v>tier - 2</v>
      </c>
      <c r="F1180" t="str">
        <v>R1013</v>
      </c>
      <c r="G1180" t="str">
        <v>4-Dec-1966</v>
      </c>
      <c r="H1180" t="str">
        <v xml:space="preserve">57 Y </v>
      </c>
      <c r="I1180" cm="1">
        <f t="array" ref="I1180:Q1180">VLOOKUP(A1180,'Medical Examinations-Answers'!A:J,{2,3,4,5,6,7,8,9,10},0)</f>
        <v>24.48</v>
      </c>
      <c r="J1180">
        <v>4.37</v>
      </c>
      <c r="K1180" t="str">
        <v>yes</v>
      </c>
      <c r="L1180" t="str">
        <v>No</v>
      </c>
      <c r="M1180" t="str">
        <v>No</v>
      </c>
      <c r="N1180">
        <v>2</v>
      </c>
      <c r="O1180" t="str">
        <v>No</v>
      </c>
      <c r="P1180" t="str">
        <v xml:space="preserve">Normal Weight </v>
      </c>
      <c r="Q1180" t="str">
        <v>Normal</v>
      </c>
      <c r="R1180" t="str">
        <f t="shared" si="18"/>
        <v>Without transplant</v>
      </c>
    </row>
    <row r="1181" spans="1:18" ht="15.6" x14ac:dyDescent="0.3">
      <c r="A1181" s="1" t="s">
        <v>1191</v>
      </c>
      <c r="B1181" t="str">
        <f>VLOOKUP(A1181,'Customer Names-Answers'!A:D,4,0)</f>
        <v>Amy</v>
      </c>
      <c r="C1181" cm="1">
        <f t="array" ref="C1181:H1181">VLOOKUP(A1181,'Hospitalisation Details-Answers'!A:K,{6,7,8,9,10,11},0)</f>
        <v>9566.99</v>
      </c>
      <c r="D1181" t="str">
        <v>tier - 2</v>
      </c>
      <c r="E1181" t="str">
        <v>tier - 1</v>
      </c>
      <c r="F1181" t="str">
        <v>R1012</v>
      </c>
      <c r="G1181" t="str">
        <v>1-Dec-1973</v>
      </c>
      <c r="H1181" t="str">
        <v xml:space="preserve">50 Y </v>
      </c>
      <c r="I1181" cm="1">
        <f t="array" ref="I1181:Q1181">VLOOKUP(A1181,'Medical Examinations-Answers'!A:J,{2,3,4,5,6,7,8,9,10},0)</f>
        <v>22.61</v>
      </c>
      <c r="J1181">
        <v>9.6300000000000008</v>
      </c>
      <c r="K1181" t="str">
        <v>No</v>
      </c>
      <c r="L1181" t="str">
        <v>No</v>
      </c>
      <c r="M1181" t="str">
        <v>No</v>
      </c>
      <c r="N1181">
        <v>2</v>
      </c>
      <c r="O1181" t="str">
        <v>No</v>
      </c>
      <c r="P1181" t="str">
        <v xml:space="preserve">Normal Weight </v>
      </c>
      <c r="Q1181" t="str">
        <v>Diabetes</v>
      </c>
      <c r="R1181" t="str">
        <f t="shared" si="18"/>
        <v>Without transplant</v>
      </c>
    </row>
    <row r="1182" spans="1:18" ht="15.6" x14ac:dyDescent="0.3">
      <c r="A1182" s="1" t="s">
        <v>1190</v>
      </c>
      <c r="B1182" t="str">
        <f>VLOOKUP(A1182,'Customer Names-Answers'!A:D,4,0)</f>
        <v>Adam</v>
      </c>
      <c r="C1182" cm="1">
        <f t="array" ref="C1182:H1182">VLOOKUP(A1182,'Hospitalisation Details-Answers'!A:K,{6,7,8,9,10,11},0)</f>
        <v>9563.0300000000007</v>
      </c>
      <c r="D1182" t="str">
        <v>tier - 3</v>
      </c>
      <c r="E1182" t="str">
        <v>tier - 1</v>
      </c>
      <c r="F1182" t="str">
        <v>R1011</v>
      </c>
      <c r="G1182" t="str">
        <v>14-Aug-1974</v>
      </c>
      <c r="H1182" t="str">
        <v xml:space="preserve">49 Y </v>
      </c>
      <c r="I1182" cm="1">
        <f t="array" ref="I1182:Q1182">VLOOKUP(A1182,'Medical Examinations-Answers'!A:J,{2,3,4,5,6,7,8,9,10},0)</f>
        <v>34.299999999999997</v>
      </c>
      <c r="J1182">
        <v>10.37</v>
      </c>
      <c r="K1182" t="str">
        <v>No</v>
      </c>
      <c r="L1182" t="str">
        <v>No</v>
      </c>
      <c r="M1182" t="str">
        <v>No</v>
      </c>
      <c r="N1182">
        <v>0</v>
      </c>
      <c r="O1182" t="str">
        <v>No</v>
      </c>
      <c r="P1182" t="str">
        <v>Obesity</v>
      </c>
      <c r="Q1182" t="str">
        <v>Diabetes</v>
      </c>
      <c r="R1182" t="str">
        <f t="shared" si="18"/>
        <v>Without transplant</v>
      </c>
    </row>
    <row r="1183" spans="1:18" ht="15.6" x14ac:dyDescent="0.3">
      <c r="A1183" s="1" t="s">
        <v>1189</v>
      </c>
      <c r="B1183" t="str">
        <f>VLOOKUP(A1183,'Customer Names-Answers'!A:D,4,0)</f>
        <v>Kristin M</v>
      </c>
      <c r="C1183" cm="1">
        <f t="array" ref="C1183:H1183">VLOOKUP(A1183,'Hospitalisation Details-Answers'!A:K,{6,7,8,9,10,11},0)</f>
        <v>9549.57</v>
      </c>
      <c r="D1183" t="str">
        <v>tier - 2</v>
      </c>
      <c r="E1183" t="str">
        <v>tier - 1</v>
      </c>
      <c r="F1183" t="str">
        <v>R1013</v>
      </c>
      <c r="G1183" t="str">
        <v>22-Sep-1972</v>
      </c>
      <c r="H1183" t="str">
        <v xml:space="preserve">51 Y </v>
      </c>
      <c r="I1183" cm="1">
        <f t="array" ref="I1183:Q1183">VLOOKUP(A1183,'Medical Examinations-Answers'!A:J,{2,3,4,5,6,7,8,9,10},0)</f>
        <v>46.09</v>
      </c>
      <c r="J1183">
        <v>5.44</v>
      </c>
      <c r="K1183" t="str">
        <v>No</v>
      </c>
      <c r="L1183" t="str">
        <v>No</v>
      </c>
      <c r="M1183" t="str">
        <v>No</v>
      </c>
      <c r="N1183">
        <v>2</v>
      </c>
      <c r="O1183" t="str">
        <v>No</v>
      </c>
      <c r="P1183" t="str">
        <v>Obesity</v>
      </c>
      <c r="Q1183" t="str">
        <v>Normal</v>
      </c>
      <c r="R1183" t="str">
        <f t="shared" si="18"/>
        <v>Without transplant</v>
      </c>
    </row>
    <row r="1184" spans="1:18" ht="15.6" x14ac:dyDescent="0.3">
      <c r="A1184" s="1" t="s">
        <v>1188</v>
      </c>
      <c r="B1184" t="str">
        <f>VLOOKUP(A1184,'Customer Names-Answers'!A:D,4,0)</f>
        <v>Mary-Lynn B.</v>
      </c>
      <c r="C1184" cm="1">
        <f t="array" ref="C1184:H1184">VLOOKUP(A1184,'Hospitalisation Details-Answers'!A:K,{6,7,8,9,10,11},0)</f>
        <v>9541.7000000000007</v>
      </c>
      <c r="D1184" t="str">
        <v>tier - 2</v>
      </c>
      <c r="E1184" t="str">
        <v>tier - 1</v>
      </c>
      <c r="F1184" t="str">
        <v>R1024</v>
      </c>
      <c r="G1184" t="str">
        <v>22-Sep-1972</v>
      </c>
      <c r="H1184" t="str">
        <v xml:space="preserve">51 Y </v>
      </c>
      <c r="I1184" cm="1">
        <f t="array" ref="I1184:Q1184">VLOOKUP(A1184,'Medical Examinations-Answers'!A:J,{2,3,4,5,6,7,8,9,10},0)</f>
        <v>44.744999999999997</v>
      </c>
      <c r="J1184">
        <v>5.19</v>
      </c>
      <c r="K1184" t="str">
        <v>No</v>
      </c>
      <c r="L1184" t="str">
        <v>No</v>
      </c>
      <c r="M1184" t="str">
        <v>No</v>
      </c>
      <c r="N1184">
        <v>2</v>
      </c>
      <c r="O1184" t="str">
        <v>No</v>
      </c>
      <c r="P1184" t="str">
        <v>Obesity</v>
      </c>
      <c r="Q1184" t="str">
        <v>Normal</v>
      </c>
      <c r="R1184" t="str">
        <f t="shared" si="18"/>
        <v>Without transplant</v>
      </c>
    </row>
    <row r="1185" spans="1:18" ht="15.6" x14ac:dyDescent="0.3">
      <c r="A1185" s="1" t="s">
        <v>1187</v>
      </c>
      <c r="B1185" t="str">
        <f>VLOOKUP(A1185,'Customer Names-Answers'!A:D,4,0)</f>
        <v>Jamie A</v>
      </c>
      <c r="C1185" cm="1">
        <f t="array" ref="C1185:H1185">VLOOKUP(A1185,'Hospitalisation Details-Answers'!A:K,{6,7,8,9,10,11},0)</f>
        <v>9540.17</v>
      </c>
      <c r="D1185" t="str">
        <v>tier - 2</v>
      </c>
      <c r="E1185" t="str">
        <v>tier - 2</v>
      </c>
      <c r="F1185" t="str">
        <v>R1024</v>
      </c>
      <c r="G1185" t="str">
        <v>28-Jul-1975</v>
      </c>
      <c r="H1185" t="str">
        <v xml:space="preserve">48 Y </v>
      </c>
      <c r="I1185" cm="1">
        <f t="array" ref="I1185:Q1185">VLOOKUP(A1185,'Medical Examinations-Answers'!A:J,{2,3,4,5,6,7,8,9,10},0)</f>
        <v>26.33</v>
      </c>
      <c r="J1185">
        <v>11.8</v>
      </c>
      <c r="K1185" t="str">
        <v>yes</v>
      </c>
      <c r="L1185" t="str">
        <v>No</v>
      </c>
      <c r="M1185" t="str">
        <v>No</v>
      </c>
      <c r="N1185">
        <v>1</v>
      </c>
      <c r="O1185" t="str">
        <v>No</v>
      </c>
      <c r="P1185" t="str">
        <v xml:space="preserve">Overweight </v>
      </c>
      <c r="Q1185" t="str">
        <v>Diabetes</v>
      </c>
      <c r="R1185" t="str">
        <f t="shared" si="18"/>
        <v>Without transplant</v>
      </c>
    </row>
    <row r="1186" spans="1:18" ht="15.6" x14ac:dyDescent="0.3">
      <c r="A1186" s="1" t="s">
        <v>1186</v>
      </c>
      <c r="B1186" t="str">
        <f>VLOOKUP(A1186,'Customer Names-Answers'!A:D,4,0)</f>
        <v>Jeffrey A.</v>
      </c>
      <c r="C1186" cm="1">
        <f t="array" ref="C1186:H1186">VLOOKUP(A1186,'Hospitalisation Details-Answers'!A:K,{6,7,8,9,10,11},0)</f>
        <v>9538.65</v>
      </c>
      <c r="D1186" t="str">
        <v>tier - 2</v>
      </c>
      <c r="E1186" t="str">
        <v>tier - 3</v>
      </c>
      <c r="F1186" t="str">
        <v>R1021</v>
      </c>
      <c r="G1186" t="str">
        <v>21-Dec-1973</v>
      </c>
      <c r="H1186" t="str">
        <v xml:space="preserve">50 Y </v>
      </c>
      <c r="I1186" cm="1">
        <f t="array" ref="I1186:Q1186">VLOOKUP(A1186,'Medical Examinations-Answers'!A:J,{2,3,4,5,6,7,8,9,10},0)</f>
        <v>26.6</v>
      </c>
      <c r="J1186">
        <v>8.3800000000000008</v>
      </c>
      <c r="K1186" t="str">
        <v>No</v>
      </c>
      <c r="L1186" t="str">
        <v>No</v>
      </c>
      <c r="M1186" t="str">
        <v>No</v>
      </c>
      <c r="N1186">
        <v>2</v>
      </c>
      <c r="O1186" t="str">
        <v>No</v>
      </c>
      <c r="P1186" t="str">
        <v xml:space="preserve">Overweight </v>
      </c>
      <c r="Q1186" t="str">
        <v>Diabetes</v>
      </c>
      <c r="R1186" t="str">
        <f t="shared" si="18"/>
        <v>Without transplant</v>
      </c>
    </row>
    <row r="1187" spans="1:18" ht="15.6" x14ac:dyDescent="0.3">
      <c r="A1187" s="1" t="s">
        <v>1185</v>
      </c>
      <c r="B1187" t="str">
        <f>VLOOKUP(A1187,'Customer Names-Answers'!A:D,4,0)</f>
        <v>Ms.  Nicole</v>
      </c>
      <c r="C1187" cm="1">
        <f t="array" ref="C1187:H1187">VLOOKUP(A1187,'Hospitalisation Details-Answers'!A:K,{6,7,8,9,10,11},0)</f>
        <v>9528.9</v>
      </c>
      <c r="D1187" t="str">
        <v>tier - 2</v>
      </c>
      <c r="E1187" t="str">
        <v>tier - 2</v>
      </c>
      <c r="F1187" t="str">
        <v>R1011</v>
      </c>
      <c r="G1187" t="str">
        <v>29-Nov-1971</v>
      </c>
      <c r="H1187" t="str">
        <v xml:space="preserve">52 Y </v>
      </c>
      <c r="I1187" cm="1">
        <f t="array" ref="I1187:Q1187">VLOOKUP(A1187,'Medical Examinations-Answers'!A:J,{2,3,4,5,6,7,8,9,10},0)</f>
        <v>27.5</v>
      </c>
      <c r="J1187">
        <v>7.58</v>
      </c>
      <c r="K1187" t="str">
        <v>No</v>
      </c>
      <c r="L1187" t="str">
        <v>No</v>
      </c>
      <c r="M1187" t="str">
        <v>No</v>
      </c>
      <c r="N1187">
        <v>0</v>
      </c>
      <c r="O1187" t="str">
        <v>No</v>
      </c>
      <c r="P1187" t="str">
        <v xml:space="preserve">Overweight </v>
      </c>
      <c r="Q1187" t="str">
        <v>Diabetes</v>
      </c>
      <c r="R1187" t="str">
        <f t="shared" si="18"/>
        <v>Without transplant</v>
      </c>
    </row>
    <row r="1188" spans="1:18" ht="15.6" x14ac:dyDescent="0.3">
      <c r="A1188" s="1" t="s">
        <v>1184</v>
      </c>
      <c r="B1188" t="str">
        <f>VLOOKUP(A1188,'Customer Names-Answers'!A:D,4,0)</f>
        <v>Audrey</v>
      </c>
      <c r="C1188" cm="1">
        <f t="array" ref="C1188:H1188">VLOOKUP(A1188,'Hospitalisation Details-Answers'!A:K,{6,7,8,9,10,11},0)</f>
        <v>9507.68</v>
      </c>
      <c r="D1188" t="str">
        <v>tier - 2</v>
      </c>
      <c r="E1188" t="str">
        <v>tier - 1</v>
      </c>
      <c r="F1188" t="str">
        <v>R1012</v>
      </c>
      <c r="G1188" t="str">
        <v>22-Aug-1992</v>
      </c>
      <c r="H1188" t="str">
        <v xml:space="preserve">31 Y </v>
      </c>
      <c r="I1188" cm="1">
        <f t="array" ref="I1188:Q1188">VLOOKUP(A1188,'Medical Examinations-Answers'!A:J,{2,3,4,5,6,7,8,9,10},0)</f>
        <v>41.55</v>
      </c>
      <c r="J1188">
        <v>4.6100000000000003</v>
      </c>
      <c r="K1188" t="str">
        <v>No</v>
      </c>
      <c r="L1188" t="str">
        <v>No</v>
      </c>
      <c r="M1188" t="str">
        <v>No</v>
      </c>
      <c r="N1188">
        <v>1</v>
      </c>
      <c r="O1188" t="str">
        <v>No</v>
      </c>
      <c r="P1188" t="str">
        <v>Obesity</v>
      </c>
      <c r="Q1188" t="str">
        <v>Normal</v>
      </c>
      <c r="R1188" t="str">
        <f t="shared" si="18"/>
        <v>Without transplant</v>
      </c>
    </row>
    <row r="1189" spans="1:18" ht="15.6" x14ac:dyDescent="0.3">
      <c r="A1189" s="1" t="s">
        <v>1183</v>
      </c>
      <c r="B1189" t="str">
        <f>VLOOKUP(A1189,'Customer Names-Answers'!A:D,4,0)</f>
        <v>Jacob</v>
      </c>
      <c r="C1189" cm="1">
        <f t="array" ref="C1189:H1189">VLOOKUP(A1189,'Hospitalisation Details-Answers'!A:K,{6,7,8,9,10,11},0)</f>
        <v>9504.31</v>
      </c>
      <c r="D1189" t="str">
        <v>tier - 3</v>
      </c>
      <c r="E1189" t="str">
        <v>tier - 2</v>
      </c>
      <c r="F1189" t="str">
        <v>R1013</v>
      </c>
      <c r="G1189" t="str">
        <v>24-Aug-1969</v>
      </c>
      <c r="H1189" t="str">
        <v xml:space="preserve">54 Y </v>
      </c>
      <c r="I1189" cm="1">
        <f t="array" ref="I1189:Q1189">VLOOKUP(A1189,'Medical Examinations-Answers'!A:J,{2,3,4,5,6,7,8,9,10},0)</f>
        <v>41.47</v>
      </c>
      <c r="J1189">
        <v>4.7</v>
      </c>
      <c r="K1189" t="str">
        <v>yes</v>
      </c>
      <c r="L1189" t="str">
        <v>No</v>
      </c>
      <c r="M1189" t="str">
        <v>Yes</v>
      </c>
      <c r="N1189">
        <v>1</v>
      </c>
      <c r="O1189" t="str">
        <v>No</v>
      </c>
      <c r="P1189" t="str">
        <v>Obesity</v>
      </c>
      <c r="Q1189" t="str">
        <v>Normal</v>
      </c>
      <c r="R1189" t="str">
        <f t="shared" si="18"/>
        <v>Without transplant</v>
      </c>
    </row>
    <row r="1190" spans="1:18" ht="15.6" x14ac:dyDescent="0.3">
      <c r="A1190" s="1" t="s">
        <v>1182</v>
      </c>
      <c r="B1190" t="str">
        <f>VLOOKUP(A1190,'Customer Names-Answers'!A:D,4,0)</f>
        <v>Mr.  Daniel S</v>
      </c>
      <c r="C1190" cm="1">
        <f t="array" ref="C1190:H1190">VLOOKUP(A1190,'Hospitalisation Details-Answers'!A:K,{6,7,8,9,10,11},0)</f>
        <v>9500.57</v>
      </c>
      <c r="D1190" t="str">
        <v>tier - 2</v>
      </c>
      <c r="E1190" t="str">
        <v>tier - 3</v>
      </c>
      <c r="F1190" t="str">
        <v>R1017</v>
      </c>
      <c r="G1190" t="str">
        <v>28-Nov-1976</v>
      </c>
      <c r="H1190" t="str">
        <v xml:space="preserve">47 Y </v>
      </c>
      <c r="I1190" cm="1">
        <f t="array" ref="I1190:Q1190">VLOOKUP(A1190,'Medical Examinations-Answers'!A:J,{2,3,4,5,6,7,8,9,10},0)</f>
        <v>24.795000000000002</v>
      </c>
      <c r="J1190">
        <v>6.05</v>
      </c>
      <c r="K1190" t="str">
        <v>yes</v>
      </c>
      <c r="L1190" t="str">
        <v>No</v>
      </c>
      <c r="M1190" t="str">
        <v>No</v>
      </c>
      <c r="N1190">
        <v>0</v>
      </c>
      <c r="O1190" t="str">
        <v>No</v>
      </c>
      <c r="P1190" t="str">
        <v xml:space="preserve">Normal Weight </v>
      </c>
      <c r="Q1190" t="str">
        <v>Prediabetes</v>
      </c>
      <c r="R1190" t="str">
        <f t="shared" si="18"/>
        <v>Without transplant</v>
      </c>
    </row>
    <row r="1191" spans="1:18" ht="15.6" x14ac:dyDescent="0.3">
      <c r="A1191" s="1" t="s">
        <v>1181</v>
      </c>
      <c r="B1191" t="str">
        <f>VLOOKUP(A1191,'Customer Names-Answers'!A:D,4,0)</f>
        <v>Marc C.</v>
      </c>
      <c r="C1191" cm="1">
        <f t="array" ref="C1191:H1191">VLOOKUP(A1191,'Hospitalisation Details-Answers'!A:K,{6,7,8,9,10,11},0)</f>
        <v>9487.64</v>
      </c>
      <c r="D1191" t="str">
        <v>tier - 2</v>
      </c>
      <c r="E1191" t="str">
        <v>tier - 2</v>
      </c>
      <c r="F1191" t="str">
        <v>R1013</v>
      </c>
      <c r="G1191" t="str">
        <v>4-Jun-1969</v>
      </c>
      <c r="H1191" t="str">
        <v xml:space="preserve">54 Y </v>
      </c>
      <c r="I1191" cm="1">
        <f t="array" ref="I1191:Q1191">VLOOKUP(A1191,'Medical Examinations-Answers'!A:J,{2,3,4,5,6,7,8,9,10},0)</f>
        <v>29.48</v>
      </c>
      <c r="J1191">
        <v>5.63</v>
      </c>
      <c r="K1191" t="str">
        <v>yes</v>
      </c>
      <c r="L1191" t="str">
        <v>No</v>
      </c>
      <c r="M1191" t="str">
        <v>Yes</v>
      </c>
      <c r="N1191">
        <v>1</v>
      </c>
      <c r="O1191" t="str">
        <v>No</v>
      </c>
      <c r="P1191" t="str">
        <v xml:space="preserve">Overweight </v>
      </c>
      <c r="Q1191" t="str">
        <v>Normal</v>
      </c>
      <c r="R1191" t="str">
        <f t="shared" si="18"/>
        <v>Without transplant</v>
      </c>
    </row>
    <row r="1192" spans="1:18" ht="15.6" x14ac:dyDescent="0.3">
      <c r="A1192" s="1" t="s">
        <v>1180</v>
      </c>
      <c r="B1192" t="str">
        <f>VLOOKUP(A1192,'Customer Names-Answers'!A:D,4,0)</f>
        <v>Mark S</v>
      </c>
      <c r="C1192" cm="1">
        <f t="array" ref="C1192:H1192">VLOOKUP(A1192,'Hospitalisation Details-Answers'!A:K,{6,7,8,9,10,11},0)</f>
        <v>9453.92</v>
      </c>
      <c r="D1192" t="str">
        <v>tier - 2</v>
      </c>
      <c r="E1192" t="str">
        <v>tier - 2</v>
      </c>
      <c r="F1192" t="str">
        <v>R1021</v>
      </c>
      <c r="G1192" t="str">
        <v>17-Jul-1979</v>
      </c>
      <c r="H1192" t="str">
        <v xml:space="preserve">44 Y </v>
      </c>
      <c r="I1192" cm="1">
        <f t="array" ref="I1192:Q1192">VLOOKUP(A1192,'Medical Examinations-Answers'!A:J,{2,3,4,5,6,7,8,9,10},0)</f>
        <v>28.09</v>
      </c>
      <c r="J1192">
        <v>6.06</v>
      </c>
      <c r="K1192" t="str">
        <v>No</v>
      </c>
      <c r="L1192" t="str">
        <v>No</v>
      </c>
      <c r="M1192" t="str">
        <v>Yes</v>
      </c>
      <c r="N1192">
        <v>1</v>
      </c>
      <c r="O1192" t="str">
        <v>No</v>
      </c>
      <c r="P1192" t="str">
        <v xml:space="preserve">Overweight </v>
      </c>
      <c r="Q1192" t="str">
        <v>Prediabetes</v>
      </c>
      <c r="R1192" t="str">
        <f t="shared" si="18"/>
        <v>Without transplant</v>
      </c>
    </row>
    <row r="1193" spans="1:18" ht="15.6" x14ac:dyDescent="0.3">
      <c r="A1193" s="1" t="s">
        <v>1179</v>
      </c>
      <c r="B1193" t="str">
        <f>VLOOKUP(A1193,'Customer Names-Answers'!A:D,4,0)</f>
        <v>Dan</v>
      </c>
      <c r="C1193" cm="1">
        <f t="array" ref="C1193:H1193">VLOOKUP(A1193,'Hospitalisation Details-Answers'!A:K,{6,7,8,9,10,11},0)</f>
        <v>9448.42</v>
      </c>
      <c r="D1193" t="str">
        <v>tier - 2</v>
      </c>
      <c r="E1193" t="str">
        <v>tier - 3</v>
      </c>
      <c r="F1193" t="str">
        <v>R1021</v>
      </c>
      <c r="G1193" t="str">
        <v>14-Nov-1987</v>
      </c>
      <c r="H1193" t="str">
        <v xml:space="preserve">36 Y </v>
      </c>
      <c r="I1193" cm="1">
        <f t="array" ref="I1193:Q1193">VLOOKUP(A1193,'Medical Examinations-Answers'!A:J,{2,3,4,5,6,7,8,9,10},0)</f>
        <v>32.729999999999997</v>
      </c>
      <c r="J1193">
        <v>5.19</v>
      </c>
      <c r="K1193" t="str">
        <v>No</v>
      </c>
      <c r="L1193" t="str">
        <v>No</v>
      </c>
      <c r="M1193" t="str">
        <v>No</v>
      </c>
      <c r="N1193">
        <v>1</v>
      </c>
      <c r="O1193" t="str">
        <v>No</v>
      </c>
      <c r="P1193" t="str">
        <v>Obesity</v>
      </c>
      <c r="Q1193" t="str">
        <v>Normal</v>
      </c>
      <c r="R1193" t="str">
        <f t="shared" si="18"/>
        <v>Without transplant</v>
      </c>
    </row>
    <row r="1194" spans="1:18" ht="15.6" x14ac:dyDescent="0.3">
      <c r="A1194" s="1" t="s">
        <v>1178</v>
      </c>
      <c r="B1194" t="str">
        <f>VLOOKUP(A1194,'Customer Names-Answers'!A:D,4,0)</f>
        <v>Ms.  Gabriela</v>
      </c>
      <c r="C1194" cm="1">
        <f t="array" ref="C1194:H1194">VLOOKUP(A1194,'Hospitalisation Details-Answers'!A:K,{6,7,8,9,10,11},0)</f>
        <v>9447.3799999999992</v>
      </c>
      <c r="D1194" t="str">
        <v>tier - 2</v>
      </c>
      <c r="E1194" t="str">
        <v>tier - 3</v>
      </c>
      <c r="F1194" t="str">
        <v>R1024</v>
      </c>
      <c r="G1194" t="str">
        <v>8-Jun-1974</v>
      </c>
      <c r="H1194" t="str">
        <v xml:space="preserve">49 Y </v>
      </c>
      <c r="I1194" cm="1">
        <f t="array" ref="I1194:Q1194">VLOOKUP(A1194,'Medical Examinations-Answers'!A:J,{2,3,4,5,6,7,8,9,10},0)</f>
        <v>27.36</v>
      </c>
      <c r="J1194">
        <v>8.9600000000000009</v>
      </c>
      <c r="K1194" t="str">
        <v>No</v>
      </c>
      <c r="L1194" t="str">
        <v>No</v>
      </c>
      <c r="M1194" t="str">
        <v>No</v>
      </c>
      <c r="N1194">
        <v>0</v>
      </c>
      <c r="O1194" t="str">
        <v>No</v>
      </c>
      <c r="P1194" t="str">
        <v xml:space="preserve">Overweight </v>
      </c>
      <c r="Q1194" t="str">
        <v>Diabetes</v>
      </c>
      <c r="R1194" t="str">
        <f t="shared" si="18"/>
        <v>Without transplant</v>
      </c>
    </row>
    <row r="1195" spans="1:18" ht="15.6" x14ac:dyDescent="0.3">
      <c r="A1195" s="1" t="s">
        <v>1177</v>
      </c>
      <c r="B1195" t="str">
        <f>VLOOKUP(A1195,'Customer Names-Answers'!A:D,4,0)</f>
        <v>Amanda</v>
      </c>
      <c r="C1195" cm="1">
        <f t="array" ref="C1195:H1195">VLOOKUP(A1195,'Hospitalisation Details-Answers'!A:K,{6,7,8,9,10,11},0)</f>
        <v>9447.25</v>
      </c>
      <c r="D1195" t="str">
        <v>tier - 2</v>
      </c>
      <c r="E1195" t="str">
        <v>tier - 1</v>
      </c>
      <c r="F1195" t="str">
        <v>R1024</v>
      </c>
      <c r="G1195" t="str">
        <v>27-Nov-1974</v>
      </c>
      <c r="H1195" t="str">
        <v xml:space="preserve">49 Y </v>
      </c>
      <c r="I1195" cm="1">
        <f t="array" ref="I1195:Q1195">VLOOKUP(A1195,'Medical Examinations-Answers'!A:J,{2,3,4,5,6,7,8,9,10},0)</f>
        <v>27.265000000000001</v>
      </c>
      <c r="J1195">
        <v>11.39</v>
      </c>
      <c r="K1195" t="str">
        <v>No</v>
      </c>
      <c r="L1195" t="str">
        <v>No</v>
      </c>
      <c r="M1195" t="str">
        <v>No</v>
      </c>
      <c r="N1195">
        <v>0</v>
      </c>
      <c r="O1195" t="str">
        <v>No</v>
      </c>
      <c r="P1195" t="str">
        <v xml:space="preserve">Overweight </v>
      </c>
      <c r="Q1195" t="str">
        <v>Diabetes</v>
      </c>
      <c r="R1195" t="str">
        <f t="shared" si="18"/>
        <v>Without transplant</v>
      </c>
    </row>
    <row r="1196" spans="1:18" ht="15.6" x14ac:dyDescent="0.3">
      <c r="A1196" s="1" t="s">
        <v>1176</v>
      </c>
      <c r="B1196" t="str">
        <f>VLOOKUP(A1196,'Customer Names-Answers'!A:D,4,0)</f>
        <v>Ms.  Dara</v>
      </c>
      <c r="C1196" cm="1">
        <f t="array" ref="C1196:H1196">VLOOKUP(A1196,'Hospitalisation Details-Answers'!A:K,{6,7,8,9,10,11},0)</f>
        <v>9432.93</v>
      </c>
      <c r="D1196" t="str">
        <v>tier - 2</v>
      </c>
      <c r="E1196" t="str">
        <v>tier - 1</v>
      </c>
      <c r="F1196" t="str">
        <v>R1024</v>
      </c>
      <c r="G1196" t="str">
        <v>3-Nov-1976</v>
      </c>
      <c r="H1196" t="str">
        <v xml:space="preserve">47 Y </v>
      </c>
      <c r="I1196" cm="1">
        <f t="array" ref="I1196:Q1196">VLOOKUP(A1196,'Medical Examinations-Answers'!A:J,{2,3,4,5,6,7,8,9,10},0)</f>
        <v>48.07</v>
      </c>
      <c r="J1196">
        <v>4.0599999999999996</v>
      </c>
      <c r="K1196" t="str">
        <v>yes</v>
      </c>
      <c r="L1196" t="str">
        <v>No</v>
      </c>
      <c r="M1196" t="str">
        <v>No</v>
      </c>
      <c r="N1196">
        <v>0</v>
      </c>
      <c r="O1196" t="str">
        <v>No</v>
      </c>
      <c r="P1196" t="str">
        <v>Obesity</v>
      </c>
      <c r="Q1196" t="str">
        <v>Normal</v>
      </c>
      <c r="R1196" t="str">
        <f t="shared" si="18"/>
        <v>Without transplant</v>
      </c>
    </row>
    <row r="1197" spans="1:18" ht="15.6" x14ac:dyDescent="0.3">
      <c r="A1197" s="1" t="s">
        <v>1175</v>
      </c>
      <c r="B1197" t="str">
        <f>VLOOKUP(A1197,'Customer Names-Answers'!A:D,4,0)</f>
        <v>Rachelle R</v>
      </c>
      <c r="C1197" cm="1">
        <f t="array" ref="C1197:H1197">VLOOKUP(A1197,'Hospitalisation Details-Answers'!A:K,{6,7,8,9,10,11},0)</f>
        <v>9414.92</v>
      </c>
      <c r="D1197" t="str">
        <v>tier - 2</v>
      </c>
      <c r="E1197" t="str">
        <v>tier - 2</v>
      </c>
      <c r="F1197" t="str">
        <v>R1011</v>
      </c>
      <c r="G1197" t="str">
        <v>30-Oct-1976</v>
      </c>
      <c r="H1197" t="str">
        <v xml:space="preserve">47 Y </v>
      </c>
      <c r="I1197" cm="1">
        <f t="array" ref="I1197:Q1197">VLOOKUP(A1197,'Medical Examinations-Answers'!A:J,{2,3,4,5,6,7,8,9,10},0)</f>
        <v>30.8</v>
      </c>
      <c r="J1197">
        <v>5.23</v>
      </c>
      <c r="K1197" t="str">
        <v>yes</v>
      </c>
      <c r="L1197" t="str">
        <v>No</v>
      </c>
      <c r="M1197" t="str">
        <v>No</v>
      </c>
      <c r="N1197">
        <v>0</v>
      </c>
      <c r="O1197" t="str">
        <v>No</v>
      </c>
      <c r="P1197" t="str">
        <v>Obesity</v>
      </c>
      <c r="Q1197" t="str">
        <v>Normal</v>
      </c>
      <c r="R1197" t="str">
        <f t="shared" si="18"/>
        <v>Without transplant</v>
      </c>
    </row>
    <row r="1198" spans="1:18" ht="15.6" x14ac:dyDescent="0.3">
      <c r="A1198" s="1" t="s">
        <v>1174</v>
      </c>
      <c r="B1198" t="str">
        <f>VLOOKUP(A1198,'Customer Names-Answers'!A:D,4,0)</f>
        <v>Brenda J</v>
      </c>
      <c r="C1198" cm="1">
        <f t="array" ref="C1198:H1198">VLOOKUP(A1198,'Hospitalisation Details-Answers'!A:K,{6,7,8,9,10,11},0)</f>
        <v>9411.01</v>
      </c>
      <c r="D1198" t="str">
        <v>tier - 2</v>
      </c>
      <c r="E1198" t="str">
        <v>tier - 3</v>
      </c>
      <c r="F1198" t="str">
        <v>R1024</v>
      </c>
      <c r="G1198" t="str">
        <v>17-Oct-1976</v>
      </c>
      <c r="H1198" t="str">
        <v xml:space="preserve">47 Y </v>
      </c>
      <c r="I1198" cm="1">
        <f t="array" ref="I1198:Q1198">VLOOKUP(A1198,'Medical Examinations-Answers'!A:J,{2,3,4,5,6,7,8,9,10},0)</f>
        <v>32.299999999999997</v>
      </c>
      <c r="J1198">
        <v>5.05</v>
      </c>
      <c r="K1198" t="str">
        <v>yes</v>
      </c>
      <c r="L1198" t="str">
        <v>No</v>
      </c>
      <c r="M1198" t="str">
        <v>No</v>
      </c>
      <c r="N1198">
        <v>0</v>
      </c>
      <c r="O1198" t="str">
        <v>No</v>
      </c>
      <c r="P1198" t="str">
        <v>Obesity</v>
      </c>
      <c r="Q1198" t="str">
        <v>Normal</v>
      </c>
      <c r="R1198" t="str">
        <f t="shared" si="18"/>
        <v>Without transplant</v>
      </c>
    </row>
    <row r="1199" spans="1:18" ht="15.6" x14ac:dyDescent="0.3">
      <c r="A1199" s="1" t="s">
        <v>1173</v>
      </c>
      <c r="B1199" t="str">
        <f>VLOOKUP(A1199,'Customer Names-Answers'!A:D,4,0)</f>
        <v>Tim</v>
      </c>
      <c r="C1199" cm="1">
        <f t="array" ref="C1199:H1199">VLOOKUP(A1199,'Hospitalisation Details-Answers'!A:K,{6,7,8,9,10,11},0)</f>
        <v>9391.35</v>
      </c>
      <c r="D1199" t="str">
        <v>tier - 3</v>
      </c>
      <c r="E1199" t="str">
        <v>tier - 3</v>
      </c>
      <c r="F1199" t="str">
        <v>R1011</v>
      </c>
      <c r="G1199" t="str">
        <v>20-Oct-1971</v>
      </c>
      <c r="H1199" t="str">
        <v xml:space="preserve">52 Y </v>
      </c>
      <c r="I1199" cm="1">
        <f t="array" ref="I1199:Q1199">VLOOKUP(A1199,'Medical Examinations-Answers'!A:J,{2,3,4,5,6,7,8,9,10},0)</f>
        <v>39.700000000000003</v>
      </c>
      <c r="J1199">
        <v>7.34</v>
      </c>
      <c r="K1199" t="str">
        <v>No</v>
      </c>
      <c r="L1199" t="str">
        <v>No</v>
      </c>
      <c r="M1199" t="str">
        <v>No</v>
      </c>
      <c r="N1199">
        <v>0</v>
      </c>
      <c r="O1199" t="str">
        <v>No</v>
      </c>
      <c r="P1199" t="str">
        <v>Obesity</v>
      </c>
      <c r="Q1199" t="str">
        <v>Diabetes</v>
      </c>
      <c r="R1199" t="str">
        <f t="shared" si="18"/>
        <v>Without transplant</v>
      </c>
    </row>
    <row r="1200" spans="1:18" ht="15.6" x14ac:dyDescent="0.3">
      <c r="A1200" s="1" t="s">
        <v>1172</v>
      </c>
      <c r="B1200" t="str">
        <f>VLOOKUP(A1200,'Customer Names-Answers'!A:D,4,0)</f>
        <v>Sylvain</v>
      </c>
      <c r="C1200" cm="1">
        <f t="array" ref="C1200:H1200">VLOOKUP(A1200,'Hospitalisation Details-Answers'!A:K,{6,7,8,9,10,11},0)</f>
        <v>9386.16</v>
      </c>
      <c r="D1200" t="str">
        <v>tier - 3</v>
      </c>
      <c r="E1200" t="str">
        <v>tier - 2</v>
      </c>
      <c r="F1200" t="str">
        <v>R1013</v>
      </c>
      <c r="G1200" t="str">
        <v>29-Dec-1971</v>
      </c>
      <c r="H1200" t="str">
        <v xml:space="preserve">52 Y </v>
      </c>
      <c r="I1200" cm="1">
        <f t="array" ref="I1200:Q1200">VLOOKUP(A1200,'Medical Examinations-Answers'!A:J,{2,3,4,5,6,7,8,9,10},0)</f>
        <v>35.97</v>
      </c>
      <c r="J1200">
        <v>8.1300000000000008</v>
      </c>
      <c r="K1200" t="str">
        <v>No</v>
      </c>
      <c r="L1200" t="str">
        <v>No</v>
      </c>
      <c r="M1200" t="str">
        <v>No</v>
      </c>
      <c r="N1200">
        <v>0</v>
      </c>
      <c r="O1200" t="str">
        <v>No</v>
      </c>
      <c r="P1200" t="str">
        <v>Obesity</v>
      </c>
      <c r="Q1200" t="str">
        <v>Diabetes</v>
      </c>
      <c r="R1200" t="str">
        <f t="shared" si="18"/>
        <v>Without transplant</v>
      </c>
    </row>
    <row r="1201" spans="1:18" ht="15.6" x14ac:dyDescent="0.3">
      <c r="A1201" s="1" t="s">
        <v>1171</v>
      </c>
      <c r="B1201" t="str">
        <f>VLOOKUP(A1201,'Customer Names-Answers'!A:D,4,0)</f>
        <v>Lisa M</v>
      </c>
      <c r="C1201" cm="1">
        <f t="array" ref="C1201:H1201">VLOOKUP(A1201,'Hospitalisation Details-Answers'!A:K,{6,7,8,9,10,11},0)</f>
        <v>9380.75</v>
      </c>
      <c r="D1201" t="str">
        <v>tier - 2</v>
      </c>
      <c r="E1201" t="str">
        <v>tier - 2</v>
      </c>
      <c r="F1201" t="str">
        <v>R1024</v>
      </c>
      <c r="G1201" t="str">
        <v>2-Dec-1975</v>
      </c>
      <c r="H1201" t="str">
        <v xml:space="preserve">48 Y </v>
      </c>
      <c r="I1201" cm="1">
        <f t="array" ref="I1201:Q1201">VLOOKUP(A1201,'Medical Examinations-Answers'!A:J,{2,3,4,5,6,7,8,9,10},0)</f>
        <v>25.86</v>
      </c>
      <c r="J1201">
        <v>6.68</v>
      </c>
      <c r="K1201" t="str">
        <v>yes</v>
      </c>
      <c r="L1201" t="str">
        <v>No</v>
      </c>
      <c r="M1201" t="str">
        <v>No</v>
      </c>
      <c r="N1201">
        <v>1</v>
      </c>
      <c r="O1201" t="str">
        <v>No</v>
      </c>
      <c r="P1201" t="str">
        <v xml:space="preserve">Overweight </v>
      </c>
      <c r="Q1201" t="str">
        <v>Diabetes</v>
      </c>
      <c r="R1201" t="str">
        <f t="shared" si="18"/>
        <v>Without transplant</v>
      </c>
    </row>
    <row r="1202" spans="1:18" ht="15.6" x14ac:dyDescent="0.3">
      <c r="A1202" s="1" t="s">
        <v>1170</v>
      </c>
      <c r="B1202" t="str">
        <f>VLOOKUP(A1202,'Customer Names-Answers'!A:D,4,0)</f>
        <v>Ryan</v>
      </c>
      <c r="C1202" cm="1">
        <f t="array" ref="C1202:H1202">VLOOKUP(A1202,'Hospitalisation Details-Answers'!A:K,{6,7,8,9,10,11},0)</f>
        <v>9377.9</v>
      </c>
      <c r="D1202" t="str">
        <v>tier - 2</v>
      </c>
      <c r="E1202" t="str">
        <v>tier - 1</v>
      </c>
      <c r="F1202" t="str">
        <v>R1013</v>
      </c>
      <c r="G1202" t="str">
        <v>26-Nov-1971</v>
      </c>
      <c r="H1202" t="str">
        <v xml:space="preserve">52 Y </v>
      </c>
      <c r="I1202" cm="1">
        <f t="array" ref="I1202:Q1202">VLOOKUP(A1202,'Medical Examinations-Answers'!A:J,{2,3,4,5,6,7,8,9,10},0)</f>
        <v>30.03</v>
      </c>
      <c r="J1202">
        <v>11.51</v>
      </c>
      <c r="K1202" t="str">
        <v>No</v>
      </c>
      <c r="L1202" t="str">
        <v>No</v>
      </c>
      <c r="M1202" t="str">
        <v>No</v>
      </c>
      <c r="N1202">
        <v>0</v>
      </c>
      <c r="O1202" t="str">
        <v>No</v>
      </c>
      <c r="P1202" t="str">
        <v>Obesity</v>
      </c>
      <c r="Q1202" t="str">
        <v>Diabetes</v>
      </c>
      <c r="R1202" t="str">
        <f t="shared" si="18"/>
        <v>Without transplant</v>
      </c>
    </row>
    <row r="1203" spans="1:18" ht="15.6" x14ac:dyDescent="0.3">
      <c r="A1203" s="1" t="s">
        <v>1169</v>
      </c>
      <c r="B1203" t="str">
        <f>VLOOKUP(A1203,'Customer Names-Answers'!A:D,4,0)</f>
        <v>Kaitlin M</v>
      </c>
      <c r="C1203" cm="1">
        <f t="array" ref="C1203:H1203">VLOOKUP(A1203,'Hospitalisation Details-Answers'!A:K,{6,7,8,9,10,11},0)</f>
        <v>9377.4500000000007</v>
      </c>
      <c r="D1203" t="str">
        <v>tier - 2</v>
      </c>
      <c r="E1203" t="str">
        <v>tier - 3</v>
      </c>
      <c r="F1203" t="str">
        <v>R1013</v>
      </c>
      <c r="G1203" t="str">
        <v>24-Nov-1969</v>
      </c>
      <c r="H1203" t="str">
        <v xml:space="preserve">54 Y </v>
      </c>
      <c r="I1203" cm="1">
        <f t="array" ref="I1203:Q1203">VLOOKUP(A1203,'Medical Examinations-Answers'!A:J,{2,3,4,5,6,7,8,9,10},0)</f>
        <v>25.76</v>
      </c>
      <c r="J1203">
        <v>6.02</v>
      </c>
      <c r="K1203" t="str">
        <v>yes</v>
      </c>
      <c r="L1203" t="str">
        <v>No</v>
      </c>
      <c r="M1203" t="str">
        <v>Yes</v>
      </c>
      <c r="N1203">
        <v>1</v>
      </c>
      <c r="O1203" t="str">
        <v>No</v>
      </c>
      <c r="P1203" t="str">
        <v xml:space="preserve">Overweight </v>
      </c>
      <c r="Q1203" t="str">
        <v>Prediabetes</v>
      </c>
      <c r="R1203" t="str">
        <f t="shared" si="18"/>
        <v>Without transplant</v>
      </c>
    </row>
    <row r="1204" spans="1:18" ht="15.6" x14ac:dyDescent="0.3">
      <c r="A1204" s="1" t="s">
        <v>1168</v>
      </c>
      <c r="B1204" t="str">
        <f>VLOOKUP(A1204,'Customer Names-Answers'!A:D,4,0)</f>
        <v>William R.</v>
      </c>
      <c r="C1204" cm="1">
        <f t="array" ref="C1204:H1204">VLOOKUP(A1204,'Hospitalisation Details-Answers'!A:K,{6,7,8,9,10,11},0)</f>
        <v>9361.33</v>
      </c>
      <c r="D1204" t="str">
        <v>tier - 3</v>
      </c>
      <c r="E1204" t="str">
        <v>tier - 1</v>
      </c>
      <c r="F1204" t="str">
        <v>R1016</v>
      </c>
      <c r="G1204" t="str">
        <v>8-Oct-1971</v>
      </c>
      <c r="H1204" t="str">
        <v xml:space="preserve">52 Y </v>
      </c>
      <c r="I1204" cm="1">
        <f t="array" ref="I1204:Q1204">VLOOKUP(A1204,'Medical Examinations-Answers'!A:J,{2,3,4,5,6,7,8,9,10},0)</f>
        <v>22.42</v>
      </c>
      <c r="J1204">
        <v>7.96</v>
      </c>
      <c r="K1204" t="str">
        <v>No</v>
      </c>
      <c r="L1204" t="str">
        <v>No</v>
      </c>
      <c r="M1204" t="str">
        <v>No</v>
      </c>
      <c r="N1204">
        <v>0</v>
      </c>
      <c r="O1204" t="str">
        <v>No</v>
      </c>
      <c r="P1204" t="str">
        <v xml:space="preserve">Normal Weight </v>
      </c>
      <c r="Q1204" t="str">
        <v>Diabetes</v>
      </c>
      <c r="R1204" t="str">
        <f t="shared" si="18"/>
        <v>Without transplant</v>
      </c>
    </row>
    <row r="1205" spans="1:18" ht="15.6" x14ac:dyDescent="0.3">
      <c r="A1205" s="1" t="s">
        <v>1167</v>
      </c>
      <c r="B1205" t="str">
        <f>VLOOKUP(A1205,'Customer Names-Answers'!A:D,4,0)</f>
        <v>Bruce</v>
      </c>
      <c r="C1205" cm="1">
        <f t="array" ref="C1205:H1205">VLOOKUP(A1205,'Hospitalisation Details-Answers'!A:K,{6,7,8,9,10,11},0)</f>
        <v>9344.2000000000007</v>
      </c>
      <c r="D1205" t="str">
        <v>tier - 2</v>
      </c>
      <c r="E1205" t="str">
        <v>tier - 1</v>
      </c>
      <c r="F1205" t="str">
        <v>R1021</v>
      </c>
      <c r="G1205" t="str">
        <v>1-Jul-1988</v>
      </c>
      <c r="H1205" t="str">
        <v xml:space="preserve">35 Y </v>
      </c>
      <c r="I1205" cm="1">
        <f t="array" ref="I1205:Q1205">VLOOKUP(A1205,'Medical Examinations-Answers'!A:J,{2,3,4,5,6,7,8,9,10},0)</f>
        <v>33.18</v>
      </c>
      <c r="J1205">
        <v>6.01</v>
      </c>
      <c r="K1205" t="str">
        <v>yes</v>
      </c>
      <c r="L1205" t="str">
        <v>No</v>
      </c>
      <c r="M1205" t="str">
        <v>No</v>
      </c>
      <c r="N1205">
        <v>1</v>
      </c>
      <c r="O1205" t="str">
        <v>No</v>
      </c>
      <c r="P1205" t="str">
        <v>Obesity</v>
      </c>
      <c r="Q1205" t="str">
        <v>Prediabetes</v>
      </c>
      <c r="R1205" t="str">
        <f t="shared" si="18"/>
        <v>Without transplant</v>
      </c>
    </row>
    <row r="1206" spans="1:18" ht="15.6" x14ac:dyDescent="0.3">
      <c r="A1206" s="1" t="s">
        <v>1166</v>
      </c>
      <c r="B1206" t="str">
        <f>VLOOKUP(A1206,'Customer Names-Answers'!A:D,4,0)</f>
        <v>Veronica</v>
      </c>
      <c r="C1206" cm="1">
        <f t="array" ref="C1206:H1206">VLOOKUP(A1206,'Hospitalisation Details-Answers'!A:K,{6,7,8,9,10,11},0)</f>
        <v>9338.61</v>
      </c>
      <c r="D1206" t="str">
        <v>tier - 2</v>
      </c>
      <c r="E1206" t="str">
        <v>tier - 1</v>
      </c>
      <c r="F1206" t="str">
        <v>R1026</v>
      </c>
      <c r="G1206" t="str">
        <v>12-Oct-1996</v>
      </c>
      <c r="H1206" t="str">
        <v xml:space="preserve">27 Y </v>
      </c>
      <c r="I1206" cm="1">
        <f t="array" ref="I1206:Q1206">VLOOKUP(A1206,'Medical Examinations-Answers'!A:J,{2,3,4,5,6,7,8,9,10},0)</f>
        <v>43.04</v>
      </c>
      <c r="J1206">
        <v>5.9</v>
      </c>
      <c r="K1206" t="str">
        <v>yes</v>
      </c>
      <c r="L1206" t="str">
        <v>No</v>
      </c>
      <c r="M1206" t="str">
        <v>No</v>
      </c>
      <c r="N1206">
        <v>0</v>
      </c>
      <c r="O1206" t="str">
        <v>No</v>
      </c>
      <c r="P1206" t="str">
        <v>Obesity</v>
      </c>
      <c r="Q1206" t="str">
        <v>Prediabetes</v>
      </c>
      <c r="R1206" t="str">
        <f t="shared" si="18"/>
        <v>Without transplant</v>
      </c>
    </row>
    <row r="1207" spans="1:18" ht="15.6" x14ac:dyDescent="0.3">
      <c r="A1207" s="1" t="s">
        <v>1165</v>
      </c>
      <c r="B1207" t="str">
        <f>VLOOKUP(A1207,'Customer Names-Answers'!A:D,4,0)</f>
        <v>Warren</v>
      </c>
      <c r="C1207" cm="1">
        <f t="array" ref="C1207:H1207">VLOOKUP(A1207,'Hospitalisation Details-Answers'!A:K,{6,7,8,9,10,11},0)</f>
        <v>9320.26</v>
      </c>
      <c r="D1207" t="str">
        <v>tier - 2</v>
      </c>
      <c r="E1207" t="str">
        <v>tier - 1</v>
      </c>
      <c r="F1207" t="str">
        <v>R1012</v>
      </c>
      <c r="G1207" t="str">
        <v>9-Jul-1988</v>
      </c>
      <c r="H1207" t="str">
        <v xml:space="preserve">35 Y </v>
      </c>
      <c r="I1207" cm="1">
        <f t="array" ref="I1207:Q1207">VLOOKUP(A1207,'Medical Examinations-Answers'!A:J,{2,3,4,5,6,7,8,9,10},0)</f>
        <v>34.15</v>
      </c>
      <c r="J1207">
        <v>4.49</v>
      </c>
      <c r="K1207" t="str">
        <v>yes</v>
      </c>
      <c r="L1207" t="str">
        <v>No</v>
      </c>
      <c r="M1207" t="str">
        <v>No</v>
      </c>
      <c r="N1207">
        <v>1</v>
      </c>
      <c r="O1207" t="str">
        <v>No</v>
      </c>
      <c r="P1207" t="str">
        <v>Obesity</v>
      </c>
      <c r="Q1207" t="str">
        <v>Normal</v>
      </c>
      <c r="R1207" t="str">
        <f t="shared" si="18"/>
        <v>Without transplant</v>
      </c>
    </row>
    <row r="1208" spans="1:18" ht="15.6" x14ac:dyDescent="0.3">
      <c r="A1208" s="1" t="s">
        <v>1164</v>
      </c>
      <c r="B1208" t="str">
        <f>VLOOKUP(A1208,'Customer Names-Answers'!A:D,4,0)</f>
        <v>Mrs.  Daniela</v>
      </c>
      <c r="C1208" cm="1">
        <f t="array" ref="C1208:H1208">VLOOKUP(A1208,'Hospitalisation Details-Answers'!A:K,{6,7,8,9,10,11},0)</f>
        <v>9315.41</v>
      </c>
      <c r="D1208" t="str">
        <v>tier - 2</v>
      </c>
      <c r="E1208" t="str">
        <v>tier - 1</v>
      </c>
      <c r="F1208" t="str">
        <v>R1024</v>
      </c>
      <c r="G1208" t="str">
        <v>12-Oct-1977</v>
      </c>
      <c r="H1208" t="str">
        <v xml:space="preserve">46 Y </v>
      </c>
      <c r="I1208" cm="1">
        <f t="array" ref="I1208:Q1208">VLOOKUP(A1208,'Medical Examinations-Answers'!A:J,{2,3,4,5,6,7,8,9,10},0)</f>
        <v>25.78</v>
      </c>
      <c r="J1208">
        <v>6.25</v>
      </c>
      <c r="K1208" t="str">
        <v>No</v>
      </c>
      <c r="L1208" t="str">
        <v>No</v>
      </c>
      <c r="M1208" t="str">
        <v>No</v>
      </c>
      <c r="N1208">
        <v>0</v>
      </c>
      <c r="O1208" t="str">
        <v>No</v>
      </c>
      <c r="P1208" t="str">
        <v xml:space="preserve">Overweight </v>
      </c>
      <c r="Q1208" t="str">
        <v>Prediabetes</v>
      </c>
      <c r="R1208" t="str">
        <f t="shared" si="18"/>
        <v>Without transplant</v>
      </c>
    </row>
    <row r="1209" spans="1:18" ht="15.6" x14ac:dyDescent="0.3">
      <c r="A1209" s="1" t="s">
        <v>1163</v>
      </c>
      <c r="B1209" t="str">
        <f>VLOOKUP(A1209,'Customer Names-Answers'!A:D,4,0)</f>
        <v>Deirdre A</v>
      </c>
      <c r="C1209" cm="1">
        <f t="array" ref="C1209:H1209">VLOOKUP(A1209,'Hospitalisation Details-Answers'!A:K,{6,7,8,9,10,11},0)</f>
        <v>9310.81</v>
      </c>
      <c r="D1209" t="str">
        <v>tier - 3</v>
      </c>
      <c r="E1209" t="str">
        <v>tier - 1</v>
      </c>
      <c r="F1209" t="str">
        <v>R1013</v>
      </c>
      <c r="G1209" t="str">
        <v>8-Jun-1963</v>
      </c>
      <c r="H1209" t="str">
        <v xml:space="preserve">60 Y </v>
      </c>
      <c r="I1209" cm="1">
        <f t="array" ref="I1209:Q1209">VLOOKUP(A1209,'Medical Examinations-Answers'!A:J,{2,3,4,5,6,7,8,9,10},0)</f>
        <v>21.02</v>
      </c>
      <c r="J1209">
        <v>9.6199999999999992</v>
      </c>
      <c r="K1209" t="str">
        <v>yes</v>
      </c>
      <c r="L1209" t="str">
        <v>No</v>
      </c>
      <c r="M1209" t="str">
        <v>Yes</v>
      </c>
      <c r="N1209">
        <v>1</v>
      </c>
      <c r="O1209" t="str">
        <v>No</v>
      </c>
      <c r="P1209" t="str">
        <v xml:space="preserve">Normal Weight </v>
      </c>
      <c r="Q1209" t="str">
        <v>Diabetes</v>
      </c>
      <c r="R1209" t="str">
        <f t="shared" si="18"/>
        <v>Without transplant</v>
      </c>
    </row>
    <row r="1210" spans="1:18" ht="15.6" x14ac:dyDescent="0.3">
      <c r="A1210" s="1" t="s">
        <v>1162</v>
      </c>
      <c r="B1210" t="str">
        <f>VLOOKUP(A1210,'Customer Names-Answers'!A:D,4,0)</f>
        <v>Mathias</v>
      </c>
      <c r="C1210" cm="1">
        <f t="array" ref="C1210:H1210">VLOOKUP(A1210,'Hospitalisation Details-Answers'!A:K,{6,7,8,9,10,11},0)</f>
        <v>9304.7000000000007</v>
      </c>
      <c r="D1210" t="str">
        <v>tier - 3</v>
      </c>
      <c r="E1210" t="str">
        <v>tier - 3</v>
      </c>
      <c r="F1210" t="str">
        <v>R1013</v>
      </c>
      <c r="G1210" t="str">
        <v>16-Oct-1973</v>
      </c>
      <c r="H1210" t="str">
        <v xml:space="preserve">50 Y </v>
      </c>
      <c r="I1210" cm="1">
        <f t="array" ref="I1210:Q1210">VLOOKUP(A1210,'Medical Examinations-Answers'!A:J,{2,3,4,5,6,7,8,9,10},0)</f>
        <v>37.51</v>
      </c>
      <c r="J1210">
        <v>11.06</v>
      </c>
      <c r="K1210" t="str">
        <v>No</v>
      </c>
      <c r="L1210" t="str">
        <v>No</v>
      </c>
      <c r="M1210" t="str">
        <v>No</v>
      </c>
      <c r="N1210">
        <v>2</v>
      </c>
      <c r="O1210" t="str">
        <v>No</v>
      </c>
      <c r="P1210" t="str">
        <v>Obesity</v>
      </c>
      <c r="Q1210" t="str">
        <v>Diabetes</v>
      </c>
      <c r="R1210" t="str">
        <f t="shared" si="18"/>
        <v>Without transplant</v>
      </c>
    </row>
    <row r="1211" spans="1:18" ht="15.6" x14ac:dyDescent="0.3">
      <c r="A1211" s="1" t="s">
        <v>1161</v>
      </c>
      <c r="B1211" t="str">
        <f>VLOOKUP(A1211,'Customer Names-Answers'!A:D,4,0)</f>
        <v>Matthew</v>
      </c>
      <c r="C1211" cm="1">
        <f t="array" ref="C1211:H1211">VLOOKUP(A1211,'Hospitalisation Details-Answers'!A:K,{6,7,8,9,10,11},0)</f>
        <v>9301.89</v>
      </c>
      <c r="D1211" t="str">
        <v>tier - 2</v>
      </c>
      <c r="E1211" t="str">
        <v>tier - 1</v>
      </c>
      <c r="F1211" t="str">
        <v>R1012</v>
      </c>
      <c r="G1211" t="str">
        <v>3-Nov-1976</v>
      </c>
      <c r="H1211" t="str">
        <v xml:space="preserve">47 Y </v>
      </c>
      <c r="I1211" cm="1">
        <f t="array" ref="I1211:Q1211">VLOOKUP(A1211,'Medical Examinations-Answers'!A:J,{2,3,4,5,6,7,8,9,10},0)</f>
        <v>25.745000000000001</v>
      </c>
      <c r="J1211">
        <v>6.11</v>
      </c>
      <c r="K1211" t="str">
        <v>yes</v>
      </c>
      <c r="L1211" t="str">
        <v>No</v>
      </c>
      <c r="M1211" t="str">
        <v>No</v>
      </c>
      <c r="N1211">
        <v>0</v>
      </c>
      <c r="O1211" t="str">
        <v>No</v>
      </c>
      <c r="P1211" t="str">
        <v xml:space="preserve">Overweight </v>
      </c>
      <c r="Q1211" t="str">
        <v>Prediabetes</v>
      </c>
      <c r="R1211" t="str">
        <f t="shared" si="18"/>
        <v>Without transplant</v>
      </c>
    </row>
    <row r="1212" spans="1:18" ht="15.6" x14ac:dyDescent="0.3">
      <c r="A1212" s="1" t="s">
        <v>1160</v>
      </c>
      <c r="B1212" t="str">
        <f>VLOOKUP(A1212,'Customer Names-Answers'!A:D,4,0)</f>
        <v>Kurt</v>
      </c>
      <c r="C1212" cm="1">
        <f t="array" ref="C1212:H1212">VLOOKUP(A1212,'Hospitalisation Details-Answers'!A:K,{6,7,8,9,10,11},0)</f>
        <v>9290.14</v>
      </c>
      <c r="D1212" t="str">
        <v>tier - 3</v>
      </c>
      <c r="E1212" t="str">
        <v>tier - 3</v>
      </c>
      <c r="F1212" t="str">
        <v>R1016</v>
      </c>
      <c r="G1212" t="str">
        <v>18-Sep-1973</v>
      </c>
      <c r="H1212" t="str">
        <v xml:space="preserve">50 Y </v>
      </c>
      <c r="I1212" cm="1">
        <f t="array" ref="I1212:Q1212">VLOOKUP(A1212,'Medical Examinations-Answers'!A:J,{2,3,4,5,6,7,8,9,10},0)</f>
        <v>31.35</v>
      </c>
      <c r="J1212">
        <v>11.49</v>
      </c>
      <c r="K1212" t="str">
        <v>No</v>
      </c>
      <c r="L1212" t="str">
        <v>No</v>
      </c>
      <c r="M1212" t="str">
        <v>No</v>
      </c>
      <c r="N1212">
        <v>2</v>
      </c>
      <c r="O1212" t="str">
        <v>No</v>
      </c>
      <c r="P1212" t="str">
        <v>Obesity</v>
      </c>
      <c r="Q1212" t="str">
        <v>Diabetes</v>
      </c>
      <c r="R1212" t="str">
        <f t="shared" si="18"/>
        <v>Without transplant</v>
      </c>
    </row>
    <row r="1213" spans="1:18" ht="15.6" x14ac:dyDescent="0.3">
      <c r="A1213" s="1" t="s">
        <v>1159</v>
      </c>
      <c r="B1213" t="str">
        <f>VLOOKUP(A1213,'Customer Names-Answers'!A:D,4,0)</f>
        <v>Samuel</v>
      </c>
      <c r="C1213" cm="1">
        <f t="array" ref="C1213:H1213">VLOOKUP(A1213,'Hospitalisation Details-Answers'!A:K,{6,7,8,9,10,11},0)</f>
        <v>9288.0300000000007</v>
      </c>
      <c r="D1213" t="str">
        <v>tier - 2</v>
      </c>
      <c r="E1213" t="str">
        <v>tier - 3</v>
      </c>
      <c r="F1213" t="str">
        <v>R1018</v>
      </c>
      <c r="G1213" t="str">
        <v>16-Oct-1973</v>
      </c>
      <c r="H1213" t="str">
        <v xml:space="preserve">50 Y </v>
      </c>
      <c r="I1213" cm="1">
        <f t="array" ref="I1213:Q1213">VLOOKUP(A1213,'Medical Examinations-Answers'!A:J,{2,3,4,5,6,7,8,9,10},0)</f>
        <v>29.83</v>
      </c>
      <c r="J1213">
        <v>8.68</v>
      </c>
      <c r="K1213" t="str">
        <v>No</v>
      </c>
      <c r="L1213" t="str">
        <v>No</v>
      </c>
      <c r="M1213" t="str">
        <v>No</v>
      </c>
      <c r="N1213">
        <v>2</v>
      </c>
      <c r="O1213" t="str">
        <v>No</v>
      </c>
      <c r="P1213" t="str">
        <v xml:space="preserve">Overweight </v>
      </c>
      <c r="Q1213" t="str">
        <v>Diabetes</v>
      </c>
      <c r="R1213" t="str">
        <f t="shared" si="18"/>
        <v>Without transplant</v>
      </c>
    </row>
    <row r="1214" spans="1:18" ht="15.6" x14ac:dyDescent="0.3">
      <c r="A1214" s="1" t="s">
        <v>1158</v>
      </c>
      <c r="B1214" t="str">
        <f>VLOOKUP(A1214,'Customer Names-Answers'!A:D,4,0)</f>
        <v>Emily</v>
      </c>
      <c r="C1214" cm="1">
        <f t="array" ref="C1214:H1214">VLOOKUP(A1214,'Hospitalisation Details-Answers'!A:K,{6,7,8,9,10,11},0)</f>
        <v>9285.8700000000008</v>
      </c>
      <c r="D1214" t="str">
        <v>tier - 2</v>
      </c>
      <c r="E1214" t="str">
        <v>tier - 3</v>
      </c>
      <c r="F1214" t="str">
        <v>R1013</v>
      </c>
      <c r="G1214" t="str">
        <v>26-Nov-1969</v>
      </c>
      <c r="H1214" t="str">
        <v xml:space="preserve">54 Y </v>
      </c>
      <c r="I1214" cm="1">
        <f t="array" ref="I1214:Q1214">VLOOKUP(A1214,'Medical Examinations-Answers'!A:J,{2,3,4,5,6,7,8,9,10},0)</f>
        <v>25.49</v>
      </c>
      <c r="J1214">
        <v>5.68</v>
      </c>
      <c r="K1214" t="str">
        <v>yes</v>
      </c>
      <c r="L1214" t="str">
        <v>No</v>
      </c>
      <c r="M1214" t="str">
        <v>Yes</v>
      </c>
      <c r="N1214">
        <v>1</v>
      </c>
      <c r="O1214" t="str">
        <v>No</v>
      </c>
      <c r="P1214" t="str">
        <v xml:space="preserve">Overweight </v>
      </c>
      <c r="Q1214" t="str">
        <v>Normal</v>
      </c>
      <c r="R1214" t="str">
        <f t="shared" si="18"/>
        <v>Without transplant</v>
      </c>
    </row>
    <row r="1215" spans="1:18" ht="15.6" x14ac:dyDescent="0.3">
      <c r="A1215" s="1" t="s">
        <v>1157</v>
      </c>
      <c r="B1215" t="str">
        <f>VLOOKUP(A1215,'Customer Names-Answers'!A:D,4,0)</f>
        <v>Tiffany</v>
      </c>
      <c r="C1215" cm="1">
        <f t="array" ref="C1215:H1215">VLOOKUP(A1215,'Hospitalisation Details-Answers'!A:K,{6,7,8,9,10,11},0)</f>
        <v>9283.56</v>
      </c>
      <c r="D1215" t="str">
        <v>tier - 2</v>
      </c>
      <c r="E1215" t="str">
        <v>tier - 3</v>
      </c>
      <c r="F1215" t="str">
        <v>R1013</v>
      </c>
      <c r="G1215" t="str">
        <v>2-Jul-1971</v>
      </c>
      <c r="H1215" t="str">
        <v xml:space="preserve">52 Y </v>
      </c>
      <c r="I1215" cm="1">
        <f t="array" ref="I1215:Q1215">VLOOKUP(A1215,'Medical Examinations-Answers'!A:J,{2,3,4,5,6,7,8,9,10},0)</f>
        <v>34.1</v>
      </c>
      <c r="J1215">
        <v>8.4499999999999993</v>
      </c>
      <c r="K1215" t="str">
        <v>No</v>
      </c>
      <c r="L1215" t="str">
        <v>No</v>
      </c>
      <c r="M1215" t="str">
        <v>No</v>
      </c>
      <c r="N1215">
        <v>0</v>
      </c>
      <c r="O1215" t="str">
        <v>No</v>
      </c>
      <c r="P1215" t="str">
        <v>Obesity</v>
      </c>
      <c r="Q1215" t="str">
        <v>Diabetes</v>
      </c>
      <c r="R1215" t="str">
        <f t="shared" si="18"/>
        <v>Without transplant</v>
      </c>
    </row>
    <row r="1216" spans="1:18" ht="15.6" x14ac:dyDescent="0.3">
      <c r="A1216" s="1" t="s">
        <v>1156</v>
      </c>
      <c r="B1216" t="str">
        <f>VLOOKUP(A1216,'Customer Names-Answers'!A:D,4,0)</f>
        <v>Alex F</v>
      </c>
      <c r="C1216" cm="1">
        <f t="array" ref="C1216:H1216">VLOOKUP(A1216,'Hospitalisation Details-Answers'!A:K,{6,7,8,9,10,11},0)</f>
        <v>9282.48</v>
      </c>
      <c r="D1216" t="str">
        <v>tier - 3</v>
      </c>
      <c r="E1216" t="str">
        <v>tier - 2</v>
      </c>
      <c r="F1216" t="str">
        <v>R1016</v>
      </c>
      <c r="G1216" t="str">
        <v>27-Oct-1973</v>
      </c>
      <c r="H1216" t="str">
        <v xml:space="preserve">50 Y </v>
      </c>
      <c r="I1216" cm="1">
        <f t="array" ref="I1216:Q1216">VLOOKUP(A1216,'Medical Examinations-Answers'!A:J,{2,3,4,5,6,7,8,9,10},0)</f>
        <v>25.84</v>
      </c>
      <c r="J1216">
        <v>8.51</v>
      </c>
      <c r="K1216" t="str">
        <v>No</v>
      </c>
      <c r="L1216" t="str">
        <v>No</v>
      </c>
      <c r="M1216" t="str">
        <v>No</v>
      </c>
      <c r="N1216">
        <v>2</v>
      </c>
      <c r="O1216" t="str">
        <v>No</v>
      </c>
      <c r="P1216" t="str">
        <v xml:space="preserve">Overweight </v>
      </c>
      <c r="Q1216" t="str">
        <v>Diabetes</v>
      </c>
      <c r="R1216" t="str">
        <f t="shared" si="18"/>
        <v>Without transplant</v>
      </c>
    </row>
    <row r="1217" spans="1:18" ht="15.6" x14ac:dyDescent="0.3">
      <c r="A1217" s="1" t="s">
        <v>1155</v>
      </c>
      <c r="B1217" t="str">
        <f>VLOOKUP(A1217,'Customer Names-Answers'!A:D,4,0)</f>
        <v>Alice</v>
      </c>
      <c r="C1217" cm="1">
        <f t="array" ref="C1217:H1217">VLOOKUP(A1217,'Hospitalisation Details-Answers'!A:K,{6,7,8,9,10,11},0)</f>
        <v>9264.7999999999993</v>
      </c>
      <c r="D1217" t="str">
        <v>tier - 2</v>
      </c>
      <c r="E1217" t="str">
        <v>tier - 1</v>
      </c>
      <c r="F1217" t="str">
        <v>R1011</v>
      </c>
      <c r="G1217" t="str">
        <v>6-Aug-1971</v>
      </c>
      <c r="H1217" t="str">
        <v xml:space="preserve">52 Y </v>
      </c>
      <c r="I1217" cm="1">
        <f t="array" ref="I1217:Q1217">VLOOKUP(A1217,'Medical Examinations-Answers'!A:J,{2,3,4,5,6,7,8,9,10},0)</f>
        <v>20.6</v>
      </c>
      <c r="J1217">
        <v>7.62</v>
      </c>
      <c r="K1217" t="str">
        <v>No</v>
      </c>
      <c r="L1217" t="str">
        <v>No</v>
      </c>
      <c r="M1217" t="str">
        <v>No</v>
      </c>
      <c r="N1217">
        <v>0</v>
      </c>
      <c r="O1217" t="str">
        <v>No</v>
      </c>
      <c r="P1217" t="str">
        <v xml:space="preserve">Normal Weight </v>
      </c>
      <c r="Q1217" t="str">
        <v>Diabetes</v>
      </c>
      <c r="R1217" t="str">
        <f t="shared" si="18"/>
        <v>Without transplant</v>
      </c>
    </row>
    <row r="1218" spans="1:18" ht="15.6" x14ac:dyDescent="0.3">
      <c r="A1218" s="1" t="s">
        <v>1154</v>
      </c>
      <c r="B1218" t="str">
        <f>VLOOKUP(A1218,'Customer Names-Answers'!A:D,4,0)</f>
        <v>Allison M.</v>
      </c>
      <c r="C1218" cm="1">
        <f t="array" ref="C1218:H1218">VLOOKUP(A1218,'Hospitalisation Details-Answers'!A:K,{6,7,8,9,10,11},0)</f>
        <v>9249.5</v>
      </c>
      <c r="D1218" t="str">
        <v>tier - 2</v>
      </c>
      <c r="E1218" t="str">
        <v>tier - 1</v>
      </c>
      <c r="F1218" t="str">
        <v>R1012</v>
      </c>
      <c r="G1218" t="str">
        <v>21-Aug-1974</v>
      </c>
      <c r="H1218" t="str">
        <v xml:space="preserve">49 Y </v>
      </c>
      <c r="I1218" cm="1">
        <f t="array" ref="I1218:Q1218">VLOOKUP(A1218,'Medical Examinations-Answers'!A:J,{2,3,4,5,6,7,8,9,10},0)</f>
        <v>28.88</v>
      </c>
      <c r="J1218">
        <v>10.18</v>
      </c>
      <c r="K1218" t="str">
        <v>No</v>
      </c>
      <c r="L1218" t="str">
        <v>No</v>
      </c>
      <c r="M1218" t="str">
        <v>No</v>
      </c>
      <c r="N1218">
        <v>0</v>
      </c>
      <c r="O1218" t="str">
        <v>No</v>
      </c>
      <c r="P1218" t="str">
        <v xml:space="preserve">Overweight </v>
      </c>
      <c r="Q1218" t="str">
        <v>Diabetes</v>
      </c>
      <c r="R1218" t="str">
        <f t="shared" si="18"/>
        <v>Without transplant</v>
      </c>
    </row>
    <row r="1219" spans="1:18" ht="15.6" x14ac:dyDescent="0.3">
      <c r="A1219" s="1" t="s">
        <v>1153</v>
      </c>
      <c r="B1219" t="str">
        <f>VLOOKUP(A1219,'Customer Names-Answers'!A:D,4,0)</f>
        <v>Johannes Fiskerstand</v>
      </c>
      <c r="C1219" cm="1">
        <f t="array" ref="C1219:H1219">VLOOKUP(A1219,'Hospitalisation Details-Answers'!A:K,{6,7,8,9,10,11},0)</f>
        <v>9247.94</v>
      </c>
      <c r="D1219" t="str">
        <v>tier - 2</v>
      </c>
      <c r="E1219" t="str">
        <v>tier - 1</v>
      </c>
      <c r="F1219" t="str">
        <v>R1021</v>
      </c>
      <c r="G1219" t="str">
        <v>5-Oct-1980</v>
      </c>
      <c r="H1219" t="str">
        <v xml:space="preserve">43 Y </v>
      </c>
      <c r="I1219" cm="1">
        <f t="array" ref="I1219:Q1219">VLOOKUP(A1219,'Medical Examinations-Answers'!A:J,{2,3,4,5,6,7,8,9,10},0)</f>
        <v>28.24</v>
      </c>
      <c r="J1219">
        <v>5.36</v>
      </c>
      <c r="K1219" t="str">
        <v>No</v>
      </c>
      <c r="L1219" t="str">
        <v>No</v>
      </c>
      <c r="M1219" t="str">
        <v>No</v>
      </c>
      <c r="N1219">
        <v>0</v>
      </c>
      <c r="O1219" t="str">
        <v>No</v>
      </c>
      <c r="P1219" t="str">
        <v xml:space="preserve">Overweight </v>
      </c>
      <c r="Q1219" t="str">
        <v>Normal</v>
      </c>
      <c r="R1219" t="str">
        <f t="shared" ref="R1219:R1282" si="19">IF(L1219="No","Without transplant","With transplant")</f>
        <v>Without transplant</v>
      </c>
    </row>
    <row r="1220" spans="1:18" ht="15.6" x14ac:dyDescent="0.3">
      <c r="A1220" s="1" t="s">
        <v>1152</v>
      </c>
      <c r="B1220" t="str">
        <f>VLOOKUP(A1220,'Customer Names-Answers'!A:D,4,0)</f>
        <v>Stephen</v>
      </c>
      <c r="C1220" cm="1">
        <f t="array" ref="C1220:H1220">VLOOKUP(A1220,'Hospitalisation Details-Answers'!A:K,{6,7,8,9,10,11},0)</f>
        <v>9225.26</v>
      </c>
      <c r="D1220" t="str">
        <v>tier - 3</v>
      </c>
      <c r="E1220" t="str">
        <v>tier - 3</v>
      </c>
      <c r="F1220" t="str">
        <v>R1015</v>
      </c>
      <c r="G1220" t="str">
        <v>6-Dec-1975</v>
      </c>
      <c r="H1220" t="str">
        <v xml:space="preserve">48 Y </v>
      </c>
      <c r="I1220" cm="1">
        <f t="array" ref="I1220:Q1220">VLOOKUP(A1220,'Medical Examinations-Answers'!A:J,{2,3,4,5,6,7,8,9,10},0)</f>
        <v>25.46</v>
      </c>
      <c r="J1220">
        <v>11.78</v>
      </c>
      <c r="K1220" t="str">
        <v>yes</v>
      </c>
      <c r="L1220" t="str">
        <v>No</v>
      </c>
      <c r="M1220" t="str">
        <v>No</v>
      </c>
      <c r="N1220">
        <v>1</v>
      </c>
      <c r="O1220" t="str">
        <v>No</v>
      </c>
      <c r="P1220" t="str">
        <v xml:space="preserve">Overweight </v>
      </c>
      <c r="Q1220" t="str">
        <v>Diabetes</v>
      </c>
      <c r="R1220" t="str">
        <f t="shared" si="19"/>
        <v>Without transplant</v>
      </c>
    </row>
    <row r="1221" spans="1:18" ht="15.6" x14ac:dyDescent="0.3">
      <c r="A1221" s="1" t="s">
        <v>1151</v>
      </c>
      <c r="B1221" t="str">
        <f>VLOOKUP(A1221,'Customer Names-Answers'!A:D,4,0)</f>
        <v>Jon M</v>
      </c>
      <c r="C1221" cm="1">
        <f t="array" ref="C1221:H1221">VLOOKUP(A1221,'Hospitalisation Details-Answers'!A:K,{6,7,8,9,10,11},0)</f>
        <v>9222.4</v>
      </c>
      <c r="D1221" t="str">
        <v>tier - 2</v>
      </c>
      <c r="E1221" t="str">
        <v>tier - 3</v>
      </c>
      <c r="F1221" t="str">
        <v>R1019</v>
      </c>
      <c r="G1221" t="str">
        <v>5-Dec-1981</v>
      </c>
      <c r="H1221" t="str">
        <v xml:space="preserve">42 Y </v>
      </c>
      <c r="I1221" cm="1">
        <f t="array" ref="I1221:Q1221">VLOOKUP(A1221,'Medical Examinations-Answers'!A:J,{2,3,4,5,6,7,8,9,10},0)</f>
        <v>29.64</v>
      </c>
      <c r="J1221">
        <v>10.82</v>
      </c>
      <c r="K1221" t="str">
        <v>yes</v>
      </c>
      <c r="L1221" t="str">
        <v>No</v>
      </c>
      <c r="M1221" t="str">
        <v>No</v>
      </c>
      <c r="N1221">
        <v>0</v>
      </c>
      <c r="O1221" t="str">
        <v>No</v>
      </c>
      <c r="P1221" t="str">
        <v xml:space="preserve">Overweight </v>
      </c>
      <c r="Q1221" t="str">
        <v>Diabetes</v>
      </c>
      <c r="R1221" t="str">
        <f t="shared" si="19"/>
        <v>Without transplant</v>
      </c>
    </row>
    <row r="1222" spans="1:18" ht="15.6" x14ac:dyDescent="0.3">
      <c r="A1222" s="1" t="s">
        <v>1150</v>
      </c>
      <c r="B1222" t="str">
        <f>VLOOKUP(A1222,'Customer Names-Answers'!A:D,4,0)</f>
        <v>Fasil</v>
      </c>
      <c r="C1222" cm="1">
        <f t="array" ref="C1222:H1222">VLOOKUP(A1222,'Hospitalisation Details-Answers'!A:K,{6,7,8,9,10,11},0)</f>
        <v>9210.06</v>
      </c>
      <c r="D1222" t="str">
        <v>tier - 2</v>
      </c>
      <c r="E1222" t="str">
        <v>tier - 3</v>
      </c>
      <c r="F1222" t="str">
        <v>R1021</v>
      </c>
      <c r="G1222" t="str">
        <v>25-Dec-1986</v>
      </c>
      <c r="H1222" t="str">
        <v xml:space="preserve">37 Y </v>
      </c>
      <c r="I1222" cm="1">
        <f t="array" ref="I1222:Q1222">VLOOKUP(A1222,'Medical Examinations-Answers'!A:J,{2,3,4,5,6,7,8,9,10},0)</f>
        <v>31.27</v>
      </c>
      <c r="J1222">
        <v>7.73</v>
      </c>
      <c r="K1222" t="str">
        <v>yes</v>
      </c>
      <c r="L1222" t="str">
        <v>No</v>
      </c>
      <c r="M1222" t="str">
        <v>No</v>
      </c>
      <c r="N1222">
        <v>1</v>
      </c>
      <c r="O1222" t="str">
        <v>No</v>
      </c>
      <c r="P1222" t="str">
        <v>Obesity</v>
      </c>
      <c r="Q1222" t="str">
        <v>Diabetes</v>
      </c>
      <c r="R1222" t="str">
        <f t="shared" si="19"/>
        <v>Without transplant</v>
      </c>
    </row>
    <row r="1223" spans="1:18" ht="15.6" x14ac:dyDescent="0.3">
      <c r="A1223" s="1" t="s">
        <v>1149</v>
      </c>
      <c r="B1223" t="str">
        <f>VLOOKUP(A1223,'Customer Names-Answers'!A:D,4,0)</f>
        <v>Megan C.</v>
      </c>
      <c r="C1223" cm="1">
        <f t="array" ref="C1223:H1223">VLOOKUP(A1223,'Hospitalisation Details-Answers'!A:K,{6,7,8,9,10,11},0)</f>
        <v>9193.84</v>
      </c>
      <c r="D1223" t="str">
        <v>tier - 2</v>
      </c>
      <c r="E1223" t="str">
        <v>tier - 1</v>
      </c>
      <c r="F1223" t="str">
        <v>R1012</v>
      </c>
      <c r="G1223" t="str">
        <v>10-Sep-1976</v>
      </c>
      <c r="H1223" t="str">
        <v xml:space="preserve">47 Y </v>
      </c>
      <c r="I1223" cm="1">
        <f t="array" ref="I1223:Q1223">VLOOKUP(A1223,'Medical Examinations-Answers'!A:J,{2,3,4,5,6,7,8,9,10},0)</f>
        <v>19.95</v>
      </c>
      <c r="J1223">
        <v>6.24</v>
      </c>
      <c r="K1223" t="str">
        <v>yes</v>
      </c>
      <c r="L1223" t="str">
        <v>No</v>
      </c>
      <c r="M1223" t="str">
        <v>No</v>
      </c>
      <c r="N1223">
        <v>0</v>
      </c>
      <c r="O1223" t="str">
        <v>No</v>
      </c>
      <c r="P1223" t="str">
        <v xml:space="preserve">Normal Weight </v>
      </c>
      <c r="Q1223" t="str">
        <v>Prediabetes</v>
      </c>
      <c r="R1223" t="str">
        <f t="shared" si="19"/>
        <v>Without transplant</v>
      </c>
    </row>
    <row r="1224" spans="1:18" ht="15.6" x14ac:dyDescent="0.3">
      <c r="A1224" s="1" t="s">
        <v>1148</v>
      </c>
      <c r="B1224" t="str">
        <f>VLOOKUP(A1224,'Customer Names-Answers'!A:D,4,0)</f>
        <v>Ms.  Lisa J.</v>
      </c>
      <c r="C1224" cm="1">
        <f t="array" ref="C1224:H1224">VLOOKUP(A1224,'Hospitalisation Details-Answers'!A:K,{6,7,8,9,10,11},0)</f>
        <v>9182.17</v>
      </c>
      <c r="D1224" t="str">
        <v>tier - 2</v>
      </c>
      <c r="E1224" t="str">
        <v>tier - 3</v>
      </c>
      <c r="F1224" t="str">
        <v>R1011</v>
      </c>
      <c r="G1224" t="str">
        <v>25-Dec-1973</v>
      </c>
      <c r="H1224" t="str">
        <v xml:space="preserve">50 Y </v>
      </c>
      <c r="I1224" cm="1">
        <f t="array" ref="I1224:Q1224">VLOOKUP(A1224,'Medical Examinations-Answers'!A:J,{2,3,4,5,6,7,8,9,10},0)</f>
        <v>21.3</v>
      </c>
      <c r="J1224">
        <v>10.42</v>
      </c>
      <c r="K1224" t="str">
        <v>No</v>
      </c>
      <c r="L1224" t="str">
        <v>No</v>
      </c>
      <c r="M1224" t="str">
        <v>No</v>
      </c>
      <c r="N1224">
        <v>2</v>
      </c>
      <c r="O1224" t="str">
        <v>No</v>
      </c>
      <c r="P1224" t="str">
        <v xml:space="preserve">Normal Weight </v>
      </c>
      <c r="Q1224" t="str">
        <v>Diabetes</v>
      </c>
      <c r="R1224" t="str">
        <f t="shared" si="19"/>
        <v>Without transplant</v>
      </c>
    </row>
    <row r="1225" spans="1:18" ht="15.6" x14ac:dyDescent="0.3">
      <c r="A1225" s="1" t="s">
        <v>1147</v>
      </c>
      <c r="B1225" t="str">
        <f>VLOOKUP(A1225,'Customer Names-Answers'!A:D,4,0)</f>
        <v>Doron P</v>
      </c>
      <c r="C1225" cm="1">
        <f t="array" ref="C1225:H1225">VLOOKUP(A1225,'Hospitalisation Details-Answers'!A:K,{6,7,8,9,10,11},0)</f>
        <v>9174.14</v>
      </c>
      <c r="D1225" t="str">
        <v>tier - 3</v>
      </c>
      <c r="E1225" t="str">
        <v>tier - 1</v>
      </c>
      <c r="F1225" t="str">
        <v>R1012</v>
      </c>
      <c r="G1225" t="str">
        <v>29-Dec-1971</v>
      </c>
      <c r="H1225" t="str">
        <v xml:space="preserve">52 Y </v>
      </c>
      <c r="I1225" cm="1">
        <f t="array" ref="I1225:Q1225">VLOOKUP(A1225,'Medical Examinations-Answers'!A:J,{2,3,4,5,6,7,8,9,10},0)</f>
        <v>31.635000000000002</v>
      </c>
      <c r="J1225">
        <v>11.11</v>
      </c>
      <c r="K1225" t="str">
        <v>No</v>
      </c>
      <c r="L1225" t="str">
        <v>No</v>
      </c>
      <c r="M1225" t="str">
        <v>No</v>
      </c>
      <c r="N1225">
        <v>0</v>
      </c>
      <c r="O1225" t="str">
        <v>No</v>
      </c>
      <c r="P1225" t="str">
        <v>Obesity</v>
      </c>
      <c r="Q1225" t="str">
        <v>Diabetes</v>
      </c>
      <c r="R1225" t="str">
        <f t="shared" si="19"/>
        <v>Without transplant</v>
      </c>
    </row>
    <row r="1226" spans="1:18" ht="15.6" x14ac:dyDescent="0.3">
      <c r="A1226" s="1" t="s">
        <v>1146</v>
      </c>
      <c r="B1226" t="str">
        <f>VLOOKUP(A1226,'Customer Names-Answers'!A:D,4,0)</f>
        <v>Katharina</v>
      </c>
      <c r="C1226" cm="1">
        <f t="array" ref="C1226:H1226">VLOOKUP(A1226,'Hospitalisation Details-Answers'!A:K,{6,7,8,9,10,11},0)</f>
        <v>9171.75</v>
      </c>
      <c r="D1226" t="str">
        <v>tier - 2</v>
      </c>
      <c r="E1226" t="str">
        <v>tier - 2</v>
      </c>
      <c r="F1226" t="str">
        <v>R1012</v>
      </c>
      <c r="G1226" t="str">
        <v>24-Oct-1970</v>
      </c>
      <c r="H1226" t="str">
        <v xml:space="preserve">53 Y </v>
      </c>
      <c r="I1226" cm="1">
        <f t="array" ref="I1226:Q1226">VLOOKUP(A1226,'Medical Examinations-Answers'!A:J,{2,3,4,5,6,7,8,9,10},0)</f>
        <v>23.9</v>
      </c>
      <c r="J1226">
        <v>7.67</v>
      </c>
      <c r="K1226" t="str">
        <v>yes</v>
      </c>
      <c r="L1226" t="str">
        <v>No</v>
      </c>
      <c r="M1226" t="str">
        <v>No</v>
      </c>
      <c r="N1226">
        <v>2</v>
      </c>
      <c r="O1226" t="str">
        <v>No</v>
      </c>
      <c r="P1226" t="str">
        <v xml:space="preserve">Normal Weight </v>
      </c>
      <c r="Q1226" t="str">
        <v>Diabetes</v>
      </c>
      <c r="R1226" t="str">
        <f t="shared" si="19"/>
        <v>Without transplant</v>
      </c>
    </row>
    <row r="1227" spans="1:18" ht="15.6" x14ac:dyDescent="0.3">
      <c r="A1227" s="1" t="s">
        <v>1145</v>
      </c>
      <c r="B1227" t="str">
        <f>VLOOKUP(A1227,'Customer Names-Answers'!A:D,4,0)</f>
        <v>Carl</v>
      </c>
      <c r="C1227" cm="1">
        <f t="array" ref="C1227:H1227">VLOOKUP(A1227,'Hospitalisation Details-Answers'!A:K,{6,7,8,9,10,11},0)</f>
        <v>9159.51</v>
      </c>
      <c r="D1227" t="str">
        <v>tier - 2</v>
      </c>
      <c r="E1227" t="str">
        <v>tier - 2</v>
      </c>
      <c r="F1227" t="str">
        <v>R1021</v>
      </c>
      <c r="G1227" t="str">
        <v>23-Aug-1990</v>
      </c>
      <c r="H1227" t="str">
        <v xml:space="preserve">33 Y </v>
      </c>
      <c r="I1227" cm="1">
        <f t="array" ref="I1227:Q1227">VLOOKUP(A1227,'Medical Examinations-Answers'!A:J,{2,3,4,5,6,7,8,9,10},0)</f>
        <v>34.15</v>
      </c>
      <c r="J1227">
        <v>6.15</v>
      </c>
      <c r="K1227" t="str">
        <v>No</v>
      </c>
      <c r="L1227" t="str">
        <v>No</v>
      </c>
      <c r="M1227" t="str">
        <v>No</v>
      </c>
      <c r="N1227">
        <v>0</v>
      </c>
      <c r="O1227" t="str">
        <v>No</v>
      </c>
      <c r="P1227" t="str">
        <v>Obesity</v>
      </c>
      <c r="Q1227" t="str">
        <v>Prediabetes</v>
      </c>
      <c r="R1227" t="str">
        <f t="shared" si="19"/>
        <v>Without transplant</v>
      </c>
    </row>
    <row r="1228" spans="1:18" ht="15.6" x14ac:dyDescent="0.3">
      <c r="A1228" s="1" t="s">
        <v>1144</v>
      </c>
      <c r="B1228" t="str">
        <f>VLOOKUP(A1228,'Customer Names-Answers'!A:D,4,0)</f>
        <v>Kelsey J.</v>
      </c>
      <c r="C1228" cm="1">
        <f t="array" ref="C1228:H1228">VLOOKUP(A1228,'Hospitalisation Details-Answers'!A:K,{6,7,8,9,10,11},0)</f>
        <v>9147.5</v>
      </c>
      <c r="D1228" t="str">
        <v>tier - 2</v>
      </c>
      <c r="E1228" t="str">
        <v>tier - 1</v>
      </c>
      <c r="F1228" t="str">
        <v>R1012</v>
      </c>
      <c r="G1228" t="str">
        <v>8-Dec-1982</v>
      </c>
      <c r="H1228" t="str">
        <v xml:space="preserve">41 Y </v>
      </c>
      <c r="I1228" cm="1">
        <f t="array" ref="I1228:Q1228">VLOOKUP(A1228,'Medical Examinations-Answers'!A:J,{2,3,4,5,6,7,8,9,10},0)</f>
        <v>28.71</v>
      </c>
      <c r="J1228">
        <v>5.71</v>
      </c>
      <c r="K1228" t="str">
        <v>No</v>
      </c>
      <c r="L1228" t="str">
        <v>No</v>
      </c>
      <c r="M1228" t="str">
        <v>No</v>
      </c>
      <c r="N1228">
        <v>0</v>
      </c>
      <c r="O1228" t="str">
        <v>No</v>
      </c>
      <c r="P1228" t="str">
        <v xml:space="preserve">Overweight </v>
      </c>
      <c r="Q1228" t="str">
        <v>Prediabetes</v>
      </c>
      <c r="R1228" t="str">
        <f t="shared" si="19"/>
        <v>Without transplant</v>
      </c>
    </row>
    <row r="1229" spans="1:18" ht="15.6" x14ac:dyDescent="0.3">
      <c r="A1229" s="1" t="s">
        <v>1143</v>
      </c>
      <c r="B1229" t="str">
        <f>VLOOKUP(A1229,'Customer Names-Answers'!A:D,4,0)</f>
        <v>Stephen A.</v>
      </c>
      <c r="C1229" cm="1">
        <f t="array" ref="C1229:H1229">VLOOKUP(A1229,'Hospitalisation Details-Answers'!A:K,{6,7,8,9,10,11},0)</f>
        <v>9144.57</v>
      </c>
      <c r="D1229" t="str">
        <v>tier - 3</v>
      </c>
      <c r="E1229" t="str">
        <v>tier - 2</v>
      </c>
      <c r="F1229" t="str">
        <v>R1011</v>
      </c>
      <c r="G1229" t="str">
        <v>18-Oct-1970</v>
      </c>
      <c r="H1229" t="str">
        <v xml:space="preserve">53 Y </v>
      </c>
      <c r="I1229" cm="1">
        <f t="array" ref="I1229:Q1229">VLOOKUP(A1229,'Medical Examinations-Answers'!A:J,{2,3,4,5,6,7,8,9,10},0)</f>
        <v>36.700000000000003</v>
      </c>
      <c r="J1229">
        <v>8.6999999999999993</v>
      </c>
      <c r="K1229" t="str">
        <v>yes</v>
      </c>
      <c r="L1229" t="str">
        <v>No</v>
      </c>
      <c r="M1229" t="str">
        <v>No</v>
      </c>
      <c r="N1229">
        <v>2</v>
      </c>
      <c r="O1229" t="str">
        <v>No</v>
      </c>
      <c r="P1229" t="str">
        <v>Obesity</v>
      </c>
      <c r="Q1229" t="str">
        <v>Diabetes</v>
      </c>
      <c r="R1229" t="str">
        <f t="shared" si="19"/>
        <v>Without transplant</v>
      </c>
    </row>
    <row r="1230" spans="1:18" ht="15.6" x14ac:dyDescent="0.3">
      <c r="A1230" s="1" t="s">
        <v>1142</v>
      </c>
      <c r="B1230" t="str">
        <f>VLOOKUP(A1230,'Customer Names-Answers'!A:D,4,0)</f>
        <v>Dan</v>
      </c>
      <c r="C1230" cm="1">
        <f t="array" ref="C1230:H1230">VLOOKUP(A1230,'Hospitalisation Details-Answers'!A:K,{6,7,8,9,10,11},0)</f>
        <v>9140.9500000000007</v>
      </c>
      <c r="D1230" t="str">
        <v>tier - 3</v>
      </c>
      <c r="E1230" t="str">
        <v>tier - 3</v>
      </c>
      <c r="F1230" t="str">
        <v>R1013</v>
      </c>
      <c r="G1230" t="str">
        <v>12-Aug-1970</v>
      </c>
      <c r="H1230" t="str">
        <v xml:space="preserve">53 Y </v>
      </c>
      <c r="I1230" cm="1">
        <f t="array" ref="I1230:Q1230">VLOOKUP(A1230,'Medical Examinations-Answers'!A:J,{2,3,4,5,6,7,8,9,10},0)</f>
        <v>34.1</v>
      </c>
      <c r="J1230">
        <v>9.0399999999999991</v>
      </c>
      <c r="K1230" t="str">
        <v>yes</v>
      </c>
      <c r="L1230" t="str">
        <v>No</v>
      </c>
      <c r="M1230" t="str">
        <v>No</v>
      </c>
      <c r="N1230">
        <v>2</v>
      </c>
      <c r="O1230" t="str">
        <v>No</v>
      </c>
      <c r="P1230" t="str">
        <v>Obesity</v>
      </c>
      <c r="Q1230" t="str">
        <v>Diabetes</v>
      </c>
      <c r="R1230" t="str">
        <f t="shared" si="19"/>
        <v>Without transplant</v>
      </c>
    </row>
    <row r="1231" spans="1:18" ht="15.6" x14ac:dyDescent="0.3">
      <c r="A1231" s="1" t="s">
        <v>1141</v>
      </c>
      <c r="B1231" t="str">
        <f>VLOOKUP(A1231,'Customer Names-Answers'!A:D,4,0)</f>
        <v>Katie C</v>
      </c>
      <c r="C1231" cm="1">
        <f t="array" ref="C1231:H1231">VLOOKUP(A1231,'Hospitalisation Details-Answers'!A:K,{6,7,8,9,10,11},0)</f>
        <v>9101.7999999999993</v>
      </c>
      <c r="D1231" t="str">
        <v>tier - 2</v>
      </c>
      <c r="E1231" t="str">
        <v>tier - 1</v>
      </c>
      <c r="F1231" t="str">
        <v>R1011</v>
      </c>
      <c r="G1231" t="str">
        <v>2-Dec-1977</v>
      </c>
      <c r="H1231" t="str">
        <v xml:space="preserve">46 Y </v>
      </c>
      <c r="I1231" cm="1">
        <f t="array" ref="I1231:Q1231">VLOOKUP(A1231,'Medical Examinations-Answers'!A:J,{2,3,4,5,6,7,8,9,10},0)</f>
        <v>25.7</v>
      </c>
      <c r="J1231">
        <v>5.61</v>
      </c>
      <c r="K1231" t="str">
        <v>No</v>
      </c>
      <c r="L1231" t="str">
        <v>No</v>
      </c>
      <c r="M1231" t="str">
        <v>No</v>
      </c>
      <c r="N1231">
        <v>0</v>
      </c>
      <c r="O1231" t="str">
        <v>No</v>
      </c>
      <c r="P1231" t="str">
        <v xml:space="preserve">Overweight </v>
      </c>
      <c r="Q1231" t="str">
        <v>Normal</v>
      </c>
      <c r="R1231" t="str">
        <f t="shared" si="19"/>
        <v>Without transplant</v>
      </c>
    </row>
    <row r="1232" spans="1:18" ht="15.6" x14ac:dyDescent="0.3">
      <c r="A1232" s="1" t="s">
        <v>1140</v>
      </c>
      <c r="B1232" t="str">
        <f>VLOOKUP(A1232,'Customer Names-Answers'!A:D,4,0)</f>
        <v>Melissa K</v>
      </c>
      <c r="C1232" cm="1">
        <f t="array" ref="C1232:H1232">VLOOKUP(A1232,'Hospitalisation Details-Answers'!A:K,{6,7,8,9,10,11},0)</f>
        <v>9095.94</v>
      </c>
      <c r="D1232" t="str">
        <v>tier - 3</v>
      </c>
      <c r="E1232" t="str">
        <v>tier - 1</v>
      </c>
      <c r="F1232" t="str">
        <v>R1011</v>
      </c>
      <c r="G1232" t="str">
        <v>9-Nov-1965</v>
      </c>
      <c r="H1232" t="str">
        <v xml:space="preserve">58 Y </v>
      </c>
      <c r="I1232" cm="1">
        <f t="array" ref="I1232:Q1232">VLOOKUP(A1232,'Medical Examinations-Answers'!A:J,{2,3,4,5,6,7,8,9,10},0)</f>
        <v>21.68</v>
      </c>
      <c r="J1232">
        <v>8.1199999999999992</v>
      </c>
      <c r="K1232" t="str">
        <v>No</v>
      </c>
      <c r="L1232" t="str">
        <v>No</v>
      </c>
      <c r="M1232" t="str">
        <v>No</v>
      </c>
      <c r="N1232">
        <v>0</v>
      </c>
      <c r="O1232" t="str">
        <v>No</v>
      </c>
      <c r="P1232" t="str">
        <v xml:space="preserve">Normal Weight </v>
      </c>
      <c r="Q1232" t="str">
        <v>Diabetes</v>
      </c>
      <c r="R1232" t="str">
        <f t="shared" si="19"/>
        <v>Without transplant</v>
      </c>
    </row>
    <row r="1233" spans="1:18" ht="15.6" x14ac:dyDescent="0.3">
      <c r="A1233" s="1" t="s">
        <v>1139</v>
      </c>
      <c r="B1233" t="str">
        <f>VLOOKUP(A1233,'Customer Names-Answers'!A:D,4,0)</f>
        <v>Ms.  Kara H</v>
      </c>
      <c r="C1233" cm="1">
        <f t="array" ref="C1233:H1233">VLOOKUP(A1233,'Hospitalisation Details-Answers'!A:K,{6,7,8,9,10,11},0)</f>
        <v>9095.07</v>
      </c>
      <c r="D1233" t="str">
        <v>tier - 2</v>
      </c>
      <c r="E1233" t="str">
        <v>tier - 2</v>
      </c>
      <c r="F1233" t="str">
        <v>R1024</v>
      </c>
      <c r="G1233" t="str">
        <v>4-Nov-1977</v>
      </c>
      <c r="H1233" t="str">
        <v xml:space="preserve">46 Y </v>
      </c>
      <c r="I1233" cm="1">
        <f t="array" ref="I1233:Q1233">VLOOKUP(A1233,'Medical Examinations-Answers'!A:J,{2,3,4,5,6,7,8,9,10},0)</f>
        <v>25.175000000000001</v>
      </c>
      <c r="J1233">
        <v>4.74</v>
      </c>
      <c r="K1233" t="str">
        <v>No</v>
      </c>
      <c r="L1233" t="str">
        <v>No</v>
      </c>
      <c r="M1233" t="str">
        <v>No</v>
      </c>
      <c r="N1233">
        <v>0</v>
      </c>
      <c r="O1233" t="str">
        <v>No</v>
      </c>
      <c r="P1233" t="str">
        <v xml:space="preserve">Overweight </v>
      </c>
      <c r="Q1233" t="str">
        <v>Normal</v>
      </c>
      <c r="R1233" t="str">
        <f t="shared" si="19"/>
        <v>Without transplant</v>
      </c>
    </row>
    <row r="1234" spans="1:18" ht="15.6" x14ac:dyDescent="0.3">
      <c r="A1234" s="1" t="s">
        <v>1138</v>
      </c>
      <c r="B1234" t="str">
        <f>VLOOKUP(A1234,'Customer Names-Answers'!A:D,4,0)</f>
        <v>Juan Carlos</v>
      </c>
      <c r="C1234" cm="1">
        <f t="array" ref="C1234:H1234">VLOOKUP(A1234,'Hospitalisation Details-Answers'!A:K,{6,7,8,9,10,11},0)</f>
        <v>9058.73</v>
      </c>
      <c r="D1234" t="str">
        <v>tier - 3</v>
      </c>
      <c r="E1234" t="str">
        <v>tier - 2</v>
      </c>
      <c r="F1234" t="str">
        <v>R1013</v>
      </c>
      <c r="G1234" t="str">
        <v>2-Dec-1972</v>
      </c>
      <c r="H1234" t="str">
        <v xml:space="preserve">51 Y </v>
      </c>
      <c r="I1234" cm="1">
        <f t="array" ref="I1234:Q1234">VLOOKUP(A1234,'Medical Examinations-Answers'!A:J,{2,3,4,5,6,7,8,9,10},0)</f>
        <v>44.77</v>
      </c>
      <c r="J1234">
        <v>4.0599999999999996</v>
      </c>
      <c r="K1234" t="str">
        <v>No</v>
      </c>
      <c r="L1234" t="str">
        <v>No</v>
      </c>
      <c r="M1234" t="str">
        <v>No</v>
      </c>
      <c r="N1234">
        <v>2</v>
      </c>
      <c r="O1234" t="str">
        <v>No</v>
      </c>
      <c r="P1234" t="str">
        <v>Obesity</v>
      </c>
      <c r="Q1234" t="str">
        <v>Normal</v>
      </c>
      <c r="R1234" t="str">
        <f t="shared" si="19"/>
        <v>Without transplant</v>
      </c>
    </row>
    <row r="1235" spans="1:18" ht="15.6" x14ac:dyDescent="0.3">
      <c r="A1235" s="1" t="s">
        <v>1137</v>
      </c>
      <c r="B1235" t="str">
        <f>VLOOKUP(A1235,'Customer Names-Answers'!A:D,4,0)</f>
        <v>John III</v>
      </c>
      <c r="C1235" cm="1">
        <f t="array" ref="C1235:H1235">VLOOKUP(A1235,'Hospitalisation Details-Answers'!A:K,{6,7,8,9,10,11},0)</f>
        <v>9048.0300000000007</v>
      </c>
      <c r="D1235" t="str">
        <v>tier - 2</v>
      </c>
      <c r="E1235" t="str">
        <v>tier - 2</v>
      </c>
      <c r="F1235" t="str">
        <v>R1013</v>
      </c>
      <c r="G1235" t="str">
        <v>7-Dec-1972</v>
      </c>
      <c r="H1235" t="str">
        <v xml:space="preserve">51 Y </v>
      </c>
      <c r="I1235" cm="1">
        <f t="array" ref="I1235:Q1235">VLOOKUP(A1235,'Medical Examinations-Answers'!A:J,{2,3,4,5,6,7,8,9,10},0)</f>
        <v>37.07</v>
      </c>
      <c r="J1235">
        <v>5.69</v>
      </c>
      <c r="K1235" t="str">
        <v>No</v>
      </c>
      <c r="L1235" t="str">
        <v>No</v>
      </c>
      <c r="M1235" t="str">
        <v>No</v>
      </c>
      <c r="N1235">
        <v>2</v>
      </c>
      <c r="O1235" t="str">
        <v>No</v>
      </c>
      <c r="P1235" t="str">
        <v>Obesity</v>
      </c>
      <c r="Q1235" t="str">
        <v>Normal</v>
      </c>
      <c r="R1235" t="str">
        <f t="shared" si="19"/>
        <v>Without transplant</v>
      </c>
    </row>
    <row r="1236" spans="1:18" ht="15.6" x14ac:dyDescent="0.3">
      <c r="A1236" s="1" t="s">
        <v>1136</v>
      </c>
      <c r="B1236" t="str">
        <f>VLOOKUP(A1236,'Customer Names-Answers'!A:D,4,0)</f>
        <v>Sarah M</v>
      </c>
      <c r="C1236" cm="1">
        <f t="array" ref="C1236:H1236">VLOOKUP(A1236,'Hospitalisation Details-Answers'!A:K,{6,7,8,9,10,11},0)</f>
        <v>9010.2000000000007</v>
      </c>
      <c r="D1236" t="str">
        <v>tier - 2</v>
      </c>
      <c r="E1236" t="str">
        <v>tier - 3</v>
      </c>
      <c r="F1236" t="str">
        <v>R1026</v>
      </c>
      <c r="G1236" t="str">
        <v>1-Dec-1993</v>
      </c>
      <c r="H1236" t="str">
        <v xml:space="preserve">30 Y </v>
      </c>
      <c r="I1236" cm="1">
        <f t="array" ref="I1236:Q1236">VLOOKUP(A1236,'Medical Examinations-Answers'!A:J,{2,3,4,5,6,7,8,9,10},0)</f>
        <v>39.799999999999997</v>
      </c>
      <c r="J1236">
        <v>5.66</v>
      </c>
      <c r="K1236" t="str">
        <v>No</v>
      </c>
      <c r="L1236" t="str">
        <v>No</v>
      </c>
      <c r="M1236" t="str">
        <v>Yes</v>
      </c>
      <c r="N1236">
        <v>1</v>
      </c>
      <c r="O1236" t="str">
        <v>No</v>
      </c>
      <c r="P1236" t="str">
        <v>Obesity</v>
      </c>
      <c r="Q1236" t="str">
        <v>Normal</v>
      </c>
      <c r="R1236" t="str">
        <f t="shared" si="19"/>
        <v>Without transplant</v>
      </c>
    </row>
    <row r="1237" spans="1:18" ht="15.6" x14ac:dyDescent="0.3">
      <c r="A1237" s="1" t="s">
        <v>1135</v>
      </c>
      <c r="B1237" t="str">
        <f>VLOOKUP(A1237,'Customer Names-Answers'!A:D,4,0)</f>
        <v>Kristin C</v>
      </c>
      <c r="C1237" cm="1">
        <f t="array" ref="C1237:H1237">VLOOKUP(A1237,'Hospitalisation Details-Answers'!A:K,{6,7,8,9,10,11},0)</f>
        <v>8998.43</v>
      </c>
      <c r="D1237" t="str">
        <v>tier - 2</v>
      </c>
      <c r="E1237" t="str">
        <v>tier - 1</v>
      </c>
      <c r="F1237" t="str">
        <v>R1025</v>
      </c>
      <c r="G1237" t="str">
        <v>16-Dec-1979</v>
      </c>
      <c r="H1237" t="str">
        <v xml:space="preserve">44 Y </v>
      </c>
      <c r="I1237" cm="1">
        <f t="array" ref="I1237:Q1237">VLOOKUP(A1237,'Medical Examinations-Answers'!A:J,{2,3,4,5,6,7,8,9,10},0)</f>
        <v>26.36</v>
      </c>
      <c r="J1237">
        <v>4.32</v>
      </c>
      <c r="K1237" t="str">
        <v>No</v>
      </c>
      <c r="L1237" t="str">
        <v>No</v>
      </c>
      <c r="M1237" t="str">
        <v>Yes</v>
      </c>
      <c r="N1237">
        <v>1</v>
      </c>
      <c r="O1237" t="str">
        <v>No</v>
      </c>
      <c r="P1237" t="str">
        <v xml:space="preserve">Overweight </v>
      </c>
      <c r="Q1237" t="str">
        <v>Normal</v>
      </c>
      <c r="R1237" t="str">
        <f t="shared" si="19"/>
        <v>Without transplant</v>
      </c>
    </row>
    <row r="1238" spans="1:18" ht="15.6" x14ac:dyDescent="0.3">
      <c r="A1238" s="1" t="s">
        <v>1134</v>
      </c>
      <c r="B1238" t="str">
        <f>VLOOKUP(A1238,'Customer Names-Answers'!A:D,4,0)</f>
        <v>Casey M.</v>
      </c>
      <c r="C1238" cm="1">
        <f t="array" ref="C1238:H1238">VLOOKUP(A1238,'Hospitalisation Details-Answers'!A:K,{6,7,8,9,10,11},0)</f>
        <v>8988.16</v>
      </c>
      <c r="D1238" t="str">
        <v>tier - 2</v>
      </c>
      <c r="E1238" t="str">
        <v>tier - 1</v>
      </c>
      <c r="F1238" t="str">
        <v>R1012</v>
      </c>
      <c r="G1238" t="str">
        <v>11-Oct-1973</v>
      </c>
      <c r="H1238" t="str">
        <v xml:space="preserve">50 Y </v>
      </c>
      <c r="I1238" cm="1">
        <f t="array" ref="I1238:Q1238">VLOOKUP(A1238,'Medical Examinations-Answers'!A:J,{2,3,4,5,6,7,8,9,10},0)</f>
        <v>29.925000000000001</v>
      </c>
      <c r="J1238">
        <v>8.2899999999999991</v>
      </c>
      <c r="K1238" t="str">
        <v>No</v>
      </c>
      <c r="L1238" t="str">
        <v>No</v>
      </c>
      <c r="M1238" t="str">
        <v>No</v>
      </c>
      <c r="N1238">
        <v>2</v>
      </c>
      <c r="O1238" t="str">
        <v>No</v>
      </c>
      <c r="P1238" t="str">
        <v xml:space="preserve">Overweight </v>
      </c>
      <c r="Q1238" t="str">
        <v>Diabetes</v>
      </c>
      <c r="R1238" t="str">
        <f t="shared" si="19"/>
        <v>Without transplant</v>
      </c>
    </row>
    <row r="1239" spans="1:18" ht="15.6" x14ac:dyDescent="0.3">
      <c r="A1239" s="1" t="s">
        <v>1133</v>
      </c>
      <c r="B1239" t="str">
        <f>VLOOKUP(A1239,'Customer Names-Answers'!A:D,4,0)</f>
        <v>Samuel</v>
      </c>
      <c r="C1239" cm="1">
        <f t="array" ref="C1239:H1239">VLOOKUP(A1239,'Hospitalisation Details-Answers'!A:K,{6,7,8,9,10,11},0)</f>
        <v>8978.19</v>
      </c>
      <c r="D1239" t="str">
        <v>tier - 2</v>
      </c>
      <c r="E1239" t="str">
        <v>tier - 2</v>
      </c>
      <c r="F1239" t="str">
        <v>R1013</v>
      </c>
      <c r="G1239" t="str">
        <v>21-Jul-1974</v>
      </c>
      <c r="H1239" t="str">
        <v xml:space="preserve">49 Y </v>
      </c>
      <c r="I1239" cm="1">
        <f t="array" ref="I1239:Q1239">VLOOKUP(A1239,'Medical Examinations-Answers'!A:J,{2,3,4,5,6,7,8,9,10},0)</f>
        <v>37.29</v>
      </c>
      <c r="J1239">
        <v>10.46</v>
      </c>
      <c r="K1239" t="str">
        <v>No</v>
      </c>
      <c r="L1239" t="str">
        <v>No</v>
      </c>
      <c r="M1239" t="str">
        <v>No</v>
      </c>
      <c r="N1239">
        <v>0</v>
      </c>
      <c r="O1239" t="str">
        <v>No</v>
      </c>
      <c r="P1239" t="str">
        <v>Obesity</v>
      </c>
      <c r="Q1239" t="str">
        <v>Diabetes</v>
      </c>
      <c r="R1239" t="str">
        <f t="shared" si="19"/>
        <v>Without transplant</v>
      </c>
    </row>
    <row r="1240" spans="1:18" ht="15.6" x14ac:dyDescent="0.3">
      <c r="A1240" s="1" t="s">
        <v>1132</v>
      </c>
      <c r="B1240" t="str">
        <f>VLOOKUP(A1240,'Customer Names-Answers'!A:D,4,0)</f>
        <v>Braulio</v>
      </c>
      <c r="C1240" cm="1">
        <f t="array" ref="C1240:H1240">VLOOKUP(A1240,'Hospitalisation Details-Answers'!A:K,{6,7,8,9,10,11},0)</f>
        <v>8968.33</v>
      </c>
      <c r="D1240" t="str">
        <v>tier - 3</v>
      </c>
      <c r="E1240" t="str">
        <v>tier - 2</v>
      </c>
      <c r="F1240" t="str">
        <v>R1011</v>
      </c>
      <c r="G1240" t="str">
        <v>8-Sep-1974</v>
      </c>
      <c r="H1240" t="str">
        <v xml:space="preserve">49 Y </v>
      </c>
      <c r="I1240" cm="1">
        <f t="array" ref="I1240:Q1240">VLOOKUP(A1240,'Medical Examinations-Answers'!A:J,{2,3,4,5,6,7,8,9,10},0)</f>
        <v>30.2</v>
      </c>
      <c r="J1240">
        <v>11.96</v>
      </c>
      <c r="K1240" t="str">
        <v>No</v>
      </c>
      <c r="L1240" t="str">
        <v>No</v>
      </c>
      <c r="M1240" t="str">
        <v>No</v>
      </c>
      <c r="N1240">
        <v>0</v>
      </c>
      <c r="O1240" t="str">
        <v>No</v>
      </c>
      <c r="P1240" t="str">
        <v>Obesity</v>
      </c>
      <c r="Q1240" t="str">
        <v>Diabetes</v>
      </c>
      <c r="R1240" t="str">
        <f t="shared" si="19"/>
        <v>Without transplant</v>
      </c>
    </row>
    <row r="1241" spans="1:18" ht="15.6" x14ac:dyDescent="0.3">
      <c r="A1241" s="1" t="s">
        <v>1131</v>
      </c>
      <c r="B1241" t="str">
        <f>VLOOKUP(A1241,'Customer Names-Answers'!A:D,4,0)</f>
        <v>Anne-Marie</v>
      </c>
      <c r="C1241" cm="1">
        <f t="array" ref="C1241:H1241">VLOOKUP(A1241,'Hospitalisation Details-Answers'!A:K,{6,7,8,9,10,11},0)</f>
        <v>8965.7999999999993</v>
      </c>
      <c r="D1241" t="str">
        <v>tier - 2</v>
      </c>
      <c r="E1241" t="str">
        <v>tier - 3</v>
      </c>
      <c r="F1241" t="str">
        <v>R1012</v>
      </c>
      <c r="G1241" t="str">
        <v>15-Jul-1983</v>
      </c>
      <c r="H1241" t="str">
        <v xml:space="preserve">40 Y </v>
      </c>
      <c r="I1241" cm="1">
        <f t="array" ref="I1241:Q1241">VLOOKUP(A1241,'Medical Examinations-Answers'!A:J,{2,3,4,5,6,7,8,9,10},0)</f>
        <v>24.225000000000001</v>
      </c>
      <c r="J1241">
        <v>4.25</v>
      </c>
      <c r="K1241" t="str">
        <v>yes</v>
      </c>
      <c r="L1241" t="str">
        <v>No</v>
      </c>
      <c r="M1241" t="str">
        <v>Yes</v>
      </c>
      <c r="N1241">
        <v>1</v>
      </c>
      <c r="O1241" t="str">
        <v>No</v>
      </c>
      <c r="P1241" t="str">
        <v xml:space="preserve">Normal Weight </v>
      </c>
      <c r="Q1241" t="str">
        <v>Normal</v>
      </c>
      <c r="R1241" t="str">
        <f t="shared" si="19"/>
        <v>Without transplant</v>
      </c>
    </row>
    <row r="1242" spans="1:18" ht="15.6" x14ac:dyDescent="0.3">
      <c r="A1242" s="1" t="s">
        <v>1130</v>
      </c>
      <c r="B1242" t="str">
        <f>VLOOKUP(A1242,'Customer Names-Answers'!A:D,4,0)</f>
        <v>Samuel K.</v>
      </c>
      <c r="C1242" cm="1">
        <f t="array" ref="C1242:H1242">VLOOKUP(A1242,'Hospitalisation Details-Answers'!A:K,{6,7,8,9,10,11},0)</f>
        <v>8964.06</v>
      </c>
      <c r="D1242" t="str">
        <v>tier - 3</v>
      </c>
      <c r="E1242" t="str">
        <v>tier - 2</v>
      </c>
      <c r="F1242" t="str">
        <v>R1016</v>
      </c>
      <c r="G1242" t="str">
        <v>17-Aug-1974</v>
      </c>
      <c r="H1242" t="str">
        <v xml:space="preserve">49 Y </v>
      </c>
      <c r="I1242" cm="1">
        <f t="array" ref="I1242:Q1242">VLOOKUP(A1242,'Medical Examinations-Answers'!A:J,{2,3,4,5,6,7,8,9,10},0)</f>
        <v>31.445</v>
      </c>
      <c r="J1242">
        <v>8.33</v>
      </c>
      <c r="K1242" t="str">
        <v>No</v>
      </c>
      <c r="L1242" t="str">
        <v>No</v>
      </c>
      <c r="M1242" t="str">
        <v>No</v>
      </c>
      <c r="N1242">
        <v>0</v>
      </c>
      <c r="O1242" t="str">
        <v>No</v>
      </c>
      <c r="P1242" t="str">
        <v>Obesity</v>
      </c>
      <c r="Q1242" t="str">
        <v>Diabetes</v>
      </c>
      <c r="R1242" t="str">
        <f t="shared" si="19"/>
        <v>Without transplant</v>
      </c>
    </row>
    <row r="1243" spans="1:18" ht="15.6" x14ac:dyDescent="0.3">
      <c r="A1243" s="1" t="s">
        <v>1129</v>
      </c>
      <c r="B1243" t="str">
        <f>VLOOKUP(A1243,'Customer Names-Answers'!A:D,4,0)</f>
        <v>Yuki</v>
      </c>
      <c r="C1243" cm="1">
        <f t="array" ref="C1243:H1243">VLOOKUP(A1243,'Hospitalisation Details-Answers'!A:K,{6,7,8,9,10,11},0)</f>
        <v>8954.99</v>
      </c>
      <c r="D1243" t="str">
        <v>tier - 2</v>
      </c>
      <c r="E1243" t="str">
        <v>tier - 3</v>
      </c>
      <c r="F1243" t="str">
        <v>R1026</v>
      </c>
      <c r="G1243" t="str">
        <v>27-Sep-1992</v>
      </c>
      <c r="H1243" t="str">
        <v xml:space="preserve">31 Y </v>
      </c>
      <c r="I1243" cm="1">
        <f t="array" ref="I1243:Q1243">VLOOKUP(A1243,'Medical Examinations-Answers'!A:J,{2,3,4,5,6,7,8,9,10},0)</f>
        <v>38.880000000000003</v>
      </c>
      <c r="J1243">
        <v>4.29</v>
      </c>
      <c r="K1243" t="str">
        <v>No</v>
      </c>
      <c r="L1243" t="str">
        <v>No</v>
      </c>
      <c r="M1243" t="str">
        <v>No</v>
      </c>
      <c r="N1243">
        <v>1</v>
      </c>
      <c r="O1243" t="str">
        <v>No</v>
      </c>
      <c r="P1243" t="str">
        <v>Obesity</v>
      </c>
      <c r="Q1243" t="str">
        <v>Normal</v>
      </c>
      <c r="R1243" t="str">
        <f t="shared" si="19"/>
        <v>Without transplant</v>
      </c>
    </row>
    <row r="1244" spans="1:18" ht="15.6" x14ac:dyDescent="0.3">
      <c r="A1244" s="1" t="s">
        <v>1128</v>
      </c>
      <c r="B1244" t="str">
        <f>VLOOKUP(A1244,'Customer Names-Answers'!A:D,4,0)</f>
        <v>Rafer</v>
      </c>
      <c r="C1244" cm="1">
        <f t="array" ref="C1244:H1244">VLOOKUP(A1244,'Hospitalisation Details-Answers'!A:K,{6,7,8,9,10,11},0)</f>
        <v>8944.1200000000008</v>
      </c>
      <c r="D1244" t="str">
        <v>tier - 3</v>
      </c>
      <c r="E1244" t="str">
        <v>tier - 2</v>
      </c>
      <c r="F1244" t="str">
        <v>R1013</v>
      </c>
      <c r="G1244" t="str">
        <v>25-Dec-1976</v>
      </c>
      <c r="H1244" t="str">
        <v xml:space="preserve">47 Y </v>
      </c>
      <c r="I1244" cm="1">
        <f t="array" ref="I1244:Q1244">VLOOKUP(A1244,'Medical Examinations-Answers'!A:J,{2,3,4,5,6,7,8,9,10},0)</f>
        <v>43.89</v>
      </c>
      <c r="J1244">
        <v>6.32</v>
      </c>
      <c r="K1244" t="str">
        <v>yes</v>
      </c>
      <c r="L1244" t="str">
        <v>No</v>
      </c>
      <c r="M1244" t="str">
        <v>No</v>
      </c>
      <c r="N1244">
        <v>0</v>
      </c>
      <c r="O1244" t="str">
        <v>No</v>
      </c>
      <c r="P1244" t="str">
        <v>Obesity</v>
      </c>
      <c r="Q1244" t="str">
        <v>Prediabetes</v>
      </c>
      <c r="R1244" t="str">
        <f t="shared" si="19"/>
        <v>Without transplant</v>
      </c>
    </row>
    <row r="1245" spans="1:18" ht="15.6" x14ac:dyDescent="0.3">
      <c r="A1245" s="1" t="s">
        <v>1127</v>
      </c>
      <c r="B1245" t="str">
        <f>VLOOKUP(A1245,'Customer Names-Answers'!A:D,4,0)</f>
        <v>Claire</v>
      </c>
      <c r="C1245" cm="1">
        <f t="array" ref="C1245:H1245">VLOOKUP(A1245,'Hospitalisation Details-Answers'!A:K,{6,7,8,9,10,11},0)</f>
        <v>8932.08</v>
      </c>
      <c r="D1245" t="str">
        <v>tier - 2</v>
      </c>
      <c r="E1245" t="str">
        <v>tier - 1</v>
      </c>
      <c r="F1245" t="str">
        <v>R1011</v>
      </c>
      <c r="G1245" t="str">
        <v>6-Jun-1972</v>
      </c>
      <c r="H1245" t="str">
        <v xml:space="preserve">51 Y </v>
      </c>
      <c r="I1245" cm="1">
        <f t="array" ref="I1245:Q1245">VLOOKUP(A1245,'Medical Examinations-Answers'!A:J,{2,3,4,5,6,7,8,9,10},0)</f>
        <v>25.6</v>
      </c>
      <c r="J1245">
        <v>5.65</v>
      </c>
      <c r="K1245" t="str">
        <v>No</v>
      </c>
      <c r="L1245" t="str">
        <v>No</v>
      </c>
      <c r="M1245" t="str">
        <v>No</v>
      </c>
      <c r="N1245">
        <v>2</v>
      </c>
      <c r="O1245" t="str">
        <v>No</v>
      </c>
      <c r="P1245" t="str">
        <v xml:space="preserve">Overweight </v>
      </c>
      <c r="Q1245" t="str">
        <v>Normal</v>
      </c>
      <c r="R1245" t="str">
        <f t="shared" si="19"/>
        <v>Without transplant</v>
      </c>
    </row>
    <row r="1246" spans="1:18" ht="15.6" x14ac:dyDescent="0.3">
      <c r="A1246" s="1" t="s">
        <v>1126</v>
      </c>
      <c r="B1246" t="str">
        <f>VLOOKUP(A1246,'Customer Names-Answers'!A:D,4,0)</f>
        <v>Erynn J.</v>
      </c>
      <c r="C1246" cm="1">
        <f t="array" ref="C1246:H1246">VLOOKUP(A1246,'Hospitalisation Details-Answers'!A:K,{6,7,8,9,10,11},0)</f>
        <v>8930.93</v>
      </c>
      <c r="D1246" t="str">
        <v>tier - 2</v>
      </c>
      <c r="E1246" t="str">
        <v>tier - 2</v>
      </c>
      <c r="F1246" t="str">
        <v>R1012</v>
      </c>
      <c r="G1246" t="str">
        <v>7-Jul-1975</v>
      </c>
      <c r="H1246" t="str">
        <v xml:space="preserve">48 Y </v>
      </c>
      <c r="I1246" cm="1">
        <f t="array" ref="I1246:Q1246">VLOOKUP(A1246,'Medical Examinations-Answers'!A:J,{2,3,4,5,6,7,8,9,10},0)</f>
        <v>29.545000000000002</v>
      </c>
      <c r="J1246">
        <v>8.41</v>
      </c>
      <c r="K1246" t="str">
        <v>yes</v>
      </c>
      <c r="L1246" t="str">
        <v>No</v>
      </c>
      <c r="M1246" t="str">
        <v>No</v>
      </c>
      <c r="N1246">
        <v>1</v>
      </c>
      <c r="O1246" t="str">
        <v>No</v>
      </c>
      <c r="P1246" t="str">
        <v xml:space="preserve">Overweight </v>
      </c>
      <c r="Q1246" t="str">
        <v>Diabetes</v>
      </c>
      <c r="R1246" t="str">
        <f t="shared" si="19"/>
        <v>Without transplant</v>
      </c>
    </row>
    <row r="1247" spans="1:18" ht="15.6" x14ac:dyDescent="0.3">
      <c r="A1247" s="1" t="s">
        <v>1125</v>
      </c>
      <c r="B1247" t="str">
        <f>VLOOKUP(A1247,'Customer Names-Answers'!A:D,4,0)</f>
        <v>Mahesh</v>
      </c>
      <c r="C1247" cm="1">
        <f t="array" ref="C1247:H1247">VLOOKUP(A1247,'Hospitalisation Details-Answers'!A:K,{6,7,8,9,10,11},0)</f>
        <v>8908.4699999999993</v>
      </c>
      <c r="D1247" t="str">
        <v>tier - 3</v>
      </c>
      <c r="E1247" t="str">
        <v>tier - 2</v>
      </c>
      <c r="F1247" t="str">
        <v>R1013</v>
      </c>
      <c r="G1247" t="str">
        <v>6-Sep-1967</v>
      </c>
      <c r="H1247" t="str">
        <v xml:space="preserve">56 Y </v>
      </c>
      <c r="I1247" cm="1">
        <f t="array" ref="I1247:Q1247">VLOOKUP(A1247,'Medical Examinations-Answers'!A:J,{2,3,4,5,6,7,8,9,10},0)</f>
        <v>23.25</v>
      </c>
      <c r="J1247">
        <v>11.96</v>
      </c>
      <c r="K1247" t="str">
        <v>yes</v>
      </c>
      <c r="L1247" t="str">
        <v>No</v>
      </c>
      <c r="M1247" t="str">
        <v>No</v>
      </c>
      <c r="N1247">
        <v>0</v>
      </c>
      <c r="O1247" t="str">
        <v>No</v>
      </c>
      <c r="P1247" t="str">
        <v xml:space="preserve">Normal Weight </v>
      </c>
      <c r="Q1247" t="str">
        <v>Diabetes</v>
      </c>
      <c r="R1247" t="str">
        <f t="shared" si="19"/>
        <v>Without transplant</v>
      </c>
    </row>
    <row r="1248" spans="1:18" ht="15.6" x14ac:dyDescent="0.3">
      <c r="A1248" s="1" t="s">
        <v>1124</v>
      </c>
      <c r="B1248" t="str">
        <f>VLOOKUP(A1248,'Customer Names-Answers'!A:D,4,0)</f>
        <v>Stanley</v>
      </c>
      <c r="C1248" cm="1">
        <f t="array" ref="C1248:H1248">VLOOKUP(A1248,'Hospitalisation Details-Answers'!A:K,{6,7,8,9,10,11},0)</f>
        <v>8906.14</v>
      </c>
      <c r="D1248" t="str">
        <v>tier - 2</v>
      </c>
      <c r="E1248" t="str">
        <v>tier - 2</v>
      </c>
      <c r="F1248" t="str">
        <v>R1012</v>
      </c>
      <c r="G1248" t="str">
        <v>28-Nov-1997</v>
      </c>
      <c r="H1248" t="str">
        <v xml:space="preserve">26 Y </v>
      </c>
      <c r="I1248" cm="1">
        <f t="array" ref="I1248:Q1248">VLOOKUP(A1248,'Medical Examinations-Answers'!A:J,{2,3,4,5,6,7,8,9,10},0)</f>
        <v>43.95</v>
      </c>
      <c r="J1248">
        <v>5.17</v>
      </c>
      <c r="K1248" t="str">
        <v>yes</v>
      </c>
      <c r="L1248" t="str">
        <v>No</v>
      </c>
      <c r="M1248" t="str">
        <v>Yes</v>
      </c>
      <c r="N1248">
        <v>1</v>
      </c>
      <c r="O1248" t="str">
        <v>No</v>
      </c>
      <c r="P1248" t="str">
        <v>Obesity</v>
      </c>
      <c r="Q1248" t="str">
        <v>Normal</v>
      </c>
      <c r="R1248" t="str">
        <f t="shared" si="19"/>
        <v>Without transplant</v>
      </c>
    </row>
    <row r="1249" spans="1:18" ht="15.6" x14ac:dyDescent="0.3">
      <c r="A1249" s="1" t="s">
        <v>1123</v>
      </c>
      <c r="B1249" t="str">
        <f>VLOOKUP(A1249,'Customer Names-Answers'!A:D,4,0)</f>
        <v>Gregory</v>
      </c>
      <c r="C1249" cm="1">
        <f t="array" ref="C1249:H1249">VLOOKUP(A1249,'Hospitalisation Details-Answers'!A:K,{6,7,8,9,10,11},0)</f>
        <v>8891.14</v>
      </c>
      <c r="D1249" t="str">
        <v>tier - 2</v>
      </c>
      <c r="E1249" t="str">
        <v>tier - 3</v>
      </c>
      <c r="F1249" t="str">
        <v>R1017</v>
      </c>
      <c r="G1249" t="str">
        <v>16-Dec-1978</v>
      </c>
      <c r="H1249" t="str">
        <v xml:space="preserve">45 Y </v>
      </c>
      <c r="I1249" cm="1">
        <f t="array" ref="I1249:Q1249">VLOOKUP(A1249,'Medical Examinations-Answers'!A:J,{2,3,4,5,6,7,8,9,10},0)</f>
        <v>21.85</v>
      </c>
      <c r="J1249">
        <v>8.76</v>
      </c>
      <c r="K1249" t="str">
        <v>No</v>
      </c>
      <c r="L1249" t="str">
        <v>No</v>
      </c>
      <c r="M1249" t="str">
        <v>No</v>
      </c>
      <c r="N1249">
        <v>0</v>
      </c>
      <c r="O1249" t="str">
        <v>No</v>
      </c>
      <c r="P1249" t="str">
        <v xml:space="preserve">Normal Weight </v>
      </c>
      <c r="Q1249" t="str">
        <v>Diabetes</v>
      </c>
      <c r="R1249" t="str">
        <f t="shared" si="19"/>
        <v>Without transplant</v>
      </c>
    </row>
    <row r="1250" spans="1:18" ht="15.6" x14ac:dyDescent="0.3">
      <c r="A1250" s="1" t="s">
        <v>1122</v>
      </c>
      <c r="B1250" t="str">
        <f>VLOOKUP(A1250,'Customer Names-Answers'!A:D,4,0)</f>
        <v>Eric</v>
      </c>
      <c r="C1250" cm="1">
        <f t="array" ref="C1250:H1250">VLOOKUP(A1250,'Hospitalisation Details-Answers'!A:K,{6,7,8,9,10,11},0)</f>
        <v>8890.59</v>
      </c>
      <c r="D1250" t="str">
        <v>tier - 2</v>
      </c>
      <c r="E1250" t="str">
        <v>tier - 3</v>
      </c>
      <c r="F1250" t="str">
        <v>R1012</v>
      </c>
      <c r="G1250" t="str">
        <v>9-Sep-1973</v>
      </c>
      <c r="H1250" t="str">
        <v xml:space="preserve">50 Y </v>
      </c>
      <c r="I1250" cm="1">
        <f t="array" ref="I1250:Q1250">VLOOKUP(A1250,'Medical Examinations-Answers'!A:J,{2,3,4,5,6,7,8,9,10},0)</f>
        <v>25.73</v>
      </c>
      <c r="J1250">
        <v>7.99</v>
      </c>
      <c r="K1250" t="str">
        <v>No</v>
      </c>
      <c r="L1250" t="str">
        <v>No</v>
      </c>
      <c r="M1250" t="str">
        <v>No</v>
      </c>
      <c r="N1250">
        <v>2</v>
      </c>
      <c r="O1250" t="str">
        <v>No</v>
      </c>
      <c r="P1250" t="str">
        <v xml:space="preserve">Overweight </v>
      </c>
      <c r="Q1250" t="str">
        <v>Diabetes</v>
      </c>
      <c r="R1250" t="str">
        <f t="shared" si="19"/>
        <v>Without transplant</v>
      </c>
    </row>
    <row r="1251" spans="1:18" ht="15.6" x14ac:dyDescent="0.3">
      <c r="A1251" s="1" t="s">
        <v>1121</v>
      </c>
      <c r="B1251" t="str">
        <f>VLOOKUP(A1251,'Customer Names-Answers'!A:D,4,0)</f>
        <v>Rachel M</v>
      </c>
      <c r="C1251" cm="1">
        <f t="array" ref="C1251:H1251">VLOOKUP(A1251,'Hospitalisation Details-Answers'!A:K,{6,7,8,9,10,11},0)</f>
        <v>8871.15</v>
      </c>
      <c r="D1251" t="str">
        <v>tier - 2</v>
      </c>
      <c r="E1251" t="str">
        <v>tier - 3</v>
      </c>
      <c r="F1251" t="str">
        <v>R1013</v>
      </c>
      <c r="G1251" t="str">
        <v>18-Jun-1974</v>
      </c>
      <c r="H1251" t="str">
        <v xml:space="preserve">49 Y </v>
      </c>
      <c r="I1251" cm="1">
        <f t="array" ref="I1251:Q1251">VLOOKUP(A1251,'Medical Examinations-Answers'!A:J,{2,3,4,5,6,7,8,9,10},0)</f>
        <v>32.229999999999997</v>
      </c>
      <c r="J1251">
        <v>8.59</v>
      </c>
      <c r="K1251" t="str">
        <v>No</v>
      </c>
      <c r="L1251" t="str">
        <v>No</v>
      </c>
      <c r="M1251" t="str">
        <v>No</v>
      </c>
      <c r="N1251">
        <v>0</v>
      </c>
      <c r="O1251" t="str">
        <v>No</v>
      </c>
      <c r="P1251" t="str">
        <v>Obesity</v>
      </c>
      <c r="Q1251" t="str">
        <v>Diabetes</v>
      </c>
      <c r="R1251" t="str">
        <f t="shared" si="19"/>
        <v>Without transplant</v>
      </c>
    </row>
    <row r="1252" spans="1:18" ht="15.6" x14ac:dyDescent="0.3">
      <c r="A1252" s="1" t="s">
        <v>1120</v>
      </c>
      <c r="B1252" t="str">
        <f>VLOOKUP(A1252,'Customer Names-Answers'!A:D,4,0)</f>
        <v>Kamp, Mr.  Fritz</v>
      </c>
      <c r="C1252" cm="1">
        <f t="array" ref="C1252:H1252">VLOOKUP(A1252,'Hospitalisation Details-Answers'!A:K,{6,7,8,9,10,11},0)</f>
        <v>8835.26</v>
      </c>
      <c r="D1252" t="str">
        <v>tier - 3</v>
      </c>
      <c r="E1252" t="str">
        <v>tier - 2</v>
      </c>
      <c r="F1252" t="str">
        <v>R1012</v>
      </c>
      <c r="G1252" t="str">
        <v>22-Nov-1972</v>
      </c>
      <c r="H1252" t="str">
        <v xml:space="preserve">51 Y </v>
      </c>
      <c r="I1252" cm="1">
        <f t="array" ref="I1252:Q1252">VLOOKUP(A1252,'Medical Examinations-Answers'!A:J,{2,3,4,5,6,7,8,9,10},0)</f>
        <v>32.204999999999998</v>
      </c>
      <c r="J1252">
        <v>6.14</v>
      </c>
      <c r="K1252" t="str">
        <v>No</v>
      </c>
      <c r="L1252" t="str">
        <v>No</v>
      </c>
      <c r="M1252" t="str">
        <v>No</v>
      </c>
      <c r="N1252">
        <v>2</v>
      </c>
      <c r="O1252" t="str">
        <v>No</v>
      </c>
      <c r="P1252" t="str">
        <v>Obesity</v>
      </c>
      <c r="Q1252" t="str">
        <v>Prediabetes</v>
      </c>
      <c r="R1252" t="str">
        <f t="shared" si="19"/>
        <v>Without transplant</v>
      </c>
    </row>
    <row r="1253" spans="1:18" ht="15.6" x14ac:dyDescent="0.3">
      <c r="A1253" s="1" t="s">
        <v>1119</v>
      </c>
      <c r="B1253" t="str">
        <f>VLOOKUP(A1253,'Customer Names-Answers'!A:D,4,0)</f>
        <v>Brad</v>
      </c>
      <c r="C1253" cm="1">
        <f t="array" ref="C1253:H1253">VLOOKUP(A1253,'Hospitalisation Details-Answers'!A:K,{6,7,8,9,10,11},0)</f>
        <v>8827.2099999999991</v>
      </c>
      <c r="D1253" t="str">
        <v>tier - 3</v>
      </c>
      <c r="E1253" t="str">
        <v>tier - 1</v>
      </c>
      <c r="F1253" t="str">
        <v>R1012</v>
      </c>
      <c r="G1253" t="str">
        <v>14-Nov-1972</v>
      </c>
      <c r="H1253" t="str">
        <v xml:space="preserve">51 Y </v>
      </c>
      <c r="I1253" cm="1">
        <f t="array" ref="I1253:Q1253">VLOOKUP(A1253,'Medical Examinations-Answers'!A:J,{2,3,4,5,6,7,8,9,10},0)</f>
        <v>26.41</v>
      </c>
      <c r="J1253">
        <v>4.08</v>
      </c>
      <c r="K1253" t="str">
        <v>No</v>
      </c>
      <c r="L1253" t="str">
        <v>No</v>
      </c>
      <c r="M1253" t="str">
        <v>No</v>
      </c>
      <c r="N1253">
        <v>2</v>
      </c>
      <c r="O1253" t="str">
        <v>No</v>
      </c>
      <c r="P1253" t="str">
        <v xml:space="preserve">Overweight </v>
      </c>
      <c r="Q1253" t="str">
        <v>Normal</v>
      </c>
      <c r="R1253" t="str">
        <f t="shared" si="19"/>
        <v>Without transplant</v>
      </c>
    </row>
    <row r="1254" spans="1:18" ht="15.6" x14ac:dyDescent="0.3">
      <c r="A1254" s="1" t="s">
        <v>1118</v>
      </c>
      <c r="B1254" t="str">
        <f>VLOOKUP(A1254,'Customer Names-Answers'!A:D,4,0)</f>
        <v>Claire M</v>
      </c>
      <c r="C1254" cm="1">
        <f t="array" ref="C1254:H1254">VLOOKUP(A1254,'Hospitalisation Details-Answers'!A:K,{6,7,8,9,10,11},0)</f>
        <v>8825.09</v>
      </c>
      <c r="D1254" t="str">
        <v>tier - 2</v>
      </c>
      <c r="E1254" t="str">
        <v>tier - 3</v>
      </c>
      <c r="F1254" t="str">
        <v>R1011</v>
      </c>
      <c r="G1254" t="str">
        <v>14-Jul-1976</v>
      </c>
      <c r="H1254" t="str">
        <v xml:space="preserve">47 Y </v>
      </c>
      <c r="I1254" cm="1">
        <f t="array" ref="I1254:Q1254">VLOOKUP(A1254,'Medical Examinations-Answers'!A:J,{2,3,4,5,6,7,8,9,10},0)</f>
        <v>30.2</v>
      </c>
      <c r="J1254">
        <v>6.25</v>
      </c>
      <c r="K1254" t="str">
        <v>yes</v>
      </c>
      <c r="L1254" t="str">
        <v>No</v>
      </c>
      <c r="M1254" t="str">
        <v>No</v>
      </c>
      <c r="N1254">
        <v>0</v>
      </c>
      <c r="O1254" t="str">
        <v>No</v>
      </c>
      <c r="P1254" t="str">
        <v>Obesity</v>
      </c>
      <c r="Q1254" t="str">
        <v>Prediabetes</v>
      </c>
      <c r="R1254" t="str">
        <f t="shared" si="19"/>
        <v>Without transplant</v>
      </c>
    </row>
    <row r="1255" spans="1:18" ht="15.6" x14ac:dyDescent="0.3">
      <c r="A1255" s="1" t="s">
        <v>1117</v>
      </c>
      <c r="B1255" t="str">
        <f>VLOOKUP(A1255,'Customer Names-Answers'!A:D,4,0)</f>
        <v>Jennifer</v>
      </c>
      <c r="C1255" cm="1">
        <f t="array" ref="C1255:H1255">VLOOKUP(A1255,'Hospitalisation Details-Answers'!A:K,{6,7,8,9,10,11},0)</f>
        <v>8824.27</v>
      </c>
      <c r="D1255" t="str">
        <v>tier - 2</v>
      </c>
      <c r="E1255" t="str">
        <v>tier - 1</v>
      </c>
      <c r="F1255" t="str">
        <v>R1025</v>
      </c>
      <c r="G1255" t="str">
        <v>22-Aug-1988</v>
      </c>
      <c r="H1255" t="str">
        <v xml:space="preserve">35 Y </v>
      </c>
      <c r="I1255" cm="1">
        <f t="array" ref="I1255:Q1255">VLOOKUP(A1255,'Medical Examinations-Answers'!A:J,{2,3,4,5,6,7,8,9,10},0)</f>
        <v>31.26</v>
      </c>
      <c r="J1255">
        <v>5.94</v>
      </c>
      <c r="K1255" t="str">
        <v>yes</v>
      </c>
      <c r="L1255" t="str">
        <v>No</v>
      </c>
      <c r="M1255" t="str">
        <v>No</v>
      </c>
      <c r="N1255">
        <v>1</v>
      </c>
      <c r="O1255" t="str">
        <v>No</v>
      </c>
      <c r="P1255" t="str">
        <v>Obesity</v>
      </c>
      <c r="Q1255" t="str">
        <v>Prediabetes</v>
      </c>
      <c r="R1255" t="str">
        <f t="shared" si="19"/>
        <v>Without transplant</v>
      </c>
    </row>
    <row r="1256" spans="1:18" ht="15.6" x14ac:dyDescent="0.3">
      <c r="A1256" s="1" t="s">
        <v>1116</v>
      </c>
      <c r="B1256" t="str">
        <f>VLOOKUP(A1256,'Customer Names-Answers'!A:D,4,0)</f>
        <v>Maria S.</v>
      </c>
      <c r="C1256" cm="1">
        <f t="array" ref="C1256:H1256">VLOOKUP(A1256,'Hospitalisation Details-Answers'!A:K,{6,7,8,9,10,11},0)</f>
        <v>8823.99</v>
      </c>
      <c r="D1256" t="str">
        <v>tier - 2</v>
      </c>
      <c r="E1256" t="str">
        <v>tier - 3</v>
      </c>
      <c r="F1256" t="str">
        <v>R1024</v>
      </c>
      <c r="G1256" t="str">
        <v>19-Oct-1976</v>
      </c>
      <c r="H1256" t="str">
        <v xml:space="preserve">47 Y </v>
      </c>
      <c r="I1256" cm="1">
        <f t="array" ref="I1256:Q1256">VLOOKUP(A1256,'Medical Examinations-Answers'!A:J,{2,3,4,5,6,7,8,9,10},0)</f>
        <v>33.725000000000001</v>
      </c>
      <c r="J1256">
        <v>6.45</v>
      </c>
      <c r="K1256" t="str">
        <v>yes</v>
      </c>
      <c r="L1256" t="str">
        <v>No</v>
      </c>
      <c r="M1256" t="str">
        <v>No</v>
      </c>
      <c r="N1256">
        <v>0</v>
      </c>
      <c r="O1256" t="str">
        <v>No</v>
      </c>
      <c r="P1256" t="str">
        <v>Obesity</v>
      </c>
      <c r="Q1256" t="str">
        <v>Prediabetes</v>
      </c>
      <c r="R1256" t="str">
        <f t="shared" si="19"/>
        <v>Without transplant</v>
      </c>
    </row>
    <row r="1257" spans="1:18" ht="15.6" x14ac:dyDescent="0.3">
      <c r="A1257" s="1" t="s">
        <v>1115</v>
      </c>
      <c r="B1257" t="str">
        <f>VLOOKUP(A1257,'Customer Names-Answers'!A:D,4,0)</f>
        <v>Katherine E</v>
      </c>
      <c r="C1257" cm="1">
        <f t="array" ref="C1257:H1257">VLOOKUP(A1257,'Hospitalisation Details-Answers'!A:K,{6,7,8,9,10,11},0)</f>
        <v>8823.2800000000007</v>
      </c>
      <c r="D1257" t="str">
        <v>tier - 2</v>
      </c>
      <c r="E1257" t="str">
        <v>tier - 1</v>
      </c>
      <c r="F1257" t="str">
        <v>R1011</v>
      </c>
      <c r="G1257" t="str">
        <v>14-Jun-1976</v>
      </c>
      <c r="H1257" t="str">
        <v xml:space="preserve">47 Y </v>
      </c>
      <c r="I1257" cm="1">
        <f t="array" ref="I1257:Q1257">VLOOKUP(A1257,'Medical Examinations-Answers'!A:J,{2,3,4,5,6,7,8,9,10},0)</f>
        <v>28.9</v>
      </c>
      <c r="J1257">
        <v>5.74</v>
      </c>
      <c r="K1257" t="str">
        <v>yes</v>
      </c>
      <c r="L1257" t="str">
        <v>No</v>
      </c>
      <c r="M1257" t="str">
        <v>No</v>
      </c>
      <c r="N1257">
        <v>0</v>
      </c>
      <c r="O1257" t="str">
        <v>No</v>
      </c>
      <c r="P1257" t="str">
        <v xml:space="preserve">Overweight </v>
      </c>
      <c r="Q1257" t="str">
        <v>Prediabetes</v>
      </c>
      <c r="R1257" t="str">
        <f t="shared" si="19"/>
        <v>Without transplant</v>
      </c>
    </row>
    <row r="1258" spans="1:18" ht="15.6" x14ac:dyDescent="0.3">
      <c r="A1258" s="1" t="s">
        <v>1114</v>
      </c>
      <c r="B1258" t="str">
        <f>VLOOKUP(A1258,'Customer Names-Answers'!A:D,4,0)</f>
        <v>Michael</v>
      </c>
      <c r="C1258" cm="1">
        <f t="array" ref="C1258:H1258">VLOOKUP(A1258,'Hospitalisation Details-Answers'!A:K,{6,7,8,9,10,11},0)</f>
        <v>8821.8799999999992</v>
      </c>
      <c r="D1258" t="str">
        <v>tier - 2</v>
      </c>
      <c r="E1258" t="str">
        <v>tier - 3</v>
      </c>
      <c r="F1258" t="str">
        <v>R1023</v>
      </c>
      <c r="G1258" t="str">
        <v>7-Nov-2001</v>
      </c>
      <c r="H1258" t="str">
        <v xml:space="preserve">22 Y </v>
      </c>
      <c r="I1258" cm="1">
        <f t="array" ref="I1258:Q1258">VLOOKUP(A1258,'Medical Examinations-Answers'!A:J,{2,3,4,5,6,7,8,9,10},0)</f>
        <v>45.69</v>
      </c>
      <c r="J1258">
        <v>4.43</v>
      </c>
      <c r="K1258" t="str">
        <v>yes</v>
      </c>
      <c r="L1258" t="str">
        <v>No</v>
      </c>
      <c r="M1258" t="str">
        <v>No</v>
      </c>
      <c r="N1258">
        <v>0</v>
      </c>
      <c r="O1258" t="str">
        <v>No</v>
      </c>
      <c r="P1258" t="str">
        <v>Obesity</v>
      </c>
      <c r="Q1258" t="str">
        <v>Normal</v>
      </c>
      <c r="R1258" t="str">
        <f t="shared" si="19"/>
        <v>Without transplant</v>
      </c>
    </row>
    <row r="1259" spans="1:18" ht="15.6" x14ac:dyDescent="0.3">
      <c r="A1259" s="1" t="s">
        <v>1113</v>
      </c>
      <c r="B1259" t="str">
        <f>VLOOKUP(A1259,'Customer Names-Answers'!A:D,4,0)</f>
        <v>Roxanne</v>
      </c>
      <c r="C1259" cm="1">
        <f t="array" ref="C1259:H1259">VLOOKUP(A1259,'Hospitalisation Details-Answers'!A:K,{6,7,8,9,10,11},0)</f>
        <v>8800.49</v>
      </c>
      <c r="D1259" t="str">
        <v>tier - 3</v>
      </c>
      <c r="E1259" t="str">
        <v>tier - 2</v>
      </c>
      <c r="F1259" t="str">
        <v>R1013</v>
      </c>
      <c r="G1259" t="str">
        <v>29-Aug-1965</v>
      </c>
      <c r="H1259" t="str">
        <v xml:space="preserve">58 Y </v>
      </c>
      <c r="I1259" cm="1">
        <f t="array" ref="I1259:Q1259">VLOOKUP(A1259,'Medical Examinations-Answers'!A:J,{2,3,4,5,6,7,8,9,10},0)</f>
        <v>21.03</v>
      </c>
      <c r="J1259">
        <v>6.5</v>
      </c>
      <c r="K1259" t="str">
        <v>No</v>
      </c>
      <c r="L1259" t="str">
        <v>No</v>
      </c>
      <c r="M1259" t="str">
        <v>No</v>
      </c>
      <c r="N1259">
        <v>0</v>
      </c>
      <c r="O1259" t="str">
        <v>No</v>
      </c>
      <c r="P1259" t="str">
        <v xml:space="preserve">Normal Weight </v>
      </c>
      <c r="Q1259" t="str">
        <v>Diabetes</v>
      </c>
      <c r="R1259" t="str">
        <f t="shared" si="19"/>
        <v>Without transplant</v>
      </c>
    </row>
    <row r="1260" spans="1:18" ht="15.6" x14ac:dyDescent="0.3">
      <c r="A1260" s="1" t="s">
        <v>1112</v>
      </c>
      <c r="B1260" t="str">
        <f>VLOOKUP(A1260,'Customer Names-Answers'!A:D,4,0)</f>
        <v>Israel</v>
      </c>
      <c r="C1260" cm="1">
        <f t="array" ref="C1260:H1260">VLOOKUP(A1260,'Hospitalisation Details-Answers'!A:K,{6,7,8,9,10,11},0)</f>
        <v>8798.59</v>
      </c>
      <c r="D1260" t="str">
        <v>tier - 2</v>
      </c>
      <c r="E1260" t="str">
        <v>tier - 1</v>
      </c>
      <c r="F1260" t="str">
        <v>R1011</v>
      </c>
      <c r="G1260" t="str">
        <v>18-Jun-1971</v>
      </c>
      <c r="H1260" t="str">
        <v xml:space="preserve">52 Y </v>
      </c>
      <c r="I1260" cm="1">
        <f t="array" ref="I1260:Q1260">VLOOKUP(A1260,'Medical Examinations-Answers'!A:J,{2,3,4,5,6,7,8,9,10},0)</f>
        <v>37</v>
      </c>
      <c r="J1260">
        <v>8.75</v>
      </c>
      <c r="K1260" t="str">
        <v>No</v>
      </c>
      <c r="L1260" t="str">
        <v>No</v>
      </c>
      <c r="M1260" t="str">
        <v>No</v>
      </c>
      <c r="N1260">
        <v>0</v>
      </c>
      <c r="O1260" t="str">
        <v>No</v>
      </c>
      <c r="P1260" t="str">
        <v>Obesity</v>
      </c>
      <c r="Q1260" t="str">
        <v>Diabetes</v>
      </c>
      <c r="R1260" t="str">
        <f t="shared" si="19"/>
        <v>Without transplant</v>
      </c>
    </row>
    <row r="1261" spans="1:18" ht="15.6" x14ac:dyDescent="0.3">
      <c r="A1261" s="1" t="s">
        <v>1111</v>
      </c>
      <c r="B1261" t="str">
        <f>VLOOKUP(A1261,'Customer Names-Answers'!A:D,4,0)</f>
        <v>Samalya</v>
      </c>
      <c r="C1261" cm="1">
        <f t="array" ref="C1261:H1261">VLOOKUP(A1261,'Hospitalisation Details-Answers'!A:K,{6,7,8,9,10,11},0)</f>
        <v>8782.4699999999993</v>
      </c>
      <c r="D1261" t="str">
        <v>tier - 2</v>
      </c>
      <c r="E1261" t="str">
        <v>tier - 3</v>
      </c>
      <c r="F1261" t="str">
        <v>R1011</v>
      </c>
      <c r="G1261" t="str">
        <v>23-Aug-1971</v>
      </c>
      <c r="H1261" t="str">
        <v xml:space="preserve">52 Y </v>
      </c>
      <c r="I1261" cm="1">
        <f t="array" ref="I1261:Q1261">VLOOKUP(A1261,'Medical Examinations-Answers'!A:J,{2,3,4,5,6,7,8,9,10},0)</f>
        <v>25.4</v>
      </c>
      <c r="J1261">
        <v>11.96</v>
      </c>
      <c r="K1261" t="str">
        <v>No</v>
      </c>
      <c r="L1261" t="str">
        <v>No</v>
      </c>
      <c r="M1261" t="str">
        <v>No</v>
      </c>
      <c r="N1261">
        <v>0</v>
      </c>
      <c r="O1261" t="str">
        <v>No</v>
      </c>
      <c r="P1261" t="str">
        <v xml:space="preserve">Overweight </v>
      </c>
      <c r="Q1261" t="str">
        <v>Diabetes</v>
      </c>
      <c r="R1261" t="str">
        <f t="shared" si="19"/>
        <v>Without transplant</v>
      </c>
    </row>
    <row r="1262" spans="1:18" ht="15.6" x14ac:dyDescent="0.3">
      <c r="A1262" s="1" t="s">
        <v>1110</v>
      </c>
      <c r="B1262" t="str">
        <f>VLOOKUP(A1262,'Customer Names-Answers'!A:D,4,0)</f>
        <v>Peter</v>
      </c>
      <c r="C1262" cm="1">
        <f t="array" ref="C1262:H1262">VLOOKUP(A1262,'Hospitalisation Details-Answers'!A:K,{6,7,8,9,10,11},0)</f>
        <v>8765.25</v>
      </c>
      <c r="D1262" t="str">
        <v>tier - 2</v>
      </c>
      <c r="E1262" t="str">
        <v>tier - 3</v>
      </c>
      <c r="F1262" t="str">
        <v>R1012</v>
      </c>
      <c r="G1262" t="str">
        <v>6-Sep-1974</v>
      </c>
      <c r="H1262" t="str">
        <v xml:space="preserve">49 Y </v>
      </c>
      <c r="I1262" cm="1">
        <f t="array" ref="I1262:Q1262">VLOOKUP(A1262,'Medical Examinations-Answers'!A:J,{2,3,4,5,6,7,8,9,10},0)</f>
        <v>32.299999999999997</v>
      </c>
      <c r="J1262">
        <v>10.54</v>
      </c>
      <c r="K1262" t="str">
        <v>No</v>
      </c>
      <c r="L1262" t="str">
        <v>No</v>
      </c>
      <c r="M1262" t="str">
        <v>No</v>
      </c>
      <c r="N1262">
        <v>0</v>
      </c>
      <c r="O1262" t="str">
        <v>No</v>
      </c>
      <c r="P1262" t="str">
        <v>Obesity</v>
      </c>
      <c r="Q1262" t="str">
        <v>Diabetes</v>
      </c>
      <c r="R1262" t="str">
        <f t="shared" si="19"/>
        <v>Without transplant</v>
      </c>
    </row>
    <row r="1263" spans="1:18" ht="15.6" x14ac:dyDescent="0.3">
      <c r="A1263" s="1" t="s">
        <v>1109</v>
      </c>
      <c r="B1263" t="str">
        <f>VLOOKUP(A1263,'Customer Names-Answers'!A:D,4,0)</f>
        <v>Alicia</v>
      </c>
      <c r="C1263" cm="1">
        <f t="array" ref="C1263:H1263">VLOOKUP(A1263,'Hospitalisation Details-Answers'!A:K,{6,7,8,9,10,11},0)</f>
        <v>8760.1200000000008</v>
      </c>
      <c r="D1263" t="str">
        <v>tier - 2</v>
      </c>
      <c r="E1263" t="str">
        <v>tier - 1</v>
      </c>
      <c r="F1263" t="str">
        <v>R1013</v>
      </c>
      <c r="G1263" t="str">
        <v>9-Sep-1969</v>
      </c>
      <c r="H1263" t="str">
        <v xml:space="preserve">54 Y </v>
      </c>
      <c r="I1263" cm="1">
        <f t="array" ref="I1263:Q1263">VLOOKUP(A1263,'Medical Examinations-Answers'!A:J,{2,3,4,5,6,7,8,9,10},0)</f>
        <v>23.94</v>
      </c>
      <c r="J1263">
        <v>4.54</v>
      </c>
      <c r="K1263" t="str">
        <v>yes</v>
      </c>
      <c r="L1263" t="str">
        <v>No</v>
      </c>
      <c r="M1263" t="str">
        <v>Yes</v>
      </c>
      <c r="N1263">
        <v>1</v>
      </c>
      <c r="O1263" t="str">
        <v>No</v>
      </c>
      <c r="P1263" t="str">
        <v xml:space="preserve">Normal Weight </v>
      </c>
      <c r="Q1263" t="str">
        <v>Normal</v>
      </c>
      <c r="R1263" t="str">
        <f t="shared" si="19"/>
        <v>Without transplant</v>
      </c>
    </row>
    <row r="1264" spans="1:18" ht="15.6" x14ac:dyDescent="0.3">
      <c r="A1264" s="1" t="s">
        <v>1108</v>
      </c>
      <c r="B1264" t="str">
        <f>VLOOKUP(A1264,'Customer Names-Answers'!A:D,4,0)</f>
        <v>Sarah K.</v>
      </c>
      <c r="C1264" cm="1">
        <f t="array" ref="C1264:H1264">VLOOKUP(A1264,'Hospitalisation Details-Answers'!A:K,{6,7,8,9,10,11},0)</f>
        <v>8747.68</v>
      </c>
      <c r="D1264" t="str">
        <v>tier - 2</v>
      </c>
      <c r="E1264" t="str">
        <v>tier - 3</v>
      </c>
      <c r="F1264" t="str">
        <v>R1011</v>
      </c>
      <c r="G1264" t="str">
        <v>23-Aug-1999</v>
      </c>
      <c r="H1264" t="str">
        <v xml:space="preserve">24 Y </v>
      </c>
      <c r="I1264" cm="1">
        <f t="array" ref="I1264:Q1264">VLOOKUP(A1264,'Medical Examinations-Answers'!A:J,{2,3,4,5,6,7,8,9,10},0)</f>
        <v>46.4</v>
      </c>
      <c r="J1264">
        <v>5.71</v>
      </c>
      <c r="K1264" t="str">
        <v>No</v>
      </c>
      <c r="L1264" t="str">
        <v>No</v>
      </c>
      <c r="M1264" t="str">
        <v>No</v>
      </c>
      <c r="N1264">
        <v>0</v>
      </c>
      <c r="O1264" t="str">
        <v>No</v>
      </c>
      <c r="P1264" t="str">
        <v>Obesity</v>
      </c>
      <c r="Q1264" t="str">
        <v>Prediabetes</v>
      </c>
      <c r="R1264" t="str">
        <f t="shared" si="19"/>
        <v>Without transplant</v>
      </c>
    </row>
    <row r="1265" spans="1:18" ht="15.6" x14ac:dyDescent="0.3">
      <c r="A1265" s="1" t="s">
        <v>1107</v>
      </c>
      <c r="B1265" t="str">
        <f>VLOOKUP(A1265,'Customer Names-Answers'!A:D,4,0)</f>
        <v>Guomin</v>
      </c>
      <c r="C1265" cm="1">
        <f t="array" ref="C1265:H1265">VLOOKUP(A1265,'Hospitalisation Details-Answers'!A:K,{6,7,8,9,10,11},0)</f>
        <v>8733.23</v>
      </c>
      <c r="D1265" t="str">
        <v>tier - 2</v>
      </c>
      <c r="E1265" t="str">
        <v>tier - 3</v>
      </c>
      <c r="F1265" t="str">
        <v>R1012</v>
      </c>
      <c r="G1265" t="str">
        <v>17-Jun-1976</v>
      </c>
      <c r="H1265" t="str">
        <v xml:space="preserve">47 Y </v>
      </c>
      <c r="I1265" cm="1">
        <f t="array" ref="I1265:Q1265">VLOOKUP(A1265,'Medical Examinations-Answers'!A:J,{2,3,4,5,6,7,8,9,10},0)</f>
        <v>40.375</v>
      </c>
      <c r="J1265">
        <v>6.25</v>
      </c>
      <c r="K1265" t="str">
        <v>yes</v>
      </c>
      <c r="L1265" t="str">
        <v>No</v>
      </c>
      <c r="M1265" t="str">
        <v>No</v>
      </c>
      <c r="N1265">
        <v>0</v>
      </c>
      <c r="O1265" t="str">
        <v>No</v>
      </c>
      <c r="P1265" t="str">
        <v>Obesity</v>
      </c>
      <c r="Q1265" t="str">
        <v>Prediabetes</v>
      </c>
      <c r="R1265" t="str">
        <f t="shared" si="19"/>
        <v>Without transplant</v>
      </c>
    </row>
    <row r="1266" spans="1:18" ht="15.6" x14ac:dyDescent="0.3">
      <c r="A1266" s="1" t="s">
        <v>1106</v>
      </c>
      <c r="B1266" t="str">
        <f>VLOOKUP(A1266,'Customer Names-Answers'!A:D,4,0)</f>
        <v>Mr.  Javier</v>
      </c>
      <c r="C1266" cm="1">
        <f t="array" ref="C1266:H1266">VLOOKUP(A1266,'Hospitalisation Details-Answers'!A:K,{6,7,8,9,10,11},0)</f>
        <v>8703.4599999999991</v>
      </c>
      <c r="D1266" t="str">
        <v>tier - 3</v>
      </c>
      <c r="E1266" t="str">
        <v>tier - 3</v>
      </c>
      <c r="F1266" t="str">
        <v>R1011</v>
      </c>
      <c r="G1266" t="str">
        <v>25-Jun-1973</v>
      </c>
      <c r="H1266" t="str">
        <v xml:space="preserve">50 Y </v>
      </c>
      <c r="I1266" cm="1">
        <f t="array" ref="I1266:Q1266">VLOOKUP(A1266,'Medical Examinations-Answers'!A:J,{2,3,4,5,6,7,8,9,10},0)</f>
        <v>28.7</v>
      </c>
      <c r="J1266">
        <v>9.4700000000000006</v>
      </c>
      <c r="K1266" t="str">
        <v>No</v>
      </c>
      <c r="L1266" t="str">
        <v>No</v>
      </c>
      <c r="M1266" t="str">
        <v>No</v>
      </c>
      <c r="N1266">
        <v>2</v>
      </c>
      <c r="O1266" t="str">
        <v>No</v>
      </c>
      <c r="P1266" t="str">
        <v xml:space="preserve">Overweight </v>
      </c>
      <c r="Q1266" t="str">
        <v>Diabetes</v>
      </c>
      <c r="R1266" t="str">
        <f t="shared" si="19"/>
        <v>Without transplant</v>
      </c>
    </row>
    <row r="1267" spans="1:18" ht="15.6" x14ac:dyDescent="0.3">
      <c r="A1267" s="1" t="s">
        <v>1105</v>
      </c>
      <c r="B1267" t="str">
        <f>VLOOKUP(A1267,'Customer Names-Answers'!A:D,4,0)</f>
        <v>Matt</v>
      </c>
      <c r="C1267" cm="1">
        <f t="array" ref="C1267:H1267">VLOOKUP(A1267,'Hospitalisation Details-Answers'!A:K,{6,7,8,9,10,11},0)</f>
        <v>8701.84</v>
      </c>
      <c r="D1267" t="str">
        <v>tier - 2</v>
      </c>
      <c r="E1267" t="str">
        <v>tier - 3</v>
      </c>
      <c r="F1267" t="str">
        <v>R1021</v>
      </c>
      <c r="G1267" t="str">
        <v>28-Oct-1980</v>
      </c>
      <c r="H1267" t="str">
        <v xml:space="preserve">43 Y </v>
      </c>
      <c r="I1267" cm="1">
        <f t="array" ref="I1267:Q1267">VLOOKUP(A1267,'Medical Examinations-Answers'!A:J,{2,3,4,5,6,7,8,9,10},0)</f>
        <v>26.63</v>
      </c>
      <c r="J1267">
        <v>5.7</v>
      </c>
      <c r="K1267" t="str">
        <v>No</v>
      </c>
      <c r="L1267" t="str">
        <v>No</v>
      </c>
      <c r="M1267" t="str">
        <v>No</v>
      </c>
      <c r="N1267">
        <v>0</v>
      </c>
      <c r="O1267" t="str">
        <v>No</v>
      </c>
      <c r="P1267" t="str">
        <v xml:space="preserve">Overweight </v>
      </c>
      <c r="Q1267" t="str">
        <v>Prediabetes</v>
      </c>
      <c r="R1267" t="str">
        <f t="shared" si="19"/>
        <v>Without transplant</v>
      </c>
    </row>
    <row r="1268" spans="1:18" ht="15.6" x14ac:dyDescent="0.3">
      <c r="A1268" s="1" t="s">
        <v>1104</v>
      </c>
      <c r="B1268" t="str">
        <f>VLOOKUP(A1268,'Customer Names-Answers'!A:D,4,0)</f>
        <v>Thomas S</v>
      </c>
      <c r="C1268" cm="1">
        <f t="array" ref="C1268:H1268">VLOOKUP(A1268,'Hospitalisation Details-Answers'!A:K,{6,7,8,9,10,11},0)</f>
        <v>8688.86</v>
      </c>
      <c r="D1268" t="str">
        <v>tier - 2</v>
      </c>
      <c r="E1268" t="str">
        <v>tier - 1</v>
      </c>
      <c r="F1268" t="str">
        <v>R1017</v>
      </c>
      <c r="G1268" t="str">
        <v>11-Oct-1973</v>
      </c>
      <c r="H1268" t="str">
        <v xml:space="preserve">50 Y </v>
      </c>
      <c r="I1268" cm="1">
        <f t="array" ref="I1268:Q1268">VLOOKUP(A1268,'Medical Examinations-Answers'!A:J,{2,3,4,5,6,7,8,9,10},0)</f>
        <v>22.515000000000001</v>
      </c>
      <c r="J1268">
        <v>11.18</v>
      </c>
      <c r="K1268" t="str">
        <v>No</v>
      </c>
      <c r="L1268" t="str">
        <v>No</v>
      </c>
      <c r="M1268" t="str">
        <v>No</v>
      </c>
      <c r="N1268">
        <v>2</v>
      </c>
      <c r="O1268" t="str">
        <v>No</v>
      </c>
      <c r="P1268" t="str">
        <v xml:space="preserve">Normal Weight </v>
      </c>
      <c r="Q1268" t="str">
        <v>Diabetes</v>
      </c>
      <c r="R1268" t="str">
        <f t="shared" si="19"/>
        <v>Without transplant</v>
      </c>
    </row>
    <row r="1269" spans="1:18" ht="15.6" x14ac:dyDescent="0.3">
      <c r="A1269" s="1" t="s">
        <v>1103</v>
      </c>
      <c r="B1269" t="str">
        <f>VLOOKUP(A1269,'Customer Names-Answers'!A:D,4,0)</f>
        <v>Martha Patricia</v>
      </c>
      <c r="C1269" cm="1">
        <f t="array" ref="C1269:H1269">VLOOKUP(A1269,'Hospitalisation Details-Answers'!A:K,{6,7,8,9,10,11},0)</f>
        <v>8671.19</v>
      </c>
      <c r="D1269" t="str">
        <v>tier - 2</v>
      </c>
      <c r="E1269" t="str">
        <v>tier - 1</v>
      </c>
      <c r="F1269" t="str">
        <v>R1012</v>
      </c>
      <c r="G1269" t="str">
        <v>16-Aug-1974</v>
      </c>
      <c r="H1269" t="str">
        <v xml:space="preserve">49 Y </v>
      </c>
      <c r="I1269" cm="1">
        <f t="array" ref="I1269:Q1269">VLOOKUP(A1269,'Medical Examinations-Answers'!A:J,{2,3,4,5,6,7,8,9,10},0)</f>
        <v>36.575000000000003</v>
      </c>
      <c r="J1269">
        <v>10.98</v>
      </c>
      <c r="K1269" t="str">
        <v>No</v>
      </c>
      <c r="L1269" t="str">
        <v>No</v>
      </c>
      <c r="M1269" t="str">
        <v>No</v>
      </c>
      <c r="N1269">
        <v>0</v>
      </c>
      <c r="O1269" t="str">
        <v>No</v>
      </c>
      <c r="P1269" t="str">
        <v>Obesity</v>
      </c>
      <c r="Q1269" t="str">
        <v>Diabetes</v>
      </c>
      <c r="R1269" t="str">
        <f t="shared" si="19"/>
        <v>Without transplant</v>
      </c>
    </row>
    <row r="1270" spans="1:18" ht="15.6" x14ac:dyDescent="0.3">
      <c r="A1270" s="1" t="s">
        <v>1102</v>
      </c>
      <c r="B1270" t="str">
        <f>VLOOKUP(A1270,'Customer Names-Answers'!A:D,4,0)</f>
        <v>Alicia</v>
      </c>
      <c r="C1270" cm="1">
        <f t="array" ref="C1270:H1270">VLOOKUP(A1270,'Hospitalisation Details-Answers'!A:K,{6,7,8,9,10,11},0)</f>
        <v>8665.14</v>
      </c>
      <c r="D1270" t="str">
        <v>tier - 2</v>
      </c>
      <c r="E1270" t="str">
        <v>tier - 3</v>
      </c>
      <c r="F1270" t="str">
        <v>R1013</v>
      </c>
      <c r="G1270" t="str">
        <v>10-Aug-1969</v>
      </c>
      <c r="H1270" t="str">
        <v xml:space="preserve">54 Y </v>
      </c>
      <c r="I1270" cm="1">
        <f t="array" ref="I1270:Q1270">VLOOKUP(A1270,'Medical Examinations-Answers'!A:J,{2,3,4,5,6,7,8,9,10},0)</f>
        <v>23.66</v>
      </c>
      <c r="J1270">
        <v>5.1100000000000003</v>
      </c>
      <c r="K1270" t="str">
        <v>yes</v>
      </c>
      <c r="L1270" t="str">
        <v>No</v>
      </c>
      <c r="M1270" t="str">
        <v>Yes</v>
      </c>
      <c r="N1270">
        <v>1</v>
      </c>
      <c r="O1270" t="str">
        <v>No</v>
      </c>
      <c r="P1270" t="str">
        <v xml:space="preserve">Normal Weight </v>
      </c>
      <c r="Q1270" t="str">
        <v>Normal</v>
      </c>
      <c r="R1270" t="str">
        <f t="shared" si="19"/>
        <v>Without transplant</v>
      </c>
    </row>
    <row r="1271" spans="1:18" ht="15.6" x14ac:dyDescent="0.3">
      <c r="A1271" s="1" t="s">
        <v>1101</v>
      </c>
      <c r="B1271" t="str">
        <f>VLOOKUP(A1271,'Customer Names-Answers'!A:D,4,0)</f>
        <v>Jennifer V.</v>
      </c>
      <c r="C1271" cm="1">
        <f t="array" ref="C1271:H1271">VLOOKUP(A1271,'Hospitalisation Details-Answers'!A:K,{6,7,8,9,10,11},0)</f>
        <v>8665.09</v>
      </c>
      <c r="D1271" t="str">
        <v>tier - 3</v>
      </c>
      <c r="E1271" t="str">
        <v>tier - 2</v>
      </c>
      <c r="F1271" t="str">
        <v>R1012</v>
      </c>
      <c r="G1271" t="str">
        <v>21-Oct-1965</v>
      </c>
      <c r="H1271" t="str">
        <v xml:space="preserve">58 Y </v>
      </c>
      <c r="I1271" cm="1">
        <f t="array" ref="I1271:Q1271">VLOOKUP(A1271,'Medical Examinations-Answers'!A:J,{2,3,4,5,6,7,8,9,10},0)</f>
        <v>18.62</v>
      </c>
      <c r="J1271">
        <v>10.24</v>
      </c>
      <c r="K1271" t="str">
        <v>No</v>
      </c>
      <c r="L1271" t="str">
        <v>No</v>
      </c>
      <c r="M1271" t="str">
        <v>No</v>
      </c>
      <c r="N1271">
        <v>0</v>
      </c>
      <c r="O1271" t="str">
        <v>No</v>
      </c>
      <c r="P1271" t="str">
        <v xml:space="preserve">Normal Weight </v>
      </c>
      <c r="Q1271" t="str">
        <v>Diabetes</v>
      </c>
      <c r="R1271" t="str">
        <f t="shared" si="19"/>
        <v>Without transplant</v>
      </c>
    </row>
    <row r="1272" spans="1:18" ht="15.6" x14ac:dyDescent="0.3">
      <c r="A1272" s="1" t="s">
        <v>1100</v>
      </c>
      <c r="B1272" t="str">
        <f>VLOOKUP(A1272,'Customer Names-Answers'!A:D,4,0)</f>
        <v>Michael W.</v>
      </c>
      <c r="C1272" cm="1">
        <f t="array" ref="C1272:H1272">VLOOKUP(A1272,'Hospitalisation Details-Answers'!A:K,{6,7,8,9,10,11},0)</f>
        <v>8627.5400000000009</v>
      </c>
      <c r="D1272" t="str">
        <v>tier - 2</v>
      </c>
      <c r="E1272" t="str">
        <v>tier - 2</v>
      </c>
      <c r="F1272" t="str">
        <v>R1017</v>
      </c>
      <c r="G1272" t="str">
        <v>3-Aug-1975</v>
      </c>
      <c r="H1272" t="str">
        <v xml:space="preserve">48 Y </v>
      </c>
      <c r="I1272" cm="1">
        <f t="array" ref="I1272:Q1272">VLOOKUP(A1272,'Medical Examinations-Answers'!A:J,{2,3,4,5,6,7,8,9,10},0)</f>
        <v>19.190000000000001</v>
      </c>
      <c r="J1272">
        <v>7.71</v>
      </c>
      <c r="K1272" t="str">
        <v>yes</v>
      </c>
      <c r="L1272" t="str">
        <v>No</v>
      </c>
      <c r="M1272" t="str">
        <v>No</v>
      </c>
      <c r="N1272">
        <v>1</v>
      </c>
      <c r="O1272" t="str">
        <v>No</v>
      </c>
      <c r="P1272" t="str">
        <v xml:space="preserve">Normal Weight </v>
      </c>
      <c r="Q1272" t="str">
        <v>Diabetes</v>
      </c>
      <c r="R1272" t="str">
        <f t="shared" si="19"/>
        <v>Without transplant</v>
      </c>
    </row>
    <row r="1273" spans="1:18" ht="15.6" x14ac:dyDescent="0.3">
      <c r="A1273" s="1" t="s">
        <v>1099</v>
      </c>
      <c r="B1273" t="str">
        <f>VLOOKUP(A1273,'Customer Names-Answers'!A:D,4,0)</f>
        <v>Eddie C</v>
      </c>
      <c r="C1273" cm="1">
        <f t="array" ref="C1273:H1273">VLOOKUP(A1273,'Hospitalisation Details-Answers'!A:K,{6,7,8,9,10,11},0)</f>
        <v>8615.2999999999993</v>
      </c>
      <c r="D1273" t="str">
        <v>tier - 2</v>
      </c>
      <c r="E1273" t="str">
        <v>tier - 3</v>
      </c>
      <c r="F1273" t="str">
        <v>R1011</v>
      </c>
      <c r="G1273" t="str">
        <v>2-Sep-1977</v>
      </c>
      <c r="H1273" t="str">
        <v xml:space="preserve">46 Y </v>
      </c>
      <c r="I1273" cm="1">
        <f t="array" ref="I1273:Q1273">VLOOKUP(A1273,'Medical Examinations-Answers'!A:J,{2,3,4,5,6,7,8,9,10},0)</f>
        <v>27.5</v>
      </c>
      <c r="J1273">
        <v>6.03</v>
      </c>
      <c r="K1273" t="str">
        <v>No</v>
      </c>
      <c r="L1273" t="str">
        <v>No</v>
      </c>
      <c r="M1273" t="str">
        <v>No</v>
      </c>
      <c r="N1273">
        <v>0</v>
      </c>
      <c r="O1273" t="str">
        <v>No</v>
      </c>
      <c r="P1273" t="str">
        <v xml:space="preserve">Overweight </v>
      </c>
      <c r="Q1273" t="str">
        <v>Prediabetes</v>
      </c>
      <c r="R1273" t="str">
        <f t="shared" si="19"/>
        <v>Without transplant</v>
      </c>
    </row>
    <row r="1274" spans="1:18" ht="15.6" x14ac:dyDescent="0.3">
      <c r="A1274" s="1" t="s">
        <v>1098</v>
      </c>
      <c r="B1274" t="str">
        <f>VLOOKUP(A1274,'Customer Names-Answers'!A:D,4,0)</f>
        <v>Maxime M</v>
      </c>
      <c r="C1274" cm="1">
        <f t="array" ref="C1274:H1274">VLOOKUP(A1274,'Hospitalisation Details-Answers'!A:K,{6,7,8,9,10,11},0)</f>
        <v>8606.2199999999993</v>
      </c>
      <c r="D1274" t="str">
        <v>tier - 1</v>
      </c>
      <c r="E1274" t="str">
        <v>tier - 2</v>
      </c>
      <c r="F1274" t="str">
        <v>R1014</v>
      </c>
      <c r="G1274" t="str">
        <v>17-Jul-1979</v>
      </c>
      <c r="H1274" t="str">
        <v xml:space="preserve">44 Y </v>
      </c>
      <c r="I1274" cm="1">
        <f t="array" ref="I1274:Q1274">VLOOKUP(A1274,'Medical Examinations-Answers'!A:J,{2,3,4,5,6,7,8,9,10},0)</f>
        <v>27.36</v>
      </c>
      <c r="J1274">
        <v>5.96</v>
      </c>
      <c r="K1274" t="str">
        <v>No</v>
      </c>
      <c r="L1274" t="str">
        <v>No</v>
      </c>
      <c r="M1274" t="str">
        <v>Yes</v>
      </c>
      <c r="N1274">
        <v>1</v>
      </c>
      <c r="O1274" t="str">
        <v>No</v>
      </c>
      <c r="P1274" t="str">
        <v xml:space="preserve">Overweight </v>
      </c>
      <c r="Q1274" t="str">
        <v>Prediabetes</v>
      </c>
      <c r="R1274" t="str">
        <f t="shared" si="19"/>
        <v>Without transplant</v>
      </c>
    </row>
    <row r="1275" spans="1:18" ht="15.6" x14ac:dyDescent="0.3">
      <c r="A1275" s="1" t="s">
        <v>1097</v>
      </c>
      <c r="B1275" t="str">
        <f>VLOOKUP(A1275,'Customer Names-Answers'!A:D,4,0)</f>
        <v>Mark D</v>
      </c>
      <c r="C1275" cm="1">
        <f t="array" ref="C1275:H1275">VLOOKUP(A1275,'Hospitalisation Details-Answers'!A:K,{6,7,8,9,10,11},0)</f>
        <v>8605.36</v>
      </c>
      <c r="D1275" t="str">
        <v>tier - 2</v>
      </c>
      <c r="E1275" t="str">
        <v>tier - 2</v>
      </c>
      <c r="F1275" t="str">
        <v>R1013</v>
      </c>
      <c r="G1275" t="str">
        <v>15-Oct-1977</v>
      </c>
      <c r="H1275" t="str">
        <v xml:space="preserve">46 Y </v>
      </c>
      <c r="I1275" cm="1">
        <f t="array" ref="I1275:Q1275">VLOOKUP(A1275,'Medical Examinations-Answers'!A:J,{2,3,4,5,6,7,8,9,10},0)</f>
        <v>20.350000000000001</v>
      </c>
      <c r="J1275">
        <v>4.16</v>
      </c>
      <c r="K1275" t="str">
        <v>No</v>
      </c>
      <c r="L1275" t="str">
        <v>No</v>
      </c>
      <c r="M1275" t="str">
        <v>No</v>
      </c>
      <c r="N1275">
        <v>0</v>
      </c>
      <c r="O1275" t="str">
        <v>No</v>
      </c>
      <c r="P1275" t="str">
        <v xml:space="preserve">Normal Weight </v>
      </c>
      <c r="Q1275" t="str">
        <v>Normal</v>
      </c>
      <c r="R1275" t="str">
        <f t="shared" si="19"/>
        <v>Without transplant</v>
      </c>
    </row>
    <row r="1276" spans="1:18" ht="15.6" x14ac:dyDescent="0.3">
      <c r="A1276" s="1" t="s">
        <v>1096</v>
      </c>
      <c r="B1276" t="str">
        <f>VLOOKUP(A1276,'Customer Names-Answers'!A:D,4,0)</f>
        <v>Adam</v>
      </c>
      <c r="C1276" cm="1">
        <f t="array" ref="C1276:H1276">VLOOKUP(A1276,'Hospitalisation Details-Answers'!A:K,{6,7,8,9,10,11},0)</f>
        <v>8604.48</v>
      </c>
      <c r="D1276" t="str">
        <v>tier - 3</v>
      </c>
      <c r="E1276" t="str">
        <v>tier - 2</v>
      </c>
      <c r="F1276" t="str">
        <v>R1016</v>
      </c>
      <c r="G1276" t="str">
        <v>12-Nov-1977</v>
      </c>
      <c r="H1276" t="str">
        <v xml:space="preserve">46 Y </v>
      </c>
      <c r="I1276" cm="1">
        <f t="array" ref="I1276:Q1276">VLOOKUP(A1276,'Medical Examinations-Answers'!A:J,{2,3,4,5,6,7,8,9,10},0)</f>
        <v>24.035</v>
      </c>
      <c r="J1276">
        <v>6.11</v>
      </c>
      <c r="K1276" t="str">
        <v>No</v>
      </c>
      <c r="L1276" t="str">
        <v>No</v>
      </c>
      <c r="M1276" t="str">
        <v>No</v>
      </c>
      <c r="N1276">
        <v>0</v>
      </c>
      <c r="O1276" t="str">
        <v>No</v>
      </c>
      <c r="P1276" t="str">
        <v xml:space="preserve">Normal Weight </v>
      </c>
      <c r="Q1276" t="str">
        <v>Prediabetes</v>
      </c>
      <c r="R1276" t="str">
        <f t="shared" si="19"/>
        <v>Without transplant</v>
      </c>
    </row>
    <row r="1277" spans="1:18" ht="15.6" x14ac:dyDescent="0.3">
      <c r="A1277" s="1" t="s">
        <v>1095</v>
      </c>
      <c r="B1277" t="str">
        <f>VLOOKUP(A1277,'Customer Names-Answers'!A:D,4,0)</f>
        <v>Justin M</v>
      </c>
      <c r="C1277" cm="1">
        <f t="array" ref="C1277:H1277">VLOOKUP(A1277,'Hospitalisation Details-Answers'!A:K,{6,7,8,9,10,11},0)</f>
        <v>8603.82</v>
      </c>
      <c r="D1277" t="str">
        <v>tier - 2</v>
      </c>
      <c r="E1277" t="str">
        <v>tier - 1</v>
      </c>
      <c r="F1277" t="str">
        <v>R1019</v>
      </c>
      <c r="G1277" t="str">
        <v>24-Sep-1977</v>
      </c>
      <c r="H1277" t="str">
        <v xml:space="preserve">46 Y </v>
      </c>
      <c r="I1277" cm="1">
        <f t="array" ref="I1277:Q1277">VLOOKUP(A1277,'Medical Examinations-Answers'!A:J,{2,3,4,5,6,7,8,9,10},0)</f>
        <v>23.56</v>
      </c>
      <c r="J1277">
        <v>5.97</v>
      </c>
      <c r="K1277" t="str">
        <v>No</v>
      </c>
      <c r="L1277" t="str">
        <v>No</v>
      </c>
      <c r="M1277" t="str">
        <v>No</v>
      </c>
      <c r="N1277">
        <v>0</v>
      </c>
      <c r="O1277" t="str">
        <v>No</v>
      </c>
      <c r="P1277" t="str">
        <v xml:space="preserve">Normal Weight </v>
      </c>
      <c r="Q1277" t="str">
        <v>Prediabetes</v>
      </c>
      <c r="R1277" t="str">
        <f t="shared" si="19"/>
        <v>Without transplant</v>
      </c>
    </row>
    <row r="1278" spans="1:18" ht="15.6" x14ac:dyDescent="0.3">
      <c r="A1278" s="1" t="s">
        <v>1094</v>
      </c>
      <c r="B1278" t="str">
        <f>VLOOKUP(A1278,'Customer Names-Answers'!A:D,4,0)</f>
        <v>Svetlana V.</v>
      </c>
      <c r="C1278" cm="1">
        <f t="array" ref="C1278:H1278">VLOOKUP(A1278,'Hospitalisation Details-Answers'!A:K,{6,7,8,9,10,11},0)</f>
        <v>8601.33</v>
      </c>
      <c r="D1278" t="str">
        <v>tier - 2</v>
      </c>
      <c r="E1278" t="str">
        <v>tier - 1</v>
      </c>
      <c r="F1278" t="str">
        <v>R1013</v>
      </c>
      <c r="G1278" t="str">
        <v>11-Jul-1973</v>
      </c>
      <c r="H1278" t="str">
        <v xml:space="preserve">50 Y </v>
      </c>
      <c r="I1278" cm="1">
        <f t="array" ref="I1278:Q1278">VLOOKUP(A1278,'Medical Examinations-Answers'!A:J,{2,3,4,5,6,7,8,9,10},0)</f>
        <v>27.17</v>
      </c>
      <c r="J1278">
        <v>10.81</v>
      </c>
      <c r="K1278" t="str">
        <v>No</v>
      </c>
      <c r="L1278" t="str">
        <v>No</v>
      </c>
      <c r="M1278" t="str">
        <v>No</v>
      </c>
      <c r="N1278">
        <v>2</v>
      </c>
      <c r="O1278" t="str">
        <v>No</v>
      </c>
      <c r="P1278" t="str">
        <v xml:space="preserve">Overweight </v>
      </c>
      <c r="Q1278" t="str">
        <v>Diabetes</v>
      </c>
      <c r="R1278" t="str">
        <f t="shared" si="19"/>
        <v>Without transplant</v>
      </c>
    </row>
    <row r="1279" spans="1:18" ht="15.6" x14ac:dyDescent="0.3">
      <c r="A1279" s="1" t="s">
        <v>1093</v>
      </c>
      <c r="B1279" t="str">
        <f>VLOOKUP(A1279,'Customer Names-Answers'!A:D,4,0)</f>
        <v>Jana L</v>
      </c>
      <c r="C1279" cm="1">
        <f t="array" ref="C1279:H1279">VLOOKUP(A1279,'Hospitalisation Details-Answers'!A:K,{6,7,8,9,10,11},0)</f>
        <v>8596.83</v>
      </c>
      <c r="D1279" t="str">
        <v>tier - 2</v>
      </c>
      <c r="E1279" t="str">
        <v>tier - 3</v>
      </c>
      <c r="F1279" t="str">
        <v>R1013</v>
      </c>
      <c r="G1279" t="str">
        <v>25-Jul-1983</v>
      </c>
      <c r="H1279" t="str">
        <v xml:space="preserve">40 Y </v>
      </c>
      <c r="I1279" cm="1">
        <f t="array" ref="I1279:Q1279">VLOOKUP(A1279,'Medical Examinations-Answers'!A:J,{2,3,4,5,6,7,8,9,10},0)</f>
        <v>34.32</v>
      </c>
      <c r="J1279">
        <v>5.7</v>
      </c>
      <c r="K1279" t="str">
        <v>yes</v>
      </c>
      <c r="L1279" t="str">
        <v>No</v>
      </c>
      <c r="M1279" t="str">
        <v>Yes</v>
      </c>
      <c r="N1279">
        <v>1</v>
      </c>
      <c r="O1279" t="str">
        <v>No</v>
      </c>
      <c r="P1279" t="str">
        <v>Obesity</v>
      </c>
      <c r="Q1279" t="str">
        <v>Prediabetes</v>
      </c>
      <c r="R1279" t="str">
        <f t="shared" si="19"/>
        <v>Without transplant</v>
      </c>
    </row>
    <row r="1280" spans="1:18" ht="15.6" x14ac:dyDescent="0.3">
      <c r="A1280" s="1" t="s">
        <v>1092</v>
      </c>
      <c r="B1280" t="str">
        <f>VLOOKUP(A1280,'Customer Names-Answers'!A:D,4,0)</f>
        <v>Laura</v>
      </c>
      <c r="C1280" cm="1">
        <f t="array" ref="C1280:H1280">VLOOKUP(A1280,'Hospitalisation Details-Answers'!A:K,{6,7,8,9,10,11},0)</f>
        <v>8582.2999999999993</v>
      </c>
      <c r="D1280" t="str">
        <v>tier - 2</v>
      </c>
      <c r="E1280" t="str">
        <v>tier - 1</v>
      </c>
      <c r="F1280" t="str">
        <v>R1013</v>
      </c>
      <c r="G1280" t="str">
        <v>30-Dec-1983</v>
      </c>
      <c r="H1280" t="str">
        <v xml:space="preserve">40 Y </v>
      </c>
      <c r="I1280" cm="1">
        <f t="array" ref="I1280:Q1280">VLOOKUP(A1280,'Medical Examinations-Answers'!A:J,{2,3,4,5,6,7,8,9,10},0)</f>
        <v>23.87</v>
      </c>
      <c r="J1280">
        <v>4.7699999999999996</v>
      </c>
      <c r="K1280" t="str">
        <v>yes</v>
      </c>
      <c r="L1280" t="str">
        <v>No</v>
      </c>
      <c r="M1280" t="str">
        <v>Yes</v>
      </c>
      <c r="N1280">
        <v>1</v>
      </c>
      <c r="O1280" t="str">
        <v>No</v>
      </c>
      <c r="P1280" t="str">
        <v xml:space="preserve">Normal Weight </v>
      </c>
      <c r="Q1280" t="str">
        <v>Normal</v>
      </c>
      <c r="R1280" t="str">
        <f t="shared" si="19"/>
        <v>Without transplant</v>
      </c>
    </row>
    <row r="1281" spans="1:18" ht="15.6" x14ac:dyDescent="0.3">
      <c r="A1281" s="1" t="s">
        <v>1091</v>
      </c>
      <c r="B1281" t="str">
        <f>VLOOKUP(A1281,'Customer Names-Answers'!A:D,4,0)</f>
        <v>Torrey C III</v>
      </c>
      <c r="C1281" cm="1">
        <f t="array" ref="C1281:H1281">VLOOKUP(A1281,'Hospitalisation Details-Answers'!A:K,{6,7,8,9,10,11},0)</f>
        <v>8573.2999999999993</v>
      </c>
      <c r="D1281" t="str">
        <v>tier - 2</v>
      </c>
      <c r="E1281" t="str">
        <v>tier - 2</v>
      </c>
      <c r="F1281" t="str">
        <v>R1021</v>
      </c>
      <c r="G1281" t="str">
        <v>11-Nov-1987</v>
      </c>
      <c r="H1281" t="str">
        <v xml:space="preserve">36 Y </v>
      </c>
      <c r="I1281" cm="1">
        <f t="array" ref="I1281:Q1281">VLOOKUP(A1281,'Medical Examinations-Answers'!A:J,{2,3,4,5,6,7,8,9,10},0)</f>
        <v>30.15</v>
      </c>
      <c r="J1281">
        <v>4.25</v>
      </c>
      <c r="K1281" t="str">
        <v>No</v>
      </c>
      <c r="L1281" t="str">
        <v>No</v>
      </c>
      <c r="M1281" t="str">
        <v>No</v>
      </c>
      <c r="N1281">
        <v>1</v>
      </c>
      <c r="O1281" t="str">
        <v>No</v>
      </c>
      <c r="P1281" t="str">
        <v>Obesity</v>
      </c>
      <c r="Q1281" t="str">
        <v>Normal</v>
      </c>
      <c r="R1281" t="str">
        <f t="shared" si="19"/>
        <v>Without transplant</v>
      </c>
    </row>
    <row r="1282" spans="1:18" ht="15.6" x14ac:dyDescent="0.3">
      <c r="A1282" s="1" t="s">
        <v>1090</v>
      </c>
      <c r="B1282" t="str">
        <f>VLOOKUP(A1282,'Customer Names-Answers'!A:D,4,0)</f>
        <v>Paul</v>
      </c>
      <c r="C1282" cm="1">
        <f t="array" ref="C1282:H1282">VLOOKUP(A1282,'Hospitalisation Details-Answers'!A:K,{6,7,8,9,10,11},0)</f>
        <v>8572.0400000000009</v>
      </c>
      <c r="D1282" t="str">
        <v>tier - 2</v>
      </c>
      <c r="E1282" t="str">
        <v>tier - 2</v>
      </c>
      <c r="F1282" t="str">
        <v>R1021</v>
      </c>
      <c r="G1282" t="str">
        <v>6-Dec-1982</v>
      </c>
      <c r="H1282" t="str">
        <v xml:space="preserve">41 Y </v>
      </c>
      <c r="I1282" cm="1">
        <f t="array" ref="I1282:Q1282">VLOOKUP(A1282,'Medical Examinations-Answers'!A:J,{2,3,4,5,6,7,8,9,10},0)</f>
        <v>26.36</v>
      </c>
      <c r="J1282">
        <v>5.52</v>
      </c>
      <c r="K1282" t="str">
        <v>No</v>
      </c>
      <c r="L1282" t="str">
        <v>No</v>
      </c>
      <c r="M1282" t="str">
        <v>No</v>
      </c>
      <c r="N1282">
        <v>0</v>
      </c>
      <c r="O1282" t="str">
        <v>No</v>
      </c>
      <c r="P1282" t="str">
        <v xml:space="preserve">Overweight </v>
      </c>
      <c r="Q1282" t="str">
        <v>Normal</v>
      </c>
      <c r="R1282" t="str">
        <f t="shared" si="19"/>
        <v>Without transplant</v>
      </c>
    </row>
    <row r="1283" spans="1:18" ht="15.6" x14ac:dyDescent="0.3">
      <c r="A1283" s="1" t="s">
        <v>1089</v>
      </c>
      <c r="B1283" t="str">
        <f>VLOOKUP(A1283,'Customer Names-Answers'!A:D,4,0)</f>
        <v>Jennifer D.</v>
      </c>
      <c r="C1283" cm="1">
        <f t="array" ref="C1283:H1283">VLOOKUP(A1283,'Hospitalisation Details-Answers'!A:K,{6,7,8,9,10,11},0)</f>
        <v>8569.86</v>
      </c>
      <c r="D1283" t="str">
        <v>tier - 2</v>
      </c>
      <c r="E1283" t="str">
        <v>tier - 3</v>
      </c>
      <c r="F1283" t="str">
        <v>R1013</v>
      </c>
      <c r="G1283" t="str">
        <v>26-Sep-1975</v>
      </c>
      <c r="H1283" t="str">
        <v xml:space="preserve">48 Y </v>
      </c>
      <c r="I1283" cm="1">
        <f t="array" ref="I1283:Q1283">VLOOKUP(A1283,'Medical Examinations-Answers'!A:J,{2,3,4,5,6,7,8,9,10},0)</f>
        <v>45.32</v>
      </c>
      <c r="J1283">
        <v>6.53</v>
      </c>
      <c r="K1283" t="str">
        <v>yes</v>
      </c>
      <c r="L1283" t="str">
        <v>No</v>
      </c>
      <c r="M1283" t="str">
        <v>No</v>
      </c>
      <c r="N1283">
        <v>1</v>
      </c>
      <c r="O1283" t="str">
        <v>No</v>
      </c>
      <c r="P1283" t="str">
        <v>Obesity</v>
      </c>
      <c r="Q1283" t="str">
        <v>Diabetes</v>
      </c>
      <c r="R1283" t="str">
        <f t="shared" ref="R1283:R1346" si="20">IF(L1283="No","Without transplant","With transplant")</f>
        <v>Without transplant</v>
      </c>
    </row>
    <row r="1284" spans="1:18" ht="15.6" x14ac:dyDescent="0.3">
      <c r="A1284" s="1" t="s">
        <v>1088</v>
      </c>
      <c r="B1284" t="str">
        <f>VLOOKUP(A1284,'Customer Names-Answers'!A:D,4,0)</f>
        <v>Erik</v>
      </c>
      <c r="C1284" cm="1">
        <f t="array" ref="C1284:H1284">VLOOKUP(A1284,'Hospitalisation Details-Answers'!A:K,{6,7,8,9,10,11},0)</f>
        <v>8567.25</v>
      </c>
      <c r="D1284" t="str">
        <v>tier - 2</v>
      </c>
      <c r="E1284" t="str">
        <v>tier - 1</v>
      </c>
      <c r="F1284" t="str">
        <v>R1012</v>
      </c>
      <c r="G1284" t="str">
        <v>21-Sep-1988</v>
      </c>
      <c r="H1284" t="str">
        <v xml:space="preserve">35 Y </v>
      </c>
      <c r="I1284" cm="1">
        <f t="array" ref="I1284:Q1284">VLOOKUP(A1284,'Medical Examinations-Answers'!A:J,{2,3,4,5,6,7,8,9,10},0)</f>
        <v>31.93</v>
      </c>
      <c r="J1284">
        <v>4.82</v>
      </c>
      <c r="K1284" t="str">
        <v>yes</v>
      </c>
      <c r="L1284" t="str">
        <v>No</v>
      </c>
      <c r="M1284" t="str">
        <v>No</v>
      </c>
      <c r="N1284">
        <v>1</v>
      </c>
      <c r="O1284" t="str">
        <v>No</v>
      </c>
      <c r="P1284" t="str">
        <v>Obesity</v>
      </c>
      <c r="Q1284" t="str">
        <v>Normal</v>
      </c>
      <c r="R1284" t="str">
        <f t="shared" si="20"/>
        <v>Without transplant</v>
      </c>
    </row>
    <row r="1285" spans="1:18" ht="15.6" x14ac:dyDescent="0.3">
      <c r="A1285" s="1" t="s">
        <v>1087</v>
      </c>
      <c r="B1285" t="str">
        <f>VLOOKUP(A1285,'Customer Names-Answers'!A:D,4,0)</f>
        <v>Lana J</v>
      </c>
      <c r="C1285" cm="1">
        <f t="array" ref="C1285:H1285">VLOOKUP(A1285,'Hospitalisation Details-Answers'!A:K,{6,7,8,9,10,11},0)</f>
        <v>8556.91</v>
      </c>
      <c r="D1285" t="str">
        <v>tier - 2</v>
      </c>
      <c r="E1285" t="str">
        <v>tier - 1</v>
      </c>
      <c r="F1285" t="str">
        <v>R1011</v>
      </c>
      <c r="G1285" t="str">
        <v>21-Aug-1975</v>
      </c>
      <c r="H1285" t="str">
        <v xml:space="preserve">48 Y </v>
      </c>
      <c r="I1285" cm="1">
        <f t="array" ref="I1285:Q1285">VLOOKUP(A1285,'Medical Examinations-Answers'!A:J,{2,3,4,5,6,7,8,9,10},0)</f>
        <v>36</v>
      </c>
      <c r="J1285">
        <v>11.94</v>
      </c>
      <c r="K1285" t="str">
        <v>yes</v>
      </c>
      <c r="L1285" t="str">
        <v>No</v>
      </c>
      <c r="M1285" t="str">
        <v>No</v>
      </c>
      <c r="N1285">
        <v>1</v>
      </c>
      <c r="O1285" t="str">
        <v>No</v>
      </c>
      <c r="P1285" t="str">
        <v>Obesity</v>
      </c>
      <c r="Q1285" t="str">
        <v>Diabetes</v>
      </c>
      <c r="R1285" t="str">
        <f t="shared" si="20"/>
        <v>Without transplant</v>
      </c>
    </row>
    <row r="1286" spans="1:18" ht="15.6" x14ac:dyDescent="0.3">
      <c r="A1286" s="1" t="s">
        <v>1086</v>
      </c>
      <c r="B1286" t="str">
        <f>VLOOKUP(A1286,'Customer Names-Answers'!A:D,4,0)</f>
        <v>Rebecca E</v>
      </c>
      <c r="C1286" cm="1">
        <f t="array" ref="C1286:H1286">VLOOKUP(A1286,'Hospitalisation Details-Answers'!A:K,{6,7,8,9,10,11},0)</f>
        <v>8551.35</v>
      </c>
      <c r="D1286" t="str">
        <v>tier - 2</v>
      </c>
      <c r="E1286" t="str">
        <v>tier - 2</v>
      </c>
      <c r="F1286" t="str">
        <v>R1011</v>
      </c>
      <c r="G1286" t="str">
        <v>6-Aug-1975</v>
      </c>
      <c r="H1286" t="str">
        <v xml:space="preserve">48 Y </v>
      </c>
      <c r="I1286" cm="1">
        <f t="array" ref="I1286:Q1286">VLOOKUP(A1286,'Medical Examinations-Answers'!A:J,{2,3,4,5,6,7,8,9,10},0)</f>
        <v>32</v>
      </c>
      <c r="J1286">
        <v>7.85</v>
      </c>
      <c r="K1286" t="str">
        <v>yes</v>
      </c>
      <c r="L1286" t="str">
        <v>No</v>
      </c>
      <c r="M1286" t="str">
        <v>No</v>
      </c>
      <c r="N1286">
        <v>1</v>
      </c>
      <c r="O1286" t="str">
        <v>No</v>
      </c>
      <c r="P1286" t="str">
        <v>Obesity</v>
      </c>
      <c r="Q1286" t="str">
        <v>Diabetes</v>
      </c>
      <c r="R1286" t="str">
        <f t="shared" si="20"/>
        <v>Without transplant</v>
      </c>
    </row>
    <row r="1287" spans="1:18" ht="15.6" x14ac:dyDescent="0.3">
      <c r="A1287" s="1" t="s">
        <v>1085</v>
      </c>
      <c r="B1287" t="str">
        <f>VLOOKUP(A1287,'Customer Names-Answers'!A:D,4,0)</f>
        <v>Katie M.</v>
      </c>
      <c r="C1287" cm="1">
        <f t="array" ref="C1287:H1287">VLOOKUP(A1287,'Hospitalisation Details-Answers'!A:K,{6,7,8,9,10,11},0)</f>
        <v>8547.69</v>
      </c>
      <c r="D1287" t="str">
        <v>tier - 2</v>
      </c>
      <c r="E1287" t="str">
        <v>tier - 1</v>
      </c>
      <c r="F1287" t="str">
        <v>R1013</v>
      </c>
      <c r="G1287" t="str">
        <v>12-Dec-1982</v>
      </c>
      <c r="H1287" t="str">
        <v xml:space="preserve">41 Y </v>
      </c>
      <c r="I1287" cm="1">
        <f t="array" ref="I1287:Q1287">VLOOKUP(A1287,'Medical Examinations-Answers'!A:J,{2,3,4,5,6,7,8,9,10},0)</f>
        <v>29.37</v>
      </c>
      <c r="J1287">
        <v>8.01</v>
      </c>
      <c r="K1287" t="str">
        <v>yes</v>
      </c>
      <c r="L1287" t="str">
        <v>No</v>
      </c>
      <c r="M1287" t="str">
        <v>No</v>
      </c>
      <c r="N1287">
        <v>1</v>
      </c>
      <c r="O1287" t="str">
        <v>No</v>
      </c>
      <c r="P1287" t="str">
        <v xml:space="preserve">Overweight </v>
      </c>
      <c r="Q1287" t="str">
        <v>Diabetes</v>
      </c>
      <c r="R1287" t="str">
        <f t="shared" si="20"/>
        <v>Without transplant</v>
      </c>
    </row>
    <row r="1288" spans="1:18" ht="15.6" x14ac:dyDescent="0.3">
      <c r="A1288" s="1" t="s">
        <v>1084</v>
      </c>
      <c r="B1288" t="str">
        <f>VLOOKUP(A1288,'Customer Names-Answers'!A:D,4,0)</f>
        <v>Elizabeth A.</v>
      </c>
      <c r="C1288" cm="1">
        <f t="array" ref="C1288:H1288">VLOOKUP(A1288,'Hospitalisation Details-Answers'!A:K,{6,7,8,9,10,11},0)</f>
        <v>8539.67</v>
      </c>
      <c r="D1288" t="str">
        <v>tier - 2</v>
      </c>
      <c r="E1288" t="str">
        <v>tier - 3</v>
      </c>
      <c r="F1288" t="str">
        <v>R1011</v>
      </c>
      <c r="G1288" t="str">
        <v>6-Nov-1975</v>
      </c>
      <c r="H1288" t="str">
        <v xml:space="preserve">48 Y </v>
      </c>
      <c r="I1288" cm="1">
        <f t="array" ref="I1288:Q1288">VLOOKUP(A1288,'Medical Examinations-Answers'!A:J,{2,3,4,5,6,7,8,9,10},0)</f>
        <v>23.6</v>
      </c>
      <c r="J1288">
        <v>7.4</v>
      </c>
      <c r="K1288" t="str">
        <v>yes</v>
      </c>
      <c r="L1288" t="str">
        <v>No</v>
      </c>
      <c r="M1288" t="str">
        <v>No</v>
      </c>
      <c r="N1288">
        <v>1</v>
      </c>
      <c r="O1288" t="str">
        <v>No</v>
      </c>
      <c r="P1288" t="str">
        <v xml:space="preserve">Normal Weight </v>
      </c>
      <c r="Q1288" t="str">
        <v>Diabetes</v>
      </c>
      <c r="R1288" t="str">
        <f t="shared" si="20"/>
        <v>Without transplant</v>
      </c>
    </row>
    <row r="1289" spans="1:18" ht="15.6" x14ac:dyDescent="0.3">
      <c r="A1289" s="1" t="s">
        <v>1083</v>
      </c>
      <c r="B1289" t="str">
        <f>VLOOKUP(A1289,'Customer Names-Answers'!A:D,4,0)</f>
        <v>Sarah</v>
      </c>
      <c r="C1289" cm="1">
        <f t="array" ref="C1289:H1289">VLOOKUP(A1289,'Hospitalisation Details-Answers'!A:K,{6,7,8,9,10,11},0)</f>
        <v>8538.2900000000009</v>
      </c>
      <c r="D1289" t="str">
        <v>tier - 2</v>
      </c>
      <c r="E1289" t="str">
        <v>tier - 3</v>
      </c>
      <c r="F1289" t="str">
        <v>R1024</v>
      </c>
      <c r="G1289" t="str">
        <v>27-Dec-1981</v>
      </c>
      <c r="H1289" t="str">
        <v xml:space="preserve">42 Y </v>
      </c>
      <c r="I1289" cm="1">
        <f t="array" ref="I1289:Q1289">VLOOKUP(A1289,'Medical Examinations-Answers'!A:J,{2,3,4,5,6,7,8,9,10},0)</f>
        <v>33.155000000000001</v>
      </c>
      <c r="J1289">
        <v>8.3800000000000008</v>
      </c>
      <c r="K1289" t="str">
        <v>yes</v>
      </c>
      <c r="L1289" t="str">
        <v>No</v>
      </c>
      <c r="M1289" t="str">
        <v>No</v>
      </c>
      <c r="N1289">
        <v>0</v>
      </c>
      <c r="O1289" t="str">
        <v>No</v>
      </c>
      <c r="P1289" t="str">
        <v>Obesity</v>
      </c>
      <c r="Q1289" t="str">
        <v>Diabetes</v>
      </c>
      <c r="R1289" t="str">
        <f t="shared" si="20"/>
        <v>Without transplant</v>
      </c>
    </row>
    <row r="1290" spans="1:18" ht="15.6" x14ac:dyDescent="0.3">
      <c r="A1290" s="1" t="s">
        <v>1082</v>
      </c>
      <c r="B1290" t="str">
        <f>VLOOKUP(A1290,'Customer Names-Answers'!A:D,4,0)</f>
        <v>Annie J.</v>
      </c>
      <c r="C1290" cm="1">
        <f t="array" ref="C1290:H1290">VLOOKUP(A1290,'Hospitalisation Details-Answers'!A:K,{6,7,8,9,10,11},0)</f>
        <v>8534.67</v>
      </c>
      <c r="D1290" t="str">
        <v>tier - 2</v>
      </c>
      <c r="E1290" t="str">
        <v>tier - 3</v>
      </c>
      <c r="F1290" t="str">
        <v>R1024</v>
      </c>
      <c r="G1290" t="str">
        <v>24-Jul-1982</v>
      </c>
      <c r="H1290" t="str">
        <v xml:space="preserve">41 Y </v>
      </c>
      <c r="I1290" cm="1">
        <f t="array" ref="I1290:Q1290">VLOOKUP(A1290,'Medical Examinations-Answers'!A:J,{2,3,4,5,6,7,8,9,10},0)</f>
        <v>24.32</v>
      </c>
      <c r="J1290">
        <v>11.56</v>
      </c>
      <c r="K1290" t="str">
        <v>yes</v>
      </c>
      <c r="L1290" t="str">
        <v>No</v>
      </c>
      <c r="M1290" t="str">
        <v>No</v>
      </c>
      <c r="N1290">
        <v>1</v>
      </c>
      <c r="O1290" t="str">
        <v>No</v>
      </c>
      <c r="P1290" t="str">
        <v xml:space="preserve">Normal Weight </v>
      </c>
      <c r="Q1290" t="str">
        <v>Diabetes</v>
      </c>
      <c r="R1290" t="str">
        <f t="shared" si="20"/>
        <v>Without transplant</v>
      </c>
    </row>
    <row r="1291" spans="1:18" ht="15.6" x14ac:dyDescent="0.3">
      <c r="A1291" s="1" t="s">
        <v>1081</v>
      </c>
      <c r="B1291" t="str">
        <f>VLOOKUP(A1291,'Customer Names-Answers'!A:D,4,0)</f>
        <v>Annie</v>
      </c>
      <c r="C1291" cm="1">
        <f t="array" ref="C1291:H1291">VLOOKUP(A1291,'Hospitalisation Details-Answers'!A:K,{6,7,8,9,10,11},0)</f>
        <v>8527.5300000000007</v>
      </c>
      <c r="D1291" t="str">
        <v>tier - 2</v>
      </c>
      <c r="E1291" t="str">
        <v>tier - 2</v>
      </c>
      <c r="F1291" t="str">
        <v>R1013</v>
      </c>
      <c r="G1291" t="str">
        <v>26-Jul-1977</v>
      </c>
      <c r="H1291" t="str">
        <v xml:space="preserve">46 Y </v>
      </c>
      <c r="I1291" cm="1">
        <f t="array" ref="I1291:Q1291">VLOOKUP(A1291,'Medical Examinations-Answers'!A:J,{2,3,4,5,6,7,8,9,10},0)</f>
        <v>36.299999999999997</v>
      </c>
      <c r="J1291">
        <v>4.6100000000000003</v>
      </c>
      <c r="K1291" t="str">
        <v>No</v>
      </c>
      <c r="L1291" t="str">
        <v>No</v>
      </c>
      <c r="M1291" t="str">
        <v>No</v>
      </c>
      <c r="N1291">
        <v>0</v>
      </c>
      <c r="O1291" t="str">
        <v>No</v>
      </c>
      <c r="P1291" t="str">
        <v>Obesity</v>
      </c>
      <c r="Q1291" t="str">
        <v>Normal</v>
      </c>
      <c r="R1291" t="str">
        <f t="shared" si="20"/>
        <v>Without transplant</v>
      </c>
    </row>
    <row r="1292" spans="1:18" ht="15.6" x14ac:dyDescent="0.3">
      <c r="A1292" s="1" t="s">
        <v>1080</v>
      </c>
      <c r="B1292" t="str">
        <f>VLOOKUP(A1292,'Customer Names-Answers'!A:D,4,0)</f>
        <v>Lindsey</v>
      </c>
      <c r="C1292" cm="1">
        <f t="array" ref="C1292:H1292">VLOOKUP(A1292,'Hospitalisation Details-Answers'!A:K,{6,7,8,9,10,11},0)</f>
        <v>8522</v>
      </c>
      <c r="D1292" t="str">
        <v>tier - 2</v>
      </c>
      <c r="E1292" t="str">
        <v>tier - 2</v>
      </c>
      <c r="F1292" t="str">
        <v>R1011</v>
      </c>
      <c r="G1292" t="str">
        <v>13-Aug-1979</v>
      </c>
      <c r="H1292" t="str">
        <v xml:space="preserve">44 Y </v>
      </c>
      <c r="I1292" cm="1">
        <f t="array" ref="I1292:Q1292">VLOOKUP(A1292,'Medical Examinations-Answers'!A:J,{2,3,4,5,6,7,8,9,10},0)</f>
        <v>34.4</v>
      </c>
      <c r="J1292">
        <v>4.95</v>
      </c>
      <c r="K1292" t="str">
        <v>No</v>
      </c>
      <c r="L1292" t="str">
        <v>No</v>
      </c>
      <c r="M1292" t="str">
        <v>Yes</v>
      </c>
      <c r="N1292">
        <v>1</v>
      </c>
      <c r="O1292" t="str">
        <v>No</v>
      </c>
      <c r="P1292" t="str">
        <v>Obesity</v>
      </c>
      <c r="Q1292" t="str">
        <v>Normal</v>
      </c>
      <c r="R1292" t="str">
        <f t="shared" si="20"/>
        <v>Without transplant</v>
      </c>
    </row>
    <row r="1293" spans="1:18" ht="15.6" x14ac:dyDescent="0.3">
      <c r="A1293" s="1" t="s">
        <v>1079</v>
      </c>
      <c r="B1293" t="str">
        <f>VLOOKUP(A1293,'Customer Names-Answers'!A:D,4,0)</f>
        <v>Laura</v>
      </c>
      <c r="C1293" cm="1">
        <f t="array" ref="C1293:H1293">VLOOKUP(A1293,'Hospitalisation Details-Answers'!A:K,{6,7,8,9,10,11},0)</f>
        <v>8520.0300000000007</v>
      </c>
      <c r="D1293" t="str">
        <v>tier - 2</v>
      </c>
      <c r="E1293" t="str">
        <v>tier - 3</v>
      </c>
      <c r="F1293" t="str">
        <v>R1011</v>
      </c>
      <c r="G1293" t="str">
        <v>29-Dec-1977</v>
      </c>
      <c r="H1293" t="str">
        <v xml:space="preserve">46 Y </v>
      </c>
      <c r="I1293" cm="1">
        <f t="array" ref="I1293:Q1293">VLOOKUP(A1293,'Medical Examinations-Answers'!A:J,{2,3,4,5,6,7,8,9,10},0)</f>
        <v>30.9</v>
      </c>
      <c r="J1293">
        <v>5.04</v>
      </c>
      <c r="K1293" t="str">
        <v>No</v>
      </c>
      <c r="L1293" t="str">
        <v>No</v>
      </c>
      <c r="M1293" t="str">
        <v>No</v>
      </c>
      <c r="N1293">
        <v>0</v>
      </c>
      <c r="O1293" t="str">
        <v>No</v>
      </c>
      <c r="P1293" t="str">
        <v>Obesity</v>
      </c>
      <c r="Q1293" t="str">
        <v>Normal</v>
      </c>
      <c r="R1293" t="str">
        <f t="shared" si="20"/>
        <v>Without transplant</v>
      </c>
    </row>
    <row r="1294" spans="1:18" ht="15.6" x14ac:dyDescent="0.3">
      <c r="A1294" s="1" t="s">
        <v>1078</v>
      </c>
      <c r="B1294" t="str">
        <f>VLOOKUP(A1294,'Customer Names-Answers'!A:D,4,0)</f>
        <v>Amy T</v>
      </c>
      <c r="C1294" cm="1">
        <f t="array" ref="C1294:H1294">VLOOKUP(A1294,'Hospitalisation Details-Answers'!A:K,{6,7,8,9,10,11},0)</f>
        <v>8516.83</v>
      </c>
      <c r="D1294" t="str">
        <v>tier - 2</v>
      </c>
      <c r="E1294" t="str">
        <v>tier - 1</v>
      </c>
      <c r="F1294" t="str">
        <v>R1013</v>
      </c>
      <c r="G1294" t="str">
        <v>21-Jun-1977</v>
      </c>
      <c r="H1294" t="str">
        <v xml:space="preserve">46 Y </v>
      </c>
      <c r="I1294" cm="1">
        <f t="array" ref="I1294:Q1294">VLOOKUP(A1294,'Medical Examinations-Answers'!A:J,{2,3,4,5,6,7,8,9,10},0)</f>
        <v>28.6</v>
      </c>
      <c r="J1294">
        <v>5.42</v>
      </c>
      <c r="K1294" t="str">
        <v>No</v>
      </c>
      <c r="L1294" t="str">
        <v>No</v>
      </c>
      <c r="M1294" t="str">
        <v>No</v>
      </c>
      <c r="N1294">
        <v>0</v>
      </c>
      <c r="O1294" t="str">
        <v>No</v>
      </c>
      <c r="P1294" t="str">
        <v xml:space="preserve">Overweight </v>
      </c>
      <c r="Q1294" t="str">
        <v>Normal</v>
      </c>
      <c r="R1294" t="str">
        <f t="shared" si="20"/>
        <v>Without transplant</v>
      </c>
    </row>
    <row r="1295" spans="1:18" ht="15.6" x14ac:dyDescent="0.3">
      <c r="A1295" s="1" t="s">
        <v>1077</v>
      </c>
      <c r="B1295" t="str">
        <f>VLOOKUP(A1295,'Customer Names-Answers'!A:D,4,0)</f>
        <v>Katarina D</v>
      </c>
      <c r="C1295" cm="1">
        <f t="array" ref="C1295:H1295">VLOOKUP(A1295,'Hospitalisation Details-Answers'!A:K,{6,7,8,9,10,11},0)</f>
        <v>8515.76</v>
      </c>
      <c r="D1295" t="str">
        <v>tier - 2</v>
      </c>
      <c r="E1295" t="str">
        <v>tier - 2</v>
      </c>
      <c r="F1295" t="str">
        <v>R1013</v>
      </c>
      <c r="G1295" t="str">
        <v>26-Dec-1977</v>
      </c>
      <c r="H1295" t="str">
        <v xml:space="preserve">46 Y </v>
      </c>
      <c r="I1295" cm="1">
        <f t="array" ref="I1295:Q1295">VLOOKUP(A1295,'Medical Examinations-Answers'!A:J,{2,3,4,5,6,7,8,9,10},0)</f>
        <v>27.83</v>
      </c>
      <c r="J1295">
        <v>5.39</v>
      </c>
      <c r="K1295" t="str">
        <v>No</v>
      </c>
      <c r="L1295" t="str">
        <v>No</v>
      </c>
      <c r="M1295" t="str">
        <v>No</v>
      </c>
      <c r="N1295">
        <v>0</v>
      </c>
      <c r="O1295" t="str">
        <v>No</v>
      </c>
      <c r="P1295" t="str">
        <v xml:space="preserve">Overweight </v>
      </c>
      <c r="Q1295" t="str">
        <v>Normal</v>
      </c>
      <c r="R1295" t="str">
        <f t="shared" si="20"/>
        <v>Without transplant</v>
      </c>
    </row>
    <row r="1296" spans="1:18" ht="15.6" x14ac:dyDescent="0.3">
      <c r="A1296" s="1" t="s">
        <v>1076</v>
      </c>
      <c r="B1296" t="str">
        <f>VLOOKUP(A1296,'Customer Names-Answers'!A:D,4,0)</f>
        <v>B.j.</v>
      </c>
      <c r="C1296" cm="1">
        <f t="array" ref="C1296:H1296">VLOOKUP(A1296,'Hospitalisation Details-Answers'!A:K,{6,7,8,9,10,11},0)</f>
        <v>8471.65</v>
      </c>
      <c r="D1296" t="str">
        <v>tier - 2</v>
      </c>
      <c r="E1296" t="str">
        <v>tier - 1</v>
      </c>
      <c r="F1296" t="str">
        <v>R1012</v>
      </c>
      <c r="G1296" t="str">
        <v>10-Nov-1993</v>
      </c>
      <c r="H1296" t="str">
        <v xml:space="preserve">30 Y </v>
      </c>
      <c r="I1296" cm="1">
        <f t="array" ref="I1296:Q1296">VLOOKUP(A1296,'Medical Examinations-Answers'!A:J,{2,3,4,5,6,7,8,9,10},0)</f>
        <v>39.64</v>
      </c>
      <c r="J1296">
        <v>6</v>
      </c>
      <c r="K1296" t="str">
        <v>No</v>
      </c>
      <c r="L1296" t="str">
        <v>No</v>
      </c>
      <c r="M1296" t="str">
        <v>Yes</v>
      </c>
      <c r="N1296">
        <v>1</v>
      </c>
      <c r="O1296" t="str">
        <v>No</v>
      </c>
      <c r="P1296" t="str">
        <v>Obesity</v>
      </c>
      <c r="Q1296" t="str">
        <v>Prediabetes</v>
      </c>
      <c r="R1296" t="str">
        <f t="shared" si="20"/>
        <v>Without transplant</v>
      </c>
    </row>
    <row r="1297" spans="1:18" ht="15.6" x14ac:dyDescent="0.3">
      <c r="A1297" s="1" t="s">
        <v>1075</v>
      </c>
      <c r="B1297" t="str">
        <f>VLOOKUP(A1297,'Customer Names-Answers'!A:D,4,0)</f>
        <v>Alison</v>
      </c>
      <c r="C1297" cm="1">
        <f t="array" ref="C1297:H1297">VLOOKUP(A1297,'Hospitalisation Details-Answers'!A:K,{6,7,8,9,10,11},0)</f>
        <v>8466.35</v>
      </c>
      <c r="D1297" t="str">
        <v>tier - 2</v>
      </c>
      <c r="E1297" t="str">
        <v>tier - 2</v>
      </c>
      <c r="F1297" t="str">
        <v>R1012</v>
      </c>
      <c r="G1297" t="str">
        <v>9-Sep-1992</v>
      </c>
      <c r="H1297" t="str">
        <v xml:space="preserve">31 Y </v>
      </c>
      <c r="I1297" cm="1">
        <f t="array" ref="I1297:Q1297">VLOOKUP(A1297,'Medical Examinations-Answers'!A:J,{2,3,4,5,6,7,8,9,10},0)</f>
        <v>38.479999999999997</v>
      </c>
      <c r="J1297">
        <v>6.02</v>
      </c>
      <c r="K1297" t="str">
        <v>No</v>
      </c>
      <c r="L1297" t="str">
        <v>No</v>
      </c>
      <c r="M1297" t="str">
        <v>No</v>
      </c>
      <c r="N1297">
        <v>1</v>
      </c>
      <c r="O1297" t="str">
        <v>No</v>
      </c>
      <c r="P1297" t="str">
        <v>Obesity</v>
      </c>
      <c r="Q1297" t="str">
        <v>Prediabetes</v>
      </c>
      <c r="R1297" t="str">
        <f t="shared" si="20"/>
        <v>Without transplant</v>
      </c>
    </row>
    <row r="1298" spans="1:18" ht="15.6" x14ac:dyDescent="0.3">
      <c r="A1298" s="1" t="s">
        <v>1074</v>
      </c>
      <c r="B1298" t="str">
        <f>VLOOKUP(A1298,'Customer Names-Answers'!A:D,4,0)</f>
        <v>Neil K.</v>
      </c>
      <c r="C1298" cm="1">
        <f t="array" ref="C1298:H1298">VLOOKUP(A1298,'Hospitalisation Details-Answers'!A:K,{6,7,8,9,10,11},0)</f>
        <v>8457.82</v>
      </c>
      <c r="D1298" t="str">
        <v>tier - 2</v>
      </c>
      <c r="E1298" t="str">
        <v>tier - 3</v>
      </c>
      <c r="F1298" t="str">
        <v>R1011</v>
      </c>
      <c r="G1298" t="str">
        <v>26-Dec-1972</v>
      </c>
      <c r="H1298" t="str">
        <v xml:space="preserve">51 Y </v>
      </c>
      <c r="I1298" cm="1">
        <f t="array" ref="I1298:Q1298">VLOOKUP(A1298,'Medical Examinations-Answers'!A:J,{2,3,4,5,6,7,8,9,10},0)</f>
        <v>36.200000000000003</v>
      </c>
      <c r="J1298">
        <v>4.62</v>
      </c>
      <c r="K1298" t="str">
        <v>No</v>
      </c>
      <c r="L1298" t="str">
        <v>No</v>
      </c>
      <c r="M1298" t="str">
        <v>No</v>
      </c>
      <c r="N1298">
        <v>2</v>
      </c>
      <c r="O1298" t="str">
        <v>No</v>
      </c>
      <c r="P1298" t="str">
        <v>Obesity</v>
      </c>
      <c r="Q1298" t="str">
        <v>Normal</v>
      </c>
      <c r="R1298" t="str">
        <f t="shared" si="20"/>
        <v>Without transplant</v>
      </c>
    </row>
    <row r="1299" spans="1:18" ht="15.6" x14ac:dyDescent="0.3">
      <c r="A1299" s="1" t="s">
        <v>1073</v>
      </c>
      <c r="B1299" t="str">
        <f>VLOOKUP(A1299,'Customer Names-Answers'!A:D,4,0)</f>
        <v>Anne Hunter</v>
      </c>
      <c r="C1299" cm="1">
        <f t="array" ref="C1299:H1299">VLOOKUP(A1299,'Hospitalisation Details-Answers'!A:K,{6,7,8,9,10,11},0)</f>
        <v>8450.82</v>
      </c>
      <c r="D1299" t="str">
        <v>tier - 2</v>
      </c>
      <c r="E1299" t="str">
        <v>tier - 2</v>
      </c>
      <c r="F1299" t="str">
        <v>R1025</v>
      </c>
      <c r="G1299" t="str">
        <v>19-Jun-1984</v>
      </c>
      <c r="H1299" t="str">
        <v xml:space="preserve">39 Y </v>
      </c>
      <c r="I1299" cm="1">
        <f t="array" ref="I1299:Q1299">VLOOKUP(A1299,'Medical Examinations-Answers'!A:J,{2,3,4,5,6,7,8,9,10},0)</f>
        <v>27.13</v>
      </c>
      <c r="J1299">
        <v>5.59</v>
      </c>
      <c r="K1299" t="str">
        <v>No</v>
      </c>
      <c r="L1299" t="str">
        <v>No</v>
      </c>
      <c r="M1299" t="str">
        <v>No</v>
      </c>
      <c r="N1299">
        <v>1</v>
      </c>
      <c r="O1299" t="str">
        <v>No</v>
      </c>
      <c r="P1299" t="str">
        <v xml:space="preserve">Overweight </v>
      </c>
      <c r="Q1299" t="str">
        <v>Normal</v>
      </c>
      <c r="R1299" t="str">
        <f t="shared" si="20"/>
        <v>Without transplant</v>
      </c>
    </row>
    <row r="1300" spans="1:18" ht="15.6" x14ac:dyDescent="0.3">
      <c r="A1300" s="1" t="s">
        <v>1072</v>
      </c>
      <c r="B1300" t="str">
        <f>VLOOKUP(A1300,'Customer Names-Answers'!A:D,4,0)</f>
        <v>Sandra</v>
      </c>
      <c r="C1300" cm="1">
        <f t="array" ref="C1300:H1300">VLOOKUP(A1300,'Hospitalisation Details-Answers'!A:K,{6,7,8,9,10,11},0)</f>
        <v>8448.66</v>
      </c>
      <c r="D1300" t="str">
        <v>tier - 3</v>
      </c>
      <c r="E1300" t="str">
        <v>tier - 1</v>
      </c>
      <c r="F1300" t="str">
        <v>R1013</v>
      </c>
      <c r="G1300" t="str">
        <v>12-Jun-1966</v>
      </c>
      <c r="H1300" t="str">
        <v xml:space="preserve">57 Y </v>
      </c>
      <c r="I1300" cm="1">
        <f t="array" ref="I1300:Q1300">VLOOKUP(A1300,'Medical Examinations-Answers'!A:J,{2,3,4,5,6,7,8,9,10},0)</f>
        <v>20.75</v>
      </c>
      <c r="J1300">
        <v>5.18</v>
      </c>
      <c r="K1300" t="str">
        <v>yes</v>
      </c>
      <c r="L1300" t="str">
        <v>No</v>
      </c>
      <c r="M1300" t="str">
        <v>No</v>
      </c>
      <c r="N1300">
        <v>2</v>
      </c>
      <c r="O1300" t="str">
        <v>No</v>
      </c>
      <c r="P1300" t="str">
        <v xml:space="preserve">Normal Weight </v>
      </c>
      <c r="Q1300" t="str">
        <v>Normal</v>
      </c>
      <c r="R1300" t="str">
        <f t="shared" si="20"/>
        <v>Without transplant</v>
      </c>
    </row>
    <row r="1301" spans="1:18" ht="15.6" x14ac:dyDescent="0.3">
      <c r="A1301" s="1" t="s">
        <v>1071</v>
      </c>
      <c r="B1301" t="str">
        <f>VLOOKUP(A1301,'Customer Names-Answers'!A:D,4,0)</f>
        <v>Robert</v>
      </c>
      <c r="C1301" cm="1">
        <f t="array" ref="C1301:H1301">VLOOKUP(A1301,'Hospitalisation Details-Answers'!A:K,{6,7,8,9,10,11},0)</f>
        <v>8444.4699999999993</v>
      </c>
      <c r="D1301" t="str">
        <v>tier - 3</v>
      </c>
      <c r="E1301" t="str">
        <v>tier - 1</v>
      </c>
      <c r="F1301" t="str">
        <v>R1011</v>
      </c>
      <c r="G1301" t="str">
        <v>4-Sep-1972</v>
      </c>
      <c r="H1301" t="str">
        <v xml:space="preserve">51 Y </v>
      </c>
      <c r="I1301" cm="1">
        <f t="array" ref="I1301:Q1301">VLOOKUP(A1301,'Medical Examinations-Answers'!A:J,{2,3,4,5,6,7,8,9,10},0)</f>
        <v>26.6</v>
      </c>
      <c r="J1301">
        <v>6.29</v>
      </c>
      <c r="K1301" t="str">
        <v>No</v>
      </c>
      <c r="L1301" t="str">
        <v>No</v>
      </c>
      <c r="M1301" t="str">
        <v>No</v>
      </c>
      <c r="N1301">
        <v>2</v>
      </c>
      <c r="O1301" t="str">
        <v>No</v>
      </c>
      <c r="P1301" t="str">
        <v xml:space="preserve">Overweight </v>
      </c>
      <c r="Q1301" t="str">
        <v>Prediabetes</v>
      </c>
      <c r="R1301" t="str">
        <f t="shared" si="20"/>
        <v>Without transplant</v>
      </c>
    </row>
    <row r="1302" spans="1:18" ht="15.6" x14ac:dyDescent="0.3">
      <c r="A1302" s="1" t="s">
        <v>1070</v>
      </c>
      <c r="B1302" t="str">
        <f>VLOOKUP(A1302,'Customer Names-Answers'!A:D,4,0)</f>
        <v>Rodney</v>
      </c>
      <c r="C1302" cm="1">
        <f t="array" ref="C1302:H1302">VLOOKUP(A1302,'Hospitalisation Details-Answers'!A:K,{6,7,8,9,10,11},0)</f>
        <v>8442.67</v>
      </c>
      <c r="D1302" t="str">
        <v>tier - 2</v>
      </c>
      <c r="E1302" t="str">
        <v>tier - 3</v>
      </c>
      <c r="F1302" t="str">
        <v>R1013</v>
      </c>
      <c r="G1302" t="str">
        <v>9-Sep-1972</v>
      </c>
      <c r="H1302" t="str">
        <v xml:space="preserve">51 Y </v>
      </c>
      <c r="I1302" cm="1">
        <f t="array" ref="I1302:Q1302">VLOOKUP(A1302,'Medical Examinations-Answers'!A:J,{2,3,4,5,6,7,8,9,10},0)</f>
        <v>25.3</v>
      </c>
      <c r="J1302">
        <v>4.49</v>
      </c>
      <c r="K1302" t="str">
        <v>No</v>
      </c>
      <c r="L1302" t="str">
        <v>No</v>
      </c>
      <c r="M1302" t="str">
        <v>No</v>
      </c>
      <c r="N1302">
        <v>2</v>
      </c>
      <c r="O1302" t="str">
        <v>No</v>
      </c>
      <c r="P1302" t="str">
        <v xml:space="preserve">Overweight </v>
      </c>
      <c r="Q1302" t="str">
        <v>Normal</v>
      </c>
      <c r="R1302" t="str">
        <f t="shared" si="20"/>
        <v>Without transplant</v>
      </c>
    </row>
    <row r="1303" spans="1:18" ht="15.6" x14ac:dyDescent="0.3">
      <c r="A1303" s="1" t="s">
        <v>1069</v>
      </c>
      <c r="B1303" t="str">
        <f>VLOOKUP(A1303,'Customer Names-Answers'!A:D,4,0)</f>
        <v>Carl R</v>
      </c>
      <c r="C1303" cm="1">
        <f t="array" ref="C1303:H1303">VLOOKUP(A1303,'Hospitalisation Details-Answers'!A:K,{6,7,8,9,10,11},0)</f>
        <v>8440.0499999999993</v>
      </c>
      <c r="D1303" t="str">
        <v>tier - 3</v>
      </c>
      <c r="E1303" t="str">
        <v>tier - 2</v>
      </c>
      <c r="F1303" t="str">
        <v>R1013</v>
      </c>
      <c r="G1303" t="str">
        <v>24-Sep-1963</v>
      </c>
      <c r="H1303" t="str">
        <v xml:space="preserve">60 Y </v>
      </c>
      <c r="I1303" cm="1">
        <f t="array" ref="I1303:Q1303">VLOOKUP(A1303,'Medical Examinations-Answers'!A:J,{2,3,4,5,6,7,8,9,10},0)</f>
        <v>18.84</v>
      </c>
      <c r="J1303">
        <v>11.82</v>
      </c>
      <c r="K1303" t="str">
        <v>yes</v>
      </c>
      <c r="L1303" t="str">
        <v>No</v>
      </c>
      <c r="M1303" t="str">
        <v>Yes</v>
      </c>
      <c r="N1303">
        <v>1</v>
      </c>
      <c r="O1303" t="str">
        <v>No</v>
      </c>
      <c r="P1303" t="str">
        <v xml:space="preserve">Normal Weight </v>
      </c>
      <c r="Q1303" t="str">
        <v>Diabetes</v>
      </c>
      <c r="R1303" t="str">
        <f t="shared" si="20"/>
        <v>Without transplant</v>
      </c>
    </row>
    <row r="1304" spans="1:18" ht="15.6" x14ac:dyDescent="0.3">
      <c r="A1304" s="1" t="s">
        <v>1068</v>
      </c>
      <c r="B1304" t="str">
        <f>VLOOKUP(A1304,'Customer Names-Answers'!A:D,4,0)</f>
        <v>Maximilian</v>
      </c>
      <c r="C1304" cm="1">
        <f t="array" ref="C1304:H1304">VLOOKUP(A1304,'Hospitalisation Details-Answers'!A:K,{6,7,8,9,10,11},0)</f>
        <v>8428.07</v>
      </c>
      <c r="D1304" t="str">
        <v>tier - 3</v>
      </c>
      <c r="E1304" t="str">
        <v>tier - 2</v>
      </c>
      <c r="F1304" t="str">
        <v>R1012</v>
      </c>
      <c r="G1304" t="str">
        <v>28-Sep-1975</v>
      </c>
      <c r="H1304" t="str">
        <v xml:space="preserve">48 Y </v>
      </c>
      <c r="I1304" cm="1">
        <f t="array" ref="I1304:Q1304">VLOOKUP(A1304,'Medical Examinations-Answers'!A:J,{2,3,4,5,6,7,8,9,10},0)</f>
        <v>19.57</v>
      </c>
      <c r="J1304">
        <v>7.41</v>
      </c>
      <c r="K1304" t="str">
        <v>yes</v>
      </c>
      <c r="L1304" t="str">
        <v>No</v>
      </c>
      <c r="M1304" t="str">
        <v>No</v>
      </c>
      <c r="N1304">
        <v>1</v>
      </c>
      <c r="O1304" t="str">
        <v>No</v>
      </c>
      <c r="P1304" t="str">
        <v xml:space="preserve">Normal Weight </v>
      </c>
      <c r="Q1304" t="str">
        <v>Diabetes</v>
      </c>
      <c r="R1304" t="str">
        <f t="shared" si="20"/>
        <v>Without transplant</v>
      </c>
    </row>
    <row r="1305" spans="1:18" ht="15.6" x14ac:dyDescent="0.3">
      <c r="A1305" s="1" t="s">
        <v>1067</v>
      </c>
      <c r="B1305" t="str">
        <f>VLOOKUP(A1305,'Customer Names-Answers'!A:D,4,0)</f>
        <v>Erik</v>
      </c>
      <c r="C1305" cm="1">
        <f t="array" ref="C1305:H1305">VLOOKUP(A1305,'Hospitalisation Details-Answers'!A:K,{6,7,8,9,10,11},0)</f>
        <v>8413.4599999999991</v>
      </c>
      <c r="D1305" t="str">
        <v>tier - 3</v>
      </c>
      <c r="E1305" t="str">
        <v>tier - 1</v>
      </c>
      <c r="F1305" t="str">
        <v>R1012</v>
      </c>
      <c r="G1305" t="str">
        <v>4-Sep-1977</v>
      </c>
      <c r="H1305" t="str">
        <v xml:space="preserve">46 Y </v>
      </c>
      <c r="I1305" cm="1">
        <f t="array" ref="I1305:Q1305">VLOOKUP(A1305,'Medical Examinations-Answers'!A:J,{2,3,4,5,6,7,8,9,10},0)</f>
        <v>30.495000000000001</v>
      </c>
      <c r="J1305">
        <v>5.97</v>
      </c>
      <c r="K1305" t="str">
        <v>No</v>
      </c>
      <c r="L1305" t="str">
        <v>No</v>
      </c>
      <c r="M1305" t="str">
        <v>No</v>
      </c>
      <c r="N1305">
        <v>0</v>
      </c>
      <c r="O1305" t="str">
        <v>No</v>
      </c>
      <c r="P1305" t="str">
        <v>Obesity</v>
      </c>
      <c r="Q1305" t="str">
        <v>Prediabetes</v>
      </c>
      <c r="R1305" t="str">
        <f t="shared" si="20"/>
        <v>Without transplant</v>
      </c>
    </row>
    <row r="1306" spans="1:18" ht="15.6" x14ac:dyDescent="0.3">
      <c r="A1306" s="1" t="s">
        <v>1066</v>
      </c>
      <c r="B1306" t="str">
        <f>VLOOKUP(A1306,'Customer Names-Answers'!A:D,4,0)</f>
        <v>Christopher</v>
      </c>
      <c r="C1306" cm="1">
        <f t="array" ref="C1306:H1306">VLOOKUP(A1306,'Hospitalisation Details-Answers'!A:K,{6,7,8,9,10,11},0)</f>
        <v>8410.0499999999993</v>
      </c>
      <c r="D1306" t="str">
        <v>tier - 2</v>
      </c>
      <c r="E1306" t="str">
        <v>tier - 2</v>
      </c>
      <c r="F1306" t="str">
        <v>R1012</v>
      </c>
      <c r="G1306" t="str">
        <v>11-Jun-1979</v>
      </c>
      <c r="H1306" t="str">
        <v xml:space="preserve">44 Y </v>
      </c>
      <c r="I1306" cm="1">
        <f t="array" ref="I1306:Q1306">VLOOKUP(A1306,'Medical Examinations-Answers'!A:J,{2,3,4,5,6,7,8,9,10},0)</f>
        <v>30.114999999999998</v>
      </c>
      <c r="J1306">
        <v>5.74</v>
      </c>
      <c r="K1306" t="str">
        <v>No</v>
      </c>
      <c r="L1306" t="str">
        <v>No</v>
      </c>
      <c r="M1306" t="str">
        <v>Yes</v>
      </c>
      <c r="N1306">
        <v>1</v>
      </c>
      <c r="O1306" t="str">
        <v>No</v>
      </c>
      <c r="P1306" t="str">
        <v>Obesity</v>
      </c>
      <c r="Q1306" t="str">
        <v>Prediabetes</v>
      </c>
      <c r="R1306" t="str">
        <f t="shared" si="20"/>
        <v>Without transplant</v>
      </c>
    </row>
    <row r="1307" spans="1:18" ht="15.6" x14ac:dyDescent="0.3">
      <c r="A1307" s="1" t="s">
        <v>1065</v>
      </c>
      <c r="B1307" t="str">
        <f>VLOOKUP(A1307,'Customer Names-Answers'!A:D,4,0)</f>
        <v>Eirik</v>
      </c>
      <c r="C1307" cm="1">
        <f t="array" ref="C1307:H1307">VLOOKUP(A1307,'Hospitalisation Details-Answers'!A:K,{6,7,8,9,10,11},0)</f>
        <v>8400.01</v>
      </c>
      <c r="D1307" t="str">
        <v>tier - 2</v>
      </c>
      <c r="E1307" t="str">
        <v>tier - 3</v>
      </c>
      <c r="F1307" t="str">
        <v>R1013</v>
      </c>
      <c r="G1307" t="str">
        <v>18-Sep-1971</v>
      </c>
      <c r="H1307" t="str">
        <v xml:space="preserve">52 Y </v>
      </c>
      <c r="I1307" cm="1">
        <f t="array" ref="I1307:Q1307">VLOOKUP(A1307,'Medical Examinations-Answers'!A:J,{2,3,4,5,6,7,8,9,10},0)</f>
        <v>24.78</v>
      </c>
      <c r="J1307">
        <v>9.85</v>
      </c>
      <c r="K1307" t="str">
        <v>No</v>
      </c>
      <c r="L1307" t="str">
        <v>No</v>
      </c>
      <c r="M1307" t="str">
        <v>No</v>
      </c>
      <c r="N1307">
        <v>0</v>
      </c>
      <c r="O1307" t="str">
        <v>No</v>
      </c>
      <c r="P1307" t="str">
        <v xml:space="preserve">Normal Weight </v>
      </c>
      <c r="Q1307" t="str">
        <v>Diabetes</v>
      </c>
      <c r="R1307" t="str">
        <f t="shared" si="20"/>
        <v>Without transplant</v>
      </c>
    </row>
    <row r="1308" spans="1:18" ht="15.6" x14ac:dyDescent="0.3">
      <c r="A1308" s="1" t="s">
        <v>1064</v>
      </c>
      <c r="B1308" t="str">
        <f>VLOOKUP(A1308,'Customer Names-Answers'!A:D,4,0)</f>
        <v>Rik</v>
      </c>
      <c r="C1308" cm="1">
        <f t="array" ref="C1308:H1308">VLOOKUP(A1308,'Hospitalisation Details-Answers'!A:K,{6,7,8,9,10,11},0)</f>
        <v>8396.6200000000008</v>
      </c>
      <c r="D1308" t="str">
        <v>tier - 2</v>
      </c>
      <c r="E1308" t="str">
        <v>tier - 3</v>
      </c>
      <c r="F1308" t="str">
        <v>R1013</v>
      </c>
      <c r="G1308" t="str">
        <v>4-Sep-1971</v>
      </c>
      <c r="H1308" t="str">
        <v xml:space="preserve">52 Y </v>
      </c>
      <c r="I1308" cm="1">
        <f t="array" ref="I1308:Q1308">VLOOKUP(A1308,'Medical Examinations-Answers'!A:J,{2,3,4,5,6,7,8,9,10},0)</f>
        <v>24.77</v>
      </c>
      <c r="J1308">
        <v>7.59</v>
      </c>
      <c r="K1308" t="str">
        <v>No</v>
      </c>
      <c r="L1308" t="str">
        <v>No</v>
      </c>
      <c r="M1308" t="str">
        <v>No</v>
      </c>
      <c r="N1308">
        <v>0</v>
      </c>
      <c r="O1308" t="str">
        <v>No</v>
      </c>
      <c r="P1308" t="str">
        <v xml:space="preserve">Normal Weight </v>
      </c>
      <c r="Q1308" t="str">
        <v>Diabetes</v>
      </c>
      <c r="R1308" t="str">
        <f t="shared" si="20"/>
        <v>Without transplant</v>
      </c>
    </row>
    <row r="1309" spans="1:18" ht="15.6" x14ac:dyDescent="0.3">
      <c r="A1309" s="1" t="s">
        <v>1063</v>
      </c>
      <c r="B1309" t="str">
        <f>VLOOKUP(A1309,'Customer Names-Answers'!A:D,4,0)</f>
        <v>Matthew R</v>
      </c>
      <c r="C1309" cm="1">
        <f t="array" ref="C1309:H1309">VLOOKUP(A1309,'Hospitalisation Details-Answers'!A:K,{6,7,8,9,10,11},0)</f>
        <v>8355.5400000000009</v>
      </c>
      <c r="D1309" t="str">
        <v>tier - 3</v>
      </c>
      <c r="E1309" t="str">
        <v>tier - 3</v>
      </c>
      <c r="F1309" t="str">
        <v>R1012</v>
      </c>
      <c r="G1309" t="str">
        <v>21-Sep-1963</v>
      </c>
      <c r="H1309" t="str">
        <v xml:space="preserve">60 Y </v>
      </c>
      <c r="I1309" cm="1">
        <f t="array" ref="I1309:Q1309">VLOOKUP(A1309,'Medical Examinations-Answers'!A:J,{2,3,4,5,6,7,8,9,10},0)</f>
        <v>16.579999999999998</v>
      </c>
      <c r="J1309">
        <v>6.98</v>
      </c>
      <c r="K1309" t="str">
        <v>yes</v>
      </c>
      <c r="L1309" t="str">
        <v>No</v>
      </c>
      <c r="M1309" t="str">
        <v>Yes</v>
      </c>
      <c r="N1309">
        <v>1</v>
      </c>
      <c r="O1309" t="str">
        <v>No</v>
      </c>
      <c r="P1309" t="str">
        <v xml:space="preserve">Underweight </v>
      </c>
      <c r="Q1309" t="str">
        <v>Diabetes</v>
      </c>
      <c r="R1309" t="str">
        <f t="shared" si="20"/>
        <v>Without transplant</v>
      </c>
    </row>
    <row r="1310" spans="1:18" ht="15.6" x14ac:dyDescent="0.3">
      <c r="A1310" s="1" t="s">
        <v>1062</v>
      </c>
      <c r="B1310" t="str">
        <f>VLOOKUP(A1310,'Customer Names-Answers'!A:D,4,0)</f>
        <v>Daniel G</v>
      </c>
      <c r="C1310" cm="1">
        <f t="array" ref="C1310:H1310">VLOOKUP(A1310,'Hospitalisation Details-Answers'!A:K,{6,7,8,9,10,11},0)</f>
        <v>8347.16</v>
      </c>
      <c r="D1310" t="str">
        <v>tier - 2</v>
      </c>
      <c r="E1310" t="str">
        <v>tier - 1</v>
      </c>
      <c r="F1310" t="str">
        <v>R1013</v>
      </c>
      <c r="G1310" t="str">
        <v>12-Jun-1976</v>
      </c>
      <c r="H1310" t="str">
        <v xml:space="preserve">47 Y </v>
      </c>
      <c r="I1310" cm="1">
        <f t="array" ref="I1310:Q1310">VLOOKUP(A1310,'Medical Examinations-Answers'!A:J,{2,3,4,5,6,7,8,9,10},0)</f>
        <v>38.17</v>
      </c>
      <c r="J1310">
        <v>4.7300000000000004</v>
      </c>
      <c r="K1310" t="str">
        <v>yes</v>
      </c>
      <c r="L1310" t="str">
        <v>No</v>
      </c>
      <c r="M1310" t="str">
        <v>No</v>
      </c>
      <c r="N1310">
        <v>0</v>
      </c>
      <c r="O1310" t="str">
        <v>No</v>
      </c>
      <c r="P1310" t="str">
        <v>Obesity</v>
      </c>
      <c r="Q1310" t="str">
        <v>Normal</v>
      </c>
      <c r="R1310" t="str">
        <f t="shared" si="20"/>
        <v>Without transplant</v>
      </c>
    </row>
    <row r="1311" spans="1:18" ht="15.6" x14ac:dyDescent="0.3">
      <c r="A1311" s="1" t="s">
        <v>1061</v>
      </c>
      <c r="B1311" t="str">
        <f>VLOOKUP(A1311,'Customer Names-Answers'!A:D,4,0)</f>
        <v>Yannick</v>
      </c>
      <c r="C1311" cm="1">
        <f t="array" ref="C1311:H1311">VLOOKUP(A1311,'Hospitalisation Details-Answers'!A:K,{6,7,8,9,10,11},0)</f>
        <v>8342.91</v>
      </c>
      <c r="D1311" t="str">
        <v>tier - 3</v>
      </c>
      <c r="E1311" t="str">
        <v>tier - 1</v>
      </c>
      <c r="F1311" t="str">
        <v>R1016</v>
      </c>
      <c r="G1311" t="str">
        <v>7-Jul-1976</v>
      </c>
      <c r="H1311" t="str">
        <v xml:space="preserve">47 Y </v>
      </c>
      <c r="I1311" cm="1">
        <f t="array" ref="I1311:Q1311">VLOOKUP(A1311,'Medical Examinations-Answers'!A:J,{2,3,4,5,6,7,8,9,10},0)</f>
        <v>39.424999999999997</v>
      </c>
      <c r="J1311">
        <v>4.76</v>
      </c>
      <c r="K1311" t="str">
        <v>yes</v>
      </c>
      <c r="L1311" t="str">
        <v>No</v>
      </c>
      <c r="M1311" t="str">
        <v>No</v>
      </c>
      <c r="N1311">
        <v>0</v>
      </c>
      <c r="O1311" t="str">
        <v>No</v>
      </c>
      <c r="P1311" t="str">
        <v>Obesity</v>
      </c>
      <c r="Q1311" t="str">
        <v>Normal</v>
      </c>
      <c r="R1311" t="str">
        <f t="shared" si="20"/>
        <v>Without transplant</v>
      </c>
    </row>
    <row r="1312" spans="1:18" ht="15.6" x14ac:dyDescent="0.3">
      <c r="A1312" s="1" t="s">
        <v>1060</v>
      </c>
      <c r="B1312" t="str">
        <f>VLOOKUP(A1312,'Customer Names-Answers'!A:D,4,0)</f>
        <v>Sean R</v>
      </c>
      <c r="C1312" cm="1">
        <f t="array" ref="C1312:H1312">VLOOKUP(A1312,'Hospitalisation Details-Answers'!A:K,{6,7,8,9,10,11},0)</f>
        <v>8334.59</v>
      </c>
      <c r="D1312" t="str">
        <v>tier - 3</v>
      </c>
      <c r="E1312" t="str">
        <v>tier - 2</v>
      </c>
      <c r="F1312" t="str">
        <v>R1016</v>
      </c>
      <c r="G1312" t="str">
        <v>20-Jul-1976</v>
      </c>
      <c r="H1312" t="str">
        <v xml:space="preserve">47 Y </v>
      </c>
      <c r="I1312" cm="1">
        <f t="array" ref="I1312:Q1312">VLOOKUP(A1312,'Medical Examinations-Answers'!A:J,{2,3,4,5,6,7,8,9,10},0)</f>
        <v>33.44</v>
      </c>
      <c r="J1312">
        <v>6.24</v>
      </c>
      <c r="K1312" t="str">
        <v>yes</v>
      </c>
      <c r="L1312" t="str">
        <v>No</v>
      </c>
      <c r="M1312" t="str">
        <v>No</v>
      </c>
      <c r="N1312">
        <v>0</v>
      </c>
      <c r="O1312" t="str">
        <v>No</v>
      </c>
      <c r="P1312" t="str">
        <v>Obesity</v>
      </c>
      <c r="Q1312" t="str">
        <v>Prediabetes</v>
      </c>
      <c r="R1312" t="str">
        <f t="shared" si="20"/>
        <v>Without transplant</v>
      </c>
    </row>
    <row r="1313" spans="1:18" ht="15.6" x14ac:dyDescent="0.3">
      <c r="A1313" s="1" t="s">
        <v>1059</v>
      </c>
      <c r="B1313" t="str">
        <f>VLOOKUP(A1313,'Customer Names-Answers'!A:D,4,0)</f>
        <v>Peter</v>
      </c>
      <c r="C1313" cm="1">
        <f t="array" ref="C1313:H1313">VLOOKUP(A1313,'Hospitalisation Details-Answers'!A:K,{6,7,8,9,10,11},0)</f>
        <v>8334.4599999999991</v>
      </c>
      <c r="D1313" t="str">
        <v>tier - 3</v>
      </c>
      <c r="E1313" t="str">
        <v>tier - 2</v>
      </c>
      <c r="F1313" t="str">
        <v>R1016</v>
      </c>
      <c r="G1313" t="str">
        <v>12-Jul-1976</v>
      </c>
      <c r="H1313" t="str">
        <v xml:space="preserve">47 Y </v>
      </c>
      <c r="I1313" cm="1">
        <f t="array" ref="I1313:Q1313">VLOOKUP(A1313,'Medical Examinations-Answers'!A:J,{2,3,4,5,6,7,8,9,10},0)</f>
        <v>33.344999999999999</v>
      </c>
      <c r="J1313">
        <v>5.44</v>
      </c>
      <c r="K1313" t="str">
        <v>yes</v>
      </c>
      <c r="L1313" t="str">
        <v>No</v>
      </c>
      <c r="M1313" t="str">
        <v>No</v>
      </c>
      <c r="N1313">
        <v>0</v>
      </c>
      <c r="O1313" t="str">
        <v>No</v>
      </c>
      <c r="P1313" t="str">
        <v>Obesity</v>
      </c>
      <c r="Q1313" t="str">
        <v>Normal</v>
      </c>
      <c r="R1313" t="str">
        <f t="shared" si="20"/>
        <v>Without transplant</v>
      </c>
    </row>
    <row r="1314" spans="1:18" ht="15.6" x14ac:dyDescent="0.3">
      <c r="A1314" s="1" t="s">
        <v>1058</v>
      </c>
      <c r="B1314" t="str">
        <f>VLOOKUP(A1314,'Customer Names-Answers'!A:D,4,0)</f>
        <v>Sara A.</v>
      </c>
      <c r="C1314" cm="1">
        <f t="array" ref="C1314:H1314">VLOOKUP(A1314,'Hospitalisation Details-Answers'!A:K,{6,7,8,9,10,11},0)</f>
        <v>8314.65</v>
      </c>
      <c r="D1314" t="str">
        <v>tier - 2</v>
      </c>
      <c r="E1314" t="str">
        <v>tier - 1</v>
      </c>
      <c r="F1314" t="str">
        <v>R1012</v>
      </c>
      <c r="G1314" t="str">
        <v>22-Jun-1993</v>
      </c>
      <c r="H1314" t="str">
        <v xml:space="preserve">30 Y </v>
      </c>
      <c r="I1314" cm="1">
        <f t="array" ref="I1314:Q1314">VLOOKUP(A1314,'Medical Examinations-Answers'!A:J,{2,3,4,5,6,7,8,9,10},0)</f>
        <v>38.79</v>
      </c>
      <c r="J1314">
        <v>5.08</v>
      </c>
      <c r="K1314" t="str">
        <v>No</v>
      </c>
      <c r="L1314" t="str">
        <v>No</v>
      </c>
      <c r="M1314" t="str">
        <v>Yes</v>
      </c>
      <c r="N1314">
        <v>1</v>
      </c>
      <c r="O1314" t="str">
        <v>No</v>
      </c>
      <c r="P1314" t="str">
        <v>Obesity</v>
      </c>
      <c r="Q1314" t="str">
        <v>Normal</v>
      </c>
      <c r="R1314" t="str">
        <f t="shared" si="20"/>
        <v>Without transplant</v>
      </c>
    </row>
    <row r="1315" spans="1:18" ht="15.6" x14ac:dyDescent="0.3">
      <c r="A1315" s="1" t="s">
        <v>1057</v>
      </c>
      <c r="B1315" t="str">
        <f>VLOOKUP(A1315,'Customer Names-Answers'!A:D,4,0)</f>
        <v>Erin C.</v>
      </c>
      <c r="C1315" cm="1">
        <f t="array" ref="C1315:H1315">VLOOKUP(A1315,'Hospitalisation Details-Answers'!A:K,{6,7,8,9,10,11},0)</f>
        <v>8310.84</v>
      </c>
      <c r="D1315" t="str">
        <v>tier - 2</v>
      </c>
      <c r="E1315" t="str">
        <v>tier - 2</v>
      </c>
      <c r="F1315" t="str">
        <v>R1012</v>
      </c>
      <c r="G1315" t="str">
        <v>7-Aug-1979</v>
      </c>
      <c r="H1315" t="str">
        <v xml:space="preserve">44 Y </v>
      </c>
      <c r="I1315" cm="1">
        <f t="array" ref="I1315:Q1315">VLOOKUP(A1315,'Medical Examinations-Answers'!A:J,{2,3,4,5,6,7,8,9,10},0)</f>
        <v>30.684999999999999</v>
      </c>
      <c r="J1315">
        <v>4.87</v>
      </c>
      <c r="K1315" t="str">
        <v>No</v>
      </c>
      <c r="L1315" t="str">
        <v>No</v>
      </c>
      <c r="M1315" t="str">
        <v>Yes</v>
      </c>
      <c r="N1315">
        <v>1</v>
      </c>
      <c r="O1315" t="str">
        <v>No</v>
      </c>
      <c r="P1315" t="str">
        <v>Obesity</v>
      </c>
      <c r="Q1315" t="str">
        <v>Normal</v>
      </c>
      <c r="R1315" t="str">
        <f t="shared" si="20"/>
        <v>Without transplant</v>
      </c>
    </row>
    <row r="1316" spans="1:18" ht="15.6" x14ac:dyDescent="0.3">
      <c r="A1316" s="1" t="s">
        <v>1056</v>
      </c>
      <c r="B1316" t="str">
        <f>VLOOKUP(A1316,'Customer Names-Answers'!A:D,4,0)</f>
        <v>Thibaud</v>
      </c>
      <c r="C1316" cm="1">
        <f t="array" ref="C1316:H1316">VLOOKUP(A1316,'Hospitalisation Details-Answers'!A:K,{6,7,8,9,10,11},0)</f>
        <v>8302.5400000000009</v>
      </c>
      <c r="D1316" t="str">
        <v>tier - 3</v>
      </c>
      <c r="E1316" t="str">
        <v>tier - 3</v>
      </c>
      <c r="F1316" t="str">
        <v>R1016</v>
      </c>
      <c r="G1316" t="str">
        <v>26-Jun-1978</v>
      </c>
      <c r="H1316" t="str">
        <v xml:space="preserve">45 Y </v>
      </c>
      <c r="I1316" cm="1">
        <f t="array" ref="I1316:Q1316">VLOOKUP(A1316,'Medical Examinations-Answers'!A:J,{2,3,4,5,6,7,8,9,10},0)</f>
        <v>22.135000000000002</v>
      </c>
      <c r="J1316">
        <v>8.17</v>
      </c>
      <c r="K1316" t="str">
        <v>No</v>
      </c>
      <c r="L1316" t="str">
        <v>No</v>
      </c>
      <c r="M1316" t="str">
        <v>No</v>
      </c>
      <c r="N1316">
        <v>0</v>
      </c>
      <c r="O1316" t="str">
        <v>No</v>
      </c>
      <c r="P1316" t="str">
        <v xml:space="preserve">Normal Weight </v>
      </c>
      <c r="Q1316" t="str">
        <v>Diabetes</v>
      </c>
      <c r="R1316" t="str">
        <f t="shared" si="20"/>
        <v>Without transplant</v>
      </c>
    </row>
    <row r="1317" spans="1:18" ht="15.6" x14ac:dyDescent="0.3">
      <c r="A1317" s="1" t="s">
        <v>1055</v>
      </c>
      <c r="B1317" t="str">
        <f>VLOOKUP(A1317,'Customer Names-Answers'!A:D,4,0)</f>
        <v>Lisa</v>
      </c>
      <c r="C1317" cm="1">
        <f t="array" ref="C1317:H1317">VLOOKUP(A1317,'Hospitalisation Details-Answers'!A:K,{6,7,8,9,10,11},0)</f>
        <v>8283.68</v>
      </c>
      <c r="D1317" t="str">
        <v>tier - 2</v>
      </c>
      <c r="E1317" t="str">
        <v>tier - 3</v>
      </c>
      <c r="F1317" t="str">
        <v>R1013</v>
      </c>
      <c r="G1317" t="str">
        <v>6-Jun-1974</v>
      </c>
      <c r="H1317" t="str">
        <v xml:space="preserve">49 Y </v>
      </c>
      <c r="I1317" cm="1">
        <f t="array" ref="I1317:Q1317">VLOOKUP(A1317,'Medical Examinations-Answers'!A:J,{2,3,4,5,6,7,8,9,10},0)</f>
        <v>33.33</v>
      </c>
      <c r="J1317">
        <v>7.61</v>
      </c>
      <c r="K1317" t="str">
        <v>No</v>
      </c>
      <c r="L1317" t="str">
        <v>No</v>
      </c>
      <c r="M1317" t="str">
        <v>No</v>
      </c>
      <c r="N1317">
        <v>0</v>
      </c>
      <c r="O1317" t="str">
        <v>No</v>
      </c>
      <c r="P1317" t="str">
        <v>Obesity</v>
      </c>
      <c r="Q1317" t="str">
        <v>Diabetes</v>
      </c>
      <c r="R1317" t="str">
        <f t="shared" si="20"/>
        <v>Without transplant</v>
      </c>
    </row>
    <row r="1318" spans="1:18" ht="15.6" x14ac:dyDescent="0.3">
      <c r="A1318" s="1" t="s">
        <v>1054</v>
      </c>
      <c r="B1318" t="str">
        <f>VLOOKUP(A1318,'Customer Names-Answers'!A:D,4,0)</f>
        <v>Gretchen K.</v>
      </c>
      <c r="C1318" cm="1">
        <f t="array" ref="C1318:H1318">VLOOKUP(A1318,'Hospitalisation Details-Answers'!A:K,{6,7,8,9,10,11},0)</f>
        <v>8280.6200000000008</v>
      </c>
      <c r="D1318" t="str">
        <v>tier - 2</v>
      </c>
      <c r="E1318" t="str">
        <v>tier - 2</v>
      </c>
      <c r="F1318" t="str">
        <v>R1013</v>
      </c>
      <c r="G1318" t="str">
        <v>22-Dec-1974</v>
      </c>
      <c r="H1318" t="str">
        <v xml:space="preserve">49 Y </v>
      </c>
      <c r="I1318" cm="1">
        <f t="array" ref="I1318:Q1318">VLOOKUP(A1318,'Medical Examinations-Answers'!A:J,{2,3,4,5,6,7,8,9,10},0)</f>
        <v>31.13</v>
      </c>
      <c r="J1318">
        <v>10.1</v>
      </c>
      <c r="K1318" t="str">
        <v>No</v>
      </c>
      <c r="L1318" t="str">
        <v>No</v>
      </c>
      <c r="M1318" t="str">
        <v>No</v>
      </c>
      <c r="N1318">
        <v>0</v>
      </c>
      <c r="O1318" t="str">
        <v>No</v>
      </c>
      <c r="P1318" t="str">
        <v>Obesity</v>
      </c>
      <c r="Q1318" t="str">
        <v>Diabetes</v>
      </c>
      <c r="R1318" t="str">
        <f t="shared" si="20"/>
        <v>Without transplant</v>
      </c>
    </row>
    <row r="1319" spans="1:18" ht="15.6" x14ac:dyDescent="0.3">
      <c r="A1319" s="1" t="s">
        <v>1053</v>
      </c>
      <c r="B1319" t="str">
        <f>VLOOKUP(A1319,'Customer Names-Answers'!A:D,4,0)</f>
        <v>Martina</v>
      </c>
      <c r="C1319" cm="1">
        <f t="array" ref="C1319:H1319">VLOOKUP(A1319,'Hospitalisation Details-Answers'!A:K,{6,7,8,9,10,11},0)</f>
        <v>8277.52</v>
      </c>
      <c r="D1319" t="str">
        <v>tier - 2</v>
      </c>
      <c r="E1319" t="str">
        <v>tier - 2</v>
      </c>
      <c r="F1319" t="str">
        <v>R1011</v>
      </c>
      <c r="G1319" t="str">
        <v>26-Sep-1974</v>
      </c>
      <c r="H1319" t="str">
        <v xml:space="preserve">49 Y </v>
      </c>
      <c r="I1319" cm="1">
        <f t="array" ref="I1319:Q1319">VLOOKUP(A1319,'Medical Examinations-Answers'!A:J,{2,3,4,5,6,7,8,9,10},0)</f>
        <v>28.9</v>
      </c>
      <c r="J1319">
        <v>11.24</v>
      </c>
      <c r="K1319" t="str">
        <v>No</v>
      </c>
      <c r="L1319" t="str">
        <v>No</v>
      </c>
      <c r="M1319" t="str">
        <v>No</v>
      </c>
      <c r="N1319">
        <v>0</v>
      </c>
      <c r="O1319" t="str">
        <v>No</v>
      </c>
      <c r="P1319" t="str">
        <v xml:space="preserve">Overweight </v>
      </c>
      <c r="Q1319" t="str">
        <v>Diabetes</v>
      </c>
      <c r="R1319" t="str">
        <f t="shared" si="20"/>
        <v>Without transplant</v>
      </c>
    </row>
    <row r="1320" spans="1:18" ht="15.6" x14ac:dyDescent="0.3">
      <c r="A1320" s="1" t="s">
        <v>1052</v>
      </c>
      <c r="B1320" t="str">
        <f>VLOOKUP(A1320,'Customer Names-Answers'!A:D,4,0)</f>
        <v>Dustin J</v>
      </c>
      <c r="C1320" cm="1">
        <f t="array" ref="C1320:H1320">VLOOKUP(A1320,'Hospitalisation Details-Answers'!A:K,{6,7,8,9,10,11},0)</f>
        <v>8271.4599999999991</v>
      </c>
      <c r="D1320" t="str">
        <v>tier - 2</v>
      </c>
      <c r="E1320" t="str">
        <v>tier - 1</v>
      </c>
      <c r="F1320" t="str">
        <v>R1023</v>
      </c>
      <c r="G1320" t="str">
        <v>28-Nov-2000</v>
      </c>
      <c r="H1320" t="str">
        <v xml:space="preserve">23 Y </v>
      </c>
      <c r="I1320" cm="1">
        <f t="array" ref="I1320:Q1320">VLOOKUP(A1320,'Medical Examinations-Answers'!A:J,{2,3,4,5,6,7,8,9,10},0)</f>
        <v>43.31</v>
      </c>
      <c r="J1320">
        <v>6.1</v>
      </c>
      <c r="K1320" t="str">
        <v>yes</v>
      </c>
      <c r="L1320" t="str">
        <v>yes</v>
      </c>
      <c r="M1320" t="str">
        <v>No</v>
      </c>
      <c r="N1320">
        <v>1</v>
      </c>
      <c r="O1320" t="str">
        <v>No</v>
      </c>
      <c r="P1320" t="str">
        <v>Obesity</v>
      </c>
      <c r="Q1320" t="str">
        <v>Prediabetes</v>
      </c>
      <c r="R1320" t="str">
        <f t="shared" si="20"/>
        <v>With transplant</v>
      </c>
    </row>
    <row r="1321" spans="1:18" ht="15.6" x14ac:dyDescent="0.3">
      <c r="A1321" s="1" t="s">
        <v>1051</v>
      </c>
      <c r="B1321" t="str">
        <f>VLOOKUP(A1321,'Customer Names-Answers'!A:D,4,0)</f>
        <v>Kelsey</v>
      </c>
      <c r="C1321" cm="1">
        <f t="array" ref="C1321:H1321">VLOOKUP(A1321,'Hospitalisation Details-Answers'!A:K,{6,7,8,9,10,11},0)</f>
        <v>8269.0400000000009</v>
      </c>
      <c r="D1321" t="str">
        <v>tier - 2</v>
      </c>
      <c r="E1321" t="str">
        <v>tier - 1</v>
      </c>
      <c r="F1321" t="str">
        <v>R1011</v>
      </c>
      <c r="G1321" t="str">
        <v>5-Aug-1974</v>
      </c>
      <c r="H1321" t="str">
        <v xml:space="preserve">49 Y </v>
      </c>
      <c r="I1321" cm="1">
        <f t="array" ref="I1321:Q1321">VLOOKUP(A1321,'Medical Examinations-Answers'!A:J,{2,3,4,5,6,7,8,9,10},0)</f>
        <v>22.8</v>
      </c>
      <c r="J1321">
        <v>6.98</v>
      </c>
      <c r="K1321" t="str">
        <v>No</v>
      </c>
      <c r="L1321" t="str">
        <v>No</v>
      </c>
      <c r="M1321" t="str">
        <v>No</v>
      </c>
      <c r="N1321">
        <v>0</v>
      </c>
      <c r="O1321" t="str">
        <v>No</v>
      </c>
      <c r="P1321" t="str">
        <v xml:space="preserve">Normal Weight </v>
      </c>
      <c r="Q1321" t="str">
        <v>Diabetes</v>
      </c>
      <c r="R1321" t="str">
        <f t="shared" si="20"/>
        <v>Without transplant</v>
      </c>
    </row>
    <row r="1322" spans="1:18" ht="15.6" x14ac:dyDescent="0.3">
      <c r="A1322" s="1" t="s">
        <v>1050</v>
      </c>
      <c r="B1322" t="str">
        <f>VLOOKUP(A1322,'Customer Names-Answers'!A:D,4,0)</f>
        <v>Daniel V.</v>
      </c>
      <c r="C1322" cm="1">
        <f t="array" ref="C1322:H1322">VLOOKUP(A1322,'Hospitalisation Details-Answers'!A:K,{6,7,8,9,10,11},0)</f>
        <v>8268</v>
      </c>
      <c r="D1322" t="str">
        <v>tier - 3</v>
      </c>
      <c r="E1322" t="str">
        <v>tier - 3</v>
      </c>
      <c r="F1322" t="str">
        <v>R1013</v>
      </c>
      <c r="G1322" t="str">
        <v>5-Sep-1964</v>
      </c>
      <c r="H1322" t="str">
        <v xml:space="preserve">59 Y </v>
      </c>
      <c r="I1322" cm="1">
        <f t="array" ref="I1322:Q1322">VLOOKUP(A1322,'Medical Examinations-Answers'!A:J,{2,3,4,5,6,7,8,9,10},0)</f>
        <v>19.09</v>
      </c>
      <c r="J1322">
        <v>4</v>
      </c>
      <c r="K1322" t="str">
        <v>yes</v>
      </c>
      <c r="L1322" t="str">
        <v>No</v>
      </c>
      <c r="M1322" t="str">
        <v>No</v>
      </c>
      <c r="N1322">
        <v>1</v>
      </c>
      <c r="O1322" t="str">
        <v>No</v>
      </c>
      <c r="P1322" t="str">
        <v xml:space="preserve">Normal Weight </v>
      </c>
      <c r="Q1322" t="str">
        <v>Normal</v>
      </c>
      <c r="R1322" t="str">
        <f t="shared" si="20"/>
        <v>Without transplant</v>
      </c>
    </row>
    <row r="1323" spans="1:18" ht="15.6" x14ac:dyDescent="0.3">
      <c r="A1323" s="1" t="s">
        <v>1049</v>
      </c>
      <c r="B1323" t="str">
        <f>VLOOKUP(A1323,'Customer Names-Answers'!A:D,4,0)</f>
        <v>Saeger</v>
      </c>
      <c r="C1323" cm="1">
        <f t="array" ref="C1323:H1323">VLOOKUP(A1323,'Hospitalisation Details-Answers'!A:K,{6,7,8,9,10,11},0)</f>
        <v>8252.2800000000007</v>
      </c>
      <c r="D1323" t="str">
        <v>tier - 2</v>
      </c>
      <c r="E1323" t="str">
        <v>tier - 2</v>
      </c>
      <c r="F1323" t="str">
        <v>R1024</v>
      </c>
      <c r="G1323" t="str">
        <v>27-Sep-1982</v>
      </c>
      <c r="H1323" t="str">
        <v xml:space="preserve">41 Y </v>
      </c>
      <c r="I1323" cm="1">
        <f t="array" ref="I1323:Q1323">VLOOKUP(A1323,'Medical Examinations-Answers'!A:J,{2,3,4,5,6,7,8,9,10},0)</f>
        <v>23.37</v>
      </c>
      <c r="J1323">
        <v>4.2300000000000004</v>
      </c>
      <c r="K1323" t="str">
        <v>No</v>
      </c>
      <c r="L1323" t="str">
        <v>No</v>
      </c>
      <c r="M1323" t="str">
        <v>No</v>
      </c>
      <c r="N1323">
        <v>0</v>
      </c>
      <c r="O1323" t="str">
        <v>No</v>
      </c>
      <c r="P1323" t="str">
        <v xml:space="preserve">Normal Weight </v>
      </c>
      <c r="Q1323" t="str">
        <v>Normal</v>
      </c>
      <c r="R1323" t="str">
        <f t="shared" si="20"/>
        <v>Without transplant</v>
      </c>
    </row>
    <row r="1324" spans="1:18" ht="15.6" x14ac:dyDescent="0.3">
      <c r="A1324" s="1" t="s">
        <v>1048</v>
      </c>
      <c r="B1324" t="str">
        <f>VLOOKUP(A1324,'Customer Names-Answers'!A:D,4,0)</f>
        <v>Buzunesh</v>
      </c>
      <c r="C1324" cm="1">
        <f t="array" ref="C1324:H1324">VLOOKUP(A1324,'Hospitalisation Details-Answers'!A:K,{6,7,8,9,10,11},0)</f>
        <v>8240.59</v>
      </c>
      <c r="D1324" t="str">
        <v>tier - 2</v>
      </c>
      <c r="E1324" t="str">
        <v>tier - 2</v>
      </c>
      <c r="F1324" t="str">
        <v>R1013</v>
      </c>
      <c r="G1324" t="str">
        <v>2-Sep-1976</v>
      </c>
      <c r="H1324" t="str">
        <v xml:space="preserve">47 Y </v>
      </c>
      <c r="I1324" cm="1">
        <f t="array" ref="I1324:Q1324">VLOOKUP(A1324,'Medical Examinations-Answers'!A:J,{2,3,4,5,6,7,8,9,10},0)</f>
        <v>33.44</v>
      </c>
      <c r="J1324">
        <v>4.72</v>
      </c>
      <c r="K1324" t="str">
        <v>yes</v>
      </c>
      <c r="L1324" t="str">
        <v>No</v>
      </c>
      <c r="M1324" t="str">
        <v>No</v>
      </c>
      <c r="N1324">
        <v>0</v>
      </c>
      <c r="O1324" t="str">
        <v>No</v>
      </c>
      <c r="P1324" t="str">
        <v>Obesity</v>
      </c>
      <c r="Q1324" t="str">
        <v>Normal</v>
      </c>
      <c r="R1324" t="str">
        <f t="shared" si="20"/>
        <v>Without transplant</v>
      </c>
    </row>
    <row r="1325" spans="1:18" ht="15.6" x14ac:dyDescent="0.3">
      <c r="A1325" s="1" t="s">
        <v>1047</v>
      </c>
      <c r="B1325" t="str">
        <f>VLOOKUP(A1325,'Customer Names-Answers'!A:D,4,0)</f>
        <v>Mirte</v>
      </c>
      <c r="C1325" cm="1">
        <f t="array" ref="C1325:H1325">VLOOKUP(A1325,'Hospitalisation Details-Answers'!A:K,{6,7,8,9,10,11},0)</f>
        <v>8233.1</v>
      </c>
      <c r="D1325" t="str">
        <v>tier - 2</v>
      </c>
      <c r="E1325" t="str">
        <v>tier - 2</v>
      </c>
      <c r="F1325" t="str">
        <v>R1013</v>
      </c>
      <c r="G1325" t="str">
        <v>30-Jun-1976</v>
      </c>
      <c r="H1325" t="str">
        <v xml:space="preserve">47 Y </v>
      </c>
      <c r="I1325" cm="1">
        <f t="array" ref="I1325:Q1325">VLOOKUP(A1325,'Medical Examinations-Answers'!A:J,{2,3,4,5,6,7,8,9,10},0)</f>
        <v>28.05</v>
      </c>
      <c r="J1325">
        <v>5.63</v>
      </c>
      <c r="K1325" t="str">
        <v>yes</v>
      </c>
      <c r="L1325" t="str">
        <v>No</v>
      </c>
      <c r="M1325" t="str">
        <v>No</v>
      </c>
      <c r="N1325">
        <v>0</v>
      </c>
      <c r="O1325" t="str">
        <v>No</v>
      </c>
      <c r="P1325" t="str">
        <v xml:space="preserve">Overweight </v>
      </c>
      <c r="Q1325" t="str">
        <v>Normal</v>
      </c>
      <c r="R1325" t="str">
        <f t="shared" si="20"/>
        <v>Without transplant</v>
      </c>
    </row>
    <row r="1326" spans="1:18" ht="15.6" x14ac:dyDescent="0.3">
      <c r="A1326" s="1" t="s">
        <v>1046</v>
      </c>
      <c r="B1326" t="str">
        <f>VLOOKUP(A1326,'Customer Names-Answers'!A:D,4,0)</f>
        <v>Megan</v>
      </c>
      <c r="C1326" cm="1">
        <f t="array" ref="C1326:H1326">VLOOKUP(A1326,'Hospitalisation Details-Answers'!A:K,{6,7,8,9,10,11},0)</f>
        <v>8232.64</v>
      </c>
      <c r="D1326" t="str">
        <v>tier - 2</v>
      </c>
      <c r="E1326" t="str">
        <v>tier - 3</v>
      </c>
      <c r="F1326" t="str">
        <v>R1013</v>
      </c>
      <c r="G1326" t="str">
        <v>3-Sep-1976</v>
      </c>
      <c r="H1326" t="str">
        <v xml:space="preserve">47 Y </v>
      </c>
      <c r="I1326" cm="1">
        <f t="array" ref="I1326:Q1326">VLOOKUP(A1326,'Medical Examinations-Answers'!A:J,{2,3,4,5,6,7,8,9,10},0)</f>
        <v>27.72</v>
      </c>
      <c r="J1326">
        <v>5.83</v>
      </c>
      <c r="K1326" t="str">
        <v>yes</v>
      </c>
      <c r="L1326" t="str">
        <v>No</v>
      </c>
      <c r="M1326" t="str">
        <v>No</v>
      </c>
      <c r="N1326">
        <v>0</v>
      </c>
      <c r="O1326" t="str">
        <v>No</v>
      </c>
      <c r="P1326" t="str">
        <v xml:space="preserve">Overweight </v>
      </c>
      <c r="Q1326" t="str">
        <v>Prediabetes</v>
      </c>
      <c r="R1326" t="str">
        <f t="shared" si="20"/>
        <v>Without transplant</v>
      </c>
    </row>
    <row r="1327" spans="1:18" ht="15.6" x14ac:dyDescent="0.3">
      <c r="A1327" s="1" t="s">
        <v>1045</v>
      </c>
      <c r="B1327" t="str">
        <f>VLOOKUP(A1327,'Customer Names-Answers'!A:D,4,0)</f>
        <v>Kerry A.</v>
      </c>
      <c r="C1327" cm="1">
        <f t="array" ref="C1327:H1327">VLOOKUP(A1327,'Hospitalisation Details-Answers'!A:K,{6,7,8,9,10,11},0)</f>
        <v>8219.2000000000007</v>
      </c>
      <c r="D1327" t="str">
        <v>tier - 2</v>
      </c>
      <c r="E1327" t="str">
        <v>tier - 2</v>
      </c>
      <c r="F1327" t="str">
        <v>R1013</v>
      </c>
      <c r="G1327" t="str">
        <v>30-Jun-1978</v>
      </c>
      <c r="H1327" t="str">
        <v xml:space="preserve">45 Y </v>
      </c>
      <c r="I1327" cm="1">
        <f t="array" ref="I1327:Q1327">VLOOKUP(A1327,'Medical Examinations-Answers'!A:J,{2,3,4,5,6,7,8,9,10},0)</f>
        <v>29.81</v>
      </c>
      <c r="J1327">
        <v>9.23</v>
      </c>
      <c r="K1327" t="str">
        <v>No</v>
      </c>
      <c r="L1327" t="str">
        <v>No</v>
      </c>
      <c r="M1327" t="str">
        <v>No</v>
      </c>
      <c r="N1327">
        <v>0</v>
      </c>
      <c r="O1327" t="str">
        <v>No</v>
      </c>
      <c r="P1327" t="str">
        <v xml:space="preserve">Overweight </v>
      </c>
      <c r="Q1327" t="str">
        <v>Diabetes</v>
      </c>
      <c r="R1327" t="str">
        <f t="shared" si="20"/>
        <v>Without transplant</v>
      </c>
    </row>
    <row r="1328" spans="1:18" ht="15.6" x14ac:dyDescent="0.3">
      <c r="A1328" s="1" t="s">
        <v>1044</v>
      </c>
      <c r="B1328" t="str">
        <f>VLOOKUP(A1328,'Customer Names-Answers'!A:D,4,0)</f>
        <v>Kristin</v>
      </c>
      <c r="C1328" cm="1">
        <f t="array" ref="C1328:H1328">VLOOKUP(A1328,'Hospitalisation Details-Answers'!A:K,{6,7,8,9,10,11},0)</f>
        <v>8211.1</v>
      </c>
      <c r="D1328" t="str">
        <v>tier - 2</v>
      </c>
      <c r="E1328" t="str">
        <v>tier - 3</v>
      </c>
      <c r="F1328" t="str">
        <v>R1013</v>
      </c>
      <c r="G1328" t="str">
        <v>24-Oct-1978</v>
      </c>
      <c r="H1328" t="str">
        <v xml:space="preserve">45 Y </v>
      </c>
      <c r="I1328" cm="1">
        <f t="array" ref="I1328:Q1328">VLOOKUP(A1328,'Medical Examinations-Answers'!A:J,{2,3,4,5,6,7,8,9,10},0)</f>
        <v>23.98</v>
      </c>
      <c r="J1328">
        <v>9.89</v>
      </c>
      <c r="K1328" t="str">
        <v>No</v>
      </c>
      <c r="L1328" t="str">
        <v>No</v>
      </c>
      <c r="M1328" t="str">
        <v>No</v>
      </c>
      <c r="N1328">
        <v>0</v>
      </c>
      <c r="O1328" t="str">
        <v>No</v>
      </c>
      <c r="P1328" t="str">
        <v xml:space="preserve">Normal Weight </v>
      </c>
      <c r="Q1328" t="str">
        <v>Diabetes</v>
      </c>
      <c r="R1328" t="str">
        <f t="shared" si="20"/>
        <v>Without transplant</v>
      </c>
    </row>
    <row r="1329" spans="1:18" ht="15.6" x14ac:dyDescent="0.3">
      <c r="A1329" s="1" t="s">
        <v>1043</v>
      </c>
      <c r="B1329" t="str">
        <f>VLOOKUP(A1329,'Customer Names-Answers'!A:D,4,0)</f>
        <v>Christopher R.</v>
      </c>
      <c r="C1329" cm="1">
        <f t="array" ref="C1329:H1329">VLOOKUP(A1329,'Hospitalisation Details-Answers'!A:K,{6,7,8,9,10,11},0)</f>
        <v>8188.12</v>
      </c>
      <c r="D1329" t="str">
        <v>tier - 3</v>
      </c>
      <c r="E1329" t="str">
        <v>tier - 3</v>
      </c>
      <c r="F1329" t="str">
        <v>R1013</v>
      </c>
      <c r="G1329" t="str">
        <v>23-Nov-1962</v>
      </c>
      <c r="H1329" t="str">
        <v xml:space="preserve">61 Y </v>
      </c>
      <c r="I1329" cm="1">
        <f t="array" ref="I1329:Q1329">VLOOKUP(A1329,'Medical Examinations-Answers'!A:J,{2,3,4,5,6,7,8,9,10},0)</f>
        <v>17.34</v>
      </c>
      <c r="J1329">
        <v>12</v>
      </c>
      <c r="K1329" t="str">
        <v>No</v>
      </c>
      <c r="L1329" t="str">
        <v>No</v>
      </c>
      <c r="M1329" t="str">
        <v>No</v>
      </c>
      <c r="N1329">
        <v>0</v>
      </c>
      <c r="O1329" t="str">
        <v>No</v>
      </c>
      <c r="P1329" t="str">
        <v xml:space="preserve">Underweight </v>
      </c>
      <c r="Q1329" t="str">
        <v>Diabetes</v>
      </c>
      <c r="R1329" t="str">
        <f t="shared" si="20"/>
        <v>Without transplant</v>
      </c>
    </row>
    <row r="1330" spans="1:18" ht="15.6" x14ac:dyDescent="0.3">
      <c r="A1330" s="1" t="s">
        <v>1042</v>
      </c>
      <c r="B1330" t="str">
        <f>VLOOKUP(A1330,'Customer Names-Answers'!A:D,4,0)</f>
        <v>Elizabeth A</v>
      </c>
      <c r="C1330" cm="1">
        <f t="array" ref="C1330:H1330">VLOOKUP(A1330,'Hospitalisation Details-Answers'!A:K,{6,7,8,9,10,11},0)</f>
        <v>8182.89</v>
      </c>
      <c r="D1330" t="str">
        <v>tier - 2</v>
      </c>
      <c r="E1330" t="str">
        <v>tier - 1</v>
      </c>
      <c r="F1330" t="str">
        <v>R1026</v>
      </c>
      <c r="G1330" t="str">
        <v>21-Oct-1997</v>
      </c>
      <c r="H1330" t="str">
        <v xml:space="preserve">26 Y </v>
      </c>
      <c r="I1330" cm="1">
        <f t="array" ref="I1330:Q1330">VLOOKUP(A1330,'Medical Examinations-Answers'!A:J,{2,3,4,5,6,7,8,9,10},0)</f>
        <v>40.39</v>
      </c>
      <c r="J1330">
        <v>4.24</v>
      </c>
      <c r="K1330" t="str">
        <v>yes</v>
      </c>
      <c r="L1330" t="str">
        <v>No</v>
      </c>
      <c r="M1330" t="str">
        <v>Yes</v>
      </c>
      <c r="N1330">
        <v>1</v>
      </c>
      <c r="O1330" t="str">
        <v>No</v>
      </c>
      <c r="P1330" t="str">
        <v>Obesity</v>
      </c>
      <c r="Q1330" t="str">
        <v>Normal</v>
      </c>
      <c r="R1330" t="str">
        <f t="shared" si="20"/>
        <v>Without transplant</v>
      </c>
    </row>
    <row r="1331" spans="1:18" ht="15.6" x14ac:dyDescent="0.3">
      <c r="A1331" s="1" t="s">
        <v>1041</v>
      </c>
      <c r="B1331" t="str">
        <f>VLOOKUP(A1331,'Customer Names-Answers'!A:D,4,0)</f>
        <v>Andrew</v>
      </c>
      <c r="C1331" cm="1">
        <f t="array" ref="C1331:H1331">VLOOKUP(A1331,'Hospitalisation Details-Answers'!A:K,{6,7,8,9,10,11},0)</f>
        <v>8179.51</v>
      </c>
      <c r="D1331" t="str">
        <v>tier - 2</v>
      </c>
      <c r="E1331" t="str">
        <v>tier - 2</v>
      </c>
      <c r="F1331" t="str">
        <v>R1020</v>
      </c>
      <c r="G1331" t="str">
        <v>8-Jun-1983</v>
      </c>
      <c r="H1331" t="str">
        <v xml:space="preserve">40 Y </v>
      </c>
      <c r="I1331" cm="1">
        <f t="array" ref="I1331:Q1331">VLOOKUP(A1331,'Medical Examinations-Answers'!A:J,{2,3,4,5,6,7,8,9,10},0)</f>
        <v>25.96</v>
      </c>
      <c r="J1331">
        <v>4.68</v>
      </c>
      <c r="K1331" t="str">
        <v>yes</v>
      </c>
      <c r="L1331" t="str">
        <v>No</v>
      </c>
      <c r="M1331" t="str">
        <v>Yes</v>
      </c>
      <c r="N1331">
        <v>1</v>
      </c>
      <c r="O1331" t="str">
        <v>No</v>
      </c>
      <c r="P1331" t="str">
        <v xml:space="preserve">Overweight </v>
      </c>
      <c r="Q1331" t="str">
        <v>Normal</v>
      </c>
      <c r="R1331" t="str">
        <f t="shared" si="20"/>
        <v>Without transplant</v>
      </c>
    </row>
    <row r="1332" spans="1:18" ht="15.6" x14ac:dyDescent="0.3">
      <c r="A1332" s="1" t="s">
        <v>1040</v>
      </c>
      <c r="B1332" t="str">
        <f>VLOOKUP(A1332,'Customer Names-Answers'!A:D,4,0)</f>
        <v>Dawn M.</v>
      </c>
      <c r="C1332" cm="1">
        <f t="array" ref="C1332:H1332">VLOOKUP(A1332,'Hospitalisation Details-Answers'!A:K,{6,7,8,9,10,11},0)</f>
        <v>8177.9</v>
      </c>
      <c r="D1332" t="str">
        <v>tier - 3</v>
      </c>
      <c r="E1332" t="str">
        <v>tier - 1</v>
      </c>
      <c r="F1332" t="str">
        <v>R1013</v>
      </c>
      <c r="G1332" t="str">
        <v>5-Nov-1963</v>
      </c>
      <c r="H1332" t="str">
        <v xml:space="preserve">60 Y </v>
      </c>
      <c r="I1332" cm="1">
        <f t="array" ref="I1332:Q1332">VLOOKUP(A1332,'Medical Examinations-Answers'!A:J,{2,3,4,5,6,7,8,9,10},0)</f>
        <v>17.68</v>
      </c>
      <c r="J1332">
        <v>8.57</v>
      </c>
      <c r="K1332" t="str">
        <v>yes</v>
      </c>
      <c r="L1332" t="str">
        <v>No</v>
      </c>
      <c r="M1332" t="str">
        <v>Yes</v>
      </c>
      <c r="N1332">
        <v>1</v>
      </c>
      <c r="O1332" t="str">
        <v>No</v>
      </c>
      <c r="P1332" t="str">
        <v xml:space="preserve">Underweight </v>
      </c>
      <c r="Q1332" t="str">
        <v>Diabetes</v>
      </c>
      <c r="R1332" t="str">
        <f t="shared" si="20"/>
        <v>Without transplant</v>
      </c>
    </row>
    <row r="1333" spans="1:18" ht="15.6" x14ac:dyDescent="0.3">
      <c r="A1333" s="1" t="s">
        <v>1039</v>
      </c>
      <c r="B1333" t="str">
        <f>VLOOKUP(A1333,'Customer Names-Answers'!A:D,4,0)</f>
        <v>Jonathan P</v>
      </c>
      <c r="C1333" cm="1">
        <f t="array" ref="C1333:H1333">VLOOKUP(A1333,'Hospitalisation Details-Answers'!A:K,{6,7,8,9,10,11},0)</f>
        <v>8162.72</v>
      </c>
      <c r="D1333" t="str">
        <v>tier - 3</v>
      </c>
      <c r="E1333" t="str">
        <v>tier - 3</v>
      </c>
      <c r="F1333" t="str">
        <v>R1012</v>
      </c>
      <c r="G1333" t="str">
        <v>28-Jun-1982</v>
      </c>
      <c r="H1333" t="str">
        <v xml:space="preserve">41 Y </v>
      </c>
      <c r="I1333" cm="1">
        <f t="array" ref="I1333:Q1333">VLOOKUP(A1333,'Medical Examinations-Answers'!A:J,{2,3,4,5,6,7,8,9,10},0)</f>
        <v>30.875</v>
      </c>
      <c r="J1333">
        <v>4.0999999999999996</v>
      </c>
      <c r="K1333" t="str">
        <v>No</v>
      </c>
      <c r="L1333" t="str">
        <v>No</v>
      </c>
      <c r="M1333" t="str">
        <v>No</v>
      </c>
      <c r="N1333">
        <v>0</v>
      </c>
      <c r="O1333" t="str">
        <v>No</v>
      </c>
      <c r="P1333" t="str">
        <v>Obesity</v>
      </c>
      <c r="Q1333" t="str">
        <v>Normal</v>
      </c>
      <c r="R1333" t="str">
        <f t="shared" si="20"/>
        <v>Without transplant</v>
      </c>
    </row>
    <row r="1334" spans="1:18" ht="15.6" x14ac:dyDescent="0.3">
      <c r="A1334" s="1" t="s">
        <v>1038</v>
      </c>
      <c r="B1334" t="str">
        <f>VLOOKUP(A1334,'Customer Names-Answers'!A:D,4,0)</f>
        <v>Gina</v>
      </c>
      <c r="C1334" cm="1">
        <f t="array" ref="C1334:H1334">VLOOKUP(A1334,'Hospitalisation Details-Answers'!A:K,{6,7,8,9,10,11},0)</f>
        <v>8157.92</v>
      </c>
      <c r="D1334" t="str">
        <v>tier - 2</v>
      </c>
      <c r="E1334" t="str">
        <v>tier - 3</v>
      </c>
      <c r="F1334" t="str">
        <v>R1025</v>
      </c>
      <c r="G1334" t="str">
        <v>21-Jun-1990</v>
      </c>
      <c r="H1334" t="str">
        <v xml:space="preserve">33 Y </v>
      </c>
      <c r="I1334" cm="1">
        <f t="array" ref="I1334:Q1334">VLOOKUP(A1334,'Medical Examinations-Answers'!A:J,{2,3,4,5,6,7,8,9,10},0)</f>
        <v>30.81</v>
      </c>
      <c r="J1334">
        <v>4.49</v>
      </c>
      <c r="K1334" t="str">
        <v>No</v>
      </c>
      <c r="L1334" t="str">
        <v>No</v>
      </c>
      <c r="M1334" t="str">
        <v>No</v>
      </c>
      <c r="N1334">
        <v>0</v>
      </c>
      <c r="O1334" t="str">
        <v>No</v>
      </c>
      <c r="P1334" t="str">
        <v>Obesity</v>
      </c>
      <c r="Q1334" t="str">
        <v>Normal</v>
      </c>
      <c r="R1334" t="str">
        <f t="shared" si="20"/>
        <v>Without transplant</v>
      </c>
    </row>
    <row r="1335" spans="1:18" ht="15.6" x14ac:dyDescent="0.3">
      <c r="A1335" s="1" t="s">
        <v>1037</v>
      </c>
      <c r="B1335" t="str">
        <f>VLOOKUP(A1335,'Customer Names-Answers'!A:D,4,0)</f>
        <v>Dino</v>
      </c>
      <c r="C1335" cm="1">
        <f t="array" ref="C1335:H1335">VLOOKUP(A1335,'Hospitalisation Details-Answers'!A:K,{6,7,8,9,10,11},0)</f>
        <v>8125.78</v>
      </c>
      <c r="D1335" t="str">
        <v>tier - 2</v>
      </c>
      <c r="E1335" t="str">
        <v>tier - 2</v>
      </c>
      <c r="F1335" t="str">
        <v>R1013</v>
      </c>
      <c r="G1335" t="str">
        <v>3-Sep-1973</v>
      </c>
      <c r="H1335" t="str">
        <v xml:space="preserve">50 Y </v>
      </c>
      <c r="I1335" cm="1">
        <f t="array" ref="I1335:Q1335">VLOOKUP(A1335,'Medical Examinations-Answers'!A:J,{2,3,4,5,6,7,8,9,10},0)</f>
        <v>36.85</v>
      </c>
      <c r="J1335">
        <v>8.8000000000000007</v>
      </c>
      <c r="K1335" t="str">
        <v>No</v>
      </c>
      <c r="L1335" t="str">
        <v>No</v>
      </c>
      <c r="M1335" t="str">
        <v>No</v>
      </c>
      <c r="N1335">
        <v>2</v>
      </c>
      <c r="O1335" t="str">
        <v>No</v>
      </c>
      <c r="P1335" t="str">
        <v>Obesity</v>
      </c>
      <c r="Q1335" t="str">
        <v>Diabetes</v>
      </c>
      <c r="R1335" t="str">
        <f t="shared" si="20"/>
        <v>Without transplant</v>
      </c>
    </row>
    <row r="1336" spans="1:18" ht="15.6" x14ac:dyDescent="0.3">
      <c r="A1336" s="1" t="s">
        <v>1036</v>
      </c>
      <c r="B1336" t="str">
        <f>VLOOKUP(A1336,'Customer Names-Answers'!A:D,4,0)</f>
        <v>Mr.  Jan</v>
      </c>
      <c r="C1336" cm="1">
        <f t="array" ref="C1336:H1336">VLOOKUP(A1336,'Hospitalisation Details-Answers'!A:K,{6,7,8,9,10,11},0)</f>
        <v>8124.41</v>
      </c>
      <c r="D1336" t="str">
        <v>tier - 3</v>
      </c>
      <c r="E1336" t="str">
        <v>tier - 1</v>
      </c>
      <c r="F1336" t="str">
        <v>R1013</v>
      </c>
      <c r="G1336" t="str">
        <v>30-Aug-1973</v>
      </c>
      <c r="H1336" t="str">
        <v xml:space="preserve">50 Y </v>
      </c>
      <c r="I1336" cm="1">
        <f t="array" ref="I1336:Q1336">VLOOKUP(A1336,'Medical Examinations-Answers'!A:J,{2,3,4,5,6,7,8,9,10},0)</f>
        <v>35.86</v>
      </c>
      <c r="J1336">
        <v>7.93</v>
      </c>
      <c r="K1336" t="str">
        <v>No</v>
      </c>
      <c r="L1336" t="str">
        <v>No</v>
      </c>
      <c r="M1336" t="str">
        <v>No</v>
      </c>
      <c r="N1336">
        <v>2</v>
      </c>
      <c r="O1336" t="str">
        <v>No</v>
      </c>
      <c r="P1336" t="str">
        <v>Obesity</v>
      </c>
      <c r="Q1336" t="str">
        <v>Diabetes</v>
      </c>
      <c r="R1336" t="str">
        <f t="shared" si="20"/>
        <v>Without transplant</v>
      </c>
    </row>
    <row r="1337" spans="1:18" ht="15.6" x14ac:dyDescent="0.3">
      <c r="A1337" s="1" t="s">
        <v>1035</v>
      </c>
      <c r="B1337" t="str">
        <f>VLOOKUP(A1337,'Customer Names-Answers'!A:D,4,0)</f>
        <v>Jonathan E.</v>
      </c>
      <c r="C1337" cm="1">
        <f t="array" ref="C1337:H1337">VLOOKUP(A1337,'Hospitalisation Details-Answers'!A:K,{6,7,8,9,10,11},0)</f>
        <v>8116.68</v>
      </c>
      <c r="D1337" t="str">
        <v>tier - 3</v>
      </c>
      <c r="E1337" t="str">
        <v>tier - 1</v>
      </c>
      <c r="F1337" t="str">
        <v>R1011</v>
      </c>
      <c r="G1337" t="str">
        <v>16-Dec-1973</v>
      </c>
      <c r="H1337" t="str">
        <v xml:space="preserve">50 Y </v>
      </c>
      <c r="I1337" cm="1">
        <f t="array" ref="I1337:Q1337">VLOOKUP(A1337,'Medical Examinations-Answers'!A:J,{2,3,4,5,6,7,8,9,10},0)</f>
        <v>30.3</v>
      </c>
      <c r="J1337">
        <v>9.4499999999999993</v>
      </c>
      <c r="K1337" t="str">
        <v>No</v>
      </c>
      <c r="L1337" t="str">
        <v>No</v>
      </c>
      <c r="M1337" t="str">
        <v>No</v>
      </c>
      <c r="N1337">
        <v>2</v>
      </c>
      <c r="O1337" t="str">
        <v>No</v>
      </c>
      <c r="P1337" t="str">
        <v>Obesity</v>
      </c>
      <c r="Q1337" t="str">
        <v>Diabetes</v>
      </c>
      <c r="R1337" t="str">
        <f t="shared" si="20"/>
        <v>Without transplant</v>
      </c>
    </row>
    <row r="1338" spans="1:18" ht="15.6" x14ac:dyDescent="0.3">
      <c r="A1338" s="1" t="s">
        <v>1034</v>
      </c>
      <c r="B1338" t="str">
        <f>VLOOKUP(A1338,'Customer Names-Answers'!A:D,4,0)</f>
        <v>Mark A</v>
      </c>
      <c r="C1338" cm="1">
        <f t="array" ref="C1338:H1338">VLOOKUP(A1338,'Hospitalisation Details-Answers'!A:K,{6,7,8,9,10,11},0)</f>
        <v>8116.27</v>
      </c>
      <c r="D1338" t="str">
        <v>tier - 3</v>
      </c>
      <c r="E1338" t="str">
        <v>tier - 1</v>
      </c>
      <c r="F1338" t="str">
        <v>R1012</v>
      </c>
      <c r="G1338" t="str">
        <v>1-Sep-1978</v>
      </c>
      <c r="H1338" t="str">
        <v xml:space="preserve">45 Y </v>
      </c>
      <c r="I1338" cm="1">
        <f t="array" ref="I1338:Q1338">VLOOKUP(A1338,'Medical Examinations-Answers'!A:J,{2,3,4,5,6,7,8,9,10},0)</f>
        <v>32.015000000000001</v>
      </c>
      <c r="J1338">
        <v>7.67</v>
      </c>
      <c r="K1338" t="str">
        <v>No</v>
      </c>
      <c r="L1338" t="str">
        <v>No</v>
      </c>
      <c r="M1338" t="str">
        <v>No</v>
      </c>
      <c r="N1338">
        <v>0</v>
      </c>
      <c r="O1338" t="str">
        <v>No</v>
      </c>
      <c r="P1338" t="str">
        <v>Obesity</v>
      </c>
      <c r="Q1338" t="str">
        <v>Diabetes</v>
      </c>
      <c r="R1338" t="str">
        <f t="shared" si="20"/>
        <v>Without transplant</v>
      </c>
    </row>
    <row r="1339" spans="1:18" ht="15.6" x14ac:dyDescent="0.3">
      <c r="A1339" s="1" t="s">
        <v>1033</v>
      </c>
      <c r="B1339" t="str">
        <f>VLOOKUP(A1339,'Customer Names-Answers'!A:D,4,0)</f>
        <v>Mary</v>
      </c>
      <c r="C1339" cm="1">
        <f t="array" ref="C1339:H1339">VLOOKUP(A1339,'Hospitalisation Details-Answers'!A:K,{6,7,8,9,10,11},0)</f>
        <v>8112.59</v>
      </c>
      <c r="D1339" t="str">
        <v>tier - 2</v>
      </c>
      <c r="E1339" t="str">
        <v>tier - 2</v>
      </c>
      <c r="F1339" t="str">
        <v>R1013</v>
      </c>
      <c r="G1339" t="str">
        <v>11-Oct-1973</v>
      </c>
      <c r="H1339" t="str">
        <v xml:space="preserve">50 Y </v>
      </c>
      <c r="I1339" cm="1">
        <f t="array" ref="I1339:Q1339">VLOOKUP(A1339,'Medical Examinations-Answers'!A:J,{2,3,4,5,6,7,8,9,10},0)</f>
        <v>25.06</v>
      </c>
      <c r="J1339">
        <v>10.53</v>
      </c>
      <c r="K1339" t="str">
        <v>No</v>
      </c>
      <c r="L1339" t="str">
        <v>No</v>
      </c>
      <c r="M1339" t="str">
        <v>No</v>
      </c>
      <c r="N1339">
        <v>2</v>
      </c>
      <c r="O1339" t="str">
        <v>No</v>
      </c>
      <c r="P1339" t="str">
        <v xml:space="preserve">Overweight </v>
      </c>
      <c r="Q1339" t="str">
        <v>Diabetes</v>
      </c>
      <c r="R1339" t="str">
        <f t="shared" si="20"/>
        <v>Without transplant</v>
      </c>
    </row>
    <row r="1340" spans="1:18" ht="15.6" x14ac:dyDescent="0.3">
      <c r="A1340" s="1" t="s">
        <v>1032</v>
      </c>
      <c r="B1340" t="str">
        <f>VLOOKUP(A1340,'Customer Names-Answers'!A:D,4,0)</f>
        <v>Samuel</v>
      </c>
      <c r="C1340" cm="1">
        <f t="array" ref="C1340:H1340">VLOOKUP(A1340,'Hospitalisation Details-Answers'!A:K,{6,7,8,9,10,11},0)</f>
        <v>8091.3</v>
      </c>
      <c r="D1340" t="str">
        <v>tier - 3</v>
      </c>
      <c r="E1340" t="str">
        <v>tier - 1</v>
      </c>
      <c r="F1340" t="str">
        <v>R1012</v>
      </c>
      <c r="G1340" t="str">
        <v>10-Jun-1967</v>
      </c>
      <c r="H1340" t="str">
        <v xml:space="preserve">56 Y </v>
      </c>
      <c r="I1340" cm="1">
        <f t="array" ref="I1340:Q1340">VLOOKUP(A1340,'Medical Examinations-Answers'!A:J,{2,3,4,5,6,7,8,9,10},0)</f>
        <v>18.829999999999998</v>
      </c>
      <c r="J1340">
        <v>10.08</v>
      </c>
      <c r="K1340" t="str">
        <v>yes</v>
      </c>
      <c r="L1340" t="str">
        <v>No</v>
      </c>
      <c r="M1340" t="str">
        <v>No</v>
      </c>
      <c r="N1340">
        <v>0</v>
      </c>
      <c r="O1340" t="str">
        <v>No</v>
      </c>
      <c r="P1340" t="str">
        <v xml:space="preserve">Normal Weight </v>
      </c>
      <c r="Q1340" t="str">
        <v>Diabetes</v>
      </c>
      <c r="R1340" t="str">
        <f t="shared" si="20"/>
        <v>Without transplant</v>
      </c>
    </row>
    <row r="1341" spans="1:18" ht="15.6" x14ac:dyDescent="0.3">
      <c r="A1341" s="1" t="s">
        <v>1031</v>
      </c>
      <c r="B1341" t="str">
        <f>VLOOKUP(A1341,'Customer Names-Answers'!A:D,4,0)</f>
        <v>Stan J</v>
      </c>
      <c r="C1341" cm="1">
        <f t="array" ref="C1341:H1341">VLOOKUP(A1341,'Hospitalisation Details-Answers'!A:K,{6,7,8,9,10,11},0)</f>
        <v>8083.92</v>
      </c>
      <c r="D1341" t="str">
        <v>tier - 3</v>
      </c>
      <c r="E1341" t="str">
        <v>tier - 3</v>
      </c>
      <c r="F1341" t="str">
        <v>R1013</v>
      </c>
      <c r="G1341" t="str">
        <v>21-Dec-1975</v>
      </c>
      <c r="H1341" t="str">
        <v xml:space="preserve">48 Y </v>
      </c>
      <c r="I1341" cm="1">
        <f t="array" ref="I1341:Q1341">VLOOKUP(A1341,'Medical Examinations-Answers'!A:J,{2,3,4,5,6,7,8,9,10},0)</f>
        <v>47.52</v>
      </c>
      <c r="J1341">
        <v>11.39</v>
      </c>
      <c r="K1341" t="str">
        <v>yes</v>
      </c>
      <c r="L1341" t="str">
        <v>No</v>
      </c>
      <c r="M1341" t="str">
        <v>No</v>
      </c>
      <c r="N1341">
        <v>1</v>
      </c>
      <c r="O1341" t="str">
        <v>No</v>
      </c>
      <c r="P1341" t="str">
        <v>Obesity</v>
      </c>
      <c r="Q1341" t="str">
        <v>Diabetes</v>
      </c>
      <c r="R1341" t="str">
        <f t="shared" si="20"/>
        <v>Without transplant</v>
      </c>
    </row>
    <row r="1342" spans="1:18" ht="15.6" x14ac:dyDescent="0.3">
      <c r="A1342" s="1" t="s">
        <v>1030</v>
      </c>
      <c r="B1342" t="str">
        <f>VLOOKUP(A1342,'Customer Names-Answers'!A:D,4,0)</f>
        <v>Jessica L.</v>
      </c>
      <c r="C1342" cm="1">
        <f t="array" ref="C1342:H1342">VLOOKUP(A1342,'Hospitalisation Details-Answers'!A:K,{6,7,8,9,10,11},0)</f>
        <v>8081.74</v>
      </c>
      <c r="D1342" t="str">
        <v>tier - 2</v>
      </c>
      <c r="E1342" t="str">
        <v>tier - 2</v>
      </c>
      <c r="F1342" t="str">
        <v>R1026</v>
      </c>
      <c r="G1342" t="str">
        <v>12-Oct-1994</v>
      </c>
      <c r="H1342" t="str">
        <v xml:space="preserve">29 Y </v>
      </c>
      <c r="I1342" cm="1">
        <f t="array" ref="I1342:Q1342">VLOOKUP(A1342,'Medical Examinations-Answers'!A:J,{2,3,4,5,6,7,8,9,10},0)</f>
        <v>37.82</v>
      </c>
      <c r="J1342">
        <v>6.36</v>
      </c>
      <c r="K1342" t="str">
        <v>No</v>
      </c>
      <c r="L1342" t="str">
        <v>No</v>
      </c>
      <c r="M1342" t="str">
        <v>No</v>
      </c>
      <c r="N1342">
        <v>0</v>
      </c>
      <c r="O1342" t="str">
        <v>No</v>
      </c>
      <c r="P1342" t="str">
        <v>Obesity</v>
      </c>
      <c r="Q1342" t="str">
        <v>Prediabetes</v>
      </c>
      <c r="R1342" t="str">
        <f t="shared" si="20"/>
        <v>Without transplant</v>
      </c>
    </row>
    <row r="1343" spans="1:18" ht="15.6" x14ac:dyDescent="0.3">
      <c r="A1343" s="1" t="s">
        <v>1029</v>
      </c>
      <c r="B1343" t="str">
        <f>VLOOKUP(A1343,'Customer Names-Answers'!A:D,4,0)</f>
        <v>Krysta</v>
      </c>
      <c r="C1343" cm="1">
        <f t="array" ref="C1343:H1343">VLOOKUP(A1343,'Hospitalisation Details-Answers'!A:K,{6,7,8,9,10,11},0)</f>
        <v>8081.26</v>
      </c>
      <c r="D1343" t="str">
        <v>tier - 2</v>
      </c>
      <c r="E1343" t="str">
        <v>tier - 2</v>
      </c>
      <c r="F1343" t="str">
        <v>R1012</v>
      </c>
      <c r="G1343" t="str">
        <v>28-Aug-2001</v>
      </c>
      <c r="H1343" t="str">
        <v xml:space="preserve">22 Y </v>
      </c>
      <c r="I1343" cm="1">
        <f t="array" ref="I1343:Q1343">VLOOKUP(A1343,'Medical Examinations-Answers'!A:J,{2,3,4,5,6,7,8,9,10},0)</f>
        <v>44.16</v>
      </c>
      <c r="J1343">
        <v>5.31</v>
      </c>
      <c r="K1343" t="str">
        <v>yes</v>
      </c>
      <c r="L1343" t="str">
        <v>No</v>
      </c>
      <c r="M1343" t="str">
        <v>No</v>
      </c>
      <c r="N1343">
        <v>0</v>
      </c>
      <c r="O1343" t="str">
        <v>No</v>
      </c>
      <c r="P1343" t="str">
        <v>Obesity</v>
      </c>
      <c r="Q1343" t="str">
        <v>Normal</v>
      </c>
      <c r="R1343" t="str">
        <f t="shared" si="20"/>
        <v>Without transplant</v>
      </c>
    </row>
    <row r="1344" spans="1:18" ht="15.6" x14ac:dyDescent="0.3">
      <c r="A1344" s="1" t="s">
        <v>1028</v>
      </c>
      <c r="B1344" t="str">
        <f>VLOOKUP(A1344,'Customer Names-Answers'!A:D,4,0)</f>
        <v>Natascia</v>
      </c>
      <c r="C1344" cm="1">
        <f t="array" ref="C1344:H1344">VLOOKUP(A1344,'Hospitalisation Details-Answers'!A:K,{6,7,8,9,10,11},0)</f>
        <v>8077.41</v>
      </c>
      <c r="D1344" t="str">
        <v>tier - 2</v>
      </c>
      <c r="E1344" t="str">
        <v>tier - 1</v>
      </c>
      <c r="F1344" t="str">
        <v>R1026</v>
      </c>
      <c r="G1344" t="str">
        <v>7-Nov-1993</v>
      </c>
      <c r="H1344" t="str">
        <v xml:space="preserve">30 Y </v>
      </c>
      <c r="I1344" cm="1">
        <f t="array" ref="I1344:Q1344">VLOOKUP(A1344,'Medical Examinations-Answers'!A:J,{2,3,4,5,6,7,8,9,10},0)</f>
        <v>37.049999999999997</v>
      </c>
      <c r="J1344">
        <v>4.74</v>
      </c>
      <c r="K1344" t="str">
        <v>No</v>
      </c>
      <c r="L1344" t="str">
        <v>No</v>
      </c>
      <c r="M1344" t="str">
        <v>Yes</v>
      </c>
      <c r="N1344">
        <v>1</v>
      </c>
      <c r="O1344" t="str">
        <v>No</v>
      </c>
      <c r="P1344" t="str">
        <v>Obesity</v>
      </c>
      <c r="Q1344" t="str">
        <v>Normal</v>
      </c>
      <c r="R1344" t="str">
        <f t="shared" si="20"/>
        <v>Without transplant</v>
      </c>
    </row>
    <row r="1345" spans="1:18" ht="15.6" x14ac:dyDescent="0.3">
      <c r="A1345" s="1" t="s">
        <v>1027</v>
      </c>
      <c r="B1345" t="str">
        <f>VLOOKUP(A1345,'Customer Names-Answers'!A:D,4,0)</f>
        <v>Jenny</v>
      </c>
      <c r="C1345" cm="1">
        <f t="array" ref="C1345:H1345">VLOOKUP(A1345,'Hospitalisation Details-Answers'!A:K,{6,7,8,9,10,11},0)</f>
        <v>8071.57</v>
      </c>
      <c r="D1345" t="str">
        <v>tier - 3</v>
      </c>
      <c r="E1345" t="str">
        <v>tier - 1</v>
      </c>
      <c r="F1345" t="str">
        <v>R1011</v>
      </c>
      <c r="G1345" t="str">
        <v>21-Oct-1965</v>
      </c>
      <c r="H1345" t="str">
        <v xml:space="preserve">58 Y </v>
      </c>
      <c r="I1345" cm="1">
        <f t="array" ref="I1345:Q1345">VLOOKUP(A1345,'Medical Examinations-Answers'!A:J,{2,3,4,5,6,7,8,9,10},0)</f>
        <v>18.66</v>
      </c>
      <c r="J1345">
        <v>11.35</v>
      </c>
      <c r="K1345" t="str">
        <v>No</v>
      </c>
      <c r="L1345" t="str">
        <v>No</v>
      </c>
      <c r="M1345" t="str">
        <v>No</v>
      </c>
      <c r="N1345">
        <v>0</v>
      </c>
      <c r="O1345" t="str">
        <v>No</v>
      </c>
      <c r="P1345" t="str">
        <v xml:space="preserve">Normal Weight </v>
      </c>
      <c r="Q1345" t="str">
        <v>Diabetes</v>
      </c>
      <c r="R1345" t="str">
        <f t="shared" si="20"/>
        <v>Without transplant</v>
      </c>
    </row>
    <row r="1346" spans="1:18" ht="15.6" x14ac:dyDescent="0.3">
      <c r="A1346" s="1" t="s">
        <v>1026</v>
      </c>
      <c r="B1346" t="str">
        <f>VLOOKUP(A1346,'Customer Names-Answers'!A:D,4,0)</f>
        <v>Brian</v>
      </c>
      <c r="C1346" cm="1">
        <f t="array" ref="C1346:H1346">VLOOKUP(A1346,'Hospitalisation Details-Answers'!A:K,{6,7,8,9,10,11},0)</f>
        <v>8068.19</v>
      </c>
      <c r="D1346" t="str">
        <v>tier - 3</v>
      </c>
      <c r="E1346" t="str">
        <v>tier - 2</v>
      </c>
      <c r="F1346" t="str">
        <v>R1011</v>
      </c>
      <c r="G1346" t="str">
        <v>15-Dec-1975</v>
      </c>
      <c r="H1346" t="str">
        <v xml:space="preserve">48 Y </v>
      </c>
      <c r="I1346" cm="1">
        <f t="array" ref="I1346:Q1346">VLOOKUP(A1346,'Medical Examinations-Answers'!A:J,{2,3,4,5,6,7,8,9,10},0)</f>
        <v>36.200000000000003</v>
      </c>
      <c r="J1346">
        <v>6.81</v>
      </c>
      <c r="K1346" t="str">
        <v>yes</v>
      </c>
      <c r="L1346" t="str">
        <v>No</v>
      </c>
      <c r="M1346" t="str">
        <v>No</v>
      </c>
      <c r="N1346">
        <v>1</v>
      </c>
      <c r="O1346" t="str">
        <v>No</v>
      </c>
      <c r="P1346" t="str">
        <v>Obesity</v>
      </c>
      <c r="Q1346" t="str">
        <v>Diabetes</v>
      </c>
      <c r="R1346" t="str">
        <f t="shared" si="20"/>
        <v>Without transplant</v>
      </c>
    </row>
    <row r="1347" spans="1:18" ht="15.6" x14ac:dyDescent="0.3">
      <c r="A1347" s="1" t="s">
        <v>1025</v>
      </c>
      <c r="B1347" t="str">
        <f>VLOOKUP(A1347,'Customer Names-Answers'!A:D,4,0)</f>
        <v>Monica</v>
      </c>
      <c r="C1347" cm="1">
        <f t="array" ref="C1347:H1347">VLOOKUP(A1347,'Hospitalisation Details-Answers'!A:K,{6,7,8,9,10,11},0)</f>
        <v>8067.83</v>
      </c>
      <c r="D1347" t="str">
        <v>tier - 3</v>
      </c>
      <c r="E1347" t="str">
        <v>tier - 1</v>
      </c>
      <c r="F1347" t="str">
        <v>R1013</v>
      </c>
      <c r="G1347" t="str">
        <v>11-Aug-1965</v>
      </c>
      <c r="H1347" t="str">
        <v xml:space="preserve">58 Y </v>
      </c>
      <c r="I1347" cm="1">
        <f t="array" ref="I1347:Q1347">VLOOKUP(A1347,'Medical Examinations-Answers'!A:J,{2,3,4,5,6,7,8,9,10},0)</f>
        <v>18.87</v>
      </c>
      <c r="J1347">
        <v>8.06</v>
      </c>
      <c r="K1347" t="str">
        <v>No</v>
      </c>
      <c r="L1347" t="str">
        <v>No</v>
      </c>
      <c r="M1347" t="str">
        <v>No</v>
      </c>
      <c r="N1347">
        <v>0</v>
      </c>
      <c r="O1347" t="str">
        <v>No</v>
      </c>
      <c r="P1347" t="str">
        <v xml:space="preserve">Normal Weight </v>
      </c>
      <c r="Q1347" t="str">
        <v>Diabetes</v>
      </c>
      <c r="R1347" t="str">
        <f t="shared" ref="R1347:R1410" si="21">IF(L1347="No","Without transplant","With transplant")</f>
        <v>Without transplant</v>
      </c>
    </row>
    <row r="1348" spans="1:18" ht="15.6" x14ac:dyDescent="0.3">
      <c r="A1348" s="1" t="s">
        <v>1024</v>
      </c>
      <c r="B1348" t="str">
        <f>VLOOKUP(A1348,'Customer Names-Answers'!A:D,4,0)</f>
        <v>Tyler</v>
      </c>
      <c r="C1348" cm="1">
        <f t="array" ref="C1348:H1348">VLOOKUP(A1348,'Hospitalisation Details-Answers'!A:K,{6,7,8,9,10,11},0)</f>
        <v>8062.76</v>
      </c>
      <c r="D1348" t="str">
        <v>tier - 3</v>
      </c>
      <c r="E1348" t="str">
        <v>tier - 3</v>
      </c>
      <c r="F1348" t="str">
        <v>R1011</v>
      </c>
      <c r="G1348" t="str">
        <v>28-Jun-1975</v>
      </c>
      <c r="H1348" t="str">
        <v xml:space="preserve">48 Y </v>
      </c>
      <c r="I1348" cm="1">
        <f t="array" ref="I1348:Q1348">VLOOKUP(A1348,'Medical Examinations-Answers'!A:J,{2,3,4,5,6,7,8,9,10},0)</f>
        <v>32.299999999999997</v>
      </c>
      <c r="J1348">
        <v>6.74</v>
      </c>
      <c r="K1348" t="str">
        <v>yes</v>
      </c>
      <c r="L1348" t="str">
        <v>No</v>
      </c>
      <c r="M1348" t="str">
        <v>No</v>
      </c>
      <c r="N1348">
        <v>1</v>
      </c>
      <c r="O1348" t="str">
        <v>No</v>
      </c>
      <c r="P1348" t="str">
        <v>Obesity</v>
      </c>
      <c r="Q1348" t="str">
        <v>Diabetes</v>
      </c>
      <c r="R1348" t="str">
        <f t="shared" si="21"/>
        <v>Without transplant</v>
      </c>
    </row>
    <row r="1349" spans="1:18" ht="15.6" x14ac:dyDescent="0.3">
      <c r="A1349" s="1" t="s">
        <v>1023</v>
      </c>
      <c r="B1349" t="str">
        <f>VLOOKUP(A1349,'Customer Names-Answers'!A:D,4,0)</f>
        <v>Kelly C</v>
      </c>
      <c r="C1349" cm="1">
        <f t="array" ref="C1349:H1349">VLOOKUP(A1349,'Hospitalisation Details-Answers'!A:K,{6,7,8,9,10,11},0)</f>
        <v>8062.31</v>
      </c>
      <c r="D1349" t="str">
        <v>tier - 2</v>
      </c>
      <c r="E1349" t="str">
        <v>tier - 1</v>
      </c>
      <c r="F1349" t="str">
        <v>R1013</v>
      </c>
      <c r="G1349" t="str">
        <v>12-Dec-1970</v>
      </c>
      <c r="H1349" t="str">
        <v xml:space="preserve">53 Y </v>
      </c>
      <c r="I1349" cm="1">
        <f t="array" ref="I1349:Q1349">VLOOKUP(A1349,'Medical Examinations-Answers'!A:J,{2,3,4,5,6,7,8,9,10},0)</f>
        <v>22.64</v>
      </c>
      <c r="J1349">
        <v>6.54</v>
      </c>
      <c r="K1349" t="str">
        <v>yes</v>
      </c>
      <c r="L1349" t="str">
        <v>No</v>
      </c>
      <c r="M1349" t="str">
        <v>No</v>
      </c>
      <c r="N1349">
        <v>2</v>
      </c>
      <c r="O1349" t="str">
        <v>No</v>
      </c>
      <c r="P1349" t="str">
        <v xml:space="preserve">Normal Weight </v>
      </c>
      <c r="Q1349" t="str">
        <v>Diabetes</v>
      </c>
      <c r="R1349" t="str">
        <f t="shared" si="21"/>
        <v>Without transplant</v>
      </c>
    </row>
    <row r="1350" spans="1:18" ht="15.6" x14ac:dyDescent="0.3">
      <c r="A1350" s="1" t="s">
        <v>1022</v>
      </c>
      <c r="B1350" t="str">
        <f>VLOOKUP(A1350,'Customer Names-Answers'!A:D,4,0)</f>
        <v>Emily</v>
      </c>
      <c r="C1350" cm="1">
        <f t="array" ref="C1350:H1350">VLOOKUP(A1350,'Hospitalisation Details-Answers'!A:K,{6,7,8,9,10,11},0)</f>
        <v>8059.68</v>
      </c>
      <c r="D1350" t="str">
        <v>tier - 2</v>
      </c>
      <c r="E1350" t="str">
        <v>tier - 3</v>
      </c>
      <c r="F1350" t="str">
        <v>R1012</v>
      </c>
      <c r="G1350" t="str">
        <v>27-Dec-1982</v>
      </c>
      <c r="H1350" t="str">
        <v xml:space="preserve">41 Y </v>
      </c>
      <c r="I1350" cm="1">
        <f t="array" ref="I1350:Q1350">VLOOKUP(A1350,'Medical Examinations-Answers'!A:J,{2,3,4,5,6,7,8,9,10},0)</f>
        <v>28.69</v>
      </c>
      <c r="J1350">
        <v>5.4</v>
      </c>
      <c r="K1350" t="str">
        <v>No</v>
      </c>
      <c r="L1350" t="str">
        <v>No</v>
      </c>
      <c r="M1350" t="str">
        <v>No</v>
      </c>
      <c r="N1350">
        <v>0</v>
      </c>
      <c r="O1350" t="str">
        <v>No</v>
      </c>
      <c r="P1350" t="str">
        <v xml:space="preserve">Overweight </v>
      </c>
      <c r="Q1350" t="str">
        <v>Normal</v>
      </c>
      <c r="R1350" t="str">
        <f t="shared" si="21"/>
        <v>Without transplant</v>
      </c>
    </row>
    <row r="1351" spans="1:18" ht="15.6" x14ac:dyDescent="0.3">
      <c r="A1351" s="1" t="s">
        <v>1021</v>
      </c>
      <c r="B1351" t="str">
        <f>VLOOKUP(A1351,'Customer Names-Answers'!A:D,4,0)</f>
        <v>James V</v>
      </c>
      <c r="C1351" cm="1">
        <f t="array" ref="C1351:H1351">VLOOKUP(A1351,'Hospitalisation Details-Answers'!A:K,{6,7,8,9,10,11},0)</f>
        <v>8059.06</v>
      </c>
      <c r="D1351" t="str">
        <v>tier - 2</v>
      </c>
      <c r="E1351" t="str">
        <v>tier - 3</v>
      </c>
      <c r="F1351" t="str">
        <v>R1012</v>
      </c>
      <c r="G1351" t="str">
        <v>28-Nov-1985</v>
      </c>
      <c r="H1351" t="str">
        <v xml:space="preserve">38 Y </v>
      </c>
      <c r="I1351" cm="1">
        <f t="array" ref="I1351:Q1351">VLOOKUP(A1351,'Medical Examinations-Answers'!A:J,{2,3,4,5,6,7,8,9,10},0)</f>
        <v>28.16</v>
      </c>
      <c r="J1351">
        <v>5.58</v>
      </c>
      <c r="K1351" t="str">
        <v>yes</v>
      </c>
      <c r="L1351" t="str">
        <v>No</v>
      </c>
      <c r="M1351" t="str">
        <v>No</v>
      </c>
      <c r="N1351">
        <v>0</v>
      </c>
      <c r="O1351" t="str">
        <v>No</v>
      </c>
      <c r="P1351" t="str">
        <v xml:space="preserve">Overweight </v>
      </c>
      <c r="Q1351" t="str">
        <v>Normal</v>
      </c>
      <c r="R1351" t="str">
        <f t="shared" si="21"/>
        <v>Without transplant</v>
      </c>
    </row>
    <row r="1352" spans="1:18" ht="15.6" x14ac:dyDescent="0.3">
      <c r="A1352" s="1" t="s">
        <v>1020</v>
      </c>
      <c r="B1352" t="str">
        <f>VLOOKUP(A1352,'Customer Names-Answers'!A:D,4,0)</f>
        <v>Angie</v>
      </c>
      <c r="C1352" cm="1">
        <f t="array" ref="C1352:H1352">VLOOKUP(A1352,'Hospitalisation Details-Answers'!A:K,{6,7,8,9,10,11},0)</f>
        <v>8035.64</v>
      </c>
      <c r="D1352" t="str">
        <v>tier - 2</v>
      </c>
      <c r="E1352" t="str">
        <v>tier - 2</v>
      </c>
      <c r="F1352" t="str">
        <v>R1012</v>
      </c>
      <c r="G1352" t="str">
        <v>12-Dec-2003</v>
      </c>
      <c r="H1352" t="str">
        <v xml:space="preserve">20 Y </v>
      </c>
      <c r="I1352" cm="1">
        <f t="array" ref="I1352:Q1352">VLOOKUP(A1352,'Medical Examinations-Answers'!A:J,{2,3,4,5,6,7,8,9,10},0)</f>
        <v>45.54</v>
      </c>
      <c r="J1352">
        <v>5.84</v>
      </c>
      <c r="K1352" t="str">
        <v>No</v>
      </c>
      <c r="L1352" t="str">
        <v>No</v>
      </c>
      <c r="M1352" t="str">
        <v>Yes</v>
      </c>
      <c r="N1352">
        <v>1</v>
      </c>
      <c r="O1352" t="str">
        <v>No</v>
      </c>
      <c r="P1352" t="str">
        <v>Obesity</v>
      </c>
      <c r="Q1352" t="str">
        <v>Prediabetes</v>
      </c>
      <c r="R1352" t="str">
        <f t="shared" si="21"/>
        <v>Without transplant</v>
      </c>
    </row>
    <row r="1353" spans="1:18" ht="15.6" x14ac:dyDescent="0.3">
      <c r="A1353" s="1" t="s">
        <v>1019</v>
      </c>
      <c r="B1353" t="str">
        <f>VLOOKUP(A1353,'Customer Names-Answers'!A:D,4,0)</f>
        <v>Michael J.</v>
      </c>
      <c r="C1353" cm="1">
        <f t="array" ref="C1353:H1353">VLOOKUP(A1353,'Hospitalisation Details-Answers'!A:K,{6,7,8,9,10,11},0)</f>
        <v>8027.97</v>
      </c>
      <c r="D1353" t="str">
        <v>tier - 3</v>
      </c>
      <c r="E1353" t="str">
        <v>tier - 2</v>
      </c>
      <c r="F1353" t="str">
        <v>R1011</v>
      </c>
      <c r="G1353" t="str">
        <v>6-Nov-1977</v>
      </c>
      <c r="H1353" t="str">
        <v xml:space="preserve">46 Y </v>
      </c>
      <c r="I1353" cm="1">
        <f t="array" ref="I1353:Q1353">VLOOKUP(A1353,'Medical Examinations-Answers'!A:J,{2,3,4,5,6,7,8,9,10},0)</f>
        <v>28.7</v>
      </c>
      <c r="J1353">
        <v>4.2</v>
      </c>
      <c r="K1353" t="str">
        <v>No</v>
      </c>
      <c r="L1353" t="str">
        <v>No</v>
      </c>
      <c r="M1353" t="str">
        <v>No</v>
      </c>
      <c r="N1353">
        <v>0</v>
      </c>
      <c r="O1353" t="str">
        <v>No</v>
      </c>
      <c r="P1353" t="str">
        <v xml:space="preserve">Overweight </v>
      </c>
      <c r="Q1353" t="str">
        <v>Normal</v>
      </c>
      <c r="R1353" t="str">
        <f t="shared" si="21"/>
        <v>Without transplant</v>
      </c>
    </row>
    <row r="1354" spans="1:18" ht="15.6" x14ac:dyDescent="0.3">
      <c r="A1354" s="1" t="s">
        <v>1018</v>
      </c>
      <c r="B1354" t="str">
        <f>VLOOKUP(A1354,'Customer Names-Answers'!A:D,4,0)</f>
        <v>Sabina</v>
      </c>
      <c r="C1354" cm="1">
        <f t="array" ref="C1354:H1354">VLOOKUP(A1354,'Hospitalisation Details-Answers'!A:K,{6,7,8,9,10,11},0)</f>
        <v>8026.67</v>
      </c>
      <c r="D1354" t="str">
        <v>tier - 2</v>
      </c>
      <c r="E1354" t="str">
        <v>tier - 2</v>
      </c>
      <c r="F1354" t="str">
        <v>R1012</v>
      </c>
      <c r="G1354" t="str">
        <v>20-Dec-1976</v>
      </c>
      <c r="H1354" t="str">
        <v xml:space="preserve">47 Y </v>
      </c>
      <c r="I1354" cm="1">
        <f t="array" ref="I1354:Q1354">VLOOKUP(A1354,'Medical Examinations-Answers'!A:J,{2,3,4,5,6,7,8,9,10},0)</f>
        <v>27.74</v>
      </c>
      <c r="J1354">
        <v>6.06</v>
      </c>
      <c r="K1354" t="str">
        <v>yes</v>
      </c>
      <c r="L1354" t="str">
        <v>No</v>
      </c>
      <c r="M1354" t="str">
        <v>No</v>
      </c>
      <c r="N1354">
        <v>0</v>
      </c>
      <c r="O1354" t="str">
        <v>No</v>
      </c>
      <c r="P1354" t="str">
        <v xml:space="preserve">Overweight </v>
      </c>
      <c r="Q1354" t="str">
        <v>Prediabetes</v>
      </c>
      <c r="R1354" t="str">
        <f t="shared" si="21"/>
        <v>Without transplant</v>
      </c>
    </row>
    <row r="1355" spans="1:18" ht="15.6" x14ac:dyDescent="0.3">
      <c r="A1355" s="1" t="s">
        <v>1017</v>
      </c>
      <c r="B1355" t="str">
        <f>VLOOKUP(A1355,'Customer Names-Answers'!A:D,4,0)</f>
        <v>Amy C</v>
      </c>
      <c r="C1355" cm="1">
        <f t="array" ref="C1355:H1355">VLOOKUP(A1355,'Hospitalisation Details-Answers'!A:K,{6,7,8,9,10,11},0)</f>
        <v>8023.14</v>
      </c>
      <c r="D1355" t="str">
        <v>tier - 2</v>
      </c>
      <c r="E1355" t="str">
        <v>tier - 3</v>
      </c>
      <c r="F1355" t="str">
        <v>R1012</v>
      </c>
      <c r="G1355" t="str">
        <v>17-Jul-1978</v>
      </c>
      <c r="H1355" t="str">
        <v xml:space="preserve">45 Y </v>
      </c>
      <c r="I1355" cm="1">
        <f t="array" ref="I1355:Q1355">VLOOKUP(A1355,'Medical Examinations-Answers'!A:J,{2,3,4,5,6,7,8,9,10},0)</f>
        <v>36.954999999999998</v>
      </c>
      <c r="J1355">
        <v>7.57</v>
      </c>
      <c r="K1355" t="str">
        <v>No</v>
      </c>
      <c r="L1355" t="str">
        <v>No</v>
      </c>
      <c r="M1355" t="str">
        <v>No</v>
      </c>
      <c r="N1355">
        <v>0</v>
      </c>
      <c r="O1355" t="str">
        <v>No</v>
      </c>
      <c r="P1355" t="str">
        <v>Obesity</v>
      </c>
      <c r="Q1355" t="str">
        <v>Diabetes</v>
      </c>
      <c r="R1355" t="str">
        <f t="shared" si="21"/>
        <v>Without transplant</v>
      </c>
    </row>
    <row r="1356" spans="1:18" ht="15.6" x14ac:dyDescent="0.3">
      <c r="A1356" s="1" t="s">
        <v>1016</v>
      </c>
      <c r="B1356" t="str">
        <f>VLOOKUP(A1356,'Customer Names-Answers'!A:D,4,0)</f>
        <v>Victoria U</v>
      </c>
      <c r="C1356" cm="1">
        <f t="array" ref="C1356:H1356">VLOOKUP(A1356,'Hospitalisation Details-Answers'!A:K,{6,7,8,9,10,11},0)</f>
        <v>8021.11</v>
      </c>
      <c r="D1356" t="str">
        <v>tier - 2</v>
      </c>
      <c r="E1356" t="str">
        <v>tier - 1</v>
      </c>
      <c r="F1356" t="str">
        <v>R1012</v>
      </c>
      <c r="G1356" t="str">
        <v>3-Nov-1989</v>
      </c>
      <c r="H1356" t="str">
        <v xml:space="preserve">34 Y </v>
      </c>
      <c r="I1356" cm="1">
        <f t="array" ref="I1356:Q1356">VLOOKUP(A1356,'Medical Examinations-Answers'!A:J,{2,3,4,5,6,7,8,9,10},0)</f>
        <v>30.69</v>
      </c>
      <c r="J1356">
        <v>6.15</v>
      </c>
      <c r="K1356" t="str">
        <v>No</v>
      </c>
      <c r="L1356" t="str">
        <v>No</v>
      </c>
      <c r="M1356" t="str">
        <v>No</v>
      </c>
      <c r="N1356">
        <v>0</v>
      </c>
      <c r="O1356" t="str">
        <v>No</v>
      </c>
      <c r="P1356" t="str">
        <v>Obesity</v>
      </c>
      <c r="Q1356" t="str">
        <v>Prediabetes</v>
      </c>
      <c r="R1356" t="str">
        <f t="shared" si="21"/>
        <v>Without transplant</v>
      </c>
    </row>
    <row r="1357" spans="1:18" ht="15.6" x14ac:dyDescent="0.3">
      <c r="A1357" s="1" t="s">
        <v>1015</v>
      </c>
      <c r="B1357" t="str">
        <f>VLOOKUP(A1357,'Customer Names-Answers'!A:D,4,0)</f>
        <v>Amelia B</v>
      </c>
      <c r="C1357" cm="1">
        <f t="array" ref="C1357:H1357">VLOOKUP(A1357,'Hospitalisation Details-Answers'!A:K,{6,7,8,9,10,11},0)</f>
        <v>8017.06</v>
      </c>
      <c r="D1357" t="str">
        <v>tier - 2</v>
      </c>
      <c r="E1357" t="str">
        <v>tier - 2</v>
      </c>
      <c r="F1357" t="str">
        <v>R1012</v>
      </c>
      <c r="G1357" t="str">
        <v>8-Nov-1980</v>
      </c>
      <c r="H1357" t="str">
        <v xml:space="preserve">43 Y </v>
      </c>
      <c r="I1357" cm="1">
        <f t="array" ref="I1357:Q1357">VLOOKUP(A1357,'Medical Examinations-Answers'!A:J,{2,3,4,5,6,7,8,9,10},0)</f>
        <v>24.984999999999999</v>
      </c>
      <c r="J1357">
        <v>4.5599999999999996</v>
      </c>
      <c r="K1357" t="str">
        <v>No</v>
      </c>
      <c r="L1357" t="str">
        <v>No</v>
      </c>
      <c r="M1357" t="str">
        <v>No</v>
      </c>
      <c r="N1357">
        <v>0</v>
      </c>
      <c r="O1357" t="str">
        <v>No</v>
      </c>
      <c r="P1357" t="str">
        <v xml:space="preserve">Normal Weight </v>
      </c>
      <c r="Q1357" t="str">
        <v>Normal</v>
      </c>
      <c r="R1357" t="str">
        <f t="shared" si="21"/>
        <v>Without transplant</v>
      </c>
    </row>
    <row r="1358" spans="1:18" ht="15.6" x14ac:dyDescent="0.3">
      <c r="A1358" s="1" t="s">
        <v>1014</v>
      </c>
      <c r="B1358" t="str">
        <f>VLOOKUP(A1358,'Customer Names-Answers'!A:D,4,0)</f>
        <v>Jackie J</v>
      </c>
      <c r="C1358" cm="1">
        <f t="array" ref="C1358:H1358">VLOOKUP(A1358,'Hospitalisation Details-Answers'!A:K,{6,7,8,9,10,11},0)</f>
        <v>8014.62</v>
      </c>
      <c r="D1358" t="str">
        <v>tier - 2</v>
      </c>
      <c r="E1358" t="str">
        <v>tier - 3</v>
      </c>
      <c r="F1358" t="str">
        <v>R1012</v>
      </c>
      <c r="G1358" t="str">
        <v>18-Sep-1995</v>
      </c>
      <c r="H1358" t="str">
        <v xml:space="preserve">28 Y </v>
      </c>
      <c r="I1358" cm="1">
        <f t="array" ref="I1358:Q1358">VLOOKUP(A1358,'Medical Examinations-Answers'!A:J,{2,3,4,5,6,7,8,9,10},0)</f>
        <v>39.42</v>
      </c>
      <c r="J1358">
        <v>4.72</v>
      </c>
      <c r="K1358" t="str">
        <v>yes</v>
      </c>
      <c r="L1358" t="str">
        <v>No</v>
      </c>
      <c r="M1358" t="str">
        <v>No</v>
      </c>
      <c r="N1358">
        <v>1</v>
      </c>
      <c r="O1358" t="str">
        <v>No</v>
      </c>
      <c r="P1358" t="str">
        <v>Obesity</v>
      </c>
      <c r="Q1358" t="str">
        <v>Normal</v>
      </c>
      <c r="R1358" t="str">
        <f t="shared" si="21"/>
        <v>Without transplant</v>
      </c>
    </row>
    <row r="1359" spans="1:18" ht="15.6" x14ac:dyDescent="0.3">
      <c r="A1359" s="1" t="s">
        <v>1013</v>
      </c>
      <c r="B1359" t="str">
        <f>VLOOKUP(A1359,'Customer Names-Answers'!A:D,4,0)</f>
        <v>Justin</v>
      </c>
      <c r="C1359" cm="1">
        <f t="array" ref="C1359:H1359">VLOOKUP(A1359,'Hospitalisation Details-Answers'!A:K,{6,7,8,9,10,11},0)</f>
        <v>8004.96</v>
      </c>
      <c r="D1359" t="str">
        <v>tier - 3</v>
      </c>
      <c r="E1359" t="str">
        <v>tier - 1</v>
      </c>
      <c r="F1359" t="str">
        <v>R1013</v>
      </c>
      <c r="G1359" t="str">
        <v>22-Aug-1962</v>
      </c>
      <c r="H1359" t="str">
        <v xml:space="preserve">61 Y </v>
      </c>
      <c r="I1359" cm="1">
        <f t="array" ref="I1359:Q1359">VLOOKUP(A1359,'Medical Examinations-Answers'!A:J,{2,3,4,5,6,7,8,9,10},0)</f>
        <v>16.8</v>
      </c>
      <c r="J1359">
        <v>7.98</v>
      </c>
      <c r="K1359" t="str">
        <v>No</v>
      </c>
      <c r="L1359" t="str">
        <v>No</v>
      </c>
      <c r="M1359" t="str">
        <v>No</v>
      </c>
      <c r="N1359">
        <v>0</v>
      </c>
      <c r="O1359" t="str">
        <v>No</v>
      </c>
      <c r="P1359" t="str">
        <v xml:space="preserve">Underweight </v>
      </c>
      <c r="Q1359" t="str">
        <v>Diabetes</v>
      </c>
      <c r="R1359" t="str">
        <f t="shared" si="21"/>
        <v>Without transplant</v>
      </c>
    </row>
    <row r="1360" spans="1:18" ht="15.6" x14ac:dyDescent="0.3">
      <c r="A1360" s="1" t="s">
        <v>1012</v>
      </c>
      <c r="B1360" t="str">
        <f>VLOOKUP(A1360,'Customer Names-Answers'!A:D,4,0)</f>
        <v>Kerry</v>
      </c>
      <c r="C1360" cm="1">
        <f t="array" ref="C1360:H1360">VLOOKUP(A1360,'Hospitalisation Details-Answers'!A:K,{6,7,8,9,10,11},0)</f>
        <v>7986.48</v>
      </c>
      <c r="D1360" t="str">
        <v>tier - 2</v>
      </c>
      <c r="E1360" t="str">
        <v>tier - 3</v>
      </c>
      <c r="F1360" t="str">
        <v>R1024</v>
      </c>
      <c r="G1360" t="str">
        <v>20-Aug-1983</v>
      </c>
      <c r="H1360" t="str">
        <v xml:space="preserve">40 Y </v>
      </c>
      <c r="I1360" cm="1">
        <f t="array" ref="I1360:Q1360">VLOOKUP(A1360,'Medical Examinations-Answers'!A:J,{2,3,4,5,6,7,8,9,10},0)</f>
        <v>23.274999999999999</v>
      </c>
      <c r="J1360">
        <v>6.26</v>
      </c>
      <c r="K1360" t="str">
        <v>yes</v>
      </c>
      <c r="L1360" t="str">
        <v>No</v>
      </c>
      <c r="M1360" t="str">
        <v>Yes</v>
      </c>
      <c r="N1360">
        <v>1</v>
      </c>
      <c r="O1360" t="str">
        <v>No</v>
      </c>
      <c r="P1360" t="str">
        <v xml:space="preserve">Normal Weight </v>
      </c>
      <c r="Q1360" t="str">
        <v>Prediabetes</v>
      </c>
      <c r="R1360" t="str">
        <f t="shared" si="21"/>
        <v>Without transplant</v>
      </c>
    </row>
    <row r="1361" spans="1:18" ht="15.6" x14ac:dyDescent="0.3">
      <c r="A1361" s="1" t="s">
        <v>1011</v>
      </c>
      <c r="B1361" t="str">
        <f>VLOOKUP(A1361,'Customer Names-Answers'!A:D,4,0)</f>
        <v>Cindy G.</v>
      </c>
      <c r="C1361" cm="1">
        <f t="array" ref="C1361:H1361">VLOOKUP(A1361,'Hospitalisation Details-Answers'!A:K,{6,7,8,9,10,11},0)</f>
        <v>7985.82</v>
      </c>
      <c r="D1361" t="str">
        <v>tier - 2</v>
      </c>
      <c r="E1361" t="str">
        <v>tier - 1</v>
      </c>
      <c r="F1361" t="str">
        <v>R1024</v>
      </c>
      <c r="G1361" t="str">
        <v>28-Aug-1983</v>
      </c>
      <c r="H1361" t="str">
        <v xml:space="preserve">40 Y </v>
      </c>
      <c r="I1361" cm="1">
        <f t="array" ref="I1361:Q1361">VLOOKUP(A1361,'Medical Examinations-Answers'!A:J,{2,3,4,5,6,7,8,9,10},0)</f>
        <v>22.8</v>
      </c>
      <c r="J1361">
        <v>4.29</v>
      </c>
      <c r="K1361" t="str">
        <v>yes</v>
      </c>
      <c r="L1361" t="str">
        <v>No</v>
      </c>
      <c r="M1361" t="str">
        <v>Yes</v>
      </c>
      <c r="N1361">
        <v>1</v>
      </c>
      <c r="O1361" t="str">
        <v>No</v>
      </c>
      <c r="P1361" t="str">
        <v xml:space="preserve">Normal Weight </v>
      </c>
      <c r="Q1361" t="str">
        <v>Normal</v>
      </c>
      <c r="R1361" t="str">
        <f t="shared" si="21"/>
        <v>Without transplant</v>
      </c>
    </row>
    <row r="1362" spans="1:18" ht="15.6" x14ac:dyDescent="0.3">
      <c r="A1362" s="1" t="s">
        <v>1010</v>
      </c>
      <c r="B1362" t="str">
        <f>VLOOKUP(A1362,'Customer Names-Answers'!A:D,4,0)</f>
        <v>Gennaro</v>
      </c>
      <c r="C1362" cm="1">
        <f t="array" ref="C1362:H1362">VLOOKUP(A1362,'Hospitalisation Details-Answers'!A:K,{6,7,8,9,10,11},0)</f>
        <v>7980.34</v>
      </c>
      <c r="D1362" t="str">
        <v>tier - 2</v>
      </c>
      <c r="E1362" t="str">
        <v>tier - 2</v>
      </c>
      <c r="F1362" t="str">
        <v>R1013</v>
      </c>
      <c r="G1362" t="str">
        <v>23-Nov-1972</v>
      </c>
      <c r="H1362" t="str">
        <v xml:space="preserve">51 Y </v>
      </c>
      <c r="I1362" cm="1">
        <f t="array" ref="I1362:Q1362">VLOOKUP(A1362,'Medical Examinations-Answers'!A:J,{2,3,4,5,6,7,8,9,10},0)</f>
        <v>24.3</v>
      </c>
      <c r="J1362">
        <v>5.43</v>
      </c>
      <c r="K1362" t="str">
        <v>No</v>
      </c>
      <c r="L1362" t="str">
        <v>No</v>
      </c>
      <c r="M1362" t="str">
        <v>No</v>
      </c>
      <c r="N1362">
        <v>2</v>
      </c>
      <c r="O1362" t="str">
        <v>No</v>
      </c>
      <c r="P1362" t="str">
        <v xml:space="preserve">Normal Weight </v>
      </c>
      <c r="Q1362" t="str">
        <v>Normal</v>
      </c>
      <c r="R1362" t="str">
        <f t="shared" si="21"/>
        <v>Without transplant</v>
      </c>
    </row>
    <row r="1363" spans="1:18" ht="15.6" x14ac:dyDescent="0.3">
      <c r="A1363" s="1" t="s">
        <v>1009</v>
      </c>
      <c r="B1363" t="str">
        <f>VLOOKUP(A1363,'Customer Names-Answers'!A:D,4,0)</f>
        <v>Terry</v>
      </c>
      <c r="C1363" cm="1">
        <f t="array" ref="C1363:H1363">VLOOKUP(A1363,'Hospitalisation Details-Answers'!A:K,{6,7,8,9,10,11},0)</f>
        <v>7966.81</v>
      </c>
      <c r="D1363" t="str">
        <v>tier - 2</v>
      </c>
      <c r="E1363" t="str">
        <v>tier - 2</v>
      </c>
      <c r="F1363" t="str">
        <v>R1013</v>
      </c>
      <c r="G1363" t="str">
        <v>10-Aug-1975</v>
      </c>
      <c r="H1363" t="str">
        <v xml:space="preserve">48 Y </v>
      </c>
      <c r="I1363" cm="1">
        <f t="array" ref="I1363:Q1363">VLOOKUP(A1363,'Medical Examinations-Answers'!A:J,{2,3,4,5,6,7,8,9,10},0)</f>
        <v>25.13</v>
      </c>
      <c r="J1363">
        <v>8</v>
      </c>
      <c r="K1363" t="str">
        <v>yes</v>
      </c>
      <c r="L1363" t="str">
        <v>No</v>
      </c>
      <c r="M1363" t="str">
        <v>No</v>
      </c>
      <c r="N1363">
        <v>1</v>
      </c>
      <c r="O1363" t="str">
        <v>No</v>
      </c>
      <c r="P1363" t="str">
        <v xml:space="preserve">Overweight </v>
      </c>
      <c r="Q1363" t="str">
        <v>Diabetes</v>
      </c>
      <c r="R1363" t="str">
        <f t="shared" si="21"/>
        <v>Without transplant</v>
      </c>
    </row>
    <row r="1364" spans="1:18" ht="15.6" x14ac:dyDescent="0.3">
      <c r="A1364" s="1" t="s">
        <v>1008</v>
      </c>
      <c r="B1364" t="str">
        <f>VLOOKUP(A1364,'Customer Names-Answers'!A:D,4,0)</f>
        <v>Patrick J</v>
      </c>
      <c r="C1364" cm="1">
        <f t="array" ref="C1364:H1364">VLOOKUP(A1364,'Hospitalisation Details-Answers'!A:K,{6,7,8,9,10,11},0)</f>
        <v>7958.13</v>
      </c>
      <c r="D1364" t="str">
        <v>tier - 2</v>
      </c>
      <c r="E1364" t="str">
        <v>tier - 2</v>
      </c>
      <c r="F1364" t="str">
        <v>R1013</v>
      </c>
      <c r="G1364" t="str">
        <v>19-Jun-1970</v>
      </c>
      <c r="H1364" t="str">
        <v xml:space="preserve">53 Y </v>
      </c>
      <c r="I1364" cm="1">
        <f t="array" ref="I1364:Q1364">VLOOKUP(A1364,'Medical Examinations-Answers'!A:J,{2,3,4,5,6,7,8,9,10},0)</f>
        <v>22.72</v>
      </c>
      <c r="J1364">
        <v>9.9600000000000009</v>
      </c>
      <c r="K1364" t="str">
        <v>yes</v>
      </c>
      <c r="L1364" t="str">
        <v>No</v>
      </c>
      <c r="M1364" t="str">
        <v>No</v>
      </c>
      <c r="N1364">
        <v>2</v>
      </c>
      <c r="O1364" t="str">
        <v>No</v>
      </c>
      <c r="P1364" t="str">
        <v xml:space="preserve">Normal Weight </v>
      </c>
      <c r="Q1364" t="str">
        <v>Diabetes</v>
      </c>
      <c r="R1364" t="str">
        <f t="shared" si="21"/>
        <v>Without transplant</v>
      </c>
    </row>
    <row r="1365" spans="1:18" ht="15.6" x14ac:dyDescent="0.3">
      <c r="A1365" s="1" t="s">
        <v>1007</v>
      </c>
      <c r="B1365" t="str">
        <f>VLOOKUP(A1365,'Customer Names-Answers'!A:D,4,0)</f>
        <v>Keara</v>
      </c>
      <c r="C1365" cm="1">
        <f t="array" ref="C1365:H1365">VLOOKUP(A1365,'Hospitalisation Details-Answers'!A:K,{6,7,8,9,10,11},0)</f>
        <v>7954.52</v>
      </c>
      <c r="D1365" t="str">
        <v>tier - 2</v>
      </c>
      <c r="E1365" t="str">
        <v>tier - 2</v>
      </c>
      <c r="F1365" t="str">
        <v>R1011</v>
      </c>
      <c r="G1365" t="str">
        <v>28-Dec-1981</v>
      </c>
      <c r="H1365" t="str">
        <v xml:space="preserve">42 Y </v>
      </c>
      <c r="I1365" cm="1">
        <f t="array" ref="I1365:Q1365">VLOOKUP(A1365,'Medical Examinations-Answers'!A:J,{2,3,4,5,6,7,8,9,10},0)</f>
        <v>32.6</v>
      </c>
      <c r="J1365">
        <v>6.8</v>
      </c>
      <c r="K1365" t="str">
        <v>yes</v>
      </c>
      <c r="L1365" t="str">
        <v>No</v>
      </c>
      <c r="M1365" t="str">
        <v>No</v>
      </c>
      <c r="N1365">
        <v>0</v>
      </c>
      <c r="O1365" t="str">
        <v>No</v>
      </c>
      <c r="P1365" t="str">
        <v>Obesity</v>
      </c>
      <c r="Q1365" t="str">
        <v>Diabetes</v>
      </c>
      <c r="R1365" t="str">
        <f t="shared" si="21"/>
        <v>Without transplant</v>
      </c>
    </row>
    <row r="1366" spans="1:18" ht="15.6" x14ac:dyDescent="0.3">
      <c r="A1366" s="1" t="s">
        <v>1006</v>
      </c>
      <c r="B1366" t="str">
        <f>VLOOKUP(A1366,'Customer Names-Answers'!A:D,4,0)</f>
        <v>Nicole</v>
      </c>
      <c r="C1366" cm="1">
        <f t="array" ref="C1366:H1366">VLOOKUP(A1366,'Hospitalisation Details-Answers'!A:K,{6,7,8,9,10,11},0)</f>
        <v>7953.72</v>
      </c>
      <c r="D1366" t="str">
        <v>tier - 3</v>
      </c>
      <c r="E1366" t="str">
        <v>tier - 3</v>
      </c>
      <c r="F1366" t="str">
        <v>R1012</v>
      </c>
      <c r="G1366" t="str">
        <v>9-Jul-1966</v>
      </c>
      <c r="H1366" t="str">
        <v xml:space="preserve">57 Y </v>
      </c>
      <c r="I1366" cm="1">
        <f t="array" ref="I1366:Q1366">VLOOKUP(A1366,'Medical Examinations-Answers'!A:J,{2,3,4,5,6,7,8,9,10},0)</f>
        <v>17.28</v>
      </c>
      <c r="J1366">
        <v>6.22</v>
      </c>
      <c r="K1366" t="str">
        <v>yes</v>
      </c>
      <c r="L1366" t="str">
        <v>No</v>
      </c>
      <c r="M1366" t="str">
        <v>No</v>
      </c>
      <c r="N1366">
        <v>2</v>
      </c>
      <c r="O1366" t="str">
        <v>No</v>
      </c>
      <c r="P1366" t="str">
        <v xml:space="preserve">Underweight </v>
      </c>
      <c r="Q1366" t="str">
        <v>Prediabetes</v>
      </c>
      <c r="R1366" t="str">
        <f t="shared" si="21"/>
        <v>Without transplant</v>
      </c>
    </row>
    <row r="1367" spans="1:18" ht="15.6" x14ac:dyDescent="0.3">
      <c r="A1367" s="1" t="s">
        <v>1005</v>
      </c>
      <c r="B1367" t="str">
        <f>VLOOKUP(A1367,'Customer Names-Answers'!A:D,4,0)</f>
        <v>Katena</v>
      </c>
      <c r="C1367" cm="1">
        <f t="array" ref="C1367:H1367">VLOOKUP(A1367,'Hospitalisation Details-Answers'!A:K,{6,7,8,9,10,11},0)</f>
        <v>7948.22</v>
      </c>
      <c r="D1367" t="str">
        <v>tier - 2</v>
      </c>
      <c r="E1367" t="str">
        <v>tier - 3</v>
      </c>
      <c r="F1367" t="str">
        <v>R1025</v>
      </c>
      <c r="G1367" t="str">
        <v>29-Oct-1987</v>
      </c>
      <c r="H1367" t="str">
        <v xml:space="preserve">36 Y </v>
      </c>
      <c r="I1367" cm="1">
        <f t="array" ref="I1367:Q1367">VLOOKUP(A1367,'Medical Examinations-Answers'!A:J,{2,3,4,5,6,7,8,9,10},0)</f>
        <v>27.92</v>
      </c>
      <c r="J1367">
        <v>5.79</v>
      </c>
      <c r="K1367" t="str">
        <v>No</v>
      </c>
      <c r="L1367" t="str">
        <v>No</v>
      </c>
      <c r="M1367" t="str">
        <v>No</v>
      </c>
      <c r="N1367">
        <v>1</v>
      </c>
      <c r="O1367" t="str">
        <v>No</v>
      </c>
      <c r="P1367" t="str">
        <v xml:space="preserve">Overweight </v>
      </c>
      <c r="Q1367" t="str">
        <v>Prediabetes</v>
      </c>
      <c r="R1367" t="str">
        <f t="shared" si="21"/>
        <v>Without transplant</v>
      </c>
    </row>
    <row r="1368" spans="1:18" ht="15.6" x14ac:dyDescent="0.3">
      <c r="A1368" s="1" t="s">
        <v>1004</v>
      </c>
      <c r="B1368" t="str">
        <f>VLOOKUP(A1368,'Customer Names-Answers'!A:D,4,0)</f>
        <v>Bean K.</v>
      </c>
      <c r="C1368" cm="1">
        <f t="array" ref="C1368:H1368">VLOOKUP(A1368,'Hospitalisation Details-Answers'!A:K,{6,7,8,9,10,11},0)</f>
        <v>7935.29</v>
      </c>
      <c r="D1368" t="str">
        <v>tier - 2</v>
      </c>
      <c r="E1368" t="str">
        <v>tier - 1</v>
      </c>
      <c r="F1368" t="str">
        <v>R1024</v>
      </c>
      <c r="G1368" t="str">
        <v>20-Jul-1977</v>
      </c>
      <c r="H1368" t="str">
        <v xml:space="preserve">46 Y </v>
      </c>
      <c r="I1368" cm="1">
        <f t="array" ref="I1368:Q1368">VLOOKUP(A1368,'Medical Examinations-Answers'!A:J,{2,3,4,5,6,7,8,9,10},0)</f>
        <v>38.284999999999997</v>
      </c>
      <c r="J1368">
        <v>5.41</v>
      </c>
      <c r="K1368" t="str">
        <v>No</v>
      </c>
      <c r="L1368" t="str">
        <v>No</v>
      </c>
      <c r="M1368" t="str">
        <v>No</v>
      </c>
      <c r="N1368">
        <v>0</v>
      </c>
      <c r="O1368" t="str">
        <v>No</v>
      </c>
      <c r="P1368" t="str">
        <v>Obesity</v>
      </c>
      <c r="Q1368" t="str">
        <v>Normal</v>
      </c>
      <c r="R1368" t="str">
        <f t="shared" si="21"/>
        <v>Without transplant</v>
      </c>
    </row>
    <row r="1369" spans="1:18" ht="15.6" x14ac:dyDescent="0.3">
      <c r="A1369" s="1" t="s">
        <v>1003</v>
      </c>
      <c r="B1369" t="str">
        <f>VLOOKUP(A1369,'Customer Names-Answers'!A:D,4,0)</f>
        <v>Brian</v>
      </c>
      <c r="C1369" cm="1">
        <f t="array" ref="C1369:H1369">VLOOKUP(A1369,'Hospitalisation Details-Answers'!A:K,{6,7,8,9,10,11},0)</f>
        <v>7896.41</v>
      </c>
      <c r="D1369" t="str">
        <v>tier - 3</v>
      </c>
      <c r="E1369" t="str">
        <v>tier - 2</v>
      </c>
      <c r="F1369" t="str">
        <v>R1013</v>
      </c>
      <c r="G1369" t="str">
        <v>10-Oct-1962</v>
      </c>
      <c r="H1369" t="str">
        <v xml:space="preserve">61 Y </v>
      </c>
      <c r="I1369" cm="1">
        <f t="array" ref="I1369:Q1369">VLOOKUP(A1369,'Medical Examinations-Answers'!A:J,{2,3,4,5,6,7,8,9,10},0)</f>
        <v>16.48</v>
      </c>
      <c r="J1369">
        <v>11.05</v>
      </c>
      <c r="K1369" t="str">
        <v>No</v>
      </c>
      <c r="L1369" t="str">
        <v>No</v>
      </c>
      <c r="M1369" t="str">
        <v>No</v>
      </c>
      <c r="N1369">
        <v>0</v>
      </c>
      <c r="O1369" t="str">
        <v>No</v>
      </c>
      <c r="P1369" t="str">
        <v xml:space="preserve">Underweight </v>
      </c>
      <c r="Q1369" t="str">
        <v>Diabetes</v>
      </c>
      <c r="R1369" t="str">
        <f t="shared" si="21"/>
        <v>Without transplant</v>
      </c>
    </row>
    <row r="1370" spans="1:18" ht="15.6" x14ac:dyDescent="0.3">
      <c r="A1370" s="1" t="s">
        <v>1002</v>
      </c>
      <c r="B1370" t="str">
        <f>VLOOKUP(A1370,'Customer Names-Answers'!A:D,4,0)</f>
        <v>Jan-Patrick</v>
      </c>
      <c r="C1370" cm="1">
        <f t="array" ref="C1370:H1370">VLOOKUP(A1370,'Hospitalisation Details-Answers'!A:K,{6,7,8,9,10,11},0)</f>
        <v>7851.85</v>
      </c>
      <c r="D1370" t="str">
        <v>tier - 2</v>
      </c>
      <c r="E1370" t="str">
        <v>tier - 3</v>
      </c>
      <c r="F1370" t="str">
        <v>R1012</v>
      </c>
      <c r="G1370" t="str">
        <v>17-Nov-1994</v>
      </c>
      <c r="H1370" t="str">
        <v xml:space="preserve">29 Y </v>
      </c>
      <c r="I1370" cm="1">
        <f t="array" ref="I1370:Q1370">VLOOKUP(A1370,'Medical Examinations-Answers'!A:J,{2,3,4,5,6,7,8,9,10},0)</f>
        <v>38.57</v>
      </c>
      <c r="J1370">
        <v>6.27</v>
      </c>
      <c r="K1370" t="str">
        <v>No</v>
      </c>
      <c r="L1370" t="str">
        <v>No</v>
      </c>
      <c r="M1370" t="str">
        <v>No</v>
      </c>
      <c r="N1370">
        <v>0</v>
      </c>
      <c r="O1370" t="str">
        <v>No</v>
      </c>
      <c r="P1370" t="str">
        <v>Obesity</v>
      </c>
      <c r="Q1370" t="str">
        <v>Prediabetes</v>
      </c>
      <c r="R1370" t="str">
        <f t="shared" si="21"/>
        <v>Without transplant</v>
      </c>
    </row>
    <row r="1371" spans="1:18" ht="15.6" x14ac:dyDescent="0.3">
      <c r="A1371" s="1" t="s">
        <v>1001</v>
      </c>
      <c r="B1371" t="str">
        <f>VLOOKUP(A1371,'Customer Names-Answers'!A:D,4,0)</f>
        <v>Jesse J</v>
      </c>
      <c r="C1371" cm="1">
        <f t="array" ref="C1371:H1371">VLOOKUP(A1371,'Hospitalisation Details-Answers'!A:K,{6,7,8,9,10,11},0)</f>
        <v>7844.8</v>
      </c>
      <c r="D1371" t="str">
        <v>tier - 2</v>
      </c>
      <c r="E1371" t="str">
        <v>tier - 2</v>
      </c>
      <c r="F1371" t="str">
        <v>R1012</v>
      </c>
      <c r="G1371" t="str">
        <v>5-Oct-2001</v>
      </c>
      <c r="H1371" t="str">
        <v xml:space="preserve">22 Y </v>
      </c>
      <c r="I1371" cm="1">
        <f t="array" ref="I1371:Q1371">VLOOKUP(A1371,'Medical Examinations-Answers'!A:J,{2,3,4,5,6,7,8,9,10},0)</f>
        <v>43.85</v>
      </c>
      <c r="J1371">
        <v>4.7699999999999996</v>
      </c>
      <c r="K1371" t="str">
        <v>yes</v>
      </c>
      <c r="L1371" t="str">
        <v>No</v>
      </c>
      <c r="M1371" t="str">
        <v>No</v>
      </c>
      <c r="N1371">
        <v>0</v>
      </c>
      <c r="O1371" t="str">
        <v>No</v>
      </c>
      <c r="P1371" t="str">
        <v>Obesity</v>
      </c>
      <c r="Q1371" t="str">
        <v>Normal</v>
      </c>
      <c r="R1371" t="str">
        <f t="shared" si="21"/>
        <v>Without transplant</v>
      </c>
    </row>
    <row r="1372" spans="1:18" ht="15.6" x14ac:dyDescent="0.3">
      <c r="A1372" s="1" t="s">
        <v>1000</v>
      </c>
      <c r="B1372" t="str">
        <f>VLOOKUP(A1372,'Customer Names-Answers'!A:D,4,0)</f>
        <v>Lindsey M</v>
      </c>
      <c r="C1372" cm="1">
        <f t="array" ref="C1372:H1372">VLOOKUP(A1372,'Hospitalisation Details-Answers'!A:K,{6,7,8,9,10,11},0)</f>
        <v>7824.37</v>
      </c>
      <c r="D1372" t="str">
        <v>tier - 2</v>
      </c>
      <c r="E1372" t="str">
        <v>tier - 2</v>
      </c>
      <c r="F1372" t="str">
        <v>R1012</v>
      </c>
      <c r="G1372" t="str">
        <v>12-Oct-1989</v>
      </c>
      <c r="H1372" t="str">
        <v xml:space="preserve">34 Y </v>
      </c>
      <c r="I1372" cm="1">
        <f t="array" ref="I1372:Q1372">VLOOKUP(A1372,'Medical Examinations-Answers'!A:J,{2,3,4,5,6,7,8,9,10},0)</f>
        <v>30.11</v>
      </c>
      <c r="J1372">
        <v>4.08</v>
      </c>
      <c r="K1372" t="str">
        <v>No</v>
      </c>
      <c r="L1372" t="str">
        <v>No</v>
      </c>
      <c r="M1372" t="str">
        <v>No</v>
      </c>
      <c r="N1372">
        <v>0</v>
      </c>
      <c r="O1372" t="str">
        <v>No</v>
      </c>
      <c r="P1372" t="str">
        <v>Obesity</v>
      </c>
      <c r="Q1372" t="str">
        <v>Normal</v>
      </c>
      <c r="R1372" t="str">
        <f t="shared" si="21"/>
        <v>Without transplant</v>
      </c>
    </row>
    <row r="1373" spans="1:18" ht="15.6" x14ac:dyDescent="0.3">
      <c r="A1373" s="1" t="s">
        <v>999</v>
      </c>
      <c r="B1373" t="str">
        <f>VLOOKUP(A1373,'Customer Names-Answers'!A:D,4,0)</f>
        <v>Marguerite K.</v>
      </c>
      <c r="C1373" cm="1">
        <f t="array" ref="C1373:H1373">VLOOKUP(A1373,'Hospitalisation Details-Answers'!A:K,{6,7,8,9,10,11},0)</f>
        <v>7812.67</v>
      </c>
      <c r="D1373" t="str">
        <v>tier - 2</v>
      </c>
      <c r="E1373" t="str">
        <v>tier - 1</v>
      </c>
      <c r="F1373" t="str">
        <v>R1012</v>
      </c>
      <c r="G1373" t="str">
        <v>21-Dec-1991</v>
      </c>
      <c r="H1373" t="str">
        <v xml:space="preserve">32 Y </v>
      </c>
      <c r="I1373" cm="1">
        <f t="array" ref="I1373:Q1373">VLOOKUP(A1373,'Medical Examinations-Answers'!A:J,{2,3,4,5,6,7,8,9,10},0)</f>
        <v>31.59</v>
      </c>
      <c r="J1373">
        <v>6.01</v>
      </c>
      <c r="K1373" t="str">
        <v>No</v>
      </c>
      <c r="L1373" t="str">
        <v>No</v>
      </c>
      <c r="M1373" t="str">
        <v>No</v>
      </c>
      <c r="N1373">
        <v>0</v>
      </c>
      <c r="O1373" t="str">
        <v>No</v>
      </c>
      <c r="P1373" t="str">
        <v>Obesity</v>
      </c>
      <c r="Q1373" t="str">
        <v>Prediabetes</v>
      </c>
      <c r="R1373" t="str">
        <f t="shared" si="21"/>
        <v>Without transplant</v>
      </c>
    </row>
    <row r="1374" spans="1:18" ht="15.6" x14ac:dyDescent="0.3">
      <c r="A1374" s="1" t="s">
        <v>998</v>
      </c>
      <c r="B1374" t="str">
        <f>VLOOKUP(A1374,'Customer Names-Answers'!A:D,4,0)</f>
        <v>Travis</v>
      </c>
      <c r="C1374" cm="1">
        <f t="array" ref="C1374:H1374">VLOOKUP(A1374,'Hospitalisation Details-Answers'!A:K,{6,7,8,9,10,11},0)</f>
        <v>7804.16</v>
      </c>
      <c r="D1374" t="str">
        <v>tier - 2</v>
      </c>
      <c r="E1374" t="str">
        <v>tier - 3</v>
      </c>
      <c r="F1374" t="str">
        <v>R1013</v>
      </c>
      <c r="G1374" t="str">
        <v>9-Nov-1974</v>
      </c>
      <c r="H1374" t="str">
        <v xml:space="preserve">49 Y </v>
      </c>
      <c r="I1374" cm="1">
        <f t="array" ref="I1374:Q1374">VLOOKUP(A1374,'Medical Examinations-Answers'!A:J,{2,3,4,5,6,7,8,9,10},0)</f>
        <v>40.15</v>
      </c>
      <c r="J1374">
        <v>11.84</v>
      </c>
      <c r="K1374" t="str">
        <v>No</v>
      </c>
      <c r="L1374" t="str">
        <v>No</v>
      </c>
      <c r="M1374" t="str">
        <v>No</v>
      </c>
      <c r="N1374">
        <v>0</v>
      </c>
      <c r="O1374" t="str">
        <v>No</v>
      </c>
      <c r="P1374" t="str">
        <v>Obesity</v>
      </c>
      <c r="Q1374" t="str">
        <v>Diabetes</v>
      </c>
      <c r="R1374" t="str">
        <f t="shared" si="21"/>
        <v>Without transplant</v>
      </c>
    </row>
    <row r="1375" spans="1:18" ht="15.6" x14ac:dyDescent="0.3">
      <c r="A1375" s="1" t="s">
        <v>997</v>
      </c>
      <c r="B1375" t="str">
        <f>VLOOKUP(A1375,'Customer Names-Answers'!A:D,4,0)</f>
        <v>Ricky</v>
      </c>
      <c r="C1375" cm="1">
        <f t="array" ref="C1375:H1375">VLOOKUP(A1375,'Hospitalisation Details-Answers'!A:K,{6,7,8,9,10,11},0)</f>
        <v>7803.77</v>
      </c>
      <c r="D1375" t="str">
        <v>tier - 2</v>
      </c>
      <c r="E1375" t="str">
        <v>tier - 3</v>
      </c>
      <c r="F1375" t="str">
        <v>R1012</v>
      </c>
      <c r="G1375" t="str">
        <v>2-Dec-1997</v>
      </c>
      <c r="H1375" t="str">
        <v xml:space="preserve">26 Y </v>
      </c>
      <c r="I1375" cm="1">
        <f t="array" ref="I1375:Q1375">VLOOKUP(A1375,'Medical Examinations-Answers'!A:J,{2,3,4,5,6,7,8,9,10},0)</f>
        <v>40.700000000000003</v>
      </c>
      <c r="J1375">
        <v>6.27</v>
      </c>
      <c r="K1375" t="str">
        <v>yes</v>
      </c>
      <c r="L1375" t="str">
        <v>No</v>
      </c>
      <c r="M1375" t="str">
        <v>Yes</v>
      </c>
      <c r="N1375">
        <v>1</v>
      </c>
      <c r="O1375" t="str">
        <v>No</v>
      </c>
      <c r="P1375" t="str">
        <v>Obesity</v>
      </c>
      <c r="Q1375" t="str">
        <v>Prediabetes</v>
      </c>
      <c r="R1375" t="str">
        <f t="shared" si="21"/>
        <v>Without transplant</v>
      </c>
    </row>
    <row r="1376" spans="1:18" ht="15.6" x14ac:dyDescent="0.3">
      <c r="A1376" s="1" t="s">
        <v>996</v>
      </c>
      <c r="B1376" t="str">
        <f>VLOOKUP(A1376,'Customer Names-Answers'!A:D,4,0)</f>
        <v>Colleen L.</v>
      </c>
      <c r="C1376" cm="1">
        <f t="array" ref="C1376:H1376">VLOOKUP(A1376,'Hospitalisation Details-Answers'!A:K,{6,7,8,9,10,11},0)</f>
        <v>7794.68</v>
      </c>
      <c r="D1376" t="str">
        <v>tier - 2</v>
      </c>
      <c r="E1376" t="str">
        <v>tier - 2</v>
      </c>
      <c r="F1376" t="str">
        <v>R1026</v>
      </c>
      <c r="G1376" t="str">
        <v>25-Dec-1999</v>
      </c>
      <c r="H1376" t="str">
        <v xml:space="preserve">24 Y </v>
      </c>
      <c r="I1376" cm="1">
        <f t="array" ref="I1376:Q1376">VLOOKUP(A1376,'Medical Examinations-Answers'!A:J,{2,3,4,5,6,7,8,9,10},0)</f>
        <v>40.76</v>
      </c>
      <c r="J1376">
        <v>5.28</v>
      </c>
      <c r="K1376" t="str">
        <v>No</v>
      </c>
      <c r="L1376" t="str">
        <v>No</v>
      </c>
      <c r="M1376" t="str">
        <v>No</v>
      </c>
      <c r="N1376">
        <v>0</v>
      </c>
      <c r="O1376" t="str">
        <v>No</v>
      </c>
      <c r="P1376" t="str">
        <v>Obesity</v>
      </c>
      <c r="Q1376" t="str">
        <v>Normal</v>
      </c>
      <c r="R1376" t="str">
        <f t="shared" si="21"/>
        <v>Without transplant</v>
      </c>
    </row>
    <row r="1377" spans="1:18" ht="15.6" x14ac:dyDescent="0.3">
      <c r="A1377" s="1" t="s">
        <v>995</v>
      </c>
      <c r="B1377" t="str">
        <f>VLOOKUP(A1377,'Customer Names-Answers'!A:D,4,0)</f>
        <v>Charlie A</v>
      </c>
      <c r="C1377" cm="1">
        <f t="array" ref="C1377:H1377">VLOOKUP(A1377,'Hospitalisation Details-Answers'!A:K,{6,7,8,9,10,11},0)</f>
        <v>7789.64</v>
      </c>
      <c r="D1377" t="str">
        <v>tier - 1</v>
      </c>
      <c r="E1377" t="str">
        <v>tier - 3</v>
      </c>
      <c r="F1377" t="str">
        <v>R1013</v>
      </c>
      <c r="G1377" t="str">
        <v>6-Dec-1974</v>
      </c>
      <c r="H1377" t="str">
        <v xml:space="preserve">49 Y </v>
      </c>
      <c r="I1377" cm="1">
        <f t="array" ref="I1377:Q1377">VLOOKUP(A1377,'Medical Examinations-Answers'!A:J,{2,3,4,5,6,7,8,9,10},0)</f>
        <v>29.7</v>
      </c>
      <c r="J1377">
        <v>7.03</v>
      </c>
      <c r="K1377" t="str">
        <v>No</v>
      </c>
      <c r="L1377" t="str">
        <v>No</v>
      </c>
      <c r="M1377" t="str">
        <v>No</v>
      </c>
      <c r="N1377">
        <v>0</v>
      </c>
      <c r="O1377" t="str">
        <v>No</v>
      </c>
      <c r="P1377" t="str">
        <v xml:space="preserve">Overweight </v>
      </c>
      <c r="Q1377" t="str">
        <v>Diabetes</v>
      </c>
      <c r="R1377" t="str">
        <f t="shared" si="21"/>
        <v>Without transplant</v>
      </c>
    </row>
    <row r="1378" spans="1:18" ht="15.6" x14ac:dyDescent="0.3">
      <c r="A1378" s="1" t="s">
        <v>994</v>
      </c>
      <c r="B1378" t="str">
        <f>VLOOKUP(A1378,'Customer Names-Answers'!A:D,4,0)</f>
        <v>Rick</v>
      </c>
      <c r="C1378" cm="1">
        <f t="array" ref="C1378:H1378">VLOOKUP(A1378,'Hospitalisation Details-Answers'!A:K,{6,7,8,9,10,11},0)</f>
        <v>7763.06</v>
      </c>
      <c r="D1378" t="str">
        <v>tier - 2</v>
      </c>
      <c r="E1378" t="str">
        <v>tier - 1</v>
      </c>
      <c r="F1378" t="str">
        <v>R1012</v>
      </c>
      <c r="G1378" t="str">
        <v>21-Dec-1997</v>
      </c>
      <c r="H1378" t="str">
        <v xml:space="preserve">26 Y </v>
      </c>
      <c r="I1378" cm="1">
        <f t="array" ref="I1378:Q1378">VLOOKUP(A1378,'Medical Examinations-Answers'!A:J,{2,3,4,5,6,7,8,9,10},0)</f>
        <v>40.58</v>
      </c>
      <c r="J1378">
        <v>5.32</v>
      </c>
      <c r="K1378" t="str">
        <v>yes</v>
      </c>
      <c r="L1378" t="str">
        <v>No</v>
      </c>
      <c r="M1378" t="str">
        <v>Yes</v>
      </c>
      <c r="N1378">
        <v>1</v>
      </c>
      <c r="O1378" t="str">
        <v>No</v>
      </c>
      <c r="P1378" t="str">
        <v>Obesity</v>
      </c>
      <c r="Q1378" t="str">
        <v>Normal</v>
      </c>
      <c r="R1378" t="str">
        <f t="shared" si="21"/>
        <v>Without transplant</v>
      </c>
    </row>
    <row r="1379" spans="1:18" ht="15.6" x14ac:dyDescent="0.3">
      <c r="A1379" s="1" t="s">
        <v>993</v>
      </c>
      <c r="B1379" t="str">
        <f>VLOOKUP(A1379,'Customer Names-Answers'!A:D,4,0)</f>
        <v>Lauren C</v>
      </c>
      <c r="C1379" cm="1">
        <f t="array" ref="C1379:H1379">VLOOKUP(A1379,'Hospitalisation Details-Answers'!A:K,{6,7,8,9,10,11},0)</f>
        <v>7749.16</v>
      </c>
      <c r="D1379" t="str">
        <v>tier - 2</v>
      </c>
      <c r="E1379" t="str">
        <v>tier - 1</v>
      </c>
      <c r="F1379" t="str">
        <v>R1012</v>
      </c>
      <c r="G1379" t="str">
        <v>30-Jun-1981</v>
      </c>
      <c r="H1379" t="str">
        <v xml:space="preserve">42 Y </v>
      </c>
      <c r="I1379" cm="1">
        <f t="array" ref="I1379:Q1379">VLOOKUP(A1379,'Medical Examinations-Answers'!A:J,{2,3,4,5,6,7,8,9,10},0)</f>
        <v>33.06</v>
      </c>
      <c r="J1379">
        <v>9.59</v>
      </c>
      <c r="K1379" t="str">
        <v>yes</v>
      </c>
      <c r="L1379" t="str">
        <v>No</v>
      </c>
      <c r="M1379" t="str">
        <v>No</v>
      </c>
      <c r="N1379">
        <v>0</v>
      </c>
      <c r="O1379" t="str">
        <v>No</v>
      </c>
      <c r="P1379" t="str">
        <v>Obesity</v>
      </c>
      <c r="Q1379" t="str">
        <v>Diabetes</v>
      </c>
      <c r="R1379" t="str">
        <f t="shared" si="21"/>
        <v>Without transplant</v>
      </c>
    </row>
    <row r="1380" spans="1:18" ht="15.6" x14ac:dyDescent="0.3">
      <c r="A1380" s="1" t="s">
        <v>992</v>
      </c>
      <c r="B1380" t="str">
        <f>VLOOKUP(A1380,'Customer Names-Answers'!A:D,4,0)</f>
        <v>Daniel</v>
      </c>
      <c r="C1380" cm="1">
        <f t="array" ref="C1380:H1380">VLOOKUP(A1380,'Hospitalisation Details-Answers'!A:K,{6,7,8,9,10,11},0)</f>
        <v>7742.11</v>
      </c>
      <c r="D1380" t="str">
        <v>tier - 3</v>
      </c>
      <c r="E1380" t="str">
        <v>tier - 2</v>
      </c>
      <c r="F1380" t="str">
        <v>R1013</v>
      </c>
      <c r="G1380" t="str">
        <v>12-Dec-1976</v>
      </c>
      <c r="H1380" t="str">
        <v xml:space="preserve">47 Y </v>
      </c>
      <c r="I1380" cm="1">
        <f t="array" ref="I1380:Q1380">VLOOKUP(A1380,'Medical Examinations-Answers'!A:J,{2,3,4,5,6,7,8,9,10},0)</f>
        <v>26.62</v>
      </c>
      <c r="J1380">
        <v>6.15</v>
      </c>
      <c r="K1380" t="str">
        <v>yes</v>
      </c>
      <c r="L1380" t="str">
        <v>No</v>
      </c>
      <c r="M1380" t="str">
        <v>No</v>
      </c>
      <c r="N1380">
        <v>0</v>
      </c>
      <c r="O1380" t="str">
        <v>No</v>
      </c>
      <c r="P1380" t="str">
        <v xml:space="preserve">Overweight </v>
      </c>
      <c r="Q1380" t="str">
        <v>Prediabetes</v>
      </c>
      <c r="R1380" t="str">
        <f t="shared" si="21"/>
        <v>Without transplant</v>
      </c>
    </row>
    <row r="1381" spans="1:18" ht="15.6" x14ac:dyDescent="0.3">
      <c r="A1381" s="1" t="s">
        <v>991</v>
      </c>
      <c r="B1381" t="str">
        <f>VLOOKUP(A1381,'Customer Names-Answers'!A:D,4,0)</f>
        <v>Jaime</v>
      </c>
      <c r="C1381" cm="1">
        <f t="array" ref="C1381:H1381">VLOOKUP(A1381,'Hospitalisation Details-Answers'!A:K,{6,7,8,9,10,11},0)</f>
        <v>7740.34</v>
      </c>
      <c r="D1381" t="str">
        <v>tier - 1</v>
      </c>
      <c r="E1381" t="str">
        <v>tier - 1</v>
      </c>
      <c r="F1381" t="str">
        <v>R1011</v>
      </c>
      <c r="G1381" t="str">
        <v>4-Sep-1978</v>
      </c>
      <c r="H1381" t="str">
        <v xml:space="preserve">45 Y </v>
      </c>
      <c r="I1381" cm="1">
        <f t="array" ref="I1381:Q1381">VLOOKUP(A1381,'Medical Examinations-Answers'!A:J,{2,3,4,5,6,7,8,9,10},0)</f>
        <v>37.1</v>
      </c>
      <c r="J1381">
        <v>11.08</v>
      </c>
      <c r="K1381" t="str">
        <v>No</v>
      </c>
      <c r="L1381" t="str">
        <v>No</v>
      </c>
      <c r="M1381" t="str">
        <v>No</v>
      </c>
      <c r="N1381">
        <v>0</v>
      </c>
      <c r="O1381" t="str">
        <v>No</v>
      </c>
      <c r="P1381" t="str">
        <v>Obesity</v>
      </c>
      <c r="Q1381" t="str">
        <v>Diabetes</v>
      </c>
      <c r="R1381" t="str">
        <f t="shared" si="21"/>
        <v>Without transplant</v>
      </c>
    </row>
    <row r="1382" spans="1:18" ht="15.6" x14ac:dyDescent="0.3">
      <c r="A1382" s="1" t="s">
        <v>990</v>
      </c>
      <c r="B1382" t="str">
        <f>VLOOKUP(A1382,'Customer Names-Answers'!A:D,4,0)</f>
        <v>Erik R</v>
      </c>
      <c r="C1382" cm="1">
        <f t="array" ref="C1382:H1382">VLOOKUP(A1382,'Hospitalisation Details-Answers'!A:K,{6,7,8,9,10,11},0)</f>
        <v>7736.39</v>
      </c>
      <c r="D1382" t="str">
        <v>tier - 3</v>
      </c>
      <c r="E1382" t="str">
        <v>tier - 2</v>
      </c>
      <c r="F1382" t="str">
        <v>R1013</v>
      </c>
      <c r="G1382" t="str">
        <v>18-Jul-1965</v>
      </c>
      <c r="H1382" t="str">
        <v xml:space="preserve">58 Y </v>
      </c>
      <c r="I1382" cm="1">
        <f t="array" ref="I1382:Q1382">VLOOKUP(A1382,'Medical Examinations-Answers'!A:J,{2,3,4,5,6,7,8,9,10},0)</f>
        <v>18.28</v>
      </c>
      <c r="J1382">
        <v>7.95</v>
      </c>
      <c r="K1382" t="str">
        <v>No</v>
      </c>
      <c r="L1382" t="str">
        <v>No</v>
      </c>
      <c r="M1382" t="str">
        <v>No</v>
      </c>
      <c r="N1382">
        <v>0</v>
      </c>
      <c r="O1382" t="str">
        <v>No</v>
      </c>
      <c r="P1382" t="str">
        <v xml:space="preserve">Underweight </v>
      </c>
      <c r="Q1382" t="str">
        <v>Diabetes</v>
      </c>
      <c r="R1382" t="str">
        <f t="shared" si="21"/>
        <v>Without transplant</v>
      </c>
    </row>
    <row r="1383" spans="1:18" ht="15.6" x14ac:dyDescent="0.3">
      <c r="A1383" s="1" t="s">
        <v>989</v>
      </c>
      <c r="B1383" t="str">
        <f>VLOOKUP(A1383,'Customer Names-Answers'!A:D,4,0)</f>
        <v>Katie</v>
      </c>
      <c r="C1383" cm="1">
        <f t="array" ref="C1383:H1383">VLOOKUP(A1383,'Hospitalisation Details-Answers'!A:K,{6,7,8,9,10,11},0)</f>
        <v>7731.86</v>
      </c>
      <c r="D1383" t="str">
        <v>tier - 2</v>
      </c>
      <c r="E1383" t="str">
        <v>tier - 3</v>
      </c>
      <c r="F1383" t="str">
        <v>R1012</v>
      </c>
      <c r="G1383" t="str">
        <v>29-Aug-1977</v>
      </c>
      <c r="H1383" t="str">
        <v xml:space="preserve">46 Y </v>
      </c>
      <c r="I1383" cm="1">
        <f t="array" ref="I1383:Q1383">VLOOKUP(A1383,'Medical Examinations-Answers'!A:J,{2,3,4,5,6,7,8,9,10},0)</f>
        <v>35.814999999999998</v>
      </c>
      <c r="J1383">
        <v>6.23</v>
      </c>
      <c r="K1383" t="str">
        <v>No</v>
      </c>
      <c r="L1383" t="str">
        <v>No</v>
      </c>
      <c r="M1383" t="str">
        <v>No</v>
      </c>
      <c r="N1383">
        <v>0</v>
      </c>
      <c r="O1383" t="str">
        <v>No</v>
      </c>
      <c r="P1383" t="str">
        <v>Obesity</v>
      </c>
      <c r="Q1383" t="str">
        <v>Prediabetes</v>
      </c>
      <c r="R1383" t="str">
        <f t="shared" si="21"/>
        <v>Without transplant</v>
      </c>
    </row>
    <row r="1384" spans="1:18" ht="15.6" x14ac:dyDescent="0.3">
      <c r="A1384" s="1" t="s">
        <v>988</v>
      </c>
      <c r="B1384" t="str">
        <f>VLOOKUP(A1384,'Customer Names-Answers'!A:D,4,0)</f>
        <v>Thomas A</v>
      </c>
      <c r="C1384" cm="1">
        <f t="array" ref="C1384:H1384">VLOOKUP(A1384,'Hospitalisation Details-Answers'!A:K,{6,7,8,9,10,11},0)</f>
        <v>7731.43</v>
      </c>
      <c r="D1384" t="str">
        <v>tier - 3</v>
      </c>
      <c r="E1384" t="str">
        <v>tier - 2</v>
      </c>
      <c r="F1384" t="str">
        <v>R1013</v>
      </c>
      <c r="G1384" t="str">
        <v>4-Dec-1978</v>
      </c>
      <c r="H1384" t="str">
        <v xml:space="preserve">45 Y </v>
      </c>
      <c r="I1384" cm="1">
        <f t="array" ref="I1384:Q1384">VLOOKUP(A1384,'Medical Examinations-Answers'!A:J,{2,3,4,5,6,7,8,9,10},0)</f>
        <v>30.69</v>
      </c>
      <c r="J1384">
        <v>6.5</v>
      </c>
      <c r="K1384" t="str">
        <v>No</v>
      </c>
      <c r="L1384" t="str">
        <v>No</v>
      </c>
      <c r="M1384" t="str">
        <v>No</v>
      </c>
      <c r="N1384">
        <v>0</v>
      </c>
      <c r="O1384" t="str">
        <v>No</v>
      </c>
      <c r="P1384" t="str">
        <v>Obesity</v>
      </c>
      <c r="Q1384" t="str">
        <v>Diabetes</v>
      </c>
      <c r="R1384" t="str">
        <f t="shared" si="21"/>
        <v>Without transplant</v>
      </c>
    </row>
    <row r="1385" spans="1:18" ht="15.6" x14ac:dyDescent="0.3">
      <c r="A1385" s="1" t="s">
        <v>987</v>
      </c>
      <c r="B1385" t="str">
        <f>VLOOKUP(A1385,'Customer Names-Answers'!A:D,4,0)</f>
        <v>Mr.  Jean-Marc</v>
      </c>
      <c r="C1385" cm="1">
        <f t="array" ref="C1385:H1385">VLOOKUP(A1385,'Hospitalisation Details-Answers'!A:K,{6,7,8,9,10,11},0)</f>
        <v>7729.65</v>
      </c>
      <c r="D1385" t="str">
        <v>tier - 3</v>
      </c>
      <c r="E1385" t="str">
        <v>tier - 1</v>
      </c>
      <c r="F1385" t="str">
        <v>R1016</v>
      </c>
      <c r="G1385" t="str">
        <v>10-Sep-1980</v>
      </c>
      <c r="H1385" t="str">
        <v xml:space="preserve">43 Y </v>
      </c>
      <c r="I1385" cm="1">
        <f t="array" ref="I1385:Q1385">VLOOKUP(A1385,'Medical Examinations-Answers'!A:J,{2,3,4,5,6,7,8,9,10},0)</f>
        <v>26.125</v>
      </c>
      <c r="J1385">
        <v>5.22</v>
      </c>
      <c r="K1385" t="str">
        <v>No</v>
      </c>
      <c r="L1385" t="str">
        <v>No</v>
      </c>
      <c r="M1385" t="str">
        <v>No</v>
      </c>
      <c r="N1385">
        <v>0</v>
      </c>
      <c r="O1385" t="str">
        <v>No</v>
      </c>
      <c r="P1385" t="str">
        <v xml:space="preserve">Overweight </v>
      </c>
      <c r="Q1385" t="str">
        <v>Normal</v>
      </c>
      <c r="R1385" t="str">
        <f t="shared" si="21"/>
        <v>Without transplant</v>
      </c>
    </row>
    <row r="1386" spans="1:18" ht="15.6" x14ac:dyDescent="0.3">
      <c r="A1386" s="1" t="s">
        <v>986</v>
      </c>
      <c r="B1386" t="str">
        <f>VLOOKUP(A1386,'Customer Names-Answers'!A:D,4,0)</f>
        <v>Kerry L</v>
      </c>
      <c r="C1386" cm="1">
        <f t="array" ref="C1386:H1386">VLOOKUP(A1386,'Hospitalisation Details-Answers'!A:K,{6,7,8,9,10,11},0)</f>
        <v>7727.25</v>
      </c>
      <c r="D1386" t="str">
        <v>tier - 2</v>
      </c>
      <c r="E1386" t="str">
        <v>tier - 3</v>
      </c>
      <c r="F1386" t="str">
        <v>R1012</v>
      </c>
      <c r="G1386" t="str">
        <v>2-Jun-1979</v>
      </c>
      <c r="H1386" t="str">
        <v xml:space="preserve">44 Y </v>
      </c>
      <c r="I1386" cm="1">
        <f t="array" ref="I1386:Q1386">VLOOKUP(A1386,'Medical Examinations-Answers'!A:J,{2,3,4,5,6,7,8,9,10},0)</f>
        <v>34.58</v>
      </c>
      <c r="J1386">
        <v>6.3</v>
      </c>
      <c r="K1386" t="str">
        <v>No</v>
      </c>
      <c r="L1386" t="str">
        <v>No</v>
      </c>
      <c r="M1386" t="str">
        <v>Yes</v>
      </c>
      <c r="N1386">
        <v>1</v>
      </c>
      <c r="O1386" t="str">
        <v>No</v>
      </c>
      <c r="P1386" t="str">
        <v>Obesity</v>
      </c>
      <c r="Q1386" t="str">
        <v>Prediabetes</v>
      </c>
      <c r="R1386" t="str">
        <f t="shared" si="21"/>
        <v>Without transplant</v>
      </c>
    </row>
    <row r="1387" spans="1:18" ht="15.6" x14ac:dyDescent="0.3">
      <c r="A1387" s="1" t="s">
        <v>985</v>
      </c>
      <c r="B1387" t="str">
        <f>VLOOKUP(A1387,'Customer Names-Answers'!A:D,4,0)</f>
        <v>Ulrich</v>
      </c>
      <c r="C1387" cm="1">
        <f t="array" ref="C1387:H1387">VLOOKUP(A1387,'Hospitalisation Details-Answers'!A:K,{6,7,8,9,10,11},0)</f>
        <v>7726.85</v>
      </c>
      <c r="D1387" t="str">
        <v>tier - 1</v>
      </c>
      <c r="E1387" t="str">
        <v>tier - 2</v>
      </c>
      <c r="F1387" t="str">
        <v>R1011</v>
      </c>
      <c r="G1387" t="str">
        <v>29-Dec-1978</v>
      </c>
      <c r="H1387" t="str">
        <v xml:space="preserve">45 Y </v>
      </c>
      <c r="I1387" cm="1">
        <f t="array" ref="I1387:Q1387">VLOOKUP(A1387,'Medical Examinations-Answers'!A:J,{2,3,4,5,6,7,8,9,10},0)</f>
        <v>27.4</v>
      </c>
      <c r="J1387">
        <v>8.84</v>
      </c>
      <c r="K1387" t="str">
        <v>No</v>
      </c>
      <c r="L1387" t="str">
        <v>No</v>
      </c>
      <c r="M1387" t="str">
        <v>No</v>
      </c>
      <c r="N1387">
        <v>0</v>
      </c>
      <c r="O1387" t="str">
        <v>No</v>
      </c>
      <c r="P1387" t="str">
        <v xml:space="preserve">Overweight </v>
      </c>
      <c r="Q1387" t="str">
        <v>Diabetes</v>
      </c>
      <c r="R1387" t="str">
        <f t="shared" si="21"/>
        <v>Without transplant</v>
      </c>
    </row>
    <row r="1388" spans="1:18" ht="15.6" x14ac:dyDescent="0.3">
      <c r="A1388" s="1" t="s">
        <v>984</v>
      </c>
      <c r="B1388" t="str">
        <f>VLOOKUP(A1388,'Customer Names-Answers'!A:D,4,0)</f>
        <v>Justin P</v>
      </c>
      <c r="C1388" cm="1">
        <f t="array" ref="C1388:H1388">VLOOKUP(A1388,'Hospitalisation Details-Answers'!A:K,{6,7,8,9,10,11},0)</f>
        <v>7684.62</v>
      </c>
      <c r="D1388" t="str">
        <v>tier - 2</v>
      </c>
      <c r="E1388" t="str">
        <v>tier - 3</v>
      </c>
      <c r="F1388" t="str">
        <v>R1021</v>
      </c>
      <c r="G1388" t="str">
        <v>12-Jul-1987</v>
      </c>
      <c r="H1388" t="str">
        <v xml:space="preserve">36 Y </v>
      </c>
      <c r="I1388" cm="1">
        <f t="array" ref="I1388:Q1388">VLOOKUP(A1388,'Medical Examinations-Answers'!A:J,{2,3,4,5,6,7,8,9,10},0)</f>
        <v>27.53</v>
      </c>
      <c r="J1388">
        <v>4.1100000000000003</v>
      </c>
      <c r="K1388" t="str">
        <v>No</v>
      </c>
      <c r="L1388" t="str">
        <v>No</v>
      </c>
      <c r="M1388" t="str">
        <v>No</v>
      </c>
      <c r="N1388">
        <v>1</v>
      </c>
      <c r="O1388" t="str">
        <v>No</v>
      </c>
      <c r="P1388" t="str">
        <v xml:space="preserve">Overweight </v>
      </c>
      <c r="Q1388" t="str">
        <v>Normal</v>
      </c>
      <c r="R1388" t="str">
        <f t="shared" si="21"/>
        <v>Without transplant</v>
      </c>
    </row>
    <row r="1389" spans="1:18" ht="15.6" x14ac:dyDescent="0.3">
      <c r="A1389" s="1" t="s">
        <v>983</v>
      </c>
      <c r="B1389" t="str">
        <f>VLOOKUP(A1389,'Customer Names-Answers'!A:D,4,0)</f>
        <v>Hannah E.</v>
      </c>
      <c r="C1389" cm="1">
        <f t="array" ref="C1389:H1389">VLOOKUP(A1389,'Hospitalisation Details-Answers'!A:K,{6,7,8,9,10,11},0)</f>
        <v>7682.67</v>
      </c>
      <c r="D1389" t="str">
        <v>tier - 2</v>
      </c>
      <c r="E1389" t="str">
        <v>tier - 1</v>
      </c>
      <c r="F1389" t="str">
        <v>R1013</v>
      </c>
      <c r="G1389" t="str">
        <v>18-Dec-1982</v>
      </c>
      <c r="H1389" t="str">
        <v xml:space="preserve">41 Y </v>
      </c>
      <c r="I1389" cm="1">
        <f t="array" ref="I1389:Q1389">VLOOKUP(A1389,'Medical Examinations-Answers'!A:J,{2,3,4,5,6,7,8,9,10},0)</f>
        <v>33</v>
      </c>
      <c r="J1389">
        <v>4.57</v>
      </c>
      <c r="K1389" t="str">
        <v>No</v>
      </c>
      <c r="L1389" t="str">
        <v>No</v>
      </c>
      <c r="M1389" t="str">
        <v>No</v>
      </c>
      <c r="N1389">
        <v>0</v>
      </c>
      <c r="O1389" t="str">
        <v>No</v>
      </c>
      <c r="P1389" t="str">
        <v>Obesity</v>
      </c>
      <c r="Q1389" t="str">
        <v>Normal</v>
      </c>
      <c r="R1389" t="str">
        <f t="shared" si="21"/>
        <v>Without transplant</v>
      </c>
    </row>
    <row r="1390" spans="1:18" ht="15.6" x14ac:dyDescent="0.3">
      <c r="A1390" s="1" t="s">
        <v>982</v>
      </c>
      <c r="B1390" t="str">
        <f>VLOOKUP(A1390,'Customer Names-Answers'!A:D,4,0)</f>
        <v>David</v>
      </c>
      <c r="C1390" cm="1">
        <f t="array" ref="C1390:H1390">VLOOKUP(A1390,'Hospitalisation Details-Answers'!A:K,{6,7,8,9,10,11},0)</f>
        <v>7681.17</v>
      </c>
      <c r="D1390" t="str">
        <v>tier - 2</v>
      </c>
      <c r="E1390" t="str">
        <v>tier - 2</v>
      </c>
      <c r="F1390" t="str">
        <v>R1020</v>
      </c>
      <c r="G1390" t="str">
        <v>19-Dec-1981</v>
      </c>
      <c r="H1390" t="str">
        <v xml:space="preserve">42 Y </v>
      </c>
      <c r="I1390" cm="1">
        <f t="array" ref="I1390:Q1390">VLOOKUP(A1390,'Medical Examinations-Answers'!A:J,{2,3,4,5,6,7,8,9,10},0)</f>
        <v>25.78</v>
      </c>
      <c r="J1390">
        <v>11.06</v>
      </c>
      <c r="K1390" t="str">
        <v>yes</v>
      </c>
      <c r="L1390" t="str">
        <v>No</v>
      </c>
      <c r="M1390" t="str">
        <v>No</v>
      </c>
      <c r="N1390">
        <v>0</v>
      </c>
      <c r="O1390" t="str">
        <v>No</v>
      </c>
      <c r="P1390" t="str">
        <v xml:space="preserve">Overweight </v>
      </c>
      <c r="Q1390" t="str">
        <v>Diabetes</v>
      </c>
      <c r="R1390" t="str">
        <f t="shared" si="21"/>
        <v>Without transplant</v>
      </c>
    </row>
    <row r="1391" spans="1:18" ht="15.6" x14ac:dyDescent="0.3">
      <c r="A1391" s="1" t="s">
        <v>981</v>
      </c>
      <c r="B1391" t="str">
        <f>VLOOKUP(A1391,'Customer Names-Answers'!A:D,4,0)</f>
        <v>Jim</v>
      </c>
      <c r="C1391" cm="1">
        <f t="array" ref="C1391:H1391">VLOOKUP(A1391,'Hospitalisation Details-Answers'!A:K,{6,7,8,9,10,11},0)</f>
        <v>7680.92</v>
      </c>
      <c r="D1391" t="str">
        <v>tier - 2</v>
      </c>
      <c r="E1391" t="str">
        <v>tier - 1</v>
      </c>
      <c r="F1391" t="str">
        <v>R1013</v>
      </c>
      <c r="G1391" t="str">
        <v>11-Oct-1971</v>
      </c>
      <c r="H1391" t="str">
        <v xml:space="preserve">52 Y </v>
      </c>
      <c r="I1391" cm="1">
        <f t="array" ref="I1391:Q1391">VLOOKUP(A1391,'Medical Examinations-Answers'!A:J,{2,3,4,5,6,7,8,9,10},0)</f>
        <v>22.66</v>
      </c>
      <c r="J1391">
        <v>10.68</v>
      </c>
      <c r="K1391" t="str">
        <v>No</v>
      </c>
      <c r="L1391" t="str">
        <v>No</v>
      </c>
      <c r="M1391" t="str">
        <v>No</v>
      </c>
      <c r="N1391">
        <v>0</v>
      </c>
      <c r="O1391" t="str">
        <v>No</v>
      </c>
      <c r="P1391" t="str">
        <v xml:space="preserve">Normal Weight </v>
      </c>
      <c r="Q1391" t="str">
        <v>Diabetes</v>
      </c>
      <c r="R1391" t="str">
        <f t="shared" si="21"/>
        <v>Without transplant</v>
      </c>
    </row>
    <row r="1392" spans="1:18" ht="15.6" x14ac:dyDescent="0.3">
      <c r="A1392" s="1" t="s">
        <v>980</v>
      </c>
      <c r="B1392" t="str">
        <f>VLOOKUP(A1392,'Customer Names-Answers'!A:D,4,0)</f>
        <v>Joseph P</v>
      </c>
      <c r="C1392" cm="1">
        <f t="array" ref="C1392:H1392">VLOOKUP(A1392,'Hospitalisation Details-Answers'!A:K,{6,7,8,9,10,11},0)</f>
        <v>7676.4</v>
      </c>
      <c r="D1392" t="str">
        <v>tier - 2</v>
      </c>
      <c r="E1392" t="str">
        <v>tier - 1</v>
      </c>
      <c r="F1392" t="str">
        <v>R1012</v>
      </c>
      <c r="G1392" t="str">
        <v>13-Sep-1995</v>
      </c>
      <c r="H1392" t="str">
        <v xml:space="preserve">28 Y </v>
      </c>
      <c r="I1392" cm="1">
        <f t="array" ref="I1392:Q1392">VLOOKUP(A1392,'Medical Examinations-Answers'!A:J,{2,3,4,5,6,7,8,9,10},0)</f>
        <v>38.81</v>
      </c>
      <c r="J1392">
        <v>6.14</v>
      </c>
      <c r="K1392" t="str">
        <v>yes</v>
      </c>
      <c r="L1392" t="str">
        <v>No</v>
      </c>
      <c r="M1392" t="str">
        <v>No</v>
      </c>
      <c r="N1392">
        <v>1</v>
      </c>
      <c r="O1392" t="str">
        <v>No</v>
      </c>
      <c r="P1392" t="str">
        <v>Obesity</v>
      </c>
      <c r="Q1392" t="str">
        <v>Prediabetes</v>
      </c>
      <c r="R1392" t="str">
        <f t="shared" si="21"/>
        <v>Without transplant</v>
      </c>
    </row>
    <row r="1393" spans="1:18" ht="15.6" x14ac:dyDescent="0.3">
      <c r="A1393" s="1" t="s">
        <v>979</v>
      </c>
      <c r="B1393" t="str">
        <f>VLOOKUP(A1393,'Customer Names-Answers'!A:D,4,0)</f>
        <v>Michael</v>
      </c>
      <c r="C1393" cm="1">
        <f t="array" ref="C1393:H1393">VLOOKUP(A1393,'Hospitalisation Details-Answers'!A:K,{6,7,8,9,10,11},0)</f>
        <v>7670.75</v>
      </c>
      <c r="D1393" t="str">
        <v>tier - 2</v>
      </c>
      <c r="E1393" t="str">
        <v>tier - 2</v>
      </c>
      <c r="F1393" t="str">
        <v>R1022</v>
      </c>
      <c r="G1393" t="str">
        <v>24-Nov-1996</v>
      </c>
      <c r="H1393" t="str">
        <v xml:space="preserve">27 Y </v>
      </c>
      <c r="I1393" cm="1">
        <f t="array" ref="I1393:Q1393">VLOOKUP(A1393,'Medical Examinations-Answers'!A:J,{2,3,4,5,6,7,8,9,10},0)</f>
        <v>38.51</v>
      </c>
      <c r="J1393">
        <v>5.45</v>
      </c>
      <c r="K1393" t="str">
        <v>yes</v>
      </c>
      <c r="L1393" t="str">
        <v>No</v>
      </c>
      <c r="M1393" t="str">
        <v>No</v>
      </c>
      <c r="N1393">
        <v>0</v>
      </c>
      <c r="O1393" t="str">
        <v>No</v>
      </c>
      <c r="P1393" t="str">
        <v>Obesity</v>
      </c>
      <c r="Q1393" t="str">
        <v>Normal</v>
      </c>
      <c r="R1393" t="str">
        <f t="shared" si="21"/>
        <v>Without transplant</v>
      </c>
    </row>
    <row r="1394" spans="1:18" ht="15.6" x14ac:dyDescent="0.3">
      <c r="A1394" s="1" t="s">
        <v>978</v>
      </c>
      <c r="B1394" t="str">
        <f>VLOOKUP(A1394,'Customer Names-Answers'!A:D,4,0)</f>
        <v>Gina M</v>
      </c>
      <c r="C1394" cm="1">
        <f t="array" ref="C1394:H1394">VLOOKUP(A1394,'Hospitalisation Details-Answers'!A:K,{6,7,8,9,10,11},0)</f>
        <v>7662.47</v>
      </c>
      <c r="D1394" t="str">
        <v>tier - 2</v>
      </c>
      <c r="E1394" t="str">
        <v>tier - 1</v>
      </c>
      <c r="F1394" t="str">
        <v>R1011</v>
      </c>
      <c r="G1394" t="str">
        <v>9-Oct-1976</v>
      </c>
      <c r="H1394" t="str">
        <v xml:space="preserve">47 Y </v>
      </c>
      <c r="I1394" cm="1">
        <f t="array" ref="I1394:Q1394">VLOOKUP(A1394,'Medical Examinations-Answers'!A:J,{2,3,4,5,6,7,8,9,10},0)</f>
        <v>22.98</v>
      </c>
      <c r="J1394">
        <v>6.14</v>
      </c>
      <c r="K1394" t="str">
        <v>yes</v>
      </c>
      <c r="L1394" t="str">
        <v>No</v>
      </c>
      <c r="M1394" t="str">
        <v>No</v>
      </c>
      <c r="N1394">
        <v>0</v>
      </c>
      <c r="O1394" t="str">
        <v>No</v>
      </c>
      <c r="P1394" t="str">
        <v xml:space="preserve">Normal Weight </v>
      </c>
      <c r="Q1394" t="str">
        <v>Prediabetes</v>
      </c>
      <c r="R1394" t="str">
        <f t="shared" si="21"/>
        <v>Without transplant</v>
      </c>
    </row>
    <row r="1395" spans="1:18" ht="15.6" x14ac:dyDescent="0.3">
      <c r="A1395" s="1" t="s">
        <v>977</v>
      </c>
      <c r="B1395" t="str">
        <f>VLOOKUP(A1395,'Customer Names-Answers'!A:D,4,0)</f>
        <v>Shantel C.</v>
      </c>
      <c r="C1395" cm="1">
        <f t="array" ref="C1395:H1395">VLOOKUP(A1395,'Hospitalisation Details-Answers'!A:K,{6,7,8,9,10,11},0)</f>
        <v>7657.69</v>
      </c>
      <c r="D1395" t="str">
        <v>tier - 3</v>
      </c>
      <c r="E1395" t="str">
        <v>tier - 3</v>
      </c>
      <c r="F1395" t="str">
        <v>R1012</v>
      </c>
      <c r="G1395" t="str">
        <v>27-Dec-1965</v>
      </c>
      <c r="H1395" t="str">
        <v xml:space="preserve">58 Y </v>
      </c>
      <c r="I1395" cm="1">
        <f t="array" ref="I1395:Q1395">VLOOKUP(A1395,'Medical Examinations-Answers'!A:J,{2,3,4,5,6,7,8,9,10},0)</f>
        <v>15.65</v>
      </c>
      <c r="J1395">
        <v>7.85</v>
      </c>
      <c r="K1395" t="str">
        <v>No</v>
      </c>
      <c r="L1395" t="str">
        <v>No</v>
      </c>
      <c r="M1395" t="str">
        <v>No</v>
      </c>
      <c r="N1395">
        <v>0</v>
      </c>
      <c r="O1395" t="str">
        <v>No</v>
      </c>
      <c r="P1395" t="str">
        <v xml:space="preserve">Underweight </v>
      </c>
      <c r="Q1395" t="str">
        <v>Diabetes</v>
      </c>
      <c r="R1395" t="str">
        <f t="shared" si="21"/>
        <v>Without transplant</v>
      </c>
    </row>
    <row r="1396" spans="1:18" ht="15.6" x14ac:dyDescent="0.3">
      <c r="A1396" s="1" t="s">
        <v>976</v>
      </c>
      <c r="B1396" t="str">
        <f>VLOOKUP(A1396,'Customer Names-Answers'!A:D,4,0)</f>
        <v>Brian</v>
      </c>
      <c r="C1396" cm="1">
        <f t="array" ref="C1396:H1396">VLOOKUP(A1396,'Hospitalisation Details-Answers'!A:K,{6,7,8,9,10,11},0)</f>
        <v>7652.26</v>
      </c>
      <c r="D1396" t="str">
        <v>tier - 2</v>
      </c>
      <c r="E1396" t="str">
        <v>tier - 3</v>
      </c>
      <c r="F1396" t="str">
        <v>R1023</v>
      </c>
      <c r="G1396" t="str">
        <v>30-Sep-1998</v>
      </c>
      <c r="H1396" t="str">
        <v xml:space="preserve">25 Y </v>
      </c>
      <c r="I1396" cm="1">
        <f t="array" ref="I1396:Q1396">VLOOKUP(A1396,'Medical Examinations-Answers'!A:J,{2,3,4,5,6,7,8,9,10},0)</f>
        <v>39.97</v>
      </c>
      <c r="J1396">
        <v>4.09</v>
      </c>
      <c r="K1396" t="str">
        <v>No</v>
      </c>
      <c r="L1396" t="str">
        <v>No</v>
      </c>
      <c r="M1396" t="str">
        <v>No</v>
      </c>
      <c r="N1396">
        <v>1</v>
      </c>
      <c r="O1396" t="str">
        <v>No</v>
      </c>
      <c r="P1396" t="str">
        <v>Obesity</v>
      </c>
      <c r="Q1396" t="str">
        <v>Normal</v>
      </c>
      <c r="R1396" t="str">
        <f t="shared" si="21"/>
        <v>Without transplant</v>
      </c>
    </row>
    <row r="1397" spans="1:18" ht="15.6" x14ac:dyDescent="0.3">
      <c r="A1397" s="1" t="s">
        <v>975</v>
      </c>
      <c r="B1397" t="str">
        <f>VLOOKUP(A1397,'Customer Names-Answers'!A:D,4,0)</f>
        <v>Brian</v>
      </c>
      <c r="C1397" cm="1">
        <f t="array" ref="C1397:H1397">VLOOKUP(A1397,'Hospitalisation Details-Answers'!A:K,{6,7,8,9,10,11},0)</f>
        <v>7650.8</v>
      </c>
      <c r="D1397" t="str">
        <v>tier - 2</v>
      </c>
      <c r="E1397" t="str">
        <v>tier - 2</v>
      </c>
      <c r="F1397" t="str">
        <v>R1012</v>
      </c>
      <c r="G1397" t="str">
        <v>10-Aug-1993</v>
      </c>
      <c r="H1397" t="str">
        <v xml:space="preserve">30 Y </v>
      </c>
      <c r="I1397" cm="1">
        <f t="array" ref="I1397:Q1397">VLOOKUP(A1397,'Medical Examinations-Answers'!A:J,{2,3,4,5,6,7,8,9,10},0)</f>
        <v>37.22</v>
      </c>
      <c r="J1397">
        <v>4.62</v>
      </c>
      <c r="K1397" t="str">
        <v>No</v>
      </c>
      <c r="L1397" t="str">
        <v>No</v>
      </c>
      <c r="M1397" t="str">
        <v>Yes</v>
      </c>
      <c r="N1397">
        <v>1</v>
      </c>
      <c r="O1397" t="str">
        <v>No</v>
      </c>
      <c r="P1397" t="str">
        <v>Obesity</v>
      </c>
      <c r="Q1397" t="str">
        <v>Normal</v>
      </c>
      <c r="R1397" t="str">
        <f t="shared" si="21"/>
        <v>Without transplant</v>
      </c>
    </row>
    <row r="1398" spans="1:18" ht="15.6" x14ac:dyDescent="0.3">
      <c r="A1398" s="1" t="s">
        <v>974</v>
      </c>
      <c r="B1398" t="str">
        <f>VLOOKUP(A1398,'Customer Names-Answers'!A:D,4,0)</f>
        <v>Jessica R</v>
      </c>
      <c r="C1398" cm="1">
        <f t="array" ref="C1398:H1398">VLOOKUP(A1398,'Hospitalisation Details-Answers'!A:K,{6,7,8,9,10,11},0)</f>
        <v>7650.77</v>
      </c>
      <c r="D1398" t="str">
        <v>tier - 2</v>
      </c>
      <c r="E1398" t="str">
        <v>tier - 2</v>
      </c>
      <c r="F1398" t="str">
        <v>R1024</v>
      </c>
      <c r="G1398" t="str">
        <v>16-Oct-1980</v>
      </c>
      <c r="H1398" t="str">
        <v xml:space="preserve">43 Y </v>
      </c>
      <c r="I1398" cm="1">
        <f t="array" ref="I1398:Q1398">VLOOKUP(A1398,'Medical Examinations-Answers'!A:J,{2,3,4,5,6,7,8,9,10},0)</f>
        <v>41.325000000000003</v>
      </c>
      <c r="J1398">
        <v>5.77</v>
      </c>
      <c r="K1398" t="str">
        <v>No</v>
      </c>
      <c r="L1398" t="str">
        <v>No</v>
      </c>
      <c r="M1398" t="str">
        <v>No</v>
      </c>
      <c r="N1398">
        <v>0</v>
      </c>
      <c r="O1398" t="str">
        <v>No</v>
      </c>
      <c r="P1398" t="str">
        <v>Obesity</v>
      </c>
      <c r="Q1398" t="str">
        <v>Prediabetes</v>
      </c>
      <c r="R1398" t="str">
        <f t="shared" si="21"/>
        <v>Without transplant</v>
      </c>
    </row>
    <row r="1399" spans="1:18" ht="15.6" x14ac:dyDescent="0.3">
      <c r="A1399" s="1" t="s">
        <v>973</v>
      </c>
      <c r="B1399" t="str">
        <f>VLOOKUP(A1399,'Customer Names-Answers'!A:D,4,0)</f>
        <v>Robyn</v>
      </c>
      <c r="C1399" cm="1">
        <f t="array" ref="C1399:H1399">VLOOKUP(A1399,'Hospitalisation Details-Answers'!A:K,{6,7,8,9,10,11},0)</f>
        <v>7642.05</v>
      </c>
      <c r="D1399" t="str">
        <v>tier - 2</v>
      </c>
      <c r="E1399" t="str">
        <v>tier - 2</v>
      </c>
      <c r="F1399" t="str">
        <v>R1026</v>
      </c>
      <c r="G1399" t="str">
        <v>15-Jun-1999</v>
      </c>
      <c r="H1399" t="str">
        <v xml:space="preserve">24 Y </v>
      </c>
      <c r="I1399" cm="1">
        <f t="array" ref="I1399:Q1399">VLOOKUP(A1399,'Medical Examinations-Answers'!A:J,{2,3,4,5,6,7,8,9,10},0)</f>
        <v>40.31</v>
      </c>
      <c r="J1399">
        <v>5.84</v>
      </c>
      <c r="K1399" t="str">
        <v>No</v>
      </c>
      <c r="L1399" t="str">
        <v>No</v>
      </c>
      <c r="M1399" t="str">
        <v>No</v>
      </c>
      <c r="N1399">
        <v>0</v>
      </c>
      <c r="O1399" t="str">
        <v>No</v>
      </c>
      <c r="P1399" t="str">
        <v>Obesity</v>
      </c>
      <c r="Q1399" t="str">
        <v>Prediabetes</v>
      </c>
      <c r="R1399" t="str">
        <f t="shared" si="21"/>
        <v>Without transplant</v>
      </c>
    </row>
    <row r="1400" spans="1:18" ht="15.6" x14ac:dyDescent="0.3">
      <c r="A1400" s="1" t="s">
        <v>972</v>
      </c>
      <c r="B1400" t="str">
        <f>VLOOKUP(A1400,'Customer Names-Answers'!A:D,4,0)</f>
        <v>Ashley</v>
      </c>
      <c r="C1400" cm="1">
        <f t="array" ref="C1400:H1400">VLOOKUP(A1400,'Hospitalisation Details-Answers'!A:K,{6,7,8,9,10,11},0)</f>
        <v>7640.31</v>
      </c>
      <c r="D1400" t="str">
        <v>tier - 2</v>
      </c>
      <c r="E1400" t="str">
        <v>tier - 1</v>
      </c>
      <c r="F1400" t="str">
        <v>R1013</v>
      </c>
      <c r="G1400" t="str">
        <v>24-Jul-1980</v>
      </c>
      <c r="H1400" t="str">
        <v xml:space="preserve">43 Y </v>
      </c>
      <c r="I1400" cm="1">
        <f t="array" ref="I1400:Q1400">VLOOKUP(A1400,'Medical Examinations-Answers'!A:J,{2,3,4,5,6,7,8,9,10},0)</f>
        <v>29.48</v>
      </c>
      <c r="J1400">
        <v>4.91</v>
      </c>
      <c r="K1400" t="str">
        <v>No</v>
      </c>
      <c r="L1400" t="str">
        <v>No</v>
      </c>
      <c r="M1400" t="str">
        <v>No</v>
      </c>
      <c r="N1400">
        <v>0</v>
      </c>
      <c r="O1400" t="str">
        <v>No</v>
      </c>
      <c r="P1400" t="str">
        <v xml:space="preserve">Overweight </v>
      </c>
      <c r="Q1400" t="str">
        <v>Normal</v>
      </c>
      <c r="R1400" t="str">
        <f t="shared" si="21"/>
        <v>Without transplant</v>
      </c>
    </row>
    <row r="1401" spans="1:18" ht="15.6" x14ac:dyDescent="0.3">
      <c r="A1401" s="1" t="s">
        <v>971</v>
      </c>
      <c r="B1401" t="str">
        <f>VLOOKUP(A1401,'Customer Names-Answers'!A:D,4,0)</f>
        <v>Dana</v>
      </c>
      <c r="C1401" cm="1">
        <f t="array" ref="C1401:H1401">VLOOKUP(A1401,'Hospitalisation Details-Answers'!A:K,{6,7,8,9,10,11},0)</f>
        <v>7639.42</v>
      </c>
      <c r="D1401" t="str">
        <v>tier - 2</v>
      </c>
      <c r="E1401" t="str">
        <v>tier - 2</v>
      </c>
      <c r="F1401" t="str">
        <v>R1024</v>
      </c>
      <c r="G1401" t="str">
        <v>20-Jun-1980</v>
      </c>
      <c r="H1401" t="str">
        <v xml:space="preserve">43 Y </v>
      </c>
      <c r="I1401" cm="1">
        <f t="array" ref="I1401:Q1401">VLOOKUP(A1401,'Medical Examinations-Answers'!A:J,{2,3,4,5,6,7,8,9,10},0)</f>
        <v>33.155000000000001</v>
      </c>
      <c r="J1401">
        <v>5.07</v>
      </c>
      <c r="K1401" t="str">
        <v>No</v>
      </c>
      <c r="L1401" t="str">
        <v>No</v>
      </c>
      <c r="M1401" t="str">
        <v>No</v>
      </c>
      <c r="N1401">
        <v>0</v>
      </c>
      <c r="O1401" t="str">
        <v>No</v>
      </c>
      <c r="P1401" t="str">
        <v>Obesity</v>
      </c>
      <c r="Q1401" t="str">
        <v>Normal</v>
      </c>
      <c r="R1401" t="str">
        <f t="shared" si="21"/>
        <v>Without transplant</v>
      </c>
    </row>
    <row r="1402" spans="1:18" ht="15.6" x14ac:dyDescent="0.3">
      <c r="A1402" s="1" t="s">
        <v>970</v>
      </c>
      <c r="B1402" t="str">
        <f>VLOOKUP(A1402,'Customer Names-Answers'!A:D,4,0)</f>
        <v>Jessica F.</v>
      </c>
      <c r="C1402" cm="1">
        <f t="array" ref="C1402:H1402">VLOOKUP(A1402,'Hospitalisation Details-Answers'!A:K,{6,7,8,9,10,11},0)</f>
        <v>7636.92</v>
      </c>
      <c r="D1402" t="str">
        <v>tier - 2</v>
      </c>
      <c r="E1402" t="str">
        <v>tier - 3</v>
      </c>
      <c r="F1402" t="str">
        <v>R1012</v>
      </c>
      <c r="G1402" t="str">
        <v>13-Dec-2001</v>
      </c>
      <c r="H1402" t="str">
        <v xml:space="preserve">22 Y </v>
      </c>
      <c r="I1402" cm="1">
        <f t="array" ref="I1402:Q1402">VLOOKUP(A1402,'Medical Examinations-Answers'!A:J,{2,3,4,5,6,7,8,9,10},0)</f>
        <v>42.85</v>
      </c>
      <c r="J1402">
        <v>5.81</v>
      </c>
      <c r="K1402" t="str">
        <v>yes</v>
      </c>
      <c r="L1402" t="str">
        <v>No</v>
      </c>
      <c r="M1402" t="str">
        <v>No</v>
      </c>
      <c r="N1402">
        <v>0</v>
      </c>
      <c r="O1402" t="str">
        <v>No</v>
      </c>
      <c r="P1402" t="str">
        <v>Obesity</v>
      </c>
      <c r="Q1402" t="str">
        <v>Prediabetes</v>
      </c>
      <c r="R1402" t="str">
        <f t="shared" si="21"/>
        <v>Without transplant</v>
      </c>
    </row>
    <row r="1403" spans="1:18" ht="15.6" x14ac:dyDescent="0.3">
      <c r="A1403" s="1" t="s">
        <v>969</v>
      </c>
      <c r="B1403" t="str">
        <f>VLOOKUP(A1403,'Customer Names-Answers'!A:D,4,0)</f>
        <v>Lindsey</v>
      </c>
      <c r="C1403" cm="1">
        <f t="array" ref="C1403:H1403">VLOOKUP(A1403,'Hospitalisation Details-Answers'!A:K,{6,7,8,9,10,11},0)</f>
        <v>7633.72</v>
      </c>
      <c r="D1403" t="str">
        <v>tier - 2</v>
      </c>
      <c r="E1403" t="str">
        <v>tier - 1</v>
      </c>
      <c r="F1403" t="str">
        <v>R1013</v>
      </c>
      <c r="G1403" t="str">
        <v>24-Aug-1978</v>
      </c>
      <c r="H1403" t="str">
        <v xml:space="preserve">45 Y </v>
      </c>
      <c r="I1403" cm="1">
        <f t="array" ref="I1403:Q1403">VLOOKUP(A1403,'Medical Examinations-Answers'!A:J,{2,3,4,5,6,7,8,9,10},0)</f>
        <v>32.340000000000003</v>
      </c>
      <c r="J1403">
        <v>11.2</v>
      </c>
      <c r="K1403" t="str">
        <v>No</v>
      </c>
      <c r="L1403" t="str">
        <v>No</v>
      </c>
      <c r="M1403" t="str">
        <v>No</v>
      </c>
      <c r="N1403">
        <v>0</v>
      </c>
      <c r="O1403" t="str">
        <v>No</v>
      </c>
      <c r="P1403" t="str">
        <v>Obesity</v>
      </c>
      <c r="Q1403" t="str">
        <v>Diabetes</v>
      </c>
      <c r="R1403" t="str">
        <f t="shared" si="21"/>
        <v>Without transplant</v>
      </c>
    </row>
    <row r="1404" spans="1:18" ht="15.6" x14ac:dyDescent="0.3">
      <c r="A1404" s="1" t="s">
        <v>968</v>
      </c>
      <c r="B1404" t="str">
        <f>VLOOKUP(A1404,'Customer Names-Answers'!A:D,4,0)</f>
        <v>Kelly A</v>
      </c>
      <c r="C1404" cm="1">
        <f t="array" ref="C1404:H1404">VLOOKUP(A1404,'Hospitalisation Details-Answers'!A:K,{6,7,8,9,10,11},0)</f>
        <v>7626.99</v>
      </c>
      <c r="D1404" t="str">
        <v>tier - 2</v>
      </c>
      <c r="E1404" t="str">
        <v>tier - 2</v>
      </c>
      <c r="F1404" t="str">
        <v>R1011</v>
      </c>
      <c r="G1404" t="str">
        <v>29-Nov-1978</v>
      </c>
      <c r="H1404" t="str">
        <v xml:space="preserve">45 Y </v>
      </c>
      <c r="I1404" cm="1">
        <f t="array" ref="I1404:Q1404">VLOOKUP(A1404,'Medical Examinations-Answers'!A:J,{2,3,4,5,6,7,8,9,10},0)</f>
        <v>27.5</v>
      </c>
      <c r="J1404">
        <v>10.75</v>
      </c>
      <c r="K1404" t="str">
        <v>No</v>
      </c>
      <c r="L1404" t="str">
        <v>No</v>
      </c>
      <c r="M1404" t="str">
        <v>No</v>
      </c>
      <c r="N1404">
        <v>0</v>
      </c>
      <c r="O1404" t="str">
        <v>No</v>
      </c>
      <c r="P1404" t="str">
        <v xml:space="preserve">Overweight </v>
      </c>
      <c r="Q1404" t="str">
        <v>Diabetes</v>
      </c>
      <c r="R1404" t="str">
        <f t="shared" si="21"/>
        <v>Without transplant</v>
      </c>
    </row>
    <row r="1405" spans="1:18" ht="15.6" x14ac:dyDescent="0.3">
      <c r="A1405" s="1" t="s">
        <v>967</v>
      </c>
      <c r="B1405" t="str">
        <f>VLOOKUP(A1405,'Customer Names-Answers'!A:D,4,0)</f>
        <v>Brooke E</v>
      </c>
      <c r="C1405" cm="1">
        <f t="array" ref="C1405:H1405">VLOOKUP(A1405,'Hospitalisation Details-Answers'!A:K,{6,7,8,9,10,11},0)</f>
        <v>7624.63</v>
      </c>
      <c r="D1405" t="str">
        <v>tier - 2</v>
      </c>
      <c r="E1405" t="str">
        <v>tier - 1</v>
      </c>
      <c r="F1405" t="str">
        <v>R1011</v>
      </c>
      <c r="G1405" t="str">
        <v>6-Nov-1978</v>
      </c>
      <c r="H1405" t="str">
        <v xml:space="preserve">45 Y </v>
      </c>
      <c r="I1405" cm="1">
        <f t="array" ref="I1405:Q1405">VLOOKUP(A1405,'Medical Examinations-Answers'!A:J,{2,3,4,5,6,7,8,9,10},0)</f>
        <v>25.8</v>
      </c>
      <c r="J1405">
        <v>7.8</v>
      </c>
      <c r="K1405" t="str">
        <v>No</v>
      </c>
      <c r="L1405" t="str">
        <v>No</v>
      </c>
      <c r="M1405" t="str">
        <v>No</v>
      </c>
      <c r="N1405">
        <v>0</v>
      </c>
      <c r="O1405" t="str">
        <v>No</v>
      </c>
      <c r="P1405" t="str">
        <v xml:space="preserve">Overweight </v>
      </c>
      <c r="Q1405" t="str">
        <v>Diabetes</v>
      </c>
      <c r="R1405" t="str">
        <f t="shared" si="21"/>
        <v>Without transplant</v>
      </c>
    </row>
    <row r="1406" spans="1:18" ht="15.6" x14ac:dyDescent="0.3">
      <c r="A1406" s="1" t="s">
        <v>966</v>
      </c>
      <c r="B1406" t="str">
        <f>VLOOKUP(A1406,'Customer Names-Answers'!A:D,4,0)</f>
        <v>Katelyn E.</v>
      </c>
      <c r="C1406" cm="1">
        <f t="array" ref="C1406:H1406">VLOOKUP(A1406,'Hospitalisation Details-Answers'!A:K,{6,7,8,9,10,11},0)</f>
        <v>7623.52</v>
      </c>
      <c r="D1406" t="str">
        <v>tier - 2</v>
      </c>
      <c r="E1406" t="str">
        <v>tier - 1</v>
      </c>
      <c r="F1406" t="str">
        <v>R1011</v>
      </c>
      <c r="G1406" t="str">
        <v>28-Nov-1978</v>
      </c>
      <c r="H1406" t="str">
        <v xml:space="preserve">45 Y </v>
      </c>
      <c r="I1406" cm="1">
        <f t="array" ref="I1406:Q1406">VLOOKUP(A1406,'Medical Examinations-Answers'!A:J,{2,3,4,5,6,7,8,9,10},0)</f>
        <v>25</v>
      </c>
      <c r="J1406">
        <v>7.04</v>
      </c>
      <c r="K1406" t="str">
        <v>No</v>
      </c>
      <c r="L1406" t="str">
        <v>No</v>
      </c>
      <c r="M1406" t="str">
        <v>No</v>
      </c>
      <c r="N1406">
        <v>0</v>
      </c>
      <c r="O1406" t="str">
        <v>No</v>
      </c>
      <c r="P1406" t="str">
        <v xml:space="preserve">Overweight </v>
      </c>
      <c r="Q1406" t="str">
        <v>Diabetes</v>
      </c>
      <c r="R1406" t="str">
        <f t="shared" si="21"/>
        <v>Without transplant</v>
      </c>
    </row>
    <row r="1407" spans="1:18" ht="15.6" x14ac:dyDescent="0.3">
      <c r="A1407" s="1" t="s">
        <v>965</v>
      </c>
      <c r="B1407" t="str">
        <f>VLOOKUP(A1407,'Customer Names-Answers'!A:D,4,0)</f>
        <v>Adam</v>
      </c>
      <c r="C1407" cm="1">
        <f t="array" ref="C1407:H1407">VLOOKUP(A1407,'Hospitalisation Details-Answers'!A:K,{6,7,8,9,10,11},0)</f>
        <v>7623.13</v>
      </c>
      <c r="D1407" t="str">
        <v>tier - 2</v>
      </c>
      <c r="E1407" t="str">
        <v>tier - 3</v>
      </c>
      <c r="F1407" t="str">
        <v>R1011</v>
      </c>
      <c r="G1407" t="str">
        <v>17-Sep-1996</v>
      </c>
      <c r="H1407" t="str">
        <v xml:space="preserve">27 Y </v>
      </c>
      <c r="I1407" cm="1">
        <f t="array" ref="I1407:Q1407">VLOOKUP(A1407,'Medical Examinations-Answers'!A:J,{2,3,4,5,6,7,8,9,10},0)</f>
        <v>41.2</v>
      </c>
      <c r="J1407">
        <v>4.18</v>
      </c>
      <c r="K1407" t="str">
        <v>yes</v>
      </c>
      <c r="L1407" t="str">
        <v>No</v>
      </c>
      <c r="M1407" t="str">
        <v>No</v>
      </c>
      <c r="N1407">
        <v>0</v>
      </c>
      <c r="O1407" t="str">
        <v>No</v>
      </c>
      <c r="P1407" t="str">
        <v>Obesity</v>
      </c>
      <c r="Q1407" t="str">
        <v>Normal</v>
      </c>
      <c r="R1407" t="str">
        <f t="shared" si="21"/>
        <v>Without transplant</v>
      </c>
    </row>
    <row r="1408" spans="1:18" ht="15.6" x14ac:dyDescent="0.3">
      <c r="A1408" s="1" t="s">
        <v>964</v>
      </c>
      <c r="B1408" t="str">
        <f>VLOOKUP(A1408,'Customer Names-Answers'!A:D,4,0)</f>
        <v>Dana</v>
      </c>
      <c r="C1408" cm="1">
        <f t="array" ref="C1408:H1408">VLOOKUP(A1408,'Hospitalisation Details-Answers'!A:K,{6,7,8,9,10,11},0)</f>
        <v>7609.6</v>
      </c>
      <c r="D1408" t="str">
        <v>tier - 3</v>
      </c>
      <c r="E1408" t="str">
        <v>tier - 2</v>
      </c>
      <c r="F1408" t="str">
        <v>R1012</v>
      </c>
      <c r="G1408" t="str">
        <v>3-Jul-1968</v>
      </c>
      <c r="H1408" t="str">
        <v xml:space="preserve">55 Y </v>
      </c>
      <c r="I1408" cm="1">
        <f t="array" ref="I1408:Q1408">VLOOKUP(A1408,'Medical Examinations-Answers'!A:J,{2,3,4,5,6,7,8,9,10},0)</f>
        <v>17.78</v>
      </c>
      <c r="J1408">
        <v>8.19</v>
      </c>
      <c r="K1408" t="str">
        <v>No</v>
      </c>
      <c r="L1408" t="str">
        <v>No</v>
      </c>
      <c r="M1408" t="str">
        <v>No</v>
      </c>
      <c r="N1408">
        <v>0</v>
      </c>
      <c r="O1408" t="str">
        <v>No</v>
      </c>
      <c r="P1408" t="str">
        <v xml:space="preserve">Underweight </v>
      </c>
      <c r="Q1408" t="str">
        <v>Diabetes</v>
      </c>
      <c r="R1408" t="str">
        <f t="shared" si="21"/>
        <v>Without transplant</v>
      </c>
    </row>
    <row r="1409" spans="1:18" ht="15.6" x14ac:dyDescent="0.3">
      <c r="A1409" s="1" t="s">
        <v>963</v>
      </c>
      <c r="B1409" t="str">
        <f>VLOOKUP(A1409,'Customer Names-Answers'!A:D,4,0)</f>
        <v>Eric W</v>
      </c>
      <c r="C1409" cm="1">
        <f t="array" ref="C1409:H1409">VLOOKUP(A1409,'Hospitalisation Details-Answers'!A:K,{6,7,8,9,10,11},0)</f>
        <v>7607.03</v>
      </c>
      <c r="D1409" t="str">
        <v>tier - 2</v>
      </c>
      <c r="E1409" t="str">
        <v>tier - 2</v>
      </c>
      <c r="F1409" t="str">
        <v>R1012</v>
      </c>
      <c r="G1409" t="str">
        <v>30-Sep-1997</v>
      </c>
      <c r="H1409" t="str">
        <v xml:space="preserve">26 Y </v>
      </c>
      <c r="I1409" cm="1">
        <f t="array" ref="I1409:Q1409">VLOOKUP(A1409,'Medical Examinations-Answers'!A:J,{2,3,4,5,6,7,8,9,10},0)</f>
        <v>40.119999999999997</v>
      </c>
      <c r="J1409">
        <v>6.22</v>
      </c>
      <c r="K1409" t="str">
        <v>yes</v>
      </c>
      <c r="L1409" t="str">
        <v>No</v>
      </c>
      <c r="M1409" t="str">
        <v>Yes</v>
      </c>
      <c r="N1409">
        <v>1</v>
      </c>
      <c r="O1409" t="str">
        <v>No</v>
      </c>
      <c r="P1409" t="str">
        <v>Obesity</v>
      </c>
      <c r="Q1409" t="str">
        <v>Prediabetes</v>
      </c>
      <c r="R1409" t="str">
        <f t="shared" si="21"/>
        <v>Without transplant</v>
      </c>
    </row>
    <row r="1410" spans="1:18" ht="15.6" x14ac:dyDescent="0.3">
      <c r="A1410" s="1" t="s">
        <v>962</v>
      </c>
      <c r="B1410" t="str">
        <f>VLOOKUP(A1410,'Customer Names-Answers'!A:D,4,0)</f>
        <v>Matthew D</v>
      </c>
      <c r="C1410" cm="1">
        <f t="array" ref="C1410:H1410">VLOOKUP(A1410,'Hospitalisation Details-Answers'!A:K,{6,7,8,9,10,11},0)</f>
        <v>7585.62</v>
      </c>
      <c r="D1410" t="str">
        <v>tier - 3</v>
      </c>
      <c r="E1410" t="str">
        <v>tier - 2</v>
      </c>
      <c r="F1410" t="str">
        <v>R1013</v>
      </c>
      <c r="G1410" t="str">
        <v>17-Jul-1967</v>
      </c>
      <c r="H1410" t="str">
        <v xml:space="preserve">56 Y </v>
      </c>
      <c r="I1410" cm="1">
        <f t="array" ref="I1410:Q1410">VLOOKUP(A1410,'Medical Examinations-Answers'!A:J,{2,3,4,5,6,7,8,9,10},0)</f>
        <v>19.350000000000001</v>
      </c>
      <c r="J1410">
        <v>8.2200000000000006</v>
      </c>
      <c r="K1410" t="str">
        <v>yes</v>
      </c>
      <c r="L1410" t="str">
        <v>No</v>
      </c>
      <c r="M1410" t="str">
        <v>No</v>
      </c>
      <c r="N1410">
        <v>0</v>
      </c>
      <c r="O1410" t="str">
        <v>No</v>
      </c>
      <c r="P1410" t="str">
        <v xml:space="preserve">Normal Weight </v>
      </c>
      <c r="Q1410" t="str">
        <v>Diabetes</v>
      </c>
      <c r="R1410" t="str">
        <f t="shared" si="21"/>
        <v>Without transplant</v>
      </c>
    </row>
    <row r="1411" spans="1:18" ht="15.6" x14ac:dyDescent="0.3">
      <c r="A1411" s="1" t="s">
        <v>961</v>
      </c>
      <c r="B1411" t="str">
        <f>VLOOKUP(A1411,'Customer Names-Answers'!A:D,4,0)</f>
        <v>Eoghan</v>
      </c>
      <c r="C1411" cm="1">
        <f t="array" ref="C1411:H1411">VLOOKUP(A1411,'Hospitalisation Details-Answers'!A:K,{6,7,8,9,10,11},0)</f>
        <v>7567.13</v>
      </c>
      <c r="D1411" t="str">
        <v>tier - 2</v>
      </c>
      <c r="E1411" t="str">
        <v>tier - 2</v>
      </c>
      <c r="F1411" t="str">
        <v>R1021</v>
      </c>
      <c r="G1411" t="str">
        <v>14-Aug-1994</v>
      </c>
      <c r="H1411" t="str">
        <v xml:space="preserve">29 Y </v>
      </c>
      <c r="I1411" cm="1">
        <f t="array" ref="I1411:Q1411">VLOOKUP(A1411,'Medical Examinations-Answers'!A:J,{2,3,4,5,6,7,8,9,10},0)</f>
        <v>36.69</v>
      </c>
      <c r="J1411">
        <v>6.15</v>
      </c>
      <c r="K1411" t="str">
        <v>No</v>
      </c>
      <c r="L1411" t="str">
        <v>No</v>
      </c>
      <c r="M1411" t="str">
        <v>No</v>
      </c>
      <c r="N1411">
        <v>0</v>
      </c>
      <c r="O1411" t="str">
        <v>No</v>
      </c>
      <c r="P1411" t="str">
        <v>Obesity</v>
      </c>
      <c r="Q1411" t="str">
        <v>Prediabetes</v>
      </c>
      <c r="R1411" t="str">
        <f t="shared" ref="R1411:R1474" si="22">IF(L1411="No","Without transplant","With transplant")</f>
        <v>Without transplant</v>
      </c>
    </row>
    <row r="1412" spans="1:18" ht="15.6" x14ac:dyDescent="0.3">
      <c r="A1412" s="1" t="s">
        <v>960</v>
      </c>
      <c r="B1412" t="str">
        <f>VLOOKUP(A1412,'Customer Names-Answers'!A:D,4,0)</f>
        <v>Pamela W</v>
      </c>
      <c r="C1412" cm="1">
        <f t="array" ref="C1412:H1412">VLOOKUP(A1412,'Hospitalisation Details-Answers'!A:K,{6,7,8,9,10,11},0)</f>
        <v>7538.52</v>
      </c>
      <c r="D1412" t="str">
        <v>tier - 2</v>
      </c>
      <c r="E1412" t="str">
        <v>tier - 2</v>
      </c>
      <c r="F1412" t="str">
        <v>R1012</v>
      </c>
      <c r="G1412" t="str">
        <v>15-Dec-1988</v>
      </c>
      <c r="H1412" t="str">
        <v xml:space="preserve">35 Y </v>
      </c>
      <c r="I1412" cm="1">
        <f t="array" ref="I1412:Q1412">VLOOKUP(A1412,'Medical Examinations-Answers'!A:J,{2,3,4,5,6,7,8,9,10},0)</f>
        <v>28.51</v>
      </c>
      <c r="J1412">
        <v>5.65</v>
      </c>
      <c r="K1412" t="str">
        <v>yes</v>
      </c>
      <c r="L1412" t="str">
        <v>No</v>
      </c>
      <c r="M1412" t="str">
        <v>No</v>
      </c>
      <c r="N1412">
        <v>1</v>
      </c>
      <c r="O1412" t="str">
        <v>No</v>
      </c>
      <c r="P1412" t="str">
        <v xml:space="preserve">Overweight </v>
      </c>
      <c r="Q1412" t="str">
        <v>Normal</v>
      </c>
      <c r="R1412" t="str">
        <f t="shared" si="22"/>
        <v>Without transplant</v>
      </c>
    </row>
    <row r="1413" spans="1:18" ht="15.6" x14ac:dyDescent="0.3">
      <c r="A1413" s="1" t="s">
        <v>959</v>
      </c>
      <c r="B1413" t="str">
        <f>VLOOKUP(A1413,'Customer Names-Answers'!A:D,4,0)</f>
        <v>Lindsey M.</v>
      </c>
      <c r="C1413" cm="1">
        <f t="array" ref="C1413:H1413">VLOOKUP(A1413,'Hospitalisation Details-Answers'!A:K,{6,7,8,9,10,11},0)</f>
        <v>7537.16</v>
      </c>
      <c r="D1413" t="str">
        <v>tier - 2</v>
      </c>
      <c r="E1413" t="str">
        <v>tier - 2</v>
      </c>
      <c r="F1413" t="str">
        <v>R1012</v>
      </c>
      <c r="G1413" t="str">
        <v>22-Aug-1984</v>
      </c>
      <c r="H1413" t="str">
        <v xml:space="preserve">39 Y </v>
      </c>
      <c r="I1413" cm="1">
        <f t="array" ref="I1413:Q1413">VLOOKUP(A1413,'Medical Examinations-Answers'!A:J,{2,3,4,5,6,7,8,9,10},0)</f>
        <v>30.21</v>
      </c>
      <c r="J1413">
        <v>5.5</v>
      </c>
      <c r="K1413" t="str">
        <v>No</v>
      </c>
      <c r="L1413" t="str">
        <v>No</v>
      </c>
      <c r="M1413" t="str">
        <v>No</v>
      </c>
      <c r="N1413">
        <v>1</v>
      </c>
      <c r="O1413" t="str">
        <v>No</v>
      </c>
      <c r="P1413" t="str">
        <v>Obesity</v>
      </c>
      <c r="Q1413" t="str">
        <v>Normal</v>
      </c>
      <c r="R1413" t="str">
        <f t="shared" si="22"/>
        <v>Without transplant</v>
      </c>
    </row>
    <row r="1414" spans="1:18" ht="15.6" x14ac:dyDescent="0.3">
      <c r="A1414" s="1" t="s">
        <v>958</v>
      </c>
      <c r="B1414" t="str">
        <f>VLOOKUP(A1414,'Customer Names-Answers'!A:D,4,0)</f>
        <v>Kassie</v>
      </c>
      <c r="C1414" cm="1">
        <f t="array" ref="C1414:H1414">VLOOKUP(A1414,'Hospitalisation Details-Answers'!A:K,{6,7,8,9,10,11},0)</f>
        <v>7531.7</v>
      </c>
      <c r="D1414" t="str">
        <v>tier - 2</v>
      </c>
      <c r="E1414" t="str">
        <v>tier - 1</v>
      </c>
      <c r="F1414" t="str">
        <v>R1013</v>
      </c>
      <c r="G1414" t="str">
        <v>14-Dec-1978</v>
      </c>
      <c r="H1414" t="str">
        <v xml:space="preserve">45 Y </v>
      </c>
      <c r="I1414" cm="1">
        <f t="array" ref="I1414:Q1414">VLOOKUP(A1414,'Medical Examinations-Answers'!A:J,{2,3,4,5,6,7,8,9,10},0)</f>
        <v>24.33</v>
      </c>
      <c r="J1414">
        <v>8</v>
      </c>
      <c r="K1414" t="str">
        <v>No</v>
      </c>
      <c r="L1414" t="str">
        <v>No</v>
      </c>
      <c r="M1414" t="str">
        <v>No</v>
      </c>
      <c r="N1414">
        <v>0</v>
      </c>
      <c r="O1414" t="str">
        <v>No</v>
      </c>
      <c r="P1414" t="str">
        <v xml:space="preserve">Normal Weight </v>
      </c>
      <c r="Q1414" t="str">
        <v>Diabetes</v>
      </c>
      <c r="R1414" t="str">
        <f t="shared" si="22"/>
        <v>Without transplant</v>
      </c>
    </row>
    <row r="1415" spans="1:18" ht="15.6" x14ac:dyDescent="0.3">
      <c r="A1415" s="1" t="s">
        <v>957</v>
      </c>
      <c r="B1415" t="str">
        <f>VLOOKUP(A1415,'Customer Names-Answers'!A:D,4,0)</f>
        <v>Matthew</v>
      </c>
      <c r="C1415" cm="1">
        <f t="array" ref="C1415:H1415">VLOOKUP(A1415,'Hospitalisation Details-Answers'!A:K,{6,7,8,9,10,11},0)</f>
        <v>7526.71</v>
      </c>
      <c r="D1415" t="str">
        <v>tier - 3</v>
      </c>
      <c r="E1415" t="str">
        <v>tier - 1</v>
      </c>
      <c r="F1415" t="str">
        <v>R1012</v>
      </c>
      <c r="G1415" t="str">
        <v>10-Oct-1976</v>
      </c>
      <c r="H1415" t="str">
        <v xml:space="preserve">47 Y </v>
      </c>
      <c r="I1415" cm="1">
        <f t="array" ref="I1415:Q1415">VLOOKUP(A1415,'Medical Examinations-Answers'!A:J,{2,3,4,5,6,7,8,9,10},0)</f>
        <v>19.855</v>
      </c>
      <c r="J1415">
        <v>5.71</v>
      </c>
      <c r="K1415" t="str">
        <v>yes</v>
      </c>
      <c r="L1415" t="str">
        <v>No</v>
      </c>
      <c r="M1415" t="str">
        <v>No</v>
      </c>
      <c r="N1415">
        <v>0</v>
      </c>
      <c r="O1415" t="str">
        <v>No</v>
      </c>
      <c r="P1415" t="str">
        <v xml:space="preserve">Normal Weight </v>
      </c>
      <c r="Q1415" t="str">
        <v>Prediabetes</v>
      </c>
      <c r="R1415" t="str">
        <f t="shared" si="22"/>
        <v>Without transplant</v>
      </c>
    </row>
    <row r="1416" spans="1:18" ht="15.6" x14ac:dyDescent="0.3">
      <c r="A1416" s="1" t="s">
        <v>956</v>
      </c>
      <c r="B1416" t="str">
        <f>VLOOKUP(A1416,'Customer Names-Answers'!A:D,4,0)</f>
        <v>Mr.  Ruben Dario</v>
      </c>
      <c r="C1416" cm="1">
        <f t="array" ref="C1416:H1416">VLOOKUP(A1416,'Hospitalisation Details-Answers'!A:K,{6,7,8,9,10,11},0)</f>
        <v>7518.03</v>
      </c>
      <c r="D1416" t="str">
        <v>tier - 2</v>
      </c>
      <c r="E1416" t="str">
        <v>tier - 3</v>
      </c>
      <c r="F1416" t="str">
        <v>R1012</v>
      </c>
      <c r="G1416" t="str">
        <v>18-Oct-1978</v>
      </c>
      <c r="H1416" t="str">
        <v xml:space="preserve">45 Y </v>
      </c>
      <c r="I1416" cm="1">
        <f t="array" ref="I1416:Q1416">VLOOKUP(A1416,'Medical Examinations-Answers'!A:J,{2,3,4,5,6,7,8,9,10},0)</f>
        <v>25.364999999999998</v>
      </c>
      <c r="J1416">
        <v>11.71</v>
      </c>
      <c r="K1416" t="str">
        <v>No</v>
      </c>
      <c r="L1416" t="str">
        <v>No</v>
      </c>
      <c r="M1416" t="str">
        <v>No</v>
      </c>
      <c r="N1416">
        <v>0</v>
      </c>
      <c r="O1416" t="str">
        <v>No</v>
      </c>
      <c r="P1416" t="str">
        <v xml:space="preserve">Overweight </v>
      </c>
      <c r="Q1416" t="str">
        <v>Diabetes</v>
      </c>
      <c r="R1416" t="str">
        <f t="shared" si="22"/>
        <v>Without transplant</v>
      </c>
    </row>
    <row r="1417" spans="1:18" ht="15.6" x14ac:dyDescent="0.3">
      <c r="A1417" s="1" t="s">
        <v>955</v>
      </c>
      <c r="B1417" t="str">
        <f>VLOOKUP(A1417,'Customer Names-Answers'!A:D,4,0)</f>
        <v>Kevin</v>
      </c>
      <c r="C1417" cm="1">
        <f t="array" ref="C1417:H1417">VLOOKUP(A1417,'Hospitalisation Details-Answers'!A:K,{6,7,8,9,10,11},0)</f>
        <v>7512.27</v>
      </c>
      <c r="D1417" t="str">
        <v>tier - 3</v>
      </c>
      <c r="E1417" t="str">
        <v>tier - 2</v>
      </c>
      <c r="F1417" t="str">
        <v>R1011</v>
      </c>
      <c r="G1417" t="str">
        <v>10-Jul-1983</v>
      </c>
      <c r="H1417" t="str">
        <v xml:space="preserve">40 Y </v>
      </c>
      <c r="I1417" cm="1">
        <f t="array" ref="I1417:Q1417">VLOOKUP(A1417,'Medical Examinations-Answers'!A:J,{2,3,4,5,6,7,8,9,10},0)</f>
        <v>29.6</v>
      </c>
      <c r="J1417">
        <v>6.17</v>
      </c>
      <c r="K1417" t="str">
        <v>yes</v>
      </c>
      <c r="L1417" t="str">
        <v>No</v>
      </c>
      <c r="M1417" t="str">
        <v>Yes</v>
      </c>
      <c r="N1417">
        <v>1</v>
      </c>
      <c r="O1417" t="str">
        <v>No</v>
      </c>
      <c r="P1417" t="str">
        <v xml:space="preserve">Overweight </v>
      </c>
      <c r="Q1417" t="str">
        <v>Prediabetes</v>
      </c>
      <c r="R1417" t="str">
        <f t="shared" si="22"/>
        <v>Without transplant</v>
      </c>
    </row>
    <row r="1418" spans="1:18" ht="15.6" x14ac:dyDescent="0.3">
      <c r="A1418" s="1" t="s">
        <v>954</v>
      </c>
      <c r="B1418" t="str">
        <f>VLOOKUP(A1418,'Customer Names-Answers'!A:D,4,0)</f>
        <v>Lindsay M</v>
      </c>
      <c r="C1418" cm="1">
        <f t="array" ref="C1418:H1418">VLOOKUP(A1418,'Hospitalisation Details-Answers'!A:K,{6,7,8,9,10,11},0)</f>
        <v>7504.3</v>
      </c>
      <c r="D1418" t="str">
        <v>tier - 2</v>
      </c>
      <c r="E1418" t="str">
        <v>tier - 1</v>
      </c>
      <c r="F1418" t="str">
        <v>R1012</v>
      </c>
      <c r="G1418" t="str">
        <v>28-Oct-1997</v>
      </c>
      <c r="H1418" t="str">
        <v xml:space="preserve">26 Y </v>
      </c>
      <c r="I1418" cm="1">
        <f t="array" ref="I1418:Q1418">VLOOKUP(A1418,'Medical Examinations-Answers'!A:J,{2,3,4,5,6,7,8,9,10},0)</f>
        <v>39.43</v>
      </c>
      <c r="J1418">
        <v>6.1</v>
      </c>
      <c r="K1418" t="str">
        <v>yes</v>
      </c>
      <c r="L1418" t="str">
        <v>No</v>
      </c>
      <c r="M1418" t="str">
        <v>Yes</v>
      </c>
      <c r="N1418">
        <v>1</v>
      </c>
      <c r="O1418" t="str">
        <v>No</v>
      </c>
      <c r="P1418" t="str">
        <v>Obesity</v>
      </c>
      <c r="Q1418" t="str">
        <v>Prediabetes</v>
      </c>
      <c r="R1418" t="str">
        <f t="shared" si="22"/>
        <v>Without transplant</v>
      </c>
    </row>
    <row r="1419" spans="1:18" ht="15.6" x14ac:dyDescent="0.3">
      <c r="A1419" s="1" t="s">
        <v>953</v>
      </c>
      <c r="B1419" t="str">
        <f>VLOOKUP(A1419,'Customer Names-Answers'!A:D,4,0)</f>
        <v>Amanda</v>
      </c>
      <c r="C1419" cm="1">
        <f t="array" ref="C1419:H1419">VLOOKUP(A1419,'Hospitalisation Details-Answers'!A:K,{6,7,8,9,10,11},0)</f>
        <v>7494.63</v>
      </c>
      <c r="D1419" t="str">
        <v>tier - 2</v>
      </c>
      <c r="E1419" t="str">
        <v>tier - 3</v>
      </c>
      <c r="F1419" t="str">
        <v>R1025</v>
      </c>
      <c r="G1419" t="str">
        <v>15-Dec-1988</v>
      </c>
      <c r="H1419" t="str">
        <v xml:space="preserve">35 Y </v>
      </c>
      <c r="I1419" cm="1">
        <f t="array" ref="I1419:Q1419">VLOOKUP(A1419,'Medical Examinations-Answers'!A:J,{2,3,4,5,6,7,8,9,10},0)</f>
        <v>27.34</v>
      </c>
      <c r="J1419">
        <v>5.19</v>
      </c>
      <c r="K1419" t="str">
        <v>yes</v>
      </c>
      <c r="L1419" t="str">
        <v>No</v>
      </c>
      <c r="M1419" t="str">
        <v>No</v>
      </c>
      <c r="N1419">
        <v>1</v>
      </c>
      <c r="O1419" t="str">
        <v>No</v>
      </c>
      <c r="P1419" t="str">
        <v xml:space="preserve">Overweight </v>
      </c>
      <c r="Q1419" t="str">
        <v>Normal</v>
      </c>
      <c r="R1419" t="str">
        <f t="shared" si="22"/>
        <v>Without transplant</v>
      </c>
    </row>
    <row r="1420" spans="1:18" ht="15.6" x14ac:dyDescent="0.3">
      <c r="A1420" s="1" t="s">
        <v>952</v>
      </c>
      <c r="B1420" t="str">
        <f>VLOOKUP(A1420,'Customer Names-Answers'!A:D,4,0)</f>
        <v>James</v>
      </c>
      <c r="C1420" cm="1">
        <f t="array" ref="C1420:H1420">VLOOKUP(A1420,'Hospitalisation Details-Answers'!A:K,{6,7,8,9,10,11},0)</f>
        <v>7487.38</v>
      </c>
      <c r="D1420" t="str">
        <v>tier - 2</v>
      </c>
      <c r="E1420" t="str">
        <v>tier - 3</v>
      </c>
      <c r="F1420" t="str">
        <v>R1012</v>
      </c>
      <c r="G1420" t="str">
        <v>14-Jun-1996</v>
      </c>
      <c r="H1420" t="str">
        <v xml:space="preserve">27 Y </v>
      </c>
      <c r="I1420" cm="1">
        <f t="array" ref="I1420:Q1420">VLOOKUP(A1420,'Medical Examinations-Answers'!A:J,{2,3,4,5,6,7,8,9,10},0)</f>
        <v>39.01</v>
      </c>
      <c r="J1420">
        <v>5.37</v>
      </c>
      <c r="K1420" t="str">
        <v>yes</v>
      </c>
      <c r="L1420" t="str">
        <v>No</v>
      </c>
      <c r="M1420" t="str">
        <v>No</v>
      </c>
      <c r="N1420">
        <v>0</v>
      </c>
      <c r="O1420" t="str">
        <v>No</v>
      </c>
      <c r="P1420" t="str">
        <v>Obesity</v>
      </c>
      <c r="Q1420" t="str">
        <v>Normal</v>
      </c>
      <c r="R1420" t="str">
        <f t="shared" si="22"/>
        <v>Without transplant</v>
      </c>
    </row>
    <row r="1421" spans="1:18" ht="15.6" x14ac:dyDescent="0.3">
      <c r="A1421" s="1" t="s">
        <v>951</v>
      </c>
      <c r="B1421" t="str">
        <f>VLOOKUP(A1421,'Customer Names-Answers'!A:D,4,0)</f>
        <v>Samuel H.</v>
      </c>
      <c r="C1421" cm="1">
        <f t="array" ref="C1421:H1421">VLOOKUP(A1421,'Hospitalisation Details-Answers'!A:K,{6,7,8,9,10,11},0)</f>
        <v>7463.51</v>
      </c>
      <c r="D1421" t="str">
        <v>tier - 3</v>
      </c>
      <c r="E1421" t="str">
        <v>tier - 3</v>
      </c>
      <c r="F1421" t="str">
        <v>R1013</v>
      </c>
      <c r="G1421" t="str">
        <v>4-Aug-1967</v>
      </c>
      <c r="H1421" t="str">
        <v xml:space="preserve">56 Y </v>
      </c>
      <c r="I1421" cm="1">
        <f t="array" ref="I1421:Q1421">VLOOKUP(A1421,'Medical Examinations-Answers'!A:J,{2,3,4,5,6,7,8,9,10},0)</f>
        <v>18.989999999999998</v>
      </c>
      <c r="J1421">
        <v>10.82</v>
      </c>
      <c r="K1421" t="str">
        <v>yes</v>
      </c>
      <c r="L1421" t="str">
        <v>No</v>
      </c>
      <c r="M1421" t="str">
        <v>No</v>
      </c>
      <c r="N1421">
        <v>0</v>
      </c>
      <c r="O1421" t="str">
        <v>No</v>
      </c>
      <c r="P1421" t="str">
        <v xml:space="preserve">Normal Weight </v>
      </c>
      <c r="Q1421" t="str">
        <v>Diabetes</v>
      </c>
      <c r="R1421" t="str">
        <f t="shared" si="22"/>
        <v>Without transplant</v>
      </c>
    </row>
    <row r="1422" spans="1:18" ht="15.6" x14ac:dyDescent="0.3">
      <c r="A1422" s="1" t="s">
        <v>950</v>
      </c>
      <c r="B1422" t="str">
        <f>VLOOKUP(A1422,'Customer Names-Answers'!A:D,4,0)</f>
        <v>Jenni</v>
      </c>
      <c r="C1422" cm="1">
        <f t="array" ref="C1422:H1422">VLOOKUP(A1422,'Hospitalisation Details-Answers'!A:K,{6,7,8,9,10,11},0)</f>
        <v>7450.36</v>
      </c>
      <c r="D1422" t="str">
        <v>tier - 2</v>
      </c>
      <c r="E1422" t="str">
        <v>tier - 2</v>
      </c>
      <c r="F1422" t="str">
        <v>R1012</v>
      </c>
      <c r="G1422" t="str">
        <v>1-Jun-2001</v>
      </c>
      <c r="H1422" t="str">
        <v xml:space="preserve">22 Y </v>
      </c>
      <c r="I1422" cm="1">
        <f t="array" ref="I1422:Q1422">VLOOKUP(A1422,'Medical Examinations-Answers'!A:J,{2,3,4,5,6,7,8,9,10},0)</f>
        <v>42.3</v>
      </c>
      <c r="J1422">
        <v>6.06</v>
      </c>
      <c r="K1422" t="str">
        <v>yes</v>
      </c>
      <c r="L1422" t="str">
        <v>No</v>
      </c>
      <c r="M1422" t="str">
        <v>No</v>
      </c>
      <c r="N1422">
        <v>0</v>
      </c>
      <c r="O1422" t="str">
        <v>No</v>
      </c>
      <c r="P1422" t="str">
        <v>Obesity</v>
      </c>
      <c r="Q1422" t="str">
        <v>Prediabetes</v>
      </c>
      <c r="R1422" t="str">
        <f t="shared" si="22"/>
        <v>Without transplant</v>
      </c>
    </row>
    <row r="1423" spans="1:18" ht="15.6" x14ac:dyDescent="0.3">
      <c r="A1423" s="1" t="s">
        <v>949</v>
      </c>
      <c r="B1423" t="str">
        <f>VLOOKUP(A1423,'Customer Names-Answers'!A:D,4,0)</f>
        <v>Estuardo F</v>
      </c>
      <c r="C1423" cm="1">
        <f t="array" ref="C1423:H1423">VLOOKUP(A1423,'Hospitalisation Details-Answers'!A:K,{6,7,8,9,10,11},0)</f>
        <v>7448.4</v>
      </c>
      <c r="D1423" t="str">
        <v>tier - 3</v>
      </c>
      <c r="E1423" t="str">
        <v>tier - 3</v>
      </c>
      <c r="F1423" t="str">
        <v>R1017</v>
      </c>
      <c r="G1423" t="str">
        <v>30-Sep-1977</v>
      </c>
      <c r="H1423" t="str">
        <v xml:space="preserve">46 Y </v>
      </c>
      <c r="I1423" cm="1">
        <f t="array" ref="I1423:Q1423">VLOOKUP(A1423,'Medical Examinations-Answers'!A:J,{2,3,4,5,6,7,8,9,10},0)</f>
        <v>39.805</v>
      </c>
      <c r="J1423">
        <v>5.91</v>
      </c>
      <c r="K1423" t="str">
        <v>No</v>
      </c>
      <c r="L1423" t="str">
        <v>No</v>
      </c>
      <c r="M1423" t="str">
        <v>No</v>
      </c>
      <c r="N1423">
        <v>0</v>
      </c>
      <c r="O1423" t="str">
        <v>No</v>
      </c>
      <c r="P1423" t="str">
        <v>Obesity</v>
      </c>
      <c r="Q1423" t="str">
        <v>Prediabetes</v>
      </c>
      <c r="R1423" t="str">
        <f t="shared" si="22"/>
        <v>Without transplant</v>
      </c>
    </row>
    <row r="1424" spans="1:18" ht="15.6" x14ac:dyDescent="0.3">
      <c r="A1424" s="1" t="s">
        <v>948</v>
      </c>
      <c r="B1424" t="str">
        <f>VLOOKUP(A1424,'Customer Names-Answers'!A:D,4,0)</f>
        <v>Brett</v>
      </c>
      <c r="C1424" cm="1">
        <f t="array" ref="C1424:H1424">VLOOKUP(A1424,'Hospitalisation Details-Answers'!A:K,{6,7,8,9,10,11},0)</f>
        <v>7445.92</v>
      </c>
      <c r="D1424" t="str">
        <v>tier - 3</v>
      </c>
      <c r="E1424" t="str">
        <v>tier - 1</v>
      </c>
      <c r="F1424" t="str">
        <v>R1011</v>
      </c>
      <c r="G1424" t="str">
        <v>25-Sep-1977</v>
      </c>
      <c r="H1424" t="str">
        <v xml:space="preserve">46 Y </v>
      </c>
      <c r="I1424" cm="1">
        <f t="array" ref="I1424:Q1424">VLOOKUP(A1424,'Medical Examinations-Answers'!A:J,{2,3,4,5,6,7,8,9,10},0)</f>
        <v>33.700000000000003</v>
      </c>
      <c r="J1424">
        <v>5.87</v>
      </c>
      <c r="K1424" t="str">
        <v>No</v>
      </c>
      <c r="L1424" t="str">
        <v>No</v>
      </c>
      <c r="M1424" t="str">
        <v>No</v>
      </c>
      <c r="N1424">
        <v>0</v>
      </c>
      <c r="O1424" t="str">
        <v>No</v>
      </c>
      <c r="P1424" t="str">
        <v>Obesity</v>
      </c>
      <c r="Q1424" t="str">
        <v>Prediabetes</v>
      </c>
      <c r="R1424" t="str">
        <f t="shared" si="22"/>
        <v>Without transplant</v>
      </c>
    </row>
    <row r="1425" spans="1:18" ht="15.6" x14ac:dyDescent="0.3">
      <c r="A1425" s="1" t="s">
        <v>947</v>
      </c>
      <c r="B1425" t="str">
        <f>VLOOKUP(A1425,'Customer Names-Answers'!A:D,4,0)</f>
        <v>Sharon E.</v>
      </c>
      <c r="C1425" cm="1">
        <f t="array" ref="C1425:H1425">VLOOKUP(A1425,'Hospitalisation Details-Answers'!A:K,{6,7,8,9,10,11},0)</f>
        <v>7443.64</v>
      </c>
      <c r="D1425" t="str">
        <v>tier - 2</v>
      </c>
      <c r="E1425" t="str">
        <v>tier - 3</v>
      </c>
      <c r="F1425" t="str">
        <v>R1012</v>
      </c>
      <c r="G1425" t="str">
        <v>7-Jul-1980</v>
      </c>
      <c r="H1425" t="str">
        <v xml:space="preserve">43 Y </v>
      </c>
      <c r="I1425" cm="1">
        <f t="array" ref="I1425:Q1425">VLOOKUP(A1425,'Medical Examinations-Answers'!A:J,{2,3,4,5,6,7,8,9,10},0)</f>
        <v>36.195</v>
      </c>
      <c r="J1425">
        <v>6.22</v>
      </c>
      <c r="K1425" t="str">
        <v>No</v>
      </c>
      <c r="L1425" t="str">
        <v>No</v>
      </c>
      <c r="M1425" t="str">
        <v>No</v>
      </c>
      <c r="N1425">
        <v>0</v>
      </c>
      <c r="O1425" t="str">
        <v>No</v>
      </c>
      <c r="P1425" t="str">
        <v>Obesity</v>
      </c>
      <c r="Q1425" t="str">
        <v>Prediabetes</v>
      </c>
      <c r="R1425" t="str">
        <f t="shared" si="22"/>
        <v>Without transplant</v>
      </c>
    </row>
    <row r="1426" spans="1:18" ht="15.6" x14ac:dyDescent="0.3">
      <c r="A1426" s="1" t="s">
        <v>946</v>
      </c>
      <c r="B1426" t="str">
        <f>VLOOKUP(A1426,'Customer Names-Answers'!A:D,4,0)</f>
        <v>Jacob W√¶ver</v>
      </c>
      <c r="C1426" cm="1">
        <f t="array" ref="C1426:H1426">VLOOKUP(A1426,'Hospitalisation Details-Answers'!A:K,{6,7,8,9,10,11},0)</f>
        <v>7441.5</v>
      </c>
      <c r="D1426" t="str">
        <v>tier - 3</v>
      </c>
      <c r="E1426" t="str">
        <v>tier - 2</v>
      </c>
      <c r="F1426" t="str">
        <v>R1011</v>
      </c>
      <c r="G1426" t="str">
        <v>1-Sep-1979</v>
      </c>
      <c r="H1426" t="str">
        <v xml:space="preserve">44 Y </v>
      </c>
      <c r="I1426" cm="1">
        <f t="array" ref="I1426:Q1426">VLOOKUP(A1426,'Medical Examinations-Answers'!A:J,{2,3,4,5,6,7,8,9,10},0)</f>
        <v>32.6</v>
      </c>
      <c r="J1426">
        <v>5.73</v>
      </c>
      <c r="K1426" t="str">
        <v>No</v>
      </c>
      <c r="L1426" t="str">
        <v>No</v>
      </c>
      <c r="M1426" t="str">
        <v>Yes</v>
      </c>
      <c r="N1426">
        <v>1</v>
      </c>
      <c r="O1426" t="str">
        <v>No</v>
      </c>
      <c r="P1426" t="str">
        <v>Obesity</v>
      </c>
      <c r="Q1426" t="str">
        <v>Prediabetes</v>
      </c>
      <c r="R1426" t="str">
        <f t="shared" si="22"/>
        <v>Without transplant</v>
      </c>
    </row>
    <row r="1427" spans="1:18" ht="15.6" x14ac:dyDescent="0.3">
      <c r="A1427" s="1" t="s">
        <v>945</v>
      </c>
      <c r="B1427" t="str">
        <f>VLOOKUP(A1427,'Customer Names-Answers'!A:D,4,0)</f>
        <v>Scott</v>
      </c>
      <c r="C1427" cm="1">
        <f t="array" ref="C1427:H1427">VLOOKUP(A1427,'Hospitalisation Details-Answers'!A:K,{6,7,8,9,10,11},0)</f>
        <v>7441.05</v>
      </c>
      <c r="D1427" t="str">
        <v>tier - 3</v>
      </c>
      <c r="E1427" t="str">
        <v>tier - 2</v>
      </c>
      <c r="F1427" t="str">
        <v>R1011</v>
      </c>
      <c r="G1427" t="str">
        <v>25-Aug-1977</v>
      </c>
      <c r="H1427" t="str">
        <v xml:space="preserve">46 Y </v>
      </c>
      <c r="I1427" cm="1">
        <f t="array" ref="I1427:Q1427">VLOOKUP(A1427,'Medical Examinations-Answers'!A:J,{2,3,4,5,6,7,8,9,10},0)</f>
        <v>30.2</v>
      </c>
      <c r="J1427">
        <v>5.7</v>
      </c>
      <c r="K1427" t="str">
        <v>No</v>
      </c>
      <c r="L1427" t="str">
        <v>No</v>
      </c>
      <c r="M1427" t="str">
        <v>No</v>
      </c>
      <c r="N1427">
        <v>0</v>
      </c>
      <c r="O1427" t="str">
        <v>No</v>
      </c>
      <c r="P1427" t="str">
        <v>Obesity</v>
      </c>
      <c r="Q1427" t="str">
        <v>Prediabetes</v>
      </c>
      <c r="R1427" t="str">
        <f t="shared" si="22"/>
        <v>Without transplant</v>
      </c>
    </row>
    <row r="1428" spans="1:18" ht="15.6" x14ac:dyDescent="0.3">
      <c r="A1428" s="1" t="s">
        <v>944</v>
      </c>
      <c r="B1428" t="str">
        <f>VLOOKUP(A1428,'Customer Names-Answers'!A:D,4,0)</f>
        <v>Brooke S.</v>
      </c>
      <c r="C1428" cm="1">
        <f t="array" ref="C1428:H1428">VLOOKUP(A1428,'Hospitalisation Details-Answers'!A:K,{6,7,8,9,10,11},0)</f>
        <v>7421.19</v>
      </c>
      <c r="D1428" t="str">
        <v>tier - 2</v>
      </c>
      <c r="E1428" t="str">
        <v>tier - 3</v>
      </c>
      <c r="F1428" t="str">
        <v>R1012</v>
      </c>
      <c r="G1428" t="str">
        <v>2-Dec-1978</v>
      </c>
      <c r="H1428" t="str">
        <v xml:space="preserve">45 Y </v>
      </c>
      <c r="I1428" cm="1">
        <f t="array" ref="I1428:Q1428">VLOOKUP(A1428,'Medical Examinations-Answers'!A:J,{2,3,4,5,6,7,8,9,10},0)</f>
        <v>27.645</v>
      </c>
      <c r="J1428">
        <v>9.91</v>
      </c>
      <c r="K1428" t="str">
        <v>No</v>
      </c>
      <c r="L1428" t="str">
        <v>No</v>
      </c>
      <c r="M1428" t="str">
        <v>No</v>
      </c>
      <c r="N1428">
        <v>0</v>
      </c>
      <c r="O1428" t="str">
        <v>No</v>
      </c>
      <c r="P1428" t="str">
        <v xml:space="preserve">Overweight </v>
      </c>
      <c r="Q1428" t="str">
        <v>Diabetes</v>
      </c>
      <c r="R1428" t="str">
        <f t="shared" si="22"/>
        <v>Without transplant</v>
      </c>
    </row>
    <row r="1429" spans="1:18" ht="15.6" x14ac:dyDescent="0.3">
      <c r="A1429" s="1" t="s">
        <v>943</v>
      </c>
      <c r="B1429" t="str">
        <f>VLOOKUP(A1429,'Customer Names-Answers'!A:D,4,0)</f>
        <v>Kaye A.</v>
      </c>
      <c r="C1429" cm="1">
        <f t="array" ref="C1429:H1429">VLOOKUP(A1429,'Hospitalisation Details-Answers'!A:K,{6,7,8,9,10,11},0)</f>
        <v>7419.48</v>
      </c>
      <c r="D1429" t="str">
        <v>tier - 2</v>
      </c>
      <c r="E1429" t="str">
        <v>tier - 2</v>
      </c>
      <c r="F1429" t="str">
        <v>R1012</v>
      </c>
      <c r="G1429" t="str">
        <v>12-Nov-1978</v>
      </c>
      <c r="H1429" t="str">
        <v xml:space="preserve">45 Y </v>
      </c>
      <c r="I1429" cm="1">
        <f t="array" ref="I1429:Q1429">VLOOKUP(A1429,'Medical Examinations-Answers'!A:J,{2,3,4,5,6,7,8,9,10},0)</f>
        <v>26.41</v>
      </c>
      <c r="J1429">
        <v>11.4</v>
      </c>
      <c r="K1429" t="str">
        <v>No</v>
      </c>
      <c r="L1429" t="str">
        <v>No</v>
      </c>
      <c r="M1429" t="str">
        <v>No</v>
      </c>
      <c r="N1429">
        <v>0</v>
      </c>
      <c r="O1429" t="str">
        <v>No</v>
      </c>
      <c r="P1429" t="str">
        <v xml:space="preserve">Overweight </v>
      </c>
      <c r="Q1429" t="str">
        <v>Diabetes</v>
      </c>
      <c r="R1429" t="str">
        <f t="shared" si="22"/>
        <v>Without transplant</v>
      </c>
    </row>
    <row r="1430" spans="1:18" ht="15.6" x14ac:dyDescent="0.3">
      <c r="A1430" s="1" t="s">
        <v>942</v>
      </c>
      <c r="B1430" t="str">
        <f>VLOOKUP(A1430,'Customer Names-Answers'!A:D,4,0)</f>
        <v>Carolyn</v>
      </c>
      <c r="C1430" cm="1">
        <f t="array" ref="C1430:H1430">VLOOKUP(A1430,'Hospitalisation Details-Answers'!A:K,{6,7,8,9,10,11},0)</f>
        <v>7418.52</v>
      </c>
      <c r="D1430" t="str">
        <v>tier - 2</v>
      </c>
      <c r="E1430" t="str">
        <v>tier - 2</v>
      </c>
      <c r="F1430" t="str">
        <v>R1011</v>
      </c>
      <c r="G1430" t="str">
        <v>19-Sep-1983</v>
      </c>
      <c r="H1430" t="str">
        <v xml:space="preserve">40 Y </v>
      </c>
      <c r="I1430" cm="1">
        <f t="array" ref="I1430:Q1430">VLOOKUP(A1430,'Medical Examinations-Answers'!A:J,{2,3,4,5,6,7,8,9,10},0)</f>
        <v>34.1</v>
      </c>
      <c r="J1430">
        <v>6.29</v>
      </c>
      <c r="K1430" t="str">
        <v>yes</v>
      </c>
      <c r="L1430" t="str">
        <v>No</v>
      </c>
      <c r="M1430" t="str">
        <v>Yes</v>
      </c>
      <c r="N1430">
        <v>1</v>
      </c>
      <c r="O1430" t="str">
        <v>No</v>
      </c>
      <c r="P1430" t="str">
        <v>Obesity</v>
      </c>
      <c r="Q1430" t="str">
        <v>Prediabetes</v>
      </c>
      <c r="R1430" t="str">
        <f t="shared" si="22"/>
        <v>Without transplant</v>
      </c>
    </row>
    <row r="1431" spans="1:18" ht="15.6" x14ac:dyDescent="0.3">
      <c r="A1431" s="1" t="s">
        <v>941</v>
      </c>
      <c r="B1431" t="str">
        <f>VLOOKUP(A1431,'Customer Names-Answers'!A:D,4,0)</f>
        <v>Daniel C.</v>
      </c>
      <c r="C1431" cm="1">
        <f t="array" ref="C1431:H1431">VLOOKUP(A1431,'Hospitalisation Details-Answers'!A:K,{6,7,8,9,10,11},0)</f>
        <v>7403.98</v>
      </c>
      <c r="D1431" t="str">
        <v>tier - 3</v>
      </c>
      <c r="E1431" t="str">
        <v>tier - 2</v>
      </c>
      <c r="F1431" t="str">
        <v>R1013</v>
      </c>
      <c r="G1431" t="str">
        <v>5-Dec-1965</v>
      </c>
      <c r="H1431" t="str">
        <v xml:space="preserve">58 Y </v>
      </c>
      <c r="I1431" cm="1">
        <f t="array" ref="I1431:Q1431">VLOOKUP(A1431,'Medical Examinations-Answers'!A:J,{2,3,4,5,6,7,8,9,10},0)</f>
        <v>17.3</v>
      </c>
      <c r="J1431">
        <v>9.2799999999999994</v>
      </c>
      <c r="K1431" t="str">
        <v>No</v>
      </c>
      <c r="L1431" t="str">
        <v>No</v>
      </c>
      <c r="M1431" t="str">
        <v>No</v>
      </c>
      <c r="N1431">
        <v>0</v>
      </c>
      <c r="O1431" t="str">
        <v>No</v>
      </c>
      <c r="P1431" t="str">
        <v xml:space="preserve">Underweight </v>
      </c>
      <c r="Q1431" t="str">
        <v>Diabetes</v>
      </c>
      <c r="R1431" t="str">
        <f t="shared" si="22"/>
        <v>Without transplant</v>
      </c>
    </row>
    <row r="1432" spans="1:18" ht="15.6" x14ac:dyDescent="0.3">
      <c r="A1432" s="1" t="s">
        <v>940</v>
      </c>
      <c r="B1432" t="str">
        <f>VLOOKUP(A1432,'Customer Names-Answers'!A:D,4,0)</f>
        <v>Laurie A</v>
      </c>
      <c r="C1432" cm="1">
        <f t="array" ref="C1432:H1432">VLOOKUP(A1432,'Hospitalisation Details-Answers'!A:K,{6,7,8,9,10,11},0)</f>
        <v>7388.85</v>
      </c>
      <c r="D1432" t="str">
        <v>tier - 2</v>
      </c>
      <c r="E1432" t="str">
        <v>tier - 2</v>
      </c>
      <c r="F1432" t="str">
        <v>R1026</v>
      </c>
      <c r="G1432" t="str">
        <v>22-Jul-1993</v>
      </c>
      <c r="H1432" t="str">
        <v xml:space="preserve">30 Y </v>
      </c>
      <c r="I1432" cm="1">
        <f t="array" ref="I1432:Q1432">VLOOKUP(A1432,'Medical Examinations-Answers'!A:J,{2,3,4,5,6,7,8,9,10},0)</f>
        <v>35.020000000000003</v>
      </c>
      <c r="J1432">
        <v>4.78</v>
      </c>
      <c r="K1432" t="str">
        <v>No</v>
      </c>
      <c r="L1432" t="str">
        <v>No</v>
      </c>
      <c r="M1432" t="str">
        <v>Yes</v>
      </c>
      <c r="N1432">
        <v>1</v>
      </c>
      <c r="O1432" t="str">
        <v>No</v>
      </c>
      <c r="P1432" t="str">
        <v>Obesity</v>
      </c>
      <c r="Q1432" t="str">
        <v>Normal</v>
      </c>
      <c r="R1432" t="str">
        <f t="shared" si="22"/>
        <v>Without transplant</v>
      </c>
    </row>
    <row r="1433" spans="1:18" ht="15.6" x14ac:dyDescent="0.3">
      <c r="A1433" s="1" t="s">
        <v>939</v>
      </c>
      <c r="B1433" t="str">
        <f>VLOOKUP(A1433,'Customer Names-Answers'!A:D,4,0)</f>
        <v>Nicole</v>
      </c>
      <c r="C1433" cm="1">
        <f t="array" ref="C1433:H1433">VLOOKUP(A1433,'Hospitalisation Details-Answers'!A:K,{6,7,8,9,10,11},0)</f>
        <v>7371.77</v>
      </c>
      <c r="D1433" t="str">
        <v>tier - 2</v>
      </c>
      <c r="E1433" t="str">
        <v>tier - 1</v>
      </c>
      <c r="F1433" t="str">
        <v>R1011</v>
      </c>
      <c r="G1433" t="str">
        <v>24-Nov-1981</v>
      </c>
      <c r="H1433" t="str">
        <v xml:space="preserve">42 Y </v>
      </c>
      <c r="I1433" cm="1">
        <f t="array" ref="I1433:Q1433">VLOOKUP(A1433,'Medical Examinations-Answers'!A:J,{2,3,4,5,6,7,8,9,10},0)</f>
        <v>37.1</v>
      </c>
      <c r="J1433">
        <v>8.8699999999999992</v>
      </c>
      <c r="K1433" t="str">
        <v>yes</v>
      </c>
      <c r="L1433" t="str">
        <v>No</v>
      </c>
      <c r="M1433" t="str">
        <v>No</v>
      </c>
      <c r="N1433">
        <v>0</v>
      </c>
      <c r="O1433" t="str">
        <v>No</v>
      </c>
      <c r="P1433" t="str">
        <v>Obesity</v>
      </c>
      <c r="Q1433" t="str">
        <v>Diabetes</v>
      </c>
      <c r="R1433" t="str">
        <f t="shared" si="22"/>
        <v>Without transplant</v>
      </c>
    </row>
    <row r="1434" spans="1:18" ht="15.6" x14ac:dyDescent="0.3">
      <c r="A1434" s="1" t="s">
        <v>938</v>
      </c>
      <c r="B1434" t="str">
        <f>VLOOKUP(A1434,'Customer Names-Answers'!A:D,4,0)</f>
        <v>Shelby</v>
      </c>
      <c r="C1434" cm="1">
        <f t="array" ref="C1434:H1434">VLOOKUP(A1434,'Hospitalisation Details-Answers'!A:K,{6,7,8,9,10,11},0)</f>
        <v>7362.31</v>
      </c>
      <c r="D1434" t="str">
        <v>tier - 3</v>
      </c>
      <c r="E1434" t="str">
        <v>tier - 3</v>
      </c>
      <c r="F1434" t="str">
        <v>R1013</v>
      </c>
      <c r="G1434" t="str">
        <v>9-Dec-1965</v>
      </c>
      <c r="H1434" t="str">
        <v xml:space="preserve">58 Y </v>
      </c>
      <c r="I1434" cm="1">
        <f t="array" ref="I1434:Q1434">VLOOKUP(A1434,'Medical Examinations-Answers'!A:J,{2,3,4,5,6,7,8,9,10},0)</f>
        <v>16.79</v>
      </c>
      <c r="J1434">
        <v>11.4</v>
      </c>
      <c r="K1434" t="str">
        <v>No</v>
      </c>
      <c r="L1434" t="str">
        <v>No</v>
      </c>
      <c r="M1434" t="str">
        <v>No</v>
      </c>
      <c r="N1434">
        <v>0</v>
      </c>
      <c r="O1434" t="str">
        <v>No</v>
      </c>
      <c r="P1434" t="str">
        <v xml:space="preserve">Underweight </v>
      </c>
      <c r="Q1434" t="str">
        <v>Diabetes</v>
      </c>
      <c r="R1434" t="str">
        <f t="shared" si="22"/>
        <v>Without transplant</v>
      </c>
    </row>
    <row r="1435" spans="1:18" ht="15.6" x14ac:dyDescent="0.3">
      <c r="A1435" s="1" t="s">
        <v>937</v>
      </c>
      <c r="B1435" t="str">
        <f>VLOOKUP(A1435,'Customer Names-Answers'!A:D,4,0)</f>
        <v>Allison</v>
      </c>
      <c r="C1435" cm="1">
        <f t="array" ref="C1435:H1435">VLOOKUP(A1435,'Hospitalisation Details-Answers'!A:K,{6,7,8,9,10,11},0)</f>
        <v>7358.18</v>
      </c>
      <c r="D1435" t="str">
        <v>tier - 2</v>
      </c>
      <c r="E1435" t="str">
        <v>tier - 3</v>
      </c>
      <c r="F1435" t="str">
        <v>R1024</v>
      </c>
      <c r="G1435" t="str">
        <v>16-Jul-1981</v>
      </c>
      <c r="H1435" t="str">
        <v xml:space="preserve">42 Y </v>
      </c>
      <c r="I1435" cm="1">
        <f t="array" ref="I1435:Q1435">VLOOKUP(A1435,'Medical Examinations-Answers'!A:J,{2,3,4,5,6,7,8,9,10},0)</f>
        <v>31.635000000000002</v>
      </c>
      <c r="J1435">
        <v>9.1300000000000008</v>
      </c>
      <c r="K1435" t="str">
        <v>yes</v>
      </c>
      <c r="L1435" t="str">
        <v>No</v>
      </c>
      <c r="M1435" t="str">
        <v>No</v>
      </c>
      <c r="N1435">
        <v>0</v>
      </c>
      <c r="O1435" t="str">
        <v>No</v>
      </c>
      <c r="P1435" t="str">
        <v>Obesity</v>
      </c>
      <c r="Q1435" t="str">
        <v>Diabetes</v>
      </c>
      <c r="R1435" t="str">
        <f t="shared" si="22"/>
        <v>Without transplant</v>
      </c>
    </row>
    <row r="1436" spans="1:18" ht="15.6" x14ac:dyDescent="0.3">
      <c r="A1436" s="1" t="s">
        <v>936</v>
      </c>
      <c r="B1436" t="str">
        <f>VLOOKUP(A1436,'Customer Names-Answers'!A:D,4,0)</f>
        <v>Leticia</v>
      </c>
      <c r="C1436" cm="1">
        <f t="array" ref="C1436:H1436">VLOOKUP(A1436,'Hospitalisation Details-Answers'!A:K,{6,7,8,9,10,11},0)</f>
        <v>7357.49</v>
      </c>
      <c r="D1436" t="str">
        <v>tier - 2</v>
      </c>
      <c r="E1436" t="str">
        <v>tier - 2</v>
      </c>
      <c r="F1436" t="str">
        <v>R1012</v>
      </c>
      <c r="G1436" t="str">
        <v>21-Jun-1983</v>
      </c>
      <c r="H1436" t="str">
        <v xml:space="preserve">40 Y </v>
      </c>
      <c r="I1436" cm="1">
        <f t="array" ref="I1436:Q1436">VLOOKUP(A1436,'Medical Examinations-Answers'!A:J,{2,3,4,5,6,7,8,9,10},0)</f>
        <v>24.19</v>
      </c>
      <c r="J1436">
        <v>6.22</v>
      </c>
      <c r="K1436" t="str">
        <v>yes</v>
      </c>
      <c r="L1436" t="str">
        <v>No</v>
      </c>
      <c r="M1436" t="str">
        <v>Yes</v>
      </c>
      <c r="N1436">
        <v>1</v>
      </c>
      <c r="O1436" t="str">
        <v>No</v>
      </c>
      <c r="P1436" t="str">
        <v xml:space="preserve">Normal Weight </v>
      </c>
      <c r="Q1436" t="str">
        <v>Prediabetes</v>
      </c>
      <c r="R1436" t="str">
        <f t="shared" si="22"/>
        <v>Without transplant</v>
      </c>
    </row>
    <row r="1437" spans="1:18" ht="15.6" x14ac:dyDescent="0.3">
      <c r="A1437" s="1" t="s">
        <v>935</v>
      </c>
      <c r="B1437" t="str">
        <f>VLOOKUP(A1437,'Customer Names-Answers'!A:D,4,0)</f>
        <v>John S.</v>
      </c>
      <c r="C1437" cm="1">
        <f t="array" ref="C1437:H1437">VLOOKUP(A1437,'Hospitalisation Details-Answers'!A:K,{6,7,8,9,10,11},0)</f>
        <v>7349.12</v>
      </c>
      <c r="D1437" t="str">
        <v>tier - 2</v>
      </c>
      <c r="E1437" t="str">
        <v>tier - 2</v>
      </c>
      <c r="F1437" t="str">
        <v>R1021</v>
      </c>
      <c r="G1437" t="str">
        <v>5-Oct-1993</v>
      </c>
      <c r="H1437" t="str">
        <v xml:space="preserve">30 Y </v>
      </c>
      <c r="I1437" cm="1">
        <f t="array" ref="I1437:Q1437">VLOOKUP(A1437,'Medical Examinations-Answers'!A:J,{2,3,4,5,6,7,8,9,10},0)</f>
        <v>35.29</v>
      </c>
      <c r="J1437">
        <v>5.9</v>
      </c>
      <c r="K1437" t="str">
        <v>No</v>
      </c>
      <c r="L1437" t="str">
        <v>No</v>
      </c>
      <c r="M1437" t="str">
        <v>Yes</v>
      </c>
      <c r="N1437">
        <v>1</v>
      </c>
      <c r="O1437" t="str">
        <v>No</v>
      </c>
      <c r="P1437" t="str">
        <v>Obesity</v>
      </c>
      <c r="Q1437" t="str">
        <v>Prediabetes</v>
      </c>
      <c r="R1437" t="str">
        <f t="shared" si="22"/>
        <v>Without transplant</v>
      </c>
    </row>
    <row r="1438" spans="1:18" ht="15.6" x14ac:dyDescent="0.3">
      <c r="A1438" s="1" t="s">
        <v>934</v>
      </c>
      <c r="B1438" t="str">
        <f>VLOOKUP(A1438,'Customer Names-Answers'!A:D,4,0)</f>
        <v>April</v>
      </c>
      <c r="C1438" cm="1">
        <f t="array" ref="C1438:H1438">VLOOKUP(A1438,'Hospitalisation Details-Answers'!A:K,{6,7,8,9,10,11},0)</f>
        <v>7348.14</v>
      </c>
      <c r="D1438" t="str">
        <v>tier - 2</v>
      </c>
      <c r="E1438" t="str">
        <v>tier - 1</v>
      </c>
      <c r="F1438" t="str">
        <v>R1011</v>
      </c>
      <c r="G1438" t="str">
        <v>1-Dec-1977</v>
      </c>
      <c r="H1438" t="str">
        <v xml:space="preserve">46 Y </v>
      </c>
      <c r="I1438" cm="1">
        <f t="array" ref="I1438:Q1438">VLOOKUP(A1438,'Medical Examinations-Answers'!A:J,{2,3,4,5,6,7,8,9,10},0)</f>
        <v>35.299999999999997</v>
      </c>
      <c r="J1438">
        <v>4.45</v>
      </c>
      <c r="K1438" t="str">
        <v>No</v>
      </c>
      <c r="L1438" t="str">
        <v>No</v>
      </c>
      <c r="M1438" t="str">
        <v>No</v>
      </c>
      <c r="N1438">
        <v>0</v>
      </c>
      <c r="O1438" t="str">
        <v>No</v>
      </c>
      <c r="P1438" t="str">
        <v>Obesity</v>
      </c>
      <c r="Q1438" t="str">
        <v>Normal</v>
      </c>
      <c r="R1438" t="str">
        <f t="shared" si="22"/>
        <v>Without transplant</v>
      </c>
    </row>
    <row r="1439" spans="1:18" ht="15.6" x14ac:dyDescent="0.3">
      <c r="A1439" s="1" t="s">
        <v>933</v>
      </c>
      <c r="B1439" t="str">
        <f>VLOOKUP(A1439,'Customer Names-Answers'!A:D,4,0)</f>
        <v>Ashley N.</v>
      </c>
      <c r="C1439" cm="1">
        <f t="array" ref="C1439:H1439">VLOOKUP(A1439,'Hospitalisation Details-Answers'!A:K,{6,7,8,9,10,11},0)</f>
        <v>7345.73</v>
      </c>
      <c r="D1439" t="str">
        <v>tier - 2</v>
      </c>
      <c r="E1439" t="str">
        <v>tier - 1</v>
      </c>
      <c r="F1439" t="str">
        <v>R1013</v>
      </c>
      <c r="G1439" t="str">
        <v>26-Jun-1979</v>
      </c>
      <c r="H1439" t="str">
        <v xml:space="preserve">44 Y </v>
      </c>
      <c r="I1439" cm="1">
        <f t="array" ref="I1439:Q1439">VLOOKUP(A1439,'Medical Examinations-Answers'!A:J,{2,3,4,5,6,7,8,9,10},0)</f>
        <v>35.64</v>
      </c>
      <c r="J1439">
        <v>6.17</v>
      </c>
      <c r="K1439" t="str">
        <v>No</v>
      </c>
      <c r="L1439" t="str">
        <v>No</v>
      </c>
      <c r="M1439" t="str">
        <v>Yes</v>
      </c>
      <c r="N1439">
        <v>1</v>
      </c>
      <c r="O1439" t="str">
        <v>No</v>
      </c>
      <c r="P1439" t="str">
        <v>Obesity</v>
      </c>
      <c r="Q1439" t="str">
        <v>Prediabetes</v>
      </c>
      <c r="R1439" t="str">
        <f t="shared" si="22"/>
        <v>Without transplant</v>
      </c>
    </row>
    <row r="1440" spans="1:18" ht="15.6" x14ac:dyDescent="0.3">
      <c r="A1440" s="1" t="s">
        <v>932</v>
      </c>
      <c r="B1440" t="str">
        <f>VLOOKUP(A1440,'Customer Names-Answers'!A:D,4,0)</f>
        <v>Madeleine</v>
      </c>
      <c r="C1440" cm="1">
        <f t="array" ref="C1440:H1440">VLOOKUP(A1440,'Hospitalisation Details-Answers'!A:K,{6,7,8,9,10,11},0)</f>
        <v>7345.08</v>
      </c>
      <c r="D1440" t="str">
        <v>tier - 2</v>
      </c>
      <c r="E1440" t="str">
        <v>tier - 1</v>
      </c>
      <c r="F1440" t="str">
        <v>R1011</v>
      </c>
      <c r="G1440" t="str">
        <v>18-Dec-1977</v>
      </c>
      <c r="H1440" t="str">
        <v xml:space="preserve">46 Y </v>
      </c>
      <c r="I1440" cm="1">
        <f t="array" ref="I1440:Q1440">VLOOKUP(A1440,'Medical Examinations-Answers'!A:J,{2,3,4,5,6,7,8,9,10},0)</f>
        <v>33.1</v>
      </c>
      <c r="J1440">
        <v>4.93</v>
      </c>
      <c r="K1440" t="str">
        <v>No</v>
      </c>
      <c r="L1440" t="str">
        <v>No</v>
      </c>
      <c r="M1440" t="str">
        <v>No</v>
      </c>
      <c r="N1440">
        <v>0</v>
      </c>
      <c r="O1440" t="str">
        <v>No</v>
      </c>
      <c r="P1440" t="str">
        <v>Obesity</v>
      </c>
      <c r="Q1440" t="str">
        <v>Normal</v>
      </c>
      <c r="R1440" t="str">
        <f t="shared" si="22"/>
        <v>Without transplant</v>
      </c>
    </row>
    <row r="1441" spans="1:18" ht="15.6" x14ac:dyDescent="0.3">
      <c r="A1441" s="1" t="s">
        <v>931</v>
      </c>
      <c r="B1441" t="str">
        <f>VLOOKUP(A1441,'Customer Names-Answers'!A:D,4,0)</f>
        <v>Nelly S</v>
      </c>
      <c r="C1441" cm="1">
        <f t="array" ref="C1441:H1441">VLOOKUP(A1441,'Hospitalisation Details-Answers'!A:K,{6,7,8,9,10,11},0)</f>
        <v>7339.93</v>
      </c>
      <c r="D1441" t="str">
        <v>tier - 2</v>
      </c>
      <c r="E1441" t="str">
        <v>tier - 2</v>
      </c>
      <c r="F1441" t="str">
        <v>R1012</v>
      </c>
      <c r="G1441" t="str">
        <v>15-Jun-1986</v>
      </c>
      <c r="H1441" t="str">
        <v xml:space="preserve">37 Y </v>
      </c>
      <c r="I1441" cm="1">
        <f t="array" ref="I1441:Q1441">VLOOKUP(A1441,'Medical Examinations-Answers'!A:J,{2,3,4,5,6,7,8,9,10},0)</f>
        <v>26.41</v>
      </c>
      <c r="J1441">
        <v>7.32</v>
      </c>
      <c r="K1441" t="str">
        <v>yes</v>
      </c>
      <c r="L1441" t="str">
        <v>No</v>
      </c>
      <c r="M1441" t="str">
        <v>No</v>
      </c>
      <c r="N1441">
        <v>1</v>
      </c>
      <c r="O1441" t="str">
        <v>No</v>
      </c>
      <c r="P1441" t="str">
        <v xml:space="preserve">Overweight </v>
      </c>
      <c r="Q1441" t="str">
        <v>Diabetes</v>
      </c>
      <c r="R1441" t="str">
        <f t="shared" si="22"/>
        <v>Without transplant</v>
      </c>
    </row>
    <row r="1442" spans="1:18" ht="15.6" x14ac:dyDescent="0.3">
      <c r="A1442" s="1" t="s">
        <v>930</v>
      </c>
      <c r="B1442" t="str">
        <f>VLOOKUP(A1442,'Customer Names-Answers'!A:D,4,0)</f>
        <v>Meredith S</v>
      </c>
      <c r="C1442" cm="1">
        <f t="array" ref="C1442:H1442">VLOOKUP(A1442,'Hospitalisation Details-Answers'!A:K,{6,7,8,9,10,11},0)</f>
        <v>7337.75</v>
      </c>
      <c r="D1442" t="str">
        <v>tier - 2</v>
      </c>
      <c r="E1442" t="str">
        <v>tier - 3</v>
      </c>
      <c r="F1442" t="str">
        <v>R1011</v>
      </c>
      <c r="G1442" t="str">
        <v>19-Sep-1979</v>
      </c>
      <c r="H1442" t="str">
        <v xml:space="preserve">44 Y </v>
      </c>
      <c r="I1442" cm="1">
        <f t="array" ref="I1442:Q1442">VLOOKUP(A1442,'Medical Examinations-Answers'!A:J,{2,3,4,5,6,7,8,9,10},0)</f>
        <v>29.9</v>
      </c>
      <c r="J1442">
        <v>5.27</v>
      </c>
      <c r="K1442" t="str">
        <v>No</v>
      </c>
      <c r="L1442" t="str">
        <v>No</v>
      </c>
      <c r="M1442" t="str">
        <v>Yes</v>
      </c>
      <c r="N1442">
        <v>1</v>
      </c>
      <c r="O1442" t="str">
        <v>No</v>
      </c>
      <c r="P1442" t="str">
        <v xml:space="preserve">Overweight </v>
      </c>
      <c r="Q1442" t="str">
        <v>Normal</v>
      </c>
      <c r="R1442" t="str">
        <f t="shared" si="22"/>
        <v>Without transplant</v>
      </c>
    </row>
    <row r="1443" spans="1:18" ht="15.6" x14ac:dyDescent="0.3">
      <c r="A1443" s="1" t="s">
        <v>929</v>
      </c>
      <c r="B1443" t="str">
        <f>VLOOKUP(A1443,'Customer Names-Answers'!A:D,4,0)</f>
        <v>Kevin</v>
      </c>
      <c r="C1443" cm="1">
        <f t="array" ref="C1443:H1443">VLOOKUP(A1443,'Hospitalisation Details-Answers'!A:K,{6,7,8,9,10,11},0)</f>
        <v>7325.47</v>
      </c>
      <c r="D1443" t="str">
        <v>tier - 2</v>
      </c>
      <c r="E1443" t="str">
        <v>tier - 1</v>
      </c>
      <c r="F1443" t="str">
        <v>R1012</v>
      </c>
      <c r="G1443" t="str">
        <v>25-Jul-1984</v>
      </c>
      <c r="H1443" t="str">
        <v xml:space="preserve">39 Y </v>
      </c>
      <c r="I1443" cm="1">
        <f t="array" ref="I1443:Q1443">VLOOKUP(A1443,'Medical Examinations-Answers'!A:J,{2,3,4,5,6,7,8,9,10},0)</f>
        <v>25.24</v>
      </c>
      <c r="J1443">
        <v>5.82</v>
      </c>
      <c r="K1443" t="str">
        <v>No</v>
      </c>
      <c r="L1443" t="str">
        <v>No</v>
      </c>
      <c r="M1443" t="str">
        <v>No</v>
      </c>
      <c r="N1443">
        <v>1</v>
      </c>
      <c r="O1443" t="str">
        <v>No</v>
      </c>
      <c r="P1443" t="str">
        <v xml:space="preserve">Overweight </v>
      </c>
      <c r="Q1443" t="str">
        <v>Prediabetes</v>
      </c>
      <c r="R1443" t="str">
        <f t="shared" si="22"/>
        <v>Without transplant</v>
      </c>
    </row>
    <row r="1444" spans="1:18" ht="15.6" x14ac:dyDescent="0.3">
      <c r="A1444" s="1" t="s">
        <v>928</v>
      </c>
      <c r="B1444" t="str">
        <f>VLOOKUP(A1444,'Customer Names-Answers'!A:D,4,0)</f>
        <v>Lisa</v>
      </c>
      <c r="C1444" cm="1">
        <f t="array" ref="C1444:H1444">VLOOKUP(A1444,'Hospitalisation Details-Answers'!A:K,{6,7,8,9,10,11},0)</f>
        <v>7325.05</v>
      </c>
      <c r="D1444" t="str">
        <v>tier - 2</v>
      </c>
      <c r="E1444" t="str">
        <v>tier - 3</v>
      </c>
      <c r="F1444" t="str">
        <v>R1024</v>
      </c>
      <c r="G1444" t="str">
        <v>19-Jun-1979</v>
      </c>
      <c r="H1444" t="str">
        <v xml:space="preserve">44 Y </v>
      </c>
      <c r="I1444" cm="1">
        <f t="array" ref="I1444:Q1444">VLOOKUP(A1444,'Medical Examinations-Answers'!A:J,{2,3,4,5,6,7,8,9,10},0)</f>
        <v>25.08</v>
      </c>
      <c r="J1444">
        <v>5.8</v>
      </c>
      <c r="K1444" t="str">
        <v>No</v>
      </c>
      <c r="L1444" t="str">
        <v>No</v>
      </c>
      <c r="M1444" t="str">
        <v>Yes</v>
      </c>
      <c r="N1444">
        <v>1</v>
      </c>
      <c r="O1444" t="str">
        <v>No</v>
      </c>
      <c r="P1444" t="str">
        <v xml:space="preserve">Overweight </v>
      </c>
      <c r="Q1444" t="str">
        <v>Prediabetes</v>
      </c>
      <c r="R1444" t="str">
        <f t="shared" si="22"/>
        <v>Without transplant</v>
      </c>
    </row>
    <row r="1445" spans="1:18" ht="15.6" x14ac:dyDescent="0.3">
      <c r="A1445" s="1" t="s">
        <v>927</v>
      </c>
      <c r="B1445" t="str">
        <f>VLOOKUP(A1445,'Customer Names-Answers'!A:D,4,0)</f>
        <v>Katherine A</v>
      </c>
      <c r="C1445" cm="1">
        <f t="array" ref="C1445:H1445">VLOOKUP(A1445,'Hospitalisation Details-Answers'!A:K,{6,7,8,9,10,11},0)</f>
        <v>7323.73</v>
      </c>
      <c r="D1445" t="str">
        <v>tier - 2</v>
      </c>
      <c r="E1445" t="str">
        <v>tier - 2</v>
      </c>
      <c r="F1445" t="str">
        <v>R1024</v>
      </c>
      <c r="G1445" t="str">
        <v>15-Nov-2004</v>
      </c>
      <c r="H1445" t="str">
        <v xml:space="preserve">19 Y </v>
      </c>
      <c r="I1445" cm="1">
        <f t="array" ref="I1445:Q1445">VLOOKUP(A1445,'Medical Examinations-Answers'!A:J,{2,3,4,5,6,7,8,9,10},0)</f>
        <v>29.164999999999999</v>
      </c>
      <c r="J1445">
        <v>4.87</v>
      </c>
      <c r="K1445" t="str">
        <v>No</v>
      </c>
      <c r="L1445" t="str">
        <v>yes</v>
      </c>
      <c r="M1445" t="str">
        <v>No</v>
      </c>
      <c r="N1445">
        <v>1</v>
      </c>
      <c r="O1445" t="str">
        <v>No</v>
      </c>
      <c r="P1445" t="str">
        <v xml:space="preserve">Overweight </v>
      </c>
      <c r="Q1445" t="str">
        <v>Normal</v>
      </c>
      <c r="R1445" t="str">
        <f t="shared" si="22"/>
        <v>With transplant</v>
      </c>
    </row>
    <row r="1446" spans="1:18" ht="15.6" x14ac:dyDescent="0.3">
      <c r="A1446" s="1" t="s">
        <v>926</v>
      </c>
      <c r="B1446" t="str">
        <f>VLOOKUP(A1446,'Customer Names-Answers'!A:D,4,0)</f>
        <v>Steve</v>
      </c>
      <c r="C1446" cm="1">
        <f t="array" ref="C1446:H1446">VLOOKUP(A1446,'Hospitalisation Details-Answers'!A:K,{6,7,8,9,10,11},0)</f>
        <v>7322.86</v>
      </c>
      <c r="D1446" t="str">
        <v>tier - 3</v>
      </c>
      <c r="E1446" t="str">
        <v>tier - 3</v>
      </c>
      <c r="F1446" t="str">
        <v>R1012</v>
      </c>
      <c r="G1446" t="str">
        <v>11-Jul-1965</v>
      </c>
      <c r="H1446" t="str">
        <v xml:space="preserve">58 Y </v>
      </c>
      <c r="I1446" cm="1">
        <f t="array" ref="I1446:Q1446">VLOOKUP(A1446,'Medical Examinations-Answers'!A:J,{2,3,4,5,6,7,8,9,10},0)</f>
        <v>15.05</v>
      </c>
      <c r="J1446">
        <v>8.1199999999999992</v>
      </c>
      <c r="K1446" t="str">
        <v>No</v>
      </c>
      <c r="L1446" t="str">
        <v>No</v>
      </c>
      <c r="M1446" t="str">
        <v>No</v>
      </c>
      <c r="N1446">
        <v>0</v>
      </c>
      <c r="O1446" t="str">
        <v>No</v>
      </c>
      <c r="P1446" t="str">
        <v xml:space="preserve">Underweight </v>
      </c>
      <c r="Q1446" t="str">
        <v>Diabetes</v>
      </c>
      <c r="R1446" t="str">
        <f t="shared" si="22"/>
        <v>Without transplant</v>
      </c>
    </row>
    <row r="1447" spans="1:18" ht="15.6" x14ac:dyDescent="0.3">
      <c r="A1447" s="1" t="s">
        <v>925</v>
      </c>
      <c r="B1447" t="str">
        <f>VLOOKUP(A1447,'Customer Names-Answers'!A:D,4,0)</f>
        <v>Kate L.</v>
      </c>
      <c r="C1447" cm="1">
        <f t="array" ref="C1447:H1447">VLOOKUP(A1447,'Hospitalisation Details-Answers'!A:K,{6,7,8,9,10,11},0)</f>
        <v>7318.22</v>
      </c>
      <c r="D1447" t="str">
        <v>tier - 2</v>
      </c>
      <c r="E1447" t="str">
        <v>tier - 3</v>
      </c>
      <c r="F1447" t="str">
        <v>R1012</v>
      </c>
      <c r="G1447" t="str">
        <v>11-Aug-1972</v>
      </c>
      <c r="H1447" t="str">
        <v xml:space="preserve">51 Y </v>
      </c>
      <c r="I1447" cm="1">
        <f t="array" ref="I1447:Q1447">VLOOKUP(A1447,'Medical Examinations-Answers'!A:J,{2,3,4,5,6,7,8,9,10},0)</f>
        <v>19.95</v>
      </c>
      <c r="J1447">
        <v>4.3600000000000003</v>
      </c>
      <c r="K1447" t="str">
        <v>No</v>
      </c>
      <c r="L1447" t="str">
        <v>No</v>
      </c>
      <c r="M1447" t="str">
        <v>No</v>
      </c>
      <c r="N1447">
        <v>2</v>
      </c>
      <c r="O1447" t="str">
        <v>No</v>
      </c>
      <c r="P1447" t="str">
        <v xml:space="preserve">Normal Weight </v>
      </c>
      <c r="Q1447" t="str">
        <v>Normal</v>
      </c>
      <c r="R1447" t="str">
        <f t="shared" si="22"/>
        <v>Without transplant</v>
      </c>
    </row>
    <row r="1448" spans="1:18" ht="15.6" x14ac:dyDescent="0.3">
      <c r="A1448" s="1" t="s">
        <v>924</v>
      </c>
      <c r="B1448" t="str">
        <f>VLOOKUP(A1448,'Customer Names-Answers'!A:D,4,0)</f>
        <v>Beth</v>
      </c>
      <c r="C1448" cm="1">
        <f t="array" ref="C1448:H1448">VLOOKUP(A1448,'Hospitalisation Details-Answers'!A:K,{6,7,8,9,10,11},0)</f>
        <v>7318.21</v>
      </c>
      <c r="D1448" t="str">
        <v>tier - 3</v>
      </c>
      <c r="E1448" t="str">
        <v>tier - 1</v>
      </c>
      <c r="F1448" t="str">
        <v>R1013</v>
      </c>
      <c r="G1448" t="str">
        <v>25-Jun-1965</v>
      </c>
      <c r="H1448" t="str">
        <v xml:space="preserve">58 Y </v>
      </c>
      <c r="I1448" cm="1">
        <f t="array" ref="I1448:Q1448">VLOOKUP(A1448,'Medical Examinations-Answers'!A:J,{2,3,4,5,6,7,8,9,10},0)</f>
        <v>16.66</v>
      </c>
      <c r="J1448">
        <v>9.16</v>
      </c>
      <c r="K1448" t="str">
        <v>No</v>
      </c>
      <c r="L1448" t="str">
        <v>No</v>
      </c>
      <c r="M1448" t="str">
        <v>No</v>
      </c>
      <c r="N1448">
        <v>0</v>
      </c>
      <c r="O1448" t="str">
        <v>No</v>
      </c>
      <c r="P1448" t="str">
        <v xml:space="preserve">Underweight </v>
      </c>
      <c r="Q1448" t="str">
        <v>Diabetes</v>
      </c>
      <c r="R1448" t="str">
        <f t="shared" si="22"/>
        <v>Without transplant</v>
      </c>
    </row>
    <row r="1449" spans="1:18" ht="15.6" x14ac:dyDescent="0.3">
      <c r="A1449" s="1" t="s">
        <v>923</v>
      </c>
      <c r="B1449" t="str">
        <f>VLOOKUP(A1449,'Customer Names-Answers'!A:D,4,0)</f>
        <v>Katharine</v>
      </c>
      <c r="C1449" cm="1">
        <f t="array" ref="C1449:H1449">VLOOKUP(A1449,'Hospitalisation Details-Answers'!A:K,{6,7,8,9,10,11},0)</f>
        <v>7304.65</v>
      </c>
      <c r="D1449" t="str">
        <v>tier - 3</v>
      </c>
      <c r="E1449" t="str">
        <v>tier - 3</v>
      </c>
      <c r="F1449" t="str">
        <v>R1013</v>
      </c>
      <c r="G1449" t="str">
        <v>6-Jun-1965</v>
      </c>
      <c r="H1449" t="str">
        <v xml:space="preserve">58 Y </v>
      </c>
      <c r="I1449" cm="1">
        <f t="array" ref="I1449:Q1449">VLOOKUP(A1449,'Medical Examinations-Answers'!A:J,{2,3,4,5,6,7,8,9,10},0)</f>
        <v>16.62</v>
      </c>
      <c r="J1449">
        <v>9.14</v>
      </c>
      <c r="K1449" t="str">
        <v>No</v>
      </c>
      <c r="L1449" t="str">
        <v>No</v>
      </c>
      <c r="M1449" t="str">
        <v>No</v>
      </c>
      <c r="N1449">
        <v>0</v>
      </c>
      <c r="O1449" t="str">
        <v>No</v>
      </c>
      <c r="P1449" t="str">
        <v xml:space="preserve">Underweight </v>
      </c>
      <c r="Q1449" t="str">
        <v>Diabetes</v>
      </c>
      <c r="R1449" t="str">
        <f t="shared" si="22"/>
        <v>Without transplant</v>
      </c>
    </row>
    <row r="1450" spans="1:18" ht="15.6" x14ac:dyDescent="0.3">
      <c r="A1450" s="1" t="s">
        <v>922</v>
      </c>
      <c r="B1450" t="str">
        <f>VLOOKUP(A1450,'Customer Names-Answers'!A:D,4,0)</f>
        <v>Heather L</v>
      </c>
      <c r="C1450" cm="1">
        <f t="array" ref="C1450:H1450">VLOOKUP(A1450,'Hospitalisation Details-Answers'!A:K,{6,7,8,9,10,11},0)</f>
        <v>7302.46</v>
      </c>
      <c r="D1450" t="str">
        <v>tier - 3</v>
      </c>
      <c r="E1450" t="str">
        <v>tier - 1</v>
      </c>
      <c r="F1450" t="str">
        <v>R1012</v>
      </c>
      <c r="G1450" t="str">
        <v>26-Dec-1966</v>
      </c>
      <c r="H1450" t="str">
        <v xml:space="preserve">57 Y </v>
      </c>
      <c r="I1450" cm="1">
        <f t="array" ref="I1450:Q1450">VLOOKUP(A1450,'Medical Examinations-Answers'!A:J,{2,3,4,5,6,7,8,9,10},0)</f>
        <v>15.36</v>
      </c>
      <c r="J1450">
        <v>5.49</v>
      </c>
      <c r="K1450" t="str">
        <v>yes</v>
      </c>
      <c r="L1450" t="str">
        <v>No</v>
      </c>
      <c r="M1450" t="str">
        <v>No</v>
      </c>
      <c r="N1450">
        <v>2</v>
      </c>
      <c r="O1450" t="str">
        <v>No</v>
      </c>
      <c r="P1450" t="str">
        <v xml:space="preserve">Underweight </v>
      </c>
      <c r="Q1450" t="str">
        <v>Normal</v>
      </c>
      <c r="R1450" t="str">
        <f t="shared" si="22"/>
        <v>Without transplant</v>
      </c>
    </row>
    <row r="1451" spans="1:18" ht="15.6" x14ac:dyDescent="0.3">
      <c r="A1451" s="1" t="s">
        <v>921</v>
      </c>
      <c r="B1451" t="str">
        <f>VLOOKUP(A1451,'Customer Names-Answers'!A:D,4,0)</f>
        <v>Desiree</v>
      </c>
      <c r="C1451" cm="1">
        <f t="array" ref="C1451:H1451">VLOOKUP(A1451,'Hospitalisation Details-Answers'!A:K,{6,7,8,9,10,11},0)</f>
        <v>7281.51</v>
      </c>
      <c r="D1451" t="str">
        <v>tier - 2</v>
      </c>
      <c r="E1451" t="str">
        <v>tier - 1</v>
      </c>
      <c r="F1451" t="str">
        <v>R1012</v>
      </c>
      <c r="G1451" t="str">
        <v>2-Nov-1985</v>
      </c>
      <c r="H1451" t="str">
        <v xml:space="preserve">38 Y </v>
      </c>
      <c r="I1451" cm="1">
        <f t="array" ref="I1451:Q1451">VLOOKUP(A1451,'Medical Examinations-Answers'!A:J,{2,3,4,5,6,7,8,9,10},0)</f>
        <v>27.74</v>
      </c>
      <c r="J1451">
        <v>5.96</v>
      </c>
      <c r="K1451" t="str">
        <v>yes</v>
      </c>
      <c r="L1451" t="str">
        <v>No</v>
      </c>
      <c r="M1451" t="str">
        <v>No</v>
      </c>
      <c r="N1451">
        <v>0</v>
      </c>
      <c r="O1451" t="str">
        <v>No</v>
      </c>
      <c r="P1451" t="str">
        <v xml:space="preserve">Overweight </v>
      </c>
      <c r="Q1451" t="str">
        <v>Prediabetes</v>
      </c>
      <c r="R1451" t="str">
        <f t="shared" si="22"/>
        <v>Without transplant</v>
      </c>
    </row>
    <row r="1452" spans="1:18" ht="15.6" x14ac:dyDescent="0.3">
      <c r="A1452" s="1" t="s">
        <v>920</v>
      </c>
      <c r="B1452" t="str">
        <f>VLOOKUP(A1452,'Customer Names-Answers'!A:D,4,0)</f>
        <v>Peter B.</v>
      </c>
      <c r="C1452" cm="1">
        <f t="array" ref="C1452:H1452">VLOOKUP(A1452,'Hospitalisation Details-Answers'!A:K,{6,7,8,9,10,11},0)</f>
        <v>7273.02</v>
      </c>
      <c r="D1452" t="str">
        <v>tier - 2</v>
      </c>
      <c r="E1452" t="str">
        <v>tier - 1</v>
      </c>
      <c r="F1452" t="str">
        <v>R1013</v>
      </c>
      <c r="G1452" t="str">
        <v>18-Dec-1976</v>
      </c>
      <c r="H1452" t="str">
        <v xml:space="preserve">47 Y </v>
      </c>
      <c r="I1452" cm="1">
        <f t="array" ref="I1452:Q1452">VLOOKUP(A1452,'Medical Examinations-Answers'!A:J,{2,3,4,5,6,7,8,9,10},0)</f>
        <v>22.44</v>
      </c>
      <c r="J1452">
        <v>4.62</v>
      </c>
      <c r="K1452" t="str">
        <v>yes</v>
      </c>
      <c r="L1452" t="str">
        <v>No</v>
      </c>
      <c r="M1452" t="str">
        <v>No</v>
      </c>
      <c r="N1452">
        <v>0</v>
      </c>
      <c r="O1452" t="str">
        <v>No</v>
      </c>
      <c r="P1452" t="str">
        <v xml:space="preserve">Normal Weight </v>
      </c>
      <c r="Q1452" t="str">
        <v>Normal</v>
      </c>
      <c r="R1452" t="str">
        <f t="shared" si="22"/>
        <v>Without transplant</v>
      </c>
    </row>
    <row r="1453" spans="1:18" ht="15.6" x14ac:dyDescent="0.3">
      <c r="A1453" s="1" t="s">
        <v>919</v>
      </c>
      <c r="B1453" t="str">
        <f>VLOOKUP(A1453,'Customer Names-Answers'!A:D,4,0)</f>
        <v>Adam</v>
      </c>
      <c r="C1453" cm="1">
        <f t="array" ref="C1453:H1453">VLOOKUP(A1453,'Hospitalisation Details-Answers'!A:K,{6,7,8,9,10,11},0)</f>
        <v>7265.7</v>
      </c>
      <c r="D1453" t="str">
        <v>tier - 3</v>
      </c>
      <c r="E1453" t="str">
        <v>tier - 3</v>
      </c>
      <c r="F1453" t="str">
        <v>R1012</v>
      </c>
      <c r="G1453" t="str">
        <v>4-Aug-1981</v>
      </c>
      <c r="H1453" t="str">
        <v xml:space="preserve">42 Y </v>
      </c>
      <c r="I1453" cm="1">
        <f t="array" ref="I1453:Q1453">VLOOKUP(A1453,'Medical Examinations-Answers'!A:J,{2,3,4,5,6,7,8,9,10},0)</f>
        <v>37.049999999999997</v>
      </c>
      <c r="J1453">
        <v>9.9600000000000009</v>
      </c>
      <c r="K1453" t="str">
        <v>yes</v>
      </c>
      <c r="L1453" t="str">
        <v>No</v>
      </c>
      <c r="M1453" t="str">
        <v>No</v>
      </c>
      <c r="N1453">
        <v>0</v>
      </c>
      <c r="O1453" t="str">
        <v>No</v>
      </c>
      <c r="P1453" t="str">
        <v>Obesity</v>
      </c>
      <c r="Q1453" t="str">
        <v>Diabetes</v>
      </c>
      <c r="R1453" t="str">
        <f t="shared" si="22"/>
        <v>Without transplant</v>
      </c>
    </row>
    <row r="1454" spans="1:18" ht="15.6" x14ac:dyDescent="0.3">
      <c r="A1454" s="1" t="s">
        <v>918</v>
      </c>
      <c r="B1454" t="str">
        <f>VLOOKUP(A1454,'Customer Names-Answers'!A:D,4,0)</f>
        <v>Jeremy J</v>
      </c>
      <c r="C1454" cm="1">
        <f t="array" ref="C1454:H1454">VLOOKUP(A1454,'Hospitalisation Details-Answers'!A:K,{6,7,8,9,10,11},0)</f>
        <v>7265.58</v>
      </c>
      <c r="D1454" t="str">
        <v>tier - 2</v>
      </c>
      <c r="E1454" t="str">
        <v>tier - 2</v>
      </c>
      <c r="F1454" t="str">
        <v>R1013</v>
      </c>
      <c r="G1454" t="str">
        <v>25-Oct-1973</v>
      </c>
      <c r="H1454" t="str">
        <v xml:space="preserve">50 Y </v>
      </c>
      <c r="I1454" cm="1">
        <f t="array" ref="I1454:Q1454">VLOOKUP(A1454,'Medical Examinations-Answers'!A:J,{2,3,4,5,6,7,8,9,10},0)</f>
        <v>22.95</v>
      </c>
      <c r="J1454">
        <v>10.53</v>
      </c>
      <c r="K1454" t="str">
        <v>No</v>
      </c>
      <c r="L1454" t="str">
        <v>No</v>
      </c>
      <c r="M1454" t="str">
        <v>No</v>
      </c>
      <c r="N1454">
        <v>2</v>
      </c>
      <c r="O1454" t="str">
        <v>No</v>
      </c>
      <c r="P1454" t="str">
        <v xml:space="preserve">Normal Weight </v>
      </c>
      <c r="Q1454" t="str">
        <v>Diabetes</v>
      </c>
      <c r="R1454" t="str">
        <f t="shared" si="22"/>
        <v>Without transplant</v>
      </c>
    </row>
    <row r="1455" spans="1:18" ht="15.6" x14ac:dyDescent="0.3">
      <c r="A1455" s="1" t="s">
        <v>917</v>
      </c>
      <c r="B1455" t="str">
        <f>VLOOKUP(A1455,'Customer Names-Answers'!A:D,4,0)</f>
        <v>Adam C</v>
      </c>
      <c r="C1455" cm="1">
        <f t="array" ref="C1455:H1455">VLOOKUP(A1455,'Hospitalisation Details-Answers'!A:K,{6,7,8,9,10,11},0)</f>
        <v>7261.74</v>
      </c>
      <c r="D1455" t="str">
        <v>tier - 3</v>
      </c>
      <c r="E1455" t="str">
        <v>tier - 3</v>
      </c>
      <c r="F1455" t="str">
        <v>R1012</v>
      </c>
      <c r="G1455" t="str">
        <v>13-Jun-1981</v>
      </c>
      <c r="H1455" t="str">
        <v xml:space="preserve">42 Y </v>
      </c>
      <c r="I1455" cm="1">
        <f t="array" ref="I1455:Q1455">VLOOKUP(A1455,'Medical Examinations-Answers'!A:J,{2,3,4,5,6,7,8,9,10},0)</f>
        <v>34.200000000000003</v>
      </c>
      <c r="J1455">
        <v>6.69</v>
      </c>
      <c r="K1455" t="str">
        <v>yes</v>
      </c>
      <c r="L1455" t="str">
        <v>No</v>
      </c>
      <c r="M1455" t="str">
        <v>No</v>
      </c>
      <c r="N1455">
        <v>0</v>
      </c>
      <c r="O1455" t="str">
        <v>No</v>
      </c>
      <c r="P1455" t="str">
        <v>Obesity</v>
      </c>
      <c r="Q1455" t="str">
        <v>Diabetes</v>
      </c>
      <c r="R1455" t="str">
        <f t="shared" si="22"/>
        <v>Without transplant</v>
      </c>
    </row>
    <row r="1456" spans="1:18" ht="15.6" x14ac:dyDescent="0.3">
      <c r="A1456" s="1" t="s">
        <v>916</v>
      </c>
      <c r="B1456" t="str">
        <f>VLOOKUP(A1456,'Customer Names-Answers'!A:D,4,0)</f>
        <v>Jon</v>
      </c>
      <c r="C1456" cm="1">
        <f t="array" ref="C1456:H1456">VLOOKUP(A1456,'Hospitalisation Details-Answers'!A:K,{6,7,8,9,10,11},0)</f>
        <v>7256.72</v>
      </c>
      <c r="D1456" t="str">
        <v>tier - 3</v>
      </c>
      <c r="E1456" t="str">
        <v>tier - 2</v>
      </c>
      <c r="F1456" t="str">
        <v>R1012</v>
      </c>
      <c r="G1456" t="str">
        <v>14-Aug-1981</v>
      </c>
      <c r="H1456" t="str">
        <v xml:space="preserve">42 Y </v>
      </c>
      <c r="I1456" cm="1">
        <f t="array" ref="I1456:Q1456">VLOOKUP(A1456,'Medical Examinations-Answers'!A:J,{2,3,4,5,6,7,8,9,10},0)</f>
        <v>30.59</v>
      </c>
      <c r="J1456">
        <v>9.5500000000000007</v>
      </c>
      <c r="K1456" t="str">
        <v>yes</v>
      </c>
      <c r="L1456" t="str">
        <v>No</v>
      </c>
      <c r="M1456" t="str">
        <v>No</v>
      </c>
      <c r="N1456">
        <v>0</v>
      </c>
      <c r="O1456" t="str">
        <v>No</v>
      </c>
      <c r="P1456" t="str">
        <v>Obesity</v>
      </c>
      <c r="Q1456" t="str">
        <v>Diabetes</v>
      </c>
      <c r="R1456" t="str">
        <f t="shared" si="22"/>
        <v>Without transplant</v>
      </c>
    </row>
    <row r="1457" spans="1:18" ht="15.6" x14ac:dyDescent="0.3">
      <c r="A1457" s="1" t="s">
        <v>915</v>
      </c>
      <c r="B1457" t="str">
        <f>VLOOKUP(A1457,'Customer Names-Answers'!A:D,4,0)</f>
        <v>Steven J</v>
      </c>
      <c r="C1457" cm="1">
        <f t="array" ref="C1457:H1457">VLOOKUP(A1457,'Hospitalisation Details-Answers'!A:K,{6,7,8,9,10,11},0)</f>
        <v>7248.71</v>
      </c>
      <c r="D1457" t="str">
        <v>tier - 2</v>
      </c>
      <c r="E1457" t="str">
        <v>tier - 1</v>
      </c>
      <c r="F1457" t="str">
        <v>R1013</v>
      </c>
      <c r="G1457" t="str">
        <v>24-Jul-1982</v>
      </c>
      <c r="H1457" t="str">
        <v xml:space="preserve">41 Y </v>
      </c>
      <c r="I1457" cm="1">
        <f t="array" ref="I1457:Q1457">VLOOKUP(A1457,'Medical Examinations-Answers'!A:J,{2,3,4,5,6,7,8,9,10},0)</f>
        <v>25.51</v>
      </c>
      <c r="J1457">
        <v>6.05</v>
      </c>
      <c r="K1457" t="str">
        <v>No</v>
      </c>
      <c r="L1457" t="str">
        <v>No</v>
      </c>
      <c r="M1457" t="str">
        <v>No</v>
      </c>
      <c r="N1457">
        <v>0</v>
      </c>
      <c r="O1457" t="str">
        <v>No</v>
      </c>
      <c r="P1457" t="str">
        <v xml:space="preserve">Overweight </v>
      </c>
      <c r="Q1457" t="str">
        <v>Prediabetes</v>
      </c>
      <c r="R1457" t="str">
        <f t="shared" si="22"/>
        <v>Without transplant</v>
      </c>
    </row>
    <row r="1458" spans="1:18" ht="15.6" x14ac:dyDescent="0.3">
      <c r="A1458" s="1" t="s">
        <v>914</v>
      </c>
      <c r="B1458" t="str">
        <f>VLOOKUP(A1458,'Customer Names-Answers'!A:D,4,0)</f>
        <v>Jessica P.</v>
      </c>
      <c r="C1458" cm="1">
        <f t="array" ref="C1458:H1458">VLOOKUP(A1458,'Hospitalisation Details-Answers'!A:K,{6,7,8,9,10,11},0)</f>
        <v>7243.81</v>
      </c>
      <c r="D1458" t="str">
        <v>tier - 2</v>
      </c>
      <c r="E1458" t="str">
        <v>tier - 3</v>
      </c>
      <c r="F1458" t="str">
        <v>R1013</v>
      </c>
      <c r="G1458" t="str">
        <v>2-Sep-1986</v>
      </c>
      <c r="H1458" t="str">
        <v xml:space="preserve">37 Y </v>
      </c>
      <c r="I1458" cm="1">
        <f t="array" ref="I1458:Q1458">VLOOKUP(A1458,'Medical Examinations-Answers'!A:J,{2,3,4,5,6,7,8,9,10},0)</f>
        <v>29.04</v>
      </c>
      <c r="J1458">
        <v>10.56</v>
      </c>
      <c r="K1458" t="str">
        <v>yes</v>
      </c>
      <c r="L1458" t="str">
        <v>No</v>
      </c>
      <c r="M1458" t="str">
        <v>No</v>
      </c>
      <c r="N1458">
        <v>1</v>
      </c>
      <c r="O1458" t="str">
        <v>No</v>
      </c>
      <c r="P1458" t="str">
        <v xml:space="preserve">Overweight </v>
      </c>
      <c r="Q1458" t="str">
        <v>Diabetes</v>
      </c>
      <c r="R1458" t="str">
        <f t="shared" si="22"/>
        <v>Without transplant</v>
      </c>
    </row>
    <row r="1459" spans="1:18" ht="15.6" x14ac:dyDescent="0.3">
      <c r="A1459" s="1" t="s">
        <v>913</v>
      </c>
      <c r="B1459" t="str">
        <f>VLOOKUP(A1459,'Customer Names-Answers'!A:D,4,0)</f>
        <v>Ashley</v>
      </c>
      <c r="C1459" cm="1">
        <f t="array" ref="C1459:H1459">VLOOKUP(A1459,'Hospitalisation Details-Answers'!A:K,{6,7,8,9,10,11},0)</f>
        <v>7228.22</v>
      </c>
      <c r="D1459" t="str">
        <v>tier - 2</v>
      </c>
      <c r="E1459" t="str">
        <v>tier - 1</v>
      </c>
      <c r="F1459" t="str">
        <v>R1024</v>
      </c>
      <c r="G1459" t="str">
        <v>13-Jul-1986</v>
      </c>
      <c r="H1459" t="str">
        <v xml:space="preserve">37 Y </v>
      </c>
      <c r="I1459" cm="1">
        <f t="array" ref="I1459:Q1459">VLOOKUP(A1459,'Medical Examinations-Answers'!A:J,{2,3,4,5,6,7,8,9,10},0)</f>
        <v>22.135000000000002</v>
      </c>
      <c r="J1459">
        <v>10.81</v>
      </c>
      <c r="K1459" t="str">
        <v>yes</v>
      </c>
      <c r="L1459" t="str">
        <v>No</v>
      </c>
      <c r="M1459" t="str">
        <v>No</v>
      </c>
      <c r="N1459">
        <v>1</v>
      </c>
      <c r="O1459" t="str">
        <v>No</v>
      </c>
      <c r="P1459" t="str">
        <v xml:space="preserve">Normal Weight </v>
      </c>
      <c r="Q1459" t="str">
        <v>Diabetes</v>
      </c>
      <c r="R1459" t="str">
        <f t="shared" si="22"/>
        <v>Without transplant</v>
      </c>
    </row>
    <row r="1460" spans="1:18" ht="15.6" x14ac:dyDescent="0.3">
      <c r="A1460" s="1" t="s">
        <v>912</v>
      </c>
      <c r="B1460" t="str">
        <f>VLOOKUP(A1460,'Customer Names-Answers'!A:D,4,0)</f>
        <v>Arturo H.</v>
      </c>
      <c r="C1460" cm="1">
        <f t="array" ref="C1460:H1460">VLOOKUP(A1460,'Hospitalisation Details-Answers'!A:K,{6,7,8,9,10,11},0)</f>
        <v>7222.79</v>
      </c>
      <c r="D1460" t="str">
        <v>tier - 3</v>
      </c>
      <c r="E1460" t="str">
        <v>tier - 3</v>
      </c>
      <c r="F1460" t="str">
        <v>R1012</v>
      </c>
      <c r="G1460" t="str">
        <v>15-Sep-1977</v>
      </c>
      <c r="H1460" t="str">
        <v xml:space="preserve">46 Y </v>
      </c>
      <c r="I1460" cm="1">
        <f t="array" ref="I1460:Q1460">VLOOKUP(A1460,'Medical Examinations-Answers'!A:J,{2,3,4,5,6,7,8,9,10},0)</f>
        <v>21.375</v>
      </c>
      <c r="J1460">
        <v>4.32</v>
      </c>
      <c r="K1460" t="str">
        <v>No</v>
      </c>
      <c r="L1460" t="str">
        <v>No</v>
      </c>
      <c r="M1460" t="str">
        <v>No</v>
      </c>
      <c r="N1460">
        <v>0</v>
      </c>
      <c r="O1460" t="str">
        <v>No</v>
      </c>
      <c r="P1460" t="str">
        <v xml:space="preserve">Normal Weight </v>
      </c>
      <c r="Q1460" t="str">
        <v>Normal</v>
      </c>
      <c r="R1460" t="str">
        <f t="shared" si="22"/>
        <v>Without transplant</v>
      </c>
    </row>
    <row r="1461" spans="1:18" ht="15.6" x14ac:dyDescent="0.3">
      <c r="A1461" s="1" t="s">
        <v>911</v>
      </c>
      <c r="B1461" t="str">
        <f>VLOOKUP(A1461,'Customer Names-Answers'!A:D,4,0)</f>
        <v>Ketil</v>
      </c>
      <c r="C1461" cm="1">
        <f t="array" ref="C1461:H1461">VLOOKUP(A1461,'Hospitalisation Details-Answers'!A:K,{6,7,8,9,10,11},0)</f>
        <v>7220.25</v>
      </c>
      <c r="D1461" t="str">
        <v>tier - 2</v>
      </c>
      <c r="E1461" t="str">
        <v>tier - 2</v>
      </c>
      <c r="F1461" t="str">
        <v>R1021</v>
      </c>
      <c r="G1461" t="str">
        <v>28-Jun-1991</v>
      </c>
      <c r="H1461" t="str">
        <v xml:space="preserve">32 Y </v>
      </c>
      <c r="I1461" cm="1">
        <f t="array" ref="I1461:Q1461">VLOOKUP(A1461,'Medical Examinations-Answers'!A:J,{2,3,4,5,6,7,8,9,10},0)</f>
        <v>29.19</v>
      </c>
      <c r="J1461">
        <v>4.37</v>
      </c>
      <c r="K1461" t="str">
        <v>No</v>
      </c>
      <c r="L1461" t="str">
        <v>No</v>
      </c>
      <c r="M1461" t="str">
        <v>No</v>
      </c>
      <c r="N1461">
        <v>0</v>
      </c>
      <c r="O1461" t="str">
        <v>No</v>
      </c>
      <c r="P1461" t="str">
        <v xml:space="preserve">Overweight </v>
      </c>
      <c r="Q1461" t="str">
        <v>Normal</v>
      </c>
      <c r="R1461" t="str">
        <f t="shared" si="22"/>
        <v>Without transplant</v>
      </c>
    </row>
    <row r="1462" spans="1:18" ht="15.6" x14ac:dyDescent="0.3">
      <c r="A1462" s="1" t="s">
        <v>910</v>
      </c>
      <c r="B1462" t="str">
        <f>VLOOKUP(A1462,'Customer Names-Answers'!A:D,4,0)</f>
        <v>Katie</v>
      </c>
      <c r="C1462" cm="1">
        <f t="array" ref="C1462:H1462">VLOOKUP(A1462,'Hospitalisation Details-Answers'!A:K,{6,7,8,9,10,11},0)</f>
        <v>7209.49</v>
      </c>
      <c r="D1462" t="str">
        <v>tier - 2</v>
      </c>
      <c r="E1462" t="str">
        <v>tier - 3</v>
      </c>
      <c r="F1462" t="str">
        <v>R1012</v>
      </c>
      <c r="G1462" t="str">
        <v>21-Nov-1983</v>
      </c>
      <c r="H1462" t="str">
        <v xml:space="preserve">40 Y </v>
      </c>
      <c r="I1462" cm="1">
        <f t="array" ref="I1462:Q1462">VLOOKUP(A1462,'Medical Examinations-Answers'!A:J,{2,3,4,5,6,7,8,9,10},0)</f>
        <v>31.92</v>
      </c>
      <c r="J1462">
        <v>4.8099999999999996</v>
      </c>
      <c r="K1462" t="str">
        <v>yes</v>
      </c>
      <c r="L1462" t="str">
        <v>No</v>
      </c>
      <c r="M1462" t="str">
        <v>Yes</v>
      </c>
      <c r="N1462">
        <v>1</v>
      </c>
      <c r="O1462" t="str">
        <v>No</v>
      </c>
      <c r="P1462" t="str">
        <v>Obesity</v>
      </c>
      <c r="Q1462" t="str">
        <v>Normal</v>
      </c>
      <c r="R1462" t="str">
        <f t="shared" si="22"/>
        <v>Without transplant</v>
      </c>
    </row>
    <row r="1463" spans="1:18" ht="15.6" x14ac:dyDescent="0.3">
      <c r="A1463" s="1" t="s">
        <v>909</v>
      </c>
      <c r="B1463" t="str">
        <f>VLOOKUP(A1463,'Customer Names-Answers'!A:D,4,0)</f>
        <v>Christi</v>
      </c>
      <c r="C1463" cm="1">
        <f t="array" ref="C1463:H1463">VLOOKUP(A1463,'Hospitalisation Details-Answers'!A:K,{6,7,8,9,10,11},0)</f>
        <v>7201.7</v>
      </c>
      <c r="D1463" t="str">
        <v>tier - 2</v>
      </c>
      <c r="E1463" t="str">
        <v>tier - 3</v>
      </c>
      <c r="F1463" t="str">
        <v>R1012</v>
      </c>
      <c r="G1463" t="str">
        <v>11-Aug-1983</v>
      </c>
      <c r="H1463" t="str">
        <v xml:space="preserve">40 Y </v>
      </c>
      <c r="I1463" cm="1">
        <f t="array" ref="I1463:Q1463">VLOOKUP(A1463,'Medical Examinations-Answers'!A:J,{2,3,4,5,6,7,8,9,10},0)</f>
        <v>26.315000000000001</v>
      </c>
      <c r="J1463">
        <v>4.5599999999999996</v>
      </c>
      <c r="K1463" t="str">
        <v>yes</v>
      </c>
      <c r="L1463" t="str">
        <v>No</v>
      </c>
      <c r="M1463" t="str">
        <v>Yes</v>
      </c>
      <c r="N1463">
        <v>1</v>
      </c>
      <c r="O1463" t="str">
        <v>No</v>
      </c>
      <c r="P1463" t="str">
        <v xml:space="preserve">Overweight </v>
      </c>
      <c r="Q1463" t="str">
        <v>Normal</v>
      </c>
      <c r="R1463" t="str">
        <f t="shared" si="22"/>
        <v>Without transplant</v>
      </c>
    </row>
    <row r="1464" spans="1:18" ht="15.6" x14ac:dyDescent="0.3">
      <c r="A1464" s="1" t="s">
        <v>908</v>
      </c>
      <c r="B1464" t="str">
        <f>VLOOKUP(A1464,'Customer Names-Answers'!A:D,4,0)</f>
        <v>Alan</v>
      </c>
      <c r="C1464" cm="1">
        <f t="array" ref="C1464:H1464">VLOOKUP(A1464,'Hospitalisation Details-Answers'!A:K,{6,7,8,9,10,11},0)</f>
        <v>7196.87</v>
      </c>
      <c r="D1464" t="str">
        <v>tier - 3</v>
      </c>
      <c r="E1464" t="str">
        <v>tier - 2</v>
      </c>
      <c r="F1464" t="str">
        <v>R1011</v>
      </c>
      <c r="G1464" t="str">
        <v>14-Sep-1982</v>
      </c>
      <c r="H1464" t="str">
        <v xml:space="preserve">41 Y </v>
      </c>
      <c r="I1464" cm="1">
        <f t="array" ref="I1464:Q1464">VLOOKUP(A1464,'Medical Examinations-Answers'!A:J,{2,3,4,5,6,7,8,9,10},0)</f>
        <v>35.299999999999997</v>
      </c>
      <c r="J1464">
        <v>4.3899999999999997</v>
      </c>
      <c r="K1464" t="str">
        <v>No</v>
      </c>
      <c r="L1464" t="str">
        <v>No</v>
      </c>
      <c r="M1464" t="str">
        <v>No</v>
      </c>
      <c r="N1464">
        <v>0</v>
      </c>
      <c r="O1464" t="str">
        <v>No</v>
      </c>
      <c r="P1464" t="str">
        <v>Obesity</v>
      </c>
      <c r="Q1464" t="str">
        <v>Normal</v>
      </c>
      <c r="R1464" t="str">
        <f t="shared" si="22"/>
        <v>Without transplant</v>
      </c>
    </row>
    <row r="1465" spans="1:18" ht="15.6" x14ac:dyDescent="0.3">
      <c r="A1465" s="1" t="s">
        <v>907</v>
      </c>
      <c r="B1465" t="str">
        <f>VLOOKUP(A1465,'Customer Names-Answers'!A:D,4,0)</f>
        <v>Mr.  Edivaldo B. Sr.</v>
      </c>
      <c r="C1465" cm="1">
        <f t="array" ref="C1465:H1465">VLOOKUP(A1465,'Hospitalisation Details-Answers'!A:K,{6,7,8,9,10,11},0)</f>
        <v>7179.52</v>
      </c>
      <c r="D1465" t="str">
        <v>tier - 3</v>
      </c>
      <c r="E1465" t="str">
        <v>tier - 3</v>
      </c>
      <c r="F1465" t="str">
        <v>R1013</v>
      </c>
      <c r="G1465" t="str">
        <v>26-Aug-1968</v>
      </c>
      <c r="H1465" t="str">
        <v xml:space="preserve">55 Y </v>
      </c>
      <c r="I1465" cm="1">
        <f t="array" ref="I1465:Q1465">VLOOKUP(A1465,'Medical Examinations-Answers'!A:J,{2,3,4,5,6,7,8,9,10},0)</f>
        <v>18.91</v>
      </c>
      <c r="J1465">
        <v>11.44</v>
      </c>
      <c r="K1465" t="str">
        <v>No</v>
      </c>
      <c r="L1465" t="str">
        <v>No</v>
      </c>
      <c r="M1465" t="str">
        <v>No</v>
      </c>
      <c r="N1465">
        <v>0</v>
      </c>
      <c r="O1465" t="str">
        <v>No</v>
      </c>
      <c r="P1465" t="str">
        <v xml:space="preserve">Normal Weight </v>
      </c>
      <c r="Q1465" t="str">
        <v>Diabetes</v>
      </c>
      <c r="R1465" t="str">
        <f t="shared" si="22"/>
        <v>Without transplant</v>
      </c>
    </row>
    <row r="1466" spans="1:18" ht="15.6" x14ac:dyDescent="0.3">
      <c r="A1466" s="1" t="s">
        <v>906</v>
      </c>
      <c r="B1466" t="str">
        <f>VLOOKUP(A1466,'Customer Names-Answers'!A:D,4,0)</f>
        <v>Eve</v>
      </c>
      <c r="C1466" cm="1">
        <f t="array" ref="C1466:H1466">VLOOKUP(A1466,'Hospitalisation Details-Answers'!A:K,{6,7,8,9,10,11},0)</f>
        <v>7175.51</v>
      </c>
      <c r="D1466" t="str">
        <v>tier - 2</v>
      </c>
      <c r="E1466" t="str">
        <v>tier - 3</v>
      </c>
      <c r="F1466" t="str">
        <v>R1013</v>
      </c>
      <c r="G1466" t="str">
        <v>19-Jul-1975</v>
      </c>
      <c r="H1466" t="str">
        <v xml:space="preserve">48 Y </v>
      </c>
      <c r="I1466" cm="1">
        <f t="array" ref="I1466:Q1466">VLOOKUP(A1466,'Medical Examinations-Answers'!A:J,{2,3,4,5,6,7,8,9,10},0)</f>
        <v>22.41</v>
      </c>
      <c r="J1466">
        <v>11.37</v>
      </c>
      <c r="K1466" t="str">
        <v>yes</v>
      </c>
      <c r="L1466" t="str">
        <v>No</v>
      </c>
      <c r="M1466" t="str">
        <v>No</v>
      </c>
      <c r="N1466">
        <v>1</v>
      </c>
      <c r="O1466" t="str">
        <v>No</v>
      </c>
      <c r="P1466" t="str">
        <v xml:space="preserve">Normal Weight </v>
      </c>
      <c r="Q1466" t="str">
        <v>Diabetes</v>
      </c>
      <c r="R1466" t="str">
        <f t="shared" si="22"/>
        <v>Without transplant</v>
      </c>
    </row>
    <row r="1467" spans="1:18" ht="15.6" x14ac:dyDescent="0.3">
      <c r="A1467" s="1" t="s">
        <v>905</v>
      </c>
      <c r="B1467" t="str">
        <f>VLOOKUP(A1467,'Customer Names-Answers'!A:D,4,0)</f>
        <v>Devin</v>
      </c>
      <c r="C1467" cm="1">
        <f t="array" ref="C1467:H1467">VLOOKUP(A1467,'Hospitalisation Details-Answers'!A:K,{6,7,8,9,10,11},0)</f>
        <v>7173.36</v>
      </c>
      <c r="D1467" t="str">
        <v>tier - 3</v>
      </c>
      <c r="E1467" t="str">
        <v>tier - 2</v>
      </c>
      <c r="F1467" t="str">
        <v>R1016</v>
      </c>
      <c r="G1467" t="str">
        <v>16-Aug-1982</v>
      </c>
      <c r="H1467" t="str">
        <v xml:space="preserve">41 Y </v>
      </c>
      <c r="I1467" cm="1">
        <f t="array" ref="I1467:Q1467">VLOOKUP(A1467,'Medical Examinations-Answers'!A:J,{2,3,4,5,6,7,8,9,10},0)</f>
        <v>22.704999999999998</v>
      </c>
      <c r="J1467">
        <v>6.14</v>
      </c>
      <c r="K1467" t="str">
        <v>No</v>
      </c>
      <c r="L1467" t="str">
        <v>No</v>
      </c>
      <c r="M1467" t="str">
        <v>No</v>
      </c>
      <c r="N1467">
        <v>0</v>
      </c>
      <c r="O1467" t="str">
        <v>No</v>
      </c>
      <c r="P1467" t="str">
        <v xml:space="preserve">Normal Weight </v>
      </c>
      <c r="Q1467" t="str">
        <v>Prediabetes</v>
      </c>
      <c r="R1467" t="str">
        <f t="shared" si="22"/>
        <v>Without transplant</v>
      </c>
    </row>
    <row r="1468" spans="1:18" ht="15.6" x14ac:dyDescent="0.3">
      <c r="A1468" s="1" t="s">
        <v>904</v>
      </c>
      <c r="B1468" t="str">
        <f>VLOOKUP(A1468,'Customer Names-Answers'!A:D,4,0)</f>
        <v>Shaun R</v>
      </c>
      <c r="C1468" cm="1">
        <f t="array" ref="C1468:H1468">VLOOKUP(A1468,'Hospitalisation Details-Answers'!A:K,{6,7,8,9,10,11},0)</f>
        <v>7162.01</v>
      </c>
      <c r="D1468" t="str">
        <v>tier - 2</v>
      </c>
      <c r="E1468" t="str">
        <v>tier - 3</v>
      </c>
      <c r="F1468" t="str">
        <v>R1013</v>
      </c>
      <c r="G1468" t="str">
        <v>30-Sep-1980</v>
      </c>
      <c r="H1468" t="str">
        <v xml:space="preserve">43 Y </v>
      </c>
      <c r="I1468" cm="1">
        <f t="array" ref="I1468:Q1468">VLOOKUP(A1468,'Medical Examinations-Answers'!A:J,{2,3,4,5,6,7,8,9,10},0)</f>
        <v>37.18</v>
      </c>
      <c r="J1468">
        <v>4.8899999999999997</v>
      </c>
      <c r="K1468" t="str">
        <v>No</v>
      </c>
      <c r="L1468" t="str">
        <v>No</v>
      </c>
      <c r="M1468" t="str">
        <v>No</v>
      </c>
      <c r="N1468">
        <v>0</v>
      </c>
      <c r="O1468" t="str">
        <v>No</v>
      </c>
      <c r="P1468" t="str">
        <v>Obesity</v>
      </c>
      <c r="Q1468" t="str">
        <v>Normal</v>
      </c>
      <c r="R1468" t="str">
        <f t="shared" si="22"/>
        <v>Without transplant</v>
      </c>
    </row>
    <row r="1469" spans="1:18" ht="15.6" x14ac:dyDescent="0.3">
      <c r="A1469" s="1" t="s">
        <v>903</v>
      </c>
      <c r="B1469" t="str">
        <f>VLOOKUP(A1469,'Customer Names-Answers'!A:D,4,0)</f>
        <v>Adrian</v>
      </c>
      <c r="C1469" cm="1">
        <f t="array" ref="C1469:H1469">VLOOKUP(A1469,'Hospitalisation Details-Answers'!A:K,{6,7,8,9,10,11},0)</f>
        <v>7160.33</v>
      </c>
      <c r="D1469" t="str">
        <v>tier - 2</v>
      </c>
      <c r="E1469" t="str">
        <v>tier - 1</v>
      </c>
      <c r="F1469" t="str">
        <v>R1013</v>
      </c>
      <c r="G1469" t="str">
        <v>7-Oct-1980</v>
      </c>
      <c r="H1469" t="str">
        <v xml:space="preserve">43 Y </v>
      </c>
      <c r="I1469" cm="1">
        <f t="array" ref="I1469:Q1469">VLOOKUP(A1469,'Medical Examinations-Answers'!A:J,{2,3,4,5,6,7,8,9,10},0)</f>
        <v>35.97</v>
      </c>
      <c r="J1469">
        <v>4.5999999999999996</v>
      </c>
      <c r="K1469" t="str">
        <v>No</v>
      </c>
      <c r="L1469" t="str">
        <v>No</v>
      </c>
      <c r="M1469" t="str">
        <v>No</v>
      </c>
      <c r="N1469">
        <v>0</v>
      </c>
      <c r="O1469" t="str">
        <v>No</v>
      </c>
      <c r="P1469" t="str">
        <v>Obesity</v>
      </c>
      <c r="Q1469" t="str">
        <v>Normal</v>
      </c>
      <c r="R1469" t="str">
        <f t="shared" si="22"/>
        <v>Without transplant</v>
      </c>
    </row>
    <row r="1470" spans="1:18" ht="15.6" x14ac:dyDescent="0.3">
      <c r="A1470" s="1" t="s">
        <v>902</v>
      </c>
      <c r="B1470" t="str">
        <f>VLOOKUP(A1470,'Customer Names-Answers'!A:D,4,0)</f>
        <v>Andrew</v>
      </c>
      <c r="C1470" cm="1">
        <f t="array" ref="C1470:H1470">VLOOKUP(A1470,'Hospitalisation Details-Answers'!A:K,{6,7,8,9,10,11},0)</f>
        <v>7160.09</v>
      </c>
      <c r="D1470" t="str">
        <v>tier - 2</v>
      </c>
      <c r="E1470" t="str">
        <v>tier - 2</v>
      </c>
      <c r="F1470" t="str">
        <v>R1011</v>
      </c>
      <c r="G1470" t="str">
        <v>22-Jun-1980</v>
      </c>
      <c r="H1470" t="str">
        <v xml:space="preserve">43 Y </v>
      </c>
      <c r="I1470" cm="1">
        <f t="array" ref="I1470:Q1470">VLOOKUP(A1470,'Medical Examinations-Answers'!A:J,{2,3,4,5,6,7,8,9,10},0)</f>
        <v>35.799999999999997</v>
      </c>
      <c r="J1470">
        <v>4.42</v>
      </c>
      <c r="K1470" t="str">
        <v>No</v>
      </c>
      <c r="L1470" t="str">
        <v>No</v>
      </c>
      <c r="M1470" t="str">
        <v>No</v>
      </c>
      <c r="N1470">
        <v>0</v>
      </c>
      <c r="O1470" t="str">
        <v>No</v>
      </c>
      <c r="P1470" t="str">
        <v>Obesity</v>
      </c>
      <c r="Q1470" t="str">
        <v>Normal</v>
      </c>
      <c r="R1470" t="str">
        <f t="shared" si="22"/>
        <v>Without transplant</v>
      </c>
    </row>
    <row r="1471" spans="1:18" ht="15.6" x14ac:dyDescent="0.3">
      <c r="A1471" s="1" t="s">
        <v>901</v>
      </c>
      <c r="B1471" t="str">
        <f>VLOOKUP(A1471,'Customer Names-Answers'!A:D,4,0)</f>
        <v>Mallory</v>
      </c>
      <c r="C1471" cm="1">
        <f t="array" ref="C1471:H1471">VLOOKUP(A1471,'Hospitalisation Details-Answers'!A:K,{6,7,8,9,10,11},0)</f>
        <v>7153.55</v>
      </c>
      <c r="D1471" t="str">
        <v>tier - 2</v>
      </c>
      <c r="E1471" t="str">
        <v>tier - 1</v>
      </c>
      <c r="F1471" t="str">
        <v>R1012</v>
      </c>
      <c r="G1471" t="str">
        <v>17-Jul-1981</v>
      </c>
      <c r="H1471" t="str">
        <v xml:space="preserve">42 Y </v>
      </c>
      <c r="I1471" cm="1">
        <f t="array" ref="I1471:Q1471">VLOOKUP(A1471,'Medical Examinations-Answers'!A:J,{2,3,4,5,6,7,8,9,10},0)</f>
        <v>28.31</v>
      </c>
      <c r="J1471">
        <v>7.48</v>
      </c>
      <c r="K1471" t="str">
        <v>yes</v>
      </c>
      <c r="L1471" t="str">
        <v>No</v>
      </c>
      <c r="M1471" t="str">
        <v>No</v>
      </c>
      <c r="N1471">
        <v>0</v>
      </c>
      <c r="O1471" t="str">
        <v>No</v>
      </c>
      <c r="P1471" t="str">
        <v xml:space="preserve">Overweight </v>
      </c>
      <c r="Q1471" t="str">
        <v>Diabetes</v>
      </c>
      <c r="R1471" t="str">
        <f t="shared" si="22"/>
        <v>Without transplant</v>
      </c>
    </row>
    <row r="1472" spans="1:18" ht="15.6" x14ac:dyDescent="0.3">
      <c r="A1472" s="1" t="s">
        <v>900</v>
      </c>
      <c r="B1472" t="str">
        <f>VLOOKUP(A1472,'Customer Names-Answers'!A:D,4,0)</f>
        <v>Shawn E</v>
      </c>
      <c r="C1472" cm="1">
        <f t="array" ref="C1472:H1472">VLOOKUP(A1472,'Hospitalisation Details-Answers'!A:K,{6,7,8,9,10,11},0)</f>
        <v>7152.67</v>
      </c>
      <c r="D1472" t="str">
        <v>tier - 3</v>
      </c>
      <c r="E1472" t="str">
        <v>tier - 2</v>
      </c>
      <c r="F1472" t="str">
        <v>R1013</v>
      </c>
      <c r="G1472" t="str">
        <v>6-Sep-1978</v>
      </c>
      <c r="H1472" t="str">
        <v xml:space="preserve">45 Y </v>
      </c>
      <c r="I1472" cm="1">
        <f t="array" ref="I1472:Q1472">VLOOKUP(A1472,'Medical Examinations-Answers'!A:J,{2,3,4,5,6,7,8,9,10},0)</f>
        <v>38.06</v>
      </c>
      <c r="J1472">
        <v>10.74</v>
      </c>
      <c r="K1472" t="str">
        <v>No</v>
      </c>
      <c r="L1472" t="str">
        <v>No</v>
      </c>
      <c r="M1472" t="str">
        <v>No</v>
      </c>
      <c r="N1472">
        <v>0</v>
      </c>
      <c r="O1472" t="str">
        <v>No</v>
      </c>
      <c r="P1472" t="str">
        <v>Obesity</v>
      </c>
      <c r="Q1472" t="str">
        <v>Diabetes</v>
      </c>
      <c r="R1472" t="str">
        <f t="shared" si="22"/>
        <v>Without transplant</v>
      </c>
    </row>
    <row r="1473" spans="1:18" ht="15.6" x14ac:dyDescent="0.3">
      <c r="A1473" s="1" t="s">
        <v>899</v>
      </c>
      <c r="B1473" t="str">
        <f>VLOOKUP(A1473,'Customer Names-Answers'!A:D,4,0)</f>
        <v>Sarah E</v>
      </c>
      <c r="C1473" cm="1">
        <f t="array" ref="C1473:H1473">VLOOKUP(A1473,'Hospitalisation Details-Answers'!A:K,{6,7,8,9,10,11},0)</f>
        <v>7151.09</v>
      </c>
      <c r="D1473" t="str">
        <v>tier - 2</v>
      </c>
      <c r="E1473" t="str">
        <v>tier - 2</v>
      </c>
      <c r="F1473" t="str">
        <v>R1011</v>
      </c>
      <c r="G1473" t="str">
        <v>29-Jun-1984</v>
      </c>
      <c r="H1473" t="str">
        <v xml:space="preserve">39 Y </v>
      </c>
      <c r="I1473" cm="1">
        <f t="array" ref="I1473:Q1473">VLOOKUP(A1473,'Medical Examinations-Answers'!A:J,{2,3,4,5,6,7,8,9,10},0)</f>
        <v>28</v>
      </c>
      <c r="J1473">
        <v>5.19</v>
      </c>
      <c r="K1473" t="str">
        <v>No</v>
      </c>
      <c r="L1473" t="str">
        <v>No</v>
      </c>
      <c r="M1473" t="str">
        <v>No</v>
      </c>
      <c r="N1473">
        <v>1</v>
      </c>
      <c r="O1473" t="str">
        <v>No</v>
      </c>
      <c r="P1473" t="str">
        <v xml:space="preserve">Overweight </v>
      </c>
      <c r="Q1473" t="str">
        <v>Normal</v>
      </c>
      <c r="R1473" t="str">
        <f t="shared" si="22"/>
        <v>Without transplant</v>
      </c>
    </row>
    <row r="1474" spans="1:18" ht="15.6" x14ac:dyDescent="0.3">
      <c r="A1474" s="1" t="s">
        <v>898</v>
      </c>
      <c r="B1474" t="str">
        <f>VLOOKUP(A1474,'Customer Names-Answers'!A:D,4,0)</f>
        <v>Josh</v>
      </c>
      <c r="C1474" cm="1">
        <f t="array" ref="C1474:H1474">VLOOKUP(A1474,'Hospitalisation Details-Answers'!A:K,{6,7,8,9,10,11},0)</f>
        <v>7147.47</v>
      </c>
      <c r="D1474" t="str">
        <v>tier - 2</v>
      </c>
      <c r="E1474" t="str">
        <v>tier - 3</v>
      </c>
      <c r="F1474" t="str">
        <v>R1013</v>
      </c>
      <c r="G1474" t="str">
        <v>30-Jul-1978</v>
      </c>
      <c r="H1474" t="str">
        <v xml:space="preserve">45 Y </v>
      </c>
      <c r="I1474" cm="1">
        <f t="array" ref="I1474:Q1474">VLOOKUP(A1474,'Medical Examinations-Answers'!A:J,{2,3,4,5,6,7,8,9,10},0)</f>
        <v>34.32</v>
      </c>
      <c r="J1474">
        <v>9.17</v>
      </c>
      <c r="K1474" t="str">
        <v>No</v>
      </c>
      <c r="L1474" t="str">
        <v>No</v>
      </c>
      <c r="M1474" t="str">
        <v>No</v>
      </c>
      <c r="N1474">
        <v>0</v>
      </c>
      <c r="O1474" t="str">
        <v>No</v>
      </c>
      <c r="P1474" t="str">
        <v>Obesity</v>
      </c>
      <c r="Q1474" t="str">
        <v>Diabetes</v>
      </c>
      <c r="R1474" t="str">
        <f t="shared" si="22"/>
        <v>Without transplant</v>
      </c>
    </row>
    <row r="1475" spans="1:18" ht="15.6" x14ac:dyDescent="0.3">
      <c r="A1475" s="1" t="s">
        <v>897</v>
      </c>
      <c r="B1475" t="str">
        <f>VLOOKUP(A1475,'Customer Names-Answers'!A:D,4,0)</f>
        <v>Johann A</v>
      </c>
      <c r="C1475" cm="1">
        <f t="array" ref="C1475:H1475">VLOOKUP(A1475,'Hospitalisation Details-Answers'!A:K,{6,7,8,9,10,11},0)</f>
        <v>7147.11</v>
      </c>
      <c r="D1475" t="str">
        <v>tier - 3</v>
      </c>
      <c r="E1475" t="str">
        <v>tier - 2</v>
      </c>
      <c r="F1475" t="str">
        <v>R1011</v>
      </c>
      <c r="G1475" t="str">
        <v>24-Jun-1976</v>
      </c>
      <c r="H1475" t="str">
        <v xml:space="preserve">47 Y </v>
      </c>
      <c r="I1475" cm="1">
        <f t="array" ref="I1475:Q1475">VLOOKUP(A1475,'Medical Examinations-Answers'!A:J,{2,3,4,5,6,7,8,9,10},0)</f>
        <v>22.3</v>
      </c>
      <c r="J1475">
        <v>4.95</v>
      </c>
      <c r="K1475" t="str">
        <v>yes</v>
      </c>
      <c r="L1475" t="str">
        <v>No</v>
      </c>
      <c r="M1475" t="str">
        <v>No</v>
      </c>
      <c r="N1475">
        <v>0</v>
      </c>
      <c r="O1475" t="str">
        <v>No</v>
      </c>
      <c r="P1475" t="str">
        <v xml:space="preserve">Normal Weight </v>
      </c>
      <c r="Q1475" t="str">
        <v>Normal</v>
      </c>
      <c r="R1475" t="str">
        <f t="shared" ref="R1475:R1538" si="23">IF(L1475="No","Without transplant","With transplant")</f>
        <v>Without transplant</v>
      </c>
    </row>
    <row r="1476" spans="1:18" ht="15.6" x14ac:dyDescent="0.3">
      <c r="A1476" s="1" t="s">
        <v>896</v>
      </c>
      <c r="B1476" t="str">
        <f>VLOOKUP(A1476,'Customer Names-Answers'!A:D,4,0)</f>
        <v>Robin M.</v>
      </c>
      <c r="C1476" cm="1">
        <f t="array" ref="C1476:H1476">VLOOKUP(A1476,'Hospitalisation Details-Answers'!A:K,{6,7,8,9,10,11},0)</f>
        <v>7144.86</v>
      </c>
      <c r="D1476" t="str">
        <v>tier - 2</v>
      </c>
      <c r="E1476" t="str">
        <v>tier - 2</v>
      </c>
      <c r="F1476" t="str">
        <v>R1024</v>
      </c>
      <c r="G1476" t="str">
        <v>21-Nov-1984</v>
      </c>
      <c r="H1476" t="str">
        <v xml:space="preserve">39 Y </v>
      </c>
      <c r="I1476" cm="1">
        <f t="array" ref="I1476:Q1476">VLOOKUP(A1476,'Medical Examinations-Answers'!A:J,{2,3,4,5,6,7,8,9,10},0)</f>
        <v>27.835000000000001</v>
      </c>
      <c r="J1476">
        <v>6.03</v>
      </c>
      <c r="K1476" t="str">
        <v>No</v>
      </c>
      <c r="L1476" t="str">
        <v>No</v>
      </c>
      <c r="M1476" t="str">
        <v>No</v>
      </c>
      <c r="N1476">
        <v>1</v>
      </c>
      <c r="O1476" t="str">
        <v>No</v>
      </c>
      <c r="P1476" t="str">
        <v xml:space="preserve">Overweight </v>
      </c>
      <c r="Q1476" t="str">
        <v>Prediabetes</v>
      </c>
      <c r="R1476" t="str">
        <f t="shared" si="23"/>
        <v>Without transplant</v>
      </c>
    </row>
    <row r="1477" spans="1:18" ht="15.6" x14ac:dyDescent="0.3">
      <c r="A1477" s="1" t="s">
        <v>895</v>
      </c>
      <c r="B1477" t="str">
        <f>VLOOKUP(A1477,'Customer Names-Answers'!A:D,4,0)</f>
        <v>Kyle K</v>
      </c>
      <c r="C1477" cm="1">
        <f t="array" ref="C1477:H1477">VLOOKUP(A1477,'Hospitalisation Details-Answers'!A:K,{6,7,8,9,10,11},0)</f>
        <v>7144.4</v>
      </c>
      <c r="D1477" t="str">
        <v>tier - 2</v>
      </c>
      <c r="E1477" t="str">
        <v>tier - 1</v>
      </c>
      <c r="F1477" t="str">
        <v>R1022</v>
      </c>
      <c r="G1477" t="str">
        <v>8-Aug-1999</v>
      </c>
      <c r="H1477" t="str">
        <v xml:space="preserve">24 Y </v>
      </c>
      <c r="I1477" cm="1">
        <f t="array" ref="I1477:Q1477">VLOOKUP(A1477,'Medical Examinations-Answers'!A:J,{2,3,4,5,6,7,8,9,10},0)</f>
        <v>39.229999999999997</v>
      </c>
      <c r="J1477">
        <v>5.36</v>
      </c>
      <c r="K1477" t="str">
        <v>No</v>
      </c>
      <c r="L1477" t="str">
        <v>No</v>
      </c>
      <c r="M1477" t="str">
        <v>No</v>
      </c>
      <c r="N1477">
        <v>0</v>
      </c>
      <c r="O1477" t="str">
        <v>No</v>
      </c>
      <c r="P1477" t="str">
        <v>Obesity</v>
      </c>
      <c r="Q1477" t="str">
        <v>Normal</v>
      </c>
      <c r="R1477" t="str">
        <f t="shared" si="23"/>
        <v>Without transplant</v>
      </c>
    </row>
    <row r="1478" spans="1:18" ht="15.6" x14ac:dyDescent="0.3">
      <c r="A1478" s="1" t="s">
        <v>894</v>
      </c>
      <c r="B1478" t="str">
        <f>VLOOKUP(A1478,'Customer Names-Answers'!A:D,4,0)</f>
        <v>Alison</v>
      </c>
      <c r="C1478" cm="1">
        <f t="array" ref="C1478:H1478">VLOOKUP(A1478,'Hospitalisation Details-Answers'!A:K,{6,7,8,9,10,11},0)</f>
        <v>7133.9</v>
      </c>
      <c r="D1478" t="str">
        <v>tier - 2</v>
      </c>
      <c r="E1478" t="str">
        <v>tier - 1</v>
      </c>
      <c r="F1478" t="str">
        <v>R1024</v>
      </c>
      <c r="G1478" t="str">
        <v>7-Jul-1984</v>
      </c>
      <c r="H1478" t="str">
        <v xml:space="preserve">39 Y </v>
      </c>
      <c r="I1478" cm="1">
        <f t="array" ref="I1478:Q1478">VLOOKUP(A1478,'Medical Examinations-Answers'!A:J,{2,3,4,5,6,7,8,9,10},0)</f>
        <v>19.95</v>
      </c>
      <c r="J1478">
        <v>6.11</v>
      </c>
      <c r="K1478" t="str">
        <v>No</v>
      </c>
      <c r="L1478" t="str">
        <v>No</v>
      </c>
      <c r="M1478" t="str">
        <v>No</v>
      </c>
      <c r="N1478">
        <v>1</v>
      </c>
      <c r="O1478" t="str">
        <v>No</v>
      </c>
      <c r="P1478" t="str">
        <v xml:space="preserve">Normal Weight </v>
      </c>
      <c r="Q1478" t="str">
        <v>Prediabetes</v>
      </c>
      <c r="R1478" t="str">
        <f t="shared" si="23"/>
        <v>Without transplant</v>
      </c>
    </row>
    <row r="1479" spans="1:18" ht="15.6" x14ac:dyDescent="0.3">
      <c r="A1479" s="1" t="s">
        <v>893</v>
      </c>
      <c r="B1479" t="str">
        <f>VLOOKUP(A1479,'Customer Names-Answers'!A:D,4,0)</f>
        <v>Michael A.</v>
      </c>
      <c r="C1479" cm="1">
        <f t="array" ref="C1479:H1479">VLOOKUP(A1479,'Hospitalisation Details-Answers'!A:K,{6,7,8,9,10,11},0)</f>
        <v>7128.64</v>
      </c>
      <c r="D1479" t="str">
        <v>tier - 2</v>
      </c>
      <c r="E1479" t="str">
        <v>tier - 2</v>
      </c>
      <c r="F1479" t="str">
        <v>R1021</v>
      </c>
      <c r="G1479" t="str">
        <v>1-Aug-1993</v>
      </c>
      <c r="H1479" t="str">
        <v xml:space="preserve">30 Y </v>
      </c>
      <c r="I1479" cm="1">
        <f t="array" ref="I1479:Q1479">VLOOKUP(A1479,'Medical Examinations-Answers'!A:J,{2,3,4,5,6,7,8,9,10},0)</f>
        <v>34.64</v>
      </c>
      <c r="J1479">
        <v>4.88</v>
      </c>
      <c r="K1479" t="str">
        <v>No</v>
      </c>
      <c r="L1479" t="str">
        <v>No</v>
      </c>
      <c r="M1479" t="str">
        <v>Yes</v>
      </c>
      <c r="N1479">
        <v>1</v>
      </c>
      <c r="O1479" t="str">
        <v>No</v>
      </c>
      <c r="P1479" t="str">
        <v>Obesity</v>
      </c>
      <c r="Q1479" t="str">
        <v>Normal</v>
      </c>
      <c r="R1479" t="str">
        <f t="shared" si="23"/>
        <v>Without transplant</v>
      </c>
    </row>
    <row r="1480" spans="1:18" ht="15.6" x14ac:dyDescent="0.3">
      <c r="A1480" s="1" t="s">
        <v>892</v>
      </c>
      <c r="B1480" t="str">
        <f>VLOOKUP(A1480,'Customer Names-Answers'!A:D,4,0)</f>
        <v>Byron A</v>
      </c>
      <c r="C1480" cm="1">
        <f t="array" ref="C1480:H1480">VLOOKUP(A1480,'Hospitalisation Details-Answers'!A:K,{6,7,8,9,10,11},0)</f>
        <v>7125.25</v>
      </c>
      <c r="D1480" t="str">
        <v>tier - 3</v>
      </c>
      <c r="E1480" t="str">
        <v>tier - 2</v>
      </c>
      <c r="F1480" t="str">
        <v>R1013</v>
      </c>
      <c r="G1480" t="str">
        <v>29-Jun-1968</v>
      </c>
      <c r="H1480" t="str">
        <v xml:space="preserve">55 Y </v>
      </c>
      <c r="I1480" cm="1">
        <f t="array" ref="I1480:Q1480">VLOOKUP(A1480,'Medical Examinations-Answers'!A:J,{2,3,4,5,6,7,8,9,10},0)</f>
        <v>18.75</v>
      </c>
      <c r="J1480">
        <v>6.72</v>
      </c>
      <c r="K1480" t="str">
        <v>No</v>
      </c>
      <c r="L1480" t="str">
        <v>No</v>
      </c>
      <c r="M1480" t="str">
        <v>No</v>
      </c>
      <c r="N1480">
        <v>0</v>
      </c>
      <c r="O1480" t="str">
        <v>No</v>
      </c>
      <c r="P1480" t="str">
        <v xml:space="preserve">Normal Weight </v>
      </c>
      <c r="Q1480" t="str">
        <v>Diabetes</v>
      </c>
      <c r="R1480" t="str">
        <f t="shared" si="23"/>
        <v>Without transplant</v>
      </c>
    </row>
    <row r="1481" spans="1:18" ht="15.6" x14ac:dyDescent="0.3">
      <c r="A1481" s="1" t="s">
        <v>891</v>
      </c>
      <c r="B1481" t="str">
        <f>VLOOKUP(A1481,'Customer Names-Answers'!A:D,4,0)</f>
        <v>Carine A</v>
      </c>
      <c r="C1481" cm="1">
        <f t="array" ref="C1481:H1481">VLOOKUP(A1481,'Hospitalisation Details-Answers'!A:K,{6,7,8,9,10,11},0)</f>
        <v>7106.81</v>
      </c>
      <c r="D1481" t="str">
        <v>tier - 2</v>
      </c>
      <c r="E1481" t="str">
        <v>tier - 1</v>
      </c>
      <c r="F1481" t="str">
        <v>R1012</v>
      </c>
      <c r="G1481" t="str">
        <v>11-Aug-1987</v>
      </c>
      <c r="H1481" t="str">
        <v xml:space="preserve">36 Y </v>
      </c>
      <c r="I1481" cm="1">
        <f t="array" ref="I1481:Q1481">VLOOKUP(A1481,'Medical Examinations-Answers'!A:J,{2,3,4,5,6,7,8,9,10},0)</f>
        <v>26.48</v>
      </c>
      <c r="J1481">
        <v>4.2</v>
      </c>
      <c r="K1481" t="str">
        <v>No</v>
      </c>
      <c r="L1481" t="str">
        <v>No</v>
      </c>
      <c r="M1481" t="str">
        <v>No</v>
      </c>
      <c r="N1481">
        <v>1</v>
      </c>
      <c r="O1481" t="str">
        <v>No</v>
      </c>
      <c r="P1481" t="str">
        <v xml:space="preserve">Overweight </v>
      </c>
      <c r="Q1481" t="str">
        <v>Normal</v>
      </c>
      <c r="R1481" t="str">
        <f t="shared" si="23"/>
        <v>Without transplant</v>
      </c>
    </row>
    <row r="1482" spans="1:18" ht="15.6" x14ac:dyDescent="0.3">
      <c r="A1482" s="1" t="s">
        <v>890</v>
      </c>
      <c r="B1482" t="str">
        <f>VLOOKUP(A1482,'Customer Names-Answers'!A:D,4,0)</f>
        <v>Nathaniel</v>
      </c>
      <c r="C1482" cm="1">
        <f t="array" ref="C1482:H1482">VLOOKUP(A1482,'Hospitalisation Details-Answers'!A:K,{6,7,8,9,10,11},0)</f>
        <v>7096.98</v>
      </c>
      <c r="D1482" t="str">
        <v>tier - 2</v>
      </c>
      <c r="E1482" t="str">
        <v>tier - 2</v>
      </c>
      <c r="F1482" t="str">
        <v>R1012</v>
      </c>
      <c r="G1482" t="str">
        <v>18-Jun-1992</v>
      </c>
      <c r="H1482" t="str">
        <v xml:space="preserve">31 Y </v>
      </c>
      <c r="I1482" cm="1">
        <f t="array" ref="I1482:Q1482">VLOOKUP(A1482,'Medical Examinations-Answers'!A:J,{2,3,4,5,6,7,8,9,10},0)</f>
        <v>34.83</v>
      </c>
      <c r="J1482">
        <v>5.79</v>
      </c>
      <c r="K1482" t="str">
        <v>No</v>
      </c>
      <c r="L1482" t="str">
        <v>No</v>
      </c>
      <c r="M1482" t="str">
        <v>No</v>
      </c>
      <c r="N1482">
        <v>1</v>
      </c>
      <c r="O1482" t="str">
        <v>No</v>
      </c>
      <c r="P1482" t="str">
        <v>Obesity</v>
      </c>
      <c r="Q1482" t="str">
        <v>Prediabetes</v>
      </c>
      <c r="R1482" t="str">
        <f t="shared" si="23"/>
        <v>Without transplant</v>
      </c>
    </row>
    <row r="1483" spans="1:18" ht="15.6" x14ac:dyDescent="0.3">
      <c r="A1483" s="1" t="s">
        <v>889</v>
      </c>
      <c r="B1483" t="str">
        <f>VLOOKUP(A1483,'Customer Names-Answers'!A:D,4,0)</f>
        <v>Lindsay A.</v>
      </c>
      <c r="C1483" cm="1">
        <f t="array" ref="C1483:H1483">VLOOKUP(A1483,'Hospitalisation Details-Answers'!A:K,{6,7,8,9,10,11},0)</f>
        <v>7077.19</v>
      </c>
      <c r="D1483" t="str">
        <v>tier - 2</v>
      </c>
      <c r="E1483" t="str">
        <v>tier - 3</v>
      </c>
      <c r="F1483" t="str">
        <v>R1024</v>
      </c>
      <c r="G1483" t="str">
        <v>6-Oct-1982</v>
      </c>
      <c r="H1483" t="str">
        <v xml:space="preserve">41 Y </v>
      </c>
      <c r="I1483" cm="1">
        <f t="array" ref="I1483:Q1483">VLOOKUP(A1483,'Medical Examinations-Answers'!A:J,{2,3,4,5,6,7,8,9,10},0)</f>
        <v>25.46</v>
      </c>
      <c r="J1483">
        <v>4.29</v>
      </c>
      <c r="K1483" t="str">
        <v>No</v>
      </c>
      <c r="L1483" t="str">
        <v>No</v>
      </c>
      <c r="M1483" t="str">
        <v>No</v>
      </c>
      <c r="N1483">
        <v>0</v>
      </c>
      <c r="O1483" t="str">
        <v>No</v>
      </c>
      <c r="P1483" t="str">
        <v xml:space="preserve">Overweight </v>
      </c>
      <c r="Q1483" t="str">
        <v>Normal</v>
      </c>
      <c r="R1483" t="str">
        <f t="shared" si="23"/>
        <v>Without transplant</v>
      </c>
    </row>
    <row r="1484" spans="1:18" ht="15.6" x14ac:dyDescent="0.3">
      <c r="A1484" s="1" t="s">
        <v>888</v>
      </c>
      <c r="B1484" t="str">
        <f>VLOOKUP(A1484,'Customer Names-Answers'!A:D,4,0)</f>
        <v>Justin R</v>
      </c>
      <c r="C1484" cm="1">
        <f t="array" ref="C1484:H1484">VLOOKUP(A1484,'Hospitalisation Details-Answers'!A:K,{6,7,8,9,10,11},0)</f>
        <v>7054.41</v>
      </c>
      <c r="D1484" t="str">
        <v>tier - 2</v>
      </c>
      <c r="E1484" t="str">
        <v>tier - 2</v>
      </c>
      <c r="F1484" t="str">
        <v>R1013</v>
      </c>
      <c r="G1484" t="str">
        <v>24-Jun-1978</v>
      </c>
      <c r="H1484" t="str">
        <v xml:space="preserve">45 Y </v>
      </c>
      <c r="I1484" cm="1">
        <f t="array" ref="I1484:Q1484">VLOOKUP(A1484,'Medical Examinations-Answers'!A:J,{2,3,4,5,6,7,8,9,10},0)</f>
        <v>23.31</v>
      </c>
      <c r="J1484">
        <v>8.27</v>
      </c>
      <c r="K1484" t="str">
        <v>No</v>
      </c>
      <c r="L1484" t="str">
        <v>No</v>
      </c>
      <c r="M1484" t="str">
        <v>No</v>
      </c>
      <c r="N1484">
        <v>0</v>
      </c>
      <c r="O1484" t="str">
        <v>No</v>
      </c>
      <c r="P1484" t="str">
        <v xml:space="preserve">Normal Weight </v>
      </c>
      <c r="Q1484" t="str">
        <v>Diabetes</v>
      </c>
      <c r="R1484" t="str">
        <f t="shared" si="23"/>
        <v>Without transplant</v>
      </c>
    </row>
    <row r="1485" spans="1:18" ht="15.6" x14ac:dyDescent="0.3">
      <c r="A1485" s="1" t="s">
        <v>887</v>
      </c>
      <c r="B1485" t="str">
        <f>VLOOKUP(A1485,'Customer Names-Answers'!A:D,4,0)</f>
        <v>Casey</v>
      </c>
      <c r="C1485" cm="1">
        <f t="array" ref="C1485:H1485">VLOOKUP(A1485,'Hospitalisation Details-Answers'!A:K,{6,7,8,9,10,11},0)</f>
        <v>7050.64</v>
      </c>
      <c r="D1485" t="str">
        <v>tier - 2</v>
      </c>
      <c r="E1485" t="str">
        <v>tier - 3</v>
      </c>
      <c r="F1485" t="str">
        <v>R1011</v>
      </c>
      <c r="G1485" t="str">
        <v>28-Jun-1980</v>
      </c>
      <c r="H1485" t="str">
        <v xml:space="preserve">43 Y </v>
      </c>
      <c r="I1485" cm="1">
        <f t="array" ref="I1485:Q1485">VLOOKUP(A1485,'Medical Examinations-Answers'!A:J,{2,3,4,5,6,7,8,9,10},0)</f>
        <v>29</v>
      </c>
      <c r="J1485">
        <v>4.5599999999999996</v>
      </c>
      <c r="K1485" t="str">
        <v>No</v>
      </c>
      <c r="L1485" t="str">
        <v>No</v>
      </c>
      <c r="M1485" t="str">
        <v>No</v>
      </c>
      <c r="N1485">
        <v>0</v>
      </c>
      <c r="O1485" t="str">
        <v>No</v>
      </c>
      <c r="P1485" t="str">
        <v xml:space="preserve">Overweight </v>
      </c>
      <c r="Q1485" t="str">
        <v>Normal</v>
      </c>
      <c r="R1485" t="str">
        <f t="shared" si="23"/>
        <v>Without transplant</v>
      </c>
    </row>
    <row r="1486" spans="1:18" ht="15.6" x14ac:dyDescent="0.3">
      <c r="A1486" s="1" t="s">
        <v>886</v>
      </c>
      <c r="B1486" t="str">
        <f>VLOOKUP(A1486,'Customer Names-Answers'!A:D,4,0)</f>
        <v>Amanda L</v>
      </c>
      <c r="C1486" cm="1">
        <f t="array" ref="C1486:H1486">VLOOKUP(A1486,'Hospitalisation Details-Answers'!A:K,{6,7,8,9,10,11},0)</f>
        <v>7050.02</v>
      </c>
      <c r="D1486" t="str">
        <v>tier - 2</v>
      </c>
      <c r="E1486" t="str">
        <v>tier - 1</v>
      </c>
      <c r="F1486" t="str">
        <v>R1024</v>
      </c>
      <c r="G1486" t="str">
        <v>21-Jul-1980</v>
      </c>
      <c r="H1486" t="str">
        <v xml:space="preserve">43 Y </v>
      </c>
      <c r="I1486" cm="1">
        <f t="array" ref="I1486:Q1486">VLOOKUP(A1486,'Medical Examinations-Answers'!A:J,{2,3,4,5,6,7,8,9,10},0)</f>
        <v>32.869999999999997</v>
      </c>
      <c r="J1486">
        <v>5.33</v>
      </c>
      <c r="K1486" t="str">
        <v>No</v>
      </c>
      <c r="L1486" t="str">
        <v>No</v>
      </c>
      <c r="M1486" t="str">
        <v>No</v>
      </c>
      <c r="N1486">
        <v>0</v>
      </c>
      <c r="O1486" t="str">
        <v>No</v>
      </c>
      <c r="P1486" t="str">
        <v>Obesity</v>
      </c>
      <c r="Q1486" t="str">
        <v>Normal</v>
      </c>
      <c r="R1486" t="str">
        <f t="shared" si="23"/>
        <v>Without transplant</v>
      </c>
    </row>
    <row r="1487" spans="1:18" ht="15.6" x14ac:dyDescent="0.3">
      <c r="A1487" s="1" t="s">
        <v>885</v>
      </c>
      <c r="B1487" t="str">
        <f>VLOOKUP(A1487,'Customer Names-Answers'!A:D,4,0)</f>
        <v>Ayako N.</v>
      </c>
      <c r="C1487" cm="1">
        <f t="array" ref="C1487:H1487">VLOOKUP(A1487,'Hospitalisation Details-Answers'!A:K,{6,7,8,9,10,11},0)</f>
        <v>7046.72</v>
      </c>
      <c r="D1487" t="str">
        <v>tier - 2</v>
      </c>
      <c r="E1487" t="str">
        <v>tier - 3</v>
      </c>
      <c r="F1487" t="str">
        <v>R1013</v>
      </c>
      <c r="G1487" t="str">
        <v>22-Oct-1980</v>
      </c>
      <c r="H1487" t="str">
        <v xml:space="preserve">43 Y </v>
      </c>
      <c r="I1487" cm="1">
        <f t="array" ref="I1487:Q1487">VLOOKUP(A1487,'Medical Examinations-Answers'!A:J,{2,3,4,5,6,7,8,9,10},0)</f>
        <v>26.18</v>
      </c>
      <c r="J1487">
        <v>5.63</v>
      </c>
      <c r="K1487" t="str">
        <v>No</v>
      </c>
      <c r="L1487" t="str">
        <v>No</v>
      </c>
      <c r="M1487" t="str">
        <v>No</v>
      </c>
      <c r="N1487">
        <v>0</v>
      </c>
      <c r="O1487" t="str">
        <v>No</v>
      </c>
      <c r="P1487" t="str">
        <v xml:space="preserve">Overweight </v>
      </c>
      <c r="Q1487" t="str">
        <v>Normal</v>
      </c>
      <c r="R1487" t="str">
        <f t="shared" si="23"/>
        <v>Without transplant</v>
      </c>
    </row>
    <row r="1488" spans="1:18" ht="15.6" x14ac:dyDescent="0.3">
      <c r="A1488" s="1" t="s">
        <v>884</v>
      </c>
      <c r="B1488" t="str">
        <f>VLOOKUP(A1488,'Customer Names-Answers'!A:D,4,0)</f>
        <v>Emilee</v>
      </c>
      <c r="C1488" cm="1">
        <f t="array" ref="C1488:H1488">VLOOKUP(A1488,'Hospitalisation Details-Answers'!A:K,{6,7,8,9,10,11},0)</f>
        <v>7045.5</v>
      </c>
      <c r="D1488" t="str">
        <v>tier - 2</v>
      </c>
      <c r="E1488" t="str">
        <v>tier - 1</v>
      </c>
      <c r="F1488" t="str">
        <v>R1011</v>
      </c>
      <c r="G1488" t="str">
        <v>26-Jul-1980</v>
      </c>
      <c r="H1488" t="str">
        <v xml:space="preserve">43 Y </v>
      </c>
      <c r="I1488" cm="1">
        <f t="array" ref="I1488:Q1488">VLOOKUP(A1488,'Medical Examinations-Answers'!A:J,{2,3,4,5,6,7,8,9,10},0)</f>
        <v>25.3</v>
      </c>
      <c r="J1488">
        <v>5.12</v>
      </c>
      <c r="K1488" t="str">
        <v>No</v>
      </c>
      <c r="L1488" t="str">
        <v>No</v>
      </c>
      <c r="M1488" t="str">
        <v>No</v>
      </c>
      <c r="N1488">
        <v>0</v>
      </c>
      <c r="O1488" t="str">
        <v>No</v>
      </c>
      <c r="P1488" t="str">
        <v xml:space="preserve">Overweight </v>
      </c>
      <c r="Q1488" t="str">
        <v>Normal</v>
      </c>
      <c r="R1488" t="str">
        <f t="shared" si="23"/>
        <v>Without transplant</v>
      </c>
    </row>
    <row r="1489" spans="1:18" ht="15.6" x14ac:dyDescent="0.3">
      <c r="A1489" s="1" t="s">
        <v>883</v>
      </c>
      <c r="B1489" t="str">
        <f>VLOOKUP(A1489,'Customer Names-Answers'!A:D,4,0)</f>
        <v>Stephen M</v>
      </c>
      <c r="C1489" cm="1">
        <f t="array" ref="C1489:H1489">VLOOKUP(A1489,'Hospitalisation Details-Answers'!A:K,{6,7,8,9,10,11},0)</f>
        <v>7042.11</v>
      </c>
      <c r="D1489" t="str">
        <v>tier - 2</v>
      </c>
      <c r="E1489" t="str">
        <v>tier - 3</v>
      </c>
      <c r="F1489" t="str">
        <v>R1012</v>
      </c>
      <c r="G1489" t="str">
        <v>29-Oct-1995</v>
      </c>
      <c r="H1489" t="str">
        <v xml:space="preserve">28 Y </v>
      </c>
      <c r="I1489" cm="1">
        <f t="array" ref="I1489:Q1489">VLOOKUP(A1489,'Medical Examinations-Answers'!A:J,{2,3,4,5,6,7,8,9,10},0)</f>
        <v>36.94</v>
      </c>
      <c r="J1489">
        <v>5.15</v>
      </c>
      <c r="K1489" t="str">
        <v>yes</v>
      </c>
      <c r="L1489" t="str">
        <v>No</v>
      </c>
      <c r="M1489" t="str">
        <v>No</v>
      </c>
      <c r="N1489">
        <v>1</v>
      </c>
      <c r="O1489" t="str">
        <v>No</v>
      </c>
      <c r="P1489" t="str">
        <v>Obesity</v>
      </c>
      <c r="Q1489" t="str">
        <v>Normal</v>
      </c>
      <c r="R1489" t="str">
        <f t="shared" si="23"/>
        <v>Without transplant</v>
      </c>
    </row>
    <row r="1490" spans="1:18" ht="15.6" x14ac:dyDescent="0.3">
      <c r="A1490" s="1" t="s">
        <v>882</v>
      </c>
      <c r="B1490" t="str">
        <f>VLOOKUP(A1490,'Customer Names-Answers'!A:D,4,0)</f>
        <v>Annemarie A</v>
      </c>
      <c r="C1490" cm="1">
        <f t="array" ref="C1490:H1490">VLOOKUP(A1490,'Hospitalisation Details-Answers'!A:K,{6,7,8,9,10,11},0)</f>
        <v>7033.08</v>
      </c>
      <c r="D1490" t="str">
        <v>tier - 2</v>
      </c>
      <c r="E1490" t="str">
        <v>tier - 2</v>
      </c>
      <c r="F1490" t="str">
        <v>R1013</v>
      </c>
      <c r="G1490" t="str">
        <v>2-Jun-1978</v>
      </c>
      <c r="H1490" t="str">
        <v xml:space="preserve">45 Y </v>
      </c>
      <c r="I1490" cm="1">
        <f t="array" ref="I1490:Q1490">VLOOKUP(A1490,'Medical Examinations-Answers'!A:J,{2,3,4,5,6,7,8,9,10},0)</f>
        <v>22.86</v>
      </c>
      <c r="J1490">
        <v>7.5</v>
      </c>
      <c r="K1490" t="str">
        <v>No</v>
      </c>
      <c r="L1490" t="str">
        <v>No</v>
      </c>
      <c r="M1490" t="str">
        <v>No</v>
      </c>
      <c r="N1490">
        <v>0</v>
      </c>
      <c r="O1490" t="str">
        <v>No</v>
      </c>
      <c r="P1490" t="str">
        <v xml:space="preserve">Normal Weight </v>
      </c>
      <c r="Q1490" t="str">
        <v>Diabetes</v>
      </c>
      <c r="R1490" t="str">
        <f t="shared" si="23"/>
        <v>Without transplant</v>
      </c>
    </row>
    <row r="1491" spans="1:18" ht="15.6" x14ac:dyDescent="0.3">
      <c r="A1491" s="1" t="s">
        <v>881</v>
      </c>
      <c r="B1491" t="str">
        <f>VLOOKUP(A1491,'Customer Names-Answers'!A:D,4,0)</f>
        <v>Ashley R</v>
      </c>
      <c r="C1491" cm="1">
        <f t="array" ref="C1491:H1491">VLOOKUP(A1491,'Hospitalisation Details-Answers'!A:K,{6,7,8,9,10,11},0)</f>
        <v>7003.1</v>
      </c>
      <c r="D1491" t="str">
        <v>tier - 2</v>
      </c>
      <c r="E1491" t="str">
        <v>tier - 3</v>
      </c>
      <c r="F1491" t="str">
        <v>R1013</v>
      </c>
      <c r="G1491" t="str">
        <v>6-Jul-1969</v>
      </c>
      <c r="H1491" t="str">
        <v xml:space="preserve">54 Y </v>
      </c>
      <c r="I1491" cm="1">
        <f t="array" ref="I1491:Q1491">VLOOKUP(A1491,'Medical Examinations-Answers'!A:J,{2,3,4,5,6,7,8,9,10},0)</f>
        <v>18.760000000000002</v>
      </c>
      <c r="J1491">
        <v>4.88</v>
      </c>
      <c r="K1491" t="str">
        <v>yes</v>
      </c>
      <c r="L1491" t="str">
        <v>No</v>
      </c>
      <c r="M1491" t="str">
        <v>Yes</v>
      </c>
      <c r="N1491">
        <v>1</v>
      </c>
      <c r="O1491" t="str">
        <v>No</v>
      </c>
      <c r="P1491" t="str">
        <v xml:space="preserve">Normal Weight </v>
      </c>
      <c r="Q1491" t="str">
        <v>Normal</v>
      </c>
      <c r="R1491" t="str">
        <f t="shared" si="23"/>
        <v>Without transplant</v>
      </c>
    </row>
    <row r="1492" spans="1:18" ht="15.6" x14ac:dyDescent="0.3">
      <c r="A1492" s="1" t="s">
        <v>880</v>
      </c>
      <c r="B1492" t="str">
        <f>VLOOKUP(A1492,'Customer Names-Answers'!A:D,4,0)</f>
        <v>Leslie A</v>
      </c>
      <c r="C1492" cm="1">
        <f t="array" ref="C1492:H1492">VLOOKUP(A1492,'Hospitalisation Details-Answers'!A:K,{6,7,8,9,10,11},0)</f>
        <v>6989.95</v>
      </c>
      <c r="D1492" t="str">
        <v>tier - 2</v>
      </c>
      <c r="E1492" t="str">
        <v>tier - 1</v>
      </c>
      <c r="F1492" t="str">
        <v>R1013</v>
      </c>
      <c r="G1492" t="str">
        <v>1-Sep-1982</v>
      </c>
      <c r="H1492" t="str">
        <v xml:space="preserve">41 Y </v>
      </c>
      <c r="I1492" cm="1">
        <f t="array" ref="I1492:Q1492">VLOOKUP(A1492,'Medical Examinations-Answers'!A:J,{2,3,4,5,6,7,8,9,10},0)</f>
        <v>24.36</v>
      </c>
      <c r="J1492">
        <v>5.57</v>
      </c>
      <c r="K1492" t="str">
        <v>No</v>
      </c>
      <c r="L1492" t="str">
        <v>No</v>
      </c>
      <c r="M1492" t="str">
        <v>No</v>
      </c>
      <c r="N1492">
        <v>0</v>
      </c>
      <c r="O1492" t="str">
        <v>No</v>
      </c>
      <c r="P1492" t="str">
        <v xml:space="preserve">Normal Weight </v>
      </c>
      <c r="Q1492" t="str">
        <v>Normal</v>
      </c>
      <c r="R1492" t="str">
        <f t="shared" si="23"/>
        <v>Without transplant</v>
      </c>
    </row>
    <row r="1493" spans="1:18" ht="15.6" x14ac:dyDescent="0.3">
      <c r="A1493" s="1" t="s">
        <v>879</v>
      </c>
      <c r="B1493" t="str">
        <f>VLOOKUP(A1493,'Customer Names-Answers'!A:D,4,0)</f>
        <v>Mr.  Mauricio J. Sr.</v>
      </c>
      <c r="C1493" cm="1">
        <f t="array" ref="C1493:H1493">VLOOKUP(A1493,'Hospitalisation Details-Answers'!A:K,{6,7,8,9,10,11},0)</f>
        <v>6986.7</v>
      </c>
      <c r="D1493" t="str">
        <v>tier - 3</v>
      </c>
      <c r="E1493" t="str">
        <v>tier - 1</v>
      </c>
      <c r="F1493" t="str">
        <v>R1012</v>
      </c>
      <c r="G1493" t="str">
        <v>18-Oct-1982</v>
      </c>
      <c r="H1493" t="str">
        <v xml:space="preserve">41 Y </v>
      </c>
      <c r="I1493" cm="1">
        <f t="array" ref="I1493:Q1493">VLOOKUP(A1493,'Medical Examinations-Answers'!A:J,{2,3,4,5,6,7,8,9,10},0)</f>
        <v>32.299999999999997</v>
      </c>
      <c r="J1493">
        <v>5.31</v>
      </c>
      <c r="K1493" t="str">
        <v>No</v>
      </c>
      <c r="L1493" t="str">
        <v>No</v>
      </c>
      <c r="M1493" t="str">
        <v>No</v>
      </c>
      <c r="N1493">
        <v>0</v>
      </c>
      <c r="O1493" t="str">
        <v>No</v>
      </c>
      <c r="P1493" t="str">
        <v>Obesity</v>
      </c>
      <c r="Q1493" t="str">
        <v>Normal</v>
      </c>
      <c r="R1493" t="str">
        <f t="shared" si="23"/>
        <v>Without transplant</v>
      </c>
    </row>
    <row r="1494" spans="1:18" ht="15.6" x14ac:dyDescent="0.3">
      <c r="A1494" s="1" t="s">
        <v>878</v>
      </c>
      <c r="B1494" t="str">
        <f>VLOOKUP(A1494,'Customer Names-Answers'!A:D,4,0)</f>
        <v>Kieran</v>
      </c>
      <c r="C1494" cm="1">
        <f t="array" ref="C1494:H1494">VLOOKUP(A1494,'Hospitalisation Details-Answers'!A:K,{6,7,8,9,10,11},0)</f>
        <v>6985.51</v>
      </c>
      <c r="D1494" t="str">
        <v>tier - 2</v>
      </c>
      <c r="E1494" t="str">
        <v>tier - 2</v>
      </c>
      <c r="F1494" t="str">
        <v>R1019</v>
      </c>
      <c r="G1494" t="str">
        <v>10-Dec-1985</v>
      </c>
      <c r="H1494" t="str">
        <v xml:space="preserve">38 Y </v>
      </c>
      <c r="I1494" cm="1">
        <f t="array" ref="I1494:Q1494">VLOOKUP(A1494,'Medical Examinations-Answers'!A:J,{2,3,4,5,6,7,8,9,10},0)</f>
        <v>22.704999999999998</v>
      </c>
      <c r="J1494">
        <v>4.57</v>
      </c>
      <c r="K1494" t="str">
        <v>yes</v>
      </c>
      <c r="L1494" t="str">
        <v>No</v>
      </c>
      <c r="M1494" t="str">
        <v>No</v>
      </c>
      <c r="N1494">
        <v>0</v>
      </c>
      <c r="O1494" t="str">
        <v>No</v>
      </c>
      <c r="P1494" t="str">
        <v xml:space="preserve">Normal Weight </v>
      </c>
      <c r="Q1494" t="str">
        <v>Normal</v>
      </c>
      <c r="R1494" t="str">
        <f t="shared" si="23"/>
        <v>Without transplant</v>
      </c>
    </row>
    <row r="1495" spans="1:18" ht="15.6" x14ac:dyDescent="0.3">
      <c r="A1495" s="1" t="s">
        <v>877</v>
      </c>
      <c r="B1495" t="str">
        <f>VLOOKUP(A1495,'Customer Names-Answers'!A:D,4,0)</f>
        <v>Elizabeth A</v>
      </c>
      <c r="C1495" cm="1">
        <f t="array" ref="C1495:H1495">VLOOKUP(A1495,'Hospitalisation Details-Answers'!A:K,{6,7,8,9,10,11},0)</f>
        <v>6965.21</v>
      </c>
      <c r="D1495" t="str">
        <v>tier - 2</v>
      </c>
      <c r="E1495" t="str">
        <v>tier - 3</v>
      </c>
      <c r="F1495" t="str">
        <v>R1013</v>
      </c>
      <c r="G1495" t="str">
        <v>3-Jun-1975</v>
      </c>
      <c r="H1495" t="str">
        <v xml:space="preserve">48 Y </v>
      </c>
      <c r="I1495" cm="1">
        <f t="array" ref="I1495:Q1495">VLOOKUP(A1495,'Medical Examinations-Answers'!A:J,{2,3,4,5,6,7,8,9,10},0)</f>
        <v>21.79</v>
      </c>
      <c r="J1495">
        <v>8.6999999999999993</v>
      </c>
      <c r="K1495" t="str">
        <v>yes</v>
      </c>
      <c r="L1495" t="str">
        <v>No</v>
      </c>
      <c r="M1495" t="str">
        <v>No</v>
      </c>
      <c r="N1495">
        <v>1</v>
      </c>
      <c r="O1495" t="str">
        <v>No</v>
      </c>
      <c r="P1495" t="str">
        <v xml:space="preserve">Normal Weight </v>
      </c>
      <c r="Q1495" t="str">
        <v>Diabetes</v>
      </c>
      <c r="R1495" t="str">
        <f t="shared" si="23"/>
        <v>Without transplant</v>
      </c>
    </row>
    <row r="1496" spans="1:18" ht="15.6" x14ac:dyDescent="0.3">
      <c r="A1496" s="1" t="s">
        <v>876</v>
      </c>
      <c r="B1496" t="str">
        <f>VLOOKUP(A1496,'Customer Names-Answers'!A:D,4,0)</f>
        <v>Zeke M.</v>
      </c>
      <c r="C1496" cm="1">
        <f t="array" ref="C1496:H1496">VLOOKUP(A1496,'Hospitalisation Details-Answers'!A:K,{6,7,8,9,10,11},0)</f>
        <v>6951.12</v>
      </c>
      <c r="D1496" t="str">
        <v>tier - 2</v>
      </c>
      <c r="E1496" t="str">
        <v>tier - 2</v>
      </c>
      <c r="F1496" t="str">
        <v>R1013</v>
      </c>
      <c r="G1496" t="str">
        <v>18-Aug-1980</v>
      </c>
      <c r="H1496" t="str">
        <v xml:space="preserve">43 Y </v>
      </c>
      <c r="I1496" cm="1">
        <f t="array" ref="I1496:Q1496">VLOOKUP(A1496,'Medical Examinations-Answers'!A:J,{2,3,4,5,6,7,8,9,10},0)</f>
        <v>24.52</v>
      </c>
      <c r="J1496">
        <v>4.76</v>
      </c>
      <c r="K1496" t="str">
        <v>No</v>
      </c>
      <c r="L1496" t="str">
        <v>No</v>
      </c>
      <c r="M1496" t="str">
        <v>No</v>
      </c>
      <c r="N1496">
        <v>0</v>
      </c>
      <c r="O1496" t="str">
        <v>No</v>
      </c>
      <c r="P1496" t="str">
        <v xml:space="preserve">Normal Weight </v>
      </c>
      <c r="Q1496" t="str">
        <v>Normal</v>
      </c>
      <c r="R1496" t="str">
        <f t="shared" si="23"/>
        <v>Without transplant</v>
      </c>
    </row>
    <row r="1497" spans="1:18" ht="15.6" x14ac:dyDescent="0.3">
      <c r="A1497" s="1" t="s">
        <v>875</v>
      </c>
      <c r="B1497" t="str">
        <f>VLOOKUP(A1497,'Customer Names-Answers'!A:D,4,0)</f>
        <v>Chip</v>
      </c>
      <c r="C1497" cm="1">
        <f t="array" ref="C1497:H1497">VLOOKUP(A1497,'Hospitalisation Details-Answers'!A:K,{6,7,8,9,10,11},0)</f>
        <v>6948.7</v>
      </c>
      <c r="D1497" t="str">
        <v>tier - 1</v>
      </c>
      <c r="E1497" t="str">
        <v>tier - 2</v>
      </c>
      <c r="F1497" t="str">
        <v>R1012</v>
      </c>
      <c r="G1497" t="str">
        <v>15-Dec-1978</v>
      </c>
      <c r="H1497" t="str">
        <v xml:space="preserve">45 Y </v>
      </c>
      <c r="I1497" cm="1">
        <f t="array" ref="I1497:Q1497">VLOOKUP(A1497,'Medical Examinations-Answers'!A:J,{2,3,4,5,6,7,8,9,10},0)</f>
        <v>39.520000000000003</v>
      </c>
      <c r="J1497">
        <v>11.81</v>
      </c>
      <c r="K1497" t="str">
        <v>No</v>
      </c>
      <c r="L1497" t="str">
        <v>No</v>
      </c>
      <c r="M1497" t="str">
        <v>No</v>
      </c>
      <c r="N1497">
        <v>0</v>
      </c>
      <c r="O1497" t="str">
        <v>No</v>
      </c>
      <c r="P1497" t="str">
        <v>Obesity</v>
      </c>
      <c r="Q1497" t="str">
        <v>Diabetes</v>
      </c>
      <c r="R1497" t="str">
        <f t="shared" si="23"/>
        <v>Without transplant</v>
      </c>
    </row>
    <row r="1498" spans="1:18" ht="15.6" x14ac:dyDescent="0.3">
      <c r="A1498" s="1" t="s">
        <v>874</v>
      </c>
      <c r="B1498" t="str">
        <f>VLOOKUP(A1498,'Customer Names-Answers'!A:D,4,0)</f>
        <v>Mr.  Miguel Angel Sr.</v>
      </c>
      <c r="C1498" cm="1">
        <f t="array" ref="C1498:H1498">VLOOKUP(A1498,'Hospitalisation Details-Answers'!A:K,{6,7,8,9,10,11},0)</f>
        <v>6940.94</v>
      </c>
      <c r="D1498" t="str">
        <v>tier - 2</v>
      </c>
      <c r="E1498" t="str">
        <v>tier - 3</v>
      </c>
      <c r="F1498" t="str">
        <v>R1013</v>
      </c>
      <c r="G1498" t="str">
        <v>5-Oct-1980</v>
      </c>
      <c r="H1498" t="str">
        <v xml:space="preserve">43 Y </v>
      </c>
      <c r="I1498" cm="1">
        <f t="array" ref="I1498:Q1498">VLOOKUP(A1498,'Medical Examinations-Answers'!A:J,{2,3,4,5,6,7,8,9,10},0)</f>
        <v>24.49</v>
      </c>
      <c r="J1498">
        <v>4.67</v>
      </c>
      <c r="K1498" t="str">
        <v>No</v>
      </c>
      <c r="L1498" t="str">
        <v>No</v>
      </c>
      <c r="M1498" t="str">
        <v>No</v>
      </c>
      <c r="N1498">
        <v>0</v>
      </c>
      <c r="O1498" t="str">
        <v>No</v>
      </c>
      <c r="P1498" t="str">
        <v xml:space="preserve">Normal Weight </v>
      </c>
      <c r="Q1498" t="str">
        <v>Normal</v>
      </c>
      <c r="R1498" t="str">
        <f t="shared" si="23"/>
        <v>Without transplant</v>
      </c>
    </row>
    <row r="1499" spans="1:18" ht="15.6" x14ac:dyDescent="0.3">
      <c r="A1499" s="1" t="s">
        <v>873</v>
      </c>
      <c r="B1499" t="str">
        <f>VLOOKUP(A1499,'Customer Names-Answers'!A:D,4,0)</f>
        <v>Brian</v>
      </c>
      <c r="C1499" cm="1">
        <f t="array" ref="C1499:H1499">VLOOKUP(A1499,'Hospitalisation Details-Answers'!A:K,{6,7,8,9,10,11},0)</f>
        <v>6940.91</v>
      </c>
      <c r="D1499" t="str">
        <v>tier - 2</v>
      </c>
      <c r="E1499" t="str">
        <v>tier - 2</v>
      </c>
      <c r="F1499" t="str">
        <v>R1012</v>
      </c>
      <c r="G1499" t="str">
        <v>30-Aug-1980</v>
      </c>
      <c r="H1499" t="str">
        <v xml:space="preserve">43 Y </v>
      </c>
      <c r="I1499" cm="1">
        <f t="array" ref="I1499:Q1499">VLOOKUP(A1499,'Medical Examinations-Answers'!A:J,{2,3,4,5,6,7,8,9,10},0)</f>
        <v>26.315000000000001</v>
      </c>
      <c r="J1499">
        <v>6.02</v>
      </c>
      <c r="K1499" t="str">
        <v>No</v>
      </c>
      <c r="L1499" t="str">
        <v>No</v>
      </c>
      <c r="M1499" t="str">
        <v>No</v>
      </c>
      <c r="N1499">
        <v>0</v>
      </c>
      <c r="O1499" t="str">
        <v>No</v>
      </c>
      <c r="P1499" t="str">
        <v xml:space="preserve">Overweight </v>
      </c>
      <c r="Q1499" t="str">
        <v>Prediabetes</v>
      </c>
      <c r="R1499" t="str">
        <f t="shared" si="23"/>
        <v>Without transplant</v>
      </c>
    </row>
    <row r="1500" spans="1:18" ht="15.6" x14ac:dyDescent="0.3">
      <c r="A1500" s="1" t="s">
        <v>872</v>
      </c>
      <c r="B1500" t="str">
        <f>VLOOKUP(A1500,'Customer Names-Answers'!A:D,4,0)</f>
        <v>Meghan</v>
      </c>
      <c r="C1500" cm="1">
        <f t="array" ref="C1500:H1500">VLOOKUP(A1500,'Hospitalisation Details-Answers'!A:K,{6,7,8,9,10,11},0)</f>
        <v>6938.11</v>
      </c>
      <c r="D1500" t="str">
        <v>tier - 2</v>
      </c>
      <c r="E1500" t="str">
        <v>tier - 2</v>
      </c>
      <c r="F1500" t="str">
        <v>R1013</v>
      </c>
      <c r="G1500" t="str">
        <v>29-Nov-1978</v>
      </c>
      <c r="H1500" t="str">
        <v xml:space="preserve">45 Y </v>
      </c>
      <c r="I1500" cm="1">
        <f t="array" ref="I1500:Q1500">VLOOKUP(A1500,'Medical Examinations-Answers'!A:J,{2,3,4,5,6,7,8,9,10},0)</f>
        <v>22.58</v>
      </c>
      <c r="J1500">
        <v>7.46</v>
      </c>
      <c r="K1500" t="str">
        <v>No</v>
      </c>
      <c r="L1500" t="str">
        <v>No</v>
      </c>
      <c r="M1500" t="str">
        <v>No</v>
      </c>
      <c r="N1500">
        <v>0</v>
      </c>
      <c r="O1500" t="str">
        <v>No</v>
      </c>
      <c r="P1500" t="str">
        <v xml:space="preserve">Normal Weight </v>
      </c>
      <c r="Q1500" t="str">
        <v>Diabetes</v>
      </c>
      <c r="R1500" t="str">
        <f t="shared" si="23"/>
        <v>Without transplant</v>
      </c>
    </row>
    <row r="1501" spans="1:18" ht="15.6" x14ac:dyDescent="0.3">
      <c r="A1501" s="1" t="s">
        <v>871</v>
      </c>
      <c r="B1501" t="str">
        <f>VLOOKUP(A1501,'Customer Names-Answers'!A:D,4,0)</f>
        <v>Meredith L.</v>
      </c>
      <c r="C1501" cm="1">
        <f t="array" ref="C1501:H1501">VLOOKUP(A1501,'Hospitalisation Details-Answers'!A:K,{6,7,8,9,10,11},0)</f>
        <v>6933.24</v>
      </c>
      <c r="D1501" t="str">
        <v>tier - 2</v>
      </c>
      <c r="E1501" t="str">
        <v>tier - 3</v>
      </c>
      <c r="F1501" t="str">
        <v>R1012</v>
      </c>
      <c r="G1501" t="str">
        <v>5-Sep-1984</v>
      </c>
      <c r="H1501" t="str">
        <v xml:space="preserve">39 Y </v>
      </c>
      <c r="I1501" cm="1">
        <f t="array" ref="I1501:Q1501">VLOOKUP(A1501,'Medical Examinations-Answers'!A:J,{2,3,4,5,6,7,8,9,10},0)</f>
        <v>19.475000000000001</v>
      </c>
      <c r="J1501">
        <v>4.74</v>
      </c>
      <c r="K1501" t="str">
        <v>No</v>
      </c>
      <c r="L1501" t="str">
        <v>No</v>
      </c>
      <c r="M1501" t="str">
        <v>No</v>
      </c>
      <c r="N1501">
        <v>1</v>
      </c>
      <c r="O1501" t="str">
        <v>No</v>
      </c>
      <c r="P1501" t="str">
        <v xml:space="preserve">Normal Weight </v>
      </c>
      <c r="Q1501" t="str">
        <v>Normal</v>
      </c>
      <c r="R1501" t="str">
        <f t="shared" si="23"/>
        <v>Without transplant</v>
      </c>
    </row>
    <row r="1502" spans="1:18" ht="15.6" x14ac:dyDescent="0.3">
      <c r="A1502" s="1" t="s">
        <v>870</v>
      </c>
      <c r="B1502" t="str">
        <f>VLOOKUP(A1502,'Customer Names-Answers'!A:D,4,0)</f>
        <v>Millicent M</v>
      </c>
      <c r="C1502" cm="1">
        <f t="array" ref="C1502:H1502">VLOOKUP(A1502,'Hospitalisation Details-Answers'!A:K,{6,7,8,9,10,11},0)</f>
        <v>6895.19</v>
      </c>
      <c r="D1502" t="str">
        <v>tier - 2</v>
      </c>
      <c r="E1502" t="str">
        <v>tier - 3</v>
      </c>
      <c r="F1502" t="str">
        <v>R1024</v>
      </c>
      <c r="G1502" t="str">
        <v>21-Dec-1989</v>
      </c>
      <c r="H1502" t="str">
        <v xml:space="preserve">34 Y </v>
      </c>
      <c r="I1502" cm="1">
        <f t="array" ref="I1502:Q1502">VLOOKUP(A1502,'Medical Examinations-Answers'!A:J,{2,3,4,5,6,7,8,9,10},0)</f>
        <v>26.33</v>
      </c>
      <c r="J1502">
        <v>4.79</v>
      </c>
      <c r="K1502" t="str">
        <v>No</v>
      </c>
      <c r="L1502" t="str">
        <v>No</v>
      </c>
      <c r="M1502" t="str">
        <v>No</v>
      </c>
      <c r="N1502">
        <v>0</v>
      </c>
      <c r="O1502" t="str">
        <v>No</v>
      </c>
      <c r="P1502" t="str">
        <v xml:space="preserve">Overweight </v>
      </c>
      <c r="Q1502" t="str">
        <v>Normal</v>
      </c>
      <c r="R1502" t="str">
        <f t="shared" si="23"/>
        <v>Without transplant</v>
      </c>
    </row>
    <row r="1503" spans="1:18" ht="15.6" x14ac:dyDescent="0.3">
      <c r="A1503" s="1" t="s">
        <v>869</v>
      </c>
      <c r="B1503" t="str">
        <f>VLOOKUP(A1503,'Customer Names-Answers'!A:D,4,0)</f>
        <v>Kathleen</v>
      </c>
      <c r="C1503" cm="1">
        <f t="array" ref="C1503:H1503">VLOOKUP(A1503,'Hospitalisation Details-Answers'!A:K,{6,7,8,9,10,11},0)</f>
        <v>6877.98</v>
      </c>
      <c r="D1503" t="str">
        <v>tier - 2</v>
      </c>
      <c r="E1503" t="str">
        <v>tier - 1</v>
      </c>
      <c r="F1503" t="str">
        <v>R1024</v>
      </c>
      <c r="G1503" t="str">
        <v>10-Sep-1985</v>
      </c>
      <c r="H1503" t="str">
        <v xml:space="preserve">38 Y </v>
      </c>
      <c r="I1503" cm="1">
        <f t="array" ref="I1503:Q1503">VLOOKUP(A1503,'Medical Examinations-Answers'!A:J,{2,3,4,5,6,7,8,9,10},0)</f>
        <v>17.29</v>
      </c>
      <c r="J1503">
        <v>5.35</v>
      </c>
      <c r="K1503" t="str">
        <v>yes</v>
      </c>
      <c r="L1503" t="str">
        <v>No</v>
      </c>
      <c r="M1503" t="str">
        <v>No</v>
      </c>
      <c r="N1503">
        <v>0</v>
      </c>
      <c r="O1503" t="str">
        <v>No</v>
      </c>
      <c r="P1503" t="str">
        <v xml:space="preserve">Underweight </v>
      </c>
      <c r="Q1503" t="str">
        <v>Normal</v>
      </c>
      <c r="R1503" t="str">
        <f t="shared" si="23"/>
        <v>Without transplant</v>
      </c>
    </row>
    <row r="1504" spans="1:18" ht="15.6" x14ac:dyDescent="0.3">
      <c r="A1504" s="1" t="s">
        <v>868</v>
      </c>
      <c r="B1504" t="str">
        <f>VLOOKUP(A1504,'Customer Names-Answers'!A:D,4,0)</f>
        <v>Kimberly K</v>
      </c>
      <c r="C1504" cm="1">
        <f t="array" ref="C1504:H1504">VLOOKUP(A1504,'Hospitalisation Details-Answers'!A:K,{6,7,8,9,10,11},0)</f>
        <v>6876.53</v>
      </c>
      <c r="D1504" t="str">
        <v>tier - 2</v>
      </c>
      <c r="E1504" t="str">
        <v>tier - 1</v>
      </c>
      <c r="F1504" t="str">
        <v>R1012</v>
      </c>
      <c r="G1504" t="str">
        <v>24-Dec-2004</v>
      </c>
      <c r="H1504" t="str">
        <v xml:space="preserve">19 Y </v>
      </c>
      <c r="I1504" cm="1">
        <f t="array" ref="I1504:Q1504">VLOOKUP(A1504,'Medical Examinations-Answers'!A:J,{2,3,4,5,6,7,8,9,10},0)</f>
        <v>42.88</v>
      </c>
      <c r="J1504">
        <v>4.87</v>
      </c>
      <c r="K1504" t="str">
        <v>No</v>
      </c>
      <c r="L1504" t="str">
        <v>yes</v>
      </c>
      <c r="M1504" t="str">
        <v>No</v>
      </c>
      <c r="N1504">
        <v>1</v>
      </c>
      <c r="O1504" t="str">
        <v>No</v>
      </c>
      <c r="P1504" t="str">
        <v>Obesity</v>
      </c>
      <c r="Q1504" t="str">
        <v>Normal</v>
      </c>
      <c r="R1504" t="str">
        <f t="shared" si="23"/>
        <v>With transplant</v>
      </c>
    </row>
    <row r="1505" spans="1:18" ht="15.6" x14ac:dyDescent="0.3">
      <c r="A1505" s="1" t="s">
        <v>867</v>
      </c>
      <c r="B1505" t="str">
        <f>VLOOKUP(A1505,'Customer Names-Answers'!A:D,4,0)</f>
        <v>Justin C</v>
      </c>
      <c r="C1505" cm="1">
        <f t="array" ref="C1505:H1505">VLOOKUP(A1505,'Hospitalisation Details-Answers'!A:K,{6,7,8,9,10,11},0)</f>
        <v>6875.96</v>
      </c>
      <c r="D1505" t="str">
        <v>tier - 2</v>
      </c>
      <c r="E1505" t="str">
        <v>tier - 2</v>
      </c>
      <c r="F1505" t="str">
        <v>R1011</v>
      </c>
      <c r="G1505" t="str">
        <v>23-Jun-1981</v>
      </c>
      <c r="H1505" t="str">
        <v xml:space="preserve">42 Y </v>
      </c>
      <c r="I1505" cm="1">
        <f t="array" ref="I1505:Q1505">VLOOKUP(A1505,'Medical Examinations-Answers'!A:J,{2,3,4,5,6,7,8,9,10},0)</f>
        <v>32.200000000000003</v>
      </c>
      <c r="J1505">
        <v>10.09</v>
      </c>
      <c r="K1505" t="str">
        <v>yes</v>
      </c>
      <c r="L1505" t="str">
        <v>No</v>
      </c>
      <c r="M1505" t="str">
        <v>No</v>
      </c>
      <c r="N1505">
        <v>0</v>
      </c>
      <c r="O1505" t="str">
        <v>No</v>
      </c>
      <c r="P1505" t="str">
        <v>Obesity</v>
      </c>
      <c r="Q1505" t="str">
        <v>Diabetes</v>
      </c>
      <c r="R1505" t="str">
        <f t="shared" si="23"/>
        <v>Without transplant</v>
      </c>
    </row>
    <row r="1506" spans="1:18" ht="15.6" x14ac:dyDescent="0.3">
      <c r="A1506" s="1" t="s">
        <v>866</v>
      </c>
      <c r="B1506" t="str">
        <f>VLOOKUP(A1506,'Customer Names-Answers'!A:D,4,0)</f>
        <v>Tristan P.</v>
      </c>
      <c r="C1506" cm="1">
        <f t="array" ref="C1506:H1506">VLOOKUP(A1506,'Hospitalisation Details-Answers'!A:K,{6,7,8,9,10,11},0)</f>
        <v>6868.39</v>
      </c>
      <c r="D1506" t="str">
        <v>tier - 2</v>
      </c>
      <c r="E1506" t="str">
        <v>tier - 2</v>
      </c>
      <c r="F1506" t="str">
        <v>R1013</v>
      </c>
      <c r="G1506" t="str">
        <v>23-Oct-1969</v>
      </c>
      <c r="H1506" t="str">
        <v xml:space="preserve">54 Y </v>
      </c>
      <c r="I1506" cm="1">
        <f t="array" ref="I1506:Q1506">VLOOKUP(A1506,'Medical Examinations-Answers'!A:J,{2,3,4,5,6,7,8,9,10},0)</f>
        <v>18.75</v>
      </c>
      <c r="J1506">
        <v>5.47</v>
      </c>
      <c r="K1506" t="str">
        <v>yes</v>
      </c>
      <c r="L1506" t="str">
        <v>No</v>
      </c>
      <c r="M1506" t="str">
        <v>Yes</v>
      </c>
      <c r="N1506">
        <v>1</v>
      </c>
      <c r="O1506" t="str">
        <v>No</v>
      </c>
      <c r="P1506" t="str">
        <v xml:space="preserve">Normal Weight </v>
      </c>
      <c r="Q1506" t="str">
        <v>Normal</v>
      </c>
      <c r="R1506" t="str">
        <f t="shared" si="23"/>
        <v>Without transplant</v>
      </c>
    </row>
    <row r="1507" spans="1:18" ht="15.6" x14ac:dyDescent="0.3">
      <c r="A1507" s="1" t="s">
        <v>865</v>
      </c>
      <c r="B1507" t="str">
        <f>VLOOKUP(A1507,'Customer Names-Answers'!A:D,4,0)</f>
        <v>Traci A</v>
      </c>
      <c r="C1507" cm="1">
        <f t="array" ref="C1507:H1507">VLOOKUP(A1507,'Hospitalisation Details-Answers'!A:K,{6,7,8,9,10,11},0)</f>
        <v>6863.49</v>
      </c>
      <c r="D1507" t="str">
        <v>tier - 2</v>
      </c>
      <c r="E1507" t="str">
        <v>tier - 1</v>
      </c>
      <c r="F1507" t="str">
        <v>R1013</v>
      </c>
      <c r="G1507" t="str">
        <v>5-Aug-1978</v>
      </c>
      <c r="H1507" t="str">
        <v xml:space="preserve">45 Y </v>
      </c>
      <c r="I1507" cm="1">
        <f t="array" ref="I1507:Q1507">VLOOKUP(A1507,'Medical Examinations-Answers'!A:J,{2,3,4,5,6,7,8,9,10},0)</f>
        <v>22.36</v>
      </c>
      <c r="J1507">
        <v>8.6</v>
      </c>
      <c r="K1507" t="str">
        <v>No</v>
      </c>
      <c r="L1507" t="str">
        <v>No</v>
      </c>
      <c r="M1507" t="str">
        <v>No</v>
      </c>
      <c r="N1507">
        <v>0</v>
      </c>
      <c r="O1507" t="str">
        <v>No</v>
      </c>
      <c r="P1507" t="str">
        <v xml:space="preserve">Normal Weight </v>
      </c>
      <c r="Q1507" t="str">
        <v>Diabetes</v>
      </c>
      <c r="R1507" t="str">
        <f t="shared" si="23"/>
        <v>Without transplant</v>
      </c>
    </row>
    <row r="1508" spans="1:18" ht="15.6" x14ac:dyDescent="0.3">
      <c r="A1508" s="1" t="s">
        <v>864</v>
      </c>
      <c r="B1508" t="str">
        <f>VLOOKUP(A1508,'Customer Names-Answers'!A:D,4,0)</f>
        <v>Justin P</v>
      </c>
      <c r="C1508" cm="1">
        <f t="array" ref="C1508:H1508">VLOOKUP(A1508,'Hospitalisation Details-Answers'!A:K,{6,7,8,9,10,11},0)</f>
        <v>6858.48</v>
      </c>
      <c r="D1508" t="str">
        <v>tier - 2</v>
      </c>
      <c r="E1508" t="str">
        <v>tier - 2</v>
      </c>
      <c r="F1508" t="str">
        <v>R1019</v>
      </c>
      <c r="G1508" t="str">
        <v>19-Jun-1981</v>
      </c>
      <c r="H1508" t="str">
        <v xml:space="preserve">42 Y </v>
      </c>
      <c r="I1508" cm="1">
        <f t="array" ref="I1508:Q1508">VLOOKUP(A1508,'Medical Examinations-Answers'!A:J,{2,3,4,5,6,7,8,9,10},0)</f>
        <v>23.94</v>
      </c>
      <c r="J1508">
        <v>10.74</v>
      </c>
      <c r="K1508" t="str">
        <v>yes</v>
      </c>
      <c r="L1508" t="str">
        <v>No</v>
      </c>
      <c r="M1508" t="str">
        <v>No</v>
      </c>
      <c r="N1508">
        <v>0</v>
      </c>
      <c r="O1508" t="str">
        <v>No</v>
      </c>
      <c r="P1508" t="str">
        <v xml:space="preserve">Normal Weight </v>
      </c>
      <c r="Q1508" t="str">
        <v>Diabetes</v>
      </c>
      <c r="R1508" t="str">
        <f t="shared" si="23"/>
        <v>Without transplant</v>
      </c>
    </row>
    <row r="1509" spans="1:18" ht="15.6" x14ac:dyDescent="0.3">
      <c r="A1509" s="1" t="s">
        <v>863</v>
      </c>
      <c r="B1509" t="str">
        <f>VLOOKUP(A1509,'Customer Names-Answers'!A:D,4,0)</f>
        <v>Logan M</v>
      </c>
      <c r="C1509" cm="1">
        <f t="array" ref="C1509:H1509">VLOOKUP(A1509,'Hospitalisation Details-Answers'!A:K,{6,7,8,9,10,11},0)</f>
        <v>6849.03</v>
      </c>
      <c r="D1509" t="str">
        <v>tier - 2</v>
      </c>
      <c r="E1509" t="str">
        <v>tier - 2</v>
      </c>
      <c r="F1509" t="str">
        <v>R1011</v>
      </c>
      <c r="G1509" t="str">
        <v>4-Nov-1979</v>
      </c>
      <c r="H1509" t="str">
        <v xml:space="preserve">44 Y </v>
      </c>
      <c r="I1509" cm="1">
        <f t="array" ref="I1509:Q1509">VLOOKUP(A1509,'Medical Examinations-Answers'!A:J,{2,3,4,5,6,7,8,9,10},0)</f>
        <v>30.1</v>
      </c>
      <c r="J1509">
        <v>4.3899999999999997</v>
      </c>
      <c r="K1509" t="str">
        <v>No</v>
      </c>
      <c r="L1509" t="str">
        <v>No</v>
      </c>
      <c r="M1509" t="str">
        <v>Yes</v>
      </c>
      <c r="N1509">
        <v>1</v>
      </c>
      <c r="O1509" t="str">
        <v>No</v>
      </c>
      <c r="P1509" t="str">
        <v>Obesity</v>
      </c>
      <c r="Q1509" t="str">
        <v>Normal</v>
      </c>
      <c r="R1509" t="str">
        <f t="shared" si="23"/>
        <v>Without transplant</v>
      </c>
    </row>
    <row r="1510" spans="1:18" ht="15.6" x14ac:dyDescent="0.3">
      <c r="A1510" s="1" t="s">
        <v>862</v>
      </c>
      <c r="B1510" t="str">
        <f>VLOOKUP(A1510,'Customer Names-Answers'!A:D,4,0)</f>
        <v>Sebastien</v>
      </c>
      <c r="C1510" cm="1">
        <f t="array" ref="C1510:H1510">VLOOKUP(A1510,'Hospitalisation Details-Answers'!A:K,{6,7,8,9,10,11},0)</f>
        <v>6843.17</v>
      </c>
      <c r="D1510" t="str">
        <v>tier - 2</v>
      </c>
      <c r="E1510" t="str">
        <v>tier - 1</v>
      </c>
      <c r="F1510" t="str">
        <v>R1013</v>
      </c>
      <c r="G1510" t="str">
        <v>15-Jun-1977</v>
      </c>
      <c r="H1510" t="str">
        <v xml:space="preserve">46 Y </v>
      </c>
      <c r="I1510" cm="1">
        <f t="array" ref="I1510:Q1510">VLOOKUP(A1510,'Medical Examinations-Answers'!A:J,{2,3,4,5,6,7,8,9,10},0)</f>
        <v>21.93</v>
      </c>
      <c r="J1510">
        <v>6.3</v>
      </c>
      <c r="K1510" t="str">
        <v>No</v>
      </c>
      <c r="L1510" t="str">
        <v>No</v>
      </c>
      <c r="M1510" t="str">
        <v>No</v>
      </c>
      <c r="N1510">
        <v>0</v>
      </c>
      <c r="O1510" t="str">
        <v>No</v>
      </c>
      <c r="P1510" t="str">
        <v xml:space="preserve">Normal Weight </v>
      </c>
      <c r="Q1510" t="str">
        <v>Prediabetes</v>
      </c>
      <c r="R1510" t="str">
        <f t="shared" si="23"/>
        <v>Without transplant</v>
      </c>
    </row>
    <row r="1511" spans="1:18" ht="15.6" x14ac:dyDescent="0.3">
      <c r="A1511" s="1" t="s">
        <v>861</v>
      </c>
      <c r="B1511" t="str">
        <f>VLOOKUP(A1511,'Customer Names-Answers'!A:D,4,0)</f>
        <v>Tiffany A</v>
      </c>
      <c r="C1511" cm="1">
        <f t="array" ref="C1511:H1511">VLOOKUP(A1511,'Hospitalisation Details-Answers'!A:K,{6,7,8,9,10,11},0)</f>
        <v>6842.28</v>
      </c>
      <c r="D1511" t="str">
        <v>tier - 2</v>
      </c>
      <c r="E1511" t="str">
        <v>tier - 1</v>
      </c>
      <c r="F1511" t="str">
        <v>R1012</v>
      </c>
      <c r="G1511" t="str">
        <v>30-Nov-2000</v>
      </c>
      <c r="H1511" t="str">
        <v xml:space="preserve">23 Y </v>
      </c>
      <c r="I1511" cm="1">
        <f t="array" ref="I1511:Q1511">VLOOKUP(A1511,'Medical Examinations-Answers'!A:J,{2,3,4,5,6,7,8,9,10},0)</f>
        <v>39.75</v>
      </c>
      <c r="J1511">
        <v>5.41</v>
      </c>
      <c r="K1511" t="str">
        <v>No</v>
      </c>
      <c r="L1511" t="str">
        <v>yes</v>
      </c>
      <c r="M1511" t="str">
        <v>No</v>
      </c>
      <c r="N1511">
        <v>1</v>
      </c>
      <c r="O1511" t="str">
        <v>No</v>
      </c>
      <c r="P1511" t="str">
        <v>Obesity</v>
      </c>
      <c r="Q1511" t="str">
        <v>Normal</v>
      </c>
      <c r="R1511" t="str">
        <f t="shared" si="23"/>
        <v>With transplant</v>
      </c>
    </row>
    <row r="1512" spans="1:18" ht="15.6" x14ac:dyDescent="0.3">
      <c r="A1512" s="1" t="s">
        <v>860</v>
      </c>
      <c r="B1512" t="str">
        <f>VLOOKUP(A1512,'Customer Names-Answers'!A:D,4,0)</f>
        <v>Matthew</v>
      </c>
      <c r="C1512" cm="1">
        <f t="array" ref="C1512:H1512">VLOOKUP(A1512,'Hospitalisation Details-Answers'!A:K,{6,7,8,9,10,11},0)</f>
        <v>6837.37</v>
      </c>
      <c r="D1512" t="str">
        <v>tier - 3</v>
      </c>
      <c r="E1512" t="str">
        <v>tier - 1</v>
      </c>
      <c r="F1512" t="str">
        <v>R1016</v>
      </c>
      <c r="G1512" t="str">
        <v>15-Jul-1979</v>
      </c>
      <c r="H1512" t="str">
        <v xml:space="preserve">44 Y </v>
      </c>
      <c r="I1512" cm="1">
        <f t="array" ref="I1512:Q1512">VLOOKUP(A1512,'Medical Examinations-Answers'!A:J,{2,3,4,5,6,7,8,9,10},0)</f>
        <v>26.03</v>
      </c>
      <c r="J1512">
        <v>4.47</v>
      </c>
      <c r="K1512" t="str">
        <v>No</v>
      </c>
      <c r="L1512" t="str">
        <v>No</v>
      </c>
      <c r="M1512" t="str">
        <v>Yes</v>
      </c>
      <c r="N1512">
        <v>1</v>
      </c>
      <c r="O1512" t="str">
        <v>No</v>
      </c>
      <c r="P1512" t="str">
        <v xml:space="preserve">Overweight </v>
      </c>
      <c r="Q1512" t="str">
        <v>Normal</v>
      </c>
      <c r="R1512" t="str">
        <f t="shared" si="23"/>
        <v>Without transplant</v>
      </c>
    </row>
    <row r="1513" spans="1:18" ht="15.6" x14ac:dyDescent="0.3">
      <c r="A1513" s="1" t="s">
        <v>859</v>
      </c>
      <c r="B1513" t="str">
        <f>VLOOKUP(A1513,'Customer Names-Answers'!A:D,4,0)</f>
        <v>Luke</v>
      </c>
      <c r="C1513" cm="1">
        <f t="array" ref="C1513:H1513">VLOOKUP(A1513,'Hospitalisation Details-Answers'!A:K,{6,7,8,9,10,11},0)</f>
        <v>6827.69</v>
      </c>
      <c r="D1513" t="str">
        <v>tier - 2</v>
      </c>
      <c r="E1513" t="str">
        <v>tier - 2</v>
      </c>
      <c r="F1513" t="str">
        <v>R1021</v>
      </c>
      <c r="G1513" t="str">
        <v>8-Jul-1994</v>
      </c>
      <c r="H1513" t="str">
        <v xml:space="preserve">29 Y </v>
      </c>
      <c r="I1513" cm="1">
        <f t="array" ref="I1513:Q1513">VLOOKUP(A1513,'Medical Examinations-Answers'!A:J,{2,3,4,5,6,7,8,9,10},0)</f>
        <v>34.51</v>
      </c>
      <c r="J1513">
        <v>6.26</v>
      </c>
      <c r="K1513" t="str">
        <v>No</v>
      </c>
      <c r="L1513" t="str">
        <v>No</v>
      </c>
      <c r="M1513" t="str">
        <v>No</v>
      </c>
      <c r="N1513">
        <v>0</v>
      </c>
      <c r="O1513" t="str">
        <v>No</v>
      </c>
      <c r="P1513" t="str">
        <v>Obesity</v>
      </c>
      <c r="Q1513" t="str">
        <v>Prediabetes</v>
      </c>
      <c r="R1513" t="str">
        <f t="shared" si="23"/>
        <v>Without transplant</v>
      </c>
    </row>
    <row r="1514" spans="1:18" ht="15.6" x14ac:dyDescent="0.3">
      <c r="A1514" s="1" t="s">
        <v>858</v>
      </c>
      <c r="B1514" t="str">
        <f>VLOOKUP(A1514,'Customer Names-Answers'!A:D,4,0)</f>
        <v>Leigh</v>
      </c>
      <c r="C1514" cm="1">
        <f t="array" ref="C1514:H1514">VLOOKUP(A1514,'Hospitalisation Details-Answers'!A:K,{6,7,8,9,10,11},0)</f>
        <v>6809.46</v>
      </c>
      <c r="D1514" t="str">
        <v>tier - 2</v>
      </c>
      <c r="E1514" t="str">
        <v>tier - 1</v>
      </c>
      <c r="F1514" t="str">
        <v>R1012</v>
      </c>
      <c r="G1514" t="str">
        <v>17-Aug-1975</v>
      </c>
      <c r="H1514" t="str">
        <v xml:space="preserve">48 Y </v>
      </c>
      <c r="I1514" cm="1">
        <f t="array" ref="I1514:Q1514">VLOOKUP(A1514,'Medical Examinations-Answers'!A:J,{2,3,4,5,6,7,8,9,10},0)</f>
        <v>19.32</v>
      </c>
      <c r="J1514">
        <v>11.58</v>
      </c>
      <c r="K1514" t="str">
        <v>yes</v>
      </c>
      <c r="L1514" t="str">
        <v>No</v>
      </c>
      <c r="M1514" t="str">
        <v>No</v>
      </c>
      <c r="N1514">
        <v>1</v>
      </c>
      <c r="O1514" t="str">
        <v>No</v>
      </c>
      <c r="P1514" t="str">
        <v xml:space="preserve">Normal Weight </v>
      </c>
      <c r="Q1514" t="str">
        <v>Diabetes</v>
      </c>
      <c r="R1514" t="str">
        <f t="shared" si="23"/>
        <v>Without transplant</v>
      </c>
    </row>
    <row r="1515" spans="1:18" ht="15.6" x14ac:dyDescent="0.3">
      <c r="A1515" s="1" t="s">
        <v>857</v>
      </c>
      <c r="B1515" t="str">
        <f>VLOOKUP(A1515,'Customer Names-Answers'!A:D,4,0)</f>
        <v>Yosuke</v>
      </c>
      <c r="C1515" cm="1">
        <f t="array" ref="C1515:H1515">VLOOKUP(A1515,'Hospitalisation Details-Answers'!A:K,{6,7,8,9,10,11},0)</f>
        <v>6799.46</v>
      </c>
      <c r="D1515" t="str">
        <v>tier - 1</v>
      </c>
      <c r="E1515" t="str">
        <v>tier - 2</v>
      </c>
      <c r="F1515" t="str">
        <v>R1014</v>
      </c>
      <c r="G1515" t="str">
        <v>29-Jun-1991</v>
      </c>
      <c r="H1515" t="str">
        <v xml:space="preserve">32 Y </v>
      </c>
      <c r="I1515" cm="1">
        <f t="array" ref="I1515:Q1515">VLOOKUP(A1515,'Medical Examinations-Answers'!A:J,{2,3,4,5,6,7,8,9,10},0)</f>
        <v>28.5</v>
      </c>
      <c r="J1515">
        <v>4.3600000000000003</v>
      </c>
      <c r="K1515" t="str">
        <v>No</v>
      </c>
      <c r="L1515" t="str">
        <v>No</v>
      </c>
      <c r="M1515" t="str">
        <v>No</v>
      </c>
      <c r="N1515">
        <v>0</v>
      </c>
      <c r="O1515" t="str">
        <v>No</v>
      </c>
      <c r="P1515" t="str">
        <v xml:space="preserve">Overweight </v>
      </c>
      <c r="Q1515" t="str">
        <v>Normal</v>
      </c>
      <c r="R1515" t="str">
        <f t="shared" si="23"/>
        <v>Without transplant</v>
      </c>
    </row>
    <row r="1516" spans="1:18" ht="15.6" x14ac:dyDescent="0.3">
      <c r="A1516" s="1" t="s">
        <v>856</v>
      </c>
      <c r="B1516" t="str">
        <f>VLOOKUP(A1516,'Customer Names-Answers'!A:D,4,0)</f>
        <v>Matthew</v>
      </c>
      <c r="C1516" cm="1">
        <f t="array" ref="C1516:H1516">VLOOKUP(A1516,'Hospitalisation Details-Answers'!A:K,{6,7,8,9,10,11},0)</f>
        <v>6796.86</v>
      </c>
      <c r="D1516" t="str">
        <v>tier - 3</v>
      </c>
      <c r="E1516" t="str">
        <v>tier - 3</v>
      </c>
      <c r="F1516" t="str">
        <v>R1012</v>
      </c>
      <c r="G1516" t="str">
        <v>24-Dec-1985</v>
      </c>
      <c r="H1516" t="str">
        <v xml:space="preserve">38 Y </v>
      </c>
      <c r="I1516" cm="1">
        <f t="array" ref="I1516:Q1516">VLOOKUP(A1516,'Medical Examinations-Answers'!A:J,{2,3,4,5,6,7,8,9,10},0)</f>
        <v>30.875</v>
      </c>
      <c r="J1516">
        <v>4.1399999999999997</v>
      </c>
      <c r="K1516" t="str">
        <v>yes</v>
      </c>
      <c r="L1516" t="str">
        <v>No</v>
      </c>
      <c r="M1516" t="str">
        <v>No</v>
      </c>
      <c r="N1516">
        <v>0</v>
      </c>
      <c r="O1516" t="str">
        <v>No</v>
      </c>
      <c r="P1516" t="str">
        <v>Obesity</v>
      </c>
      <c r="Q1516" t="str">
        <v>Normal</v>
      </c>
      <c r="R1516" t="str">
        <f t="shared" si="23"/>
        <v>Without transplant</v>
      </c>
    </row>
    <row r="1517" spans="1:18" ht="15.6" x14ac:dyDescent="0.3">
      <c r="A1517" s="1" t="s">
        <v>855</v>
      </c>
      <c r="B1517" t="str">
        <f>VLOOKUP(A1517,'Customer Names-Answers'!A:D,4,0)</f>
        <v>Mr.  Jacob</v>
      </c>
      <c r="C1517" cm="1">
        <f t="array" ref="C1517:H1517">VLOOKUP(A1517,'Hospitalisation Details-Answers'!A:K,{6,7,8,9,10,11},0)</f>
        <v>6781.52</v>
      </c>
      <c r="D1517" t="str">
        <v>tier - 2</v>
      </c>
      <c r="E1517" t="str">
        <v>tier - 2</v>
      </c>
      <c r="F1517" t="str">
        <v>R1013</v>
      </c>
      <c r="G1517" t="str">
        <v>23-Nov-1980</v>
      </c>
      <c r="H1517" t="str">
        <v xml:space="preserve">43 Y </v>
      </c>
      <c r="I1517" cm="1">
        <f t="array" ref="I1517:Q1517">VLOOKUP(A1517,'Medical Examinations-Answers'!A:J,{2,3,4,5,6,7,8,9,10},0)</f>
        <v>24.02</v>
      </c>
      <c r="J1517">
        <v>4.38</v>
      </c>
      <c r="K1517" t="str">
        <v>No</v>
      </c>
      <c r="L1517" t="str">
        <v>No</v>
      </c>
      <c r="M1517" t="str">
        <v>No</v>
      </c>
      <c r="N1517">
        <v>0</v>
      </c>
      <c r="O1517" t="str">
        <v>No</v>
      </c>
      <c r="P1517" t="str">
        <v xml:space="preserve">Normal Weight </v>
      </c>
      <c r="Q1517" t="str">
        <v>Normal</v>
      </c>
      <c r="R1517" t="str">
        <f t="shared" si="23"/>
        <v>Without transplant</v>
      </c>
    </row>
    <row r="1518" spans="1:18" ht="15.6" x14ac:dyDescent="0.3">
      <c r="A1518" s="1" t="s">
        <v>854</v>
      </c>
      <c r="B1518" t="str">
        <f>VLOOKUP(A1518,'Customer Names-Answers'!A:D,4,0)</f>
        <v>Jodi</v>
      </c>
      <c r="C1518" cm="1">
        <f t="array" ref="C1518:H1518">VLOOKUP(A1518,'Hospitalisation Details-Answers'!A:K,{6,7,8,9,10,11},0)</f>
        <v>6781.35</v>
      </c>
      <c r="D1518" t="str">
        <v>tier - 2</v>
      </c>
      <c r="E1518" t="str">
        <v>tier - 1</v>
      </c>
      <c r="F1518" t="str">
        <v>R1013</v>
      </c>
      <c r="G1518" t="str">
        <v>8-Oct-1981</v>
      </c>
      <c r="H1518" t="str">
        <v xml:space="preserve">42 Y </v>
      </c>
      <c r="I1518" cm="1">
        <f t="array" ref="I1518:Q1518">VLOOKUP(A1518,'Medical Examinations-Answers'!A:J,{2,3,4,5,6,7,8,9,10},0)</f>
        <v>36.08</v>
      </c>
      <c r="J1518">
        <v>11.61</v>
      </c>
      <c r="K1518" t="str">
        <v>yes</v>
      </c>
      <c r="L1518" t="str">
        <v>No</v>
      </c>
      <c r="M1518" t="str">
        <v>No</v>
      </c>
      <c r="N1518">
        <v>0</v>
      </c>
      <c r="O1518" t="str">
        <v>No</v>
      </c>
      <c r="P1518" t="str">
        <v>Obesity</v>
      </c>
      <c r="Q1518" t="str">
        <v>Diabetes</v>
      </c>
      <c r="R1518" t="str">
        <f t="shared" si="23"/>
        <v>Without transplant</v>
      </c>
    </row>
    <row r="1519" spans="1:18" ht="15.6" x14ac:dyDescent="0.3">
      <c r="A1519" s="1" t="s">
        <v>853</v>
      </c>
      <c r="B1519" t="str">
        <f>VLOOKUP(A1519,'Customer Names-Answers'!A:D,4,0)</f>
        <v>Lauren</v>
      </c>
      <c r="C1519" cm="1">
        <f t="array" ref="C1519:H1519">VLOOKUP(A1519,'Hospitalisation Details-Answers'!A:K,{6,7,8,9,10,11},0)</f>
        <v>6775.96</v>
      </c>
      <c r="D1519" t="str">
        <v>tier - 2</v>
      </c>
      <c r="E1519" t="str">
        <v>tier - 3</v>
      </c>
      <c r="F1519" t="str">
        <v>R1011</v>
      </c>
      <c r="G1519" t="str">
        <v>3-Sep-1981</v>
      </c>
      <c r="H1519" t="str">
        <v xml:space="preserve">42 Y </v>
      </c>
      <c r="I1519" cm="1">
        <f t="array" ref="I1519:Q1519">VLOOKUP(A1519,'Medical Examinations-Answers'!A:J,{2,3,4,5,6,7,8,9,10},0)</f>
        <v>32.200000000000003</v>
      </c>
      <c r="J1519">
        <v>10.59</v>
      </c>
      <c r="K1519" t="str">
        <v>yes</v>
      </c>
      <c r="L1519" t="str">
        <v>No</v>
      </c>
      <c r="M1519" t="str">
        <v>No</v>
      </c>
      <c r="N1519">
        <v>0</v>
      </c>
      <c r="O1519" t="str">
        <v>No</v>
      </c>
      <c r="P1519" t="str">
        <v>Obesity</v>
      </c>
      <c r="Q1519" t="str">
        <v>Diabetes</v>
      </c>
      <c r="R1519" t="str">
        <f t="shared" si="23"/>
        <v>Without transplant</v>
      </c>
    </row>
    <row r="1520" spans="1:18" ht="15.6" x14ac:dyDescent="0.3">
      <c r="A1520" s="1" t="s">
        <v>852</v>
      </c>
      <c r="B1520" t="str">
        <f>VLOOKUP(A1520,'Customer Names-Answers'!A:D,4,0)</f>
        <v>Misti C</v>
      </c>
      <c r="C1520" cm="1">
        <f t="array" ref="C1520:H1520">VLOOKUP(A1520,'Hospitalisation Details-Answers'!A:K,{6,7,8,9,10,11},0)</f>
        <v>6770.19</v>
      </c>
      <c r="D1520" t="str">
        <v>tier - 2</v>
      </c>
      <c r="E1520" t="str">
        <v>tier - 3</v>
      </c>
      <c r="F1520" t="str">
        <v>R1013</v>
      </c>
      <c r="G1520" t="str">
        <v>21-Sep-1981</v>
      </c>
      <c r="H1520" t="str">
        <v xml:space="preserve">42 Y </v>
      </c>
      <c r="I1520" cm="1">
        <f t="array" ref="I1520:Q1520">VLOOKUP(A1520,'Medical Examinations-Answers'!A:J,{2,3,4,5,6,7,8,9,10},0)</f>
        <v>28.05</v>
      </c>
      <c r="J1520">
        <v>11.85</v>
      </c>
      <c r="K1520" t="str">
        <v>yes</v>
      </c>
      <c r="L1520" t="str">
        <v>No</v>
      </c>
      <c r="M1520" t="str">
        <v>No</v>
      </c>
      <c r="N1520">
        <v>0</v>
      </c>
      <c r="O1520" t="str">
        <v>No</v>
      </c>
      <c r="P1520" t="str">
        <v xml:space="preserve">Overweight </v>
      </c>
      <c r="Q1520" t="str">
        <v>Diabetes</v>
      </c>
      <c r="R1520" t="str">
        <f t="shared" si="23"/>
        <v>Without transplant</v>
      </c>
    </row>
    <row r="1521" spans="1:18" ht="15.6" x14ac:dyDescent="0.3">
      <c r="A1521" s="1" t="s">
        <v>851</v>
      </c>
      <c r="B1521" t="str">
        <f>VLOOKUP(A1521,'Customer Names-Answers'!A:D,4,0)</f>
        <v>Angela J</v>
      </c>
      <c r="C1521" cm="1">
        <f t="array" ref="C1521:H1521">VLOOKUP(A1521,'Hospitalisation Details-Answers'!A:K,{6,7,8,9,10,11},0)</f>
        <v>6753.04</v>
      </c>
      <c r="D1521" t="str">
        <v>tier - 2</v>
      </c>
      <c r="E1521" t="str">
        <v>tier - 2</v>
      </c>
      <c r="F1521" t="str">
        <v>R1024</v>
      </c>
      <c r="G1521" t="str">
        <v>10-Oct-1988</v>
      </c>
      <c r="H1521" t="str">
        <v xml:space="preserve">35 Y </v>
      </c>
      <c r="I1521" cm="1">
        <f t="array" ref="I1521:Q1521">VLOOKUP(A1521,'Medical Examinations-Answers'!A:J,{2,3,4,5,6,7,8,9,10},0)</f>
        <v>19</v>
      </c>
      <c r="J1521">
        <v>5.46</v>
      </c>
      <c r="K1521" t="str">
        <v>yes</v>
      </c>
      <c r="L1521" t="str">
        <v>No</v>
      </c>
      <c r="M1521" t="str">
        <v>No</v>
      </c>
      <c r="N1521">
        <v>1</v>
      </c>
      <c r="O1521" t="str">
        <v>No</v>
      </c>
      <c r="P1521" t="str">
        <v xml:space="preserve">Normal Weight </v>
      </c>
      <c r="Q1521" t="str">
        <v>Normal</v>
      </c>
      <c r="R1521" t="str">
        <f t="shared" si="23"/>
        <v>Without transplant</v>
      </c>
    </row>
    <row r="1522" spans="1:18" ht="15.6" x14ac:dyDescent="0.3">
      <c r="A1522" s="1" t="s">
        <v>850</v>
      </c>
      <c r="B1522" t="str">
        <f>VLOOKUP(A1522,'Customer Names-Answers'!A:D,4,0)</f>
        <v>Jonathan D.</v>
      </c>
      <c r="C1522" cm="1">
        <f t="array" ref="C1522:H1522">VLOOKUP(A1522,'Hospitalisation Details-Answers'!A:K,{6,7,8,9,10,11},0)</f>
        <v>6750.27</v>
      </c>
      <c r="D1522" t="str">
        <v>tier - 3</v>
      </c>
      <c r="E1522" t="str">
        <v>tier - 2</v>
      </c>
      <c r="F1522" t="str">
        <v>R1013</v>
      </c>
      <c r="G1522" t="str">
        <v>9-Dec-1966</v>
      </c>
      <c r="H1522" t="str">
        <v xml:space="preserve">57 Y </v>
      </c>
      <c r="I1522" cm="1">
        <f t="array" ref="I1522:Q1522">VLOOKUP(A1522,'Medical Examinations-Answers'!A:J,{2,3,4,5,6,7,8,9,10},0)</f>
        <v>16.13</v>
      </c>
      <c r="J1522">
        <v>4.54</v>
      </c>
      <c r="K1522" t="str">
        <v>yes</v>
      </c>
      <c r="L1522" t="str">
        <v>No</v>
      </c>
      <c r="M1522" t="str">
        <v>No</v>
      </c>
      <c r="N1522">
        <v>2</v>
      </c>
      <c r="O1522" t="str">
        <v>No</v>
      </c>
      <c r="P1522" t="str">
        <v xml:space="preserve">Underweight </v>
      </c>
      <c r="Q1522" t="str">
        <v>Normal</v>
      </c>
      <c r="R1522" t="str">
        <f t="shared" si="23"/>
        <v>Without transplant</v>
      </c>
    </row>
    <row r="1523" spans="1:18" ht="15.6" x14ac:dyDescent="0.3">
      <c r="A1523" s="1" t="s">
        <v>849</v>
      </c>
      <c r="B1523" t="str">
        <f>VLOOKUP(A1523,'Customer Names-Answers'!A:D,4,0)</f>
        <v>Victoria</v>
      </c>
      <c r="C1523" cm="1">
        <f t="array" ref="C1523:H1523">VLOOKUP(A1523,'Hospitalisation Details-Answers'!A:K,{6,7,8,9,10,11},0)</f>
        <v>6749.63</v>
      </c>
      <c r="D1523" t="str">
        <v>tier - 2</v>
      </c>
      <c r="E1523" t="str">
        <v>tier - 1</v>
      </c>
      <c r="F1523" t="str">
        <v>R1013</v>
      </c>
      <c r="G1523" t="str">
        <v>17-Jun-1970</v>
      </c>
      <c r="H1523" t="str">
        <v xml:space="preserve">53 Y </v>
      </c>
      <c r="I1523" cm="1">
        <f t="array" ref="I1523:Q1523">VLOOKUP(A1523,'Medical Examinations-Answers'!A:J,{2,3,4,5,6,7,8,9,10},0)</f>
        <v>18.77</v>
      </c>
      <c r="J1523">
        <v>11.98</v>
      </c>
      <c r="K1523" t="str">
        <v>yes</v>
      </c>
      <c r="L1523" t="str">
        <v>No</v>
      </c>
      <c r="M1523" t="str">
        <v>No</v>
      </c>
      <c r="N1523">
        <v>2</v>
      </c>
      <c r="O1523" t="str">
        <v>No</v>
      </c>
      <c r="P1523" t="str">
        <v xml:space="preserve">Normal Weight </v>
      </c>
      <c r="Q1523" t="str">
        <v>Diabetes</v>
      </c>
      <c r="R1523" t="str">
        <f t="shared" si="23"/>
        <v>Without transplant</v>
      </c>
    </row>
    <row r="1524" spans="1:18" ht="15.6" x14ac:dyDescent="0.3">
      <c r="A1524" s="1" t="s">
        <v>848</v>
      </c>
      <c r="B1524" t="str">
        <f>VLOOKUP(A1524,'Customer Names-Answers'!A:D,4,0)</f>
        <v>Adrian R.</v>
      </c>
      <c r="C1524" cm="1">
        <f t="array" ref="C1524:H1524">VLOOKUP(A1524,'Hospitalisation Details-Answers'!A:K,{6,7,8,9,10,11},0)</f>
        <v>6748.59</v>
      </c>
      <c r="D1524" t="str">
        <v>tier - 3</v>
      </c>
      <c r="E1524" t="str">
        <v>tier - 1</v>
      </c>
      <c r="F1524" t="str">
        <v>R1016</v>
      </c>
      <c r="G1524" t="str">
        <v>5-Jun-1986</v>
      </c>
      <c r="H1524" t="str">
        <v xml:space="preserve">37 Y </v>
      </c>
      <c r="I1524" cm="1">
        <f t="array" ref="I1524:Q1524">VLOOKUP(A1524,'Medical Examinations-Answers'!A:J,{2,3,4,5,6,7,8,9,10},0)</f>
        <v>28.88</v>
      </c>
      <c r="J1524">
        <v>6.59</v>
      </c>
      <c r="K1524" t="str">
        <v>yes</v>
      </c>
      <c r="L1524" t="str">
        <v>No</v>
      </c>
      <c r="M1524" t="str">
        <v>No</v>
      </c>
      <c r="N1524">
        <v>1</v>
      </c>
      <c r="O1524" t="str">
        <v>No</v>
      </c>
      <c r="P1524" t="str">
        <v xml:space="preserve">Overweight </v>
      </c>
      <c r="Q1524" t="str">
        <v>Diabetes</v>
      </c>
      <c r="R1524" t="str">
        <f t="shared" si="23"/>
        <v>Without transplant</v>
      </c>
    </row>
    <row r="1525" spans="1:18" ht="15.6" x14ac:dyDescent="0.3">
      <c r="A1525" s="1" t="s">
        <v>847</v>
      </c>
      <c r="B1525" t="str">
        <f>VLOOKUP(A1525,'Customer Names-Answers'!A:D,4,0)</f>
        <v>Andrew</v>
      </c>
      <c r="C1525" cm="1">
        <f t="array" ref="C1525:H1525">VLOOKUP(A1525,'Hospitalisation Details-Answers'!A:K,{6,7,8,9,10,11},0)</f>
        <v>6746.74</v>
      </c>
      <c r="D1525" t="str">
        <v>tier - 3</v>
      </c>
      <c r="E1525" t="str">
        <v>tier - 2</v>
      </c>
      <c r="F1525" t="str">
        <v>R1016</v>
      </c>
      <c r="G1525" t="str">
        <v>7-Aug-1986</v>
      </c>
      <c r="H1525" t="str">
        <v xml:space="preserve">37 Y </v>
      </c>
      <c r="I1525" cm="1">
        <f t="array" ref="I1525:Q1525">VLOOKUP(A1525,'Medical Examinations-Answers'!A:J,{2,3,4,5,6,7,8,9,10},0)</f>
        <v>27.55</v>
      </c>
      <c r="J1525">
        <v>10.83</v>
      </c>
      <c r="K1525" t="str">
        <v>yes</v>
      </c>
      <c r="L1525" t="str">
        <v>No</v>
      </c>
      <c r="M1525" t="str">
        <v>No</v>
      </c>
      <c r="N1525">
        <v>1</v>
      </c>
      <c r="O1525" t="str">
        <v>No</v>
      </c>
      <c r="P1525" t="str">
        <v xml:space="preserve">Overweight </v>
      </c>
      <c r="Q1525" t="str">
        <v>Diabetes</v>
      </c>
      <c r="R1525" t="str">
        <f t="shared" si="23"/>
        <v>Without transplant</v>
      </c>
    </row>
    <row r="1526" spans="1:18" ht="15.6" x14ac:dyDescent="0.3">
      <c r="A1526" s="1" t="s">
        <v>846</v>
      </c>
      <c r="B1526" t="str">
        <f>VLOOKUP(A1526,'Customer Names-Answers'!A:D,4,0)</f>
        <v>Jason A.</v>
      </c>
      <c r="C1526" cm="1">
        <f t="array" ref="C1526:H1526">VLOOKUP(A1526,'Hospitalisation Details-Answers'!A:K,{6,7,8,9,10,11},0)</f>
        <v>6738.84</v>
      </c>
      <c r="D1526" t="str">
        <v>tier - 3</v>
      </c>
      <c r="E1526" t="str">
        <v>tier - 1</v>
      </c>
      <c r="F1526" t="str">
        <v>R1012</v>
      </c>
      <c r="G1526" t="str">
        <v>18-Jul-1968</v>
      </c>
      <c r="H1526" t="str">
        <v xml:space="preserve">55 Y </v>
      </c>
      <c r="I1526" cm="1">
        <f t="array" ref="I1526:Q1526">VLOOKUP(A1526,'Medical Examinations-Answers'!A:J,{2,3,4,5,6,7,8,9,10},0)</f>
        <v>15.6</v>
      </c>
      <c r="J1526">
        <v>8.6</v>
      </c>
      <c r="K1526" t="str">
        <v>No</v>
      </c>
      <c r="L1526" t="str">
        <v>No</v>
      </c>
      <c r="M1526" t="str">
        <v>No</v>
      </c>
      <c r="N1526">
        <v>0</v>
      </c>
      <c r="O1526" t="str">
        <v>No</v>
      </c>
      <c r="P1526" t="str">
        <v xml:space="preserve">Underweight </v>
      </c>
      <c r="Q1526" t="str">
        <v>Diabetes</v>
      </c>
      <c r="R1526" t="str">
        <f t="shared" si="23"/>
        <v>Without transplant</v>
      </c>
    </row>
    <row r="1527" spans="1:18" ht="15.6" x14ac:dyDescent="0.3">
      <c r="A1527" s="1" t="s">
        <v>845</v>
      </c>
      <c r="B1527" t="str">
        <f>VLOOKUP(A1527,'Customer Names-Answers'!A:D,4,0)</f>
        <v>Rachel</v>
      </c>
      <c r="C1527" cm="1">
        <f t="array" ref="C1527:H1527">VLOOKUP(A1527,'Hospitalisation Details-Answers'!A:K,{6,7,8,9,10,11},0)</f>
        <v>6737.98</v>
      </c>
      <c r="D1527" t="str">
        <v>tier - 2</v>
      </c>
      <c r="E1527" t="str">
        <v>tier - 3</v>
      </c>
      <c r="F1527" t="str">
        <v>R1013</v>
      </c>
      <c r="G1527" t="str">
        <v>21-Oct-1978</v>
      </c>
      <c r="H1527" t="str">
        <v xml:space="preserve">45 Y </v>
      </c>
      <c r="I1527" cm="1">
        <f t="array" ref="I1527:Q1527">VLOOKUP(A1527,'Medical Examinations-Answers'!A:J,{2,3,4,5,6,7,8,9,10},0)</f>
        <v>21.99</v>
      </c>
      <c r="J1527">
        <v>11.17</v>
      </c>
      <c r="K1527" t="str">
        <v>No</v>
      </c>
      <c r="L1527" t="str">
        <v>No</v>
      </c>
      <c r="M1527" t="str">
        <v>No</v>
      </c>
      <c r="N1527">
        <v>0</v>
      </c>
      <c r="O1527" t="str">
        <v>No</v>
      </c>
      <c r="P1527" t="str">
        <v xml:space="preserve">Normal Weight </v>
      </c>
      <c r="Q1527" t="str">
        <v>Diabetes</v>
      </c>
      <c r="R1527" t="str">
        <f t="shared" si="23"/>
        <v>Without transplant</v>
      </c>
    </row>
    <row r="1528" spans="1:18" ht="15.6" x14ac:dyDescent="0.3">
      <c r="A1528" s="1" t="s">
        <v>844</v>
      </c>
      <c r="B1528" t="str">
        <f>VLOOKUP(A1528,'Customer Names-Answers'!A:D,4,0)</f>
        <v>Susan</v>
      </c>
      <c r="C1528" cm="1">
        <f t="array" ref="C1528:H1528">VLOOKUP(A1528,'Hospitalisation Details-Answers'!A:K,{6,7,8,9,10,11},0)</f>
        <v>6721.37</v>
      </c>
      <c r="D1528" t="str">
        <v>tier - 2</v>
      </c>
      <c r="E1528" t="str">
        <v>tier - 1</v>
      </c>
      <c r="F1528" t="str">
        <v>R1012</v>
      </c>
      <c r="G1528" t="str">
        <v>13-Jun-1994</v>
      </c>
      <c r="H1528" t="str">
        <v xml:space="preserve">29 Y </v>
      </c>
      <c r="I1528" cm="1">
        <f t="array" ref="I1528:Q1528">VLOOKUP(A1528,'Medical Examinations-Answers'!A:J,{2,3,4,5,6,7,8,9,10},0)</f>
        <v>34.85</v>
      </c>
      <c r="J1528">
        <v>5.75</v>
      </c>
      <c r="K1528" t="str">
        <v>No</v>
      </c>
      <c r="L1528" t="str">
        <v>No</v>
      </c>
      <c r="M1528" t="str">
        <v>No</v>
      </c>
      <c r="N1528">
        <v>0</v>
      </c>
      <c r="O1528" t="str">
        <v>No</v>
      </c>
      <c r="P1528" t="str">
        <v>Obesity</v>
      </c>
      <c r="Q1528" t="str">
        <v>Prediabetes</v>
      </c>
      <c r="R1528" t="str">
        <f t="shared" si="23"/>
        <v>Without transplant</v>
      </c>
    </row>
    <row r="1529" spans="1:18" ht="15.6" x14ac:dyDescent="0.3">
      <c r="A1529" s="1" t="s">
        <v>843</v>
      </c>
      <c r="B1529" t="str">
        <f>VLOOKUP(A1529,'Customer Names-Answers'!A:D,4,0)</f>
        <v>Cameron M.</v>
      </c>
      <c r="C1529" cm="1">
        <f t="array" ref="C1529:H1529">VLOOKUP(A1529,'Hospitalisation Details-Answers'!A:K,{6,7,8,9,10,11},0)</f>
        <v>6710.19</v>
      </c>
      <c r="D1529" t="str">
        <v>tier - 3</v>
      </c>
      <c r="E1529" t="str">
        <v>tier - 3</v>
      </c>
      <c r="F1529" t="str">
        <v>R1012</v>
      </c>
      <c r="G1529" t="str">
        <v>12-Jun-1983</v>
      </c>
      <c r="H1529" t="str">
        <v xml:space="preserve">40 Y </v>
      </c>
      <c r="I1529" cm="1">
        <f t="array" ref="I1529:Q1529">VLOOKUP(A1529,'Medical Examinations-Answers'!A:J,{2,3,4,5,6,7,8,9,10},0)</f>
        <v>24.51</v>
      </c>
      <c r="J1529">
        <v>4.83</v>
      </c>
      <c r="K1529" t="str">
        <v>yes</v>
      </c>
      <c r="L1529" t="str">
        <v>No</v>
      </c>
      <c r="M1529" t="str">
        <v>Yes</v>
      </c>
      <c r="N1529">
        <v>1</v>
      </c>
      <c r="O1529" t="str">
        <v>No</v>
      </c>
      <c r="P1529" t="str">
        <v xml:space="preserve">Normal Weight </v>
      </c>
      <c r="Q1529" t="str">
        <v>Normal</v>
      </c>
      <c r="R1529" t="str">
        <f t="shared" si="23"/>
        <v>Without transplant</v>
      </c>
    </row>
    <row r="1530" spans="1:18" ht="15.6" x14ac:dyDescent="0.3">
      <c r="A1530" s="1" t="s">
        <v>842</v>
      </c>
      <c r="B1530" t="str">
        <f>VLOOKUP(A1530,'Customer Names-Answers'!A:D,4,0)</f>
        <v>Claudia A.</v>
      </c>
      <c r="C1530" cm="1">
        <f t="array" ref="C1530:H1530">VLOOKUP(A1530,'Hospitalisation Details-Answers'!A:K,{6,7,8,9,10,11},0)</f>
        <v>6706.47</v>
      </c>
      <c r="D1530" t="str">
        <v>tier - 2</v>
      </c>
      <c r="E1530" t="str">
        <v>tier - 1</v>
      </c>
      <c r="F1530" t="str">
        <v>R1013</v>
      </c>
      <c r="G1530" t="str">
        <v>12-Dec-1971</v>
      </c>
      <c r="H1530" t="str">
        <v xml:space="preserve">52 Y </v>
      </c>
      <c r="I1530" cm="1">
        <f t="array" ref="I1530:Q1530">VLOOKUP(A1530,'Medical Examinations-Answers'!A:J,{2,3,4,5,6,7,8,9,10},0)</f>
        <v>19.399999999999999</v>
      </c>
      <c r="J1530">
        <v>11.93</v>
      </c>
      <c r="K1530" t="str">
        <v>No</v>
      </c>
      <c r="L1530" t="str">
        <v>No</v>
      </c>
      <c r="M1530" t="str">
        <v>No</v>
      </c>
      <c r="N1530">
        <v>0</v>
      </c>
      <c r="O1530" t="str">
        <v>No</v>
      </c>
      <c r="P1530" t="str">
        <v xml:space="preserve">Normal Weight </v>
      </c>
      <c r="Q1530" t="str">
        <v>Diabetes</v>
      </c>
      <c r="R1530" t="str">
        <f t="shared" si="23"/>
        <v>Without transplant</v>
      </c>
    </row>
    <row r="1531" spans="1:18" ht="15.6" x14ac:dyDescent="0.3">
      <c r="A1531" s="1" t="s">
        <v>841</v>
      </c>
      <c r="B1531" t="str">
        <f>VLOOKUP(A1531,'Customer Names-Answers'!A:D,4,0)</f>
        <v>Kate</v>
      </c>
      <c r="C1531" cm="1">
        <f t="array" ref="C1531:H1531">VLOOKUP(A1531,'Hospitalisation Details-Answers'!A:K,{6,7,8,9,10,11},0)</f>
        <v>6700.56</v>
      </c>
      <c r="D1531" t="str">
        <v>tier - 3</v>
      </c>
      <c r="E1531" t="str">
        <v>tier - 1</v>
      </c>
      <c r="F1531" t="str">
        <v>R1012</v>
      </c>
      <c r="G1531" t="str">
        <v>13-Jul-1968</v>
      </c>
      <c r="H1531" t="str">
        <v xml:space="preserve">55 Y </v>
      </c>
      <c r="I1531" cm="1">
        <f t="array" ref="I1531:Q1531">VLOOKUP(A1531,'Medical Examinations-Answers'!A:J,{2,3,4,5,6,7,8,9,10},0)</f>
        <v>15.1</v>
      </c>
      <c r="J1531">
        <v>8.41</v>
      </c>
      <c r="K1531" t="str">
        <v>No</v>
      </c>
      <c r="L1531" t="str">
        <v>No</v>
      </c>
      <c r="M1531" t="str">
        <v>No</v>
      </c>
      <c r="N1531">
        <v>0</v>
      </c>
      <c r="O1531" t="str">
        <v>No</v>
      </c>
      <c r="P1531" t="str">
        <v xml:space="preserve">Underweight </v>
      </c>
      <c r="Q1531" t="str">
        <v>Diabetes</v>
      </c>
      <c r="R1531" t="str">
        <f t="shared" si="23"/>
        <v>Without transplant</v>
      </c>
    </row>
    <row r="1532" spans="1:18" ht="15.6" x14ac:dyDescent="0.3">
      <c r="A1532" s="1" t="s">
        <v>840</v>
      </c>
      <c r="B1532" t="str">
        <f>VLOOKUP(A1532,'Customer Names-Answers'!A:D,4,0)</f>
        <v>Nicole M.</v>
      </c>
      <c r="C1532" cm="1">
        <f t="array" ref="C1532:H1532">VLOOKUP(A1532,'Hospitalisation Details-Answers'!A:K,{6,7,8,9,10,11},0)</f>
        <v>6686.43</v>
      </c>
      <c r="D1532" t="str">
        <v>tier - 2</v>
      </c>
      <c r="E1532" t="str">
        <v>tier - 3</v>
      </c>
      <c r="F1532" t="str">
        <v>R1012</v>
      </c>
      <c r="G1532" t="str">
        <v>9-Jul-1985</v>
      </c>
      <c r="H1532" t="str">
        <v xml:space="preserve">38 Y </v>
      </c>
      <c r="I1532" cm="1">
        <f t="array" ref="I1532:Q1532">VLOOKUP(A1532,'Medical Examinations-Answers'!A:J,{2,3,4,5,6,7,8,9,10},0)</f>
        <v>23.37</v>
      </c>
      <c r="J1532">
        <v>5.59</v>
      </c>
      <c r="K1532" t="str">
        <v>yes</v>
      </c>
      <c r="L1532" t="str">
        <v>No</v>
      </c>
      <c r="M1532" t="str">
        <v>No</v>
      </c>
      <c r="N1532">
        <v>0</v>
      </c>
      <c r="O1532" t="str">
        <v>No</v>
      </c>
      <c r="P1532" t="str">
        <v xml:space="preserve">Normal Weight </v>
      </c>
      <c r="Q1532" t="str">
        <v>Normal</v>
      </c>
      <c r="R1532" t="str">
        <f t="shared" si="23"/>
        <v>Without transplant</v>
      </c>
    </row>
    <row r="1533" spans="1:18" ht="15.6" x14ac:dyDescent="0.3">
      <c r="A1533" s="1" t="s">
        <v>839</v>
      </c>
      <c r="B1533" t="str">
        <f>VLOOKUP(A1533,'Customer Names-Answers'!A:D,4,0)</f>
        <v>Jack</v>
      </c>
      <c r="C1533" cm="1">
        <f t="array" ref="C1533:H1533">VLOOKUP(A1533,'Hospitalisation Details-Answers'!A:K,{6,7,8,9,10,11},0)</f>
        <v>6666.24</v>
      </c>
      <c r="D1533" t="str">
        <v>tier - 3</v>
      </c>
      <c r="E1533" t="str">
        <v>tier - 1</v>
      </c>
      <c r="F1533" t="str">
        <v>R1011</v>
      </c>
      <c r="G1533" t="str">
        <v>20-Oct-1989</v>
      </c>
      <c r="H1533" t="str">
        <v xml:space="preserve">34 Y </v>
      </c>
      <c r="I1533" cm="1">
        <f t="array" ref="I1533:Q1533">VLOOKUP(A1533,'Medical Examinations-Answers'!A:J,{2,3,4,5,6,7,8,9,10},0)</f>
        <v>42.4</v>
      </c>
      <c r="J1533">
        <v>4.0599999999999996</v>
      </c>
      <c r="K1533" t="str">
        <v>No</v>
      </c>
      <c r="L1533" t="str">
        <v>No</v>
      </c>
      <c r="M1533" t="str">
        <v>No</v>
      </c>
      <c r="N1533">
        <v>0</v>
      </c>
      <c r="O1533" t="str">
        <v>No</v>
      </c>
      <c r="P1533" t="str">
        <v>Obesity</v>
      </c>
      <c r="Q1533" t="str">
        <v>Normal</v>
      </c>
      <c r="R1533" t="str">
        <f t="shared" si="23"/>
        <v>Without transplant</v>
      </c>
    </row>
    <row r="1534" spans="1:18" ht="15.6" x14ac:dyDescent="0.3">
      <c r="A1534" s="1" t="s">
        <v>838</v>
      </c>
      <c r="B1534" t="str">
        <f>VLOOKUP(A1534,'Customer Names-Answers'!A:D,4,0)</f>
        <v>Gregory</v>
      </c>
      <c r="C1534" cm="1">
        <f t="array" ref="C1534:H1534">VLOOKUP(A1534,'Hospitalisation Details-Answers'!A:K,{6,7,8,9,10,11},0)</f>
        <v>6664.69</v>
      </c>
      <c r="D1534" t="str">
        <v>tier - 3</v>
      </c>
      <c r="E1534" t="str">
        <v>tier - 1</v>
      </c>
      <c r="F1534" t="str">
        <v>R1012</v>
      </c>
      <c r="G1534" t="str">
        <v>17-Sep-1981</v>
      </c>
      <c r="H1534" t="str">
        <v xml:space="preserve">42 Y </v>
      </c>
      <c r="I1534" cm="1">
        <f t="array" ref="I1534:Q1534">VLOOKUP(A1534,'Medical Examinations-Answers'!A:J,{2,3,4,5,6,7,8,9,10},0)</f>
        <v>28.405000000000001</v>
      </c>
      <c r="J1534">
        <v>7.02</v>
      </c>
      <c r="K1534" t="str">
        <v>yes</v>
      </c>
      <c r="L1534" t="str">
        <v>No</v>
      </c>
      <c r="M1534" t="str">
        <v>No</v>
      </c>
      <c r="N1534">
        <v>0</v>
      </c>
      <c r="O1534" t="str">
        <v>No</v>
      </c>
      <c r="P1534" t="str">
        <v xml:space="preserve">Overweight </v>
      </c>
      <c r="Q1534" t="str">
        <v>Diabetes</v>
      </c>
      <c r="R1534" t="str">
        <f t="shared" si="23"/>
        <v>Without transplant</v>
      </c>
    </row>
    <row r="1535" spans="1:18" ht="15.6" x14ac:dyDescent="0.3">
      <c r="A1535" s="1" t="s">
        <v>837</v>
      </c>
      <c r="B1535" t="str">
        <f>VLOOKUP(A1535,'Customer Names-Answers'!A:D,4,0)</f>
        <v>Rebecca</v>
      </c>
      <c r="C1535" cm="1">
        <f t="array" ref="C1535:H1535">VLOOKUP(A1535,'Hospitalisation Details-Answers'!A:K,{6,7,8,9,10,11},0)</f>
        <v>6664.32</v>
      </c>
      <c r="D1535" t="str">
        <v>tier - 2</v>
      </c>
      <c r="E1535" t="str">
        <v>tier - 2</v>
      </c>
      <c r="F1535" t="str">
        <v>R1013</v>
      </c>
      <c r="G1535" t="str">
        <v>27-Sep-1982</v>
      </c>
      <c r="H1535" t="str">
        <v xml:space="preserve">41 Y </v>
      </c>
      <c r="I1535" cm="1">
        <f t="array" ref="I1535:Q1535">VLOOKUP(A1535,'Medical Examinations-Answers'!A:J,{2,3,4,5,6,7,8,9,10},0)</f>
        <v>23.4</v>
      </c>
      <c r="J1535">
        <v>4.47</v>
      </c>
      <c r="K1535" t="str">
        <v>No</v>
      </c>
      <c r="L1535" t="str">
        <v>No</v>
      </c>
      <c r="M1535" t="str">
        <v>No</v>
      </c>
      <c r="N1535">
        <v>0</v>
      </c>
      <c r="O1535" t="str">
        <v>No</v>
      </c>
      <c r="P1535" t="str">
        <v xml:space="preserve">Normal Weight </v>
      </c>
      <c r="Q1535" t="str">
        <v>Normal</v>
      </c>
      <c r="R1535" t="str">
        <f t="shared" si="23"/>
        <v>Without transplant</v>
      </c>
    </row>
    <row r="1536" spans="1:18" ht="15.6" x14ac:dyDescent="0.3">
      <c r="A1536" s="1" t="s">
        <v>836</v>
      </c>
      <c r="B1536" t="str">
        <f>VLOOKUP(A1536,'Customer Names-Answers'!A:D,4,0)</f>
        <v>Adam</v>
      </c>
      <c r="C1536" cm="1">
        <f t="array" ref="C1536:H1536">VLOOKUP(A1536,'Hospitalisation Details-Answers'!A:K,{6,7,8,9,10,11},0)</f>
        <v>6653.79</v>
      </c>
      <c r="D1536" t="str">
        <v>tier - 2</v>
      </c>
      <c r="E1536" t="str">
        <v>tier - 1</v>
      </c>
      <c r="F1536" t="str">
        <v>R1013</v>
      </c>
      <c r="G1536" t="str">
        <v>19-Nov-1989</v>
      </c>
      <c r="H1536" t="str">
        <v xml:space="preserve">34 Y </v>
      </c>
      <c r="I1536" cm="1">
        <f t="array" ref="I1536:Q1536">VLOOKUP(A1536,'Medical Examinations-Answers'!A:J,{2,3,4,5,6,7,8,9,10},0)</f>
        <v>33.44</v>
      </c>
      <c r="J1536">
        <v>4.54</v>
      </c>
      <c r="K1536" t="str">
        <v>No</v>
      </c>
      <c r="L1536" t="str">
        <v>No</v>
      </c>
      <c r="M1536" t="str">
        <v>No</v>
      </c>
      <c r="N1536">
        <v>0</v>
      </c>
      <c r="O1536" t="str">
        <v>No</v>
      </c>
      <c r="P1536" t="str">
        <v>Obesity</v>
      </c>
      <c r="Q1536" t="str">
        <v>Normal</v>
      </c>
      <c r="R1536" t="str">
        <f t="shared" si="23"/>
        <v>Without transplant</v>
      </c>
    </row>
    <row r="1537" spans="1:18" ht="15.6" x14ac:dyDescent="0.3">
      <c r="A1537" s="1" t="s">
        <v>835</v>
      </c>
      <c r="B1537" t="str">
        <f>VLOOKUP(A1537,'Customer Names-Answers'!A:D,4,0)</f>
        <v>Ryan</v>
      </c>
      <c r="C1537" cm="1">
        <f t="array" ref="C1537:H1537">VLOOKUP(A1537,'Hospitalisation Details-Answers'!A:K,{6,7,8,9,10,11},0)</f>
        <v>6652.53</v>
      </c>
      <c r="D1537" t="str">
        <v>tier - 3</v>
      </c>
      <c r="E1537" t="str">
        <v>tier - 2</v>
      </c>
      <c r="F1537" t="str">
        <v>R1013</v>
      </c>
      <c r="G1537" t="str">
        <v>1-Jul-1984</v>
      </c>
      <c r="H1537" t="str">
        <v xml:space="preserve">39 Y </v>
      </c>
      <c r="I1537" cm="1">
        <f t="array" ref="I1537:Q1537">VLOOKUP(A1537,'Medical Examinations-Answers'!A:J,{2,3,4,5,6,7,8,9,10},0)</f>
        <v>21.12</v>
      </c>
      <c r="J1537">
        <v>4.99</v>
      </c>
      <c r="K1537" t="str">
        <v>No</v>
      </c>
      <c r="L1537" t="str">
        <v>No</v>
      </c>
      <c r="M1537" t="str">
        <v>No</v>
      </c>
      <c r="N1537">
        <v>1</v>
      </c>
      <c r="O1537" t="str">
        <v>No</v>
      </c>
      <c r="P1537" t="str">
        <v xml:space="preserve">Normal Weight </v>
      </c>
      <c r="Q1537" t="str">
        <v>Normal</v>
      </c>
      <c r="R1537" t="str">
        <f t="shared" si="23"/>
        <v>Without transplant</v>
      </c>
    </row>
    <row r="1538" spans="1:18" ht="15.6" x14ac:dyDescent="0.3">
      <c r="A1538" s="1" t="s">
        <v>834</v>
      </c>
      <c r="B1538" t="str">
        <f>VLOOKUP(A1538,'Customer Names-Answers'!A:D,4,0)</f>
        <v>Jackie K.</v>
      </c>
      <c r="C1538" cm="1">
        <f t="array" ref="C1538:H1538">VLOOKUP(A1538,'Hospitalisation Details-Answers'!A:K,{6,7,8,9,10,11},0)</f>
        <v>6651.26</v>
      </c>
      <c r="D1538" t="str">
        <v>tier - 2</v>
      </c>
      <c r="E1538" t="str">
        <v>tier - 3</v>
      </c>
      <c r="F1538" t="str">
        <v>R1013</v>
      </c>
      <c r="G1538" t="str">
        <v>8-Nov-1970</v>
      </c>
      <c r="H1538" t="str">
        <v xml:space="preserve">53 Y </v>
      </c>
      <c r="I1538" cm="1">
        <f t="array" ref="I1538:Q1538">VLOOKUP(A1538,'Medical Examinations-Answers'!A:J,{2,3,4,5,6,7,8,9,10},0)</f>
        <v>18.48</v>
      </c>
      <c r="J1538">
        <v>10.84</v>
      </c>
      <c r="K1538" t="str">
        <v>yes</v>
      </c>
      <c r="L1538" t="str">
        <v>No</v>
      </c>
      <c r="M1538" t="str">
        <v>No</v>
      </c>
      <c r="N1538">
        <v>2</v>
      </c>
      <c r="O1538" t="str">
        <v>No</v>
      </c>
      <c r="P1538" t="str">
        <v xml:space="preserve">Underweight </v>
      </c>
      <c r="Q1538" t="str">
        <v>Diabetes</v>
      </c>
      <c r="R1538" t="str">
        <f t="shared" si="23"/>
        <v>Without transplant</v>
      </c>
    </row>
    <row r="1539" spans="1:18" ht="15.6" x14ac:dyDescent="0.3">
      <c r="A1539" s="1" t="s">
        <v>833</v>
      </c>
      <c r="B1539" t="str">
        <f>VLOOKUP(A1539,'Customer Names-Answers'!A:D,4,0)</f>
        <v>Chris</v>
      </c>
      <c r="C1539" cm="1">
        <f t="array" ref="C1539:H1539">VLOOKUP(A1539,'Hospitalisation Details-Answers'!A:K,{6,7,8,9,10,11},0)</f>
        <v>6640.54</v>
      </c>
      <c r="D1539" t="str">
        <v>tier - 2</v>
      </c>
      <c r="E1539" t="str">
        <v>tier - 3</v>
      </c>
      <c r="F1539" t="str">
        <v>R1019</v>
      </c>
      <c r="G1539" t="str">
        <v>8-Dec-1984</v>
      </c>
      <c r="H1539" t="str">
        <v xml:space="preserve">39 Y </v>
      </c>
      <c r="I1539" cm="1">
        <f t="array" ref="I1539:Q1539">VLOOKUP(A1539,'Medical Examinations-Answers'!A:J,{2,3,4,5,6,7,8,9,10},0)</f>
        <v>16.815000000000001</v>
      </c>
      <c r="J1539">
        <v>5.63</v>
      </c>
      <c r="K1539" t="str">
        <v>No</v>
      </c>
      <c r="L1539" t="str">
        <v>No</v>
      </c>
      <c r="M1539" t="str">
        <v>No</v>
      </c>
      <c r="N1539">
        <v>1</v>
      </c>
      <c r="O1539" t="str">
        <v>No</v>
      </c>
      <c r="P1539" t="str">
        <v xml:space="preserve">Underweight </v>
      </c>
      <c r="Q1539" t="str">
        <v>Normal</v>
      </c>
      <c r="R1539" t="str">
        <f t="shared" ref="R1539:R1602" si="24">IF(L1539="No","Without transplant","With transplant")</f>
        <v>Without transplant</v>
      </c>
    </row>
    <row r="1540" spans="1:18" ht="15.6" x14ac:dyDescent="0.3">
      <c r="A1540" s="1" t="s">
        <v>832</v>
      </c>
      <c r="B1540" t="str">
        <f>VLOOKUP(A1540,'Customer Names-Answers'!A:D,4,0)</f>
        <v>Tyler C</v>
      </c>
      <c r="C1540" cm="1">
        <f t="array" ref="C1540:H1540">VLOOKUP(A1540,'Hospitalisation Details-Answers'!A:K,{6,7,8,9,10,11},0)</f>
        <v>6639.3</v>
      </c>
      <c r="D1540" t="str">
        <v>tier - 2</v>
      </c>
      <c r="E1540" t="str">
        <v>tier - 2</v>
      </c>
      <c r="F1540" t="str">
        <v>R1021</v>
      </c>
      <c r="G1540" t="str">
        <v>6-Jun-1990</v>
      </c>
      <c r="H1540" t="str">
        <v xml:space="preserve">33 Y </v>
      </c>
      <c r="I1540" cm="1">
        <f t="array" ref="I1540:Q1540">VLOOKUP(A1540,'Medical Examinations-Answers'!A:J,{2,3,4,5,6,7,8,9,10},0)</f>
        <v>26.72</v>
      </c>
      <c r="J1540">
        <v>4.1399999999999997</v>
      </c>
      <c r="K1540" t="str">
        <v>No</v>
      </c>
      <c r="L1540" t="str">
        <v>No</v>
      </c>
      <c r="M1540" t="str">
        <v>No</v>
      </c>
      <c r="N1540">
        <v>0</v>
      </c>
      <c r="O1540" t="str">
        <v>No</v>
      </c>
      <c r="P1540" t="str">
        <v xml:space="preserve">Overweight </v>
      </c>
      <c r="Q1540" t="str">
        <v>Normal</v>
      </c>
      <c r="R1540" t="str">
        <f t="shared" si="24"/>
        <v>Without transplant</v>
      </c>
    </row>
    <row r="1541" spans="1:18" ht="15.6" x14ac:dyDescent="0.3">
      <c r="A1541" s="1" t="s">
        <v>831</v>
      </c>
      <c r="B1541" t="str">
        <f>VLOOKUP(A1541,'Customer Names-Answers'!A:D,4,0)</f>
        <v>Yoshie</v>
      </c>
      <c r="C1541" cm="1">
        <f t="array" ref="C1541:H1541">VLOOKUP(A1541,'Hospitalisation Details-Answers'!A:K,{6,7,8,9,10,11},0)</f>
        <v>6638.16</v>
      </c>
      <c r="D1541" t="str">
        <v>tier - 2</v>
      </c>
      <c r="E1541" t="str">
        <v>tier - 1</v>
      </c>
      <c r="F1541" t="str">
        <v>R1012</v>
      </c>
      <c r="G1541" t="str">
        <v>4-Sep-2003</v>
      </c>
      <c r="H1541" t="str">
        <v xml:space="preserve">20 Y </v>
      </c>
      <c r="I1541" cm="1">
        <f t="array" ref="I1541:Q1541">VLOOKUP(A1541,'Medical Examinations-Answers'!A:J,{2,3,4,5,6,7,8,9,10},0)</f>
        <v>41.42</v>
      </c>
      <c r="J1541">
        <v>5.17</v>
      </c>
      <c r="K1541" t="str">
        <v>No</v>
      </c>
      <c r="L1541" t="str">
        <v>No</v>
      </c>
      <c r="M1541" t="str">
        <v>Yes</v>
      </c>
      <c r="N1541">
        <v>1</v>
      </c>
      <c r="O1541" t="str">
        <v>No</v>
      </c>
      <c r="P1541" t="str">
        <v>Obesity</v>
      </c>
      <c r="Q1541" t="str">
        <v>Normal</v>
      </c>
      <c r="R1541" t="str">
        <f t="shared" si="24"/>
        <v>Without transplant</v>
      </c>
    </row>
    <row r="1542" spans="1:18" ht="15.6" x14ac:dyDescent="0.3">
      <c r="A1542" s="1" t="s">
        <v>830</v>
      </c>
      <c r="B1542" t="str">
        <f>VLOOKUP(A1542,'Customer Names-Answers'!A:D,4,0)</f>
        <v>Lauren A</v>
      </c>
      <c r="C1542" cm="1">
        <f t="array" ref="C1542:H1542">VLOOKUP(A1542,'Hospitalisation Details-Answers'!A:K,{6,7,8,9,10,11},0)</f>
        <v>6630.31</v>
      </c>
      <c r="D1542" t="str">
        <v>tier - 2</v>
      </c>
      <c r="E1542" t="str">
        <v>tier - 1</v>
      </c>
      <c r="F1542" t="str">
        <v>R1013</v>
      </c>
      <c r="G1542" t="str">
        <v>29-Aug-1973</v>
      </c>
      <c r="H1542" t="str">
        <v xml:space="preserve">50 Y </v>
      </c>
      <c r="I1542" cm="1">
        <f t="array" ref="I1542:Q1542">VLOOKUP(A1542,'Medical Examinations-Answers'!A:J,{2,3,4,5,6,7,8,9,10},0)</f>
        <v>20.69</v>
      </c>
      <c r="J1542">
        <v>6.93</v>
      </c>
      <c r="K1542" t="str">
        <v>No</v>
      </c>
      <c r="L1542" t="str">
        <v>No</v>
      </c>
      <c r="M1542" t="str">
        <v>No</v>
      </c>
      <c r="N1542">
        <v>2</v>
      </c>
      <c r="O1542" t="str">
        <v>No</v>
      </c>
      <c r="P1542" t="str">
        <v xml:space="preserve">Normal Weight </v>
      </c>
      <c r="Q1542" t="str">
        <v>Diabetes</v>
      </c>
      <c r="R1542" t="str">
        <f t="shared" si="24"/>
        <v>Without transplant</v>
      </c>
    </row>
    <row r="1543" spans="1:18" ht="15.6" x14ac:dyDescent="0.3">
      <c r="A1543" s="1" t="s">
        <v>829</v>
      </c>
      <c r="B1543" t="str">
        <f>VLOOKUP(A1543,'Customer Names-Answers'!A:D,4,0)</f>
        <v>Mason D.</v>
      </c>
      <c r="C1543" cm="1">
        <f t="array" ref="C1543:H1543">VLOOKUP(A1543,'Hospitalisation Details-Answers'!A:K,{6,7,8,9,10,11},0)</f>
        <v>6610.11</v>
      </c>
      <c r="D1543" t="str">
        <v>tier - 3</v>
      </c>
      <c r="E1543" t="str">
        <v>tier - 2</v>
      </c>
      <c r="F1543" t="str">
        <v>R1015</v>
      </c>
      <c r="G1543" t="str">
        <v>28-Aug-1982</v>
      </c>
      <c r="H1543" t="str">
        <v xml:space="preserve">41 Y </v>
      </c>
      <c r="I1543" cm="1">
        <f t="array" ref="I1543:Q1543">VLOOKUP(A1543,'Medical Examinations-Answers'!A:J,{2,3,4,5,6,7,8,9,10},0)</f>
        <v>41.23</v>
      </c>
      <c r="J1543">
        <v>4.24</v>
      </c>
      <c r="K1543" t="str">
        <v>No</v>
      </c>
      <c r="L1543" t="str">
        <v>No</v>
      </c>
      <c r="M1543" t="str">
        <v>No</v>
      </c>
      <c r="N1543">
        <v>0</v>
      </c>
      <c r="O1543" t="str">
        <v>No</v>
      </c>
      <c r="P1543" t="str">
        <v>Obesity</v>
      </c>
      <c r="Q1543" t="str">
        <v>Normal</v>
      </c>
      <c r="R1543" t="str">
        <f t="shared" si="24"/>
        <v>Without transplant</v>
      </c>
    </row>
    <row r="1544" spans="1:18" ht="15.6" x14ac:dyDescent="0.3">
      <c r="A1544" s="1" t="s">
        <v>828</v>
      </c>
      <c r="B1544" t="str">
        <f>VLOOKUP(A1544,'Customer Names-Answers'!A:D,4,0)</f>
        <v>Ryan</v>
      </c>
      <c r="C1544" cm="1">
        <f t="array" ref="C1544:H1544">VLOOKUP(A1544,'Hospitalisation Details-Answers'!A:K,{6,7,8,9,10,11},0)</f>
        <v>6600.36</v>
      </c>
      <c r="D1544" t="str">
        <v>tier - 2</v>
      </c>
      <c r="E1544" t="str">
        <v>tier - 3</v>
      </c>
      <c r="F1544" t="str">
        <v>R1011</v>
      </c>
      <c r="G1544" t="str">
        <v>7-Nov-1982</v>
      </c>
      <c r="H1544" t="str">
        <v xml:space="preserve">41 Y </v>
      </c>
      <c r="I1544" cm="1">
        <f t="array" ref="I1544:Q1544">VLOOKUP(A1544,'Medical Examinations-Answers'!A:J,{2,3,4,5,6,7,8,9,10},0)</f>
        <v>29.9</v>
      </c>
      <c r="J1544">
        <v>5.91</v>
      </c>
      <c r="K1544" t="str">
        <v>No</v>
      </c>
      <c r="L1544" t="str">
        <v>No</v>
      </c>
      <c r="M1544" t="str">
        <v>No</v>
      </c>
      <c r="N1544">
        <v>0</v>
      </c>
      <c r="O1544" t="str">
        <v>No</v>
      </c>
      <c r="P1544" t="str">
        <v xml:space="preserve">Overweight </v>
      </c>
      <c r="Q1544" t="str">
        <v>Prediabetes</v>
      </c>
      <c r="R1544" t="str">
        <f t="shared" si="24"/>
        <v>Without transplant</v>
      </c>
    </row>
    <row r="1545" spans="1:18" ht="15.6" x14ac:dyDescent="0.3">
      <c r="A1545" s="1" t="s">
        <v>827</v>
      </c>
      <c r="B1545" t="str">
        <f>VLOOKUP(A1545,'Customer Names-Answers'!A:D,4,0)</f>
        <v>Mr.  Arturo</v>
      </c>
      <c r="C1545" cm="1">
        <f t="array" ref="C1545:H1545">VLOOKUP(A1545,'Hospitalisation Details-Answers'!A:K,{6,7,8,9,10,11},0)</f>
        <v>6600.21</v>
      </c>
      <c r="D1545" t="str">
        <v>tier - 3</v>
      </c>
      <c r="E1545" t="str">
        <v>tier - 2</v>
      </c>
      <c r="F1545" t="str">
        <v>R1016</v>
      </c>
      <c r="G1545" t="str">
        <v>29-Dec-1982</v>
      </c>
      <c r="H1545" t="str">
        <v xml:space="preserve">41 Y </v>
      </c>
      <c r="I1545" cm="1">
        <f t="array" ref="I1545:Q1545">VLOOKUP(A1545,'Medical Examinations-Answers'!A:J,{2,3,4,5,6,7,8,9,10},0)</f>
        <v>34.104999999999997</v>
      </c>
      <c r="J1545">
        <v>5.93</v>
      </c>
      <c r="K1545" t="str">
        <v>No</v>
      </c>
      <c r="L1545" t="str">
        <v>No</v>
      </c>
      <c r="M1545" t="str">
        <v>No</v>
      </c>
      <c r="N1545">
        <v>0</v>
      </c>
      <c r="O1545" t="str">
        <v>No</v>
      </c>
      <c r="P1545" t="str">
        <v>Obesity</v>
      </c>
      <c r="Q1545" t="str">
        <v>Prediabetes</v>
      </c>
      <c r="R1545" t="str">
        <f t="shared" si="24"/>
        <v>Without transplant</v>
      </c>
    </row>
    <row r="1546" spans="1:18" ht="15.6" x14ac:dyDescent="0.3">
      <c r="A1546" s="1" t="s">
        <v>826</v>
      </c>
      <c r="B1546" t="str">
        <f>VLOOKUP(A1546,'Customer Names-Answers'!A:D,4,0)</f>
        <v>Jake</v>
      </c>
      <c r="C1546" cm="1">
        <f t="array" ref="C1546:H1546">VLOOKUP(A1546,'Hospitalisation Details-Answers'!A:K,{6,7,8,9,10,11},0)</f>
        <v>6593.51</v>
      </c>
      <c r="D1546" t="str">
        <v>tier - 2</v>
      </c>
      <c r="E1546" t="str">
        <v>tier - 1</v>
      </c>
      <c r="F1546" t="str">
        <v>R1013</v>
      </c>
      <c r="G1546" t="str">
        <v>22-Nov-1982</v>
      </c>
      <c r="H1546" t="str">
        <v xml:space="preserve">41 Y </v>
      </c>
      <c r="I1546" cm="1">
        <f t="array" ref="I1546:Q1546">VLOOKUP(A1546,'Medical Examinations-Answers'!A:J,{2,3,4,5,6,7,8,9,10},0)</f>
        <v>24.97</v>
      </c>
      <c r="J1546">
        <v>5.66</v>
      </c>
      <c r="K1546" t="str">
        <v>No</v>
      </c>
      <c r="L1546" t="str">
        <v>No</v>
      </c>
      <c r="M1546" t="str">
        <v>No</v>
      </c>
      <c r="N1546">
        <v>0</v>
      </c>
      <c r="O1546" t="str">
        <v>No</v>
      </c>
      <c r="P1546" t="str">
        <v xml:space="preserve">Normal Weight </v>
      </c>
      <c r="Q1546" t="str">
        <v>Normal</v>
      </c>
      <c r="R1546" t="str">
        <f t="shared" si="24"/>
        <v>Without transplant</v>
      </c>
    </row>
    <row r="1547" spans="1:18" ht="15.6" x14ac:dyDescent="0.3">
      <c r="A1547" s="1" t="s">
        <v>825</v>
      </c>
      <c r="B1547" t="str">
        <f>VLOOKUP(A1547,'Customer Names-Answers'!A:D,4,0)</f>
        <v>Sarah E</v>
      </c>
      <c r="C1547" cm="1">
        <f t="array" ref="C1547:H1547">VLOOKUP(A1547,'Hospitalisation Details-Answers'!A:K,{6,7,8,9,10,11},0)</f>
        <v>6571.54</v>
      </c>
      <c r="D1547" t="str">
        <v>tier - 2</v>
      </c>
      <c r="E1547" t="str">
        <v>tier - 3</v>
      </c>
      <c r="F1547" t="str">
        <v>R1011</v>
      </c>
      <c r="G1547" t="str">
        <v>5-Oct-1984</v>
      </c>
      <c r="H1547" t="str">
        <v xml:space="preserve">39 Y </v>
      </c>
      <c r="I1547" cm="1">
        <f t="array" ref="I1547:Q1547">VLOOKUP(A1547,'Medical Examinations-Answers'!A:J,{2,3,4,5,6,7,8,9,10},0)</f>
        <v>34.799999999999997</v>
      </c>
      <c r="J1547">
        <v>4.1900000000000004</v>
      </c>
      <c r="K1547" t="str">
        <v>No</v>
      </c>
      <c r="L1547" t="str">
        <v>No</v>
      </c>
      <c r="M1547" t="str">
        <v>No</v>
      </c>
      <c r="N1547">
        <v>1</v>
      </c>
      <c r="O1547" t="str">
        <v>No</v>
      </c>
      <c r="P1547" t="str">
        <v>Obesity</v>
      </c>
      <c r="Q1547" t="str">
        <v>Normal</v>
      </c>
      <c r="R1547" t="str">
        <f t="shared" si="24"/>
        <v>Without transplant</v>
      </c>
    </row>
    <row r="1548" spans="1:18" ht="15.6" x14ac:dyDescent="0.3">
      <c r="A1548" s="1" t="s">
        <v>824</v>
      </c>
      <c r="B1548" t="str">
        <f>VLOOKUP(A1548,'Customer Names-Answers'!A:D,4,0)</f>
        <v>Alison L.</v>
      </c>
      <c r="C1548" cm="1">
        <f t="array" ref="C1548:H1548">VLOOKUP(A1548,'Hospitalisation Details-Answers'!A:K,{6,7,8,9,10,11},0)</f>
        <v>6571.02</v>
      </c>
      <c r="D1548" t="str">
        <v>tier - 2</v>
      </c>
      <c r="E1548" t="str">
        <v>tier - 1</v>
      </c>
      <c r="F1548" t="str">
        <v>R1012</v>
      </c>
      <c r="G1548" t="str">
        <v>20-Jul-1981</v>
      </c>
      <c r="H1548" t="str">
        <v xml:space="preserve">42 Y </v>
      </c>
      <c r="I1548" cm="1">
        <f t="array" ref="I1548:Q1548">VLOOKUP(A1548,'Medical Examinations-Answers'!A:J,{2,3,4,5,6,7,8,9,10},0)</f>
        <v>32.965000000000003</v>
      </c>
      <c r="J1548">
        <v>9.2100000000000009</v>
      </c>
      <c r="K1548" t="str">
        <v>yes</v>
      </c>
      <c r="L1548" t="str">
        <v>No</v>
      </c>
      <c r="M1548" t="str">
        <v>No</v>
      </c>
      <c r="N1548">
        <v>0</v>
      </c>
      <c r="O1548" t="str">
        <v>No</v>
      </c>
      <c r="P1548" t="str">
        <v>Obesity</v>
      </c>
      <c r="Q1548" t="str">
        <v>Diabetes</v>
      </c>
      <c r="R1548" t="str">
        <f t="shared" si="24"/>
        <v>Without transplant</v>
      </c>
    </row>
    <row r="1549" spans="1:18" ht="15.6" x14ac:dyDescent="0.3">
      <c r="A1549" s="1" t="s">
        <v>823</v>
      </c>
      <c r="B1549" t="str">
        <f>VLOOKUP(A1549,'Customer Names-Answers'!A:D,4,0)</f>
        <v>Karen A.</v>
      </c>
      <c r="C1549" cm="1">
        <f t="array" ref="C1549:H1549">VLOOKUP(A1549,'Hospitalisation Details-Answers'!A:K,{6,7,8,9,10,11},0)</f>
        <v>6555.07</v>
      </c>
      <c r="D1549" t="str">
        <v>tier - 2</v>
      </c>
      <c r="E1549" t="str">
        <v>tier - 2</v>
      </c>
      <c r="F1549" t="str">
        <v>R1024</v>
      </c>
      <c r="G1549" t="str">
        <v>20-Sep-1984</v>
      </c>
      <c r="H1549" t="str">
        <v xml:space="preserve">39 Y </v>
      </c>
      <c r="I1549" cm="1">
        <f t="array" ref="I1549:Q1549">VLOOKUP(A1549,'Medical Examinations-Answers'!A:J,{2,3,4,5,6,7,8,9,10},0)</f>
        <v>27.265000000000001</v>
      </c>
      <c r="J1549">
        <v>5.51</v>
      </c>
      <c r="K1549" t="str">
        <v>No</v>
      </c>
      <c r="L1549" t="str">
        <v>No</v>
      </c>
      <c r="M1549" t="str">
        <v>No</v>
      </c>
      <c r="N1549">
        <v>1</v>
      </c>
      <c r="O1549" t="str">
        <v>No</v>
      </c>
      <c r="P1549" t="str">
        <v xml:space="preserve">Overweight </v>
      </c>
      <c r="Q1549" t="str">
        <v>Normal</v>
      </c>
      <c r="R1549" t="str">
        <f t="shared" si="24"/>
        <v>Without transplant</v>
      </c>
    </row>
    <row r="1550" spans="1:18" ht="15.6" x14ac:dyDescent="0.3">
      <c r="A1550" s="1" t="s">
        <v>822</v>
      </c>
      <c r="B1550" t="str">
        <f>VLOOKUP(A1550,'Customer Names-Answers'!A:D,4,0)</f>
        <v>Thomas R. Jr.</v>
      </c>
      <c r="C1550" cm="1">
        <f t="array" ref="C1550:H1550">VLOOKUP(A1550,'Hospitalisation Details-Answers'!A:K,{6,7,8,9,10,11},0)</f>
        <v>6552.01</v>
      </c>
      <c r="D1550" t="str">
        <v>tier - 3</v>
      </c>
      <c r="E1550" t="str">
        <v>tier - 2</v>
      </c>
      <c r="F1550" t="str">
        <v>R1013</v>
      </c>
      <c r="G1550" t="str">
        <v>11-Dec-1968</v>
      </c>
      <c r="H1550" t="str">
        <v xml:space="preserve">55 Y </v>
      </c>
      <c r="I1550" cm="1">
        <f t="array" ref="I1550:Q1550">VLOOKUP(A1550,'Medical Examinations-Answers'!A:J,{2,3,4,5,6,7,8,9,10},0)</f>
        <v>17.059999999999999</v>
      </c>
      <c r="J1550">
        <v>8.5</v>
      </c>
      <c r="K1550" t="str">
        <v>No</v>
      </c>
      <c r="L1550" t="str">
        <v>No</v>
      </c>
      <c r="M1550" t="str">
        <v>No</v>
      </c>
      <c r="N1550">
        <v>0</v>
      </c>
      <c r="O1550" t="str">
        <v>No</v>
      </c>
      <c r="P1550" t="str">
        <v xml:space="preserve">Underweight </v>
      </c>
      <c r="Q1550" t="str">
        <v>Diabetes</v>
      </c>
      <c r="R1550" t="str">
        <f t="shared" si="24"/>
        <v>Without transplant</v>
      </c>
    </row>
    <row r="1551" spans="1:18" ht="15.6" x14ac:dyDescent="0.3">
      <c r="A1551" s="1" t="s">
        <v>821</v>
      </c>
      <c r="B1551" t="str">
        <f>VLOOKUP(A1551,'Customer Names-Answers'!A:D,4,0)</f>
        <v>Stephanie W.</v>
      </c>
      <c r="C1551" cm="1">
        <f t="array" ref="C1551:H1551">VLOOKUP(A1551,'Hospitalisation Details-Answers'!A:K,{6,7,8,9,10,11},0)</f>
        <v>6551.75</v>
      </c>
      <c r="D1551" t="str">
        <v>tier - 2</v>
      </c>
      <c r="E1551" t="str">
        <v>tier - 2</v>
      </c>
      <c r="F1551" t="str">
        <v>R1024</v>
      </c>
      <c r="G1551" t="str">
        <v>6-Aug-1989</v>
      </c>
      <c r="H1551" t="str">
        <v xml:space="preserve">34 Y </v>
      </c>
      <c r="I1551" cm="1">
        <f t="array" ref="I1551:Q1551">VLOOKUP(A1551,'Medical Examinations-Answers'!A:J,{2,3,4,5,6,7,8,9,10},0)</f>
        <v>36.29</v>
      </c>
      <c r="J1551">
        <v>6.23</v>
      </c>
      <c r="K1551" t="str">
        <v>No</v>
      </c>
      <c r="L1551" t="str">
        <v>No</v>
      </c>
      <c r="M1551" t="str">
        <v>No</v>
      </c>
      <c r="N1551">
        <v>0</v>
      </c>
      <c r="O1551" t="str">
        <v>No</v>
      </c>
      <c r="P1551" t="str">
        <v>Obesity</v>
      </c>
      <c r="Q1551" t="str">
        <v>Prediabetes</v>
      </c>
      <c r="R1551" t="str">
        <f t="shared" si="24"/>
        <v>Without transplant</v>
      </c>
    </row>
    <row r="1552" spans="1:18" ht="15.6" x14ac:dyDescent="0.3">
      <c r="A1552" s="1" t="s">
        <v>820</v>
      </c>
      <c r="B1552" t="str">
        <f>VLOOKUP(A1552,'Customer Names-Answers'!A:D,4,0)</f>
        <v>Ezra</v>
      </c>
      <c r="C1552" cm="1">
        <f t="array" ref="C1552:H1552">VLOOKUP(A1552,'Hospitalisation Details-Answers'!A:K,{6,7,8,9,10,11},0)</f>
        <v>6548.2</v>
      </c>
      <c r="D1552" t="str">
        <v>tier - 2</v>
      </c>
      <c r="E1552" t="str">
        <v>tier - 3</v>
      </c>
      <c r="F1552" t="str">
        <v>R1012</v>
      </c>
      <c r="G1552" t="str">
        <v>18-Dec-1986</v>
      </c>
      <c r="H1552" t="str">
        <v xml:space="preserve">37 Y </v>
      </c>
      <c r="I1552" cm="1">
        <f t="array" ref="I1552:Q1552">VLOOKUP(A1552,'Medical Examinations-Answers'!A:J,{2,3,4,5,6,7,8,9,10},0)</f>
        <v>28.594999999999999</v>
      </c>
      <c r="J1552">
        <v>8.5299999999999994</v>
      </c>
      <c r="K1552" t="str">
        <v>yes</v>
      </c>
      <c r="L1552" t="str">
        <v>No</v>
      </c>
      <c r="M1552" t="str">
        <v>No</v>
      </c>
      <c r="N1552">
        <v>1</v>
      </c>
      <c r="O1552" t="str">
        <v>No</v>
      </c>
      <c r="P1552" t="str">
        <v xml:space="preserve">Overweight </v>
      </c>
      <c r="Q1552" t="str">
        <v>Diabetes</v>
      </c>
      <c r="R1552" t="str">
        <f t="shared" si="24"/>
        <v>Without transplant</v>
      </c>
    </row>
    <row r="1553" spans="1:18" ht="15.6" x14ac:dyDescent="0.3">
      <c r="A1553" s="1" t="s">
        <v>819</v>
      </c>
      <c r="B1553" t="str">
        <f>VLOOKUP(A1553,'Customer Names-Answers'!A:D,4,0)</f>
        <v>Jim</v>
      </c>
      <c r="C1553" cm="1">
        <f t="array" ref="C1553:H1553">VLOOKUP(A1553,'Hospitalisation Details-Answers'!A:K,{6,7,8,9,10,11},0)</f>
        <v>6546.16</v>
      </c>
      <c r="D1553" t="str">
        <v>tier - 2</v>
      </c>
      <c r="E1553" t="str">
        <v>tier - 3</v>
      </c>
      <c r="F1553" t="str">
        <v>R1013</v>
      </c>
      <c r="G1553" t="str">
        <v>3-Dec-1969</v>
      </c>
      <c r="H1553" t="str">
        <v xml:space="preserve">54 Y </v>
      </c>
      <c r="I1553" cm="1">
        <f t="array" ref="I1553:Q1553">VLOOKUP(A1553,'Medical Examinations-Answers'!A:J,{2,3,4,5,6,7,8,9,10},0)</f>
        <v>17.8</v>
      </c>
      <c r="J1553">
        <v>5.75</v>
      </c>
      <c r="K1553" t="str">
        <v>yes</v>
      </c>
      <c r="L1553" t="str">
        <v>No</v>
      </c>
      <c r="M1553" t="str">
        <v>Yes</v>
      </c>
      <c r="N1553">
        <v>1</v>
      </c>
      <c r="O1553" t="str">
        <v>No</v>
      </c>
      <c r="P1553" t="str">
        <v xml:space="preserve">Underweight </v>
      </c>
      <c r="Q1553" t="str">
        <v>Prediabetes</v>
      </c>
      <c r="R1553" t="str">
        <f t="shared" si="24"/>
        <v>Without transplant</v>
      </c>
    </row>
    <row r="1554" spans="1:18" ht="15.6" x14ac:dyDescent="0.3">
      <c r="A1554" s="1" t="s">
        <v>818</v>
      </c>
      <c r="B1554" t="str">
        <f>VLOOKUP(A1554,'Customer Names-Answers'!A:D,4,0)</f>
        <v>Ari L.</v>
      </c>
      <c r="C1554" cm="1">
        <f t="array" ref="C1554:H1554">VLOOKUP(A1554,'Hospitalisation Details-Answers'!A:K,{6,7,8,9,10,11},0)</f>
        <v>6536.68</v>
      </c>
      <c r="D1554" t="str">
        <v>tier - 2</v>
      </c>
      <c r="E1554" t="str">
        <v>tier - 2</v>
      </c>
      <c r="F1554" t="str">
        <v>R1012</v>
      </c>
      <c r="G1554" t="str">
        <v>2-Oct-1982</v>
      </c>
      <c r="H1554" t="str">
        <v xml:space="preserve">41 Y </v>
      </c>
      <c r="I1554" cm="1">
        <f t="array" ref="I1554:Q1554">VLOOKUP(A1554,'Medical Examinations-Answers'!A:J,{2,3,4,5,6,7,8,9,10},0)</f>
        <v>21.4</v>
      </c>
      <c r="J1554">
        <v>5.6</v>
      </c>
      <c r="K1554" t="str">
        <v>No</v>
      </c>
      <c r="L1554" t="str">
        <v>No</v>
      </c>
      <c r="M1554" t="str">
        <v>No</v>
      </c>
      <c r="N1554">
        <v>0</v>
      </c>
      <c r="O1554" t="str">
        <v>No</v>
      </c>
      <c r="P1554" t="str">
        <v xml:space="preserve">Normal Weight </v>
      </c>
      <c r="Q1554" t="str">
        <v>Normal</v>
      </c>
      <c r="R1554" t="str">
        <f t="shared" si="24"/>
        <v>Without transplant</v>
      </c>
    </row>
    <row r="1555" spans="1:18" ht="15.6" x14ac:dyDescent="0.3">
      <c r="A1555" s="1" t="s">
        <v>817</v>
      </c>
      <c r="B1555" t="str">
        <f>VLOOKUP(A1555,'Customer Names-Answers'!A:D,4,0)</f>
        <v>Fanny</v>
      </c>
      <c r="C1555" cm="1">
        <f t="array" ref="C1555:H1555">VLOOKUP(A1555,'Hospitalisation Details-Answers'!A:K,{6,7,8,9,10,11},0)</f>
        <v>6532.04</v>
      </c>
      <c r="D1555" t="str">
        <v>tier - 2</v>
      </c>
      <c r="E1555" t="str">
        <v>tier - 1</v>
      </c>
      <c r="F1555" t="str">
        <v>R1013</v>
      </c>
      <c r="G1555" t="str">
        <v>12-Aug-1982</v>
      </c>
      <c r="H1555" t="str">
        <v xml:space="preserve">41 Y </v>
      </c>
      <c r="I1555" cm="1">
        <f t="array" ref="I1555:Q1555">VLOOKUP(A1555,'Medical Examinations-Answers'!A:J,{2,3,4,5,6,7,8,9,10},0)</f>
        <v>23.01</v>
      </c>
      <c r="J1555">
        <v>4.68</v>
      </c>
      <c r="K1555" t="str">
        <v>No</v>
      </c>
      <c r="L1555" t="str">
        <v>No</v>
      </c>
      <c r="M1555" t="str">
        <v>No</v>
      </c>
      <c r="N1555">
        <v>0</v>
      </c>
      <c r="O1555" t="str">
        <v>No</v>
      </c>
      <c r="P1555" t="str">
        <v xml:space="preserve">Normal Weight </v>
      </c>
      <c r="Q1555" t="str">
        <v>Normal</v>
      </c>
      <c r="R1555" t="str">
        <f t="shared" si="24"/>
        <v>Without transplant</v>
      </c>
    </row>
    <row r="1556" spans="1:18" ht="15.6" x14ac:dyDescent="0.3">
      <c r="A1556" s="1" t="s">
        <v>816</v>
      </c>
      <c r="B1556" t="str">
        <f>VLOOKUP(A1556,'Customer Names-Answers'!A:D,4,0)</f>
        <v>Ms.  Heather</v>
      </c>
      <c r="C1556" cm="1">
        <f t="array" ref="C1556:H1556">VLOOKUP(A1556,'Hospitalisation Details-Answers'!A:K,{6,7,8,9,10,11},0)</f>
        <v>6529.21</v>
      </c>
      <c r="D1556" t="str">
        <v>tier - 2</v>
      </c>
      <c r="E1556" t="str">
        <v>tier - 1</v>
      </c>
      <c r="F1556" t="str">
        <v>R1013</v>
      </c>
      <c r="G1556" t="str">
        <v>23-Oct-1976</v>
      </c>
      <c r="H1556" t="str">
        <v xml:space="preserve">47 Y </v>
      </c>
      <c r="I1556" cm="1">
        <f t="array" ref="I1556:Q1556">VLOOKUP(A1556,'Medical Examinations-Answers'!A:J,{2,3,4,5,6,7,8,9,10},0)</f>
        <v>19.86</v>
      </c>
      <c r="J1556">
        <v>5.62</v>
      </c>
      <c r="K1556" t="str">
        <v>yes</v>
      </c>
      <c r="L1556" t="str">
        <v>No</v>
      </c>
      <c r="M1556" t="str">
        <v>No</v>
      </c>
      <c r="N1556">
        <v>0</v>
      </c>
      <c r="O1556" t="str">
        <v>No</v>
      </c>
      <c r="P1556" t="str">
        <v xml:space="preserve">Normal Weight </v>
      </c>
      <c r="Q1556" t="str">
        <v>Normal</v>
      </c>
      <c r="R1556" t="str">
        <f t="shared" si="24"/>
        <v>Without transplant</v>
      </c>
    </row>
    <row r="1557" spans="1:18" ht="15.6" x14ac:dyDescent="0.3">
      <c r="A1557" s="1" t="s">
        <v>815</v>
      </c>
      <c r="B1557" t="str">
        <f>VLOOKUP(A1557,'Customer Names-Answers'!A:D,4,0)</f>
        <v>Peter W. Sr.</v>
      </c>
      <c r="C1557" cm="1">
        <f t="array" ref="C1557:H1557">VLOOKUP(A1557,'Hospitalisation Details-Answers'!A:K,{6,7,8,9,10,11},0)</f>
        <v>6512.24</v>
      </c>
      <c r="D1557" t="str">
        <v>tier - 2</v>
      </c>
      <c r="E1557" t="str">
        <v>tier - 1</v>
      </c>
      <c r="F1557" t="str">
        <v>R1021</v>
      </c>
      <c r="G1557" t="str">
        <v>7-Jul-1994</v>
      </c>
      <c r="H1557" t="str">
        <v xml:space="preserve">29 Y </v>
      </c>
      <c r="I1557" cm="1">
        <f t="array" ref="I1557:Q1557">VLOOKUP(A1557,'Medical Examinations-Answers'!A:J,{2,3,4,5,6,7,8,9,10},0)</f>
        <v>33.58</v>
      </c>
      <c r="J1557">
        <v>5.08</v>
      </c>
      <c r="K1557" t="str">
        <v>No</v>
      </c>
      <c r="L1557" t="str">
        <v>No</v>
      </c>
      <c r="M1557" t="str">
        <v>No</v>
      </c>
      <c r="N1557">
        <v>0</v>
      </c>
      <c r="O1557" t="str">
        <v>No</v>
      </c>
      <c r="P1557" t="str">
        <v>Obesity</v>
      </c>
      <c r="Q1557" t="str">
        <v>Normal</v>
      </c>
      <c r="R1557" t="str">
        <f t="shared" si="24"/>
        <v>Without transplant</v>
      </c>
    </row>
    <row r="1558" spans="1:18" ht="15.6" x14ac:dyDescent="0.3">
      <c r="A1558" s="1" t="s">
        <v>814</v>
      </c>
      <c r="B1558" t="str">
        <f>VLOOKUP(A1558,'Customer Names-Answers'!A:D,4,0)</f>
        <v>Catherine A</v>
      </c>
      <c r="C1558" cm="1">
        <f t="array" ref="C1558:H1558">VLOOKUP(A1558,'Hospitalisation Details-Answers'!A:K,{6,7,8,9,10,11},0)</f>
        <v>6500.24</v>
      </c>
      <c r="D1558" t="str">
        <v>tier - 2</v>
      </c>
      <c r="E1558" t="str">
        <v>tier - 2</v>
      </c>
      <c r="F1558" t="str">
        <v>R1013</v>
      </c>
      <c r="G1558" t="str">
        <v>28-Aug-1982</v>
      </c>
      <c r="H1558" t="str">
        <v xml:space="preserve">41 Y </v>
      </c>
      <c r="I1558" cm="1">
        <f t="array" ref="I1558:Q1558">VLOOKUP(A1558,'Medical Examinations-Answers'!A:J,{2,3,4,5,6,7,8,9,10},0)</f>
        <v>29.81</v>
      </c>
      <c r="J1558">
        <v>5.28</v>
      </c>
      <c r="K1558" t="str">
        <v>No</v>
      </c>
      <c r="L1558" t="str">
        <v>No</v>
      </c>
      <c r="M1558" t="str">
        <v>No</v>
      </c>
      <c r="N1558">
        <v>0</v>
      </c>
      <c r="O1558" t="str">
        <v>No</v>
      </c>
      <c r="P1558" t="str">
        <v xml:space="preserve">Overweight </v>
      </c>
      <c r="Q1558" t="str">
        <v>Normal</v>
      </c>
      <c r="R1558" t="str">
        <f t="shared" si="24"/>
        <v>Without transplant</v>
      </c>
    </row>
    <row r="1559" spans="1:18" ht="15.6" x14ac:dyDescent="0.3">
      <c r="A1559" s="1" t="s">
        <v>813</v>
      </c>
      <c r="B1559" t="str">
        <f>VLOOKUP(A1559,'Customer Names-Answers'!A:D,4,0)</f>
        <v>Kelly A</v>
      </c>
      <c r="C1559" cm="1">
        <f t="array" ref="C1559:H1559">VLOOKUP(A1559,'Hospitalisation Details-Answers'!A:K,{6,7,8,9,10,11},0)</f>
        <v>6496.89</v>
      </c>
      <c r="D1559" t="str">
        <v>tier - 2</v>
      </c>
      <c r="E1559" t="str">
        <v>tier - 3</v>
      </c>
      <c r="F1559" t="str">
        <v>R1011</v>
      </c>
      <c r="G1559" t="str">
        <v>9-Oct-1982</v>
      </c>
      <c r="H1559" t="str">
        <v xml:space="preserve">41 Y </v>
      </c>
      <c r="I1559" cm="1">
        <f t="array" ref="I1559:Q1559">VLOOKUP(A1559,'Medical Examinations-Answers'!A:J,{2,3,4,5,6,7,8,9,10},0)</f>
        <v>27.4</v>
      </c>
      <c r="J1559">
        <v>4.6100000000000003</v>
      </c>
      <c r="K1559" t="str">
        <v>No</v>
      </c>
      <c r="L1559" t="str">
        <v>No</v>
      </c>
      <c r="M1559" t="str">
        <v>No</v>
      </c>
      <c r="N1559">
        <v>0</v>
      </c>
      <c r="O1559" t="str">
        <v>No</v>
      </c>
      <c r="P1559" t="str">
        <v xml:space="preserve">Overweight </v>
      </c>
      <c r="Q1559" t="str">
        <v>Normal</v>
      </c>
      <c r="R1559" t="str">
        <f t="shared" si="24"/>
        <v>Without transplant</v>
      </c>
    </row>
    <row r="1560" spans="1:18" ht="15.6" x14ac:dyDescent="0.3">
      <c r="A1560" s="1" t="s">
        <v>812</v>
      </c>
      <c r="B1560" t="str">
        <f>VLOOKUP(A1560,'Customer Names-Answers'!A:D,4,0)</f>
        <v>Janel N.</v>
      </c>
      <c r="C1560" cm="1">
        <f t="array" ref="C1560:H1560">VLOOKUP(A1560,'Hospitalisation Details-Answers'!A:K,{6,7,8,9,10,11},0)</f>
        <v>6481.67</v>
      </c>
      <c r="D1560" t="str">
        <v>tier - 2</v>
      </c>
      <c r="E1560" t="str">
        <v>tier - 2</v>
      </c>
      <c r="F1560" t="str">
        <v>R1013</v>
      </c>
      <c r="G1560" t="str">
        <v>1-Dec-1970</v>
      </c>
      <c r="H1560" t="str">
        <v xml:space="preserve">53 Y </v>
      </c>
      <c r="I1560" cm="1">
        <f t="array" ref="I1560:Q1560">VLOOKUP(A1560,'Medical Examinations-Answers'!A:J,{2,3,4,5,6,7,8,9,10},0)</f>
        <v>17.98</v>
      </c>
      <c r="J1560">
        <v>6.57</v>
      </c>
      <c r="K1560" t="str">
        <v>yes</v>
      </c>
      <c r="L1560" t="str">
        <v>No</v>
      </c>
      <c r="M1560" t="str">
        <v>No</v>
      </c>
      <c r="N1560">
        <v>2</v>
      </c>
      <c r="O1560" t="str">
        <v>No</v>
      </c>
      <c r="P1560" t="str">
        <v xml:space="preserve">Underweight </v>
      </c>
      <c r="Q1560" t="str">
        <v>Diabetes</v>
      </c>
      <c r="R1560" t="str">
        <f t="shared" si="24"/>
        <v>Without transplant</v>
      </c>
    </row>
    <row r="1561" spans="1:18" ht="15.6" x14ac:dyDescent="0.3">
      <c r="A1561" s="1" t="s">
        <v>811</v>
      </c>
      <c r="B1561" t="str">
        <f>VLOOKUP(A1561,'Customer Names-Answers'!A:D,4,0)</f>
        <v>Yann Kai</v>
      </c>
      <c r="C1561" cm="1">
        <f t="array" ref="C1561:H1561">VLOOKUP(A1561,'Hospitalisation Details-Answers'!A:K,{6,7,8,9,10,11},0)</f>
        <v>6474.01</v>
      </c>
      <c r="D1561" t="str">
        <v>tier - 2</v>
      </c>
      <c r="E1561" t="str">
        <v>tier - 3</v>
      </c>
      <c r="F1561" t="str">
        <v>R1011</v>
      </c>
      <c r="G1561" t="str">
        <v>8-Jun-1980</v>
      </c>
      <c r="H1561" t="str">
        <v xml:space="preserve">43 Y </v>
      </c>
      <c r="I1561" cm="1">
        <f t="array" ref="I1561:Q1561">VLOOKUP(A1561,'Medical Examinations-Answers'!A:J,{2,3,4,5,6,7,8,9,10},0)</f>
        <v>37.9</v>
      </c>
      <c r="J1561">
        <v>5.83</v>
      </c>
      <c r="K1561" t="str">
        <v>No</v>
      </c>
      <c r="L1561" t="str">
        <v>No</v>
      </c>
      <c r="M1561" t="str">
        <v>No</v>
      </c>
      <c r="N1561">
        <v>0</v>
      </c>
      <c r="O1561" t="str">
        <v>No</v>
      </c>
      <c r="P1561" t="str">
        <v>Obesity</v>
      </c>
      <c r="Q1561" t="str">
        <v>Prediabetes</v>
      </c>
      <c r="R1561" t="str">
        <f t="shared" si="24"/>
        <v>Without transplant</v>
      </c>
    </row>
    <row r="1562" spans="1:18" ht="15.6" x14ac:dyDescent="0.3">
      <c r="A1562" s="1" t="s">
        <v>810</v>
      </c>
      <c r="B1562" t="str">
        <f>VLOOKUP(A1562,'Customer Names-Answers'!A:D,4,0)</f>
        <v>Zachary R.</v>
      </c>
      <c r="C1562" cm="1">
        <f t="array" ref="C1562:H1562">VLOOKUP(A1562,'Hospitalisation Details-Answers'!A:K,{6,7,8,9,10,11},0)</f>
        <v>6473.15</v>
      </c>
      <c r="D1562" t="str">
        <v>tier - 2</v>
      </c>
      <c r="E1562" t="str">
        <v>tier - 2</v>
      </c>
      <c r="F1562" t="str">
        <v>R1013</v>
      </c>
      <c r="G1562" t="str">
        <v>27-Jul-1981</v>
      </c>
      <c r="H1562" t="str">
        <v xml:space="preserve">42 Y </v>
      </c>
      <c r="I1562" cm="1">
        <f t="array" ref="I1562:Q1562">VLOOKUP(A1562,'Medical Examinations-Answers'!A:J,{2,3,4,5,6,7,8,9,10},0)</f>
        <v>25.27</v>
      </c>
      <c r="J1562">
        <v>6.98</v>
      </c>
      <c r="K1562" t="str">
        <v>yes</v>
      </c>
      <c r="L1562" t="str">
        <v>No</v>
      </c>
      <c r="M1562" t="str">
        <v>No</v>
      </c>
      <c r="N1562">
        <v>0</v>
      </c>
      <c r="O1562" t="str">
        <v>No</v>
      </c>
      <c r="P1562" t="str">
        <v xml:space="preserve">Overweight </v>
      </c>
      <c r="Q1562" t="str">
        <v>Diabetes</v>
      </c>
      <c r="R1562" t="str">
        <f t="shared" si="24"/>
        <v>Without transplant</v>
      </c>
    </row>
    <row r="1563" spans="1:18" ht="15.6" x14ac:dyDescent="0.3">
      <c r="A1563" s="1" t="s">
        <v>809</v>
      </c>
      <c r="B1563" t="str">
        <f>VLOOKUP(A1563,'Customer Names-Answers'!A:D,4,0)</f>
        <v>Mr.  Alejandro Sr.</v>
      </c>
      <c r="C1563" cm="1">
        <f t="array" ref="C1563:H1563">VLOOKUP(A1563,'Hospitalisation Details-Answers'!A:K,{6,7,8,9,10,11},0)</f>
        <v>6457.84</v>
      </c>
      <c r="D1563" t="str">
        <v>tier - 2</v>
      </c>
      <c r="E1563" t="str">
        <v>tier - 3</v>
      </c>
      <c r="F1563" t="str">
        <v>R1012</v>
      </c>
      <c r="G1563" t="str">
        <v>1-Nov-1984</v>
      </c>
      <c r="H1563" t="str">
        <v xml:space="preserve">39 Y </v>
      </c>
      <c r="I1563" cm="1">
        <f t="array" ref="I1563:Q1563">VLOOKUP(A1563,'Medical Examinations-Answers'!A:J,{2,3,4,5,6,7,8,9,10},0)</f>
        <v>29.26</v>
      </c>
      <c r="J1563">
        <v>4.03</v>
      </c>
      <c r="K1563" t="str">
        <v>No</v>
      </c>
      <c r="L1563" t="str">
        <v>No</v>
      </c>
      <c r="M1563" t="str">
        <v>No</v>
      </c>
      <c r="N1563">
        <v>1</v>
      </c>
      <c r="O1563" t="str">
        <v>No</v>
      </c>
      <c r="P1563" t="str">
        <v xml:space="preserve">Overweight </v>
      </c>
      <c r="Q1563" t="str">
        <v>Normal</v>
      </c>
      <c r="R1563" t="str">
        <f t="shared" si="24"/>
        <v>Without transplant</v>
      </c>
    </row>
    <row r="1564" spans="1:18" ht="15.6" x14ac:dyDescent="0.3">
      <c r="A1564" s="1" t="s">
        <v>808</v>
      </c>
      <c r="B1564" t="str">
        <f>VLOOKUP(A1564,'Customer Names-Answers'!A:D,4,0)</f>
        <v>Nicholas R.</v>
      </c>
      <c r="C1564" cm="1">
        <f t="array" ref="C1564:H1564">VLOOKUP(A1564,'Hospitalisation Details-Answers'!A:K,{6,7,8,9,10,11},0)</f>
        <v>6455.86</v>
      </c>
      <c r="D1564" t="str">
        <v>tier - 3</v>
      </c>
      <c r="E1564" t="str">
        <v>tier - 3</v>
      </c>
      <c r="F1564" t="str">
        <v>R1012</v>
      </c>
      <c r="G1564" t="str">
        <v>26-Aug-1984</v>
      </c>
      <c r="H1564" t="str">
        <v xml:space="preserve">39 Y </v>
      </c>
      <c r="I1564" cm="1">
        <f t="array" ref="I1564:Q1564">VLOOKUP(A1564,'Medical Examinations-Answers'!A:J,{2,3,4,5,6,7,8,9,10},0)</f>
        <v>27.835000000000001</v>
      </c>
      <c r="J1564">
        <v>4.5599999999999996</v>
      </c>
      <c r="K1564" t="str">
        <v>No</v>
      </c>
      <c r="L1564" t="str">
        <v>No</v>
      </c>
      <c r="M1564" t="str">
        <v>No</v>
      </c>
      <c r="N1564">
        <v>1</v>
      </c>
      <c r="O1564" t="str">
        <v>No</v>
      </c>
      <c r="P1564" t="str">
        <v xml:space="preserve">Overweight </v>
      </c>
      <c r="Q1564" t="str">
        <v>Normal</v>
      </c>
      <c r="R1564" t="str">
        <f t="shared" si="24"/>
        <v>Without transplant</v>
      </c>
    </row>
    <row r="1565" spans="1:18" ht="15.6" x14ac:dyDescent="0.3">
      <c r="A1565" s="1" t="s">
        <v>807</v>
      </c>
      <c r="B1565" t="str">
        <f>VLOOKUP(A1565,'Customer Names-Answers'!A:D,4,0)</f>
        <v>Paul</v>
      </c>
      <c r="C1565" cm="1">
        <f t="array" ref="C1565:H1565">VLOOKUP(A1565,'Hospitalisation Details-Answers'!A:K,{6,7,8,9,10,11},0)</f>
        <v>6435.62</v>
      </c>
      <c r="D1565" t="str">
        <v>tier - 3</v>
      </c>
      <c r="E1565" t="str">
        <v>tier - 2</v>
      </c>
      <c r="F1565" t="str">
        <v>R1013</v>
      </c>
      <c r="G1565" t="str">
        <v>22-Jul-1985</v>
      </c>
      <c r="H1565" t="str">
        <v xml:space="preserve">38 Y </v>
      </c>
      <c r="I1565" cm="1">
        <f t="array" ref="I1565:Q1565">VLOOKUP(A1565,'Medical Examinations-Answers'!A:J,{2,3,4,5,6,7,8,9,10},0)</f>
        <v>46.53</v>
      </c>
      <c r="J1565">
        <v>5.38</v>
      </c>
      <c r="K1565" t="str">
        <v>yes</v>
      </c>
      <c r="L1565" t="str">
        <v>No</v>
      </c>
      <c r="M1565" t="str">
        <v>No</v>
      </c>
      <c r="N1565">
        <v>0</v>
      </c>
      <c r="O1565" t="str">
        <v>No</v>
      </c>
      <c r="P1565" t="str">
        <v>Obesity</v>
      </c>
      <c r="Q1565" t="str">
        <v>Normal</v>
      </c>
      <c r="R1565" t="str">
        <f t="shared" si="24"/>
        <v>Without transplant</v>
      </c>
    </row>
    <row r="1566" spans="1:18" ht="15.6" x14ac:dyDescent="0.3">
      <c r="A1566" s="1" t="s">
        <v>806</v>
      </c>
      <c r="B1566" t="str">
        <f>VLOOKUP(A1566,'Customer Names-Answers'!A:D,4,0)</f>
        <v>Michael D</v>
      </c>
      <c r="C1566" cm="1">
        <f t="array" ref="C1566:H1566">VLOOKUP(A1566,'Hospitalisation Details-Answers'!A:K,{6,7,8,9,10,11},0)</f>
        <v>6423.48</v>
      </c>
      <c r="D1566" t="str">
        <v>tier - 2</v>
      </c>
      <c r="E1566" t="str">
        <v>tier - 3</v>
      </c>
      <c r="F1566" t="str">
        <v>R1013</v>
      </c>
      <c r="G1566" t="str">
        <v>5-Aug-1975</v>
      </c>
      <c r="H1566" t="str">
        <v xml:space="preserve">48 Y </v>
      </c>
      <c r="I1566" cm="1">
        <f t="array" ref="I1566:Q1566">VLOOKUP(A1566,'Medical Examinations-Answers'!A:J,{2,3,4,5,6,7,8,9,10},0)</f>
        <v>20.58</v>
      </c>
      <c r="J1566">
        <v>11.04</v>
      </c>
      <c r="K1566" t="str">
        <v>yes</v>
      </c>
      <c r="L1566" t="str">
        <v>No</v>
      </c>
      <c r="M1566" t="str">
        <v>No</v>
      </c>
      <c r="N1566">
        <v>1</v>
      </c>
      <c r="O1566" t="str">
        <v>No</v>
      </c>
      <c r="P1566" t="str">
        <v xml:space="preserve">Normal Weight </v>
      </c>
      <c r="Q1566" t="str">
        <v>Diabetes</v>
      </c>
      <c r="R1566" t="str">
        <f t="shared" si="24"/>
        <v>Without transplant</v>
      </c>
    </row>
    <row r="1567" spans="1:18" ht="15.6" x14ac:dyDescent="0.3">
      <c r="A1567" s="1" t="s">
        <v>805</v>
      </c>
      <c r="B1567" t="str">
        <f>VLOOKUP(A1567,'Customer Names-Answers'!A:D,4,0)</f>
        <v>Marina</v>
      </c>
      <c r="C1567" cm="1">
        <f t="array" ref="C1567:H1567">VLOOKUP(A1567,'Hospitalisation Details-Answers'!A:K,{6,7,8,9,10,11},0)</f>
        <v>6417.28</v>
      </c>
      <c r="D1567" t="str">
        <v>tier - 2</v>
      </c>
      <c r="E1567" t="str">
        <v>tier - 3</v>
      </c>
      <c r="F1567" t="str">
        <v>R1013</v>
      </c>
      <c r="G1567" t="str">
        <v>30-Dec-1976</v>
      </c>
      <c r="H1567" t="str">
        <v xml:space="preserve">47 Y </v>
      </c>
      <c r="I1567" cm="1">
        <f t="array" ref="I1567:Q1567">VLOOKUP(A1567,'Medical Examinations-Answers'!A:J,{2,3,4,5,6,7,8,9,10},0)</f>
        <v>19.53</v>
      </c>
      <c r="J1567">
        <v>6.09</v>
      </c>
      <c r="K1567" t="str">
        <v>yes</v>
      </c>
      <c r="L1567" t="str">
        <v>No</v>
      </c>
      <c r="M1567" t="str">
        <v>No</v>
      </c>
      <c r="N1567">
        <v>0</v>
      </c>
      <c r="O1567" t="str">
        <v>No</v>
      </c>
      <c r="P1567" t="str">
        <v xml:space="preserve">Normal Weight </v>
      </c>
      <c r="Q1567" t="str">
        <v>Prediabetes</v>
      </c>
      <c r="R1567" t="str">
        <f t="shared" si="24"/>
        <v>Without transplant</v>
      </c>
    </row>
    <row r="1568" spans="1:18" ht="15.6" x14ac:dyDescent="0.3">
      <c r="A1568" s="1" t="s">
        <v>804</v>
      </c>
      <c r="B1568" t="str">
        <f>VLOOKUP(A1568,'Customer Names-Answers'!A:D,4,0)</f>
        <v>Caroline</v>
      </c>
      <c r="C1568" cm="1">
        <f t="array" ref="C1568:H1568">VLOOKUP(A1568,'Hospitalisation Details-Answers'!A:K,{6,7,8,9,10,11},0)</f>
        <v>6414.18</v>
      </c>
      <c r="D1568" t="str">
        <v>tier - 2</v>
      </c>
      <c r="E1568" t="str">
        <v>tier - 2</v>
      </c>
      <c r="F1568" t="str">
        <v>R1011</v>
      </c>
      <c r="G1568" t="str">
        <v>4-Sep-1987</v>
      </c>
      <c r="H1568" t="str">
        <v xml:space="preserve">36 Y </v>
      </c>
      <c r="I1568" cm="1">
        <f t="array" ref="I1568:Q1568">VLOOKUP(A1568,'Medical Examinations-Answers'!A:J,{2,3,4,5,6,7,8,9,10},0)</f>
        <v>27.7</v>
      </c>
      <c r="J1568">
        <v>4.71</v>
      </c>
      <c r="K1568" t="str">
        <v>No</v>
      </c>
      <c r="L1568" t="str">
        <v>No</v>
      </c>
      <c r="M1568" t="str">
        <v>No</v>
      </c>
      <c r="N1568">
        <v>1</v>
      </c>
      <c r="O1568" t="str">
        <v>No</v>
      </c>
      <c r="P1568" t="str">
        <v xml:space="preserve">Overweight </v>
      </c>
      <c r="Q1568" t="str">
        <v>Normal</v>
      </c>
      <c r="R1568" t="str">
        <f t="shared" si="24"/>
        <v>Without transplant</v>
      </c>
    </row>
    <row r="1569" spans="1:18" ht="15.6" x14ac:dyDescent="0.3">
      <c r="A1569" s="1" t="s">
        <v>803</v>
      </c>
      <c r="B1569" t="str">
        <f>VLOOKUP(A1569,'Customer Names-Answers'!A:D,4,0)</f>
        <v>Ross P</v>
      </c>
      <c r="C1569" cm="1">
        <f t="array" ref="C1569:H1569">VLOOKUP(A1569,'Hospitalisation Details-Answers'!A:K,{6,7,8,9,10,11},0)</f>
        <v>6412.34</v>
      </c>
      <c r="D1569" t="str">
        <v>tier - 2</v>
      </c>
      <c r="E1569" t="str">
        <v>tier - 3</v>
      </c>
      <c r="F1569" t="str">
        <v>R1013</v>
      </c>
      <c r="G1569" t="str">
        <v>22-Aug-1971</v>
      </c>
      <c r="H1569" t="str">
        <v xml:space="preserve">52 Y </v>
      </c>
      <c r="I1569" cm="1">
        <f t="array" ref="I1569:Q1569">VLOOKUP(A1569,'Medical Examinations-Answers'!A:J,{2,3,4,5,6,7,8,9,10},0)</f>
        <v>18.920000000000002</v>
      </c>
      <c r="J1569">
        <v>8.18</v>
      </c>
      <c r="K1569" t="str">
        <v>No</v>
      </c>
      <c r="L1569" t="str">
        <v>No</v>
      </c>
      <c r="M1569" t="str">
        <v>No</v>
      </c>
      <c r="N1569">
        <v>0</v>
      </c>
      <c r="O1569" t="str">
        <v>No</v>
      </c>
      <c r="P1569" t="str">
        <v xml:space="preserve">Normal Weight </v>
      </c>
      <c r="Q1569" t="str">
        <v>Diabetes</v>
      </c>
      <c r="R1569" t="str">
        <f t="shared" si="24"/>
        <v>Without transplant</v>
      </c>
    </row>
    <row r="1570" spans="1:18" ht="15.6" x14ac:dyDescent="0.3">
      <c r="A1570" s="1" t="s">
        <v>802</v>
      </c>
      <c r="B1570" t="str">
        <f>VLOOKUP(A1570,'Customer Names-Answers'!A:D,4,0)</f>
        <v>Aoife</v>
      </c>
      <c r="C1570" cm="1">
        <f t="array" ref="C1570:H1570">VLOOKUP(A1570,'Hospitalisation Details-Answers'!A:K,{6,7,8,9,10,11},0)</f>
        <v>6407.05</v>
      </c>
      <c r="D1570" t="str">
        <v>tier - 2</v>
      </c>
      <c r="E1570" t="str">
        <v>tier - 1</v>
      </c>
      <c r="F1570" t="str">
        <v>R1013</v>
      </c>
      <c r="G1570" t="str">
        <v>20-Aug-1970</v>
      </c>
      <c r="H1570" t="str">
        <v xml:space="preserve">53 Y </v>
      </c>
      <c r="I1570" cm="1">
        <f t="array" ref="I1570:Q1570">VLOOKUP(A1570,'Medical Examinations-Answers'!A:J,{2,3,4,5,6,7,8,9,10},0)</f>
        <v>17.760000000000002</v>
      </c>
      <c r="J1570">
        <v>11.18</v>
      </c>
      <c r="K1570" t="str">
        <v>yes</v>
      </c>
      <c r="L1570" t="str">
        <v>No</v>
      </c>
      <c r="M1570" t="str">
        <v>No</v>
      </c>
      <c r="N1570">
        <v>2</v>
      </c>
      <c r="O1570" t="str">
        <v>No</v>
      </c>
      <c r="P1570" t="str">
        <v xml:space="preserve">Underweight </v>
      </c>
      <c r="Q1570" t="str">
        <v>Diabetes</v>
      </c>
      <c r="R1570" t="str">
        <f t="shared" si="24"/>
        <v>Without transplant</v>
      </c>
    </row>
    <row r="1571" spans="1:18" ht="15.6" x14ac:dyDescent="0.3">
      <c r="A1571" s="1" t="s">
        <v>801</v>
      </c>
      <c r="B1571" t="str">
        <f>VLOOKUP(A1571,'Customer Names-Answers'!A:D,4,0)</f>
        <v>Wesley</v>
      </c>
      <c r="C1571" cm="1">
        <f t="array" ref="C1571:H1571">VLOOKUP(A1571,'Hospitalisation Details-Answers'!A:K,{6,7,8,9,10,11},0)</f>
        <v>6406.41</v>
      </c>
      <c r="D1571" t="str">
        <v>tier - 1</v>
      </c>
      <c r="E1571" t="str">
        <v>tier - 3</v>
      </c>
      <c r="F1571" t="str">
        <v>R1014</v>
      </c>
      <c r="G1571" t="str">
        <v>10-Dec-1985</v>
      </c>
      <c r="H1571" t="str">
        <v xml:space="preserve">38 Y </v>
      </c>
      <c r="I1571" cm="1">
        <f t="array" ref="I1571:Q1571">VLOOKUP(A1571,'Medical Examinations-Answers'!A:J,{2,3,4,5,6,7,8,9,10},0)</f>
        <v>29.83</v>
      </c>
      <c r="J1571">
        <v>5.03</v>
      </c>
      <c r="K1571" t="str">
        <v>yes</v>
      </c>
      <c r="L1571" t="str">
        <v>No</v>
      </c>
      <c r="M1571" t="str">
        <v>No</v>
      </c>
      <c r="N1571">
        <v>0</v>
      </c>
      <c r="O1571" t="str">
        <v>No</v>
      </c>
      <c r="P1571" t="str">
        <v xml:space="preserve">Overweight </v>
      </c>
      <c r="Q1571" t="str">
        <v>Normal</v>
      </c>
      <c r="R1571" t="str">
        <f t="shared" si="24"/>
        <v>Without transplant</v>
      </c>
    </row>
    <row r="1572" spans="1:18" ht="15.6" x14ac:dyDescent="0.3">
      <c r="A1572" s="1" t="s">
        <v>800</v>
      </c>
      <c r="B1572" t="str">
        <f>VLOOKUP(A1572,'Customer Names-Answers'!A:D,4,0)</f>
        <v>Rebecca J</v>
      </c>
      <c r="C1572" cm="1">
        <f t="array" ref="C1572:H1572">VLOOKUP(A1572,'Hospitalisation Details-Answers'!A:K,{6,7,8,9,10,11},0)</f>
        <v>6402.29</v>
      </c>
      <c r="D1572" t="str">
        <v>tier - 2</v>
      </c>
      <c r="E1572" t="str">
        <v>tier - 3</v>
      </c>
      <c r="F1572" t="str">
        <v>R1024</v>
      </c>
      <c r="G1572" t="str">
        <v>9-Sep-1987</v>
      </c>
      <c r="H1572" t="str">
        <v xml:space="preserve">36 Y </v>
      </c>
      <c r="I1572" cm="1">
        <f t="array" ref="I1572:Q1572">VLOOKUP(A1572,'Medical Examinations-Answers'!A:J,{2,3,4,5,6,7,8,9,10},0)</f>
        <v>23.465</v>
      </c>
      <c r="J1572">
        <v>5.56</v>
      </c>
      <c r="K1572" t="str">
        <v>No</v>
      </c>
      <c r="L1572" t="str">
        <v>No</v>
      </c>
      <c r="M1572" t="str">
        <v>No</v>
      </c>
      <c r="N1572">
        <v>1</v>
      </c>
      <c r="O1572" t="str">
        <v>No</v>
      </c>
      <c r="P1572" t="str">
        <v xml:space="preserve">Normal Weight </v>
      </c>
      <c r="Q1572" t="str">
        <v>Normal</v>
      </c>
      <c r="R1572" t="str">
        <f t="shared" si="24"/>
        <v>Without transplant</v>
      </c>
    </row>
    <row r="1573" spans="1:18" ht="15.6" x14ac:dyDescent="0.3">
      <c r="A1573" s="1" t="s">
        <v>799</v>
      </c>
      <c r="B1573" t="str">
        <f>VLOOKUP(A1573,'Customer Names-Answers'!A:D,4,0)</f>
        <v>Barry P.</v>
      </c>
      <c r="C1573" cm="1">
        <f t="array" ref="C1573:H1573">VLOOKUP(A1573,'Hospitalisation Details-Answers'!A:K,{6,7,8,9,10,11},0)</f>
        <v>6393.6</v>
      </c>
      <c r="D1573" t="str">
        <v>tier - 2</v>
      </c>
      <c r="E1573" t="str">
        <v>tier - 1</v>
      </c>
      <c r="F1573" t="str">
        <v>R1012</v>
      </c>
      <c r="G1573" t="str">
        <v>28-Oct-1982</v>
      </c>
      <c r="H1573" t="str">
        <v xml:space="preserve">41 Y </v>
      </c>
      <c r="I1573" cm="1">
        <f t="array" ref="I1573:Q1573">VLOOKUP(A1573,'Medical Examinations-Answers'!A:J,{2,3,4,5,6,7,8,9,10},0)</f>
        <v>29.355</v>
      </c>
      <c r="J1573">
        <v>4.33</v>
      </c>
      <c r="K1573" t="str">
        <v>No</v>
      </c>
      <c r="L1573" t="str">
        <v>No</v>
      </c>
      <c r="M1573" t="str">
        <v>No</v>
      </c>
      <c r="N1573">
        <v>0</v>
      </c>
      <c r="O1573" t="str">
        <v>No</v>
      </c>
      <c r="P1573" t="str">
        <v xml:space="preserve">Overweight </v>
      </c>
      <c r="Q1573" t="str">
        <v>Normal</v>
      </c>
      <c r="R1573" t="str">
        <f t="shared" si="24"/>
        <v>Without transplant</v>
      </c>
    </row>
    <row r="1574" spans="1:18" ht="15.6" x14ac:dyDescent="0.3">
      <c r="A1574" s="1" t="s">
        <v>798</v>
      </c>
      <c r="B1574" t="str">
        <f>VLOOKUP(A1574,'Customer Names-Answers'!A:D,4,0)</f>
        <v>Maciej</v>
      </c>
      <c r="C1574" cm="1">
        <f t="array" ref="C1574:H1574">VLOOKUP(A1574,'Hospitalisation Details-Answers'!A:K,{6,7,8,9,10,11},0)</f>
        <v>6389.53</v>
      </c>
      <c r="D1574" t="str">
        <v>tier - 2</v>
      </c>
      <c r="E1574" t="str">
        <v>tier - 2</v>
      </c>
      <c r="F1574" t="str">
        <v>R1021</v>
      </c>
      <c r="G1574" t="str">
        <v>16-Aug-1997</v>
      </c>
      <c r="H1574" t="str">
        <v xml:space="preserve">26 Y </v>
      </c>
      <c r="I1574" cm="1">
        <f t="array" ref="I1574:Q1574">VLOOKUP(A1574,'Medical Examinations-Answers'!A:J,{2,3,4,5,6,7,8,9,10},0)</f>
        <v>35.49</v>
      </c>
      <c r="J1574">
        <v>5.21</v>
      </c>
      <c r="K1574" t="str">
        <v>yes</v>
      </c>
      <c r="L1574" t="str">
        <v>No</v>
      </c>
      <c r="M1574" t="str">
        <v>Yes</v>
      </c>
      <c r="N1574">
        <v>1</v>
      </c>
      <c r="O1574" t="str">
        <v>No</v>
      </c>
      <c r="P1574" t="str">
        <v>Obesity</v>
      </c>
      <c r="Q1574" t="str">
        <v>Normal</v>
      </c>
      <c r="R1574" t="str">
        <f t="shared" si="24"/>
        <v>Without transplant</v>
      </c>
    </row>
    <row r="1575" spans="1:18" ht="15.6" x14ac:dyDescent="0.3">
      <c r="A1575" s="1" t="s">
        <v>797</v>
      </c>
      <c r="B1575" t="str">
        <f>VLOOKUP(A1575,'Customer Names-Answers'!A:D,4,0)</f>
        <v>Jerry D.</v>
      </c>
      <c r="C1575" cm="1">
        <f t="array" ref="C1575:H1575">VLOOKUP(A1575,'Hospitalisation Details-Answers'!A:K,{6,7,8,9,10,11},0)</f>
        <v>6389.38</v>
      </c>
      <c r="D1575" t="str">
        <v>tier - 1</v>
      </c>
      <c r="E1575" t="str">
        <v>tier - 2</v>
      </c>
      <c r="F1575" t="str">
        <v>R1012</v>
      </c>
      <c r="G1575" t="str">
        <v>6-Aug-1982</v>
      </c>
      <c r="H1575" t="str">
        <v xml:space="preserve">41 Y </v>
      </c>
      <c r="I1575" cm="1">
        <f t="array" ref="I1575:Q1575">VLOOKUP(A1575,'Medical Examinations-Answers'!A:J,{2,3,4,5,6,7,8,9,10},0)</f>
        <v>26.315000000000001</v>
      </c>
      <c r="J1575">
        <v>5.89</v>
      </c>
      <c r="K1575" t="str">
        <v>No</v>
      </c>
      <c r="L1575" t="str">
        <v>No</v>
      </c>
      <c r="M1575" t="str">
        <v>No</v>
      </c>
      <c r="N1575">
        <v>0</v>
      </c>
      <c r="O1575" t="str">
        <v>No</v>
      </c>
      <c r="P1575" t="str">
        <v xml:space="preserve">Overweight </v>
      </c>
      <c r="Q1575" t="str">
        <v>Prediabetes</v>
      </c>
      <c r="R1575" t="str">
        <f t="shared" si="24"/>
        <v>Without transplant</v>
      </c>
    </row>
    <row r="1576" spans="1:18" ht="15.6" x14ac:dyDescent="0.3">
      <c r="A1576" s="1" t="s">
        <v>796</v>
      </c>
      <c r="B1576" t="str">
        <f>VLOOKUP(A1576,'Customer Names-Answers'!A:D,4,0)</f>
        <v>Eric A.</v>
      </c>
      <c r="C1576" cm="1">
        <f t="array" ref="C1576:H1576">VLOOKUP(A1576,'Hospitalisation Details-Answers'!A:K,{6,7,8,9,10,11},0)</f>
        <v>6374.16</v>
      </c>
      <c r="D1576" t="str">
        <v>tier - 2</v>
      </c>
      <c r="E1576" t="str">
        <v>tier - 2</v>
      </c>
      <c r="F1576" t="str">
        <v>R1013</v>
      </c>
      <c r="G1576" t="str">
        <v>18-Nov-1976</v>
      </c>
      <c r="H1576" t="str">
        <v xml:space="preserve">47 Y </v>
      </c>
      <c r="I1576" cm="1">
        <f t="array" ref="I1576:Q1576">VLOOKUP(A1576,'Medical Examinations-Answers'!A:J,{2,3,4,5,6,7,8,9,10},0)</f>
        <v>19.79</v>
      </c>
      <c r="J1576">
        <v>4.8099999999999996</v>
      </c>
      <c r="K1576" t="str">
        <v>yes</v>
      </c>
      <c r="L1576" t="str">
        <v>No</v>
      </c>
      <c r="M1576" t="str">
        <v>No</v>
      </c>
      <c r="N1576">
        <v>0</v>
      </c>
      <c r="O1576" t="str">
        <v>No</v>
      </c>
      <c r="P1576" t="str">
        <v xml:space="preserve">Normal Weight </v>
      </c>
      <c r="Q1576" t="str">
        <v>Normal</v>
      </c>
      <c r="R1576" t="str">
        <f t="shared" si="24"/>
        <v>Without transplant</v>
      </c>
    </row>
    <row r="1577" spans="1:18" ht="15.6" x14ac:dyDescent="0.3">
      <c r="A1577" s="1" t="s">
        <v>795</v>
      </c>
      <c r="B1577" t="str">
        <f>VLOOKUP(A1577,'Customer Names-Answers'!A:D,4,0)</f>
        <v>Cathi</v>
      </c>
      <c r="C1577" cm="1">
        <f t="array" ref="C1577:H1577">VLOOKUP(A1577,'Hospitalisation Details-Answers'!A:K,{6,7,8,9,10,11},0)</f>
        <v>6373.56</v>
      </c>
      <c r="D1577" t="str">
        <v>tier - 2</v>
      </c>
      <c r="E1577" t="str">
        <v>tier - 1</v>
      </c>
      <c r="F1577" t="str">
        <v>R1012</v>
      </c>
      <c r="G1577" t="str">
        <v>13-Aug-1984</v>
      </c>
      <c r="H1577" t="str">
        <v xml:space="preserve">39 Y </v>
      </c>
      <c r="I1577" cm="1">
        <f t="array" ref="I1577:Q1577">VLOOKUP(A1577,'Medical Examinations-Answers'!A:J,{2,3,4,5,6,7,8,9,10},0)</f>
        <v>40.564999999999998</v>
      </c>
      <c r="J1577">
        <v>5.66</v>
      </c>
      <c r="K1577" t="str">
        <v>No</v>
      </c>
      <c r="L1577" t="str">
        <v>No</v>
      </c>
      <c r="M1577" t="str">
        <v>No</v>
      </c>
      <c r="N1577">
        <v>1</v>
      </c>
      <c r="O1577" t="str">
        <v>No</v>
      </c>
      <c r="P1577" t="str">
        <v>Obesity</v>
      </c>
      <c r="Q1577" t="str">
        <v>Normal</v>
      </c>
      <c r="R1577" t="str">
        <f t="shared" si="24"/>
        <v>Without transplant</v>
      </c>
    </row>
    <row r="1578" spans="1:18" ht="15.6" x14ac:dyDescent="0.3">
      <c r="A1578" s="1" t="s">
        <v>794</v>
      </c>
      <c r="B1578" t="str">
        <f>VLOOKUP(A1578,'Customer Names-Answers'!A:D,4,0)</f>
        <v>Alex M</v>
      </c>
      <c r="C1578" cm="1">
        <f t="array" ref="C1578:H1578">VLOOKUP(A1578,'Hospitalisation Details-Answers'!A:K,{6,7,8,9,10,11},0)</f>
        <v>6367.31</v>
      </c>
      <c r="D1578" t="str">
        <v>tier - 2</v>
      </c>
      <c r="E1578" t="str">
        <v>tier - 1</v>
      </c>
      <c r="F1578" t="str">
        <v>R1013</v>
      </c>
      <c r="G1578" t="str">
        <v>9-Nov-1970</v>
      </c>
      <c r="H1578" t="str">
        <v xml:space="preserve">53 Y </v>
      </c>
      <c r="I1578" cm="1">
        <f t="array" ref="I1578:Q1578">VLOOKUP(A1578,'Medical Examinations-Answers'!A:J,{2,3,4,5,6,7,8,9,10},0)</f>
        <v>18.03</v>
      </c>
      <c r="J1578">
        <v>10.66</v>
      </c>
      <c r="K1578" t="str">
        <v>yes</v>
      </c>
      <c r="L1578" t="str">
        <v>No</v>
      </c>
      <c r="M1578" t="str">
        <v>No</v>
      </c>
      <c r="N1578">
        <v>2</v>
      </c>
      <c r="O1578" t="str">
        <v>No</v>
      </c>
      <c r="P1578" t="str">
        <v xml:space="preserve">Underweight </v>
      </c>
      <c r="Q1578" t="str">
        <v>Diabetes</v>
      </c>
      <c r="R1578" t="str">
        <f t="shared" si="24"/>
        <v>Without transplant</v>
      </c>
    </row>
    <row r="1579" spans="1:18" ht="15.6" x14ac:dyDescent="0.3">
      <c r="A1579" s="1" t="s">
        <v>793</v>
      </c>
      <c r="B1579" t="str">
        <f>VLOOKUP(A1579,'Customer Names-Answers'!A:D,4,0)</f>
        <v>Liang</v>
      </c>
      <c r="C1579" cm="1">
        <f t="array" ref="C1579:H1579">VLOOKUP(A1579,'Hospitalisation Details-Answers'!A:K,{6,7,8,9,10,11},0)</f>
        <v>6361.47</v>
      </c>
      <c r="D1579" t="str">
        <v>tier - 2</v>
      </c>
      <c r="E1579" t="str">
        <v>tier - 3</v>
      </c>
      <c r="F1579" t="str">
        <v>R1021</v>
      </c>
      <c r="G1579" t="str">
        <v>7-Jul-1996</v>
      </c>
      <c r="H1579" t="str">
        <v xml:space="preserve">27 Y </v>
      </c>
      <c r="I1579" cm="1">
        <f t="array" ref="I1579:Q1579">VLOOKUP(A1579,'Medical Examinations-Answers'!A:J,{2,3,4,5,6,7,8,9,10},0)</f>
        <v>34.65</v>
      </c>
      <c r="J1579">
        <v>5.98</v>
      </c>
      <c r="K1579" t="str">
        <v>yes</v>
      </c>
      <c r="L1579" t="str">
        <v>No</v>
      </c>
      <c r="M1579" t="str">
        <v>No</v>
      </c>
      <c r="N1579">
        <v>0</v>
      </c>
      <c r="O1579" t="str">
        <v>No</v>
      </c>
      <c r="P1579" t="str">
        <v>Obesity</v>
      </c>
      <c r="Q1579" t="str">
        <v>Prediabetes</v>
      </c>
      <c r="R1579" t="str">
        <f t="shared" si="24"/>
        <v>Without transplant</v>
      </c>
    </row>
    <row r="1580" spans="1:18" ht="15.6" x14ac:dyDescent="0.3">
      <c r="A1580" s="1" t="s">
        <v>792</v>
      </c>
      <c r="B1580" t="str">
        <f>VLOOKUP(A1580,'Customer Names-Answers'!A:D,4,0)</f>
        <v>Lexy</v>
      </c>
      <c r="C1580" cm="1">
        <f t="array" ref="C1580:H1580">VLOOKUP(A1580,'Hospitalisation Details-Answers'!A:K,{6,7,8,9,10,11},0)</f>
        <v>6360.99</v>
      </c>
      <c r="D1580" t="str">
        <v>tier - 2</v>
      </c>
      <c r="E1580" t="str">
        <v>tier - 2</v>
      </c>
      <c r="F1580" t="str">
        <v>R1012</v>
      </c>
      <c r="G1580" t="str">
        <v>24-Jun-1989</v>
      </c>
      <c r="H1580" t="str">
        <v xml:space="preserve">34 Y </v>
      </c>
      <c r="I1580" cm="1">
        <f t="array" ref="I1580:Q1580">VLOOKUP(A1580,'Medical Examinations-Answers'!A:J,{2,3,4,5,6,7,8,9,10},0)</f>
        <v>42.94</v>
      </c>
      <c r="J1580">
        <v>4.34</v>
      </c>
      <c r="K1580" t="str">
        <v>No</v>
      </c>
      <c r="L1580" t="str">
        <v>No</v>
      </c>
      <c r="M1580" t="str">
        <v>No</v>
      </c>
      <c r="N1580">
        <v>0</v>
      </c>
      <c r="O1580" t="str">
        <v>No</v>
      </c>
      <c r="P1580" t="str">
        <v>Obesity</v>
      </c>
      <c r="Q1580" t="str">
        <v>Normal</v>
      </c>
      <c r="R1580" t="str">
        <f t="shared" si="24"/>
        <v>Without transplant</v>
      </c>
    </row>
    <row r="1581" spans="1:18" ht="15.6" x14ac:dyDescent="0.3">
      <c r="A1581" s="1" t="s">
        <v>791</v>
      </c>
      <c r="B1581" t="str">
        <f>VLOOKUP(A1581,'Customer Names-Answers'!A:D,4,0)</f>
        <v>Michael</v>
      </c>
      <c r="C1581" cm="1">
        <f t="array" ref="C1581:H1581">VLOOKUP(A1581,'Hospitalisation Details-Answers'!A:K,{6,7,8,9,10,11},0)</f>
        <v>6358.78</v>
      </c>
      <c r="D1581" t="str">
        <v>tier - 2</v>
      </c>
      <c r="E1581" t="str">
        <v>tier - 1</v>
      </c>
      <c r="F1581" t="str">
        <v>R1012</v>
      </c>
      <c r="G1581" t="str">
        <v>30-Oct-1980</v>
      </c>
      <c r="H1581" t="str">
        <v xml:space="preserve">43 Y </v>
      </c>
      <c r="I1581" cm="1">
        <f t="array" ref="I1581:Q1581">VLOOKUP(A1581,'Medical Examinations-Answers'!A:J,{2,3,4,5,6,7,8,9,10},0)</f>
        <v>31.254999999999999</v>
      </c>
      <c r="J1581">
        <v>5.17</v>
      </c>
      <c r="K1581" t="str">
        <v>No</v>
      </c>
      <c r="L1581" t="str">
        <v>No</v>
      </c>
      <c r="M1581" t="str">
        <v>No</v>
      </c>
      <c r="N1581">
        <v>0</v>
      </c>
      <c r="O1581" t="str">
        <v>No</v>
      </c>
      <c r="P1581" t="str">
        <v>Obesity</v>
      </c>
      <c r="Q1581" t="str">
        <v>Normal</v>
      </c>
      <c r="R1581" t="str">
        <f t="shared" si="24"/>
        <v>Without transplant</v>
      </c>
    </row>
    <row r="1582" spans="1:18" ht="15.6" x14ac:dyDescent="0.3">
      <c r="A1582" s="1" t="s">
        <v>790</v>
      </c>
      <c r="B1582" t="str">
        <f>VLOOKUP(A1582,'Customer Names-Answers'!A:D,4,0)</f>
        <v>Samuel L</v>
      </c>
      <c r="C1582" cm="1">
        <f t="array" ref="C1582:H1582">VLOOKUP(A1582,'Hospitalisation Details-Answers'!A:K,{6,7,8,9,10,11},0)</f>
        <v>6356.27</v>
      </c>
      <c r="D1582" t="str">
        <v>tier - 3</v>
      </c>
      <c r="E1582" t="str">
        <v>tier - 2</v>
      </c>
      <c r="F1582" t="str">
        <v>R1013</v>
      </c>
      <c r="G1582" t="str">
        <v>19-Aug-1983</v>
      </c>
      <c r="H1582" t="str">
        <v xml:space="preserve">40 Y </v>
      </c>
      <c r="I1582" cm="1">
        <f t="array" ref="I1582:Q1582">VLOOKUP(A1582,'Medical Examinations-Answers'!A:J,{2,3,4,5,6,7,8,9,10},0)</f>
        <v>45.43</v>
      </c>
      <c r="J1582">
        <v>4.2300000000000004</v>
      </c>
      <c r="K1582" t="str">
        <v>yes</v>
      </c>
      <c r="L1582" t="str">
        <v>No</v>
      </c>
      <c r="M1582" t="str">
        <v>Yes</v>
      </c>
      <c r="N1582">
        <v>1</v>
      </c>
      <c r="O1582" t="str">
        <v>No</v>
      </c>
      <c r="P1582" t="str">
        <v>Obesity</v>
      </c>
      <c r="Q1582" t="str">
        <v>Normal</v>
      </c>
      <c r="R1582" t="str">
        <f t="shared" si="24"/>
        <v>Without transplant</v>
      </c>
    </row>
    <row r="1583" spans="1:18" ht="15.6" x14ac:dyDescent="0.3">
      <c r="A1583" s="1" t="s">
        <v>789</v>
      </c>
      <c r="B1583" t="str">
        <f>VLOOKUP(A1583,'Customer Names-Answers'!A:D,4,0)</f>
        <v>Spencer A.</v>
      </c>
      <c r="C1583" cm="1">
        <f t="array" ref="C1583:H1583">VLOOKUP(A1583,'Hospitalisation Details-Answers'!A:K,{6,7,8,9,10,11},0)</f>
        <v>6338.08</v>
      </c>
      <c r="D1583" t="str">
        <v>tier - 2</v>
      </c>
      <c r="E1583" t="str">
        <v>tier - 1</v>
      </c>
      <c r="F1583" t="str">
        <v>R1013</v>
      </c>
      <c r="G1583" t="str">
        <v>21-Oct-1983</v>
      </c>
      <c r="H1583" t="str">
        <v xml:space="preserve">40 Y </v>
      </c>
      <c r="I1583" cm="1">
        <f t="array" ref="I1583:Q1583">VLOOKUP(A1583,'Medical Examinations-Answers'!A:J,{2,3,4,5,6,7,8,9,10},0)</f>
        <v>32.340000000000003</v>
      </c>
      <c r="J1583">
        <v>4.88</v>
      </c>
      <c r="K1583" t="str">
        <v>yes</v>
      </c>
      <c r="L1583" t="str">
        <v>No</v>
      </c>
      <c r="M1583" t="str">
        <v>Yes</v>
      </c>
      <c r="N1583">
        <v>1</v>
      </c>
      <c r="O1583" t="str">
        <v>No</v>
      </c>
      <c r="P1583" t="str">
        <v>Obesity</v>
      </c>
      <c r="Q1583" t="str">
        <v>Normal</v>
      </c>
      <c r="R1583" t="str">
        <f t="shared" si="24"/>
        <v>Without transplant</v>
      </c>
    </row>
    <row r="1584" spans="1:18" ht="15.6" x14ac:dyDescent="0.3">
      <c r="A1584" s="1" t="s">
        <v>788</v>
      </c>
      <c r="B1584" t="str">
        <f>VLOOKUP(A1584,'Customer Names-Answers'!A:D,4,0)</f>
        <v>Rochelle</v>
      </c>
      <c r="C1584" cm="1">
        <f t="array" ref="C1584:H1584">VLOOKUP(A1584,'Hospitalisation Details-Answers'!A:K,{6,7,8,9,10,11},0)</f>
        <v>6335.64</v>
      </c>
      <c r="D1584" t="str">
        <v>tier - 2</v>
      </c>
      <c r="E1584" t="str">
        <v>tier - 2</v>
      </c>
      <c r="F1584" t="str">
        <v>R1013</v>
      </c>
      <c r="G1584" t="str">
        <v>25-Sep-1986</v>
      </c>
      <c r="H1584" t="str">
        <v xml:space="preserve">37 Y </v>
      </c>
      <c r="I1584" cm="1">
        <f t="array" ref="I1584:Q1584">VLOOKUP(A1584,'Medical Examinations-Answers'!A:J,{2,3,4,5,6,7,8,9,10},0)</f>
        <v>25.46</v>
      </c>
      <c r="J1584">
        <v>9.7100000000000009</v>
      </c>
      <c r="K1584" t="str">
        <v>yes</v>
      </c>
      <c r="L1584" t="str">
        <v>No</v>
      </c>
      <c r="M1584" t="str">
        <v>No</v>
      </c>
      <c r="N1584">
        <v>1</v>
      </c>
      <c r="O1584" t="str">
        <v>No</v>
      </c>
      <c r="P1584" t="str">
        <v xml:space="preserve">Overweight </v>
      </c>
      <c r="Q1584" t="str">
        <v>Diabetes</v>
      </c>
      <c r="R1584" t="str">
        <f t="shared" si="24"/>
        <v>Without transplant</v>
      </c>
    </row>
    <row r="1585" spans="1:18" ht="15.6" x14ac:dyDescent="0.3">
      <c r="A1585" s="1" t="s">
        <v>787</v>
      </c>
      <c r="B1585" t="str">
        <f>VLOOKUP(A1585,'Customer Names-Answers'!A:D,4,0)</f>
        <v>Paula</v>
      </c>
      <c r="C1585" cm="1">
        <f t="array" ref="C1585:H1585">VLOOKUP(A1585,'Hospitalisation Details-Answers'!A:K,{6,7,8,9,10,11},0)</f>
        <v>6334.34</v>
      </c>
      <c r="D1585" t="str">
        <v>tier - 2</v>
      </c>
      <c r="E1585" t="str">
        <v>tier - 2</v>
      </c>
      <c r="F1585" t="str">
        <v>R1024</v>
      </c>
      <c r="G1585" t="str">
        <v>13-Aug-1990</v>
      </c>
      <c r="H1585" t="str">
        <v xml:space="preserve">33 Y </v>
      </c>
      <c r="I1585" cm="1">
        <f t="array" ref="I1585:Q1585">VLOOKUP(A1585,'Medical Examinations-Answers'!A:J,{2,3,4,5,6,7,8,9,10},0)</f>
        <v>37.145000000000003</v>
      </c>
      <c r="J1585">
        <v>5.32</v>
      </c>
      <c r="K1585" t="str">
        <v>No</v>
      </c>
      <c r="L1585" t="str">
        <v>No</v>
      </c>
      <c r="M1585" t="str">
        <v>No</v>
      </c>
      <c r="N1585">
        <v>0</v>
      </c>
      <c r="O1585" t="str">
        <v>No</v>
      </c>
      <c r="P1585" t="str">
        <v>Obesity</v>
      </c>
      <c r="Q1585" t="str">
        <v>Normal</v>
      </c>
      <c r="R1585" t="str">
        <f t="shared" si="24"/>
        <v>Without transplant</v>
      </c>
    </row>
    <row r="1586" spans="1:18" ht="15.6" x14ac:dyDescent="0.3">
      <c r="A1586" s="1" t="s">
        <v>786</v>
      </c>
      <c r="B1586" t="str">
        <f>VLOOKUP(A1586,'Customer Names-Answers'!A:D,4,0)</f>
        <v>Madeline E.</v>
      </c>
      <c r="C1586" cm="1">
        <f t="array" ref="C1586:H1586">VLOOKUP(A1586,'Hospitalisation Details-Answers'!A:K,{6,7,8,9,10,11},0)</f>
        <v>6313.76</v>
      </c>
      <c r="D1586" t="str">
        <v>tier - 2</v>
      </c>
      <c r="E1586" t="str">
        <v>tier - 1</v>
      </c>
      <c r="F1586" t="str">
        <v>R1013</v>
      </c>
      <c r="G1586" t="str">
        <v>15-Dec-1985</v>
      </c>
      <c r="H1586" t="str">
        <v xml:space="preserve">38 Y </v>
      </c>
      <c r="I1586" cm="1">
        <f t="array" ref="I1586:Q1586">VLOOKUP(A1586,'Medical Examinations-Answers'!A:J,{2,3,4,5,6,7,8,9,10},0)</f>
        <v>30.8</v>
      </c>
      <c r="J1586">
        <v>5.83</v>
      </c>
      <c r="K1586" t="str">
        <v>yes</v>
      </c>
      <c r="L1586" t="str">
        <v>No</v>
      </c>
      <c r="M1586" t="str">
        <v>No</v>
      </c>
      <c r="N1586">
        <v>0</v>
      </c>
      <c r="O1586" t="str">
        <v>No</v>
      </c>
      <c r="P1586" t="str">
        <v>Obesity</v>
      </c>
      <c r="Q1586" t="str">
        <v>Prediabetes</v>
      </c>
      <c r="R1586" t="str">
        <f t="shared" si="24"/>
        <v>Without transplant</v>
      </c>
    </row>
    <row r="1587" spans="1:18" ht="15.6" x14ac:dyDescent="0.3">
      <c r="A1587" s="1" t="s">
        <v>785</v>
      </c>
      <c r="B1587" t="str">
        <f>VLOOKUP(A1587,'Customer Names-Answers'!A:D,4,0)</f>
        <v>Maria Isabel</v>
      </c>
      <c r="C1587" cm="1">
        <f t="array" ref="C1587:H1587">VLOOKUP(A1587,'Hospitalisation Details-Answers'!A:K,{6,7,8,9,10,11},0)</f>
        <v>6311.95</v>
      </c>
      <c r="D1587" t="str">
        <v>tier - 2</v>
      </c>
      <c r="E1587" t="str">
        <v>tier - 1</v>
      </c>
      <c r="F1587" t="str">
        <v>R1011</v>
      </c>
      <c r="G1587" t="str">
        <v>19-Nov-1985</v>
      </c>
      <c r="H1587" t="str">
        <v xml:space="preserve">38 Y </v>
      </c>
      <c r="I1587" cm="1">
        <f t="array" ref="I1587:Q1587">VLOOKUP(A1587,'Medical Examinations-Answers'!A:J,{2,3,4,5,6,7,8,9,10},0)</f>
        <v>29.5</v>
      </c>
      <c r="J1587">
        <v>5.54</v>
      </c>
      <c r="K1587" t="str">
        <v>yes</v>
      </c>
      <c r="L1587" t="str">
        <v>No</v>
      </c>
      <c r="M1587" t="str">
        <v>No</v>
      </c>
      <c r="N1587">
        <v>0</v>
      </c>
      <c r="O1587" t="str">
        <v>No</v>
      </c>
      <c r="P1587" t="str">
        <v xml:space="preserve">Overweight </v>
      </c>
      <c r="Q1587" t="str">
        <v>Normal</v>
      </c>
      <c r="R1587" t="str">
        <f t="shared" si="24"/>
        <v>Without transplant</v>
      </c>
    </row>
    <row r="1588" spans="1:18" ht="15.6" x14ac:dyDescent="0.3">
      <c r="A1588" s="1" t="s">
        <v>784</v>
      </c>
      <c r="B1588" t="str">
        <f>VLOOKUP(A1588,'Customer Names-Answers'!A:D,4,0)</f>
        <v>Arthur M.</v>
      </c>
      <c r="C1588" cm="1">
        <f t="array" ref="C1588:H1588">VLOOKUP(A1588,'Hospitalisation Details-Answers'!A:K,{6,7,8,9,10,11},0)</f>
        <v>6311.11</v>
      </c>
      <c r="D1588" t="str">
        <v>tier - 2</v>
      </c>
      <c r="E1588" t="str">
        <v>tier - 2</v>
      </c>
      <c r="F1588" t="str">
        <v>R1011</v>
      </c>
      <c r="G1588" t="str">
        <v>27-Jul-2004</v>
      </c>
      <c r="H1588" t="str">
        <v xml:space="preserve">19 Y </v>
      </c>
      <c r="I1588" cm="1">
        <f t="array" ref="I1588:Q1588">VLOOKUP(A1588,'Medical Examinations-Answers'!A:J,{2,3,4,5,6,7,8,9,10},0)</f>
        <v>43.39</v>
      </c>
      <c r="J1588">
        <v>5.85</v>
      </c>
      <c r="K1588" t="str">
        <v>No</v>
      </c>
      <c r="L1588" t="str">
        <v>yes</v>
      </c>
      <c r="M1588" t="str">
        <v>No</v>
      </c>
      <c r="N1588">
        <v>1</v>
      </c>
      <c r="O1588" t="str">
        <v>No</v>
      </c>
      <c r="P1588" t="str">
        <v>Obesity</v>
      </c>
      <c r="Q1588" t="str">
        <v>Prediabetes</v>
      </c>
      <c r="R1588" t="str">
        <f t="shared" si="24"/>
        <v>With transplant</v>
      </c>
    </row>
    <row r="1589" spans="1:18" ht="15.6" x14ac:dyDescent="0.3">
      <c r="A1589" s="1" t="s">
        <v>783</v>
      </c>
      <c r="B1589" t="str">
        <f>VLOOKUP(A1589,'Customer Names-Answers'!A:D,4,0)</f>
        <v>Joseph R.</v>
      </c>
      <c r="C1589" cm="1">
        <f t="array" ref="C1589:H1589">VLOOKUP(A1589,'Hospitalisation Details-Answers'!A:K,{6,7,8,9,10,11},0)</f>
        <v>6305.61</v>
      </c>
      <c r="D1589" t="str">
        <v>tier - 2</v>
      </c>
      <c r="E1589" t="str">
        <v>tier - 2</v>
      </c>
      <c r="F1589" t="str">
        <v>R1012</v>
      </c>
      <c r="G1589" t="str">
        <v>4-Sep-1969</v>
      </c>
      <c r="H1589" t="str">
        <v xml:space="preserve">54 Y </v>
      </c>
      <c r="I1589" cm="1">
        <f t="array" ref="I1589:Q1589">VLOOKUP(A1589,'Medical Examinations-Answers'!A:J,{2,3,4,5,6,7,8,9,10},0)</f>
        <v>15.08</v>
      </c>
      <c r="J1589">
        <v>4.8499999999999996</v>
      </c>
      <c r="K1589" t="str">
        <v>yes</v>
      </c>
      <c r="L1589" t="str">
        <v>No</v>
      </c>
      <c r="M1589" t="str">
        <v>Yes</v>
      </c>
      <c r="N1589">
        <v>1</v>
      </c>
      <c r="O1589" t="str">
        <v>No</v>
      </c>
      <c r="P1589" t="str">
        <v xml:space="preserve">Underweight </v>
      </c>
      <c r="Q1589" t="str">
        <v>Normal</v>
      </c>
      <c r="R1589" t="str">
        <f t="shared" si="24"/>
        <v>Without transplant</v>
      </c>
    </row>
    <row r="1590" spans="1:18" ht="15.6" x14ac:dyDescent="0.3">
      <c r="A1590" s="1" t="s">
        <v>782</v>
      </c>
      <c r="B1590" t="str">
        <f>VLOOKUP(A1590,'Customer Names-Answers'!A:D,4,0)</f>
        <v>Sachiko</v>
      </c>
      <c r="C1590" cm="1">
        <f t="array" ref="C1590:H1590">VLOOKUP(A1590,'Hospitalisation Details-Answers'!A:K,{6,7,8,9,10,11},0)</f>
        <v>6302.23</v>
      </c>
      <c r="D1590" t="str">
        <v>tier - 2</v>
      </c>
      <c r="E1590" t="str">
        <v>tier - 1</v>
      </c>
      <c r="F1590" t="str">
        <v>R1013</v>
      </c>
      <c r="G1590" t="str">
        <v>17-Sep-1974</v>
      </c>
      <c r="H1590" t="str">
        <v xml:space="preserve">49 Y </v>
      </c>
      <c r="I1590" cm="1">
        <f t="array" ref="I1590:Q1590">VLOOKUP(A1590,'Medical Examinations-Answers'!A:J,{2,3,4,5,6,7,8,9,10},0)</f>
        <v>20.48</v>
      </c>
      <c r="J1590">
        <v>11.09</v>
      </c>
      <c r="K1590" t="str">
        <v>No</v>
      </c>
      <c r="L1590" t="str">
        <v>No</v>
      </c>
      <c r="M1590" t="str">
        <v>No</v>
      </c>
      <c r="N1590">
        <v>0</v>
      </c>
      <c r="O1590" t="str">
        <v>No</v>
      </c>
      <c r="P1590" t="str">
        <v xml:space="preserve">Normal Weight </v>
      </c>
      <c r="Q1590" t="str">
        <v>Diabetes</v>
      </c>
      <c r="R1590" t="str">
        <f t="shared" si="24"/>
        <v>Without transplant</v>
      </c>
    </row>
    <row r="1591" spans="1:18" ht="15.6" x14ac:dyDescent="0.3">
      <c r="A1591" s="1" t="s">
        <v>781</v>
      </c>
      <c r="B1591" t="str">
        <f>VLOOKUP(A1591,'Customer Names-Answers'!A:D,4,0)</f>
        <v>Christopher</v>
      </c>
      <c r="C1591" cm="1">
        <f t="array" ref="C1591:H1591">VLOOKUP(A1591,'Hospitalisation Details-Answers'!A:K,{6,7,8,9,10,11},0)</f>
        <v>6293.63</v>
      </c>
      <c r="D1591" t="str">
        <v>tier - 2</v>
      </c>
      <c r="E1591" t="str">
        <v>tier - 3</v>
      </c>
      <c r="F1591" t="str">
        <v>R1021</v>
      </c>
      <c r="G1591" t="str">
        <v>4-Jul-1996</v>
      </c>
      <c r="H1591" t="str">
        <v xml:space="preserve">27 Y </v>
      </c>
      <c r="I1591" cm="1">
        <f t="array" ref="I1591:Q1591">VLOOKUP(A1591,'Medical Examinations-Answers'!A:J,{2,3,4,5,6,7,8,9,10},0)</f>
        <v>34.450000000000003</v>
      </c>
      <c r="J1591">
        <v>5.58</v>
      </c>
      <c r="K1591" t="str">
        <v>yes</v>
      </c>
      <c r="L1591" t="str">
        <v>No</v>
      </c>
      <c r="M1591" t="str">
        <v>No</v>
      </c>
      <c r="N1591">
        <v>0</v>
      </c>
      <c r="O1591" t="str">
        <v>No</v>
      </c>
      <c r="P1591" t="str">
        <v>Obesity</v>
      </c>
      <c r="Q1591" t="str">
        <v>Normal</v>
      </c>
      <c r="R1591" t="str">
        <f t="shared" si="24"/>
        <v>Without transplant</v>
      </c>
    </row>
    <row r="1592" spans="1:18" ht="15.6" x14ac:dyDescent="0.3">
      <c r="A1592" s="1" t="s">
        <v>780</v>
      </c>
      <c r="B1592" t="str">
        <f>VLOOKUP(A1592,'Customer Names-Answers'!A:D,4,0)</f>
        <v>Joseph</v>
      </c>
      <c r="C1592" cm="1">
        <f t="array" ref="C1592:H1592">VLOOKUP(A1592,'Hospitalisation Details-Answers'!A:K,{6,7,8,9,10,11},0)</f>
        <v>6289.75</v>
      </c>
      <c r="D1592" t="str">
        <v>tier - 2</v>
      </c>
      <c r="E1592" t="str">
        <v>tier - 3</v>
      </c>
      <c r="F1592" t="str">
        <v>R1013</v>
      </c>
      <c r="G1592" t="str">
        <v>26-Aug-1981</v>
      </c>
      <c r="H1592" t="str">
        <v xml:space="preserve">42 Y </v>
      </c>
      <c r="I1592" cm="1">
        <f t="array" ref="I1592:Q1592">VLOOKUP(A1592,'Medical Examinations-Answers'!A:J,{2,3,4,5,6,7,8,9,10},0)</f>
        <v>34.21</v>
      </c>
      <c r="J1592">
        <v>9.7200000000000006</v>
      </c>
      <c r="K1592" t="str">
        <v>yes</v>
      </c>
      <c r="L1592" t="str">
        <v>No</v>
      </c>
      <c r="M1592" t="str">
        <v>No</v>
      </c>
      <c r="N1592">
        <v>0</v>
      </c>
      <c r="O1592" t="str">
        <v>No</v>
      </c>
      <c r="P1592" t="str">
        <v>Obesity</v>
      </c>
      <c r="Q1592" t="str">
        <v>Diabetes</v>
      </c>
      <c r="R1592" t="str">
        <f t="shared" si="24"/>
        <v>Without transplant</v>
      </c>
    </row>
    <row r="1593" spans="1:18" ht="15.6" x14ac:dyDescent="0.3">
      <c r="A1593" s="1" t="s">
        <v>779</v>
      </c>
      <c r="B1593" t="str">
        <f>VLOOKUP(A1593,'Customer Names-Answers'!A:D,4,0)</f>
        <v>Lawrence</v>
      </c>
      <c r="C1593" cm="1">
        <f t="array" ref="C1593:H1593">VLOOKUP(A1593,'Hospitalisation Details-Answers'!A:K,{6,7,8,9,10,11},0)</f>
        <v>6282.24</v>
      </c>
      <c r="D1593" t="str">
        <v>tier - 2</v>
      </c>
      <c r="E1593" t="str">
        <v>tier - 1</v>
      </c>
      <c r="F1593" t="str">
        <v>R1011</v>
      </c>
      <c r="G1593" t="str">
        <v>24-Nov-1981</v>
      </c>
      <c r="H1593" t="str">
        <v xml:space="preserve">42 Y </v>
      </c>
      <c r="I1593" cm="1">
        <f t="array" ref="I1593:Q1593">VLOOKUP(A1593,'Medical Examinations-Answers'!A:J,{2,3,4,5,6,7,8,9,10},0)</f>
        <v>28.8</v>
      </c>
      <c r="J1593">
        <v>11.41</v>
      </c>
      <c r="K1593" t="str">
        <v>yes</v>
      </c>
      <c r="L1593" t="str">
        <v>No</v>
      </c>
      <c r="M1593" t="str">
        <v>No</v>
      </c>
      <c r="N1593">
        <v>0</v>
      </c>
      <c r="O1593" t="str">
        <v>No</v>
      </c>
      <c r="P1593" t="str">
        <v xml:space="preserve">Overweight </v>
      </c>
      <c r="Q1593" t="str">
        <v>Diabetes</v>
      </c>
      <c r="R1593" t="str">
        <f t="shared" si="24"/>
        <v>Without transplant</v>
      </c>
    </row>
    <row r="1594" spans="1:18" ht="15.6" x14ac:dyDescent="0.3">
      <c r="A1594" s="1" t="s">
        <v>778</v>
      </c>
      <c r="B1594" t="str">
        <f>VLOOKUP(A1594,'Customer Names-Answers'!A:D,4,0)</f>
        <v>Katie</v>
      </c>
      <c r="C1594" cm="1">
        <f t="array" ref="C1594:H1594">VLOOKUP(A1594,'Hospitalisation Details-Answers'!A:K,{6,7,8,9,10,11},0)</f>
        <v>6276.3</v>
      </c>
      <c r="D1594" t="str">
        <v>tier - 2</v>
      </c>
      <c r="E1594" t="str">
        <v>tier - 1</v>
      </c>
      <c r="F1594" t="str">
        <v>R1025</v>
      </c>
      <c r="G1594" t="str">
        <v>16-Oct-1993</v>
      </c>
      <c r="H1594" t="str">
        <v xml:space="preserve">30 Y </v>
      </c>
      <c r="I1594" cm="1">
        <f t="array" ref="I1594:Q1594">VLOOKUP(A1594,'Medical Examinations-Answers'!A:J,{2,3,4,5,6,7,8,9,10},0)</f>
        <v>31.74</v>
      </c>
      <c r="J1594">
        <v>4.46</v>
      </c>
      <c r="K1594" t="str">
        <v>No</v>
      </c>
      <c r="L1594" t="str">
        <v>No</v>
      </c>
      <c r="M1594" t="str">
        <v>Yes</v>
      </c>
      <c r="N1594">
        <v>1</v>
      </c>
      <c r="O1594" t="str">
        <v>No</v>
      </c>
      <c r="P1594" t="str">
        <v>Obesity</v>
      </c>
      <c r="Q1594" t="str">
        <v>Normal</v>
      </c>
      <c r="R1594" t="str">
        <f t="shared" si="24"/>
        <v>Without transplant</v>
      </c>
    </row>
    <row r="1595" spans="1:18" ht="15.6" x14ac:dyDescent="0.3">
      <c r="A1595" s="1" t="s">
        <v>777</v>
      </c>
      <c r="B1595" t="str">
        <f>VLOOKUP(A1595,'Customer Names-Answers'!A:D,4,0)</f>
        <v>Ruben</v>
      </c>
      <c r="C1595" cm="1">
        <f t="array" ref="C1595:H1595">VLOOKUP(A1595,'Hospitalisation Details-Answers'!A:K,{6,7,8,9,10,11},0)</f>
        <v>6272.48</v>
      </c>
      <c r="D1595" t="str">
        <v>tier - 1</v>
      </c>
      <c r="E1595" t="str">
        <v>tier - 3</v>
      </c>
      <c r="F1595" t="str">
        <v>R1013</v>
      </c>
      <c r="G1595" t="str">
        <v>30-Jun-1981</v>
      </c>
      <c r="H1595" t="str">
        <v xml:space="preserve">42 Y </v>
      </c>
      <c r="I1595" cm="1">
        <f t="array" ref="I1595:Q1595">VLOOKUP(A1595,'Medical Examinations-Answers'!A:J,{2,3,4,5,6,7,8,9,10},0)</f>
        <v>21.78</v>
      </c>
      <c r="J1595">
        <v>9.31</v>
      </c>
      <c r="K1595" t="str">
        <v>yes</v>
      </c>
      <c r="L1595" t="str">
        <v>No</v>
      </c>
      <c r="M1595" t="str">
        <v>No</v>
      </c>
      <c r="N1595">
        <v>0</v>
      </c>
      <c r="O1595" t="str">
        <v>No</v>
      </c>
      <c r="P1595" t="str">
        <v xml:space="preserve">Normal Weight </v>
      </c>
      <c r="Q1595" t="str">
        <v>Diabetes</v>
      </c>
      <c r="R1595" t="str">
        <f t="shared" si="24"/>
        <v>Without transplant</v>
      </c>
    </row>
    <row r="1596" spans="1:18" ht="15.6" x14ac:dyDescent="0.3">
      <c r="A1596" s="1" t="s">
        <v>776</v>
      </c>
      <c r="B1596" t="str">
        <f>VLOOKUP(A1596,'Customer Names-Answers'!A:D,4,0)</f>
        <v>Sarah</v>
      </c>
      <c r="C1596" cm="1">
        <f t="array" ref="C1596:H1596">VLOOKUP(A1596,'Hospitalisation Details-Answers'!A:K,{6,7,8,9,10,11},0)</f>
        <v>6269.33</v>
      </c>
      <c r="D1596" t="str">
        <v>tier - 2</v>
      </c>
      <c r="E1596" t="str">
        <v>tier - 1</v>
      </c>
      <c r="F1596" t="str">
        <v>R1013</v>
      </c>
      <c r="G1596" t="str">
        <v>25-Sep-1984</v>
      </c>
      <c r="H1596" t="str">
        <v xml:space="preserve">39 Y </v>
      </c>
      <c r="I1596" cm="1">
        <f t="array" ref="I1596:Q1596">VLOOKUP(A1596,'Medical Examinations-Answers'!A:J,{2,3,4,5,6,7,8,9,10},0)</f>
        <v>23.75</v>
      </c>
      <c r="J1596">
        <v>5.03</v>
      </c>
      <c r="K1596" t="str">
        <v>No</v>
      </c>
      <c r="L1596" t="str">
        <v>No</v>
      </c>
      <c r="M1596" t="str">
        <v>No</v>
      </c>
      <c r="N1596">
        <v>1</v>
      </c>
      <c r="O1596" t="str">
        <v>No</v>
      </c>
      <c r="P1596" t="str">
        <v xml:space="preserve">Normal Weight </v>
      </c>
      <c r="Q1596" t="str">
        <v>Normal</v>
      </c>
      <c r="R1596" t="str">
        <f t="shared" si="24"/>
        <v>Without transplant</v>
      </c>
    </row>
    <row r="1597" spans="1:18" ht="15.6" x14ac:dyDescent="0.3">
      <c r="A1597" s="1" t="s">
        <v>775</v>
      </c>
      <c r="B1597" t="str">
        <f>VLOOKUP(A1597,'Customer Names-Answers'!A:D,4,0)</f>
        <v>Angela R.</v>
      </c>
      <c r="C1597" cm="1">
        <f t="array" ref="C1597:H1597">VLOOKUP(A1597,'Hospitalisation Details-Answers'!A:K,{6,7,8,9,10,11},0)</f>
        <v>6261.2</v>
      </c>
      <c r="D1597" t="str">
        <v>tier - 2</v>
      </c>
      <c r="E1597" t="str">
        <v>tier - 1</v>
      </c>
      <c r="F1597" t="str">
        <v>R1026</v>
      </c>
      <c r="G1597" t="str">
        <v>17-Oct-1995</v>
      </c>
      <c r="H1597" t="str">
        <v xml:space="preserve">28 Y </v>
      </c>
      <c r="I1597" cm="1">
        <f t="array" ref="I1597:Q1597">VLOOKUP(A1597,'Medical Examinations-Answers'!A:J,{2,3,4,5,6,7,8,9,10},0)</f>
        <v>33.21</v>
      </c>
      <c r="J1597">
        <v>5.07</v>
      </c>
      <c r="K1597" t="str">
        <v>yes</v>
      </c>
      <c r="L1597" t="str">
        <v>No</v>
      </c>
      <c r="M1597" t="str">
        <v>No</v>
      </c>
      <c r="N1597">
        <v>1</v>
      </c>
      <c r="O1597" t="str">
        <v>No</v>
      </c>
      <c r="P1597" t="str">
        <v>Obesity</v>
      </c>
      <c r="Q1597" t="str">
        <v>Normal</v>
      </c>
      <c r="R1597" t="str">
        <f t="shared" si="24"/>
        <v>Without transplant</v>
      </c>
    </row>
    <row r="1598" spans="1:18" ht="15.6" x14ac:dyDescent="0.3">
      <c r="A1598" s="1" t="s">
        <v>774</v>
      </c>
      <c r="B1598" t="str">
        <f>VLOOKUP(A1598,'Customer Names-Answers'!A:D,4,0)</f>
        <v>Chatham</v>
      </c>
      <c r="C1598" cm="1">
        <f t="array" ref="C1598:H1598">VLOOKUP(A1598,'Hospitalisation Details-Answers'!A:K,{6,7,8,9,10,11},0)</f>
        <v>6255.38</v>
      </c>
      <c r="D1598" t="str">
        <v>tier - 2</v>
      </c>
      <c r="E1598" t="str">
        <v>tier - 2</v>
      </c>
      <c r="F1598" t="str">
        <v>R1013</v>
      </c>
      <c r="G1598" t="str">
        <v>11-Oct-1970</v>
      </c>
      <c r="H1598" t="str">
        <v xml:space="preserve">53 Y </v>
      </c>
      <c r="I1598" cm="1">
        <f t="array" ref="I1598:Q1598">VLOOKUP(A1598,'Medical Examinations-Answers'!A:J,{2,3,4,5,6,7,8,9,10},0)</f>
        <v>17.7</v>
      </c>
      <c r="J1598">
        <v>10.42</v>
      </c>
      <c r="K1598" t="str">
        <v>yes</v>
      </c>
      <c r="L1598" t="str">
        <v>No</v>
      </c>
      <c r="M1598" t="str">
        <v>No</v>
      </c>
      <c r="N1598">
        <v>2</v>
      </c>
      <c r="O1598" t="str">
        <v>No</v>
      </c>
      <c r="P1598" t="str">
        <v xml:space="preserve">Underweight </v>
      </c>
      <c r="Q1598" t="str">
        <v>Diabetes</v>
      </c>
      <c r="R1598" t="str">
        <f t="shared" si="24"/>
        <v>Without transplant</v>
      </c>
    </row>
    <row r="1599" spans="1:18" ht="15.6" x14ac:dyDescent="0.3">
      <c r="A1599" s="1" t="s">
        <v>773</v>
      </c>
      <c r="B1599" t="str">
        <f>VLOOKUP(A1599,'Customer Names-Answers'!A:D,4,0)</f>
        <v>Derek</v>
      </c>
      <c r="C1599" cm="1">
        <f t="array" ref="C1599:H1599">VLOOKUP(A1599,'Hospitalisation Details-Answers'!A:K,{6,7,8,9,10,11},0)</f>
        <v>6254.13</v>
      </c>
      <c r="D1599" t="str">
        <v>tier - 2</v>
      </c>
      <c r="E1599" t="str">
        <v>tier - 2</v>
      </c>
      <c r="F1599" t="str">
        <v>R1012</v>
      </c>
      <c r="G1599" t="str">
        <v>8-Sep-1972</v>
      </c>
      <c r="H1599" t="str">
        <v xml:space="preserve">51 Y </v>
      </c>
      <c r="I1599" cm="1">
        <f t="array" ref="I1599:Q1599">VLOOKUP(A1599,'Medical Examinations-Answers'!A:J,{2,3,4,5,6,7,8,9,10},0)</f>
        <v>17.2</v>
      </c>
      <c r="J1599">
        <v>6.45</v>
      </c>
      <c r="K1599" t="str">
        <v>No</v>
      </c>
      <c r="L1599" t="str">
        <v>No</v>
      </c>
      <c r="M1599" t="str">
        <v>No</v>
      </c>
      <c r="N1599">
        <v>2</v>
      </c>
      <c r="O1599" t="str">
        <v>No</v>
      </c>
      <c r="P1599" t="str">
        <v xml:space="preserve">Underweight </v>
      </c>
      <c r="Q1599" t="str">
        <v>Prediabetes</v>
      </c>
      <c r="R1599" t="str">
        <f t="shared" si="24"/>
        <v>Without transplant</v>
      </c>
    </row>
    <row r="1600" spans="1:18" ht="15.6" x14ac:dyDescent="0.3">
      <c r="A1600" s="1" t="s">
        <v>772</v>
      </c>
      <c r="B1600" t="str">
        <f>VLOOKUP(A1600,'Customer Names-Answers'!A:D,4,0)</f>
        <v>Kalvin J.</v>
      </c>
      <c r="C1600" cm="1">
        <f t="array" ref="C1600:H1600">VLOOKUP(A1600,'Hospitalisation Details-Answers'!A:K,{6,7,8,9,10,11},0)</f>
        <v>6253.85</v>
      </c>
      <c r="D1600" t="str">
        <v>tier - 2</v>
      </c>
      <c r="E1600" t="str">
        <v>tier - 2</v>
      </c>
      <c r="F1600" t="str">
        <v>R1013</v>
      </c>
      <c r="G1600" t="str">
        <v>11-Nov-1972</v>
      </c>
      <c r="H1600" t="str">
        <v xml:space="preserve">51 Y </v>
      </c>
      <c r="I1600" cm="1">
        <f t="array" ref="I1600:Q1600">VLOOKUP(A1600,'Medical Examinations-Answers'!A:J,{2,3,4,5,6,7,8,9,10},0)</f>
        <v>19.21</v>
      </c>
      <c r="J1600">
        <v>5.52</v>
      </c>
      <c r="K1600" t="str">
        <v>No</v>
      </c>
      <c r="L1600" t="str">
        <v>No</v>
      </c>
      <c r="M1600" t="str">
        <v>No</v>
      </c>
      <c r="N1600">
        <v>2</v>
      </c>
      <c r="O1600" t="str">
        <v>No</v>
      </c>
      <c r="P1600" t="str">
        <v xml:space="preserve">Normal Weight </v>
      </c>
      <c r="Q1600" t="str">
        <v>Normal</v>
      </c>
      <c r="R1600" t="str">
        <f t="shared" si="24"/>
        <v>Without transplant</v>
      </c>
    </row>
    <row r="1601" spans="1:18" ht="15.6" x14ac:dyDescent="0.3">
      <c r="A1601" s="1" t="s">
        <v>771</v>
      </c>
      <c r="B1601" t="str">
        <f>VLOOKUP(A1601,'Customer Names-Answers'!A:D,4,0)</f>
        <v>Dave</v>
      </c>
      <c r="C1601" cm="1">
        <f t="array" ref="C1601:H1601">VLOOKUP(A1601,'Hospitalisation Details-Answers'!A:K,{6,7,8,9,10,11},0)</f>
        <v>6250.44</v>
      </c>
      <c r="D1601" t="str">
        <v>tier - 2</v>
      </c>
      <c r="E1601" t="str">
        <v>tier - 1</v>
      </c>
      <c r="F1601" t="str">
        <v>R1011</v>
      </c>
      <c r="G1601" t="str">
        <v>10-Oct-1979</v>
      </c>
      <c r="H1601" t="str">
        <v xml:space="preserve">44 Y </v>
      </c>
      <c r="I1601" cm="1">
        <f t="array" ref="I1601:Q1601">VLOOKUP(A1601,'Medical Examinations-Answers'!A:J,{2,3,4,5,6,7,8,9,10},0)</f>
        <v>23.2</v>
      </c>
      <c r="J1601">
        <v>4.41</v>
      </c>
      <c r="K1601" t="str">
        <v>No</v>
      </c>
      <c r="L1601" t="str">
        <v>No</v>
      </c>
      <c r="M1601" t="str">
        <v>Yes</v>
      </c>
      <c r="N1601">
        <v>1</v>
      </c>
      <c r="O1601" t="str">
        <v>No</v>
      </c>
      <c r="P1601" t="str">
        <v xml:space="preserve">Normal Weight </v>
      </c>
      <c r="Q1601" t="str">
        <v>Normal</v>
      </c>
      <c r="R1601" t="str">
        <f t="shared" si="24"/>
        <v>Without transplant</v>
      </c>
    </row>
    <row r="1602" spans="1:18" ht="15.6" x14ac:dyDescent="0.3">
      <c r="A1602" s="1" t="s">
        <v>770</v>
      </c>
      <c r="B1602" t="str">
        <f>VLOOKUP(A1602,'Customer Names-Answers'!A:D,4,0)</f>
        <v>Barbara G.</v>
      </c>
      <c r="C1602" cm="1">
        <f t="array" ref="C1602:H1602">VLOOKUP(A1602,'Hospitalisation Details-Answers'!A:K,{6,7,8,9,10,11},0)</f>
        <v>6238.3</v>
      </c>
      <c r="D1602" t="str">
        <v>tier - 2</v>
      </c>
      <c r="E1602" t="str">
        <v>tier - 1</v>
      </c>
      <c r="F1602" t="str">
        <v>R1011</v>
      </c>
      <c r="G1602" t="str">
        <v>11-Aug-1983</v>
      </c>
      <c r="H1602" t="str">
        <v xml:space="preserve">40 Y </v>
      </c>
      <c r="I1602" cm="1">
        <f t="array" ref="I1602:Q1602">VLOOKUP(A1602,'Medical Examinations-Answers'!A:J,{2,3,4,5,6,7,8,9,10},0)</f>
        <v>32.5</v>
      </c>
      <c r="J1602">
        <v>4.6900000000000004</v>
      </c>
      <c r="K1602" t="str">
        <v>yes</v>
      </c>
      <c r="L1602" t="str">
        <v>No</v>
      </c>
      <c r="M1602" t="str">
        <v>Yes</v>
      </c>
      <c r="N1602">
        <v>1</v>
      </c>
      <c r="O1602" t="str">
        <v>No</v>
      </c>
      <c r="P1602" t="str">
        <v>Obesity</v>
      </c>
      <c r="Q1602" t="str">
        <v>Normal</v>
      </c>
      <c r="R1602" t="str">
        <f t="shared" si="24"/>
        <v>Without transplant</v>
      </c>
    </row>
    <row r="1603" spans="1:18" ht="15.6" x14ac:dyDescent="0.3">
      <c r="A1603" s="1" t="s">
        <v>769</v>
      </c>
      <c r="B1603" t="str">
        <f>VLOOKUP(A1603,'Customer Names-Answers'!A:D,4,0)</f>
        <v>Skylar</v>
      </c>
      <c r="C1603" cm="1">
        <f t="array" ref="C1603:H1603">VLOOKUP(A1603,'Hospitalisation Details-Answers'!A:K,{6,7,8,9,10,11},0)</f>
        <v>6236.95</v>
      </c>
      <c r="D1603" t="str">
        <v>tier - 2</v>
      </c>
      <c r="E1603" t="str">
        <v>tier - 2</v>
      </c>
      <c r="F1603" t="str">
        <v>R1013</v>
      </c>
      <c r="G1603" t="str">
        <v>19-Sep-1978</v>
      </c>
      <c r="H1603" t="str">
        <v xml:space="preserve">45 Y </v>
      </c>
      <c r="I1603" cm="1">
        <f t="array" ref="I1603:Q1603">VLOOKUP(A1603,'Medical Examinations-Answers'!A:J,{2,3,4,5,6,7,8,9,10},0)</f>
        <v>20.9</v>
      </c>
      <c r="J1603">
        <v>6.94</v>
      </c>
      <c r="K1603" t="str">
        <v>No</v>
      </c>
      <c r="L1603" t="str">
        <v>No</v>
      </c>
      <c r="M1603" t="str">
        <v>No</v>
      </c>
      <c r="N1603">
        <v>0</v>
      </c>
      <c r="O1603" t="str">
        <v>No</v>
      </c>
      <c r="P1603" t="str">
        <v xml:space="preserve">Normal Weight </v>
      </c>
      <c r="Q1603" t="str">
        <v>Diabetes</v>
      </c>
      <c r="R1603" t="str">
        <f t="shared" ref="R1603:R1666" si="25">IF(L1603="No","Without transplant","With transplant")</f>
        <v>Without transplant</v>
      </c>
    </row>
    <row r="1604" spans="1:18" ht="15.6" x14ac:dyDescent="0.3">
      <c r="A1604" s="1" t="s">
        <v>768</v>
      </c>
      <c r="B1604" t="str">
        <f>VLOOKUP(A1604,'Customer Names-Answers'!A:D,4,0)</f>
        <v>Nick</v>
      </c>
      <c r="C1604" cm="1">
        <f t="array" ref="C1604:H1604">VLOOKUP(A1604,'Hospitalisation Details-Answers'!A:K,{6,7,8,9,10,11},0)</f>
        <v>6219.93</v>
      </c>
      <c r="D1604" t="str">
        <v>tier - 2</v>
      </c>
      <c r="E1604" t="str">
        <v>tier - 2</v>
      </c>
      <c r="F1604" t="str">
        <v>R1013</v>
      </c>
      <c r="G1604" t="str">
        <v>29-Jun-1972</v>
      </c>
      <c r="H1604" t="str">
        <v xml:space="preserve">51 Y </v>
      </c>
      <c r="I1604" cm="1">
        <f t="array" ref="I1604:Q1604">VLOOKUP(A1604,'Medical Examinations-Answers'!A:J,{2,3,4,5,6,7,8,9,10},0)</f>
        <v>19.11</v>
      </c>
      <c r="J1604">
        <v>4.3499999999999996</v>
      </c>
      <c r="K1604" t="str">
        <v>No</v>
      </c>
      <c r="L1604" t="str">
        <v>No</v>
      </c>
      <c r="M1604" t="str">
        <v>No</v>
      </c>
      <c r="N1604">
        <v>2</v>
      </c>
      <c r="O1604" t="str">
        <v>No</v>
      </c>
      <c r="P1604" t="str">
        <v xml:space="preserve">Normal Weight </v>
      </c>
      <c r="Q1604" t="str">
        <v>Normal</v>
      </c>
      <c r="R1604" t="str">
        <f t="shared" si="25"/>
        <v>Without transplant</v>
      </c>
    </row>
    <row r="1605" spans="1:18" ht="15.6" x14ac:dyDescent="0.3">
      <c r="A1605" s="1" t="s">
        <v>767</v>
      </c>
      <c r="B1605" t="str">
        <f>VLOOKUP(A1605,'Customer Names-Answers'!A:D,4,0)</f>
        <v>Sunny S</v>
      </c>
      <c r="C1605" cm="1">
        <f t="array" ref="C1605:H1605">VLOOKUP(A1605,'Hospitalisation Details-Answers'!A:K,{6,7,8,9,10,11},0)</f>
        <v>6208.5</v>
      </c>
      <c r="D1605" t="str">
        <v>tier - 2</v>
      </c>
      <c r="E1605" t="str">
        <v>tier - 1</v>
      </c>
      <c r="F1605" t="str">
        <v>R1021</v>
      </c>
      <c r="G1605" t="str">
        <v>12-Aug-1992</v>
      </c>
      <c r="H1605" t="str">
        <v xml:space="preserve">31 Y </v>
      </c>
      <c r="I1605" cm="1">
        <f t="array" ref="I1605:Q1605">VLOOKUP(A1605,'Medical Examinations-Answers'!A:J,{2,3,4,5,6,7,8,9,10},0)</f>
        <v>31.17</v>
      </c>
      <c r="J1605">
        <v>5.28</v>
      </c>
      <c r="K1605" t="str">
        <v>No</v>
      </c>
      <c r="L1605" t="str">
        <v>No</v>
      </c>
      <c r="M1605" t="str">
        <v>No</v>
      </c>
      <c r="N1605">
        <v>1</v>
      </c>
      <c r="O1605" t="str">
        <v>No</v>
      </c>
      <c r="P1605" t="str">
        <v>Obesity</v>
      </c>
      <c r="Q1605" t="str">
        <v>Normal</v>
      </c>
      <c r="R1605" t="str">
        <f t="shared" si="25"/>
        <v>Without transplant</v>
      </c>
    </row>
    <row r="1606" spans="1:18" ht="15.6" x14ac:dyDescent="0.3">
      <c r="A1606" s="1" t="s">
        <v>766</v>
      </c>
      <c r="B1606" t="str">
        <f>VLOOKUP(A1606,'Customer Names-Answers'!A:D,4,0)</f>
        <v>Anne-Marie</v>
      </c>
      <c r="C1606" cm="1">
        <f t="array" ref="C1606:H1606">VLOOKUP(A1606,'Hospitalisation Details-Answers'!A:K,{6,7,8,9,10,11},0)</f>
        <v>6207.26</v>
      </c>
      <c r="D1606" t="str">
        <v>tier - 2</v>
      </c>
      <c r="E1606" t="str">
        <v>tier - 2</v>
      </c>
      <c r="F1606" t="str">
        <v>R1026</v>
      </c>
      <c r="G1606" t="str">
        <v>10-Sep-1999</v>
      </c>
      <c r="H1606" t="str">
        <v xml:space="preserve">24 Y </v>
      </c>
      <c r="I1606" cm="1">
        <f t="array" ref="I1606:Q1606">VLOOKUP(A1606,'Medical Examinations-Answers'!A:J,{2,3,4,5,6,7,8,9,10},0)</f>
        <v>36.08</v>
      </c>
      <c r="J1606">
        <v>4.29</v>
      </c>
      <c r="K1606" t="str">
        <v>No</v>
      </c>
      <c r="L1606" t="str">
        <v>No</v>
      </c>
      <c r="M1606" t="str">
        <v>No</v>
      </c>
      <c r="N1606">
        <v>0</v>
      </c>
      <c r="O1606" t="str">
        <v>No</v>
      </c>
      <c r="P1606" t="str">
        <v>Obesity</v>
      </c>
      <c r="Q1606" t="str">
        <v>Normal</v>
      </c>
      <c r="R1606" t="str">
        <f t="shared" si="25"/>
        <v>Without transplant</v>
      </c>
    </row>
    <row r="1607" spans="1:18" ht="15.6" x14ac:dyDescent="0.3">
      <c r="A1607" s="1" t="s">
        <v>765</v>
      </c>
      <c r="B1607" t="str">
        <f>VLOOKUP(A1607,'Customer Names-Answers'!A:D,4,0)</f>
        <v>Nicholas</v>
      </c>
      <c r="C1607" cm="1">
        <f t="array" ref="C1607:H1607">VLOOKUP(A1607,'Hospitalisation Details-Answers'!A:K,{6,7,8,9,10,11},0)</f>
        <v>6203.9</v>
      </c>
      <c r="D1607" t="str">
        <v>tier - 2</v>
      </c>
      <c r="E1607" t="str">
        <v>tier - 2</v>
      </c>
      <c r="F1607" t="str">
        <v>R1012</v>
      </c>
      <c r="G1607" t="str">
        <v>22-Sep-1985</v>
      </c>
      <c r="H1607" t="str">
        <v xml:space="preserve">38 Y </v>
      </c>
      <c r="I1607" cm="1">
        <f t="array" ref="I1607:Q1607">VLOOKUP(A1607,'Medical Examinations-Answers'!A:J,{2,3,4,5,6,7,8,9,10},0)</f>
        <v>28.024999999999999</v>
      </c>
      <c r="J1607">
        <v>5.69</v>
      </c>
      <c r="K1607" t="str">
        <v>yes</v>
      </c>
      <c r="L1607" t="str">
        <v>No</v>
      </c>
      <c r="M1607" t="str">
        <v>No</v>
      </c>
      <c r="N1607">
        <v>0</v>
      </c>
      <c r="O1607" t="str">
        <v>No</v>
      </c>
      <c r="P1607" t="str">
        <v xml:space="preserve">Overweight </v>
      </c>
      <c r="Q1607" t="str">
        <v>Normal</v>
      </c>
      <c r="R1607" t="str">
        <f t="shared" si="25"/>
        <v>Without transplant</v>
      </c>
    </row>
    <row r="1608" spans="1:18" ht="15.6" x14ac:dyDescent="0.3">
      <c r="A1608" s="1" t="s">
        <v>764</v>
      </c>
      <c r="B1608" t="str">
        <f>VLOOKUP(A1608,'Customer Names-Answers'!A:D,4,0)</f>
        <v>Scott M.</v>
      </c>
      <c r="C1608" cm="1">
        <f t="array" ref="C1608:H1608">VLOOKUP(A1608,'Hospitalisation Details-Answers'!A:K,{6,7,8,9,10,11},0)</f>
        <v>6198.75</v>
      </c>
      <c r="D1608" t="str">
        <v>tier - 2</v>
      </c>
      <c r="E1608" t="str">
        <v>tier - 1</v>
      </c>
      <c r="F1608" t="str">
        <v>R1012</v>
      </c>
      <c r="G1608" t="str">
        <v>22-Jul-1985</v>
      </c>
      <c r="H1608" t="str">
        <v xml:space="preserve">38 Y </v>
      </c>
      <c r="I1608" cm="1">
        <f t="array" ref="I1608:Q1608">VLOOKUP(A1608,'Medical Examinations-Answers'!A:J,{2,3,4,5,6,7,8,9,10},0)</f>
        <v>24.32</v>
      </c>
      <c r="J1608">
        <v>5.56</v>
      </c>
      <c r="K1608" t="str">
        <v>yes</v>
      </c>
      <c r="L1608" t="str">
        <v>No</v>
      </c>
      <c r="M1608" t="str">
        <v>No</v>
      </c>
      <c r="N1608">
        <v>0</v>
      </c>
      <c r="O1608" t="str">
        <v>No</v>
      </c>
      <c r="P1608" t="str">
        <v xml:space="preserve">Normal Weight </v>
      </c>
      <c r="Q1608" t="str">
        <v>Normal</v>
      </c>
      <c r="R1608" t="str">
        <f t="shared" si="25"/>
        <v>Without transplant</v>
      </c>
    </row>
    <row r="1609" spans="1:18" ht="15.6" x14ac:dyDescent="0.3">
      <c r="A1609" s="1" t="s">
        <v>763</v>
      </c>
      <c r="B1609" t="str">
        <f>VLOOKUP(A1609,'Customer Names-Answers'!A:D,4,0)</f>
        <v>Marisa A</v>
      </c>
      <c r="C1609" cm="1">
        <f t="array" ref="C1609:H1609">VLOOKUP(A1609,'Hospitalisation Details-Answers'!A:K,{6,7,8,9,10,11},0)</f>
        <v>6196.45</v>
      </c>
      <c r="D1609" t="str">
        <v>tier - 2</v>
      </c>
      <c r="E1609" t="str">
        <v>tier - 1</v>
      </c>
      <c r="F1609" t="str">
        <v>R1011</v>
      </c>
      <c r="G1609" t="str">
        <v>23-Oct-1988</v>
      </c>
      <c r="H1609" t="str">
        <v xml:space="preserve">35 Y </v>
      </c>
      <c r="I1609" cm="1">
        <f t="array" ref="I1609:Q1609">VLOOKUP(A1609,'Medical Examinations-Answers'!A:J,{2,3,4,5,6,7,8,9,10},0)</f>
        <v>38</v>
      </c>
      <c r="J1609">
        <v>5.41</v>
      </c>
      <c r="K1609" t="str">
        <v>yes</v>
      </c>
      <c r="L1609" t="str">
        <v>No</v>
      </c>
      <c r="M1609" t="str">
        <v>No</v>
      </c>
      <c r="N1609">
        <v>1</v>
      </c>
      <c r="O1609" t="str">
        <v>No</v>
      </c>
      <c r="P1609" t="str">
        <v>Obesity</v>
      </c>
      <c r="Q1609" t="str">
        <v>Normal</v>
      </c>
      <c r="R1609" t="str">
        <f t="shared" si="25"/>
        <v>Without transplant</v>
      </c>
    </row>
    <row r="1610" spans="1:18" ht="15.6" x14ac:dyDescent="0.3">
      <c r="A1610" s="1" t="s">
        <v>762</v>
      </c>
      <c r="B1610" t="str">
        <f>VLOOKUP(A1610,'Customer Names-Answers'!A:D,4,0)</f>
        <v>Katie</v>
      </c>
      <c r="C1610" cm="1">
        <f t="array" ref="C1610:H1610">VLOOKUP(A1610,'Hospitalisation Details-Answers'!A:K,{6,7,8,9,10,11},0)</f>
        <v>6186.13</v>
      </c>
      <c r="D1610" t="str">
        <v>tier - 2</v>
      </c>
      <c r="E1610" t="str">
        <v>tier - 3</v>
      </c>
      <c r="F1610" t="str">
        <v>R1011</v>
      </c>
      <c r="G1610" t="str">
        <v>1-Oct-1981</v>
      </c>
      <c r="H1610" t="str">
        <v xml:space="preserve">42 Y </v>
      </c>
      <c r="I1610" cm="1">
        <f t="array" ref="I1610:Q1610">VLOOKUP(A1610,'Medical Examinations-Answers'!A:J,{2,3,4,5,6,7,8,9,10},0)</f>
        <v>31.6</v>
      </c>
      <c r="J1610">
        <v>10.85</v>
      </c>
      <c r="K1610" t="str">
        <v>yes</v>
      </c>
      <c r="L1610" t="str">
        <v>No</v>
      </c>
      <c r="M1610" t="str">
        <v>No</v>
      </c>
      <c r="N1610">
        <v>0</v>
      </c>
      <c r="O1610" t="str">
        <v>No</v>
      </c>
      <c r="P1610" t="str">
        <v>Obesity</v>
      </c>
      <c r="Q1610" t="str">
        <v>Diabetes</v>
      </c>
      <c r="R1610" t="str">
        <f t="shared" si="25"/>
        <v>Without transplant</v>
      </c>
    </row>
    <row r="1611" spans="1:18" ht="15.6" x14ac:dyDescent="0.3">
      <c r="A1611" s="1" t="s">
        <v>761</v>
      </c>
      <c r="B1611" t="str">
        <f>VLOOKUP(A1611,'Customer Names-Answers'!A:D,4,0)</f>
        <v>Amy L</v>
      </c>
      <c r="C1611" cm="1">
        <f t="array" ref="C1611:H1611">VLOOKUP(A1611,'Hospitalisation Details-Answers'!A:K,{6,7,8,9,10,11},0)</f>
        <v>6185.32</v>
      </c>
      <c r="D1611" t="str">
        <v>tier - 2</v>
      </c>
      <c r="E1611" t="str">
        <v>tier - 1</v>
      </c>
      <c r="F1611" t="str">
        <v>R1013</v>
      </c>
      <c r="G1611" t="str">
        <v>22-Nov-1981</v>
      </c>
      <c r="H1611" t="str">
        <v xml:space="preserve">42 Y </v>
      </c>
      <c r="I1611" cm="1">
        <f t="array" ref="I1611:Q1611">VLOOKUP(A1611,'Medical Examinations-Answers'!A:J,{2,3,4,5,6,7,8,9,10},0)</f>
        <v>31.02</v>
      </c>
      <c r="J1611">
        <v>11.63</v>
      </c>
      <c r="K1611" t="str">
        <v>yes</v>
      </c>
      <c r="L1611" t="str">
        <v>No</v>
      </c>
      <c r="M1611" t="str">
        <v>No</v>
      </c>
      <c r="N1611">
        <v>0</v>
      </c>
      <c r="O1611" t="str">
        <v>No</v>
      </c>
      <c r="P1611" t="str">
        <v>Obesity</v>
      </c>
      <c r="Q1611" t="str">
        <v>Diabetes</v>
      </c>
      <c r="R1611" t="str">
        <f t="shared" si="25"/>
        <v>Without transplant</v>
      </c>
    </row>
    <row r="1612" spans="1:18" ht="15.6" x14ac:dyDescent="0.3">
      <c r="A1612" s="1" t="s">
        <v>760</v>
      </c>
      <c r="B1612" t="str">
        <f>VLOOKUP(A1612,'Customer Names-Answers'!A:D,4,0)</f>
        <v>Jenna M</v>
      </c>
      <c r="C1612" cm="1">
        <f t="array" ref="C1612:H1612">VLOOKUP(A1612,'Hospitalisation Details-Answers'!A:K,{6,7,8,9,10,11},0)</f>
        <v>6184.3</v>
      </c>
      <c r="D1612" t="str">
        <v>tier - 2</v>
      </c>
      <c r="E1612" t="str">
        <v>tier - 3</v>
      </c>
      <c r="F1612" t="str">
        <v>R1013</v>
      </c>
      <c r="G1612" t="str">
        <v>1-Nov-1988</v>
      </c>
      <c r="H1612" t="str">
        <v xml:space="preserve">35 Y </v>
      </c>
      <c r="I1612" cm="1">
        <f t="array" ref="I1612:Q1612">VLOOKUP(A1612,'Medical Examinations-Answers'!A:J,{2,3,4,5,6,7,8,9,10},0)</f>
        <v>29.26</v>
      </c>
      <c r="J1612">
        <v>5.68</v>
      </c>
      <c r="K1612" t="str">
        <v>yes</v>
      </c>
      <c r="L1612" t="str">
        <v>No</v>
      </c>
      <c r="M1612" t="str">
        <v>No</v>
      </c>
      <c r="N1612">
        <v>1</v>
      </c>
      <c r="O1612" t="str">
        <v>No</v>
      </c>
      <c r="P1612" t="str">
        <v xml:space="preserve">Overweight </v>
      </c>
      <c r="Q1612" t="str">
        <v>Normal</v>
      </c>
      <c r="R1612" t="str">
        <f t="shared" si="25"/>
        <v>Without transplant</v>
      </c>
    </row>
    <row r="1613" spans="1:18" ht="15.6" x14ac:dyDescent="0.3">
      <c r="A1613" s="1" t="s">
        <v>759</v>
      </c>
      <c r="B1613" t="str">
        <f>VLOOKUP(A1613,'Customer Names-Answers'!A:D,4,0)</f>
        <v>Elizabeth M.</v>
      </c>
      <c r="C1613" cm="1">
        <f t="array" ref="C1613:H1613">VLOOKUP(A1613,'Hospitalisation Details-Answers'!A:K,{6,7,8,9,10,11},0)</f>
        <v>6183.46</v>
      </c>
      <c r="D1613" t="str">
        <v>tier - 2</v>
      </c>
      <c r="E1613" t="str">
        <v>tier - 2</v>
      </c>
      <c r="F1613" t="str">
        <v>R1012</v>
      </c>
      <c r="G1613" t="str">
        <v>5-Oct-1970</v>
      </c>
      <c r="H1613" t="str">
        <v xml:space="preserve">53 Y </v>
      </c>
      <c r="I1613" cm="1">
        <f t="array" ref="I1613:Q1613">VLOOKUP(A1613,'Medical Examinations-Answers'!A:J,{2,3,4,5,6,7,8,9,10},0)</f>
        <v>15.09</v>
      </c>
      <c r="J1613">
        <v>7.59</v>
      </c>
      <c r="K1613" t="str">
        <v>yes</v>
      </c>
      <c r="L1613" t="str">
        <v>No</v>
      </c>
      <c r="M1613" t="str">
        <v>No</v>
      </c>
      <c r="N1613">
        <v>2</v>
      </c>
      <c r="O1613" t="str">
        <v>No</v>
      </c>
      <c r="P1613" t="str">
        <v xml:space="preserve">Underweight </v>
      </c>
      <c r="Q1613" t="str">
        <v>Diabetes</v>
      </c>
      <c r="R1613" t="str">
        <f t="shared" si="25"/>
        <v>Without transplant</v>
      </c>
    </row>
    <row r="1614" spans="1:18" ht="15.6" x14ac:dyDescent="0.3">
      <c r="A1614" s="1" t="s">
        <v>758</v>
      </c>
      <c r="B1614" t="str">
        <f>VLOOKUP(A1614,'Customer Names-Answers'!A:D,4,0)</f>
        <v>Lyazid</v>
      </c>
      <c r="C1614" cm="1">
        <f t="array" ref="C1614:H1614">VLOOKUP(A1614,'Hospitalisation Details-Answers'!A:K,{6,7,8,9,10,11},0)</f>
        <v>6183.32</v>
      </c>
      <c r="D1614" t="str">
        <v>tier - 2</v>
      </c>
      <c r="E1614" t="str">
        <v>tier - 2</v>
      </c>
      <c r="F1614" t="str">
        <v>R1012</v>
      </c>
      <c r="G1614" t="str">
        <v>9-Aug-1985</v>
      </c>
      <c r="H1614" t="str">
        <v xml:space="preserve">38 Y </v>
      </c>
      <c r="I1614" cm="1">
        <f t="array" ref="I1614:Q1614">VLOOKUP(A1614,'Medical Examinations-Answers'!A:J,{2,3,4,5,6,7,8,9,10},0)</f>
        <v>22.63</v>
      </c>
      <c r="J1614">
        <v>5.09</v>
      </c>
      <c r="K1614" t="str">
        <v>yes</v>
      </c>
      <c r="L1614" t="str">
        <v>No</v>
      </c>
      <c r="M1614" t="str">
        <v>No</v>
      </c>
      <c r="N1614">
        <v>0</v>
      </c>
      <c r="O1614" t="str">
        <v>No</v>
      </c>
      <c r="P1614" t="str">
        <v xml:space="preserve">Normal Weight </v>
      </c>
      <c r="Q1614" t="str">
        <v>Normal</v>
      </c>
      <c r="R1614" t="str">
        <f t="shared" si="25"/>
        <v>Without transplant</v>
      </c>
    </row>
    <row r="1615" spans="1:18" ht="15.6" x14ac:dyDescent="0.3">
      <c r="A1615" s="1" t="s">
        <v>757</v>
      </c>
      <c r="B1615" t="str">
        <f>VLOOKUP(A1615,'Customer Names-Answers'!A:D,4,0)</f>
        <v>Lindsey A.</v>
      </c>
      <c r="C1615" cm="1">
        <f t="array" ref="C1615:H1615">VLOOKUP(A1615,'Hospitalisation Details-Answers'!A:K,{6,7,8,9,10,11},0)</f>
        <v>6170.96</v>
      </c>
      <c r="D1615" t="str">
        <v>tier - 2</v>
      </c>
      <c r="E1615" t="str">
        <v>tier - 1</v>
      </c>
      <c r="F1615" t="str">
        <v>R1013</v>
      </c>
      <c r="G1615" t="str">
        <v>6-Oct-1984</v>
      </c>
      <c r="H1615" t="str">
        <v xml:space="preserve">39 Y </v>
      </c>
      <c r="I1615" cm="1">
        <f t="array" ref="I1615:Q1615">VLOOKUP(A1615,'Medical Examinations-Answers'!A:J,{2,3,4,5,6,7,8,9,10},0)</f>
        <v>23.46</v>
      </c>
      <c r="J1615">
        <v>4.21</v>
      </c>
      <c r="K1615" t="str">
        <v>No</v>
      </c>
      <c r="L1615" t="str">
        <v>No</v>
      </c>
      <c r="M1615" t="str">
        <v>No</v>
      </c>
      <c r="N1615">
        <v>1</v>
      </c>
      <c r="O1615" t="str">
        <v>No</v>
      </c>
      <c r="P1615" t="str">
        <v xml:space="preserve">Normal Weight </v>
      </c>
      <c r="Q1615" t="str">
        <v>Normal</v>
      </c>
      <c r="R1615" t="str">
        <f t="shared" si="25"/>
        <v>Without transplant</v>
      </c>
    </row>
    <row r="1616" spans="1:18" ht="15.6" x14ac:dyDescent="0.3">
      <c r="A1616" s="1" t="s">
        <v>756</v>
      </c>
      <c r="B1616" t="str">
        <f>VLOOKUP(A1616,'Customer Names-Answers'!A:D,4,0)</f>
        <v>Chris</v>
      </c>
      <c r="C1616" cm="1">
        <f t="array" ref="C1616:H1616">VLOOKUP(A1616,'Hospitalisation Details-Answers'!A:K,{6,7,8,9,10,11},0)</f>
        <v>6159.57</v>
      </c>
      <c r="D1616" t="str">
        <v>tier - 2</v>
      </c>
      <c r="E1616" t="str">
        <v>tier - 1</v>
      </c>
      <c r="F1616" t="str">
        <v>R1012</v>
      </c>
      <c r="G1616" t="str">
        <v>15-Oct-1985</v>
      </c>
      <c r="H1616" t="str">
        <v xml:space="preserve">38 Y </v>
      </c>
      <c r="I1616" cm="1">
        <f t="array" ref="I1616:Q1616">VLOOKUP(A1616,'Medical Examinations-Answers'!A:J,{2,3,4,5,6,7,8,9,10},0)</f>
        <v>22.56</v>
      </c>
      <c r="J1616">
        <v>4.34</v>
      </c>
      <c r="K1616" t="str">
        <v>yes</v>
      </c>
      <c r="L1616" t="str">
        <v>No</v>
      </c>
      <c r="M1616" t="str">
        <v>No</v>
      </c>
      <c r="N1616">
        <v>0</v>
      </c>
      <c r="O1616" t="str">
        <v>No</v>
      </c>
      <c r="P1616" t="str">
        <v xml:space="preserve">Normal Weight </v>
      </c>
      <c r="Q1616" t="str">
        <v>Normal</v>
      </c>
      <c r="R1616" t="str">
        <f t="shared" si="25"/>
        <v>Without transplant</v>
      </c>
    </row>
    <row r="1617" spans="1:18" ht="15.6" x14ac:dyDescent="0.3">
      <c r="A1617" s="1" t="s">
        <v>755</v>
      </c>
      <c r="B1617" t="str">
        <f>VLOOKUP(A1617,'Customer Names-Answers'!A:D,4,0)</f>
        <v>Jennifer A</v>
      </c>
      <c r="C1617" cm="1">
        <f t="array" ref="C1617:H1617">VLOOKUP(A1617,'Hospitalisation Details-Answers'!A:K,{6,7,8,9,10,11},0)</f>
        <v>6152.05</v>
      </c>
      <c r="D1617" t="str">
        <v>tier - 2</v>
      </c>
      <c r="E1617" t="str">
        <v>tier - 3</v>
      </c>
      <c r="F1617" t="str">
        <v>R1013</v>
      </c>
      <c r="G1617" t="str">
        <v>6-Nov-1973</v>
      </c>
      <c r="H1617" t="str">
        <v xml:space="preserve">50 Y </v>
      </c>
      <c r="I1617" cm="1">
        <f t="array" ref="I1617:Q1617">VLOOKUP(A1617,'Medical Examinations-Answers'!A:J,{2,3,4,5,6,7,8,9,10},0)</f>
        <v>19.28</v>
      </c>
      <c r="J1617">
        <v>11.85</v>
      </c>
      <c r="K1617" t="str">
        <v>No</v>
      </c>
      <c r="L1617" t="str">
        <v>No</v>
      </c>
      <c r="M1617" t="str">
        <v>No</v>
      </c>
      <c r="N1617">
        <v>2</v>
      </c>
      <c r="O1617" t="str">
        <v>No</v>
      </c>
      <c r="P1617" t="str">
        <v xml:space="preserve">Normal Weight </v>
      </c>
      <c r="Q1617" t="str">
        <v>Diabetes</v>
      </c>
      <c r="R1617" t="str">
        <f t="shared" si="25"/>
        <v>Without transplant</v>
      </c>
    </row>
    <row r="1618" spans="1:18" ht="15.6" x14ac:dyDescent="0.3">
      <c r="A1618" s="1" t="s">
        <v>754</v>
      </c>
      <c r="B1618" t="str">
        <f>VLOOKUP(A1618,'Customer Names-Answers'!A:D,4,0)</f>
        <v>Leif S.</v>
      </c>
      <c r="C1618" cm="1">
        <f t="array" ref="C1618:H1618">VLOOKUP(A1618,'Hospitalisation Details-Answers'!A:K,{6,7,8,9,10,11},0)</f>
        <v>6147.12</v>
      </c>
      <c r="D1618" t="str">
        <v>tier - 2</v>
      </c>
      <c r="E1618" t="str">
        <v>tier - 3</v>
      </c>
      <c r="F1618" t="str">
        <v>R1012</v>
      </c>
      <c r="G1618" t="str">
        <v>14-Oct-1970</v>
      </c>
      <c r="H1618" t="str">
        <v xml:space="preserve">53 Y </v>
      </c>
      <c r="I1618" cm="1">
        <f t="array" ref="I1618:Q1618">VLOOKUP(A1618,'Medical Examinations-Answers'!A:J,{2,3,4,5,6,7,8,9,10},0)</f>
        <v>15.37</v>
      </c>
      <c r="J1618">
        <v>9.61</v>
      </c>
      <c r="K1618" t="str">
        <v>yes</v>
      </c>
      <c r="L1618" t="str">
        <v>No</v>
      </c>
      <c r="M1618" t="str">
        <v>No</v>
      </c>
      <c r="N1618">
        <v>2</v>
      </c>
      <c r="O1618" t="str">
        <v>No</v>
      </c>
      <c r="P1618" t="str">
        <v xml:space="preserve">Underweight </v>
      </c>
      <c r="Q1618" t="str">
        <v>Diabetes</v>
      </c>
      <c r="R1618" t="str">
        <f t="shared" si="25"/>
        <v>Without transplant</v>
      </c>
    </row>
    <row r="1619" spans="1:18" ht="15.6" x14ac:dyDescent="0.3">
      <c r="A1619" s="1" t="s">
        <v>753</v>
      </c>
      <c r="B1619" t="str">
        <f>VLOOKUP(A1619,'Customer Names-Answers'!A:D,4,0)</f>
        <v>Stephanie A</v>
      </c>
      <c r="C1619" cm="1">
        <f t="array" ref="C1619:H1619">VLOOKUP(A1619,'Hospitalisation Details-Answers'!A:K,{6,7,8,9,10,11},0)</f>
        <v>6139.14</v>
      </c>
      <c r="D1619" t="str">
        <v>tier - 2</v>
      </c>
      <c r="E1619" t="str">
        <v>tier - 3</v>
      </c>
      <c r="F1619" t="str">
        <v>R1013</v>
      </c>
      <c r="G1619" t="str">
        <v>12-Dec-1976</v>
      </c>
      <c r="H1619" t="str">
        <v xml:space="preserve">47 Y </v>
      </c>
      <c r="I1619" cm="1">
        <f t="array" ref="I1619:Q1619">VLOOKUP(A1619,'Medical Examinations-Answers'!A:J,{2,3,4,5,6,7,8,9,10},0)</f>
        <v>18.71</v>
      </c>
      <c r="J1619">
        <v>5.29</v>
      </c>
      <c r="K1619" t="str">
        <v>yes</v>
      </c>
      <c r="L1619" t="str">
        <v>No</v>
      </c>
      <c r="M1619" t="str">
        <v>No</v>
      </c>
      <c r="N1619">
        <v>0</v>
      </c>
      <c r="O1619" t="str">
        <v>No</v>
      </c>
      <c r="P1619" t="str">
        <v xml:space="preserve">Normal Weight </v>
      </c>
      <c r="Q1619" t="str">
        <v>Normal</v>
      </c>
      <c r="R1619" t="str">
        <f t="shared" si="25"/>
        <v>Without transplant</v>
      </c>
    </row>
    <row r="1620" spans="1:18" ht="15.6" x14ac:dyDescent="0.3">
      <c r="A1620" s="1" t="s">
        <v>752</v>
      </c>
      <c r="B1620" t="str">
        <f>VLOOKUP(A1620,'Customer Names-Answers'!A:D,4,0)</f>
        <v>Bo</v>
      </c>
      <c r="C1620" cm="1">
        <f t="array" ref="C1620:H1620">VLOOKUP(A1620,'Hospitalisation Details-Answers'!A:K,{6,7,8,9,10,11},0)</f>
        <v>6138.58</v>
      </c>
      <c r="D1620" t="str">
        <v>tier - 2</v>
      </c>
      <c r="E1620" t="str">
        <v>tier - 1</v>
      </c>
      <c r="F1620" t="str">
        <v>R1013</v>
      </c>
      <c r="G1620" t="str">
        <v>5-Sep-1978</v>
      </c>
      <c r="H1620" t="str">
        <v xml:space="preserve">45 Y </v>
      </c>
      <c r="I1620" cm="1">
        <f t="array" ref="I1620:Q1620">VLOOKUP(A1620,'Medical Examinations-Answers'!A:J,{2,3,4,5,6,7,8,9,10},0)</f>
        <v>20.61</v>
      </c>
      <c r="J1620">
        <v>6.89</v>
      </c>
      <c r="K1620" t="str">
        <v>No</v>
      </c>
      <c r="L1620" t="str">
        <v>No</v>
      </c>
      <c r="M1620" t="str">
        <v>No</v>
      </c>
      <c r="N1620">
        <v>0</v>
      </c>
      <c r="O1620" t="str">
        <v>No</v>
      </c>
      <c r="P1620" t="str">
        <v xml:space="preserve">Normal Weight </v>
      </c>
      <c r="Q1620" t="str">
        <v>Diabetes</v>
      </c>
      <c r="R1620" t="str">
        <f t="shared" si="25"/>
        <v>Without transplant</v>
      </c>
    </row>
    <row r="1621" spans="1:18" ht="15.6" x14ac:dyDescent="0.3">
      <c r="A1621" s="1" t="s">
        <v>751</v>
      </c>
      <c r="B1621" t="str">
        <f>VLOOKUP(A1621,'Customer Names-Answers'!A:D,4,0)</f>
        <v>Leah</v>
      </c>
      <c r="C1621" cm="1">
        <f t="array" ref="C1621:H1621">VLOOKUP(A1621,'Hospitalisation Details-Answers'!A:K,{6,7,8,9,10,11},0)</f>
        <v>6138.5</v>
      </c>
      <c r="D1621" t="str">
        <v>tier - 2</v>
      </c>
      <c r="E1621" t="str">
        <v>tier - 2</v>
      </c>
      <c r="F1621" t="str">
        <v>R1011</v>
      </c>
      <c r="G1621" t="str">
        <v>9-Nov-1969</v>
      </c>
      <c r="H1621" t="str">
        <v xml:space="preserve">54 Y </v>
      </c>
      <c r="I1621" cm="1">
        <f t="array" ref="I1621:Q1621">VLOOKUP(A1621,'Medical Examinations-Answers'!A:J,{2,3,4,5,6,7,8,9,10},0)</f>
        <v>15.99</v>
      </c>
      <c r="J1621">
        <v>4.57</v>
      </c>
      <c r="K1621" t="str">
        <v>yes</v>
      </c>
      <c r="L1621" t="str">
        <v>No</v>
      </c>
      <c r="M1621" t="str">
        <v>Yes</v>
      </c>
      <c r="N1621">
        <v>1</v>
      </c>
      <c r="O1621" t="str">
        <v>No</v>
      </c>
      <c r="P1621" t="str">
        <v xml:space="preserve">Underweight </v>
      </c>
      <c r="Q1621" t="str">
        <v>Normal</v>
      </c>
      <c r="R1621" t="str">
        <f t="shared" si="25"/>
        <v>Without transplant</v>
      </c>
    </row>
    <row r="1622" spans="1:18" ht="15.6" x14ac:dyDescent="0.3">
      <c r="A1622" s="1" t="s">
        <v>750</v>
      </c>
      <c r="B1622" t="str">
        <f>VLOOKUP(A1622,'Customer Names-Answers'!A:D,4,0)</f>
        <v>Kara Lynne</v>
      </c>
      <c r="C1622" cm="1">
        <f t="array" ref="C1622:H1622">VLOOKUP(A1622,'Hospitalisation Details-Answers'!A:K,{6,7,8,9,10,11},0)</f>
        <v>6128.8</v>
      </c>
      <c r="D1622" t="str">
        <v>tier - 2</v>
      </c>
      <c r="E1622" t="str">
        <v>tier - 3</v>
      </c>
      <c r="F1622" t="str">
        <v>R1012</v>
      </c>
      <c r="G1622" t="str">
        <v>18-Aug-1990</v>
      </c>
      <c r="H1622" t="str">
        <v xml:space="preserve">33 Y </v>
      </c>
      <c r="I1622" cm="1">
        <f t="array" ref="I1622:Q1622">VLOOKUP(A1622,'Medical Examinations-Answers'!A:J,{2,3,4,5,6,7,8,9,10},0)</f>
        <v>33.155000000000001</v>
      </c>
      <c r="J1622">
        <v>4.32</v>
      </c>
      <c r="K1622" t="str">
        <v>No</v>
      </c>
      <c r="L1622" t="str">
        <v>No</v>
      </c>
      <c r="M1622" t="str">
        <v>No</v>
      </c>
      <c r="N1622">
        <v>0</v>
      </c>
      <c r="O1622" t="str">
        <v>No</v>
      </c>
      <c r="P1622" t="str">
        <v>Obesity</v>
      </c>
      <c r="Q1622" t="str">
        <v>Normal</v>
      </c>
      <c r="R1622" t="str">
        <f t="shared" si="25"/>
        <v>Without transplant</v>
      </c>
    </row>
    <row r="1623" spans="1:18" ht="15.6" x14ac:dyDescent="0.3">
      <c r="A1623" s="1" t="s">
        <v>749</v>
      </c>
      <c r="B1623" t="str">
        <f>VLOOKUP(A1623,'Customer Names-Answers'!A:D,4,0)</f>
        <v>Jeffrey</v>
      </c>
      <c r="C1623" cm="1">
        <f t="array" ref="C1623:H1623">VLOOKUP(A1623,'Hospitalisation Details-Answers'!A:K,{6,7,8,9,10,11},0)</f>
        <v>6123.57</v>
      </c>
      <c r="D1623" t="str">
        <v>tier - 3</v>
      </c>
      <c r="E1623" t="str">
        <v>tier - 2</v>
      </c>
      <c r="F1623" t="str">
        <v>R1012</v>
      </c>
      <c r="G1623" t="str">
        <v>16-Nov-1983</v>
      </c>
      <c r="H1623" t="str">
        <v xml:space="preserve">40 Y </v>
      </c>
      <c r="I1623" cm="1">
        <f t="array" ref="I1623:Q1623">VLOOKUP(A1623,'Medical Examinations-Answers'!A:J,{2,3,4,5,6,7,8,9,10},0)</f>
        <v>26.22</v>
      </c>
      <c r="J1623">
        <v>5.57</v>
      </c>
      <c r="K1623" t="str">
        <v>yes</v>
      </c>
      <c r="L1623" t="str">
        <v>No</v>
      </c>
      <c r="M1623" t="str">
        <v>Yes</v>
      </c>
      <c r="N1623">
        <v>1</v>
      </c>
      <c r="O1623" t="str">
        <v>No</v>
      </c>
      <c r="P1623" t="str">
        <v xml:space="preserve">Overweight </v>
      </c>
      <c r="Q1623" t="str">
        <v>Normal</v>
      </c>
      <c r="R1623" t="str">
        <f t="shared" si="25"/>
        <v>Without transplant</v>
      </c>
    </row>
    <row r="1624" spans="1:18" ht="15.6" x14ac:dyDescent="0.3">
      <c r="A1624" s="1" t="s">
        <v>748</v>
      </c>
      <c r="B1624" t="str">
        <f>VLOOKUP(A1624,'Customer Names-Answers'!A:D,4,0)</f>
        <v>Justin</v>
      </c>
      <c r="C1624" cm="1">
        <f t="array" ref="C1624:H1624">VLOOKUP(A1624,'Hospitalisation Details-Answers'!A:K,{6,7,8,9,10,11},0)</f>
        <v>6117.49</v>
      </c>
      <c r="D1624" t="str">
        <v>tier - 2</v>
      </c>
      <c r="E1624" t="str">
        <v>tier - 3</v>
      </c>
      <c r="F1624" t="str">
        <v>R1012</v>
      </c>
      <c r="G1624" t="str">
        <v>11-Aug-1983</v>
      </c>
      <c r="H1624" t="str">
        <v xml:space="preserve">40 Y </v>
      </c>
      <c r="I1624" cm="1">
        <f t="array" ref="I1624:Q1624">VLOOKUP(A1624,'Medical Examinations-Answers'!A:J,{2,3,4,5,6,7,8,9,10},0)</f>
        <v>21.85</v>
      </c>
      <c r="J1624">
        <v>5.26</v>
      </c>
      <c r="K1624" t="str">
        <v>yes</v>
      </c>
      <c r="L1624" t="str">
        <v>No</v>
      </c>
      <c r="M1624" t="str">
        <v>Yes</v>
      </c>
      <c r="N1624">
        <v>1</v>
      </c>
      <c r="O1624" t="str">
        <v>No</v>
      </c>
      <c r="P1624" t="str">
        <v xml:space="preserve">Normal Weight </v>
      </c>
      <c r="Q1624" t="str">
        <v>Normal</v>
      </c>
      <c r="R1624" t="str">
        <f t="shared" si="25"/>
        <v>Without transplant</v>
      </c>
    </row>
    <row r="1625" spans="1:18" ht="15.6" x14ac:dyDescent="0.3">
      <c r="A1625" s="1" t="s">
        <v>747</v>
      </c>
      <c r="B1625" t="str">
        <f>VLOOKUP(A1625,'Customer Names-Answers'!A:D,4,0)</f>
        <v>Emily</v>
      </c>
      <c r="C1625" cm="1">
        <f t="array" ref="C1625:H1625">VLOOKUP(A1625,'Hospitalisation Details-Answers'!A:K,{6,7,8,9,10,11},0)</f>
        <v>6113.23</v>
      </c>
      <c r="D1625" t="str">
        <v>tier - 2</v>
      </c>
      <c r="E1625" t="str">
        <v>tier - 2</v>
      </c>
      <c r="F1625" t="str">
        <v>R1024</v>
      </c>
      <c r="G1625" t="str">
        <v>25-Jul-1991</v>
      </c>
      <c r="H1625" t="str">
        <v xml:space="preserve">32 Y </v>
      </c>
      <c r="I1625" cm="1">
        <f t="array" ref="I1625:Q1625">VLOOKUP(A1625,'Medical Examinations-Answers'!A:J,{2,3,4,5,6,7,8,9,10},0)</f>
        <v>30.495000000000001</v>
      </c>
      <c r="J1625">
        <v>6.25</v>
      </c>
      <c r="K1625" t="str">
        <v>No</v>
      </c>
      <c r="L1625" t="str">
        <v>No</v>
      </c>
      <c r="M1625" t="str">
        <v>No</v>
      </c>
      <c r="N1625">
        <v>0</v>
      </c>
      <c r="O1625" t="str">
        <v>No</v>
      </c>
      <c r="P1625" t="str">
        <v>Obesity</v>
      </c>
      <c r="Q1625" t="str">
        <v>Prediabetes</v>
      </c>
      <c r="R1625" t="str">
        <f t="shared" si="25"/>
        <v>Without transplant</v>
      </c>
    </row>
    <row r="1626" spans="1:18" ht="15.6" x14ac:dyDescent="0.3">
      <c r="A1626" s="1" t="s">
        <v>746</v>
      </c>
      <c r="B1626" t="str">
        <f>VLOOKUP(A1626,'Customer Names-Answers'!A:D,4,0)</f>
        <v>Rebecca</v>
      </c>
      <c r="C1626" cm="1">
        <f t="array" ref="C1626:H1626">VLOOKUP(A1626,'Hospitalisation Details-Answers'!A:K,{6,7,8,9,10,11},0)</f>
        <v>6112.35</v>
      </c>
      <c r="D1626" t="str">
        <v>tier - 2</v>
      </c>
      <c r="E1626" t="str">
        <v>tier - 1</v>
      </c>
      <c r="F1626" t="str">
        <v>R1012</v>
      </c>
      <c r="G1626" t="str">
        <v>21-Jul-1985</v>
      </c>
      <c r="H1626" t="str">
        <v xml:space="preserve">38 Y </v>
      </c>
      <c r="I1626" cm="1">
        <f t="array" ref="I1626:Q1626">VLOOKUP(A1626,'Medical Examinations-Answers'!A:J,{2,3,4,5,6,7,8,9,10},0)</f>
        <v>34.104999999999997</v>
      </c>
      <c r="J1626">
        <v>5.67</v>
      </c>
      <c r="K1626" t="str">
        <v>yes</v>
      </c>
      <c r="L1626" t="str">
        <v>No</v>
      </c>
      <c r="M1626" t="str">
        <v>No</v>
      </c>
      <c r="N1626">
        <v>0</v>
      </c>
      <c r="O1626" t="str">
        <v>No</v>
      </c>
      <c r="P1626" t="str">
        <v>Obesity</v>
      </c>
      <c r="Q1626" t="str">
        <v>Normal</v>
      </c>
      <c r="R1626" t="str">
        <f t="shared" si="25"/>
        <v>Without transplant</v>
      </c>
    </row>
    <row r="1627" spans="1:18" ht="15.6" x14ac:dyDescent="0.3">
      <c r="A1627" s="1" t="s">
        <v>745</v>
      </c>
      <c r="B1627" t="str">
        <f>VLOOKUP(A1627,'Customer Names-Answers'!A:D,4,0)</f>
        <v>Allie</v>
      </c>
      <c r="C1627" cm="1">
        <f t="array" ref="C1627:H1627">VLOOKUP(A1627,'Hospitalisation Details-Answers'!A:K,{6,7,8,9,10,11},0)</f>
        <v>6111.95</v>
      </c>
      <c r="D1627" t="str">
        <v>tier - 2</v>
      </c>
      <c r="E1627" t="str">
        <v>tier - 3</v>
      </c>
      <c r="F1627" t="str">
        <v>R1026</v>
      </c>
      <c r="G1627" t="str">
        <v>9-Sep-1995</v>
      </c>
      <c r="H1627" t="str">
        <v xml:space="preserve">28 Y </v>
      </c>
      <c r="I1627" cm="1">
        <f t="array" ref="I1627:Q1627">VLOOKUP(A1627,'Medical Examinations-Answers'!A:J,{2,3,4,5,6,7,8,9,10},0)</f>
        <v>32.770000000000003</v>
      </c>
      <c r="J1627">
        <v>4.42</v>
      </c>
      <c r="K1627" t="str">
        <v>yes</v>
      </c>
      <c r="L1627" t="str">
        <v>No</v>
      </c>
      <c r="M1627" t="str">
        <v>No</v>
      </c>
      <c r="N1627">
        <v>1</v>
      </c>
      <c r="O1627" t="str">
        <v>No</v>
      </c>
      <c r="P1627" t="str">
        <v>Obesity</v>
      </c>
      <c r="Q1627" t="str">
        <v>Normal</v>
      </c>
      <c r="R1627" t="str">
        <f t="shared" si="25"/>
        <v>Without transplant</v>
      </c>
    </row>
    <row r="1628" spans="1:18" ht="15.6" x14ac:dyDescent="0.3">
      <c r="A1628" s="1" t="s">
        <v>744</v>
      </c>
      <c r="B1628" t="str">
        <f>VLOOKUP(A1628,'Customer Names-Answers'!A:D,4,0)</f>
        <v>Trasi</v>
      </c>
      <c r="C1628" cm="1">
        <f t="array" ref="C1628:H1628">VLOOKUP(A1628,'Hospitalisation Details-Answers'!A:K,{6,7,8,9,10,11},0)</f>
        <v>6098.38</v>
      </c>
      <c r="D1628" t="str">
        <v>tier - 2</v>
      </c>
      <c r="E1628" t="str">
        <v>tier - 2</v>
      </c>
      <c r="F1628" t="str">
        <v>R1013</v>
      </c>
      <c r="G1628" t="str">
        <v>9-Jun-1970</v>
      </c>
      <c r="H1628" t="str">
        <v xml:space="preserve">53 Y </v>
      </c>
      <c r="I1628" cm="1">
        <f t="array" ref="I1628:Q1628">VLOOKUP(A1628,'Medical Examinations-Answers'!A:J,{2,3,4,5,6,7,8,9,10},0)</f>
        <v>16.850000000000001</v>
      </c>
      <c r="J1628">
        <v>11.75</v>
      </c>
      <c r="K1628" t="str">
        <v>yes</v>
      </c>
      <c r="L1628" t="str">
        <v>No</v>
      </c>
      <c r="M1628" t="str">
        <v>No</v>
      </c>
      <c r="N1628">
        <v>2</v>
      </c>
      <c r="O1628" t="str">
        <v>No</v>
      </c>
      <c r="P1628" t="str">
        <v xml:space="preserve">Underweight </v>
      </c>
      <c r="Q1628" t="str">
        <v>Diabetes</v>
      </c>
      <c r="R1628" t="str">
        <f t="shared" si="25"/>
        <v>Without transplant</v>
      </c>
    </row>
    <row r="1629" spans="1:18" ht="15.6" x14ac:dyDescent="0.3">
      <c r="A1629" s="1" t="s">
        <v>743</v>
      </c>
      <c r="B1629" t="str">
        <f>VLOOKUP(A1629,'Customer Names-Answers'!A:D,4,0)</f>
        <v>Kevin</v>
      </c>
      <c r="C1629" cm="1">
        <f t="array" ref="C1629:H1629">VLOOKUP(A1629,'Hospitalisation Details-Answers'!A:K,{6,7,8,9,10,11},0)</f>
        <v>6082.41</v>
      </c>
      <c r="D1629" t="str">
        <v>tier - 1</v>
      </c>
      <c r="E1629" t="str">
        <v>tier - 2</v>
      </c>
      <c r="F1629" t="str">
        <v>R1011</v>
      </c>
      <c r="G1629" t="str">
        <v>25-Jul-1984</v>
      </c>
      <c r="H1629" t="str">
        <v xml:space="preserve">39 Y </v>
      </c>
      <c r="I1629" cm="1">
        <f t="array" ref="I1629:Q1629">VLOOKUP(A1629,'Medical Examinations-Answers'!A:J,{2,3,4,5,6,7,8,9,10},0)</f>
        <v>34.700000000000003</v>
      </c>
      <c r="J1629">
        <v>6.06</v>
      </c>
      <c r="K1629" t="str">
        <v>No</v>
      </c>
      <c r="L1629" t="str">
        <v>No</v>
      </c>
      <c r="M1629" t="str">
        <v>No</v>
      </c>
      <c r="N1629">
        <v>1</v>
      </c>
      <c r="O1629" t="str">
        <v>No</v>
      </c>
      <c r="P1629" t="str">
        <v>Obesity</v>
      </c>
      <c r="Q1629" t="str">
        <v>Prediabetes</v>
      </c>
      <c r="R1629" t="str">
        <f t="shared" si="25"/>
        <v>Without transplant</v>
      </c>
    </row>
    <row r="1630" spans="1:18" ht="15.6" x14ac:dyDescent="0.3">
      <c r="A1630" s="1" t="s">
        <v>742</v>
      </c>
      <c r="B1630" t="str">
        <f>VLOOKUP(A1630,'Customer Names-Answers'!A:D,4,0)</f>
        <v>Fernando</v>
      </c>
      <c r="C1630" cm="1">
        <f t="array" ref="C1630:H1630">VLOOKUP(A1630,'Hospitalisation Details-Answers'!A:K,{6,7,8,9,10,11},0)</f>
        <v>6079.67</v>
      </c>
      <c r="D1630" t="str">
        <v>tier - 1</v>
      </c>
      <c r="E1630" t="str">
        <v>tier - 1</v>
      </c>
      <c r="F1630" t="str">
        <v>R1014</v>
      </c>
      <c r="G1630" t="str">
        <v>14-Oct-1984</v>
      </c>
      <c r="H1630" t="str">
        <v xml:space="preserve">39 Y </v>
      </c>
      <c r="I1630" cm="1">
        <f t="array" ref="I1630:Q1630">VLOOKUP(A1630,'Medical Examinations-Answers'!A:J,{2,3,4,5,6,7,8,9,10},0)</f>
        <v>37.049999999999997</v>
      </c>
      <c r="J1630">
        <v>5.48</v>
      </c>
      <c r="K1630" t="str">
        <v>No</v>
      </c>
      <c r="L1630" t="str">
        <v>No</v>
      </c>
      <c r="M1630" t="str">
        <v>No</v>
      </c>
      <c r="N1630">
        <v>1</v>
      </c>
      <c r="O1630" t="str">
        <v>No</v>
      </c>
      <c r="P1630" t="str">
        <v>Obesity</v>
      </c>
      <c r="Q1630" t="str">
        <v>Normal</v>
      </c>
      <c r="R1630" t="str">
        <f t="shared" si="25"/>
        <v>Without transplant</v>
      </c>
    </row>
    <row r="1631" spans="1:18" ht="15.6" x14ac:dyDescent="0.3">
      <c r="A1631" s="1" t="s">
        <v>741</v>
      </c>
      <c r="B1631" t="str">
        <f>VLOOKUP(A1631,'Customer Names-Answers'!A:D,4,0)</f>
        <v>Ieva</v>
      </c>
      <c r="C1631" cm="1">
        <f t="array" ref="C1631:H1631">VLOOKUP(A1631,'Hospitalisation Details-Answers'!A:K,{6,7,8,9,10,11},0)</f>
        <v>6074.37</v>
      </c>
      <c r="D1631" t="str">
        <v>tier - 2</v>
      </c>
      <c r="E1631" t="str">
        <v>tier - 2</v>
      </c>
      <c r="F1631" t="str">
        <v>R1012</v>
      </c>
      <c r="G1631" t="str">
        <v>8-Aug-1979</v>
      </c>
      <c r="H1631" t="str">
        <v xml:space="preserve">44 Y </v>
      </c>
      <c r="I1631" cm="1">
        <f t="array" ref="I1631:Q1631">VLOOKUP(A1631,'Medical Examinations-Answers'!A:J,{2,3,4,5,6,7,8,9,10},0)</f>
        <v>18.78</v>
      </c>
      <c r="J1631">
        <v>4.45</v>
      </c>
      <c r="K1631" t="str">
        <v>No</v>
      </c>
      <c r="L1631" t="str">
        <v>No</v>
      </c>
      <c r="M1631" t="str">
        <v>Yes</v>
      </c>
      <c r="N1631">
        <v>1</v>
      </c>
      <c r="O1631" t="str">
        <v>No</v>
      </c>
      <c r="P1631" t="str">
        <v xml:space="preserve">Normal Weight </v>
      </c>
      <c r="Q1631" t="str">
        <v>Normal</v>
      </c>
      <c r="R1631" t="str">
        <f t="shared" si="25"/>
        <v>Without transplant</v>
      </c>
    </row>
    <row r="1632" spans="1:18" ht="15.6" x14ac:dyDescent="0.3">
      <c r="A1632" s="1" t="s">
        <v>740</v>
      </c>
      <c r="B1632" t="str">
        <f>VLOOKUP(A1632,'Customer Names-Answers'!A:D,4,0)</f>
        <v>Chris</v>
      </c>
      <c r="C1632" cm="1">
        <f t="array" ref="C1632:H1632">VLOOKUP(A1632,'Hospitalisation Details-Answers'!A:K,{6,7,8,9,10,11},0)</f>
        <v>6067.13</v>
      </c>
      <c r="D1632" t="str">
        <v>tier - 3</v>
      </c>
      <c r="E1632" t="str">
        <v>tier - 1</v>
      </c>
      <c r="F1632" t="str">
        <v>R1016</v>
      </c>
      <c r="G1632" t="str">
        <v>21-Sep-1984</v>
      </c>
      <c r="H1632" t="str">
        <v xml:space="preserve">39 Y </v>
      </c>
      <c r="I1632" cm="1">
        <f t="array" ref="I1632:Q1632">VLOOKUP(A1632,'Medical Examinations-Answers'!A:J,{2,3,4,5,6,7,8,9,10},0)</f>
        <v>28.024999999999999</v>
      </c>
      <c r="J1632">
        <v>5</v>
      </c>
      <c r="K1632" t="str">
        <v>No</v>
      </c>
      <c r="L1632" t="str">
        <v>No</v>
      </c>
      <c r="M1632" t="str">
        <v>No</v>
      </c>
      <c r="N1632">
        <v>1</v>
      </c>
      <c r="O1632" t="str">
        <v>No</v>
      </c>
      <c r="P1632" t="str">
        <v xml:space="preserve">Overweight </v>
      </c>
      <c r="Q1632" t="str">
        <v>Normal</v>
      </c>
      <c r="R1632" t="str">
        <f t="shared" si="25"/>
        <v>Without transplant</v>
      </c>
    </row>
    <row r="1633" spans="1:18" ht="15.6" x14ac:dyDescent="0.3">
      <c r="A1633" s="1" t="s">
        <v>739</v>
      </c>
      <c r="B1633" t="str">
        <f>VLOOKUP(A1633,'Customer Names-Answers'!A:D,4,0)</f>
        <v>Drew L.</v>
      </c>
      <c r="C1633" cm="1">
        <f t="array" ref="C1633:H1633">VLOOKUP(A1633,'Hospitalisation Details-Answers'!A:K,{6,7,8,9,10,11},0)</f>
        <v>6064.37</v>
      </c>
      <c r="D1633" t="str">
        <v>tier - 2</v>
      </c>
      <c r="E1633" t="str">
        <v>tier - 2</v>
      </c>
      <c r="F1633" t="str">
        <v>R1011</v>
      </c>
      <c r="G1633" t="str">
        <v>8-Nov-1994</v>
      </c>
      <c r="H1633" t="str">
        <v xml:space="preserve">29 Y </v>
      </c>
      <c r="I1633" cm="1">
        <f t="array" ref="I1633:Q1633">VLOOKUP(A1633,'Medical Examinations-Answers'!A:J,{2,3,4,5,6,7,8,9,10},0)</f>
        <v>35.090000000000003</v>
      </c>
      <c r="J1633">
        <v>5.84</v>
      </c>
      <c r="K1633" t="str">
        <v>No</v>
      </c>
      <c r="L1633" t="str">
        <v>No</v>
      </c>
      <c r="M1633" t="str">
        <v>No</v>
      </c>
      <c r="N1633">
        <v>0</v>
      </c>
      <c r="O1633" t="str">
        <v>No</v>
      </c>
      <c r="P1633" t="str">
        <v>Obesity</v>
      </c>
      <c r="Q1633" t="str">
        <v>Prediabetes</v>
      </c>
      <c r="R1633" t="str">
        <f t="shared" si="25"/>
        <v>Without transplant</v>
      </c>
    </row>
    <row r="1634" spans="1:18" ht="15.6" x14ac:dyDescent="0.3">
      <c r="A1634" s="1" t="s">
        <v>738</v>
      </c>
      <c r="B1634" t="str">
        <f>VLOOKUP(A1634,'Customer Names-Answers'!A:D,4,0)</f>
        <v>Christina</v>
      </c>
      <c r="C1634" cm="1">
        <f t="array" ref="C1634:H1634">VLOOKUP(A1634,'Hospitalisation Details-Answers'!A:K,{6,7,8,9,10,11},0)</f>
        <v>6061.8</v>
      </c>
      <c r="D1634" t="str">
        <v>tier - 2</v>
      </c>
      <c r="E1634" t="str">
        <v>tier - 3</v>
      </c>
      <c r="F1634" t="str">
        <v>R1012</v>
      </c>
      <c r="G1634" t="str">
        <v>28-Jul-1996</v>
      </c>
      <c r="H1634" t="str">
        <v xml:space="preserve">27 Y </v>
      </c>
      <c r="I1634" cm="1">
        <f t="array" ref="I1634:Q1634">VLOOKUP(A1634,'Medical Examinations-Answers'!A:J,{2,3,4,5,6,7,8,9,10},0)</f>
        <v>34.42</v>
      </c>
      <c r="J1634">
        <v>5.21</v>
      </c>
      <c r="K1634" t="str">
        <v>yes</v>
      </c>
      <c r="L1634" t="str">
        <v>No</v>
      </c>
      <c r="M1634" t="str">
        <v>No</v>
      </c>
      <c r="N1634">
        <v>0</v>
      </c>
      <c r="O1634" t="str">
        <v>No</v>
      </c>
      <c r="P1634" t="str">
        <v>Obesity</v>
      </c>
      <c r="Q1634" t="str">
        <v>Normal</v>
      </c>
      <c r="R1634" t="str">
        <f t="shared" si="25"/>
        <v>Without transplant</v>
      </c>
    </row>
    <row r="1635" spans="1:18" ht="15.6" x14ac:dyDescent="0.3">
      <c r="A1635" s="1" t="s">
        <v>737</v>
      </c>
      <c r="B1635" t="str">
        <f>VLOOKUP(A1635,'Customer Names-Answers'!A:D,4,0)</f>
        <v>Alexander G</v>
      </c>
      <c r="C1635" cm="1">
        <f t="array" ref="C1635:H1635">VLOOKUP(A1635,'Hospitalisation Details-Answers'!A:K,{6,7,8,9,10,11},0)</f>
        <v>6059.17</v>
      </c>
      <c r="D1635" t="str">
        <v>tier - 2</v>
      </c>
      <c r="E1635" t="str">
        <v>tier - 1</v>
      </c>
      <c r="F1635" t="str">
        <v>R1011</v>
      </c>
      <c r="G1635" t="str">
        <v>16-Aug-1989</v>
      </c>
      <c r="H1635" t="str">
        <v xml:space="preserve">34 Y </v>
      </c>
      <c r="I1635" cm="1">
        <f t="array" ref="I1635:Q1635">VLOOKUP(A1635,'Medical Examinations-Answers'!A:J,{2,3,4,5,6,7,8,9,10},0)</f>
        <v>29.4</v>
      </c>
      <c r="J1635">
        <v>4.26</v>
      </c>
      <c r="K1635" t="str">
        <v>No</v>
      </c>
      <c r="L1635" t="str">
        <v>No</v>
      </c>
      <c r="M1635" t="str">
        <v>No</v>
      </c>
      <c r="N1635">
        <v>0</v>
      </c>
      <c r="O1635" t="str">
        <v>No</v>
      </c>
      <c r="P1635" t="str">
        <v xml:space="preserve">Overweight </v>
      </c>
      <c r="Q1635" t="str">
        <v>Normal</v>
      </c>
      <c r="R1635" t="str">
        <f t="shared" si="25"/>
        <v>Without transplant</v>
      </c>
    </row>
    <row r="1636" spans="1:18" ht="15.6" x14ac:dyDescent="0.3">
      <c r="A1636" s="1" t="s">
        <v>736</v>
      </c>
      <c r="B1636" t="str">
        <f>VLOOKUP(A1636,'Customer Names-Answers'!A:D,4,0)</f>
        <v>Meaghan</v>
      </c>
      <c r="C1636" cm="1">
        <f t="array" ref="C1636:H1636">VLOOKUP(A1636,'Hospitalisation Details-Answers'!A:K,{6,7,8,9,10,11},0)</f>
        <v>5993.62</v>
      </c>
      <c r="D1636" t="str">
        <v>tier - 2</v>
      </c>
      <c r="E1636" t="str">
        <v>tier - 3</v>
      </c>
      <c r="F1636" t="str">
        <v>R1013</v>
      </c>
      <c r="G1636" t="str">
        <v>8-Aug-1980</v>
      </c>
      <c r="H1636" t="str">
        <v xml:space="preserve">43 Y </v>
      </c>
      <c r="I1636" cm="1">
        <f t="array" ref="I1636:Q1636">VLOOKUP(A1636,'Medical Examinations-Answers'!A:J,{2,3,4,5,6,7,8,9,10},0)</f>
        <v>21.31</v>
      </c>
      <c r="J1636">
        <v>4.17</v>
      </c>
      <c r="K1636" t="str">
        <v>No</v>
      </c>
      <c r="L1636" t="str">
        <v>No</v>
      </c>
      <c r="M1636" t="str">
        <v>No</v>
      </c>
      <c r="N1636">
        <v>0</v>
      </c>
      <c r="O1636" t="str">
        <v>No</v>
      </c>
      <c r="P1636" t="str">
        <v xml:space="preserve">Normal Weight </v>
      </c>
      <c r="Q1636" t="str">
        <v>Normal</v>
      </c>
      <c r="R1636" t="str">
        <f t="shared" si="25"/>
        <v>Without transplant</v>
      </c>
    </row>
    <row r="1637" spans="1:18" ht="15.6" x14ac:dyDescent="0.3">
      <c r="A1637" s="1" t="s">
        <v>735</v>
      </c>
      <c r="B1637" t="str">
        <f>VLOOKUP(A1637,'Customer Names-Answers'!A:D,4,0)</f>
        <v>Kristin</v>
      </c>
      <c r="C1637" cm="1">
        <f t="array" ref="C1637:H1637">VLOOKUP(A1637,'Hospitalisation Details-Answers'!A:K,{6,7,8,9,10,11},0)</f>
        <v>5990.17</v>
      </c>
      <c r="D1637" t="str">
        <v>tier - 2</v>
      </c>
      <c r="E1637" t="str">
        <v>tier - 2</v>
      </c>
      <c r="F1637" t="str">
        <v>R1013</v>
      </c>
      <c r="G1637" t="str">
        <v>17-Aug-1974</v>
      </c>
      <c r="H1637" t="str">
        <v xml:space="preserve">49 Y </v>
      </c>
      <c r="I1637" cm="1">
        <f t="array" ref="I1637:Q1637">VLOOKUP(A1637,'Medical Examinations-Answers'!A:J,{2,3,4,5,6,7,8,9,10},0)</f>
        <v>19.559999999999999</v>
      </c>
      <c r="J1637">
        <v>11.96</v>
      </c>
      <c r="K1637" t="str">
        <v>No</v>
      </c>
      <c r="L1637" t="str">
        <v>No</v>
      </c>
      <c r="M1637" t="str">
        <v>No</v>
      </c>
      <c r="N1637">
        <v>0</v>
      </c>
      <c r="O1637" t="str">
        <v>No</v>
      </c>
      <c r="P1637" t="str">
        <v xml:space="preserve">Normal Weight </v>
      </c>
      <c r="Q1637" t="str">
        <v>Diabetes</v>
      </c>
      <c r="R1637" t="str">
        <f t="shared" si="25"/>
        <v>Without transplant</v>
      </c>
    </row>
    <row r="1638" spans="1:18" ht="15.6" x14ac:dyDescent="0.3">
      <c r="A1638" s="1" t="s">
        <v>734</v>
      </c>
      <c r="B1638" t="str">
        <f>VLOOKUP(A1638,'Customer Names-Answers'!A:D,4,0)</f>
        <v>Andrea K.</v>
      </c>
      <c r="C1638" cm="1">
        <f t="array" ref="C1638:H1638">VLOOKUP(A1638,'Hospitalisation Details-Answers'!A:K,{6,7,8,9,10,11},0)</f>
        <v>5989.52</v>
      </c>
      <c r="D1638" t="str">
        <v>tier - 2</v>
      </c>
      <c r="E1638" t="str">
        <v>tier - 1</v>
      </c>
      <c r="F1638" t="str">
        <v>R1012</v>
      </c>
      <c r="G1638" t="str">
        <v>10-Jun-1988</v>
      </c>
      <c r="H1638" t="str">
        <v xml:space="preserve">35 Y </v>
      </c>
      <c r="I1638" cm="1">
        <f t="array" ref="I1638:Q1638">VLOOKUP(A1638,'Medical Examinations-Answers'!A:J,{2,3,4,5,6,7,8,9,10},0)</f>
        <v>37.335000000000001</v>
      </c>
      <c r="J1638">
        <v>6.26</v>
      </c>
      <c r="K1638" t="str">
        <v>yes</v>
      </c>
      <c r="L1638" t="str">
        <v>No</v>
      </c>
      <c r="M1638" t="str">
        <v>No</v>
      </c>
      <c r="N1638">
        <v>1</v>
      </c>
      <c r="O1638" t="str">
        <v>No</v>
      </c>
      <c r="P1638" t="str">
        <v>Obesity</v>
      </c>
      <c r="Q1638" t="str">
        <v>Prediabetes</v>
      </c>
      <c r="R1638" t="str">
        <f t="shared" si="25"/>
        <v>Without transplant</v>
      </c>
    </row>
    <row r="1639" spans="1:18" ht="15.6" x14ac:dyDescent="0.3">
      <c r="A1639" s="1" t="s">
        <v>733</v>
      </c>
      <c r="B1639" t="str">
        <f>VLOOKUP(A1639,'Customer Names-Answers'!A:D,4,0)</f>
        <v>Kris</v>
      </c>
      <c r="C1639" cm="1">
        <f t="array" ref="C1639:H1639">VLOOKUP(A1639,'Hospitalisation Details-Answers'!A:K,{6,7,8,9,10,11},0)</f>
        <v>5979.99</v>
      </c>
      <c r="D1639" t="str">
        <v>tier - 2</v>
      </c>
      <c r="E1639" t="str">
        <v>tier - 3</v>
      </c>
      <c r="F1639" t="str">
        <v>R1013</v>
      </c>
      <c r="G1639" t="str">
        <v>11-Oct-1974</v>
      </c>
      <c r="H1639" t="str">
        <v xml:space="preserve">49 Y </v>
      </c>
      <c r="I1639" cm="1">
        <f t="array" ref="I1639:Q1639">VLOOKUP(A1639,'Medical Examinations-Answers'!A:J,{2,3,4,5,6,7,8,9,10},0)</f>
        <v>19.53</v>
      </c>
      <c r="J1639">
        <v>11.68</v>
      </c>
      <c r="K1639" t="str">
        <v>No</v>
      </c>
      <c r="L1639" t="str">
        <v>No</v>
      </c>
      <c r="M1639" t="str">
        <v>No</v>
      </c>
      <c r="N1639">
        <v>0</v>
      </c>
      <c r="O1639" t="str">
        <v>No</v>
      </c>
      <c r="P1639" t="str">
        <v xml:space="preserve">Normal Weight </v>
      </c>
      <c r="Q1639" t="str">
        <v>Diabetes</v>
      </c>
      <c r="R1639" t="str">
        <f t="shared" si="25"/>
        <v>Without transplant</v>
      </c>
    </row>
    <row r="1640" spans="1:18" ht="15.6" x14ac:dyDescent="0.3">
      <c r="A1640" s="1" t="s">
        <v>732</v>
      </c>
      <c r="B1640" t="str">
        <f>VLOOKUP(A1640,'Customer Names-Answers'!A:D,4,0)</f>
        <v>Alden W</v>
      </c>
      <c r="C1640" cm="1">
        <f t="array" ref="C1640:H1640">VLOOKUP(A1640,'Hospitalisation Details-Answers'!A:K,{6,7,8,9,10,11},0)</f>
        <v>5979.73</v>
      </c>
      <c r="D1640" t="str">
        <v>tier - 2</v>
      </c>
      <c r="E1640" t="str">
        <v>tier - 2</v>
      </c>
      <c r="F1640" t="str">
        <v>R1011</v>
      </c>
      <c r="G1640" t="str">
        <v>10-Oct-1980</v>
      </c>
      <c r="H1640" t="str">
        <v xml:space="preserve">43 Y </v>
      </c>
      <c r="I1640" cm="1">
        <f t="array" ref="I1640:Q1640">VLOOKUP(A1640,'Medical Examinations-Answers'!A:J,{2,3,4,5,6,7,8,9,10},0)</f>
        <v>34.1</v>
      </c>
      <c r="J1640">
        <v>5.16</v>
      </c>
      <c r="K1640" t="str">
        <v>No</v>
      </c>
      <c r="L1640" t="str">
        <v>No</v>
      </c>
      <c r="M1640" t="str">
        <v>No</v>
      </c>
      <c r="N1640">
        <v>0</v>
      </c>
      <c r="O1640" t="str">
        <v>No</v>
      </c>
      <c r="P1640" t="str">
        <v>Obesity</v>
      </c>
      <c r="Q1640" t="str">
        <v>Normal</v>
      </c>
      <c r="R1640" t="str">
        <f t="shared" si="25"/>
        <v>Without transplant</v>
      </c>
    </row>
    <row r="1641" spans="1:18" ht="15.6" x14ac:dyDescent="0.3">
      <c r="A1641" s="1" t="s">
        <v>731</v>
      </c>
      <c r="B1641" t="str">
        <f>VLOOKUP(A1641,'Customer Names-Answers'!A:D,4,0)</f>
        <v>Suzanne M</v>
      </c>
      <c r="C1641" cm="1">
        <f t="array" ref="C1641:H1641">VLOOKUP(A1641,'Hospitalisation Details-Answers'!A:K,{6,7,8,9,10,11},0)</f>
        <v>5979.66</v>
      </c>
      <c r="D1641" t="str">
        <v>tier - 2</v>
      </c>
      <c r="E1641" t="str">
        <v>tier - 3</v>
      </c>
      <c r="F1641" t="str">
        <v>R1013</v>
      </c>
      <c r="G1641" t="str">
        <v>25-Jun-1970</v>
      </c>
      <c r="H1641" t="str">
        <v xml:space="preserve">53 Y </v>
      </c>
      <c r="I1641" cm="1">
        <f t="array" ref="I1641:Q1641">VLOOKUP(A1641,'Medical Examinations-Answers'!A:J,{2,3,4,5,6,7,8,9,10},0)</f>
        <v>16.5</v>
      </c>
      <c r="J1641">
        <v>6.9</v>
      </c>
      <c r="K1641" t="str">
        <v>yes</v>
      </c>
      <c r="L1641" t="str">
        <v>No</v>
      </c>
      <c r="M1641" t="str">
        <v>No</v>
      </c>
      <c r="N1641">
        <v>2</v>
      </c>
      <c r="O1641" t="str">
        <v>No</v>
      </c>
      <c r="P1641" t="str">
        <v xml:space="preserve">Underweight </v>
      </c>
      <c r="Q1641" t="str">
        <v>Diabetes</v>
      </c>
      <c r="R1641" t="str">
        <f t="shared" si="25"/>
        <v>Without transplant</v>
      </c>
    </row>
    <row r="1642" spans="1:18" ht="15.6" x14ac:dyDescent="0.3">
      <c r="A1642" s="1" t="s">
        <v>730</v>
      </c>
      <c r="B1642" t="str">
        <f>VLOOKUP(A1642,'Customer Names-Answers'!A:D,4,0)</f>
        <v>Heidi Z.</v>
      </c>
      <c r="C1642" cm="1">
        <f t="array" ref="C1642:H1642">VLOOKUP(A1642,'Hospitalisation Details-Answers'!A:K,{6,7,8,9,10,11},0)</f>
        <v>5976.83</v>
      </c>
      <c r="D1642" t="str">
        <v>tier - 2</v>
      </c>
      <c r="E1642" t="str">
        <v>tier - 2</v>
      </c>
      <c r="F1642" t="str">
        <v>R1013</v>
      </c>
      <c r="G1642" t="str">
        <v>11-Nov-1984</v>
      </c>
      <c r="H1642" t="str">
        <v xml:space="preserve">39 Y </v>
      </c>
      <c r="I1642" cm="1">
        <f t="array" ref="I1642:Q1642">VLOOKUP(A1642,'Medical Examinations-Answers'!A:J,{2,3,4,5,6,7,8,9,10},0)</f>
        <v>30.69</v>
      </c>
      <c r="J1642">
        <v>4.83</v>
      </c>
      <c r="K1642" t="str">
        <v>No</v>
      </c>
      <c r="L1642" t="str">
        <v>No</v>
      </c>
      <c r="M1642" t="str">
        <v>No</v>
      </c>
      <c r="N1642">
        <v>1</v>
      </c>
      <c r="O1642" t="str">
        <v>No</v>
      </c>
      <c r="P1642" t="str">
        <v>Obesity</v>
      </c>
      <c r="Q1642" t="str">
        <v>Normal</v>
      </c>
      <c r="R1642" t="str">
        <f t="shared" si="25"/>
        <v>Without transplant</v>
      </c>
    </row>
    <row r="1643" spans="1:18" ht="15.6" x14ac:dyDescent="0.3">
      <c r="A1643" s="1" t="s">
        <v>729</v>
      </c>
      <c r="B1643" t="str">
        <f>VLOOKUP(A1643,'Customer Names-Answers'!A:D,4,0)</f>
        <v>Carolyn</v>
      </c>
      <c r="C1643" cm="1">
        <f t="array" ref="C1643:H1643">VLOOKUP(A1643,'Hospitalisation Details-Answers'!A:K,{6,7,8,9,10,11},0)</f>
        <v>5974.38</v>
      </c>
      <c r="D1643" t="str">
        <v>tier - 2</v>
      </c>
      <c r="E1643" t="str">
        <v>tier - 3</v>
      </c>
      <c r="F1643" t="str">
        <v>R1013</v>
      </c>
      <c r="G1643" t="str">
        <v>19-Sep-1984</v>
      </c>
      <c r="H1643" t="str">
        <v xml:space="preserve">39 Y </v>
      </c>
      <c r="I1643" cm="1">
        <f t="array" ref="I1643:Q1643">VLOOKUP(A1643,'Medical Examinations-Answers'!A:J,{2,3,4,5,6,7,8,9,10},0)</f>
        <v>28.93</v>
      </c>
      <c r="J1643">
        <v>4.87</v>
      </c>
      <c r="K1643" t="str">
        <v>No</v>
      </c>
      <c r="L1643" t="str">
        <v>No</v>
      </c>
      <c r="M1643" t="str">
        <v>No</v>
      </c>
      <c r="N1643">
        <v>1</v>
      </c>
      <c r="O1643" t="str">
        <v>No</v>
      </c>
      <c r="P1643" t="str">
        <v xml:space="preserve">Overweight </v>
      </c>
      <c r="Q1643" t="str">
        <v>Normal</v>
      </c>
      <c r="R1643" t="str">
        <f t="shared" si="25"/>
        <v>Without transplant</v>
      </c>
    </row>
    <row r="1644" spans="1:18" ht="15.6" x14ac:dyDescent="0.3">
      <c r="A1644" s="1" t="s">
        <v>728</v>
      </c>
      <c r="B1644" t="str">
        <f>VLOOKUP(A1644,'Customer Names-Answers'!A:D,4,0)</f>
        <v>Ms.  Sabine</v>
      </c>
      <c r="C1644" cm="1">
        <f t="array" ref="C1644:H1644">VLOOKUP(A1644,'Hospitalisation Details-Answers'!A:K,{6,7,8,9,10,11},0)</f>
        <v>5972.38</v>
      </c>
      <c r="D1644" t="str">
        <v>tier - 2</v>
      </c>
      <c r="E1644" t="str">
        <v>tier - 2</v>
      </c>
      <c r="F1644" t="str">
        <v>R1011</v>
      </c>
      <c r="G1644" t="str">
        <v>22-Jul-1989</v>
      </c>
      <c r="H1644" t="str">
        <v xml:space="preserve">34 Y </v>
      </c>
      <c r="I1644" cm="1">
        <f t="array" ref="I1644:Q1644">VLOOKUP(A1644,'Medical Examinations-Answers'!A:J,{2,3,4,5,6,7,8,9,10},0)</f>
        <v>38.9</v>
      </c>
      <c r="J1644">
        <v>4.28</v>
      </c>
      <c r="K1644" t="str">
        <v>No</v>
      </c>
      <c r="L1644" t="str">
        <v>No</v>
      </c>
      <c r="M1644" t="str">
        <v>No</v>
      </c>
      <c r="N1644">
        <v>0</v>
      </c>
      <c r="O1644" t="str">
        <v>No</v>
      </c>
      <c r="P1644" t="str">
        <v>Obesity</v>
      </c>
      <c r="Q1644" t="str">
        <v>Normal</v>
      </c>
      <c r="R1644" t="str">
        <f t="shared" si="25"/>
        <v>Without transplant</v>
      </c>
    </row>
    <row r="1645" spans="1:18" ht="15.6" x14ac:dyDescent="0.3">
      <c r="A1645" s="1" t="s">
        <v>727</v>
      </c>
      <c r="B1645" t="str">
        <f>VLOOKUP(A1645,'Customer Names-Answers'!A:D,4,0)</f>
        <v>Bobby</v>
      </c>
      <c r="C1645" cm="1">
        <f t="array" ref="C1645:H1645">VLOOKUP(A1645,'Hospitalisation Details-Answers'!A:K,{6,7,8,9,10,11},0)</f>
        <v>5969.72</v>
      </c>
      <c r="D1645" t="str">
        <v>tier - 3</v>
      </c>
      <c r="E1645" t="str">
        <v>tier - 3</v>
      </c>
      <c r="F1645" t="str">
        <v>R1011</v>
      </c>
      <c r="G1645" t="str">
        <v>21-Jul-1980</v>
      </c>
      <c r="H1645" t="str">
        <v xml:space="preserve">43 Y </v>
      </c>
      <c r="I1645" cm="1">
        <f t="array" ref="I1645:Q1645">VLOOKUP(A1645,'Medical Examinations-Answers'!A:J,{2,3,4,5,6,7,8,9,10},0)</f>
        <v>26.9</v>
      </c>
      <c r="J1645">
        <v>4.07</v>
      </c>
      <c r="K1645" t="str">
        <v>No</v>
      </c>
      <c r="L1645" t="str">
        <v>No</v>
      </c>
      <c r="M1645" t="str">
        <v>No</v>
      </c>
      <c r="N1645">
        <v>0</v>
      </c>
      <c r="O1645" t="str">
        <v>No</v>
      </c>
      <c r="P1645" t="str">
        <v xml:space="preserve">Overweight </v>
      </c>
      <c r="Q1645" t="str">
        <v>Normal</v>
      </c>
      <c r="R1645" t="str">
        <f t="shared" si="25"/>
        <v>Without transplant</v>
      </c>
    </row>
    <row r="1646" spans="1:18" ht="15.6" x14ac:dyDescent="0.3">
      <c r="A1646" s="1" t="s">
        <v>726</v>
      </c>
      <c r="B1646" t="str">
        <f>VLOOKUP(A1646,'Customer Names-Answers'!A:D,4,0)</f>
        <v>Fan</v>
      </c>
      <c r="C1646" cm="1">
        <f t="array" ref="C1646:H1646">VLOOKUP(A1646,'Hospitalisation Details-Answers'!A:K,{6,7,8,9,10,11},0)</f>
        <v>5966.89</v>
      </c>
      <c r="D1646" t="str">
        <v>tier - 2</v>
      </c>
      <c r="E1646" t="str">
        <v>tier - 3</v>
      </c>
      <c r="F1646" t="str">
        <v>R1013</v>
      </c>
      <c r="G1646" t="str">
        <v>5-Aug-1980</v>
      </c>
      <c r="H1646" t="str">
        <v xml:space="preserve">43 Y </v>
      </c>
      <c r="I1646" cm="1">
        <f t="array" ref="I1646:Q1646">VLOOKUP(A1646,'Medical Examinations-Answers'!A:J,{2,3,4,5,6,7,8,9,10},0)</f>
        <v>24.86</v>
      </c>
      <c r="J1646">
        <v>6.23</v>
      </c>
      <c r="K1646" t="str">
        <v>No</v>
      </c>
      <c r="L1646" t="str">
        <v>No</v>
      </c>
      <c r="M1646" t="str">
        <v>No</v>
      </c>
      <c r="N1646">
        <v>0</v>
      </c>
      <c r="O1646" t="str">
        <v>No</v>
      </c>
      <c r="P1646" t="str">
        <v xml:space="preserve">Normal Weight </v>
      </c>
      <c r="Q1646" t="str">
        <v>Prediabetes</v>
      </c>
      <c r="R1646" t="str">
        <f t="shared" si="25"/>
        <v>Without transplant</v>
      </c>
    </row>
    <row r="1647" spans="1:18" ht="15.6" x14ac:dyDescent="0.3">
      <c r="A1647" s="1" t="s">
        <v>725</v>
      </c>
      <c r="B1647" t="str">
        <f>VLOOKUP(A1647,'Customer Names-Answers'!A:D,4,0)</f>
        <v>Rachel M</v>
      </c>
      <c r="C1647" cm="1">
        <f t="array" ref="C1647:H1647">VLOOKUP(A1647,'Hospitalisation Details-Answers'!A:K,{6,7,8,9,10,11},0)</f>
        <v>5960.91</v>
      </c>
      <c r="D1647" t="str">
        <v>tier - 2</v>
      </c>
      <c r="E1647" t="str">
        <v>tier - 1</v>
      </c>
      <c r="F1647" t="str">
        <v>R1026</v>
      </c>
      <c r="G1647" t="str">
        <v>15-Jul-2004</v>
      </c>
      <c r="H1647" t="str">
        <v xml:space="preserve">19 Y </v>
      </c>
      <c r="I1647" cm="1">
        <f t="array" ref="I1647:Q1647">VLOOKUP(A1647,'Medical Examinations-Answers'!A:J,{2,3,4,5,6,7,8,9,10},0)</f>
        <v>39.14</v>
      </c>
      <c r="J1647">
        <v>6.24</v>
      </c>
      <c r="K1647" t="str">
        <v>No</v>
      </c>
      <c r="L1647" t="str">
        <v>yes</v>
      </c>
      <c r="M1647" t="str">
        <v>No</v>
      </c>
      <c r="N1647">
        <v>1</v>
      </c>
      <c r="O1647" t="str">
        <v>No</v>
      </c>
      <c r="P1647" t="str">
        <v>Obesity</v>
      </c>
      <c r="Q1647" t="str">
        <v>Prediabetes</v>
      </c>
      <c r="R1647" t="str">
        <f t="shared" si="25"/>
        <v>With transplant</v>
      </c>
    </row>
    <row r="1648" spans="1:18" ht="15.6" x14ac:dyDescent="0.3">
      <c r="A1648" s="1" t="s">
        <v>724</v>
      </c>
      <c r="B1648" t="str">
        <f>VLOOKUP(A1648,'Customer Names-Answers'!A:D,4,0)</f>
        <v>Greg</v>
      </c>
      <c r="C1648" cm="1">
        <f t="array" ref="C1648:H1648">VLOOKUP(A1648,'Hospitalisation Details-Answers'!A:K,{6,7,8,9,10,11},0)</f>
        <v>5957.35</v>
      </c>
      <c r="D1648" t="str">
        <v>tier - 2</v>
      </c>
      <c r="E1648" t="str">
        <v>tier - 2</v>
      </c>
      <c r="F1648" t="str">
        <v>R1012</v>
      </c>
      <c r="G1648" t="str">
        <v>13-Aug-2003</v>
      </c>
      <c r="H1648" t="str">
        <v xml:space="preserve">20 Y </v>
      </c>
      <c r="I1648" cm="1">
        <f t="array" ref="I1648:Q1648">VLOOKUP(A1648,'Medical Examinations-Answers'!A:J,{2,3,4,5,6,7,8,9,10},0)</f>
        <v>39.799999999999997</v>
      </c>
      <c r="J1648">
        <v>6.17</v>
      </c>
      <c r="K1648" t="str">
        <v>No</v>
      </c>
      <c r="L1648" t="str">
        <v>No</v>
      </c>
      <c r="M1648" t="str">
        <v>Yes</v>
      </c>
      <c r="N1648">
        <v>1</v>
      </c>
      <c r="O1648" t="str">
        <v>No</v>
      </c>
      <c r="P1648" t="str">
        <v>Obesity</v>
      </c>
      <c r="Q1648" t="str">
        <v>Prediabetes</v>
      </c>
      <c r="R1648" t="str">
        <f t="shared" si="25"/>
        <v>Without transplant</v>
      </c>
    </row>
    <row r="1649" spans="1:18" ht="15.6" x14ac:dyDescent="0.3">
      <c r="A1649" s="1" t="s">
        <v>723</v>
      </c>
      <c r="B1649" t="str">
        <f>VLOOKUP(A1649,'Customer Names-Answers'!A:D,4,0)</f>
        <v>Dan</v>
      </c>
      <c r="C1649" cm="1">
        <f t="array" ref="C1649:H1649">VLOOKUP(A1649,'Hospitalisation Details-Answers'!A:K,{6,7,8,9,10,11},0)</f>
        <v>5934.38</v>
      </c>
      <c r="D1649" t="str">
        <v>tier - 3</v>
      </c>
      <c r="E1649" t="str">
        <v>tier - 2</v>
      </c>
      <c r="F1649" t="str">
        <v>R1013</v>
      </c>
      <c r="G1649" t="str">
        <v>14-Jul-1987</v>
      </c>
      <c r="H1649" t="str">
        <v xml:space="preserve">36 Y </v>
      </c>
      <c r="I1649" cm="1">
        <f t="array" ref="I1649:Q1649">VLOOKUP(A1649,'Medical Examinations-Answers'!A:J,{2,3,4,5,6,7,8,9,10},0)</f>
        <v>34.32</v>
      </c>
      <c r="J1649">
        <v>5.16</v>
      </c>
      <c r="K1649" t="str">
        <v>No</v>
      </c>
      <c r="L1649" t="str">
        <v>No</v>
      </c>
      <c r="M1649" t="str">
        <v>No</v>
      </c>
      <c r="N1649">
        <v>1</v>
      </c>
      <c r="O1649" t="str">
        <v>No</v>
      </c>
      <c r="P1649" t="str">
        <v>Obesity</v>
      </c>
      <c r="Q1649" t="str">
        <v>Normal</v>
      </c>
      <c r="R1649" t="str">
        <f t="shared" si="25"/>
        <v>Without transplant</v>
      </c>
    </row>
    <row r="1650" spans="1:18" ht="15.6" x14ac:dyDescent="0.3">
      <c r="A1650" s="1" t="s">
        <v>722</v>
      </c>
      <c r="B1650" t="str">
        <f>VLOOKUP(A1650,'Customer Names-Answers'!A:D,4,0)</f>
        <v>Jennifer A</v>
      </c>
      <c r="C1650" cm="1">
        <f t="array" ref="C1650:H1650">VLOOKUP(A1650,'Hospitalisation Details-Answers'!A:K,{6,7,8,9,10,11},0)</f>
        <v>5927.65</v>
      </c>
      <c r="D1650" t="str">
        <v>tier - 2</v>
      </c>
      <c r="E1650" t="str">
        <v>tier - 1</v>
      </c>
      <c r="F1650" t="str">
        <v>R1012</v>
      </c>
      <c r="G1650" t="str">
        <v>30-Jul-1994</v>
      </c>
      <c r="H1650" t="str">
        <v xml:space="preserve">29 Y </v>
      </c>
      <c r="I1650" cm="1">
        <f t="array" ref="I1650:Q1650">VLOOKUP(A1650,'Medical Examinations-Answers'!A:J,{2,3,4,5,6,7,8,9,10},0)</f>
        <v>32.51</v>
      </c>
      <c r="J1650">
        <v>4.3</v>
      </c>
      <c r="K1650" t="str">
        <v>No</v>
      </c>
      <c r="L1650" t="str">
        <v>No</v>
      </c>
      <c r="M1650" t="str">
        <v>No</v>
      </c>
      <c r="N1650">
        <v>0</v>
      </c>
      <c r="O1650" t="str">
        <v>No</v>
      </c>
      <c r="P1650" t="str">
        <v>Obesity</v>
      </c>
      <c r="Q1650" t="str">
        <v>Normal</v>
      </c>
      <c r="R1650" t="str">
        <f t="shared" si="25"/>
        <v>Without transplant</v>
      </c>
    </row>
    <row r="1651" spans="1:18" ht="15.6" x14ac:dyDescent="0.3">
      <c r="A1651" s="1" t="s">
        <v>721</v>
      </c>
      <c r="B1651" t="str">
        <f>VLOOKUP(A1651,'Customer Names-Answers'!A:D,4,0)</f>
        <v>Jessica</v>
      </c>
      <c r="C1651" cm="1">
        <f t="array" ref="C1651:H1651">VLOOKUP(A1651,'Hospitalisation Details-Answers'!A:K,{6,7,8,9,10,11},0)</f>
        <v>5926.93</v>
      </c>
      <c r="D1651" t="str">
        <v>tier - 2</v>
      </c>
      <c r="E1651" t="str">
        <v>tier - 2</v>
      </c>
      <c r="F1651" t="str">
        <v>R1025</v>
      </c>
      <c r="G1651" t="str">
        <v>13-Aug-1993</v>
      </c>
      <c r="H1651" t="str">
        <v xml:space="preserve">30 Y </v>
      </c>
      <c r="I1651" cm="1">
        <f t="array" ref="I1651:Q1651">VLOOKUP(A1651,'Medical Examinations-Answers'!A:J,{2,3,4,5,6,7,8,9,10},0)</f>
        <v>30.71</v>
      </c>
      <c r="J1651">
        <v>6.14</v>
      </c>
      <c r="K1651" t="str">
        <v>No</v>
      </c>
      <c r="L1651" t="str">
        <v>No</v>
      </c>
      <c r="M1651" t="str">
        <v>Yes</v>
      </c>
      <c r="N1651">
        <v>1</v>
      </c>
      <c r="O1651" t="str">
        <v>No</v>
      </c>
      <c r="P1651" t="str">
        <v>Obesity</v>
      </c>
      <c r="Q1651" t="str">
        <v>Prediabetes</v>
      </c>
      <c r="R1651" t="str">
        <f t="shared" si="25"/>
        <v>Without transplant</v>
      </c>
    </row>
    <row r="1652" spans="1:18" ht="15.6" x14ac:dyDescent="0.3">
      <c r="A1652" s="1" t="s">
        <v>720</v>
      </c>
      <c r="B1652" t="str">
        <f>VLOOKUP(A1652,'Customer Names-Answers'!A:D,4,0)</f>
        <v>Chaiwat</v>
      </c>
      <c r="C1652" cm="1">
        <f t="array" ref="C1652:H1652">VLOOKUP(A1652,'Hospitalisation Details-Answers'!A:K,{6,7,8,9,10,11},0)</f>
        <v>5926.85</v>
      </c>
      <c r="D1652" t="str">
        <v>tier - 3</v>
      </c>
      <c r="E1652" t="str">
        <v>tier - 3</v>
      </c>
      <c r="F1652" t="str">
        <v>R1011</v>
      </c>
      <c r="G1652" t="str">
        <v>29-Jul-1987</v>
      </c>
      <c r="H1652" t="str">
        <v xml:space="preserve">36 Y </v>
      </c>
      <c r="I1652" cm="1">
        <f t="array" ref="I1652:Q1652">VLOOKUP(A1652,'Medical Examinations-Answers'!A:J,{2,3,4,5,6,7,8,9,10},0)</f>
        <v>28.9</v>
      </c>
      <c r="J1652">
        <v>5.36</v>
      </c>
      <c r="K1652" t="str">
        <v>No</v>
      </c>
      <c r="L1652" t="str">
        <v>No</v>
      </c>
      <c r="M1652" t="str">
        <v>No</v>
      </c>
      <c r="N1652">
        <v>1</v>
      </c>
      <c r="O1652" t="str">
        <v>No</v>
      </c>
      <c r="P1652" t="str">
        <v xml:space="preserve">Overweight </v>
      </c>
      <c r="Q1652" t="str">
        <v>Normal</v>
      </c>
      <c r="R1652" t="str">
        <f t="shared" si="25"/>
        <v>Without transplant</v>
      </c>
    </row>
    <row r="1653" spans="1:18" ht="15.6" x14ac:dyDescent="0.3">
      <c r="A1653" s="1" t="s">
        <v>719</v>
      </c>
      <c r="B1653" t="str">
        <f>VLOOKUP(A1653,'Customer Names-Answers'!A:D,4,0)</f>
        <v>Kerri</v>
      </c>
      <c r="C1653" cm="1">
        <f t="array" ref="C1653:H1653">VLOOKUP(A1653,'Hospitalisation Details-Answers'!A:K,{6,7,8,9,10,11},0)</f>
        <v>5920.1</v>
      </c>
      <c r="D1653" t="str">
        <v>tier - 2</v>
      </c>
      <c r="E1653" t="str">
        <v>tier - 1</v>
      </c>
      <c r="F1653" t="str">
        <v>R1013</v>
      </c>
      <c r="G1653" t="str">
        <v>21-Dec-1982</v>
      </c>
      <c r="H1653" t="str">
        <v xml:space="preserve">41 Y </v>
      </c>
      <c r="I1653" cm="1">
        <f t="array" ref="I1653:Q1653">VLOOKUP(A1653,'Medical Examinations-Answers'!A:J,{2,3,4,5,6,7,8,9,10},0)</f>
        <v>36.19</v>
      </c>
      <c r="J1653">
        <v>4.3</v>
      </c>
      <c r="K1653" t="str">
        <v>No</v>
      </c>
      <c r="L1653" t="str">
        <v>No</v>
      </c>
      <c r="M1653" t="str">
        <v>No</v>
      </c>
      <c r="N1653">
        <v>0</v>
      </c>
      <c r="O1653" t="str">
        <v>No</v>
      </c>
      <c r="P1653" t="str">
        <v>Obesity</v>
      </c>
      <c r="Q1653" t="str">
        <v>Normal</v>
      </c>
      <c r="R1653" t="str">
        <f t="shared" si="25"/>
        <v>Without transplant</v>
      </c>
    </row>
    <row r="1654" spans="1:18" ht="15.6" x14ac:dyDescent="0.3">
      <c r="A1654" s="1" t="s">
        <v>718</v>
      </c>
      <c r="B1654" t="str">
        <f>VLOOKUP(A1654,'Customer Names-Answers'!A:D,4,0)</f>
        <v>Lisa</v>
      </c>
      <c r="C1654" cm="1">
        <f t="array" ref="C1654:H1654">VLOOKUP(A1654,'Hospitalisation Details-Answers'!A:K,{6,7,8,9,10,11},0)</f>
        <v>5910.94</v>
      </c>
      <c r="D1654" t="str">
        <v>tier - 2</v>
      </c>
      <c r="E1654" t="str">
        <v>tier - 1</v>
      </c>
      <c r="F1654" t="str">
        <v>R1011</v>
      </c>
      <c r="G1654" t="str">
        <v>8-Jul-1982</v>
      </c>
      <c r="H1654" t="str">
        <v xml:space="preserve">41 Y </v>
      </c>
      <c r="I1654" cm="1">
        <f t="array" ref="I1654:Q1654">VLOOKUP(A1654,'Medical Examinations-Answers'!A:J,{2,3,4,5,6,7,8,9,10},0)</f>
        <v>29.6</v>
      </c>
      <c r="J1654">
        <v>4.09</v>
      </c>
      <c r="K1654" t="str">
        <v>No</v>
      </c>
      <c r="L1654" t="str">
        <v>No</v>
      </c>
      <c r="M1654" t="str">
        <v>No</v>
      </c>
      <c r="N1654">
        <v>0</v>
      </c>
      <c r="O1654" t="str">
        <v>No</v>
      </c>
      <c r="P1654" t="str">
        <v xml:space="preserve">Overweight </v>
      </c>
      <c r="Q1654" t="str">
        <v>Normal</v>
      </c>
      <c r="R1654" t="str">
        <f t="shared" si="25"/>
        <v>Without transplant</v>
      </c>
    </row>
    <row r="1655" spans="1:18" ht="15.6" x14ac:dyDescent="0.3">
      <c r="A1655" s="1" t="s">
        <v>717</v>
      </c>
      <c r="B1655" t="str">
        <f>VLOOKUP(A1655,'Customer Names-Answers'!A:D,4,0)</f>
        <v>Nicholas G</v>
      </c>
      <c r="C1655" cm="1">
        <f t="array" ref="C1655:H1655">VLOOKUP(A1655,'Hospitalisation Details-Answers'!A:K,{6,7,8,9,10,11},0)</f>
        <v>5877.02</v>
      </c>
      <c r="D1655" t="str">
        <v>tier - 2</v>
      </c>
      <c r="E1655" t="str">
        <v>tier - 2</v>
      </c>
      <c r="F1655" t="str">
        <v>R1021</v>
      </c>
      <c r="G1655" t="str">
        <v>19-Oct-1993</v>
      </c>
      <c r="H1655" t="str">
        <v xml:space="preserve">30 Y </v>
      </c>
      <c r="I1655" cm="1">
        <f t="array" ref="I1655:Q1655">VLOOKUP(A1655,'Medical Examinations-Answers'!A:J,{2,3,4,5,6,7,8,9,10},0)</f>
        <v>30.95</v>
      </c>
      <c r="J1655">
        <v>6.27</v>
      </c>
      <c r="K1655" t="str">
        <v>No</v>
      </c>
      <c r="L1655" t="str">
        <v>No</v>
      </c>
      <c r="M1655" t="str">
        <v>Yes</v>
      </c>
      <c r="N1655">
        <v>1</v>
      </c>
      <c r="O1655" t="str">
        <v>No</v>
      </c>
      <c r="P1655" t="str">
        <v>Obesity</v>
      </c>
      <c r="Q1655" t="str">
        <v>Prediabetes</v>
      </c>
      <c r="R1655" t="str">
        <f t="shared" si="25"/>
        <v>Without transplant</v>
      </c>
    </row>
    <row r="1656" spans="1:18" ht="15.6" x14ac:dyDescent="0.3">
      <c r="A1656" s="1" t="s">
        <v>716</v>
      </c>
      <c r="B1656" t="str">
        <f>VLOOKUP(A1656,'Customer Names-Answers'!A:D,4,0)</f>
        <v>Vasilis S</v>
      </c>
      <c r="C1656" cm="1">
        <f t="array" ref="C1656:H1656">VLOOKUP(A1656,'Hospitalisation Details-Answers'!A:K,{6,7,8,9,10,11},0)</f>
        <v>5855.9</v>
      </c>
      <c r="D1656" t="str">
        <v>tier - 2</v>
      </c>
      <c r="E1656" t="str">
        <v>tier - 3</v>
      </c>
      <c r="F1656" t="str">
        <v>R1012</v>
      </c>
      <c r="G1656" t="str">
        <v>22-Nov-1984</v>
      </c>
      <c r="H1656" t="str">
        <v xml:space="preserve">39 Y </v>
      </c>
      <c r="I1656" cm="1">
        <f t="array" ref="I1656:Q1656">VLOOKUP(A1656,'Medical Examinations-Answers'!A:J,{2,3,4,5,6,7,8,9,10},0)</f>
        <v>19.95</v>
      </c>
      <c r="J1656">
        <v>5.39</v>
      </c>
      <c r="K1656" t="str">
        <v>No</v>
      </c>
      <c r="L1656" t="str">
        <v>No</v>
      </c>
      <c r="M1656" t="str">
        <v>No</v>
      </c>
      <c r="N1656">
        <v>1</v>
      </c>
      <c r="O1656" t="str">
        <v>No</v>
      </c>
      <c r="P1656" t="str">
        <v xml:space="preserve">Normal Weight </v>
      </c>
      <c r="Q1656" t="str">
        <v>Normal</v>
      </c>
      <c r="R1656" t="str">
        <f t="shared" si="25"/>
        <v>Without transplant</v>
      </c>
    </row>
    <row r="1657" spans="1:18" ht="15.6" x14ac:dyDescent="0.3">
      <c r="A1657" s="1" t="s">
        <v>715</v>
      </c>
      <c r="B1657" t="str">
        <f>VLOOKUP(A1657,'Customer Names-Answers'!A:D,4,0)</f>
        <v>Michael P</v>
      </c>
      <c r="C1657" cm="1">
        <f t="array" ref="C1657:H1657">VLOOKUP(A1657,'Hospitalisation Details-Answers'!A:K,{6,7,8,9,10,11},0)</f>
        <v>5847.24</v>
      </c>
      <c r="D1657" t="str">
        <v>tier - 2</v>
      </c>
      <c r="E1657" t="str">
        <v>tier - 1</v>
      </c>
      <c r="F1657" t="str">
        <v>R1013</v>
      </c>
      <c r="G1657" t="str">
        <v>18-Jun-1985</v>
      </c>
      <c r="H1657" t="str">
        <v xml:space="preserve">38 Y </v>
      </c>
      <c r="I1657" cm="1">
        <f t="array" ref="I1657:Q1657">VLOOKUP(A1657,'Medical Examinations-Answers'!A:J,{2,3,4,5,6,7,8,9,10},0)</f>
        <v>23.65</v>
      </c>
      <c r="J1657">
        <v>5.75</v>
      </c>
      <c r="K1657" t="str">
        <v>yes</v>
      </c>
      <c r="L1657" t="str">
        <v>No</v>
      </c>
      <c r="M1657" t="str">
        <v>No</v>
      </c>
      <c r="N1657">
        <v>0</v>
      </c>
      <c r="O1657" t="str">
        <v>No</v>
      </c>
      <c r="P1657" t="str">
        <v xml:space="preserve">Normal Weight </v>
      </c>
      <c r="Q1657" t="str">
        <v>Prediabetes</v>
      </c>
      <c r="R1657" t="str">
        <f t="shared" si="25"/>
        <v>Without transplant</v>
      </c>
    </row>
    <row r="1658" spans="1:18" ht="15.6" x14ac:dyDescent="0.3">
      <c r="A1658" s="1" t="s">
        <v>714</v>
      </c>
      <c r="B1658" t="str">
        <f>VLOOKUP(A1658,'Customer Names-Answers'!A:D,4,0)</f>
        <v>Colleen C.</v>
      </c>
      <c r="C1658" cm="1">
        <f t="array" ref="C1658:H1658">VLOOKUP(A1658,'Hospitalisation Details-Answers'!A:K,{6,7,8,9,10,11},0)</f>
        <v>5846.92</v>
      </c>
      <c r="D1658" t="str">
        <v>tier - 2</v>
      </c>
      <c r="E1658" t="str">
        <v>tier - 2</v>
      </c>
      <c r="F1658" t="str">
        <v>R1013</v>
      </c>
      <c r="G1658" t="str">
        <v>30-Sep-1987</v>
      </c>
      <c r="H1658" t="str">
        <v xml:space="preserve">36 Y </v>
      </c>
      <c r="I1658" cm="1">
        <f t="array" ref="I1658:Q1658">VLOOKUP(A1658,'Medical Examinations-Answers'!A:J,{2,3,4,5,6,7,8,9,10},0)</f>
        <v>43.34</v>
      </c>
      <c r="J1658">
        <v>4.91</v>
      </c>
      <c r="K1658" t="str">
        <v>No</v>
      </c>
      <c r="L1658" t="str">
        <v>No</v>
      </c>
      <c r="M1658" t="str">
        <v>No</v>
      </c>
      <c r="N1658">
        <v>1</v>
      </c>
      <c r="O1658" t="str">
        <v>No</v>
      </c>
      <c r="P1658" t="str">
        <v>Obesity</v>
      </c>
      <c r="Q1658" t="str">
        <v>Normal</v>
      </c>
      <c r="R1658" t="str">
        <f t="shared" si="25"/>
        <v>Without transplant</v>
      </c>
    </row>
    <row r="1659" spans="1:18" ht="15.6" x14ac:dyDescent="0.3">
      <c r="A1659" s="1" t="s">
        <v>713</v>
      </c>
      <c r="B1659" t="str">
        <f>VLOOKUP(A1659,'Customer Names-Answers'!A:D,4,0)</f>
        <v>Annika</v>
      </c>
      <c r="C1659" cm="1">
        <f t="array" ref="C1659:H1659">VLOOKUP(A1659,'Hospitalisation Details-Answers'!A:K,{6,7,8,9,10,11},0)</f>
        <v>5843.99</v>
      </c>
      <c r="D1659" t="str">
        <v>tier - 2</v>
      </c>
      <c r="E1659" t="str">
        <v>tier - 2</v>
      </c>
      <c r="F1659" t="str">
        <v>R1025</v>
      </c>
      <c r="G1659" t="str">
        <v>20-Aug-1995</v>
      </c>
      <c r="H1659" t="str">
        <v xml:space="preserve">28 Y </v>
      </c>
      <c r="I1659" cm="1">
        <f t="array" ref="I1659:Q1659">VLOOKUP(A1659,'Medical Examinations-Answers'!A:J,{2,3,4,5,6,7,8,9,10},0)</f>
        <v>31.98</v>
      </c>
      <c r="J1659">
        <v>4.46</v>
      </c>
      <c r="K1659" t="str">
        <v>yes</v>
      </c>
      <c r="L1659" t="str">
        <v>No</v>
      </c>
      <c r="M1659" t="str">
        <v>No</v>
      </c>
      <c r="N1659">
        <v>1</v>
      </c>
      <c r="O1659" t="str">
        <v>No</v>
      </c>
      <c r="P1659" t="str">
        <v>Obesity</v>
      </c>
      <c r="Q1659" t="str">
        <v>Normal</v>
      </c>
      <c r="R1659" t="str">
        <f t="shared" si="25"/>
        <v>Without transplant</v>
      </c>
    </row>
    <row r="1660" spans="1:18" ht="15.6" x14ac:dyDescent="0.3">
      <c r="A1660" s="1" t="s">
        <v>712</v>
      </c>
      <c r="B1660" t="str">
        <f>VLOOKUP(A1660,'Customer Names-Answers'!A:D,4,0)</f>
        <v>Kelly</v>
      </c>
      <c r="C1660" cm="1">
        <f t="array" ref="C1660:H1660">VLOOKUP(A1660,'Hospitalisation Details-Answers'!A:K,{6,7,8,9,10,11},0)</f>
        <v>5836.52</v>
      </c>
      <c r="D1660" t="str">
        <v>tier - 2</v>
      </c>
      <c r="E1660" t="str">
        <v>tier - 3</v>
      </c>
      <c r="F1660" t="str">
        <v>R1013</v>
      </c>
      <c r="G1660" t="str">
        <v>27-Jul-1987</v>
      </c>
      <c r="H1660" t="str">
        <v xml:space="preserve">36 Y </v>
      </c>
      <c r="I1660" cm="1">
        <f t="array" ref="I1660:Q1660">VLOOKUP(A1660,'Medical Examinations-Answers'!A:J,{2,3,4,5,6,7,8,9,10},0)</f>
        <v>35.86</v>
      </c>
      <c r="J1660">
        <v>6.22</v>
      </c>
      <c r="K1660" t="str">
        <v>No</v>
      </c>
      <c r="L1660" t="str">
        <v>No</v>
      </c>
      <c r="M1660" t="str">
        <v>No</v>
      </c>
      <c r="N1660">
        <v>1</v>
      </c>
      <c r="O1660" t="str">
        <v>No</v>
      </c>
      <c r="P1660" t="str">
        <v>Obesity</v>
      </c>
      <c r="Q1660" t="str">
        <v>Prediabetes</v>
      </c>
      <c r="R1660" t="str">
        <f t="shared" si="25"/>
        <v>Without transplant</v>
      </c>
    </row>
    <row r="1661" spans="1:18" ht="15.6" x14ac:dyDescent="0.3">
      <c r="A1661" s="1" t="s">
        <v>711</v>
      </c>
      <c r="B1661" t="str">
        <f>VLOOKUP(A1661,'Customer Names-Answers'!A:D,4,0)</f>
        <v>Nicholas C.</v>
      </c>
      <c r="C1661" cm="1">
        <f t="array" ref="C1661:H1661">VLOOKUP(A1661,'Hospitalisation Details-Answers'!A:K,{6,7,8,9,10,11},0)</f>
        <v>5832.6</v>
      </c>
      <c r="D1661" t="str">
        <v>tier - 2</v>
      </c>
      <c r="E1661" t="str">
        <v>tier - 3</v>
      </c>
      <c r="F1661" t="str">
        <v>R1012</v>
      </c>
      <c r="G1661" t="str">
        <v>27-Sep-1971</v>
      </c>
      <c r="H1661" t="str">
        <v xml:space="preserve">52 Y </v>
      </c>
      <c r="I1661" cm="1">
        <f t="array" ref="I1661:Q1661">VLOOKUP(A1661,'Medical Examinations-Answers'!A:J,{2,3,4,5,6,7,8,9,10},0)</f>
        <v>15.2</v>
      </c>
      <c r="J1661">
        <v>8.82</v>
      </c>
      <c r="K1661" t="str">
        <v>No</v>
      </c>
      <c r="L1661" t="str">
        <v>No</v>
      </c>
      <c r="M1661" t="str">
        <v>No</v>
      </c>
      <c r="N1661">
        <v>0</v>
      </c>
      <c r="O1661" t="str">
        <v>No</v>
      </c>
      <c r="P1661" t="str">
        <v xml:space="preserve">Underweight </v>
      </c>
      <c r="Q1661" t="str">
        <v>Diabetes</v>
      </c>
      <c r="R1661" t="str">
        <f t="shared" si="25"/>
        <v>Without transplant</v>
      </c>
    </row>
    <row r="1662" spans="1:18" ht="15.6" x14ac:dyDescent="0.3">
      <c r="A1662" s="1" t="s">
        <v>710</v>
      </c>
      <c r="B1662" t="str">
        <f>VLOOKUP(A1662,'Customer Names-Answers'!A:D,4,0)</f>
        <v>Kelly K</v>
      </c>
      <c r="C1662" cm="1">
        <f t="array" ref="C1662:H1662">VLOOKUP(A1662,'Hospitalisation Details-Answers'!A:K,{6,7,8,9,10,11},0)</f>
        <v>5816.58</v>
      </c>
      <c r="D1662" t="str">
        <v>tier - 2</v>
      </c>
      <c r="E1662" t="str">
        <v>tier - 2</v>
      </c>
      <c r="F1662" t="str">
        <v>R1026</v>
      </c>
      <c r="G1662" t="str">
        <v>22-Jul-2002</v>
      </c>
      <c r="H1662" t="str">
        <v xml:space="preserve">21 Y </v>
      </c>
      <c r="I1662" cm="1">
        <f t="array" ref="I1662:Q1662">VLOOKUP(A1662,'Medical Examinations-Answers'!A:J,{2,3,4,5,6,7,8,9,10},0)</f>
        <v>37.200000000000003</v>
      </c>
      <c r="J1662">
        <v>10.14</v>
      </c>
      <c r="K1662" t="str">
        <v>No</v>
      </c>
      <c r="L1662" t="str">
        <v>No</v>
      </c>
      <c r="M1662" t="str">
        <v>No</v>
      </c>
      <c r="N1662">
        <v>0</v>
      </c>
      <c r="O1662" t="str">
        <v>No</v>
      </c>
      <c r="P1662" t="str">
        <v>Obesity</v>
      </c>
      <c r="Q1662" t="str">
        <v>Diabetes</v>
      </c>
      <c r="R1662" t="str">
        <f t="shared" si="25"/>
        <v>Without transplant</v>
      </c>
    </row>
    <row r="1663" spans="1:18" ht="15.6" x14ac:dyDescent="0.3">
      <c r="A1663" s="1" t="s">
        <v>709</v>
      </c>
      <c r="B1663" t="str">
        <f>VLOOKUP(A1663,'Customer Names-Answers'!A:D,4,0)</f>
        <v>Andrew</v>
      </c>
      <c r="C1663" cm="1">
        <f t="array" ref="C1663:H1663">VLOOKUP(A1663,'Hospitalisation Details-Answers'!A:K,{6,7,8,9,10,11},0)</f>
        <v>5812.9</v>
      </c>
      <c r="D1663" t="str">
        <v>tier - 2</v>
      </c>
      <c r="E1663" t="str">
        <v>tier - 2</v>
      </c>
      <c r="F1663" t="str">
        <v>R1013</v>
      </c>
      <c r="G1663" t="str">
        <v>2-Nov-1972</v>
      </c>
      <c r="H1663" t="str">
        <v xml:space="preserve">51 Y </v>
      </c>
      <c r="I1663" cm="1">
        <f t="array" ref="I1663:Q1663">VLOOKUP(A1663,'Medical Examinations-Answers'!A:J,{2,3,4,5,6,7,8,9,10},0)</f>
        <v>17.91</v>
      </c>
      <c r="J1663">
        <v>4.66</v>
      </c>
      <c r="K1663" t="str">
        <v>No</v>
      </c>
      <c r="L1663" t="str">
        <v>No</v>
      </c>
      <c r="M1663" t="str">
        <v>No</v>
      </c>
      <c r="N1663">
        <v>2</v>
      </c>
      <c r="O1663" t="str">
        <v>No</v>
      </c>
      <c r="P1663" t="str">
        <v xml:space="preserve">Underweight </v>
      </c>
      <c r="Q1663" t="str">
        <v>Normal</v>
      </c>
      <c r="R1663" t="str">
        <f t="shared" si="25"/>
        <v>Without transplant</v>
      </c>
    </row>
    <row r="1664" spans="1:18" ht="15.6" x14ac:dyDescent="0.3">
      <c r="A1664" s="1" t="s">
        <v>708</v>
      </c>
      <c r="B1664" t="str">
        <f>VLOOKUP(A1664,'Customer Names-Answers'!A:D,4,0)</f>
        <v>Hannah</v>
      </c>
      <c r="C1664" cm="1">
        <f t="array" ref="C1664:H1664">VLOOKUP(A1664,'Hospitalisation Details-Answers'!A:K,{6,7,8,9,10,11},0)</f>
        <v>5807.06</v>
      </c>
      <c r="D1664" t="str">
        <v>tier - 2</v>
      </c>
      <c r="E1664" t="str">
        <v>tier - 3</v>
      </c>
      <c r="F1664" t="str">
        <v>R1013</v>
      </c>
      <c r="G1664" t="str">
        <v>18-Sep-1980</v>
      </c>
      <c r="H1664" t="str">
        <v xml:space="preserve">43 Y </v>
      </c>
      <c r="I1664" cm="1">
        <f t="array" ref="I1664:Q1664">VLOOKUP(A1664,'Medical Examinations-Answers'!A:J,{2,3,4,5,6,7,8,9,10},0)</f>
        <v>20.76</v>
      </c>
      <c r="J1664">
        <v>6.26</v>
      </c>
      <c r="K1664" t="str">
        <v>No</v>
      </c>
      <c r="L1664" t="str">
        <v>No</v>
      </c>
      <c r="M1664" t="str">
        <v>No</v>
      </c>
      <c r="N1664">
        <v>0</v>
      </c>
      <c r="O1664" t="str">
        <v>No</v>
      </c>
      <c r="P1664" t="str">
        <v xml:space="preserve">Normal Weight </v>
      </c>
      <c r="Q1664" t="str">
        <v>Prediabetes</v>
      </c>
      <c r="R1664" t="str">
        <f t="shared" si="25"/>
        <v>Without transplant</v>
      </c>
    </row>
    <row r="1665" spans="1:18" ht="15.6" x14ac:dyDescent="0.3">
      <c r="A1665" s="1" t="s">
        <v>707</v>
      </c>
      <c r="B1665" t="str">
        <f>VLOOKUP(A1665,'Customer Names-Answers'!A:D,4,0)</f>
        <v>Patricio Sr.</v>
      </c>
      <c r="C1665" cm="1">
        <f t="array" ref="C1665:H1665">VLOOKUP(A1665,'Hospitalisation Details-Answers'!A:K,{6,7,8,9,10,11},0)</f>
        <v>5778.71</v>
      </c>
      <c r="D1665" t="str">
        <v>tier - 2</v>
      </c>
      <c r="E1665" t="str">
        <v>tier - 3</v>
      </c>
      <c r="F1665" t="str">
        <v>R1022</v>
      </c>
      <c r="G1665" t="str">
        <v>1-Nov-2004</v>
      </c>
      <c r="H1665" t="str">
        <v xml:space="preserve">19 Y </v>
      </c>
      <c r="I1665" cm="1">
        <f t="array" ref="I1665:Q1665">VLOOKUP(A1665,'Medical Examinations-Answers'!A:J,{2,3,4,5,6,7,8,9,10},0)</f>
        <v>38.99</v>
      </c>
      <c r="J1665">
        <v>5.21</v>
      </c>
      <c r="K1665" t="str">
        <v>No</v>
      </c>
      <c r="L1665" t="str">
        <v>yes</v>
      </c>
      <c r="M1665" t="str">
        <v>No</v>
      </c>
      <c r="N1665">
        <v>1</v>
      </c>
      <c r="O1665" t="str">
        <v>No</v>
      </c>
      <c r="P1665" t="str">
        <v>Obesity</v>
      </c>
      <c r="Q1665" t="str">
        <v>Normal</v>
      </c>
      <c r="R1665" t="str">
        <f t="shared" si="25"/>
        <v>With transplant</v>
      </c>
    </row>
    <row r="1666" spans="1:18" ht="15.6" x14ac:dyDescent="0.3">
      <c r="A1666" s="1" t="s">
        <v>706</v>
      </c>
      <c r="B1666" t="str">
        <f>VLOOKUP(A1666,'Customer Names-Answers'!A:D,4,0)</f>
        <v>Robert B</v>
      </c>
      <c r="C1666" cm="1">
        <f t="array" ref="C1666:H1666">VLOOKUP(A1666,'Hospitalisation Details-Answers'!A:K,{6,7,8,9,10,11},0)</f>
        <v>5757.41</v>
      </c>
      <c r="D1666" t="str">
        <v>tier - 2</v>
      </c>
      <c r="E1666" t="str">
        <v>tier - 3</v>
      </c>
      <c r="F1666" t="str">
        <v>R1019</v>
      </c>
      <c r="G1666" t="str">
        <v>30-Aug-1983</v>
      </c>
      <c r="H1666" t="str">
        <v xml:space="preserve">40 Y </v>
      </c>
      <c r="I1666" cm="1">
        <f t="array" ref="I1666:Q1666">VLOOKUP(A1666,'Medical Examinations-Answers'!A:J,{2,3,4,5,6,7,8,9,10},0)</f>
        <v>42.655000000000001</v>
      </c>
      <c r="J1666">
        <v>5.94</v>
      </c>
      <c r="K1666" t="str">
        <v>yes</v>
      </c>
      <c r="L1666" t="str">
        <v>No</v>
      </c>
      <c r="M1666" t="str">
        <v>Yes</v>
      </c>
      <c r="N1666">
        <v>1</v>
      </c>
      <c r="O1666" t="str">
        <v>No</v>
      </c>
      <c r="P1666" t="str">
        <v>Obesity</v>
      </c>
      <c r="Q1666" t="str">
        <v>Prediabetes</v>
      </c>
      <c r="R1666" t="str">
        <f t="shared" si="25"/>
        <v>Without transplant</v>
      </c>
    </row>
    <row r="1667" spans="1:18" ht="15.6" x14ac:dyDescent="0.3">
      <c r="A1667" s="1" t="s">
        <v>705</v>
      </c>
      <c r="B1667" t="str">
        <f>VLOOKUP(A1667,'Customer Names-Answers'!A:D,4,0)</f>
        <v>Benjamin M</v>
      </c>
      <c r="C1667" cm="1">
        <f t="array" ref="C1667:H1667">VLOOKUP(A1667,'Hospitalisation Details-Answers'!A:K,{6,7,8,9,10,11},0)</f>
        <v>5748.13</v>
      </c>
      <c r="D1667" t="str">
        <v>tier - 2</v>
      </c>
      <c r="E1667" t="str">
        <v>tier - 1</v>
      </c>
      <c r="F1667" t="str">
        <v>R1021</v>
      </c>
      <c r="G1667" t="str">
        <v>10-Jun-1993</v>
      </c>
      <c r="H1667" t="str">
        <v xml:space="preserve">30 Y </v>
      </c>
      <c r="I1667" cm="1">
        <f t="array" ref="I1667:Q1667">VLOOKUP(A1667,'Medical Examinations-Answers'!A:J,{2,3,4,5,6,7,8,9,10},0)</f>
        <v>30.57</v>
      </c>
      <c r="J1667">
        <v>5.34</v>
      </c>
      <c r="K1667" t="str">
        <v>No</v>
      </c>
      <c r="L1667" t="str">
        <v>No</v>
      </c>
      <c r="M1667" t="str">
        <v>Yes</v>
      </c>
      <c r="N1667">
        <v>1</v>
      </c>
      <c r="O1667" t="str">
        <v>No</v>
      </c>
      <c r="P1667" t="str">
        <v>Obesity</v>
      </c>
      <c r="Q1667" t="str">
        <v>Normal</v>
      </c>
      <c r="R1667" t="str">
        <f t="shared" ref="R1667:R1730" si="26">IF(L1667="No","Without transplant","With transplant")</f>
        <v>Without transplant</v>
      </c>
    </row>
    <row r="1668" spans="1:18" ht="15.6" x14ac:dyDescent="0.3">
      <c r="A1668" s="1" t="s">
        <v>704</v>
      </c>
      <c r="B1668" t="str">
        <f>VLOOKUP(A1668,'Customer Names-Answers'!A:D,4,0)</f>
        <v>Robert</v>
      </c>
      <c r="C1668" cm="1">
        <f t="array" ref="C1668:H1668">VLOOKUP(A1668,'Hospitalisation Details-Answers'!A:K,{6,7,8,9,10,11},0)</f>
        <v>5741.67</v>
      </c>
      <c r="D1668" t="str">
        <v>tier - 2</v>
      </c>
      <c r="E1668" t="str">
        <v>tier - 3</v>
      </c>
      <c r="F1668" t="str">
        <v>R1013</v>
      </c>
      <c r="G1668" t="str">
        <v>21-Aug-1972</v>
      </c>
      <c r="H1668" t="str">
        <v xml:space="preserve">51 Y </v>
      </c>
      <c r="I1668" cm="1">
        <f t="array" ref="I1668:Q1668">VLOOKUP(A1668,'Medical Examinations-Answers'!A:J,{2,3,4,5,6,7,8,9,10},0)</f>
        <v>17.7</v>
      </c>
      <c r="J1668">
        <v>6.38</v>
      </c>
      <c r="K1668" t="str">
        <v>No</v>
      </c>
      <c r="L1668" t="str">
        <v>No</v>
      </c>
      <c r="M1668" t="str">
        <v>No</v>
      </c>
      <c r="N1668">
        <v>2</v>
      </c>
      <c r="O1668" t="str">
        <v>No</v>
      </c>
      <c r="P1668" t="str">
        <v xml:space="preserve">Underweight </v>
      </c>
      <c r="Q1668" t="str">
        <v>Prediabetes</v>
      </c>
      <c r="R1668" t="str">
        <f t="shared" si="26"/>
        <v>Without transplant</v>
      </c>
    </row>
    <row r="1669" spans="1:18" ht="15.6" x14ac:dyDescent="0.3">
      <c r="A1669" s="1" t="s">
        <v>703</v>
      </c>
      <c r="B1669" t="str">
        <f>VLOOKUP(A1669,'Customer Names-Answers'!A:D,4,0)</f>
        <v>Eric R.</v>
      </c>
      <c r="C1669" cm="1">
        <f t="array" ref="C1669:H1669">VLOOKUP(A1669,'Hospitalisation Details-Answers'!A:K,{6,7,8,9,10,11},0)</f>
        <v>5729.01</v>
      </c>
      <c r="D1669" t="str">
        <v>tier - 1</v>
      </c>
      <c r="E1669" t="str">
        <v>tier - 2</v>
      </c>
      <c r="F1669" t="str">
        <v>R1012</v>
      </c>
      <c r="G1669" t="str">
        <v>19-Oct-1987</v>
      </c>
      <c r="H1669" t="str">
        <v xml:space="preserve">36 Y </v>
      </c>
      <c r="I1669" cm="1">
        <f t="array" ref="I1669:Q1669">VLOOKUP(A1669,'Medical Examinations-Answers'!A:J,{2,3,4,5,6,7,8,9,10},0)</f>
        <v>34.770000000000003</v>
      </c>
      <c r="J1669">
        <v>4.47</v>
      </c>
      <c r="K1669" t="str">
        <v>No</v>
      </c>
      <c r="L1669" t="str">
        <v>No</v>
      </c>
      <c r="M1669" t="str">
        <v>No</v>
      </c>
      <c r="N1669">
        <v>1</v>
      </c>
      <c r="O1669" t="str">
        <v>No</v>
      </c>
      <c r="P1669" t="str">
        <v>Obesity</v>
      </c>
      <c r="Q1669" t="str">
        <v>Normal</v>
      </c>
      <c r="R1669" t="str">
        <f t="shared" si="26"/>
        <v>Without transplant</v>
      </c>
    </row>
    <row r="1670" spans="1:18" ht="15.6" x14ac:dyDescent="0.3">
      <c r="A1670" s="1" t="s">
        <v>702</v>
      </c>
      <c r="B1670" t="str">
        <f>VLOOKUP(A1670,'Customer Names-Answers'!A:D,4,0)</f>
        <v>Matthew</v>
      </c>
      <c r="C1670" cm="1">
        <f t="array" ref="C1670:H1670">VLOOKUP(A1670,'Hospitalisation Details-Answers'!A:K,{6,7,8,9,10,11},0)</f>
        <v>5720.38</v>
      </c>
      <c r="D1670" t="str">
        <v>tier - 2</v>
      </c>
      <c r="E1670" t="str">
        <v>tier - 1</v>
      </c>
      <c r="F1670" t="str">
        <v>R1013</v>
      </c>
      <c r="G1670" t="str">
        <v>18-Dec-1971</v>
      </c>
      <c r="H1670" t="str">
        <v xml:space="preserve">52 Y </v>
      </c>
      <c r="I1670" cm="1">
        <f t="array" ref="I1670:Q1670">VLOOKUP(A1670,'Medical Examinations-Answers'!A:J,{2,3,4,5,6,7,8,9,10},0)</f>
        <v>16.88</v>
      </c>
      <c r="J1670">
        <v>9.9600000000000009</v>
      </c>
      <c r="K1670" t="str">
        <v>No</v>
      </c>
      <c r="L1670" t="str">
        <v>No</v>
      </c>
      <c r="M1670" t="str">
        <v>No</v>
      </c>
      <c r="N1670">
        <v>0</v>
      </c>
      <c r="O1670" t="str">
        <v>No</v>
      </c>
      <c r="P1670" t="str">
        <v xml:space="preserve">Underweight </v>
      </c>
      <c r="Q1670" t="str">
        <v>Diabetes</v>
      </c>
      <c r="R1670" t="str">
        <f t="shared" si="26"/>
        <v>Without transplant</v>
      </c>
    </row>
    <row r="1671" spans="1:18" ht="15.6" x14ac:dyDescent="0.3">
      <c r="A1671" s="1" t="s">
        <v>701</v>
      </c>
      <c r="B1671" t="str">
        <f>VLOOKUP(A1671,'Customer Names-Answers'!A:D,4,0)</f>
        <v>Bob R</v>
      </c>
      <c r="C1671" cm="1">
        <f t="array" ref="C1671:H1671">VLOOKUP(A1671,'Hospitalisation Details-Answers'!A:K,{6,7,8,9,10,11},0)</f>
        <v>5709.16</v>
      </c>
      <c r="D1671" t="str">
        <v>tier - 3</v>
      </c>
      <c r="E1671" t="str">
        <v>tier - 3</v>
      </c>
      <c r="F1671" t="str">
        <v>R1013</v>
      </c>
      <c r="G1671" t="str">
        <v>30-Aug-1981</v>
      </c>
      <c r="H1671" t="str">
        <v xml:space="preserve">42 Y </v>
      </c>
      <c r="I1671" cm="1">
        <f t="array" ref="I1671:Q1671">VLOOKUP(A1671,'Medical Examinations-Answers'!A:J,{2,3,4,5,6,7,8,9,10},0)</f>
        <v>40.26</v>
      </c>
      <c r="J1671">
        <v>9.92</v>
      </c>
      <c r="K1671" t="str">
        <v>yes</v>
      </c>
      <c r="L1671" t="str">
        <v>No</v>
      </c>
      <c r="M1671" t="str">
        <v>No</v>
      </c>
      <c r="N1671">
        <v>0</v>
      </c>
      <c r="O1671" t="str">
        <v>No</v>
      </c>
      <c r="P1671" t="str">
        <v>Obesity</v>
      </c>
      <c r="Q1671" t="str">
        <v>Diabetes</v>
      </c>
      <c r="R1671" t="str">
        <f t="shared" si="26"/>
        <v>Without transplant</v>
      </c>
    </row>
    <row r="1672" spans="1:18" ht="15.6" x14ac:dyDescent="0.3">
      <c r="A1672" s="1" t="s">
        <v>700</v>
      </c>
      <c r="B1672" t="str">
        <f>VLOOKUP(A1672,'Customer Names-Answers'!A:D,4,0)</f>
        <v>Stephanie J.</v>
      </c>
      <c r="C1672" cm="1">
        <f t="array" ref="C1672:H1672">VLOOKUP(A1672,'Hospitalisation Details-Answers'!A:K,{6,7,8,9,10,11},0)</f>
        <v>5708.87</v>
      </c>
      <c r="D1672" t="str">
        <v>tier - 2</v>
      </c>
      <c r="E1672" t="str">
        <v>tier - 1</v>
      </c>
      <c r="F1672" t="str">
        <v>R1011</v>
      </c>
      <c r="G1672" t="str">
        <v>3-Nov-1993</v>
      </c>
      <c r="H1672" t="str">
        <v xml:space="preserve">30 Y </v>
      </c>
      <c r="I1672" cm="1">
        <f t="array" ref="I1672:Q1672">VLOOKUP(A1672,'Medical Examinations-Answers'!A:J,{2,3,4,5,6,7,8,9,10},0)</f>
        <v>25.6</v>
      </c>
      <c r="J1672">
        <v>6.03</v>
      </c>
      <c r="K1672" t="str">
        <v>No</v>
      </c>
      <c r="L1672" t="str">
        <v>No</v>
      </c>
      <c r="M1672" t="str">
        <v>Yes</v>
      </c>
      <c r="N1672">
        <v>1</v>
      </c>
      <c r="O1672" t="str">
        <v>No</v>
      </c>
      <c r="P1672" t="str">
        <v xml:space="preserve">Overweight </v>
      </c>
      <c r="Q1672" t="str">
        <v>Prediabetes</v>
      </c>
      <c r="R1672" t="str">
        <f t="shared" si="26"/>
        <v>Without transplant</v>
      </c>
    </row>
    <row r="1673" spans="1:18" ht="15.6" x14ac:dyDescent="0.3">
      <c r="A1673" s="1" t="s">
        <v>699</v>
      </c>
      <c r="B1673" t="str">
        <f>VLOOKUP(A1673,'Customer Names-Answers'!A:D,4,0)</f>
        <v>Jake</v>
      </c>
      <c r="C1673" cm="1">
        <f t="array" ref="C1673:H1673">VLOOKUP(A1673,'Hospitalisation Details-Answers'!A:K,{6,7,8,9,10,11},0)</f>
        <v>5699.84</v>
      </c>
      <c r="D1673" t="str">
        <v>tier - 2</v>
      </c>
      <c r="E1673" t="str">
        <v>tier - 3</v>
      </c>
      <c r="F1673" t="str">
        <v>R1013</v>
      </c>
      <c r="G1673" t="str">
        <v>15-Jun-1981</v>
      </c>
      <c r="H1673" t="str">
        <v xml:space="preserve">42 Y </v>
      </c>
      <c r="I1673" cm="1">
        <f t="array" ref="I1673:Q1673">VLOOKUP(A1673,'Medical Examinations-Answers'!A:J,{2,3,4,5,6,7,8,9,10},0)</f>
        <v>33.549999999999997</v>
      </c>
      <c r="J1673">
        <v>10.9</v>
      </c>
      <c r="K1673" t="str">
        <v>yes</v>
      </c>
      <c r="L1673" t="str">
        <v>No</v>
      </c>
      <c r="M1673" t="str">
        <v>No</v>
      </c>
      <c r="N1673">
        <v>0</v>
      </c>
      <c r="O1673" t="str">
        <v>No</v>
      </c>
      <c r="P1673" t="str">
        <v>Obesity</v>
      </c>
      <c r="Q1673" t="str">
        <v>Diabetes</v>
      </c>
      <c r="R1673" t="str">
        <f t="shared" si="26"/>
        <v>Without transplant</v>
      </c>
    </row>
    <row r="1674" spans="1:18" ht="15.6" x14ac:dyDescent="0.3">
      <c r="A1674" s="1" t="s">
        <v>698</v>
      </c>
      <c r="B1674" t="str">
        <f>VLOOKUP(A1674,'Customer Names-Answers'!A:D,4,0)</f>
        <v>Alison L.</v>
      </c>
      <c r="C1674" cm="1">
        <f t="array" ref="C1674:H1674">VLOOKUP(A1674,'Hospitalisation Details-Answers'!A:K,{6,7,8,9,10,11},0)</f>
        <v>5698.74</v>
      </c>
      <c r="D1674" t="str">
        <v>tier - 2</v>
      </c>
      <c r="E1674" t="str">
        <v>tier - 2</v>
      </c>
      <c r="F1674" t="str">
        <v>R1012</v>
      </c>
      <c r="G1674" t="str">
        <v>6-Jul-1974</v>
      </c>
      <c r="H1674" t="str">
        <v xml:space="preserve">49 Y </v>
      </c>
      <c r="I1674" cm="1">
        <f t="array" ref="I1674:Q1674">VLOOKUP(A1674,'Medical Examinations-Answers'!A:J,{2,3,4,5,6,7,8,9,10},0)</f>
        <v>16.690000000000001</v>
      </c>
      <c r="J1674">
        <v>10.66</v>
      </c>
      <c r="K1674" t="str">
        <v>No</v>
      </c>
      <c r="L1674" t="str">
        <v>No</v>
      </c>
      <c r="M1674" t="str">
        <v>No</v>
      </c>
      <c r="N1674">
        <v>0</v>
      </c>
      <c r="O1674" t="str">
        <v>No</v>
      </c>
      <c r="P1674" t="str">
        <v xml:space="preserve">Underweight </v>
      </c>
      <c r="Q1674" t="str">
        <v>Diabetes</v>
      </c>
      <c r="R1674" t="str">
        <f t="shared" si="26"/>
        <v>Without transplant</v>
      </c>
    </row>
    <row r="1675" spans="1:18" ht="15.6" x14ac:dyDescent="0.3">
      <c r="A1675" s="1" t="s">
        <v>697</v>
      </c>
      <c r="B1675" t="str">
        <f>VLOOKUP(A1675,'Customer Names-Answers'!A:D,4,0)</f>
        <v>Lindsay M</v>
      </c>
      <c r="C1675" cm="1">
        <f t="array" ref="C1675:H1675">VLOOKUP(A1675,'Hospitalisation Details-Answers'!A:K,{6,7,8,9,10,11},0)</f>
        <v>5693.43</v>
      </c>
      <c r="D1675" t="str">
        <v>tier - 2</v>
      </c>
      <c r="E1675" t="str">
        <v>tier - 3</v>
      </c>
      <c r="F1675" t="str">
        <v>R1012</v>
      </c>
      <c r="G1675" t="str">
        <v>3-Nov-1992</v>
      </c>
      <c r="H1675" t="str">
        <v xml:space="preserve">31 Y </v>
      </c>
      <c r="I1675" cm="1">
        <f t="array" ref="I1675:Q1675">VLOOKUP(A1675,'Medical Examinations-Answers'!A:J,{2,3,4,5,6,7,8,9,10},0)</f>
        <v>19.95</v>
      </c>
      <c r="J1675">
        <v>4.05</v>
      </c>
      <c r="K1675" t="str">
        <v>No</v>
      </c>
      <c r="L1675" t="str">
        <v>No</v>
      </c>
      <c r="M1675" t="str">
        <v>No</v>
      </c>
      <c r="N1675">
        <v>1</v>
      </c>
      <c r="O1675" t="str">
        <v>No</v>
      </c>
      <c r="P1675" t="str">
        <v xml:space="preserve">Normal Weight </v>
      </c>
      <c r="Q1675" t="str">
        <v>Normal</v>
      </c>
      <c r="R1675" t="str">
        <f t="shared" si="26"/>
        <v>Without transplant</v>
      </c>
    </row>
    <row r="1676" spans="1:18" ht="15.6" x14ac:dyDescent="0.3">
      <c r="A1676" s="1" t="s">
        <v>696</v>
      </c>
      <c r="B1676" t="str">
        <f>VLOOKUP(A1676,'Customer Names-Answers'!A:D,4,0)</f>
        <v>Guillaume</v>
      </c>
      <c r="C1676" cm="1">
        <f t="array" ref="C1676:H1676">VLOOKUP(A1676,'Hospitalisation Details-Answers'!A:K,{6,7,8,9,10,11},0)</f>
        <v>5690.79</v>
      </c>
      <c r="D1676" t="str">
        <v>tier - 2</v>
      </c>
      <c r="E1676" t="str">
        <v>tier - 1</v>
      </c>
      <c r="F1676" t="str">
        <v>R1013</v>
      </c>
      <c r="G1676" t="str">
        <v>28-Oct-1972</v>
      </c>
      <c r="H1676" t="str">
        <v xml:space="preserve">51 Y </v>
      </c>
      <c r="I1676" cm="1">
        <f t="array" ref="I1676:Q1676">VLOOKUP(A1676,'Medical Examinations-Answers'!A:J,{2,3,4,5,6,7,8,9,10},0)</f>
        <v>17.55</v>
      </c>
      <c r="J1676">
        <v>4.2300000000000004</v>
      </c>
      <c r="K1676" t="str">
        <v>No</v>
      </c>
      <c r="L1676" t="str">
        <v>No</v>
      </c>
      <c r="M1676" t="str">
        <v>No</v>
      </c>
      <c r="N1676">
        <v>2</v>
      </c>
      <c r="O1676" t="str">
        <v>No</v>
      </c>
      <c r="P1676" t="str">
        <v xml:space="preserve">Underweight </v>
      </c>
      <c r="Q1676" t="str">
        <v>Normal</v>
      </c>
      <c r="R1676" t="str">
        <f t="shared" si="26"/>
        <v>Without transplant</v>
      </c>
    </row>
    <row r="1677" spans="1:18" ht="15.6" x14ac:dyDescent="0.3">
      <c r="A1677" s="1" t="s">
        <v>695</v>
      </c>
      <c r="B1677" t="str">
        <f>VLOOKUP(A1677,'Customer Names-Answers'!A:D,4,0)</f>
        <v>Kaylee</v>
      </c>
      <c r="C1677" cm="1">
        <f t="array" ref="C1677:H1677">VLOOKUP(A1677,'Hospitalisation Details-Answers'!A:K,{6,7,8,9,10,11},0)</f>
        <v>5679.13</v>
      </c>
      <c r="D1677" t="str">
        <v>tier - 2</v>
      </c>
      <c r="E1677" t="str">
        <v>tier - 2</v>
      </c>
      <c r="F1677" t="str">
        <v>R1013</v>
      </c>
      <c r="G1677" t="str">
        <v>12-Aug-1984</v>
      </c>
      <c r="H1677" t="str">
        <v xml:space="preserve">39 Y </v>
      </c>
      <c r="I1677" cm="1">
        <f t="array" ref="I1677:Q1677">VLOOKUP(A1677,'Medical Examinations-Answers'!A:J,{2,3,4,5,6,7,8,9,10},0)</f>
        <v>22.01</v>
      </c>
      <c r="J1677">
        <v>5.01</v>
      </c>
      <c r="K1677" t="str">
        <v>No</v>
      </c>
      <c r="L1677" t="str">
        <v>No</v>
      </c>
      <c r="M1677" t="str">
        <v>No</v>
      </c>
      <c r="N1677">
        <v>1</v>
      </c>
      <c r="O1677" t="str">
        <v>No</v>
      </c>
      <c r="P1677" t="str">
        <v xml:space="preserve">Normal Weight </v>
      </c>
      <c r="Q1677" t="str">
        <v>Normal</v>
      </c>
      <c r="R1677" t="str">
        <f t="shared" si="26"/>
        <v>Without transplant</v>
      </c>
    </row>
    <row r="1678" spans="1:18" ht="15.6" x14ac:dyDescent="0.3">
      <c r="A1678" s="1" t="s">
        <v>694</v>
      </c>
      <c r="B1678" t="str">
        <f>VLOOKUP(A1678,'Customer Names-Answers'!A:D,4,0)</f>
        <v>Theresa</v>
      </c>
      <c r="C1678" cm="1">
        <f t="array" ref="C1678:H1678">VLOOKUP(A1678,'Hospitalisation Details-Answers'!A:K,{6,7,8,9,10,11},0)</f>
        <v>5662.23</v>
      </c>
      <c r="D1678" t="str">
        <v>tier - 2</v>
      </c>
      <c r="E1678" t="str">
        <v>tier - 1</v>
      </c>
      <c r="F1678" t="str">
        <v>R1013</v>
      </c>
      <c r="G1678" t="str">
        <v>3-Sep-1983</v>
      </c>
      <c r="H1678" t="str">
        <v xml:space="preserve">40 Y </v>
      </c>
      <c r="I1678" cm="1">
        <f t="array" ref="I1678:Q1678">VLOOKUP(A1678,'Medical Examinations-Answers'!A:J,{2,3,4,5,6,7,8,9,10},0)</f>
        <v>41.8</v>
      </c>
      <c r="J1678">
        <v>5.82</v>
      </c>
      <c r="K1678" t="str">
        <v>yes</v>
      </c>
      <c r="L1678" t="str">
        <v>No</v>
      </c>
      <c r="M1678" t="str">
        <v>Yes</v>
      </c>
      <c r="N1678">
        <v>1</v>
      </c>
      <c r="O1678" t="str">
        <v>No</v>
      </c>
      <c r="P1678" t="str">
        <v>Obesity</v>
      </c>
      <c r="Q1678" t="str">
        <v>Prediabetes</v>
      </c>
      <c r="R1678" t="str">
        <f t="shared" si="26"/>
        <v>Without transplant</v>
      </c>
    </row>
    <row r="1679" spans="1:18" ht="15.6" x14ac:dyDescent="0.3">
      <c r="A1679" s="1" t="s">
        <v>693</v>
      </c>
      <c r="B1679" t="str">
        <f>VLOOKUP(A1679,'Customer Names-Answers'!A:D,4,0)</f>
        <v>Mr.  Travis G.</v>
      </c>
      <c r="C1679" cm="1">
        <f t="array" ref="C1679:H1679">VLOOKUP(A1679,'Hospitalisation Details-Answers'!A:K,{6,7,8,9,10,11},0)</f>
        <v>5650.14</v>
      </c>
      <c r="D1679" t="str">
        <v>tier - 2</v>
      </c>
      <c r="E1679" t="str">
        <v>tier - 1</v>
      </c>
      <c r="F1679" t="str">
        <v>R1013</v>
      </c>
      <c r="G1679" t="str">
        <v>27-Sep-1978</v>
      </c>
      <c r="H1679" t="str">
        <v xml:space="preserve">45 Y </v>
      </c>
      <c r="I1679" cm="1">
        <f t="array" ref="I1679:Q1679">VLOOKUP(A1679,'Medical Examinations-Answers'!A:J,{2,3,4,5,6,7,8,9,10},0)</f>
        <v>19.170000000000002</v>
      </c>
      <c r="J1679">
        <v>7.94</v>
      </c>
      <c r="K1679" t="str">
        <v>No</v>
      </c>
      <c r="L1679" t="str">
        <v>No</v>
      </c>
      <c r="M1679" t="str">
        <v>No</v>
      </c>
      <c r="N1679">
        <v>0</v>
      </c>
      <c r="O1679" t="str">
        <v>No</v>
      </c>
      <c r="P1679" t="str">
        <v xml:space="preserve">Normal Weight </v>
      </c>
      <c r="Q1679" t="str">
        <v>Diabetes</v>
      </c>
      <c r="R1679" t="str">
        <f t="shared" si="26"/>
        <v>Without transplant</v>
      </c>
    </row>
    <row r="1680" spans="1:18" ht="15.6" x14ac:dyDescent="0.3">
      <c r="A1680" s="1" t="s">
        <v>692</v>
      </c>
      <c r="B1680" t="str">
        <f>VLOOKUP(A1680,'Customer Names-Answers'!A:D,4,0)</f>
        <v>Emma L.</v>
      </c>
      <c r="C1680" cm="1">
        <f t="array" ref="C1680:H1680">VLOOKUP(A1680,'Hospitalisation Details-Answers'!A:K,{6,7,8,9,10,11},0)</f>
        <v>5649.72</v>
      </c>
      <c r="D1680" t="str">
        <v>tier - 2</v>
      </c>
      <c r="E1680" t="str">
        <v>tier - 3</v>
      </c>
      <c r="F1680" t="str">
        <v>R1011</v>
      </c>
      <c r="G1680" t="str">
        <v>8-Jun-1983</v>
      </c>
      <c r="H1680" t="str">
        <v xml:space="preserve">40 Y </v>
      </c>
      <c r="I1680" cm="1">
        <f t="array" ref="I1680:Q1680">VLOOKUP(A1680,'Medical Examinations-Answers'!A:J,{2,3,4,5,6,7,8,9,10},0)</f>
        <v>32.799999999999997</v>
      </c>
      <c r="J1680">
        <v>6.16</v>
      </c>
      <c r="K1680" t="str">
        <v>yes</v>
      </c>
      <c r="L1680" t="str">
        <v>No</v>
      </c>
      <c r="M1680" t="str">
        <v>Yes</v>
      </c>
      <c r="N1680">
        <v>1</v>
      </c>
      <c r="O1680" t="str">
        <v>No</v>
      </c>
      <c r="P1680" t="str">
        <v>Obesity</v>
      </c>
      <c r="Q1680" t="str">
        <v>Prediabetes</v>
      </c>
      <c r="R1680" t="str">
        <f t="shared" si="26"/>
        <v>Without transplant</v>
      </c>
    </row>
    <row r="1681" spans="1:18" ht="15.6" x14ac:dyDescent="0.3">
      <c r="A1681" s="1" t="s">
        <v>691</v>
      </c>
      <c r="B1681" t="str">
        <f>VLOOKUP(A1681,'Customer Names-Answers'!A:D,4,0)</f>
        <v>Linda</v>
      </c>
      <c r="C1681" cm="1">
        <f t="array" ref="C1681:H1681">VLOOKUP(A1681,'Hospitalisation Details-Answers'!A:K,{6,7,8,9,10,11},0)</f>
        <v>5630.46</v>
      </c>
      <c r="D1681" t="str">
        <v>tier - 2</v>
      </c>
      <c r="E1681" t="str">
        <v>tier - 3</v>
      </c>
      <c r="F1681" t="str">
        <v>R1012</v>
      </c>
      <c r="G1681" t="str">
        <v>9-Dec-1987</v>
      </c>
      <c r="H1681" t="str">
        <v xml:space="preserve">36 Y </v>
      </c>
      <c r="I1681" cm="1">
        <f t="array" ref="I1681:Q1681">VLOOKUP(A1681,'Medical Examinations-Answers'!A:J,{2,3,4,5,6,7,8,9,10},0)</f>
        <v>35.814999999999998</v>
      </c>
      <c r="J1681">
        <v>4.1500000000000004</v>
      </c>
      <c r="K1681" t="str">
        <v>No</v>
      </c>
      <c r="L1681" t="str">
        <v>No</v>
      </c>
      <c r="M1681" t="str">
        <v>No</v>
      </c>
      <c r="N1681">
        <v>1</v>
      </c>
      <c r="O1681" t="str">
        <v>No</v>
      </c>
      <c r="P1681" t="str">
        <v>Obesity</v>
      </c>
      <c r="Q1681" t="str">
        <v>Normal</v>
      </c>
      <c r="R1681" t="str">
        <f t="shared" si="26"/>
        <v>Without transplant</v>
      </c>
    </row>
    <row r="1682" spans="1:18" ht="15.6" x14ac:dyDescent="0.3">
      <c r="A1682" s="1" t="s">
        <v>690</v>
      </c>
      <c r="B1682" t="str">
        <f>VLOOKUP(A1682,'Customer Names-Answers'!A:D,4,0)</f>
        <v>Owen R</v>
      </c>
      <c r="C1682" cm="1">
        <f t="array" ref="C1682:H1682">VLOOKUP(A1682,'Hospitalisation Details-Answers'!A:K,{6,7,8,9,10,11},0)</f>
        <v>5615.37</v>
      </c>
      <c r="D1682" t="str">
        <v>tier - 2</v>
      </c>
      <c r="E1682" t="str">
        <v>tier - 3</v>
      </c>
      <c r="F1682" t="str">
        <v>R1011</v>
      </c>
      <c r="G1682" t="str">
        <v>15-Nov-1994</v>
      </c>
      <c r="H1682" t="str">
        <v xml:space="preserve">29 Y </v>
      </c>
      <c r="I1682" cm="1">
        <f t="array" ref="I1682:Q1682">VLOOKUP(A1682,'Medical Examinations-Answers'!A:J,{2,3,4,5,6,7,8,9,10},0)</f>
        <v>24.3</v>
      </c>
      <c r="J1682">
        <v>6.23</v>
      </c>
      <c r="K1682" t="str">
        <v>No</v>
      </c>
      <c r="L1682" t="str">
        <v>No</v>
      </c>
      <c r="M1682" t="str">
        <v>No</v>
      </c>
      <c r="N1682">
        <v>0</v>
      </c>
      <c r="O1682" t="str">
        <v>No</v>
      </c>
      <c r="P1682" t="str">
        <v xml:space="preserve">Normal Weight </v>
      </c>
      <c r="Q1682" t="str">
        <v>Prediabetes</v>
      </c>
      <c r="R1682" t="str">
        <f t="shared" si="26"/>
        <v>Without transplant</v>
      </c>
    </row>
    <row r="1683" spans="1:18" ht="15.6" x14ac:dyDescent="0.3">
      <c r="A1683" s="1" t="s">
        <v>689</v>
      </c>
      <c r="B1683" t="str">
        <f>VLOOKUP(A1683,'Customer Names-Answers'!A:D,4,0)</f>
        <v>Jacob</v>
      </c>
      <c r="C1683" cm="1">
        <f t="array" ref="C1683:H1683">VLOOKUP(A1683,'Hospitalisation Details-Answers'!A:K,{6,7,8,9,10,11},0)</f>
        <v>5612.83</v>
      </c>
      <c r="D1683" t="str">
        <v>tier - 2</v>
      </c>
      <c r="E1683" t="str">
        <v>tier - 3</v>
      </c>
      <c r="F1683" t="str">
        <v>R1013</v>
      </c>
      <c r="G1683" t="str">
        <v>11-Sep-1978</v>
      </c>
      <c r="H1683" t="str">
        <v xml:space="preserve">45 Y </v>
      </c>
      <c r="I1683" cm="1">
        <f t="array" ref="I1683:Q1683">VLOOKUP(A1683,'Medical Examinations-Answers'!A:J,{2,3,4,5,6,7,8,9,10},0)</f>
        <v>19.059999999999999</v>
      </c>
      <c r="J1683">
        <v>7.41</v>
      </c>
      <c r="K1683" t="str">
        <v>No</v>
      </c>
      <c r="L1683" t="str">
        <v>No</v>
      </c>
      <c r="M1683" t="str">
        <v>No</v>
      </c>
      <c r="N1683">
        <v>0</v>
      </c>
      <c r="O1683" t="str">
        <v>No</v>
      </c>
      <c r="P1683" t="str">
        <v xml:space="preserve">Normal Weight </v>
      </c>
      <c r="Q1683" t="str">
        <v>Diabetes</v>
      </c>
      <c r="R1683" t="str">
        <f t="shared" si="26"/>
        <v>Without transplant</v>
      </c>
    </row>
    <row r="1684" spans="1:18" ht="15.6" x14ac:dyDescent="0.3">
      <c r="A1684" s="1" t="s">
        <v>688</v>
      </c>
      <c r="B1684" t="str">
        <f>VLOOKUP(A1684,'Customer Names-Answers'!A:D,4,0)</f>
        <v>Jacqueline</v>
      </c>
      <c r="C1684" cm="1">
        <f t="array" ref="C1684:H1684">VLOOKUP(A1684,'Hospitalisation Details-Answers'!A:K,{6,7,8,9,10,11},0)</f>
        <v>5594.85</v>
      </c>
      <c r="D1684" t="str">
        <v>tier - 2</v>
      </c>
      <c r="E1684" t="str">
        <v>tier - 3</v>
      </c>
      <c r="F1684" t="str">
        <v>R1024</v>
      </c>
      <c r="G1684" t="str">
        <v>18-Nov-1988</v>
      </c>
      <c r="H1684" t="str">
        <v xml:space="preserve">35 Y </v>
      </c>
      <c r="I1684" cm="1">
        <f t="array" ref="I1684:Q1684">VLOOKUP(A1684,'Medical Examinations-Answers'!A:J,{2,3,4,5,6,7,8,9,10},0)</f>
        <v>33.25</v>
      </c>
      <c r="J1684">
        <v>5.62</v>
      </c>
      <c r="K1684" t="str">
        <v>yes</v>
      </c>
      <c r="L1684" t="str">
        <v>No</v>
      </c>
      <c r="M1684" t="str">
        <v>No</v>
      </c>
      <c r="N1684">
        <v>1</v>
      </c>
      <c r="O1684" t="str">
        <v>No</v>
      </c>
      <c r="P1684" t="str">
        <v>Obesity</v>
      </c>
      <c r="Q1684" t="str">
        <v>Normal</v>
      </c>
      <c r="R1684" t="str">
        <f t="shared" si="26"/>
        <v>Without transplant</v>
      </c>
    </row>
    <row r="1685" spans="1:18" ht="15.6" x14ac:dyDescent="0.3">
      <c r="A1685" s="1" t="s">
        <v>687</v>
      </c>
      <c r="B1685" t="str">
        <f>VLOOKUP(A1685,'Customer Names-Answers'!A:D,4,0)</f>
        <v>Yefeng</v>
      </c>
      <c r="C1685" cm="1">
        <f t="array" ref="C1685:H1685">VLOOKUP(A1685,'Hospitalisation Details-Answers'!A:K,{6,7,8,9,10,11},0)</f>
        <v>5587.59</v>
      </c>
      <c r="D1685" t="str">
        <v>tier - 2</v>
      </c>
      <c r="E1685" t="str">
        <v>tier - 1</v>
      </c>
      <c r="F1685" t="str">
        <v>R1013</v>
      </c>
      <c r="G1685" t="str">
        <v>3-Oct-1983</v>
      </c>
      <c r="H1685" t="str">
        <v xml:space="preserve">40 Y </v>
      </c>
      <c r="I1685" cm="1">
        <f t="array" ref="I1685:Q1685">VLOOKUP(A1685,'Medical Examinations-Answers'!A:J,{2,3,4,5,6,7,8,9,10},0)</f>
        <v>21.37</v>
      </c>
      <c r="J1685">
        <v>4.54</v>
      </c>
      <c r="K1685" t="str">
        <v>yes</v>
      </c>
      <c r="L1685" t="str">
        <v>No</v>
      </c>
      <c r="M1685" t="str">
        <v>Yes</v>
      </c>
      <c r="N1685">
        <v>1</v>
      </c>
      <c r="O1685" t="str">
        <v>No</v>
      </c>
      <c r="P1685" t="str">
        <v xml:space="preserve">Normal Weight </v>
      </c>
      <c r="Q1685" t="str">
        <v>Normal</v>
      </c>
      <c r="R1685" t="str">
        <f t="shared" si="26"/>
        <v>Without transplant</v>
      </c>
    </row>
    <row r="1686" spans="1:18" ht="15.6" x14ac:dyDescent="0.3">
      <c r="A1686" s="1" t="s">
        <v>686</v>
      </c>
      <c r="B1686" t="str">
        <f>VLOOKUP(A1686,'Customer Names-Answers'!A:D,4,0)</f>
        <v>Thomas J</v>
      </c>
      <c r="C1686" cm="1">
        <f t="array" ref="C1686:H1686">VLOOKUP(A1686,'Hospitalisation Details-Answers'!A:K,{6,7,8,9,10,11},0)</f>
        <v>5584.31</v>
      </c>
      <c r="D1686" t="str">
        <v>tier - 3</v>
      </c>
      <c r="E1686" t="str">
        <v>tier - 1</v>
      </c>
      <c r="F1686" t="str">
        <v>R1013</v>
      </c>
      <c r="G1686" t="str">
        <v>21-Nov-1986</v>
      </c>
      <c r="H1686" t="str">
        <v xml:space="preserve">37 Y </v>
      </c>
      <c r="I1686" cm="1">
        <f t="array" ref="I1686:Q1686">VLOOKUP(A1686,'Medical Examinations-Answers'!A:J,{2,3,4,5,6,7,8,9,10},0)</f>
        <v>34.43</v>
      </c>
      <c r="J1686">
        <v>8.6199999999999992</v>
      </c>
      <c r="K1686" t="str">
        <v>yes</v>
      </c>
      <c r="L1686" t="str">
        <v>No</v>
      </c>
      <c r="M1686" t="str">
        <v>No</v>
      </c>
      <c r="N1686">
        <v>1</v>
      </c>
      <c r="O1686" t="str">
        <v>No</v>
      </c>
      <c r="P1686" t="str">
        <v>Obesity</v>
      </c>
      <c r="Q1686" t="str">
        <v>Diabetes</v>
      </c>
      <c r="R1686" t="str">
        <f t="shared" si="26"/>
        <v>Without transplant</v>
      </c>
    </row>
    <row r="1687" spans="1:18" ht="15.6" x14ac:dyDescent="0.3">
      <c r="A1687" s="1" t="s">
        <v>685</v>
      </c>
      <c r="B1687" t="str">
        <f>VLOOKUP(A1687,'Customer Names-Answers'!A:D,4,0)</f>
        <v>Ken</v>
      </c>
      <c r="C1687" cm="1">
        <f t="array" ref="C1687:H1687">VLOOKUP(A1687,'Hospitalisation Details-Answers'!A:K,{6,7,8,9,10,11},0)</f>
        <v>5582.95</v>
      </c>
      <c r="D1687" t="str">
        <v>tier - 2</v>
      </c>
      <c r="E1687" t="str">
        <v>tier - 1</v>
      </c>
      <c r="F1687" t="str">
        <v>R1012</v>
      </c>
      <c r="G1687" t="str">
        <v>5-Sep-1985</v>
      </c>
      <c r="H1687" t="str">
        <v xml:space="preserve">38 Y </v>
      </c>
      <c r="I1687" cm="1">
        <f t="array" ref="I1687:Q1687">VLOOKUP(A1687,'Medical Examinations-Answers'!A:J,{2,3,4,5,6,7,8,9,10},0)</f>
        <v>20.86</v>
      </c>
      <c r="J1687">
        <v>4.3600000000000003</v>
      </c>
      <c r="K1687" t="str">
        <v>yes</v>
      </c>
      <c r="L1687" t="str">
        <v>No</v>
      </c>
      <c r="M1687" t="str">
        <v>No</v>
      </c>
      <c r="N1687">
        <v>0</v>
      </c>
      <c r="O1687" t="str">
        <v>No</v>
      </c>
      <c r="P1687" t="str">
        <v xml:space="preserve">Normal Weight </v>
      </c>
      <c r="Q1687" t="str">
        <v>Normal</v>
      </c>
      <c r="R1687" t="str">
        <f t="shared" si="26"/>
        <v>Without transplant</v>
      </c>
    </row>
    <row r="1688" spans="1:18" ht="15.6" x14ac:dyDescent="0.3">
      <c r="A1688" s="1" t="s">
        <v>684</v>
      </c>
      <c r="B1688" t="str">
        <f>VLOOKUP(A1688,'Customer Names-Answers'!A:D,4,0)</f>
        <v>Annie E</v>
      </c>
      <c r="C1688" cm="1">
        <f t="array" ref="C1688:H1688">VLOOKUP(A1688,'Hospitalisation Details-Answers'!A:K,{6,7,8,9,10,11},0)</f>
        <v>5576.35</v>
      </c>
      <c r="D1688" t="str">
        <v>tier - 2</v>
      </c>
      <c r="E1688" t="str">
        <v>tier - 3</v>
      </c>
      <c r="F1688" t="str">
        <v>R1013</v>
      </c>
      <c r="G1688" t="str">
        <v>18-Sep-1974</v>
      </c>
      <c r="H1688" t="str">
        <v xml:space="preserve">49 Y </v>
      </c>
      <c r="I1688" cm="1">
        <f t="array" ref="I1688:Q1688">VLOOKUP(A1688,'Medical Examinations-Answers'!A:J,{2,3,4,5,6,7,8,9,10},0)</f>
        <v>18.34</v>
      </c>
      <c r="J1688">
        <v>10.01</v>
      </c>
      <c r="K1688" t="str">
        <v>No</v>
      </c>
      <c r="L1688" t="str">
        <v>No</v>
      </c>
      <c r="M1688" t="str">
        <v>No</v>
      </c>
      <c r="N1688">
        <v>0</v>
      </c>
      <c r="O1688" t="str">
        <v>No</v>
      </c>
      <c r="P1688" t="str">
        <v xml:space="preserve">Underweight </v>
      </c>
      <c r="Q1688" t="str">
        <v>Diabetes</v>
      </c>
      <c r="R1688" t="str">
        <f t="shared" si="26"/>
        <v>Without transplant</v>
      </c>
    </row>
    <row r="1689" spans="1:18" ht="15.6" x14ac:dyDescent="0.3">
      <c r="A1689" s="1" t="s">
        <v>683</v>
      </c>
      <c r="B1689" t="str">
        <f>VLOOKUP(A1689,'Customer Names-Answers'!A:D,4,0)</f>
        <v>Noel K.</v>
      </c>
      <c r="C1689" cm="1">
        <f t="array" ref="C1689:H1689">VLOOKUP(A1689,'Hospitalisation Details-Answers'!A:K,{6,7,8,9,10,11},0)</f>
        <v>5552.61</v>
      </c>
      <c r="D1689" t="str">
        <v>tier - 2</v>
      </c>
      <c r="E1689" t="str">
        <v>tier - 3</v>
      </c>
      <c r="F1689" t="str">
        <v>R1026</v>
      </c>
      <c r="G1689" t="str">
        <v>22-Sep-1999</v>
      </c>
      <c r="H1689" t="str">
        <v xml:space="preserve">24 Y </v>
      </c>
      <c r="I1689" cm="1">
        <f t="array" ref="I1689:Q1689">VLOOKUP(A1689,'Medical Examinations-Answers'!A:J,{2,3,4,5,6,7,8,9,10},0)</f>
        <v>34.15</v>
      </c>
      <c r="J1689">
        <v>5.42</v>
      </c>
      <c r="K1689" t="str">
        <v>No</v>
      </c>
      <c r="L1689" t="str">
        <v>No</v>
      </c>
      <c r="M1689" t="str">
        <v>No</v>
      </c>
      <c r="N1689">
        <v>0</v>
      </c>
      <c r="O1689" t="str">
        <v>No</v>
      </c>
      <c r="P1689" t="str">
        <v>Obesity</v>
      </c>
      <c r="Q1689" t="str">
        <v>Normal</v>
      </c>
      <c r="R1689" t="str">
        <f t="shared" si="26"/>
        <v>Without transplant</v>
      </c>
    </row>
    <row r="1690" spans="1:18" ht="15.6" x14ac:dyDescent="0.3">
      <c r="A1690" s="1" t="s">
        <v>682</v>
      </c>
      <c r="B1690" t="str">
        <f>VLOOKUP(A1690,'Customer Names-Answers'!A:D,4,0)</f>
        <v>Mark S</v>
      </c>
      <c r="C1690" cm="1">
        <f t="array" ref="C1690:H1690">VLOOKUP(A1690,'Hospitalisation Details-Answers'!A:K,{6,7,8,9,10,11},0)</f>
        <v>5540.35</v>
      </c>
      <c r="D1690" t="str">
        <v>tier - 2</v>
      </c>
      <c r="E1690" t="str">
        <v>tier - 2</v>
      </c>
      <c r="F1690" t="str">
        <v>R1012</v>
      </c>
      <c r="G1690" t="str">
        <v>7-Dec-1980</v>
      </c>
      <c r="H1690" t="str">
        <v xml:space="preserve">43 Y </v>
      </c>
      <c r="I1690" cm="1">
        <f t="array" ref="I1690:Q1690">VLOOKUP(A1690,'Medical Examinations-Answers'!A:J,{2,3,4,5,6,7,8,9,10},0)</f>
        <v>18.350000000000001</v>
      </c>
      <c r="J1690">
        <v>5.12</v>
      </c>
      <c r="K1690" t="str">
        <v>No</v>
      </c>
      <c r="L1690" t="str">
        <v>No</v>
      </c>
      <c r="M1690" t="str">
        <v>No</v>
      </c>
      <c r="N1690">
        <v>0</v>
      </c>
      <c r="O1690" t="str">
        <v>No</v>
      </c>
      <c r="P1690" t="str">
        <v xml:space="preserve">Underweight </v>
      </c>
      <c r="Q1690" t="str">
        <v>Normal</v>
      </c>
      <c r="R1690" t="str">
        <f t="shared" si="26"/>
        <v>Without transplant</v>
      </c>
    </row>
    <row r="1691" spans="1:18" ht="15.6" x14ac:dyDescent="0.3">
      <c r="A1691" s="1" t="s">
        <v>681</v>
      </c>
      <c r="B1691" t="str">
        <f>VLOOKUP(A1691,'Customer Names-Answers'!A:D,4,0)</f>
        <v>Federica</v>
      </c>
      <c r="C1691" cm="1">
        <f t="array" ref="C1691:H1691">VLOOKUP(A1691,'Hospitalisation Details-Answers'!A:K,{6,7,8,9,10,11},0)</f>
        <v>5539.4</v>
      </c>
      <c r="D1691" t="str">
        <v>tier - 2</v>
      </c>
      <c r="E1691" t="str">
        <v>tier - 2</v>
      </c>
      <c r="F1691" t="str">
        <v>R1013</v>
      </c>
      <c r="G1691" t="str">
        <v>7-Nov-1981</v>
      </c>
      <c r="H1691" t="str">
        <v xml:space="preserve">42 Y </v>
      </c>
      <c r="I1691" cm="1">
        <f t="array" ref="I1691:Q1691">VLOOKUP(A1691,'Medical Examinations-Answers'!A:J,{2,3,4,5,6,7,8,9,10},0)</f>
        <v>22.13</v>
      </c>
      <c r="J1691">
        <v>9.1999999999999993</v>
      </c>
      <c r="K1691" t="str">
        <v>yes</v>
      </c>
      <c r="L1691" t="str">
        <v>No</v>
      </c>
      <c r="M1691" t="str">
        <v>No</v>
      </c>
      <c r="N1691">
        <v>0</v>
      </c>
      <c r="O1691" t="str">
        <v>No</v>
      </c>
      <c r="P1691" t="str">
        <v xml:space="preserve">Normal Weight </v>
      </c>
      <c r="Q1691" t="str">
        <v>Diabetes</v>
      </c>
      <c r="R1691" t="str">
        <f t="shared" si="26"/>
        <v>Without transplant</v>
      </c>
    </row>
    <row r="1692" spans="1:18" ht="15.6" x14ac:dyDescent="0.3">
      <c r="A1692" s="1" t="s">
        <v>680</v>
      </c>
      <c r="B1692" t="str">
        <f>VLOOKUP(A1692,'Customer Names-Answers'!A:D,4,0)</f>
        <v>Pamela L</v>
      </c>
      <c r="C1692" cm="1">
        <f t="array" ref="C1692:H1692">VLOOKUP(A1692,'Hospitalisation Details-Answers'!A:K,{6,7,8,9,10,11},0)</f>
        <v>5503.36</v>
      </c>
      <c r="D1692" t="str">
        <v>tier - 2</v>
      </c>
      <c r="E1692" t="str">
        <v>tier - 2</v>
      </c>
      <c r="F1692" t="str">
        <v>R1012</v>
      </c>
      <c r="G1692" t="str">
        <v>29-Jul-1988</v>
      </c>
      <c r="H1692" t="str">
        <v xml:space="preserve">35 Y </v>
      </c>
      <c r="I1692" cm="1">
        <f t="array" ref="I1692:Q1692">VLOOKUP(A1692,'Medical Examinations-Answers'!A:J,{2,3,4,5,6,7,8,9,10},0)</f>
        <v>22.51</v>
      </c>
      <c r="J1692">
        <v>6.08</v>
      </c>
      <c r="K1692" t="str">
        <v>yes</v>
      </c>
      <c r="L1692" t="str">
        <v>No</v>
      </c>
      <c r="M1692" t="str">
        <v>No</v>
      </c>
      <c r="N1692">
        <v>1</v>
      </c>
      <c r="O1692" t="str">
        <v>No</v>
      </c>
      <c r="P1692" t="str">
        <v xml:space="preserve">Normal Weight </v>
      </c>
      <c r="Q1692" t="str">
        <v>Prediabetes</v>
      </c>
      <c r="R1692" t="str">
        <f t="shared" si="26"/>
        <v>Without transplant</v>
      </c>
    </row>
    <row r="1693" spans="1:18" ht="15.6" x14ac:dyDescent="0.3">
      <c r="A1693" s="1" t="s">
        <v>679</v>
      </c>
      <c r="B1693" t="str">
        <f>VLOOKUP(A1693,'Customer Names-Answers'!A:D,4,0)</f>
        <v>Andrew W.</v>
      </c>
      <c r="C1693" cm="1">
        <f t="array" ref="C1693:H1693">VLOOKUP(A1693,'Hospitalisation Details-Answers'!A:K,{6,7,8,9,10,11},0)</f>
        <v>5488.26</v>
      </c>
      <c r="D1693" t="str">
        <v>tier - 2</v>
      </c>
      <c r="E1693" t="str">
        <v>tier - 3</v>
      </c>
      <c r="F1693" t="str">
        <v>R1011</v>
      </c>
      <c r="G1693" t="str">
        <v>17-Aug-1984</v>
      </c>
      <c r="H1693" t="str">
        <v xml:space="preserve">39 Y </v>
      </c>
      <c r="I1693" cm="1">
        <f t="array" ref="I1693:Q1693">VLOOKUP(A1693,'Medical Examinations-Answers'!A:J,{2,3,4,5,6,7,8,9,10},0)</f>
        <v>31</v>
      </c>
      <c r="J1693">
        <v>4.7699999999999996</v>
      </c>
      <c r="K1693" t="str">
        <v>No</v>
      </c>
      <c r="L1693" t="str">
        <v>No</v>
      </c>
      <c r="M1693" t="str">
        <v>No</v>
      </c>
      <c r="N1693">
        <v>1</v>
      </c>
      <c r="O1693" t="str">
        <v>No</v>
      </c>
      <c r="P1693" t="str">
        <v>Obesity</v>
      </c>
      <c r="Q1693" t="str">
        <v>Normal</v>
      </c>
      <c r="R1693" t="str">
        <f t="shared" si="26"/>
        <v>Without transplant</v>
      </c>
    </row>
    <row r="1694" spans="1:18" ht="15.6" x14ac:dyDescent="0.3">
      <c r="A1694" s="1" t="s">
        <v>678</v>
      </c>
      <c r="B1694" t="str">
        <f>VLOOKUP(A1694,'Customer Names-Answers'!A:D,4,0)</f>
        <v>Randall</v>
      </c>
      <c r="C1694" cm="1">
        <f t="array" ref="C1694:H1694">VLOOKUP(A1694,'Hospitalisation Details-Answers'!A:K,{6,7,8,9,10,11},0)</f>
        <v>5484.47</v>
      </c>
      <c r="D1694" t="str">
        <v>tier - 2</v>
      </c>
      <c r="E1694" t="str">
        <v>tier - 2</v>
      </c>
      <c r="F1694" t="str">
        <v>R1013</v>
      </c>
      <c r="G1694" t="str">
        <v>26-Aug-1984</v>
      </c>
      <c r="H1694" t="str">
        <v xml:space="preserve">39 Y </v>
      </c>
      <c r="I1694" cm="1">
        <f t="array" ref="I1694:Q1694">VLOOKUP(A1694,'Medical Examinations-Answers'!A:J,{2,3,4,5,6,7,8,9,10},0)</f>
        <v>28.27</v>
      </c>
      <c r="J1694">
        <v>4.62</v>
      </c>
      <c r="K1694" t="str">
        <v>No</v>
      </c>
      <c r="L1694" t="str">
        <v>No</v>
      </c>
      <c r="M1694" t="str">
        <v>No</v>
      </c>
      <c r="N1694">
        <v>1</v>
      </c>
      <c r="O1694" t="str">
        <v>No</v>
      </c>
      <c r="P1694" t="str">
        <v xml:space="preserve">Overweight </v>
      </c>
      <c r="Q1694" t="str">
        <v>Normal</v>
      </c>
      <c r="R1694" t="str">
        <f t="shared" si="26"/>
        <v>Without transplant</v>
      </c>
    </row>
    <row r="1695" spans="1:18" ht="15.6" x14ac:dyDescent="0.3">
      <c r="A1695" s="1" t="s">
        <v>677</v>
      </c>
      <c r="B1695" t="str">
        <f>VLOOKUP(A1695,'Customer Names-Answers'!A:D,4,0)</f>
        <v>Tracy L</v>
      </c>
      <c r="C1695" cm="1">
        <f t="array" ref="C1695:H1695">VLOOKUP(A1695,'Hospitalisation Details-Answers'!A:K,{6,7,8,9,10,11},0)</f>
        <v>5478.04</v>
      </c>
      <c r="D1695" t="str">
        <v>tier - 2</v>
      </c>
      <c r="E1695" t="str">
        <v>tier - 3</v>
      </c>
      <c r="F1695" t="str">
        <v>R1013</v>
      </c>
      <c r="G1695" t="str">
        <v>30-Sep-1986</v>
      </c>
      <c r="H1695" t="str">
        <v xml:space="preserve">37 Y </v>
      </c>
      <c r="I1695" cm="1">
        <f t="array" ref="I1695:Q1695">VLOOKUP(A1695,'Medical Examinations-Answers'!A:J,{2,3,4,5,6,7,8,9,10},0)</f>
        <v>29.92</v>
      </c>
      <c r="J1695">
        <v>9.07</v>
      </c>
      <c r="K1695" t="str">
        <v>yes</v>
      </c>
      <c r="L1695" t="str">
        <v>No</v>
      </c>
      <c r="M1695" t="str">
        <v>No</v>
      </c>
      <c r="N1695">
        <v>1</v>
      </c>
      <c r="O1695" t="str">
        <v>No</v>
      </c>
      <c r="P1695" t="str">
        <v xml:space="preserve">Overweight </v>
      </c>
      <c r="Q1695" t="str">
        <v>Diabetes</v>
      </c>
      <c r="R1695" t="str">
        <f t="shared" si="26"/>
        <v>Without transplant</v>
      </c>
    </row>
    <row r="1696" spans="1:18" ht="15.6" x14ac:dyDescent="0.3">
      <c r="A1696" s="1" t="s">
        <v>676</v>
      </c>
      <c r="B1696" t="str">
        <f>VLOOKUP(A1696,'Customer Names-Answers'!A:D,4,0)</f>
        <v>Azelie</v>
      </c>
      <c r="C1696" cm="1">
        <f t="array" ref="C1696:H1696">VLOOKUP(A1696,'Hospitalisation Details-Answers'!A:K,{6,7,8,9,10,11},0)</f>
        <v>5472.45</v>
      </c>
      <c r="D1696" t="str">
        <v>tier - 2</v>
      </c>
      <c r="E1696" t="str">
        <v>tier - 3</v>
      </c>
      <c r="F1696" t="str">
        <v>R1011</v>
      </c>
      <c r="G1696" t="str">
        <v>12-Jul-1986</v>
      </c>
      <c r="H1696" t="str">
        <v xml:space="preserve">37 Y </v>
      </c>
      <c r="I1696" cm="1">
        <f t="array" ref="I1696:Q1696">VLOOKUP(A1696,'Medical Examinations-Answers'!A:J,{2,3,4,5,6,7,8,9,10},0)</f>
        <v>25.9</v>
      </c>
      <c r="J1696">
        <v>9.1199999999999992</v>
      </c>
      <c r="K1696" t="str">
        <v>yes</v>
      </c>
      <c r="L1696" t="str">
        <v>No</v>
      </c>
      <c r="M1696" t="str">
        <v>No</v>
      </c>
      <c r="N1696">
        <v>1</v>
      </c>
      <c r="O1696" t="str">
        <v>No</v>
      </c>
      <c r="P1696" t="str">
        <v xml:space="preserve">Overweight </v>
      </c>
      <c r="Q1696" t="str">
        <v>Diabetes</v>
      </c>
      <c r="R1696" t="str">
        <f t="shared" si="26"/>
        <v>Without transplant</v>
      </c>
    </row>
    <row r="1697" spans="1:18" ht="15.6" x14ac:dyDescent="0.3">
      <c r="A1697" s="1" t="s">
        <v>675</v>
      </c>
      <c r="B1697" t="str">
        <f>VLOOKUP(A1697,'Customer Names-Answers'!A:D,4,0)</f>
        <v>Monica M.</v>
      </c>
      <c r="C1697" cm="1">
        <f t="array" ref="C1697:H1697">VLOOKUP(A1697,'Hospitalisation Details-Answers'!A:K,{6,7,8,9,10,11},0)</f>
        <v>5469.01</v>
      </c>
      <c r="D1697" t="str">
        <v>tier - 2</v>
      </c>
      <c r="E1697" t="str">
        <v>tier - 2</v>
      </c>
      <c r="F1697" t="str">
        <v>R1024</v>
      </c>
      <c r="G1697" t="str">
        <v>2-Dec-1986</v>
      </c>
      <c r="H1697" t="str">
        <v xml:space="preserve">37 Y </v>
      </c>
      <c r="I1697" cm="1">
        <f t="array" ref="I1697:Q1697">VLOOKUP(A1697,'Medical Examinations-Answers'!A:J,{2,3,4,5,6,7,8,9,10},0)</f>
        <v>27.74</v>
      </c>
      <c r="J1697">
        <v>7.32</v>
      </c>
      <c r="K1697" t="str">
        <v>yes</v>
      </c>
      <c r="L1697" t="str">
        <v>No</v>
      </c>
      <c r="M1697" t="str">
        <v>No</v>
      </c>
      <c r="N1697">
        <v>1</v>
      </c>
      <c r="O1697" t="str">
        <v>No</v>
      </c>
      <c r="P1697" t="str">
        <v xml:space="preserve">Overweight </v>
      </c>
      <c r="Q1697" t="str">
        <v>Diabetes</v>
      </c>
      <c r="R1697" t="str">
        <f t="shared" si="26"/>
        <v>Without transplant</v>
      </c>
    </row>
    <row r="1698" spans="1:18" ht="15.6" x14ac:dyDescent="0.3">
      <c r="A1698" s="1" t="s">
        <v>674</v>
      </c>
      <c r="B1698" t="str">
        <f>VLOOKUP(A1698,'Customer Names-Answers'!A:D,4,0)</f>
        <v>Katarina K.</v>
      </c>
      <c r="C1698" cm="1">
        <f t="array" ref="C1698:H1698">VLOOKUP(A1698,'Hospitalisation Details-Answers'!A:K,{6,7,8,9,10,11},0)</f>
        <v>5466.88</v>
      </c>
      <c r="D1698" t="str">
        <v>tier - 2</v>
      </c>
      <c r="E1698" t="str">
        <v>tier - 2</v>
      </c>
      <c r="F1698" t="str">
        <v>R1013</v>
      </c>
      <c r="G1698" t="str">
        <v>24-Oct-1973</v>
      </c>
      <c r="H1698" t="str">
        <v xml:space="preserve">50 Y </v>
      </c>
      <c r="I1698" cm="1">
        <f t="array" ref="I1698:Q1698">VLOOKUP(A1698,'Medical Examinations-Answers'!A:J,{2,3,4,5,6,7,8,9,10},0)</f>
        <v>17.260000000000002</v>
      </c>
      <c r="J1698">
        <v>11.73</v>
      </c>
      <c r="K1698" t="str">
        <v>No</v>
      </c>
      <c r="L1698" t="str">
        <v>No</v>
      </c>
      <c r="M1698" t="str">
        <v>No</v>
      </c>
      <c r="N1698">
        <v>2</v>
      </c>
      <c r="O1698" t="str">
        <v>No</v>
      </c>
      <c r="P1698" t="str">
        <v xml:space="preserve">Underweight </v>
      </c>
      <c r="Q1698" t="str">
        <v>Diabetes</v>
      </c>
      <c r="R1698" t="str">
        <f t="shared" si="26"/>
        <v>Without transplant</v>
      </c>
    </row>
    <row r="1699" spans="1:18" ht="15.6" x14ac:dyDescent="0.3">
      <c r="A1699" s="1" t="s">
        <v>673</v>
      </c>
      <c r="B1699" t="str">
        <f>VLOOKUP(A1699,'Customer Names-Answers'!A:D,4,0)</f>
        <v>Jamie L.</v>
      </c>
      <c r="C1699" cm="1">
        <f t="array" ref="C1699:H1699">VLOOKUP(A1699,'Hospitalisation Details-Answers'!A:K,{6,7,8,9,10,11},0)</f>
        <v>5458.05</v>
      </c>
      <c r="D1699" t="str">
        <v>tier - 2</v>
      </c>
      <c r="E1699" t="str">
        <v>tier - 2</v>
      </c>
      <c r="F1699" t="str">
        <v>R1024</v>
      </c>
      <c r="G1699" t="str">
        <v>25-Dec-1986</v>
      </c>
      <c r="H1699" t="str">
        <v xml:space="preserve">37 Y </v>
      </c>
      <c r="I1699" cm="1">
        <f t="array" ref="I1699:Q1699">VLOOKUP(A1699,'Medical Examinations-Answers'!A:J,{2,3,4,5,6,7,8,9,10},0)</f>
        <v>19.855</v>
      </c>
      <c r="J1699">
        <v>6.64</v>
      </c>
      <c r="K1699" t="str">
        <v>yes</v>
      </c>
      <c r="L1699" t="str">
        <v>No</v>
      </c>
      <c r="M1699" t="str">
        <v>No</v>
      </c>
      <c r="N1699">
        <v>1</v>
      </c>
      <c r="O1699" t="str">
        <v>No</v>
      </c>
      <c r="P1699" t="str">
        <v xml:space="preserve">Normal Weight </v>
      </c>
      <c r="Q1699" t="str">
        <v>Diabetes</v>
      </c>
      <c r="R1699" t="str">
        <f t="shared" si="26"/>
        <v>Without transplant</v>
      </c>
    </row>
    <row r="1700" spans="1:18" ht="15.6" x14ac:dyDescent="0.3">
      <c r="A1700" s="1" t="s">
        <v>672</v>
      </c>
      <c r="B1700" t="str">
        <f>VLOOKUP(A1700,'Customer Names-Answers'!A:D,4,0)</f>
        <v>Brian</v>
      </c>
      <c r="C1700" cm="1">
        <f t="array" ref="C1700:H1700">VLOOKUP(A1700,'Hospitalisation Details-Answers'!A:K,{6,7,8,9,10,11},0)</f>
        <v>5438.75</v>
      </c>
      <c r="D1700" t="str">
        <v>tier - 3</v>
      </c>
      <c r="E1700" t="str">
        <v>tier - 2</v>
      </c>
      <c r="F1700" t="str">
        <v>R1013</v>
      </c>
      <c r="G1700" t="str">
        <v>25-Aug-1982</v>
      </c>
      <c r="H1700" t="str">
        <v xml:space="preserve">41 Y </v>
      </c>
      <c r="I1700" cm="1">
        <f t="array" ref="I1700:Q1700">VLOOKUP(A1700,'Medical Examinations-Answers'!A:J,{2,3,4,5,6,7,8,9,10},0)</f>
        <v>41.69</v>
      </c>
      <c r="J1700">
        <v>5.78</v>
      </c>
      <c r="K1700" t="str">
        <v>No</v>
      </c>
      <c r="L1700" t="str">
        <v>No</v>
      </c>
      <c r="M1700" t="str">
        <v>No</v>
      </c>
      <c r="N1700">
        <v>0</v>
      </c>
      <c r="O1700" t="str">
        <v>No</v>
      </c>
      <c r="P1700" t="str">
        <v>Obesity</v>
      </c>
      <c r="Q1700" t="str">
        <v>Prediabetes</v>
      </c>
      <c r="R1700" t="str">
        <f t="shared" si="26"/>
        <v>Without transplant</v>
      </c>
    </row>
    <row r="1701" spans="1:18" ht="15.6" x14ac:dyDescent="0.3">
      <c r="A1701" s="1" t="s">
        <v>671</v>
      </c>
      <c r="B1701" t="str">
        <f>VLOOKUP(A1701,'Customer Names-Answers'!A:D,4,0)</f>
        <v>Stacey L.</v>
      </c>
      <c r="C1701" cm="1">
        <f t="array" ref="C1701:H1701">VLOOKUP(A1701,'Hospitalisation Details-Answers'!A:K,{6,7,8,9,10,11},0)</f>
        <v>5428.98</v>
      </c>
      <c r="D1701" t="str">
        <v>tier - 2</v>
      </c>
      <c r="E1701" t="str">
        <v>tier - 2</v>
      </c>
      <c r="F1701" t="str">
        <v>R1012</v>
      </c>
      <c r="G1701" t="str">
        <v>8-Jun-1978</v>
      </c>
      <c r="H1701" t="str">
        <v xml:space="preserve">45 Y </v>
      </c>
      <c r="I1701" cm="1">
        <f t="array" ref="I1701:Q1701">VLOOKUP(A1701,'Medical Examinations-Answers'!A:J,{2,3,4,5,6,7,8,9,10},0)</f>
        <v>16.12</v>
      </c>
      <c r="J1701">
        <v>10.45</v>
      </c>
      <c r="K1701" t="str">
        <v>No</v>
      </c>
      <c r="L1701" t="str">
        <v>No</v>
      </c>
      <c r="M1701" t="str">
        <v>No</v>
      </c>
      <c r="N1701">
        <v>0</v>
      </c>
      <c r="O1701" t="str">
        <v>No</v>
      </c>
      <c r="P1701" t="str">
        <v xml:space="preserve">Underweight </v>
      </c>
      <c r="Q1701" t="str">
        <v>Diabetes</v>
      </c>
      <c r="R1701" t="str">
        <f t="shared" si="26"/>
        <v>Without transplant</v>
      </c>
    </row>
    <row r="1702" spans="1:18" ht="15.6" x14ac:dyDescent="0.3">
      <c r="A1702" s="1" t="s">
        <v>670</v>
      </c>
      <c r="B1702" t="str">
        <f>VLOOKUP(A1702,'Customer Names-Answers'!A:D,4,0)</f>
        <v>Stephen</v>
      </c>
      <c r="C1702" cm="1">
        <f t="array" ref="C1702:H1702">VLOOKUP(A1702,'Hospitalisation Details-Answers'!A:K,{6,7,8,9,10,11},0)</f>
        <v>5428.73</v>
      </c>
      <c r="D1702" t="str">
        <v>tier - 3</v>
      </c>
      <c r="E1702" t="str">
        <v>tier - 1</v>
      </c>
      <c r="F1702" t="str">
        <v>R1017</v>
      </c>
      <c r="G1702" t="str">
        <v>17-Sep-1992</v>
      </c>
      <c r="H1702" t="str">
        <v xml:space="preserve">31 Y </v>
      </c>
      <c r="I1702" cm="1">
        <f t="array" ref="I1702:Q1702">VLOOKUP(A1702,'Medical Examinations-Answers'!A:J,{2,3,4,5,6,7,8,9,10},0)</f>
        <v>37.43</v>
      </c>
      <c r="J1702">
        <v>4.5199999999999996</v>
      </c>
      <c r="K1702" t="str">
        <v>No</v>
      </c>
      <c r="L1702" t="str">
        <v>No</v>
      </c>
      <c r="M1702" t="str">
        <v>No</v>
      </c>
      <c r="N1702">
        <v>1</v>
      </c>
      <c r="O1702" t="str">
        <v>No</v>
      </c>
      <c r="P1702" t="str">
        <v>Obesity</v>
      </c>
      <c r="Q1702" t="str">
        <v>Normal</v>
      </c>
      <c r="R1702" t="str">
        <f t="shared" si="26"/>
        <v>Without transplant</v>
      </c>
    </row>
    <row r="1703" spans="1:18" ht="15.6" x14ac:dyDescent="0.3">
      <c r="A1703" s="1" t="s">
        <v>669</v>
      </c>
      <c r="B1703" t="str">
        <f>VLOOKUP(A1703,'Customer Names-Answers'!A:D,4,0)</f>
        <v>Joshua</v>
      </c>
      <c r="C1703" cm="1">
        <f t="array" ref="C1703:H1703">VLOOKUP(A1703,'Hospitalisation Details-Answers'!A:K,{6,7,8,9,10,11},0)</f>
        <v>5425.02</v>
      </c>
      <c r="D1703" t="str">
        <v>tier - 2</v>
      </c>
      <c r="E1703" t="str">
        <v>tier - 1</v>
      </c>
      <c r="F1703" t="str">
        <v>R1012</v>
      </c>
      <c r="G1703" t="str">
        <v>6-Jul-1991</v>
      </c>
      <c r="H1703" t="str">
        <v xml:space="preserve">32 Y </v>
      </c>
      <c r="I1703" cm="1">
        <f t="array" ref="I1703:Q1703">VLOOKUP(A1703,'Medical Examinations-Answers'!A:J,{2,3,4,5,6,7,8,9,10},0)</f>
        <v>31.065000000000001</v>
      </c>
      <c r="J1703">
        <v>5.71</v>
      </c>
      <c r="K1703" t="str">
        <v>No</v>
      </c>
      <c r="L1703" t="str">
        <v>No</v>
      </c>
      <c r="M1703" t="str">
        <v>No</v>
      </c>
      <c r="N1703">
        <v>0</v>
      </c>
      <c r="O1703" t="str">
        <v>No</v>
      </c>
      <c r="P1703" t="str">
        <v>Obesity</v>
      </c>
      <c r="Q1703" t="str">
        <v>Prediabetes</v>
      </c>
      <c r="R1703" t="str">
        <f t="shared" si="26"/>
        <v>Without transplant</v>
      </c>
    </row>
    <row r="1704" spans="1:18" ht="15.6" x14ac:dyDescent="0.3">
      <c r="A1704" s="1" t="s">
        <v>668</v>
      </c>
      <c r="B1704" t="str">
        <f>VLOOKUP(A1704,'Customer Names-Answers'!A:D,4,0)</f>
        <v>Josh</v>
      </c>
      <c r="C1704" cm="1">
        <f t="array" ref="C1704:H1704">VLOOKUP(A1704,'Hospitalisation Details-Answers'!A:K,{6,7,8,9,10,11},0)</f>
        <v>5415.66</v>
      </c>
      <c r="D1704" t="str">
        <v>tier - 2</v>
      </c>
      <c r="E1704" t="str">
        <v>tier - 3</v>
      </c>
      <c r="F1704" t="str">
        <v>R1013</v>
      </c>
      <c r="G1704" t="str">
        <v>27-Sep-1982</v>
      </c>
      <c r="H1704" t="str">
        <v xml:space="preserve">41 Y </v>
      </c>
      <c r="I1704" cm="1">
        <f t="array" ref="I1704:Q1704">VLOOKUP(A1704,'Medical Examinations-Answers'!A:J,{2,3,4,5,6,7,8,9,10},0)</f>
        <v>25.08</v>
      </c>
      <c r="J1704">
        <v>4.7699999999999996</v>
      </c>
      <c r="K1704" t="str">
        <v>No</v>
      </c>
      <c r="L1704" t="str">
        <v>No</v>
      </c>
      <c r="M1704" t="str">
        <v>No</v>
      </c>
      <c r="N1704">
        <v>0</v>
      </c>
      <c r="O1704" t="str">
        <v>No</v>
      </c>
      <c r="P1704" t="str">
        <v xml:space="preserve">Overweight </v>
      </c>
      <c r="Q1704" t="str">
        <v>Normal</v>
      </c>
      <c r="R1704" t="str">
        <f t="shared" si="26"/>
        <v>Without transplant</v>
      </c>
    </row>
    <row r="1705" spans="1:18" ht="15.6" x14ac:dyDescent="0.3">
      <c r="A1705" s="1" t="s">
        <v>667</v>
      </c>
      <c r="B1705" t="str">
        <f>VLOOKUP(A1705,'Customer Names-Answers'!A:D,4,0)</f>
        <v>Heather</v>
      </c>
      <c r="C1705" cm="1">
        <f t="array" ref="C1705:H1705">VLOOKUP(A1705,'Hospitalisation Details-Answers'!A:K,{6,7,8,9,10,11},0)</f>
        <v>5411.99</v>
      </c>
      <c r="D1705" t="str">
        <v>tier - 2</v>
      </c>
      <c r="E1705" t="str">
        <v>tier - 3</v>
      </c>
      <c r="F1705" t="str">
        <v>R1012</v>
      </c>
      <c r="G1705" t="str">
        <v>27-Sep-1975</v>
      </c>
      <c r="H1705" t="str">
        <v xml:space="preserve">48 Y </v>
      </c>
      <c r="I1705" cm="1">
        <f t="array" ref="I1705:Q1705">VLOOKUP(A1705,'Medical Examinations-Answers'!A:J,{2,3,4,5,6,7,8,9,10},0)</f>
        <v>15.2</v>
      </c>
      <c r="J1705">
        <v>7.81</v>
      </c>
      <c r="K1705" t="str">
        <v>yes</v>
      </c>
      <c r="L1705" t="str">
        <v>No</v>
      </c>
      <c r="M1705" t="str">
        <v>No</v>
      </c>
      <c r="N1705">
        <v>1</v>
      </c>
      <c r="O1705" t="str">
        <v>No</v>
      </c>
      <c r="P1705" t="str">
        <v xml:space="preserve">Underweight </v>
      </c>
      <c r="Q1705" t="str">
        <v>Diabetes</v>
      </c>
      <c r="R1705" t="str">
        <f t="shared" si="26"/>
        <v>Without transplant</v>
      </c>
    </row>
    <row r="1706" spans="1:18" ht="15.6" x14ac:dyDescent="0.3">
      <c r="A1706" s="1" t="s">
        <v>666</v>
      </c>
      <c r="B1706" t="str">
        <f>VLOOKUP(A1706,'Customer Names-Answers'!A:D,4,0)</f>
        <v>James C.</v>
      </c>
      <c r="C1706" cm="1">
        <f t="array" ref="C1706:H1706">VLOOKUP(A1706,'Hospitalisation Details-Answers'!A:K,{6,7,8,9,10,11},0)</f>
        <v>5402.89</v>
      </c>
      <c r="D1706" t="str">
        <v>tier - 2</v>
      </c>
      <c r="E1706" t="str">
        <v>tier - 1</v>
      </c>
      <c r="F1706" t="str">
        <v>R1013</v>
      </c>
      <c r="G1706" t="str">
        <v>23-Dec-1985</v>
      </c>
      <c r="H1706" t="str">
        <v xml:space="preserve">38 Y </v>
      </c>
      <c r="I1706" cm="1">
        <f t="array" ref="I1706:Q1706">VLOOKUP(A1706,'Medical Examinations-Answers'!A:J,{2,3,4,5,6,7,8,9,10},0)</f>
        <v>22.34</v>
      </c>
      <c r="J1706">
        <v>5.19</v>
      </c>
      <c r="K1706" t="str">
        <v>yes</v>
      </c>
      <c r="L1706" t="str">
        <v>No</v>
      </c>
      <c r="M1706" t="str">
        <v>No</v>
      </c>
      <c r="N1706">
        <v>0</v>
      </c>
      <c r="O1706" t="str">
        <v>No</v>
      </c>
      <c r="P1706" t="str">
        <v xml:space="preserve">Normal Weight </v>
      </c>
      <c r="Q1706" t="str">
        <v>Normal</v>
      </c>
      <c r="R1706" t="str">
        <f t="shared" si="26"/>
        <v>Without transplant</v>
      </c>
    </row>
    <row r="1707" spans="1:18" ht="15.6" x14ac:dyDescent="0.3">
      <c r="A1707" s="1" t="s">
        <v>665</v>
      </c>
      <c r="B1707" t="str">
        <f>VLOOKUP(A1707,'Customer Names-Answers'!A:D,4,0)</f>
        <v>Kim</v>
      </c>
      <c r="C1707" cm="1">
        <f t="array" ref="C1707:H1707">VLOOKUP(A1707,'Hospitalisation Details-Answers'!A:K,{6,7,8,9,10,11},0)</f>
        <v>5400.98</v>
      </c>
      <c r="D1707" t="str">
        <v>tier - 2</v>
      </c>
      <c r="E1707" t="str">
        <v>tier - 2</v>
      </c>
      <c r="F1707" t="str">
        <v>R1013</v>
      </c>
      <c r="G1707" t="str">
        <v>1-Aug-1984</v>
      </c>
      <c r="H1707" t="str">
        <v xml:space="preserve">39 Y </v>
      </c>
      <c r="I1707" cm="1">
        <f t="array" ref="I1707:Q1707">VLOOKUP(A1707,'Medical Examinations-Answers'!A:J,{2,3,4,5,6,7,8,9,10},0)</f>
        <v>40.15</v>
      </c>
      <c r="J1707">
        <v>5.93</v>
      </c>
      <c r="K1707" t="str">
        <v>No</v>
      </c>
      <c r="L1707" t="str">
        <v>No</v>
      </c>
      <c r="M1707" t="str">
        <v>No</v>
      </c>
      <c r="N1707">
        <v>1</v>
      </c>
      <c r="O1707" t="str">
        <v>No</v>
      </c>
      <c r="P1707" t="str">
        <v>Obesity</v>
      </c>
      <c r="Q1707" t="str">
        <v>Prediabetes</v>
      </c>
      <c r="R1707" t="str">
        <f t="shared" si="26"/>
        <v>Without transplant</v>
      </c>
    </row>
    <row r="1708" spans="1:18" ht="15.6" x14ac:dyDescent="0.3">
      <c r="A1708" s="1" t="s">
        <v>664</v>
      </c>
      <c r="B1708" t="str">
        <f>VLOOKUP(A1708,'Customer Names-Answers'!A:D,4,0)</f>
        <v>Marie E.</v>
      </c>
      <c r="C1708" cm="1">
        <f t="array" ref="C1708:H1708">VLOOKUP(A1708,'Hospitalisation Details-Answers'!A:K,{6,7,8,9,10,11},0)</f>
        <v>5397.62</v>
      </c>
      <c r="D1708" t="str">
        <v>tier - 2</v>
      </c>
      <c r="E1708" t="str">
        <v>tier - 2</v>
      </c>
      <c r="F1708" t="str">
        <v>R1013</v>
      </c>
      <c r="G1708" t="str">
        <v>3-Sep-1984</v>
      </c>
      <c r="H1708" t="str">
        <v xml:space="preserve">39 Y </v>
      </c>
      <c r="I1708" cm="1">
        <f t="array" ref="I1708:Q1708">VLOOKUP(A1708,'Medical Examinations-Answers'!A:J,{2,3,4,5,6,7,8,9,10},0)</f>
        <v>37.729999999999997</v>
      </c>
      <c r="J1708">
        <v>6.29</v>
      </c>
      <c r="K1708" t="str">
        <v>No</v>
      </c>
      <c r="L1708" t="str">
        <v>No</v>
      </c>
      <c r="M1708" t="str">
        <v>No</v>
      </c>
      <c r="N1708">
        <v>1</v>
      </c>
      <c r="O1708" t="str">
        <v>No</v>
      </c>
      <c r="P1708" t="str">
        <v>Obesity</v>
      </c>
      <c r="Q1708" t="str">
        <v>Prediabetes</v>
      </c>
      <c r="R1708" t="str">
        <f t="shared" si="26"/>
        <v>Without transplant</v>
      </c>
    </row>
    <row r="1709" spans="1:18" ht="15.6" x14ac:dyDescent="0.3">
      <c r="A1709" s="1" t="s">
        <v>663</v>
      </c>
      <c r="B1709" t="str">
        <f>VLOOKUP(A1709,'Customer Names-Answers'!A:D,4,0)</f>
        <v>Dariusz</v>
      </c>
      <c r="C1709" cm="1">
        <f t="array" ref="C1709:H1709">VLOOKUP(A1709,'Hospitalisation Details-Answers'!A:K,{6,7,8,9,10,11},0)</f>
        <v>5396.44</v>
      </c>
      <c r="D1709" t="str">
        <v>tier - 2</v>
      </c>
      <c r="E1709" t="str">
        <v>tier - 3</v>
      </c>
      <c r="F1709" t="str">
        <v>R1013</v>
      </c>
      <c r="G1709" t="str">
        <v>6-Nov-1989</v>
      </c>
      <c r="H1709" t="str">
        <v xml:space="preserve">34 Y </v>
      </c>
      <c r="I1709" cm="1">
        <f t="array" ref="I1709:Q1709">VLOOKUP(A1709,'Medical Examinations-Answers'!A:J,{2,3,4,5,6,7,8,9,10},0)</f>
        <v>25.35</v>
      </c>
      <c r="J1709">
        <v>4.9000000000000004</v>
      </c>
      <c r="K1709" t="str">
        <v>No</v>
      </c>
      <c r="L1709" t="str">
        <v>No</v>
      </c>
      <c r="M1709" t="str">
        <v>No</v>
      </c>
      <c r="N1709">
        <v>0</v>
      </c>
      <c r="O1709" t="str">
        <v>No</v>
      </c>
      <c r="P1709" t="str">
        <v xml:space="preserve">Overweight </v>
      </c>
      <c r="Q1709" t="str">
        <v>Normal</v>
      </c>
      <c r="R1709" t="str">
        <f t="shared" si="26"/>
        <v>Without transplant</v>
      </c>
    </row>
    <row r="1710" spans="1:18" ht="15.6" x14ac:dyDescent="0.3">
      <c r="A1710" s="1" t="s">
        <v>662</v>
      </c>
      <c r="B1710" t="str">
        <f>VLOOKUP(A1710,'Customer Names-Answers'!A:D,4,0)</f>
        <v>Jessica E.</v>
      </c>
      <c r="C1710" cm="1">
        <f t="array" ref="C1710:H1710">VLOOKUP(A1710,'Hospitalisation Details-Answers'!A:K,{6,7,8,9,10,11},0)</f>
        <v>5385.34</v>
      </c>
      <c r="D1710" t="str">
        <v>tier - 2</v>
      </c>
      <c r="E1710" t="str">
        <v>tier - 3</v>
      </c>
      <c r="F1710" t="str">
        <v>R1012</v>
      </c>
      <c r="G1710" t="str">
        <v>8-Aug-1988</v>
      </c>
      <c r="H1710" t="str">
        <v xml:space="preserve">35 Y </v>
      </c>
      <c r="I1710" cm="1">
        <f t="array" ref="I1710:Q1710">VLOOKUP(A1710,'Medical Examinations-Answers'!A:J,{2,3,4,5,6,7,8,9,10},0)</f>
        <v>26.41</v>
      </c>
      <c r="J1710">
        <v>5.07</v>
      </c>
      <c r="K1710" t="str">
        <v>yes</v>
      </c>
      <c r="L1710" t="str">
        <v>No</v>
      </c>
      <c r="M1710" t="str">
        <v>No</v>
      </c>
      <c r="N1710">
        <v>1</v>
      </c>
      <c r="O1710" t="str">
        <v>No</v>
      </c>
      <c r="P1710" t="str">
        <v xml:space="preserve">Overweight </v>
      </c>
      <c r="Q1710" t="str">
        <v>Normal</v>
      </c>
      <c r="R1710" t="str">
        <f t="shared" si="26"/>
        <v>Without transplant</v>
      </c>
    </row>
    <row r="1711" spans="1:18" ht="15.6" x14ac:dyDescent="0.3">
      <c r="A1711" s="1" t="s">
        <v>661</v>
      </c>
      <c r="B1711" t="str">
        <f>VLOOKUP(A1711,'Customer Names-Answers'!A:D,4,0)</f>
        <v>Kristen</v>
      </c>
      <c r="C1711" cm="1">
        <f t="array" ref="C1711:H1711">VLOOKUP(A1711,'Hospitalisation Details-Answers'!A:K,{6,7,8,9,10,11},0)</f>
        <v>5383.54</v>
      </c>
      <c r="D1711" t="str">
        <v>tier - 2</v>
      </c>
      <c r="E1711" t="str">
        <v>tier - 3</v>
      </c>
      <c r="F1711" t="str">
        <v>R1011</v>
      </c>
      <c r="G1711" t="str">
        <v>1-Jun-1984</v>
      </c>
      <c r="H1711" t="str">
        <v xml:space="preserve">39 Y </v>
      </c>
      <c r="I1711" cm="1">
        <f t="array" ref="I1711:Q1711">VLOOKUP(A1711,'Medical Examinations-Answers'!A:J,{2,3,4,5,6,7,8,9,10},0)</f>
        <v>27.6</v>
      </c>
      <c r="J1711">
        <v>5.33</v>
      </c>
      <c r="K1711" t="str">
        <v>No</v>
      </c>
      <c r="L1711" t="str">
        <v>No</v>
      </c>
      <c r="M1711" t="str">
        <v>No</v>
      </c>
      <c r="N1711">
        <v>1</v>
      </c>
      <c r="O1711" t="str">
        <v>No</v>
      </c>
      <c r="P1711" t="str">
        <v xml:space="preserve">Overweight </v>
      </c>
      <c r="Q1711" t="str">
        <v>Normal</v>
      </c>
      <c r="R1711" t="str">
        <f t="shared" si="26"/>
        <v>Without transplant</v>
      </c>
    </row>
    <row r="1712" spans="1:18" ht="15.6" x14ac:dyDescent="0.3">
      <c r="A1712" s="1" t="s">
        <v>660</v>
      </c>
      <c r="B1712" t="str">
        <f>VLOOKUP(A1712,'Customer Names-Answers'!A:D,4,0)</f>
        <v>Mr.  Jose Guadalupe P. Sr.</v>
      </c>
      <c r="C1712" cm="1">
        <f t="array" ref="C1712:H1712">VLOOKUP(A1712,'Hospitalisation Details-Answers'!A:K,{6,7,8,9,10,11},0)</f>
        <v>5377.46</v>
      </c>
      <c r="D1712" t="str">
        <v>tier - 2</v>
      </c>
      <c r="E1712" t="str">
        <v>tier - 3</v>
      </c>
      <c r="F1712" t="str">
        <v>R1012</v>
      </c>
      <c r="G1712" t="str">
        <v>22-Jul-1986</v>
      </c>
      <c r="H1712" t="str">
        <v xml:space="preserve">37 Y </v>
      </c>
      <c r="I1712" cm="1">
        <f t="array" ref="I1712:Q1712">VLOOKUP(A1712,'Medical Examinations-Answers'!A:J,{2,3,4,5,6,7,8,9,10},0)</f>
        <v>33.82</v>
      </c>
      <c r="J1712">
        <v>8.93</v>
      </c>
      <c r="K1712" t="str">
        <v>yes</v>
      </c>
      <c r="L1712" t="str">
        <v>No</v>
      </c>
      <c r="M1712" t="str">
        <v>No</v>
      </c>
      <c r="N1712">
        <v>1</v>
      </c>
      <c r="O1712" t="str">
        <v>No</v>
      </c>
      <c r="P1712" t="str">
        <v>Obesity</v>
      </c>
      <c r="Q1712" t="str">
        <v>Diabetes</v>
      </c>
      <c r="R1712" t="str">
        <f t="shared" si="26"/>
        <v>Without transplant</v>
      </c>
    </row>
    <row r="1713" spans="1:18" ht="15.6" x14ac:dyDescent="0.3">
      <c r="A1713" s="1" t="s">
        <v>659</v>
      </c>
      <c r="B1713" t="str">
        <f>VLOOKUP(A1713,'Customer Names-Answers'!A:D,4,0)</f>
        <v>Cynthia</v>
      </c>
      <c r="C1713" cm="1">
        <f t="array" ref="C1713:H1713">VLOOKUP(A1713,'Hospitalisation Details-Answers'!A:K,{6,7,8,9,10,11},0)</f>
        <v>5375.04</v>
      </c>
      <c r="D1713" t="str">
        <v>tier - 2</v>
      </c>
      <c r="E1713" t="str">
        <v>tier - 1</v>
      </c>
      <c r="F1713" t="str">
        <v>R1011</v>
      </c>
      <c r="G1713" t="str">
        <v>18-Nov-1989</v>
      </c>
      <c r="H1713" t="str">
        <v xml:space="preserve">34 Y </v>
      </c>
      <c r="I1713" cm="1">
        <f t="array" ref="I1713:Q1713">VLOOKUP(A1713,'Medical Examinations-Answers'!A:J,{2,3,4,5,6,7,8,9,10},0)</f>
        <v>32.9</v>
      </c>
      <c r="J1713">
        <v>4.3499999999999996</v>
      </c>
      <c r="K1713" t="str">
        <v>No</v>
      </c>
      <c r="L1713" t="str">
        <v>No</v>
      </c>
      <c r="M1713" t="str">
        <v>No</v>
      </c>
      <c r="N1713">
        <v>0</v>
      </c>
      <c r="O1713" t="str">
        <v>No</v>
      </c>
      <c r="P1713" t="str">
        <v>Obesity</v>
      </c>
      <c r="Q1713" t="str">
        <v>Normal</v>
      </c>
      <c r="R1713" t="str">
        <f t="shared" si="26"/>
        <v>Without transplant</v>
      </c>
    </row>
    <row r="1714" spans="1:18" ht="15.6" x14ac:dyDescent="0.3">
      <c r="A1714" s="1" t="s">
        <v>658</v>
      </c>
      <c r="B1714" t="str">
        <f>VLOOKUP(A1714,'Customer Names-Answers'!A:D,4,0)</f>
        <v>Tyler</v>
      </c>
      <c r="C1714" cm="1">
        <f t="array" ref="C1714:H1714">VLOOKUP(A1714,'Hospitalisation Details-Answers'!A:K,{6,7,8,9,10,11},0)</f>
        <v>5373.36</v>
      </c>
      <c r="D1714" t="str">
        <v>tier - 2</v>
      </c>
      <c r="E1714" t="str">
        <v>tier - 2</v>
      </c>
      <c r="F1714" t="str">
        <v>R1012</v>
      </c>
      <c r="G1714" t="str">
        <v>1-Jun-1986</v>
      </c>
      <c r="H1714" t="str">
        <v xml:space="preserve">37 Y </v>
      </c>
      <c r="I1714" cm="1">
        <f t="array" ref="I1714:Q1714">VLOOKUP(A1714,'Medical Examinations-Answers'!A:J,{2,3,4,5,6,7,8,9,10},0)</f>
        <v>30.875</v>
      </c>
      <c r="J1714">
        <v>9.5399999999999991</v>
      </c>
      <c r="K1714" t="str">
        <v>yes</v>
      </c>
      <c r="L1714" t="str">
        <v>No</v>
      </c>
      <c r="M1714" t="str">
        <v>No</v>
      </c>
      <c r="N1714">
        <v>1</v>
      </c>
      <c r="O1714" t="str">
        <v>No</v>
      </c>
      <c r="P1714" t="str">
        <v>Obesity</v>
      </c>
      <c r="Q1714" t="str">
        <v>Diabetes</v>
      </c>
      <c r="R1714" t="str">
        <f t="shared" si="26"/>
        <v>Without transplant</v>
      </c>
    </row>
    <row r="1715" spans="1:18" ht="15.6" x14ac:dyDescent="0.3">
      <c r="A1715" s="1" t="s">
        <v>657</v>
      </c>
      <c r="B1715" t="str">
        <f>VLOOKUP(A1715,'Customer Names-Answers'!A:D,4,0)</f>
        <v>Holly J</v>
      </c>
      <c r="C1715" cm="1">
        <f t="array" ref="C1715:H1715">VLOOKUP(A1715,'Hospitalisation Details-Answers'!A:K,{6,7,8,9,10,11},0)</f>
        <v>5364.66</v>
      </c>
      <c r="D1715" t="str">
        <v>tier - 2</v>
      </c>
      <c r="E1715" t="str">
        <v>tier - 1</v>
      </c>
      <c r="F1715" t="str">
        <v>R1011</v>
      </c>
      <c r="G1715" t="str">
        <v>7-Dec-1994</v>
      </c>
      <c r="H1715" t="str">
        <v xml:space="preserve">29 Y </v>
      </c>
      <c r="I1715" cm="1">
        <f t="array" ref="I1715:Q1715">VLOOKUP(A1715,'Medical Examinations-Answers'!A:J,{2,3,4,5,6,7,8,9,10},0)</f>
        <v>32.64</v>
      </c>
      <c r="J1715">
        <v>5.91</v>
      </c>
      <c r="K1715" t="str">
        <v>No</v>
      </c>
      <c r="L1715" t="str">
        <v>No</v>
      </c>
      <c r="M1715" t="str">
        <v>No</v>
      </c>
      <c r="N1715">
        <v>0</v>
      </c>
      <c r="O1715" t="str">
        <v>No</v>
      </c>
      <c r="P1715" t="str">
        <v>Obesity</v>
      </c>
      <c r="Q1715" t="str">
        <v>Prediabetes</v>
      </c>
      <c r="R1715" t="str">
        <f t="shared" si="26"/>
        <v>Without transplant</v>
      </c>
    </row>
    <row r="1716" spans="1:18" ht="15.6" x14ac:dyDescent="0.3">
      <c r="A1716" s="1" t="s">
        <v>656</v>
      </c>
      <c r="B1716" t="str">
        <f>VLOOKUP(A1716,'Customer Names-Answers'!A:D,4,0)</f>
        <v>Kristen</v>
      </c>
      <c r="C1716" cm="1">
        <f t="array" ref="C1716:H1716">VLOOKUP(A1716,'Hospitalisation Details-Answers'!A:K,{6,7,8,9,10,11},0)</f>
        <v>5354.07</v>
      </c>
      <c r="D1716" t="str">
        <v>tier - 2</v>
      </c>
      <c r="E1716" t="str">
        <v>tier - 3</v>
      </c>
      <c r="F1716" t="str">
        <v>R1024</v>
      </c>
      <c r="G1716" t="str">
        <v>7-Nov-1989</v>
      </c>
      <c r="H1716" t="str">
        <v xml:space="preserve">34 Y </v>
      </c>
      <c r="I1716" cm="1">
        <f t="array" ref="I1716:Q1716">VLOOKUP(A1716,'Medical Examinations-Answers'!A:J,{2,3,4,5,6,7,8,9,10},0)</f>
        <v>22.135000000000002</v>
      </c>
      <c r="J1716">
        <v>5.0999999999999996</v>
      </c>
      <c r="K1716" t="str">
        <v>No</v>
      </c>
      <c r="L1716" t="str">
        <v>No</v>
      </c>
      <c r="M1716" t="str">
        <v>No</v>
      </c>
      <c r="N1716">
        <v>0</v>
      </c>
      <c r="O1716" t="str">
        <v>No</v>
      </c>
      <c r="P1716" t="str">
        <v xml:space="preserve">Normal Weight </v>
      </c>
      <c r="Q1716" t="str">
        <v>Normal</v>
      </c>
      <c r="R1716" t="str">
        <f t="shared" si="26"/>
        <v>Without transplant</v>
      </c>
    </row>
    <row r="1717" spans="1:18" ht="15.6" x14ac:dyDescent="0.3">
      <c r="A1717" s="1" t="s">
        <v>655</v>
      </c>
      <c r="B1717" t="str">
        <f>VLOOKUP(A1717,'Customer Names-Answers'!A:D,4,0)</f>
        <v>Thomas</v>
      </c>
      <c r="C1717" cm="1">
        <f t="array" ref="C1717:H1717">VLOOKUP(A1717,'Hospitalisation Details-Answers'!A:K,{6,7,8,9,10,11},0)</f>
        <v>5344.81</v>
      </c>
      <c r="D1717" t="str">
        <v>tier - 2</v>
      </c>
      <c r="E1717" t="str">
        <v>tier - 3</v>
      </c>
      <c r="F1717" t="str">
        <v>R1013</v>
      </c>
      <c r="G1717" t="str">
        <v>15-Dec-1972</v>
      </c>
      <c r="H1717" t="str">
        <v xml:space="preserve">51 Y </v>
      </c>
      <c r="I1717" cm="1">
        <f t="array" ref="I1717:Q1717">VLOOKUP(A1717,'Medical Examinations-Answers'!A:J,{2,3,4,5,6,7,8,9,10},0)</f>
        <v>16.53</v>
      </c>
      <c r="J1717">
        <v>5.08</v>
      </c>
      <c r="K1717" t="str">
        <v>No</v>
      </c>
      <c r="L1717" t="str">
        <v>No</v>
      </c>
      <c r="M1717" t="str">
        <v>No</v>
      </c>
      <c r="N1717">
        <v>2</v>
      </c>
      <c r="O1717" t="str">
        <v>No</v>
      </c>
      <c r="P1717" t="str">
        <v xml:space="preserve">Underweight </v>
      </c>
      <c r="Q1717" t="str">
        <v>Normal</v>
      </c>
      <c r="R1717" t="str">
        <f t="shared" si="26"/>
        <v>Without transplant</v>
      </c>
    </row>
    <row r="1718" spans="1:18" ht="15.6" x14ac:dyDescent="0.3">
      <c r="A1718" s="1" t="s">
        <v>654</v>
      </c>
      <c r="B1718" t="str">
        <f>VLOOKUP(A1718,'Customer Names-Answers'!A:D,4,0)</f>
        <v>Tricity M</v>
      </c>
      <c r="C1718" cm="1">
        <f t="array" ref="C1718:H1718">VLOOKUP(A1718,'Hospitalisation Details-Answers'!A:K,{6,7,8,9,10,11},0)</f>
        <v>5327.4</v>
      </c>
      <c r="D1718" t="str">
        <v>tier - 2</v>
      </c>
      <c r="E1718" t="str">
        <v>tier - 1</v>
      </c>
      <c r="F1718" t="str">
        <v>R1012</v>
      </c>
      <c r="G1718" t="str">
        <v>28-Aug-1991</v>
      </c>
      <c r="H1718" t="str">
        <v xml:space="preserve">32 Y </v>
      </c>
      <c r="I1718" cm="1">
        <f t="array" ref="I1718:Q1718">VLOOKUP(A1718,'Medical Examinations-Answers'!A:J,{2,3,4,5,6,7,8,9,10},0)</f>
        <v>32.774999999999999</v>
      </c>
      <c r="J1718">
        <v>4.75</v>
      </c>
      <c r="K1718" t="str">
        <v>No</v>
      </c>
      <c r="L1718" t="str">
        <v>No</v>
      </c>
      <c r="M1718" t="str">
        <v>No</v>
      </c>
      <c r="N1718">
        <v>0</v>
      </c>
      <c r="O1718" t="str">
        <v>No</v>
      </c>
      <c r="P1718" t="str">
        <v>Obesity</v>
      </c>
      <c r="Q1718" t="str">
        <v>Normal</v>
      </c>
      <c r="R1718" t="str">
        <f t="shared" si="26"/>
        <v>Without transplant</v>
      </c>
    </row>
    <row r="1719" spans="1:18" ht="15.6" x14ac:dyDescent="0.3">
      <c r="A1719" s="1" t="s">
        <v>653</v>
      </c>
      <c r="B1719" t="str">
        <f>VLOOKUP(A1719,'Customer Names-Answers'!A:D,4,0)</f>
        <v>Sarah A</v>
      </c>
      <c r="C1719" cm="1">
        <f t="array" ref="C1719:H1719">VLOOKUP(A1719,'Hospitalisation Details-Answers'!A:K,{6,7,8,9,10,11},0)</f>
        <v>5325.65</v>
      </c>
      <c r="D1719" t="str">
        <v>tier - 2</v>
      </c>
      <c r="E1719" t="str">
        <v>tier - 1</v>
      </c>
      <c r="F1719" t="str">
        <v>R1011</v>
      </c>
      <c r="G1719" t="str">
        <v>18-Jun-1992</v>
      </c>
      <c r="H1719" t="str">
        <v xml:space="preserve">31 Y </v>
      </c>
      <c r="I1719" cm="1">
        <f t="array" ref="I1719:Q1719">VLOOKUP(A1719,'Medical Examinations-Answers'!A:J,{2,3,4,5,6,7,8,9,10},0)</f>
        <v>30.9</v>
      </c>
      <c r="J1719">
        <v>6.05</v>
      </c>
      <c r="K1719" t="str">
        <v>No</v>
      </c>
      <c r="L1719" t="str">
        <v>No</v>
      </c>
      <c r="M1719" t="str">
        <v>No</v>
      </c>
      <c r="N1719">
        <v>1</v>
      </c>
      <c r="O1719" t="str">
        <v>No</v>
      </c>
      <c r="P1719" t="str">
        <v>Obesity</v>
      </c>
      <c r="Q1719" t="str">
        <v>Prediabetes</v>
      </c>
      <c r="R1719" t="str">
        <f t="shared" si="26"/>
        <v>Without transplant</v>
      </c>
    </row>
    <row r="1720" spans="1:18" ht="15.6" x14ac:dyDescent="0.3">
      <c r="A1720" s="1" t="s">
        <v>652</v>
      </c>
      <c r="B1720" t="str">
        <f>VLOOKUP(A1720,'Customer Names-Answers'!A:D,4,0)</f>
        <v>Lisa M.</v>
      </c>
      <c r="C1720" cm="1">
        <f t="array" ref="C1720:H1720">VLOOKUP(A1720,'Hospitalisation Details-Answers'!A:K,{6,7,8,9,10,11},0)</f>
        <v>5322.24</v>
      </c>
      <c r="D1720" t="str">
        <v>tier - 2</v>
      </c>
      <c r="E1720" t="str">
        <v>tier - 1</v>
      </c>
      <c r="F1720" t="str">
        <v>R1012</v>
      </c>
      <c r="G1720" t="str">
        <v>2-Sep-1974</v>
      </c>
      <c r="H1720" t="str">
        <v xml:space="preserve">49 Y </v>
      </c>
      <c r="I1720" cm="1">
        <f t="array" ref="I1720:Q1720">VLOOKUP(A1720,'Medical Examinations-Answers'!A:J,{2,3,4,5,6,7,8,9,10},0)</f>
        <v>15.58</v>
      </c>
      <c r="J1720">
        <v>11.56</v>
      </c>
      <c r="K1720" t="str">
        <v>No</v>
      </c>
      <c r="L1720" t="str">
        <v>No</v>
      </c>
      <c r="M1720" t="str">
        <v>No</v>
      </c>
      <c r="N1720">
        <v>0</v>
      </c>
      <c r="O1720" t="str">
        <v>No</v>
      </c>
      <c r="P1720" t="str">
        <v xml:space="preserve">Underweight </v>
      </c>
      <c r="Q1720" t="str">
        <v>Diabetes</v>
      </c>
      <c r="R1720" t="str">
        <f t="shared" si="26"/>
        <v>Without transplant</v>
      </c>
    </row>
    <row r="1721" spans="1:18" ht="15.6" x14ac:dyDescent="0.3">
      <c r="A1721" s="1" t="s">
        <v>651</v>
      </c>
      <c r="B1721" t="str">
        <f>VLOOKUP(A1721,'Customer Names-Answers'!A:D,4,0)</f>
        <v>Tracy A.</v>
      </c>
      <c r="C1721" cm="1">
        <f t="array" ref="C1721:H1721">VLOOKUP(A1721,'Hospitalisation Details-Answers'!A:K,{6,7,8,9,10,11},0)</f>
        <v>5312.17</v>
      </c>
      <c r="D1721" t="str">
        <v>tier - 2</v>
      </c>
      <c r="E1721" t="str">
        <v>tier - 2</v>
      </c>
      <c r="F1721" t="str">
        <v>R1012</v>
      </c>
      <c r="G1721" t="str">
        <v>13-Nov-1994</v>
      </c>
      <c r="H1721" t="str">
        <v xml:space="preserve">29 Y </v>
      </c>
      <c r="I1721" cm="1">
        <f t="array" ref="I1721:Q1721">VLOOKUP(A1721,'Medical Examinations-Answers'!A:J,{2,3,4,5,6,7,8,9,10},0)</f>
        <v>26.315000000000001</v>
      </c>
      <c r="J1721">
        <v>5.76</v>
      </c>
      <c r="K1721" t="str">
        <v>No</v>
      </c>
      <c r="L1721" t="str">
        <v>No</v>
      </c>
      <c r="M1721" t="str">
        <v>No</v>
      </c>
      <c r="N1721">
        <v>0</v>
      </c>
      <c r="O1721" t="str">
        <v>No</v>
      </c>
      <c r="P1721" t="str">
        <v xml:space="preserve">Overweight </v>
      </c>
      <c r="Q1721" t="str">
        <v>Prediabetes</v>
      </c>
      <c r="R1721" t="str">
        <f t="shared" si="26"/>
        <v>Without transplant</v>
      </c>
    </row>
    <row r="1722" spans="1:18" ht="15.6" x14ac:dyDescent="0.3">
      <c r="A1722" s="1" t="s">
        <v>650</v>
      </c>
      <c r="B1722" t="str">
        <f>VLOOKUP(A1722,'Customer Names-Answers'!A:D,4,0)</f>
        <v>Patrick</v>
      </c>
      <c r="C1722" cm="1">
        <f t="array" ref="C1722:H1722">VLOOKUP(A1722,'Hospitalisation Details-Answers'!A:K,{6,7,8,9,10,11},0)</f>
        <v>5306.7</v>
      </c>
      <c r="D1722" t="str">
        <v>tier - 2</v>
      </c>
      <c r="E1722" t="str">
        <v>tier - 3</v>
      </c>
      <c r="F1722" t="str">
        <v>R1012</v>
      </c>
      <c r="G1722" t="str">
        <v>9-Sep-2000</v>
      </c>
      <c r="H1722" t="str">
        <v xml:space="preserve">23 Y </v>
      </c>
      <c r="I1722" cm="1">
        <f t="array" ref="I1722:Q1722">VLOOKUP(A1722,'Medical Examinations-Answers'!A:J,{2,3,4,5,6,7,8,9,10},0)</f>
        <v>35.61</v>
      </c>
      <c r="J1722">
        <v>5.65</v>
      </c>
      <c r="K1722" t="str">
        <v>No</v>
      </c>
      <c r="L1722" t="str">
        <v>yes</v>
      </c>
      <c r="M1722" t="str">
        <v>No</v>
      </c>
      <c r="N1722">
        <v>1</v>
      </c>
      <c r="O1722" t="str">
        <v>No</v>
      </c>
      <c r="P1722" t="str">
        <v>Obesity</v>
      </c>
      <c r="Q1722" t="str">
        <v>Normal</v>
      </c>
      <c r="R1722" t="str">
        <f t="shared" si="26"/>
        <v>With transplant</v>
      </c>
    </row>
    <row r="1723" spans="1:18" ht="15.6" x14ac:dyDescent="0.3">
      <c r="A1723" s="1" t="s">
        <v>649</v>
      </c>
      <c r="B1723" t="str">
        <f>VLOOKUP(A1723,'Customer Names-Answers'!A:D,4,0)</f>
        <v>Trent</v>
      </c>
      <c r="C1723" cm="1">
        <f t="array" ref="C1723:H1723">VLOOKUP(A1723,'Hospitalisation Details-Answers'!A:K,{6,7,8,9,10,11},0)</f>
        <v>5293.67</v>
      </c>
      <c r="D1723" t="str">
        <v>tier - 2</v>
      </c>
      <c r="E1723" t="str">
        <v>tier - 2</v>
      </c>
      <c r="F1723" t="str">
        <v>R1022</v>
      </c>
      <c r="G1723" t="str">
        <v>22-Aug-2004</v>
      </c>
      <c r="H1723" t="str">
        <v xml:space="preserve">19 Y </v>
      </c>
      <c r="I1723" cm="1">
        <f t="array" ref="I1723:Q1723">VLOOKUP(A1723,'Medical Examinations-Answers'!A:J,{2,3,4,5,6,7,8,9,10},0)</f>
        <v>37.56</v>
      </c>
      <c r="J1723">
        <v>5.88</v>
      </c>
      <c r="K1723" t="str">
        <v>No</v>
      </c>
      <c r="L1723" t="str">
        <v>yes</v>
      </c>
      <c r="M1723" t="str">
        <v>No</v>
      </c>
      <c r="N1723">
        <v>1</v>
      </c>
      <c r="O1723" t="str">
        <v>No</v>
      </c>
      <c r="P1723" t="str">
        <v>Obesity</v>
      </c>
      <c r="Q1723" t="str">
        <v>Prediabetes</v>
      </c>
      <c r="R1723" t="str">
        <f t="shared" si="26"/>
        <v>With transplant</v>
      </c>
    </row>
    <row r="1724" spans="1:18" ht="15.6" x14ac:dyDescent="0.3">
      <c r="A1724" s="1" t="s">
        <v>648</v>
      </c>
      <c r="B1724" t="str">
        <f>VLOOKUP(A1724,'Customer Names-Answers'!A:D,4,0)</f>
        <v>Julie</v>
      </c>
      <c r="C1724" cm="1">
        <f t="array" ref="C1724:H1724">VLOOKUP(A1724,'Hospitalisation Details-Answers'!A:K,{6,7,8,9,10,11},0)</f>
        <v>5291.71</v>
      </c>
      <c r="D1724" t="str">
        <v>tier - 2</v>
      </c>
      <c r="E1724" t="str">
        <v>tier - 2</v>
      </c>
      <c r="F1724" t="str">
        <v>R1012</v>
      </c>
      <c r="G1724" t="str">
        <v>12-Nov-1974</v>
      </c>
      <c r="H1724" t="str">
        <v xml:space="preserve">49 Y </v>
      </c>
      <c r="I1724" cm="1">
        <f t="array" ref="I1724:Q1724">VLOOKUP(A1724,'Medical Examinations-Answers'!A:J,{2,3,4,5,6,7,8,9,10},0)</f>
        <v>15.49</v>
      </c>
      <c r="J1724">
        <v>9.6</v>
      </c>
      <c r="K1724" t="str">
        <v>No</v>
      </c>
      <c r="L1724" t="str">
        <v>No</v>
      </c>
      <c r="M1724" t="str">
        <v>No</v>
      </c>
      <c r="N1724">
        <v>0</v>
      </c>
      <c r="O1724" t="str">
        <v>No</v>
      </c>
      <c r="P1724" t="str">
        <v xml:space="preserve">Underweight </v>
      </c>
      <c r="Q1724" t="str">
        <v>Diabetes</v>
      </c>
      <c r="R1724" t="str">
        <f t="shared" si="26"/>
        <v>Without transplant</v>
      </c>
    </row>
    <row r="1725" spans="1:18" ht="15.6" x14ac:dyDescent="0.3">
      <c r="A1725" s="1" t="s">
        <v>647</v>
      </c>
      <c r="B1725" t="str">
        <f>VLOOKUP(A1725,'Customer Names-Answers'!A:D,4,0)</f>
        <v>Sawomir</v>
      </c>
      <c r="C1725" cm="1">
        <f t="array" ref="C1725:H1725">VLOOKUP(A1725,'Hospitalisation Details-Answers'!A:K,{6,7,8,9,10,11},0)</f>
        <v>5275.86</v>
      </c>
      <c r="D1725" t="str">
        <v>tier - 2</v>
      </c>
      <c r="E1725" t="str">
        <v>tier - 2</v>
      </c>
      <c r="F1725" t="str">
        <v>R1013</v>
      </c>
      <c r="G1725" t="str">
        <v>1-Sep-1987</v>
      </c>
      <c r="H1725" t="str">
        <v xml:space="preserve">36 Y </v>
      </c>
      <c r="I1725" cm="1">
        <f t="array" ref="I1725:Q1725">VLOOKUP(A1725,'Medical Examinations-Answers'!A:J,{2,3,4,5,6,7,8,9,10},0)</f>
        <v>23.48</v>
      </c>
      <c r="J1725">
        <v>6.24</v>
      </c>
      <c r="K1725" t="str">
        <v>No</v>
      </c>
      <c r="L1725" t="str">
        <v>No</v>
      </c>
      <c r="M1725" t="str">
        <v>No</v>
      </c>
      <c r="N1725">
        <v>1</v>
      </c>
      <c r="O1725" t="str">
        <v>No</v>
      </c>
      <c r="P1725" t="str">
        <v xml:space="preserve">Normal Weight </v>
      </c>
      <c r="Q1725" t="str">
        <v>Prediabetes</v>
      </c>
      <c r="R1725" t="str">
        <f t="shared" si="26"/>
        <v>Without transplant</v>
      </c>
    </row>
    <row r="1726" spans="1:18" ht="15.6" x14ac:dyDescent="0.3">
      <c r="A1726" s="1" t="s">
        <v>646</v>
      </c>
      <c r="B1726" t="str">
        <f>VLOOKUP(A1726,'Customer Names-Answers'!A:D,4,0)</f>
        <v>Micah</v>
      </c>
      <c r="C1726" cm="1">
        <f t="array" ref="C1726:H1726">VLOOKUP(A1726,'Hospitalisation Details-Answers'!A:K,{6,7,8,9,10,11},0)</f>
        <v>5272.18</v>
      </c>
      <c r="D1726" t="str">
        <v>tier - 2</v>
      </c>
      <c r="E1726" t="str">
        <v>tier - 3</v>
      </c>
      <c r="F1726" t="str">
        <v>R1012</v>
      </c>
      <c r="G1726" t="str">
        <v>20-Oct-1986</v>
      </c>
      <c r="H1726" t="str">
        <v xml:space="preserve">37 Y </v>
      </c>
      <c r="I1726" cm="1">
        <f t="array" ref="I1726:Q1726">VLOOKUP(A1726,'Medical Examinations-Answers'!A:J,{2,3,4,5,6,7,8,9,10},0)</f>
        <v>30.02</v>
      </c>
      <c r="J1726">
        <v>7.63</v>
      </c>
      <c r="K1726" t="str">
        <v>yes</v>
      </c>
      <c r="L1726" t="str">
        <v>No</v>
      </c>
      <c r="M1726" t="str">
        <v>No</v>
      </c>
      <c r="N1726">
        <v>1</v>
      </c>
      <c r="O1726" t="str">
        <v>No</v>
      </c>
      <c r="P1726" t="str">
        <v>Obesity</v>
      </c>
      <c r="Q1726" t="str">
        <v>Diabetes</v>
      </c>
      <c r="R1726" t="str">
        <f t="shared" si="26"/>
        <v>Without transplant</v>
      </c>
    </row>
    <row r="1727" spans="1:18" ht="15.6" x14ac:dyDescent="0.3">
      <c r="A1727" s="1" t="s">
        <v>645</v>
      </c>
      <c r="B1727" t="str">
        <f>VLOOKUP(A1727,'Customer Names-Answers'!A:D,4,0)</f>
        <v>Kelly H.</v>
      </c>
      <c r="C1727" cm="1">
        <f t="array" ref="C1727:H1727">VLOOKUP(A1727,'Hospitalisation Details-Answers'!A:K,{6,7,8,9,10,11},0)</f>
        <v>5267.82</v>
      </c>
      <c r="D1727" t="str">
        <v>tier - 2</v>
      </c>
      <c r="E1727" t="str">
        <v>tier - 2</v>
      </c>
      <c r="F1727" t="str">
        <v>R1012</v>
      </c>
      <c r="G1727" t="str">
        <v>20-Sep-1986</v>
      </c>
      <c r="H1727" t="str">
        <v xml:space="preserve">37 Y </v>
      </c>
      <c r="I1727" cm="1">
        <f t="array" ref="I1727:Q1727">VLOOKUP(A1727,'Medical Examinations-Answers'!A:J,{2,3,4,5,6,7,8,9,10},0)</f>
        <v>26.885000000000002</v>
      </c>
      <c r="J1727">
        <v>8.66</v>
      </c>
      <c r="K1727" t="str">
        <v>yes</v>
      </c>
      <c r="L1727" t="str">
        <v>No</v>
      </c>
      <c r="M1727" t="str">
        <v>No</v>
      </c>
      <c r="N1727">
        <v>1</v>
      </c>
      <c r="O1727" t="str">
        <v>No</v>
      </c>
      <c r="P1727" t="str">
        <v xml:space="preserve">Overweight </v>
      </c>
      <c r="Q1727" t="str">
        <v>Diabetes</v>
      </c>
      <c r="R1727" t="str">
        <f t="shared" si="26"/>
        <v>Without transplant</v>
      </c>
    </row>
    <row r="1728" spans="1:18" ht="15.6" x14ac:dyDescent="0.3">
      <c r="A1728" s="1" t="s">
        <v>644</v>
      </c>
      <c r="B1728" t="str">
        <f>VLOOKUP(A1728,'Customer Names-Answers'!A:D,4,0)</f>
        <v>Lindsay M.</v>
      </c>
      <c r="C1728" cm="1">
        <f t="array" ref="C1728:H1728">VLOOKUP(A1728,'Hospitalisation Details-Answers'!A:K,{6,7,8,9,10,11},0)</f>
        <v>5266.37</v>
      </c>
      <c r="D1728" t="str">
        <v>tier - 2</v>
      </c>
      <c r="E1728" t="str">
        <v>tier - 2</v>
      </c>
      <c r="F1728" t="str">
        <v>R1012</v>
      </c>
      <c r="G1728" t="str">
        <v>25-Oct-1986</v>
      </c>
      <c r="H1728" t="str">
        <v xml:space="preserve">37 Y </v>
      </c>
      <c r="I1728" cm="1">
        <f t="array" ref="I1728:Q1728">VLOOKUP(A1728,'Medical Examinations-Answers'!A:J,{2,3,4,5,6,7,8,9,10},0)</f>
        <v>25.84</v>
      </c>
      <c r="J1728">
        <v>8.5500000000000007</v>
      </c>
      <c r="K1728" t="str">
        <v>yes</v>
      </c>
      <c r="L1728" t="str">
        <v>No</v>
      </c>
      <c r="M1728" t="str">
        <v>No</v>
      </c>
      <c r="N1728">
        <v>1</v>
      </c>
      <c r="O1728" t="str">
        <v>No</v>
      </c>
      <c r="P1728" t="str">
        <v xml:space="preserve">Overweight </v>
      </c>
      <c r="Q1728" t="str">
        <v>Diabetes</v>
      </c>
      <c r="R1728" t="str">
        <f t="shared" si="26"/>
        <v>Without transplant</v>
      </c>
    </row>
    <row r="1729" spans="1:18" ht="15.6" x14ac:dyDescent="0.3">
      <c r="A1729" s="1" t="s">
        <v>643</v>
      </c>
      <c r="B1729" t="str">
        <f>VLOOKUP(A1729,'Customer Names-Answers'!A:D,4,0)</f>
        <v>Austen G</v>
      </c>
      <c r="C1729" cm="1">
        <f t="array" ref="C1729:H1729">VLOOKUP(A1729,'Hospitalisation Details-Answers'!A:K,{6,7,8,9,10,11},0)</f>
        <v>5261.47</v>
      </c>
      <c r="D1729" t="str">
        <v>tier - 2</v>
      </c>
      <c r="E1729" t="str">
        <v>tier - 2</v>
      </c>
      <c r="F1729" t="str">
        <v>R1012</v>
      </c>
      <c r="G1729" t="str">
        <v>19-Jul-1989</v>
      </c>
      <c r="H1729" t="str">
        <v xml:space="preserve">34 Y </v>
      </c>
      <c r="I1729" cm="1">
        <f t="array" ref="I1729:Q1729">VLOOKUP(A1729,'Medical Examinations-Answers'!A:J,{2,3,4,5,6,7,8,9,10},0)</f>
        <v>27.454999999999998</v>
      </c>
      <c r="J1729">
        <v>4.54</v>
      </c>
      <c r="K1729" t="str">
        <v>No</v>
      </c>
      <c r="L1729" t="str">
        <v>No</v>
      </c>
      <c r="M1729" t="str">
        <v>No</v>
      </c>
      <c r="N1729">
        <v>0</v>
      </c>
      <c r="O1729" t="str">
        <v>No</v>
      </c>
      <c r="P1729" t="str">
        <v xml:space="preserve">Overweight </v>
      </c>
      <c r="Q1729" t="str">
        <v>Normal</v>
      </c>
      <c r="R1729" t="str">
        <f t="shared" si="26"/>
        <v>Without transplant</v>
      </c>
    </row>
    <row r="1730" spans="1:18" ht="15.6" x14ac:dyDescent="0.3">
      <c r="A1730" s="1" t="s">
        <v>642</v>
      </c>
      <c r="B1730" t="str">
        <f>VLOOKUP(A1730,'Customer Names-Answers'!A:D,4,0)</f>
        <v>Tory J.</v>
      </c>
      <c r="C1730" cm="1">
        <f t="array" ref="C1730:H1730">VLOOKUP(A1730,'Hospitalisation Details-Answers'!A:K,{6,7,8,9,10,11},0)</f>
        <v>5257.51</v>
      </c>
      <c r="D1730" t="str">
        <v>tier - 2</v>
      </c>
      <c r="E1730" t="str">
        <v>tier - 2</v>
      </c>
      <c r="F1730" t="str">
        <v>R1012</v>
      </c>
      <c r="G1730" t="str">
        <v>25-Nov-1989</v>
      </c>
      <c r="H1730" t="str">
        <v xml:space="preserve">34 Y </v>
      </c>
      <c r="I1730" cm="1">
        <f t="array" ref="I1730:Q1730">VLOOKUP(A1730,'Medical Examinations-Answers'!A:J,{2,3,4,5,6,7,8,9,10},0)</f>
        <v>24.605</v>
      </c>
      <c r="J1730">
        <v>5.7</v>
      </c>
      <c r="K1730" t="str">
        <v>No</v>
      </c>
      <c r="L1730" t="str">
        <v>No</v>
      </c>
      <c r="M1730" t="str">
        <v>No</v>
      </c>
      <c r="N1730">
        <v>0</v>
      </c>
      <c r="O1730" t="str">
        <v>No</v>
      </c>
      <c r="P1730" t="str">
        <v xml:space="preserve">Normal Weight </v>
      </c>
      <c r="Q1730" t="str">
        <v>Prediabetes</v>
      </c>
      <c r="R1730" t="str">
        <f t="shared" si="26"/>
        <v>Without transplant</v>
      </c>
    </row>
    <row r="1731" spans="1:18" ht="15.6" x14ac:dyDescent="0.3">
      <c r="A1731" s="1" t="s">
        <v>641</v>
      </c>
      <c r="B1731" t="str">
        <f>VLOOKUP(A1731,'Customer Names-Answers'!A:D,4,0)</f>
        <v>Robert J.</v>
      </c>
      <c r="C1731" cm="1">
        <f t="array" ref="C1731:H1731">VLOOKUP(A1731,'Hospitalisation Details-Answers'!A:K,{6,7,8,9,10,11},0)</f>
        <v>5253.52</v>
      </c>
      <c r="D1731" t="str">
        <v>tier - 3</v>
      </c>
      <c r="E1731" t="str">
        <v>tier - 3</v>
      </c>
      <c r="F1731" t="str">
        <v>R1011</v>
      </c>
      <c r="G1731" t="str">
        <v>6-Jul-1990</v>
      </c>
      <c r="H1731" t="str">
        <v xml:space="preserve">33 Y </v>
      </c>
      <c r="I1731" cm="1">
        <f t="array" ref="I1731:Q1731">VLOOKUP(A1731,'Medical Examinations-Answers'!A:J,{2,3,4,5,6,7,8,9,10},0)</f>
        <v>30.8</v>
      </c>
      <c r="J1731">
        <v>5.07</v>
      </c>
      <c r="K1731" t="str">
        <v>No</v>
      </c>
      <c r="L1731" t="str">
        <v>No</v>
      </c>
      <c r="M1731" t="str">
        <v>No</v>
      </c>
      <c r="N1731">
        <v>0</v>
      </c>
      <c r="O1731" t="str">
        <v>No</v>
      </c>
      <c r="P1731" t="str">
        <v>Obesity</v>
      </c>
      <c r="Q1731" t="str">
        <v>Normal</v>
      </c>
      <c r="R1731" t="str">
        <f t="shared" ref="R1731:R1794" si="27">IF(L1731="No","Without transplant","With transplant")</f>
        <v>Without transplant</v>
      </c>
    </row>
    <row r="1732" spans="1:18" ht="15.6" x14ac:dyDescent="0.3">
      <c r="A1732" s="1" t="s">
        <v>640</v>
      </c>
      <c r="B1732" t="str">
        <f>VLOOKUP(A1732,'Customer Names-Answers'!A:D,4,0)</f>
        <v>Steph</v>
      </c>
      <c r="C1732" cm="1">
        <f t="array" ref="C1732:H1732">VLOOKUP(A1732,'Hospitalisation Details-Answers'!A:K,{6,7,8,9,10,11},0)</f>
        <v>5246.05</v>
      </c>
      <c r="D1732" t="str">
        <v>tier - 2</v>
      </c>
      <c r="E1732" t="str">
        <v>tier - 3</v>
      </c>
      <c r="F1732" t="str">
        <v>R1011</v>
      </c>
      <c r="G1732" t="str">
        <v>9-Sep-1987</v>
      </c>
      <c r="H1732" t="str">
        <v xml:space="preserve">36 Y </v>
      </c>
      <c r="I1732" cm="1">
        <f t="array" ref="I1732:Q1732">VLOOKUP(A1732,'Medical Examinations-Answers'!A:J,{2,3,4,5,6,7,8,9,10},0)</f>
        <v>34.799999999999997</v>
      </c>
      <c r="J1732">
        <v>4.38</v>
      </c>
      <c r="K1732" t="str">
        <v>No</v>
      </c>
      <c r="L1732" t="str">
        <v>No</v>
      </c>
      <c r="M1732" t="str">
        <v>No</v>
      </c>
      <c r="N1732">
        <v>1</v>
      </c>
      <c r="O1732" t="str">
        <v>No</v>
      </c>
      <c r="P1732" t="str">
        <v>Obesity</v>
      </c>
      <c r="Q1732" t="str">
        <v>Normal</v>
      </c>
      <c r="R1732" t="str">
        <f t="shared" si="27"/>
        <v>Without transplant</v>
      </c>
    </row>
    <row r="1733" spans="1:18" ht="15.6" x14ac:dyDescent="0.3">
      <c r="A1733" s="1" t="s">
        <v>639</v>
      </c>
      <c r="B1733" t="str">
        <f>VLOOKUP(A1733,'Customer Names-Answers'!A:D,4,0)</f>
        <v>Kate</v>
      </c>
      <c r="C1733" cm="1">
        <f t="array" ref="C1733:H1733">VLOOKUP(A1733,'Hospitalisation Details-Answers'!A:K,{6,7,8,9,10,11},0)</f>
        <v>5245.23</v>
      </c>
      <c r="D1733" t="str">
        <v>tier - 2</v>
      </c>
      <c r="E1733" t="str">
        <v>tier - 2</v>
      </c>
      <c r="F1733" t="str">
        <v>R1013</v>
      </c>
      <c r="G1733" t="str">
        <v>5-Jul-1987</v>
      </c>
      <c r="H1733" t="str">
        <v xml:space="preserve">36 Y </v>
      </c>
      <c r="I1733" cm="1">
        <f t="array" ref="I1733:Q1733">VLOOKUP(A1733,'Medical Examinations-Answers'!A:J,{2,3,4,5,6,7,8,9,10},0)</f>
        <v>34.21</v>
      </c>
      <c r="J1733">
        <v>4.54</v>
      </c>
      <c r="K1733" t="str">
        <v>No</v>
      </c>
      <c r="L1733" t="str">
        <v>No</v>
      </c>
      <c r="M1733" t="str">
        <v>No</v>
      </c>
      <c r="N1733">
        <v>1</v>
      </c>
      <c r="O1733" t="str">
        <v>No</v>
      </c>
      <c r="P1733" t="str">
        <v>Obesity</v>
      </c>
      <c r="Q1733" t="str">
        <v>Normal</v>
      </c>
      <c r="R1733" t="str">
        <f t="shared" si="27"/>
        <v>Without transplant</v>
      </c>
    </row>
    <row r="1734" spans="1:18" ht="15.6" x14ac:dyDescent="0.3">
      <c r="A1734" s="1" t="s">
        <v>638</v>
      </c>
      <c r="B1734" t="str">
        <f>VLOOKUP(A1734,'Customer Names-Answers'!A:D,4,0)</f>
        <v>Kristina</v>
      </c>
      <c r="C1734" cm="1">
        <f t="array" ref="C1734:H1734">VLOOKUP(A1734,'Hospitalisation Details-Answers'!A:K,{6,7,8,9,10,11},0)</f>
        <v>5240.7700000000004</v>
      </c>
      <c r="D1734" t="str">
        <v>tier - 2</v>
      </c>
      <c r="E1734" t="str">
        <v>tier - 2</v>
      </c>
      <c r="F1734" t="str">
        <v>R1011</v>
      </c>
      <c r="G1734" t="str">
        <v>26-Dec-1987</v>
      </c>
      <c r="H1734" t="str">
        <v xml:space="preserve">36 Y </v>
      </c>
      <c r="I1734" cm="1">
        <f t="array" ref="I1734:Q1734">VLOOKUP(A1734,'Medical Examinations-Answers'!A:J,{2,3,4,5,6,7,8,9,10},0)</f>
        <v>31</v>
      </c>
      <c r="J1734">
        <v>5.38</v>
      </c>
      <c r="K1734" t="str">
        <v>No</v>
      </c>
      <c r="L1734" t="str">
        <v>No</v>
      </c>
      <c r="M1734" t="str">
        <v>No</v>
      </c>
      <c r="N1734">
        <v>1</v>
      </c>
      <c r="O1734" t="str">
        <v>No</v>
      </c>
      <c r="P1734" t="str">
        <v>Obesity</v>
      </c>
      <c r="Q1734" t="str">
        <v>Normal</v>
      </c>
      <c r="R1734" t="str">
        <f t="shared" si="27"/>
        <v>Without transplant</v>
      </c>
    </row>
    <row r="1735" spans="1:18" ht="15.6" x14ac:dyDescent="0.3">
      <c r="A1735" s="1" t="s">
        <v>637</v>
      </c>
      <c r="B1735" t="str">
        <f>VLOOKUP(A1735,'Customer Names-Answers'!A:D,4,0)</f>
        <v>Ms.  Flo</v>
      </c>
      <c r="C1735" cm="1">
        <f t="array" ref="C1735:H1735">VLOOKUP(A1735,'Hospitalisation Details-Answers'!A:K,{6,7,8,9,10,11},0)</f>
        <v>5227.99</v>
      </c>
      <c r="D1735" t="str">
        <v>tier - 2</v>
      </c>
      <c r="E1735" t="str">
        <v>tier - 1</v>
      </c>
      <c r="F1735" t="str">
        <v>R1024</v>
      </c>
      <c r="G1735" t="str">
        <v>29-Jun-1987</v>
      </c>
      <c r="H1735" t="str">
        <v xml:space="preserve">36 Y </v>
      </c>
      <c r="I1735" cm="1">
        <f t="array" ref="I1735:Q1735">VLOOKUP(A1735,'Medical Examinations-Answers'!A:J,{2,3,4,5,6,7,8,9,10},0)</f>
        <v>26.125</v>
      </c>
      <c r="J1735">
        <v>5.55</v>
      </c>
      <c r="K1735" t="str">
        <v>No</v>
      </c>
      <c r="L1735" t="str">
        <v>No</v>
      </c>
      <c r="M1735" t="str">
        <v>No</v>
      </c>
      <c r="N1735">
        <v>1</v>
      </c>
      <c r="O1735" t="str">
        <v>No</v>
      </c>
      <c r="P1735" t="str">
        <v xml:space="preserve">Overweight </v>
      </c>
      <c r="Q1735" t="str">
        <v>Normal</v>
      </c>
      <c r="R1735" t="str">
        <f t="shared" si="27"/>
        <v>Without transplant</v>
      </c>
    </row>
    <row r="1736" spans="1:18" ht="15.6" x14ac:dyDescent="0.3">
      <c r="A1736" s="1" t="s">
        <v>636</v>
      </c>
      <c r="B1736" t="str">
        <f>VLOOKUP(A1736,'Customer Names-Answers'!A:D,4,0)</f>
        <v>Sarah P.</v>
      </c>
      <c r="C1736" cm="1">
        <f t="array" ref="C1736:H1736">VLOOKUP(A1736,'Hospitalisation Details-Answers'!A:K,{6,7,8,9,10,11},0)</f>
        <v>5216.4799999999996</v>
      </c>
      <c r="D1736" t="str">
        <v>tier - 2</v>
      </c>
      <c r="E1736" t="str">
        <v>tier - 2</v>
      </c>
      <c r="F1736" t="str">
        <v>R1025</v>
      </c>
      <c r="G1736" t="str">
        <v>6-Jun-1995</v>
      </c>
      <c r="H1736" t="str">
        <v xml:space="preserve">28 Y </v>
      </c>
      <c r="I1736" cm="1">
        <f t="array" ref="I1736:Q1736">VLOOKUP(A1736,'Medical Examinations-Answers'!A:J,{2,3,4,5,6,7,8,9,10},0)</f>
        <v>30.13</v>
      </c>
      <c r="J1736">
        <v>4.03</v>
      </c>
      <c r="K1736" t="str">
        <v>yes</v>
      </c>
      <c r="L1736" t="str">
        <v>No</v>
      </c>
      <c r="M1736" t="str">
        <v>No</v>
      </c>
      <c r="N1736">
        <v>1</v>
      </c>
      <c r="O1736" t="str">
        <v>No</v>
      </c>
      <c r="P1736" t="str">
        <v>Obesity</v>
      </c>
      <c r="Q1736" t="str">
        <v>Normal</v>
      </c>
      <c r="R1736" t="str">
        <f t="shared" si="27"/>
        <v>Without transplant</v>
      </c>
    </row>
    <row r="1737" spans="1:18" ht="15.6" x14ac:dyDescent="0.3">
      <c r="A1737" s="1" t="s">
        <v>635</v>
      </c>
      <c r="B1737" t="str">
        <f>VLOOKUP(A1737,'Customer Names-Answers'!A:D,4,0)</f>
        <v>Anabel</v>
      </c>
      <c r="C1737" cm="1">
        <f t="array" ref="C1737:H1737">VLOOKUP(A1737,'Hospitalisation Details-Answers'!A:K,{6,7,8,9,10,11},0)</f>
        <v>5213.22</v>
      </c>
      <c r="D1737" t="str">
        <v>tier - 2</v>
      </c>
      <c r="E1737" t="str">
        <v>tier - 1</v>
      </c>
      <c r="F1737" t="str">
        <v>R1012</v>
      </c>
      <c r="G1737" t="str">
        <v>1-Dec-1999</v>
      </c>
      <c r="H1737" t="str">
        <v xml:space="preserve">24 Y </v>
      </c>
      <c r="I1737" cm="1">
        <f t="array" ref="I1737:Q1737">VLOOKUP(A1737,'Medical Examinations-Answers'!A:J,{2,3,4,5,6,7,8,9,10},0)</f>
        <v>34.19</v>
      </c>
      <c r="J1737">
        <v>4.1900000000000004</v>
      </c>
      <c r="K1737" t="str">
        <v>No</v>
      </c>
      <c r="L1737" t="str">
        <v>No</v>
      </c>
      <c r="M1737" t="str">
        <v>No</v>
      </c>
      <c r="N1737">
        <v>0</v>
      </c>
      <c r="O1737" t="str">
        <v>No</v>
      </c>
      <c r="P1737" t="str">
        <v>Obesity</v>
      </c>
      <c r="Q1737" t="str">
        <v>Normal</v>
      </c>
      <c r="R1737" t="str">
        <f t="shared" si="27"/>
        <v>Without transplant</v>
      </c>
    </row>
    <row r="1738" spans="1:18" ht="15.6" x14ac:dyDescent="0.3">
      <c r="A1738" s="1" t="s">
        <v>634</v>
      </c>
      <c r="B1738" t="str">
        <f>VLOOKUP(A1738,'Customer Names-Answers'!A:D,4,0)</f>
        <v>Ian</v>
      </c>
      <c r="C1738" cm="1">
        <f t="array" ref="C1738:H1738">VLOOKUP(A1738,'Hospitalisation Details-Answers'!A:K,{6,7,8,9,10,11},0)</f>
        <v>5209.58</v>
      </c>
      <c r="D1738" t="str">
        <v>tier - 3</v>
      </c>
      <c r="E1738" t="str">
        <v>tier - 3</v>
      </c>
      <c r="F1738" t="str">
        <v>R1017</v>
      </c>
      <c r="G1738" t="str">
        <v>17-Jun-1993</v>
      </c>
      <c r="H1738" t="str">
        <v xml:space="preserve">30 Y </v>
      </c>
      <c r="I1738" cm="1">
        <f t="array" ref="I1738:Q1738">VLOOKUP(A1738,'Medical Examinations-Answers'!A:J,{2,3,4,5,6,7,8,9,10},0)</f>
        <v>22.515000000000001</v>
      </c>
      <c r="J1738">
        <v>4.37</v>
      </c>
      <c r="K1738" t="str">
        <v>No</v>
      </c>
      <c r="L1738" t="str">
        <v>No</v>
      </c>
      <c r="M1738" t="str">
        <v>Yes</v>
      </c>
      <c r="N1738">
        <v>1</v>
      </c>
      <c r="O1738" t="str">
        <v>No</v>
      </c>
      <c r="P1738" t="str">
        <v xml:space="preserve">Normal Weight </v>
      </c>
      <c r="Q1738" t="str">
        <v>Normal</v>
      </c>
      <c r="R1738" t="str">
        <f t="shared" si="27"/>
        <v>Without transplant</v>
      </c>
    </row>
    <row r="1739" spans="1:18" ht="15.6" x14ac:dyDescent="0.3">
      <c r="A1739" s="1" t="s">
        <v>633</v>
      </c>
      <c r="B1739" t="str">
        <f>VLOOKUP(A1739,'Customer Names-Answers'!A:D,4,0)</f>
        <v>Alex</v>
      </c>
      <c r="C1739" cm="1">
        <f t="array" ref="C1739:H1739">VLOOKUP(A1739,'Hospitalisation Details-Answers'!A:K,{6,7,8,9,10,11},0)</f>
        <v>5207.97</v>
      </c>
      <c r="D1739" t="str">
        <v>tier - 2</v>
      </c>
      <c r="E1739" t="str">
        <v>tier - 2</v>
      </c>
      <c r="F1739" t="str">
        <v>R1012</v>
      </c>
      <c r="G1739" t="str">
        <v>24-Oct-1983</v>
      </c>
      <c r="H1739" t="str">
        <v xml:space="preserve">40 Y </v>
      </c>
      <c r="I1739" cm="1">
        <f t="array" ref="I1739:Q1739">VLOOKUP(A1739,'Medical Examinations-Answers'!A:J,{2,3,4,5,6,7,8,9,10},0)</f>
        <v>18.239999999999998</v>
      </c>
      <c r="J1739">
        <v>5.31</v>
      </c>
      <c r="K1739" t="str">
        <v>yes</v>
      </c>
      <c r="L1739" t="str">
        <v>No</v>
      </c>
      <c r="M1739" t="str">
        <v>Yes</v>
      </c>
      <c r="N1739">
        <v>1</v>
      </c>
      <c r="O1739" t="str">
        <v>No</v>
      </c>
      <c r="P1739" t="str">
        <v xml:space="preserve">Underweight </v>
      </c>
      <c r="Q1739" t="str">
        <v>Normal</v>
      </c>
      <c r="R1739" t="str">
        <f t="shared" si="27"/>
        <v>Without transplant</v>
      </c>
    </row>
    <row r="1740" spans="1:18" ht="15.6" x14ac:dyDescent="0.3">
      <c r="A1740" s="1" t="s">
        <v>631</v>
      </c>
      <c r="B1740" t="str">
        <f>VLOOKUP(A1740,'Customer Names-Answers'!A:D,4,0)</f>
        <v>Richard J</v>
      </c>
      <c r="C1740" cm="1">
        <f t="array" ref="C1740:H1740">VLOOKUP(A1740,'Hospitalisation Details-Answers'!A:K,{6,7,8,9,10,11},0)</f>
        <v>5198.6899999999996</v>
      </c>
      <c r="D1740" t="str">
        <v>tier - 2</v>
      </c>
      <c r="E1740" t="str">
        <v>tier - 2</v>
      </c>
      <c r="F1740" t="str">
        <v>R1022</v>
      </c>
      <c r="G1740" t="str">
        <v>6-Jun-2004</v>
      </c>
      <c r="H1740" t="str">
        <v xml:space="preserve">19 Y </v>
      </c>
      <c r="I1740" cm="1">
        <f t="array" ref="I1740:Q1740">VLOOKUP(A1740,'Medical Examinations-Answers'!A:J,{2,3,4,5,6,7,8,9,10},0)</f>
        <v>37.28</v>
      </c>
      <c r="J1740">
        <v>4.66</v>
      </c>
      <c r="K1740" t="str">
        <v>No</v>
      </c>
      <c r="L1740" t="str">
        <v>yes</v>
      </c>
      <c r="M1740" t="str">
        <v>No</v>
      </c>
      <c r="N1740">
        <v>1</v>
      </c>
      <c r="O1740" t="str">
        <v>No</v>
      </c>
      <c r="P1740" t="str">
        <v>Obesity</v>
      </c>
      <c r="Q1740" t="str">
        <v>Normal</v>
      </c>
      <c r="R1740" t="str">
        <f t="shared" si="27"/>
        <v>With transplant</v>
      </c>
    </row>
    <row r="1741" spans="1:18" ht="15.6" x14ac:dyDescent="0.3">
      <c r="A1741" s="1" t="s">
        <v>630</v>
      </c>
      <c r="B1741" t="str">
        <f>VLOOKUP(A1741,'Customer Names-Answers'!A:D,4,0)</f>
        <v>Jacqueline N.</v>
      </c>
      <c r="C1741" cm="1">
        <f t="array" ref="C1741:H1741">VLOOKUP(A1741,'Hospitalisation Details-Answers'!A:K,{6,7,8,9,10,11},0)</f>
        <v>5195.58</v>
      </c>
      <c r="D1741" t="str">
        <v>tier - 2</v>
      </c>
      <c r="E1741" t="str">
        <v>tier - 2</v>
      </c>
      <c r="F1741" t="str">
        <v>R1013</v>
      </c>
      <c r="G1741" t="str">
        <v>12-Sep-1979</v>
      </c>
      <c r="H1741" t="str">
        <v xml:space="preserve">44 Y </v>
      </c>
      <c r="I1741" cm="1">
        <f t="array" ref="I1741:Q1741">VLOOKUP(A1741,'Medical Examinations-Answers'!A:J,{2,3,4,5,6,7,8,9,10},0)</f>
        <v>18.2</v>
      </c>
      <c r="J1741">
        <v>6.19</v>
      </c>
      <c r="K1741" t="str">
        <v>No</v>
      </c>
      <c r="L1741" t="str">
        <v>No</v>
      </c>
      <c r="M1741" t="str">
        <v>Yes</v>
      </c>
      <c r="N1741">
        <v>1</v>
      </c>
      <c r="O1741" t="str">
        <v>No</v>
      </c>
      <c r="P1741" t="str">
        <v xml:space="preserve">Underweight </v>
      </c>
      <c r="Q1741" t="str">
        <v>Prediabetes</v>
      </c>
      <c r="R1741" t="str">
        <f t="shared" si="27"/>
        <v>Without transplant</v>
      </c>
    </row>
    <row r="1742" spans="1:18" ht="15.6" x14ac:dyDescent="0.3">
      <c r="A1742" s="1" t="s">
        <v>629</v>
      </c>
      <c r="B1742" t="str">
        <f>VLOOKUP(A1742,'Customer Names-Answers'!A:D,4,0)</f>
        <v>Cindy</v>
      </c>
      <c r="C1742" cm="1">
        <f t="array" ref="C1742:H1742">VLOOKUP(A1742,'Hospitalisation Details-Answers'!A:K,{6,7,8,9,10,11},0)</f>
        <v>5177.12</v>
      </c>
      <c r="D1742" t="str">
        <v>tier - 2</v>
      </c>
      <c r="E1742" t="str">
        <v>tier - 1</v>
      </c>
      <c r="F1742" t="str">
        <v>R1013</v>
      </c>
      <c r="G1742" t="str">
        <v>16-Oct-1984</v>
      </c>
      <c r="H1742" t="str">
        <v xml:space="preserve">39 Y </v>
      </c>
      <c r="I1742" cm="1">
        <f t="array" ref="I1742:Q1742">VLOOKUP(A1742,'Medical Examinations-Answers'!A:J,{2,3,4,5,6,7,8,9,10},0)</f>
        <v>20.53</v>
      </c>
      <c r="J1742">
        <v>4.8600000000000003</v>
      </c>
      <c r="K1742" t="str">
        <v>No</v>
      </c>
      <c r="L1742" t="str">
        <v>No</v>
      </c>
      <c r="M1742" t="str">
        <v>No</v>
      </c>
      <c r="N1742">
        <v>1</v>
      </c>
      <c r="O1742" t="str">
        <v>No</v>
      </c>
      <c r="P1742" t="str">
        <v xml:space="preserve">Normal Weight </v>
      </c>
      <c r="Q1742" t="str">
        <v>Normal</v>
      </c>
      <c r="R1742" t="str">
        <f t="shared" si="27"/>
        <v>Without transplant</v>
      </c>
    </row>
    <row r="1743" spans="1:18" ht="15.6" x14ac:dyDescent="0.3">
      <c r="A1743" s="1" t="s">
        <v>628</v>
      </c>
      <c r="B1743" t="str">
        <f>VLOOKUP(A1743,'Customer Names-Answers'!A:D,4,0)</f>
        <v>Marcia</v>
      </c>
      <c r="C1743" cm="1">
        <f t="array" ref="C1743:H1743">VLOOKUP(A1743,'Hospitalisation Details-Answers'!A:K,{6,7,8,9,10,11},0)</f>
        <v>5166.96</v>
      </c>
      <c r="D1743" t="str">
        <v>tier - 2</v>
      </c>
      <c r="E1743" t="str">
        <v>tier - 2</v>
      </c>
      <c r="F1743" t="str">
        <v>R1012</v>
      </c>
      <c r="G1743" t="str">
        <v>29-Aug-1991</v>
      </c>
      <c r="H1743" t="str">
        <v xml:space="preserve">32 Y </v>
      </c>
      <c r="I1743" cm="1">
        <f t="array" ref="I1743:Q1743">VLOOKUP(A1743,'Medical Examinations-Answers'!A:J,{2,3,4,5,6,7,8,9,10},0)</f>
        <v>23.79</v>
      </c>
      <c r="J1743">
        <v>4.74</v>
      </c>
      <c r="K1743" t="str">
        <v>No</v>
      </c>
      <c r="L1743" t="str">
        <v>No</v>
      </c>
      <c r="M1743" t="str">
        <v>No</v>
      </c>
      <c r="N1743">
        <v>0</v>
      </c>
      <c r="O1743" t="str">
        <v>No</v>
      </c>
      <c r="P1743" t="str">
        <v xml:space="preserve">Normal Weight </v>
      </c>
      <c r="Q1743" t="str">
        <v>Normal</v>
      </c>
      <c r="R1743" t="str">
        <f t="shared" si="27"/>
        <v>Without transplant</v>
      </c>
    </row>
    <row r="1744" spans="1:18" ht="15.6" x14ac:dyDescent="0.3">
      <c r="A1744" s="1" t="s">
        <v>627</v>
      </c>
      <c r="B1744" t="str">
        <f>VLOOKUP(A1744,'Customer Names-Answers'!A:D,4,0)</f>
        <v>Samantha R.</v>
      </c>
      <c r="C1744" cm="1">
        <f t="array" ref="C1744:H1744">VLOOKUP(A1744,'Hospitalisation Details-Answers'!A:K,{6,7,8,9,10,11},0)</f>
        <v>5152.13</v>
      </c>
      <c r="D1744" t="str">
        <v>tier - 2</v>
      </c>
      <c r="E1744" t="str">
        <v>tier - 2</v>
      </c>
      <c r="F1744" t="str">
        <v>R1011</v>
      </c>
      <c r="G1744" t="str">
        <v>9-Oct-1990</v>
      </c>
      <c r="H1744" t="str">
        <v xml:space="preserve">33 Y </v>
      </c>
      <c r="I1744" cm="1">
        <f t="array" ref="I1744:Q1744">VLOOKUP(A1744,'Medical Examinations-Answers'!A:J,{2,3,4,5,6,7,8,9,10},0)</f>
        <v>29.8</v>
      </c>
      <c r="J1744">
        <v>6.03</v>
      </c>
      <c r="K1744" t="str">
        <v>No</v>
      </c>
      <c r="L1744" t="str">
        <v>No</v>
      </c>
      <c r="M1744" t="str">
        <v>No</v>
      </c>
      <c r="N1744">
        <v>0</v>
      </c>
      <c r="O1744" t="str">
        <v>No</v>
      </c>
      <c r="P1744" t="str">
        <v xml:space="preserve">Overweight </v>
      </c>
      <c r="Q1744" t="str">
        <v>Prediabetes</v>
      </c>
      <c r="R1744" t="str">
        <f t="shared" si="27"/>
        <v>Without transplant</v>
      </c>
    </row>
    <row r="1745" spans="1:18" ht="15.6" x14ac:dyDescent="0.3">
      <c r="A1745" s="1" t="s">
        <v>626</v>
      </c>
      <c r="B1745" t="str">
        <f>VLOOKUP(A1745,'Customer Names-Answers'!A:D,4,0)</f>
        <v>Katie</v>
      </c>
      <c r="C1745" cm="1">
        <f t="array" ref="C1745:H1745">VLOOKUP(A1745,'Hospitalisation Details-Answers'!A:K,{6,7,8,9,10,11},0)</f>
        <v>5148.55</v>
      </c>
      <c r="D1745" t="str">
        <v>tier - 2</v>
      </c>
      <c r="E1745" t="str">
        <v>tier - 2</v>
      </c>
      <c r="F1745" t="str">
        <v>R1024</v>
      </c>
      <c r="G1745" t="str">
        <v>22-Aug-1990</v>
      </c>
      <c r="H1745" t="str">
        <v xml:space="preserve">33 Y </v>
      </c>
      <c r="I1745" cm="1">
        <f t="array" ref="I1745:Q1745">VLOOKUP(A1745,'Medical Examinations-Answers'!A:J,{2,3,4,5,6,7,8,9,10},0)</f>
        <v>31.54</v>
      </c>
      <c r="J1745">
        <v>4.71</v>
      </c>
      <c r="K1745" t="str">
        <v>No</v>
      </c>
      <c r="L1745" t="str">
        <v>No</v>
      </c>
      <c r="M1745" t="str">
        <v>No</v>
      </c>
      <c r="N1745">
        <v>0</v>
      </c>
      <c r="O1745" t="str">
        <v>No</v>
      </c>
      <c r="P1745" t="str">
        <v>Obesity</v>
      </c>
      <c r="Q1745" t="str">
        <v>Normal</v>
      </c>
      <c r="R1745" t="str">
        <f t="shared" si="27"/>
        <v>Without transplant</v>
      </c>
    </row>
    <row r="1746" spans="1:18" ht="15.6" x14ac:dyDescent="0.3">
      <c r="A1746" s="1" t="s">
        <v>625</v>
      </c>
      <c r="B1746" t="str">
        <f>VLOOKUP(A1746,'Customer Names-Answers'!A:D,4,0)</f>
        <v>John P</v>
      </c>
      <c r="C1746" cm="1">
        <f t="array" ref="C1746:H1746">VLOOKUP(A1746,'Hospitalisation Details-Answers'!A:K,{6,7,8,9,10,11},0)</f>
        <v>5144.18</v>
      </c>
      <c r="D1746" t="str">
        <v>tier - 2</v>
      </c>
      <c r="E1746" t="str">
        <v>tier - 1</v>
      </c>
      <c r="F1746" t="str">
        <v>R1013</v>
      </c>
      <c r="G1746" t="str">
        <v>22-Aug-1984</v>
      </c>
      <c r="H1746" t="str">
        <v xml:space="preserve">39 Y </v>
      </c>
      <c r="I1746" cm="1">
        <f t="array" ref="I1746:Q1746">VLOOKUP(A1746,'Medical Examinations-Answers'!A:J,{2,3,4,5,6,7,8,9,10},0)</f>
        <v>20.82</v>
      </c>
      <c r="J1746">
        <v>5.55</v>
      </c>
      <c r="K1746" t="str">
        <v>No</v>
      </c>
      <c r="L1746" t="str">
        <v>No</v>
      </c>
      <c r="M1746" t="str">
        <v>No</v>
      </c>
      <c r="N1746">
        <v>1</v>
      </c>
      <c r="O1746" t="str">
        <v>No</v>
      </c>
      <c r="P1746" t="str">
        <v xml:space="preserve">Normal Weight </v>
      </c>
      <c r="Q1746" t="str">
        <v>Normal</v>
      </c>
      <c r="R1746" t="str">
        <f t="shared" si="27"/>
        <v>Without transplant</v>
      </c>
    </row>
    <row r="1747" spans="1:18" ht="15.6" x14ac:dyDescent="0.3">
      <c r="A1747" s="1" t="s">
        <v>624</v>
      </c>
      <c r="B1747" t="str">
        <f>VLOOKUP(A1747,'Customer Names-Answers'!A:D,4,0)</f>
        <v>Rachel</v>
      </c>
      <c r="C1747" cm="1">
        <f t="array" ref="C1747:H1747">VLOOKUP(A1747,'Hospitalisation Details-Answers'!A:K,{6,7,8,9,10,11},0)</f>
        <v>5138.26</v>
      </c>
      <c r="D1747" t="str">
        <v>tier - 2</v>
      </c>
      <c r="E1747" t="str">
        <v>tier - 2</v>
      </c>
      <c r="F1747" t="str">
        <v>R1013</v>
      </c>
      <c r="G1747" t="str">
        <v>10-Dec-1993</v>
      </c>
      <c r="H1747" t="str">
        <v xml:space="preserve">30 Y </v>
      </c>
      <c r="I1747" cm="1">
        <f t="array" ref="I1747:Q1747">VLOOKUP(A1747,'Medical Examinations-Answers'!A:J,{2,3,4,5,6,7,8,9,10},0)</f>
        <v>38.83</v>
      </c>
      <c r="J1747">
        <v>4.78</v>
      </c>
      <c r="K1747" t="str">
        <v>No</v>
      </c>
      <c r="L1747" t="str">
        <v>No</v>
      </c>
      <c r="M1747" t="str">
        <v>Yes</v>
      </c>
      <c r="N1747">
        <v>1</v>
      </c>
      <c r="O1747" t="str">
        <v>No</v>
      </c>
      <c r="P1747" t="str">
        <v>Obesity</v>
      </c>
      <c r="Q1747" t="str">
        <v>Normal</v>
      </c>
      <c r="R1747" t="str">
        <f t="shared" si="27"/>
        <v>Without transplant</v>
      </c>
    </row>
    <row r="1748" spans="1:18" ht="15.6" x14ac:dyDescent="0.3">
      <c r="A1748" s="1" t="s">
        <v>623</v>
      </c>
      <c r="B1748" t="str">
        <f>VLOOKUP(A1748,'Customer Names-Answers'!A:D,4,0)</f>
        <v>Isabelle</v>
      </c>
      <c r="C1748" cm="1">
        <f t="array" ref="C1748:H1748">VLOOKUP(A1748,'Hospitalisation Details-Answers'!A:K,{6,7,8,9,10,11},0)</f>
        <v>5136.75</v>
      </c>
      <c r="D1748" t="str">
        <v>tier - 2</v>
      </c>
      <c r="E1748" t="str">
        <v>tier - 1</v>
      </c>
      <c r="F1748" t="str">
        <v>R1013</v>
      </c>
      <c r="G1748" t="str">
        <v>15-Sep-1988</v>
      </c>
      <c r="H1748" t="str">
        <v xml:space="preserve">35 Y </v>
      </c>
      <c r="I1748" cm="1">
        <f t="array" ref="I1748:Q1748">VLOOKUP(A1748,'Medical Examinations-Answers'!A:J,{2,3,4,5,6,7,8,9,10},0)</f>
        <v>23.44</v>
      </c>
      <c r="J1748">
        <v>4.6500000000000004</v>
      </c>
      <c r="K1748" t="str">
        <v>yes</v>
      </c>
      <c r="L1748" t="str">
        <v>No</v>
      </c>
      <c r="M1748" t="str">
        <v>No</v>
      </c>
      <c r="N1748">
        <v>1</v>
      </c>
      <c r="O1748" t="str">
        <v>No</v>
      </c>
      <c r="P1748" t="str">
        <v xml:space="preserve">Normal Weight </v>
      </c>
      <c r="Q1748" t="str">
        <v>Normal</v>
      </c>
      <c r="R1748" t="str">
        <f t="shared" si="27"/>
        <v>Without transplant</v>
      </c>
    </row>
    <row r="1749" spans="1:18" ht="15.6" x14ac:dyDescent="0.3">
      <c r="A1749" s="1" t="s">
        <v>622</v>
      </c>
      <c r="B1749" t="str">
        <f>VLOOKUP(A1749,'Customer Names-Answers'!A:D,4,0)</f>
        <v>Neil</v>
      </c>
      <c r="C1749" cm="1">
        <f t="array" ref="C1749:H1749">VLOOKUP(A1749,'Hospitalisation Details-Answers'!A:K,{6,7,8,9,10,11},0)</f>
        <v>5125.22</v>
      </c>
      <c r="D1749" t="str">
        <v>tier - 1</v>
      </c>
      <c r="E1749" t="str">
        <v>tier - 2</v>
      </c>
      <c r="F1749" t="str">
        <v>R1012</v>
      </c>
      <c r="G1749" t="str">
        <v>13-Sep-1987</v>
      </c>
      <c r="H1749" t="str">
        <v xml:space="preserve">36 Y </v>
      </c>
      <c r="I1749" cm="1">
        <f t="array" ref="I1749:Q1749">VLOOKUP(A1749,'Medical Examinations-Answers'!A:J,{2,3,4,5,6,7,8,9,10},0)</f>
        <v>24.13</v>
      </c>
      <c r="J1749">
        <v>5.2</v>
      </c>
      <c r="K1749" t="str">
        <v>No</v>
      </c>
      <c r="L1749" t="str">
        <v>No</v>
      </c>
      <c r="M1749" t="str">
        <v>No</v>
      </c>
      <c r="N1749">
        <v>1</v>
      </c>
      <c r="O1749" t="str">
        <v>No</v>
      </c>
      <c r="P1749" t="str">
        <v xml:space="preserve">Normal Weight </v>
      </c>
      <c r="Q1749" t="str">
        <v>Normal</v>
      </c>
      <c r="R1749" t="str">
        <f t="shared" si="27"/>
        <v>Without transplant</v>
      </c>
    </row>
    <row r="1750" spans="1:18" ht="15.6" x14ac:dyDescent="0.3">
      <c r="A1750" s="1" t="s">
        <v>621</v>
      </c>
      <c r="B1750" t="str">
        <f>VLOOKUP(A1750,'Customer Names-Answers'!A:D,4,0)</f>
        <v>Tom</v>
      </c>
      <c r="C1750" cm="1">
        <f t="array" ref="C1750:H1750">VLOOKUP(A1750,'Hospitalisation Details-Answers'!A:K,{6,7,8,9,10,11},0)</f>
        <v>5124.1899999999996</v>
      </c>
      <c r="D1750" t="str">
        <v>tier - 2</v>
      </c>
      <c r="E1750" t="str">
        <v>tier - 3</v>
      </c>
      <c r="F1750" t="str">
        <v>R1013</v>
      </c>
      <c r="G1750" t="str">
        <v>1-Nov-1988</v>
      </c>
      <c r="H1750" t="str">
        <v xml:space="preserve">35 Y </v>
      </c>
      <c r="I1750" cm="1">
        <f t="array" ref="I1750:Q1750">VLOOKUP(A1750,'Medical Examinations-Answers'!A:J,{2,3,4,5,6,7,8,9,10},0)</f>
        <v>42.13</v>
      </c>
      <c r="J1750">
        <v>4.54</v>
      </c>
      <c r="K1750" t="str">
        <v>yes</v>
      </c>
      <c r="L1750" t="str">
        <v>No</v>
      </c>
      <c r="M1750" t="str">
        <v>No</v>
      </c>
      <c r="N1750">
        <v>1</v>
      </c>
      <c r="O1750" t="str">
        <v>No</v>
      </c>
      <c r="P1750" t="str">
        <v>Obesity</v>
      </c>
      <c r="Q1750" t="str">
        <v>Normal</v>
      </c>
      <c r="R1750" t="str">
        <f t="shared" si="27"/>
        <v>Without transplant</v>
      </c>
    </row>
    <row r="1751" spans="1:18" ht="15.6" x14ac:dyDescent="0.3">
      <c r="A1751" s="1" t="s">
        <v>620</v>
      </c>
      <c r="B1751" t="str">
        <f>VLOOKUP(A1751,'Customer Names-Answers'!A:D,4,0)</f>
        <v>Nathan</v>
      </c>
      <c r="C1751" cm="1">
        <f t="array" ref="C1751:H1751">VLOOKUP(A1751,'Hospitalisation Details-Answers'!A:K,{6,7,8,9,10,11},0)</f>
        <v>5116.5</v>
      </c>
      <c r="D1751" t="str">
        <v>tier - 2</v>
      </c>
      <c r="E1751" t="str">
        <v>tier - 2</v>
      </c>
      <c r="F1751" t="str">
        <v>R1012</v>
      </c>
      <c r="G1751" t="str">
        <v>18-Nov-1987</v>
      </c>
      <c r="H1751" t="str">
        <v xml:space="preserve">36 Y </v>
      </c>
      <c r="I1751" cm="1">
        <f t="array" ref="I1751:Q1751">VLOOKUP(A1751,'Medical Examinations-Answers'!A:J,{2,3,4,5,6,7,8,9,10},0)</f>
        <v>17.86</v>
      </c>
      <c r="J1751">
        <v>4.1100000000000003</v>
      </c>
      <c r="K1751" t="str">
        <v>No</v>
      </c>
      <c r="L1751" t="str">
        <v>No</v>
      </c>
      <c r="M1751" t="str">
        <v>No</v>
      </c>
      <c r="N1751">
        <v>1</v>
      </c>
      <c r="O1751" t="str">
        <v>No</v>
      </c>
      <c r="P1751" t="str">
        <v xml:space="preserve">Underweight </v>
      </c>
      <c r="Q1751" t="str">
        <v>Normal</v>
      </c>
      <c r="R1751" t="str">
        <f t="shared" si="27"/>
        <v>Without transplant</v>
      </c>
    </row>
    <row r="1752" spans="1:18" ht="15.6" x14ac:dyDescent="0.3">
      <c r="A1752" s="1" t="s">
        <v>619</v>
      </c>
      <c r="B1752" t="str">
        <f>VLOOKUP(A1752,'Customer Names-Answers'!A:D,4,0)</f>
        <v>Kelli N</v>
      </c>
      <c r="C1752" cm="1">
        <f t="array" ref="C1752:H1752">VLOOKUP(A1752,'Hospitalisation Details-Answers'!A:K,{6,7,8,9,10,11},0)</f>
        <v>5087.92</v>
      </c>
      <c r="D1752" t="str">
        <v>tier - 2</v>
      </c>
      <c r="E1752" t="str">
        <v>tier - 2</v>
      </c>
      <c r="F1752" t="str">
        <v>R1026</v>
      </c>
      <c r="G1752" t="str">
        <v>19-Jun-1999</v>
      </c>
      <c r="H1752" t="str">
        <v xml:space="preserve">24 Y </v>
      </c>
      <c r="I1752" cm="1">
        <f t="array" ref="I1752:Q1752">VLOOKUP(A1752,'Medical Examinations-Answers'!A:J,{2,3,4,5,6,7,8,9,10},0)</f>
        <v>32.78</v>
      </c>
      <c r="J1752">
        <v>4.63</v>
      </c>
      <c r="K1752" t="str">
        <v>No</v>
      </c>
      <c r="L1752" t="str">
        <v>No</v>
      </c>
      <c r="M1752" t="str">
        <v>No</v>
      </c>
      <c r="N1752">
        <v>0</v>
      </c>
      <c r="O1752" t="str">
        <v>No</v>
      </c>
      <c r="P1752" t="str">
        <v>Obesity</v>
      </c>
      <c r="Q1752" t="str">
        <v>Normal</v>
      </c>
      <c r="R1752" t="str">
        <f t="shared" si="27"/>
        <v>Without transplant</v>
      </c>
    </row>
    <row r="1753" spans="1:18" ht="15.6" x14ac:dyDescent="0.3">
      <c r="A1753" s="1" t="s">
        <v>618</v>
      </c>
      <c r="B1753" t="str">
        <f>VLOOKUP(A1753,'Customer Names-Answers'!A:D,4,0)</f>
        <v>Scott M.</v>
      </c>
      <c r="C1753" cm="1">
        <f t="array" ref="C1753:H1753">VLOOKUP(A1753,'Hospitalisation Details-Answers'!A:K,{6,7,8,9,10,11},0)</f>
        <v>5080.1000000000004</v>
      </c>
      <c r="D1753" t="str">
        <v>tier - 3</v>
      </c>
      <c r="E1753" t="str">
        <v>tier - 2</v>
      </c>
      <c r="F1753" t="str">
        <v>R1011</v>
      </c>
      <c r="G1753" t="str">
        <v>14-Jul-1997</v>
      </c>
      <c r="H1753" t="str">
        <v xml:space="preserve">26 Y </v>
      </c>
      <c r="I1753" cm="1">
        <f t="array" ref="I1753:Q1753">VLOOKUP(A1753,'Medical Examinations-Answers'!A:J,{2,3,4,5,6,7,8,9,10},0)</f>
        <v>23.9</v>
      </c>
      <c r="J1753">
        <v>6.06</v>
      </c>
      <c r="K1753" t="str">
        <v>yes</v>
      </c>
      <c r="L1753" t="str">
        <v>No</v>
      </c>
      <c r="M1753" t="str">
        <v>Yes</v>
      </c>
      <c r="N1753">
        <v>1</v>
      </c>
      <c r="O1753" t="str">
        <v>No</v>
      </c>
      <c r="P1753" t="str">
        <v xml:space="preserve">Normal Weight </v>
      </c>
      <c r="Q1753" t="str">
        <v>Prediabetes</v>
      </c>
      <c r="R1753" t="str">
        <f t="shared" si="27"/>
        <v>Without transplant</v>
      </c>
    </row>
    <row r="1754" spans="1:18" ht="15.6" x14ac:dyDescent="0.3">
      <c r="A1754" s="1" t="s">
        <v>617</v>
      </c>
      <c r="B1754" t="str">
        <f>VLOOKUP(A1754,'Customer Names-Answers'!A:D,4,0)</f>
        <v>Grant A</v>
      </c>
      <c r="C1754" cm="1">
        <f t="array" ref="C1754:H1754">VLOOKUP(A1754,'Hospitalisation Details-Answers'!A:K,{6,7,8,9,10,11},0)</f>
        <v>5077.1899999999996</v>
      </c>
      <c r="D1754" t="str">
        <v>tier - 2</v>
      </c>
      <c r="E1754" t="str">
        <v>tier - 3</v>
      </c>
      <c r="F1754" t="str">
        <v>R1012</v>
      </c>
      <c r="G1754" t="str">
        <v>22-Nov-1978</v>
      </c>
      <c r="H1754" t="str">
        <v xml:space="preserve">45 Y </v>
      </c>
      <c r="I1754" cm="1">
        <f t="array" ref="I1754:Q1754">VLOOKUP(A1754,'Medical Examinations-Answers'!A:J,{2,3,4,5,6,7,8,9,10},0)</f>
        <v>15.47</v>
      </c>
      <c r="J1754">
        <v>8.43</v>
      </c>
      <c r="K1754" t="str">
        <v>No</v>
      </c>
      <c r="L1754" t="str">
        <v>No</v>
      </c>
      <c r="M1754" t="str">
        <v>No</v>
      </c>
      <c r="N1754">
        <v>0</v>
      </c>
      <c r="O1754" t="str">
        <v>No</v>
      </c>
      <c r="P1754" t="str">
        <v xml:space="preserve">Underweight </v>
      </c>
      <c r="Q1754" t="str">
        <v>Diabetes</v>
      </c>
      <c r="R1754" t="str">
        <f t="shared" si="27"/>
        <v>Without transplant</v>
      </c>
    </row>
    <row r="1755" spans="1:18" ht="15.6" x14ac:dyDescent="0.3">
      <c r="A1755" s="1" t="s">
        <v>616</v>
      </c>
      <c r="B1755" t="str">
        <f>VLOOKUP(A1755,'Customer Names-Answers'!A:D,4,0)</f>
        <v>Jonathan C</v>
      </c>
      <c r="C1755" cm="1">
        <f t="array" ref="C1755:H1755">VLOOKUP(A1755,'Hospitalisation Details-Answers'!A:K,{6,7,8,9,10,11},0)</f>
        <v>5059.5600000000004</v>
      </c>
      <c r="D1755" t="str">
        <v>tier - 2</v>
      </c>
      <c r="E1755" t="str">
        <v>tier - 1</v>
      </c>
      <c r="F1755" t="str">
        <v>R1021</v>
      </c>
      <c r="G1755" t="str">
        <v>11-Jun-1993</v>
      </c>
      <c r="H1755" t="str">
        <v xml:space="preserve">30 Y </v>
      </c>
      <c r="I1755" cm="1">
        <f t="array" ref="I1755:Q1755">VLOOKUP(A1755,'Medical Examinations-Answers'!A:J,{2,3,4,5,6,7,8,9,10},0)</f>
        <v>28.54</v>
      </c>
      <c r="J1755">
        <v>5.51</v>
      </c>
      <c r="K1755" t="str">
        <v>No</v>
      </c>
      <c r="L1755" t="str">
        <v>No</v>
      </c>
      <c r="M1755" t="str">
        <v>Yes</v>
      </c>
      <c r="N1755">
        <v>1</v>
      </c>
      <c r="O1755" t="str">
        <v>No</v>
      </c>
      <c r="P1755" t="str">
        <v xml:space="preserve">Overweight </v>
      </c>
      <c r="Q1755" t="str">
        <v>Normal</v>
      </c>
      <c r="R1755" t="str">
        <f t="shared" si="27"/>
        <v>Without transplant</v>
      </c>
    </row>
    <row r="1756" spans="1:18" ht="15.6" x14ac:dyDescent="0.3">
      <c r="A1756" s="1" t="s">
        <v>615</v>
      </c>
      <c r="B1756" t="str">
        <f>VLOOKUP(A1756,'Customer Names-Answers'!A:D,4,0)</f>
        <v>Rachael M.</v>
      </c>
      <c r="C1756" cm="1">
        <f t="array" ref="C1756:H1756">VLOOKUP(A1756,'Hospitalisation Details-Answers'!A:K,{6,7,8,9,10,11},0)</f>
        <v>5054.05</v>
      </c>
      <c r="D1756" t="str">
        <v>tier - 2</v>
      </c>
      <c r="E1756" t="str">
        <v>tier - 2</v>
      </c>
      <c r="F1756" t="str">
        <v>R1013</v>
      </c>
      <c r="G1756" t="str">
        <v>7-Sep-1980</v>
      </c>
      <c r="H1756" t="str">
        <v xml:space="preserve">43 Y </v>
      </c>
      <c r="I1756" cm="1">
        <f t="array" ref="I1756:Q1756">VLOOKUP(A1756,'Medical Examinations-Answers'!A:J,{2,3,4,5,6,7,8,9,10},0)</f>
        <v>18.54</v>
      </c>
      <c r="J1756">
        <v>4.95</v>
      </c>
      <c r="K1756" t="str">
        <v>No</v>
      </c>
      <c r="L1756" t="str">
        <v>No</v>
      </c>
      <c r="M1756" t="str">
        <v>No</v>
      </c>
      <c r="N1756">
        <v>0</v>
      </c>
      <c r="O1756" t="str">
        <v>No</v>
      </c>
      <c r="P1756" t="str">
        <v xml:space="preserve">Normal Weight </v>
      </c>
      <c r="Q1756" t="str">
        <v>Normal</v>
      </c>
      <c r="R1756" t="str">
        <f t="shared" si="27"/>
        <v>Without transplant</v>
      </c>
    </row>
    <row r="1757" spans="1:18" ht="15.6" x14ac:dyDescent="0.3">
      <c r="A1757" s="1" t="s">
        <v>614</v>
      </c>
      <c r="B1757" t="str">
        <f>VLOOKUP(A1757,'Customer Names-Answers'!A:D,4,0)</f>
        <v>Pilar</v>
      </c>
      <c r="C1757" cm="1">
        <f t="array" ref="C1757:H1757">VLOOKUP(A1757,'Hospitalisation Details-Answers'!A:K,{6,7,8,9,10,11},0)</f>
        <v>5045.1499999999996</v>
      </c>
      <c r="D1757" t="str">
        <v>tier - 2</v>
      </c>
      <c r="E1757" t="str">
        <v>tier - 2</v>
      </c>
      <c r="F1757" t="str">
        <v>R1012</v>
      </c>
      <c r="G1757" t="str">
        <v>29-Jul-1997</v>
      </c>
      <c r="H1757" t="str">
        <v xml:space="preserve">26 Y </v>
      </c>
      <c r="I1757" cm="1">
        <f t="array" ref="I1757:Q1757">VLOOKUP(A1757,'Medical Examinations-Answers'!A:J,{2,3,4,5,6,7,8,9,10},0)</f>
        <v>32.18</v>
      </c>
      <c r="J1757">
        <v>6.44</v>
      </c>
      <c r="K1757" t="str">
        <v>yes</v>
      </c>
      <c r="L1757" t="str">
        <v>No</v>
      </c>
      <c r="M1757" t="str">
        <v>Yes</v>
      </c>
      <c r="N1757">
        <v>1</v>
      </c>
      <c r="O1757" t="str">
        <v>No</v>
      </c>
      <c r="P1757" t="str">
        <v>Obesity</v>
      </c>
      <c r="Q1757" t="str">
        <v>Prediabetes</v>
      </c>
      <c r="R1757" t="str">
        <f t="shared" si="27"/>
        <v>Without transplant</v>
      </c>
    </row>
    <row r="1758" spans="1:18" ht="15.6" x14ac:dyDescent="0.3">
      <c r="A1758" s="1" t="s">
        <v>613</v>
      </c>
      <c r="B1758" t="str">
        <f>VLOOKUP(A1758,'Customer Names-Answers'!A:D,4,0)</f>
        <v>Kyle M</v>
      </c>
      <c r="C1758" cm="1">
        <f t="array" ref="C1758:H1758">VLOOKUP(A1758,'Hospitalisation Details-Answers'!A:K,{6,7,8,9,10,11},0)</f>
        <v>5043.13</v>
      </c>
      <c r="D1758" t="str">
        <v>tier - 2</v>
      </c>
      <c r="E1758" t="str">
        <v>tier - 3</v>
      </c>
      <c r="F1758" t="str">
        <v>R1011</v>
      </c>
      <c r="G1758" t="str">
        <v>16-Oct-2001</v>
      </c>
      <c r="H1758" t="str">
        <v xml:space="preserve">22 Y </v>
      </c>
      <c r="I1758" cm="1">
        <f t="array" ref="I1758:Q1758">VLOOKUP(A1758,'Medical Examinations-Answers'!A:J,{2,3,4,5,6,7,8,9,10},0)</f>
        <v>37.380000000000003</v>
      </c>
      <c r="J1758">
        <v>6.05</v>
      </c>
      <c r="K1758" t="str">
        <v>yes</v>
      </c>
      <c r="L1758" t="str">
        <v>No</v>
      </c>
      <c r="M1758" t="str">
        <v>No</v>
      </c>
      <c r="N1758">
        <v>0</v>
      </c>
      <c r="O1758" t="str">
        <v>No</v>
      </c>
      <c r="P1758" t="str">
        <v>Obesity</v>
      </c>
      <c r="Q1758" t="str">
        <v>Prediabetes</v>
      </c>
      <c r="R1758" t="str">
        <f t="shared" si="27"/>
        <v>Without transplant</v>
      </c>
    </row>
    <row r="1759" spans="1:18" ht="15.6" x14ac:dyDescent="0.3">
      <c r="A1759" s="1" t="s">
        <v>612</v>
      </c>
      <c r="B1759" t="str">
        <f>VLOOKUP(A1759,'Customer Names-Answers'!A:D,4,0)</f>
        <v>Mrs.  Christie</v>
      </c>
      <c r="C1759" cm="1">
        <f t="array" ref="C1759:H1759">VLOOKUP(A1759,'Hospitalisation Details-Answers'!A:K,{6,7,8,9,10,11},0)</f>
        <v>5038.57</v>
      </c>
      <c r="D1759" t="str">
        <v>tier - 2</v>
      </c>
      <c r="E1759" t="str">
        <v>tier - 2</v>
      </c>
      <c r="F1759" t="str">
        <v>R1025</v>
      </c>
      <c r="G1759" t="str">
        <v>4-Dec-1997</v>
      </c>
      <c r="H1759" t="str">
        <v xml:space="preserve">26 Y </v>
      </c>
      <c r="I1759" cm="1">
        <f t="array" ref="I1759:Q1759">VLOOKUP(A1759,'Medical Examinations-Answers'!A:J,{2,3,4,5,6,7,8,9,10},0)</f>
        <v>31.12</v>
      </c>
      <c r="J1759">
        <v>4.76</v>
      </c>
      <c r="K1759" t="str">
        <v>yes</v>
      </c>
      <c r="L1759" t="str">
        <v>No</v>
      </c>
      <c r="M1759" t="str">
        <v>Yes</v>
      </c>
      <c r="N1759">
        <v>1</v>
      </c>
      <c r="O1759" t="str">
        <v>No</v>
      </c>
      <c r="P1759" t="str">
        <v>Obesity</v>
      </c>
      <c r="Q1759" t="str">
        <v>Normal</v>
      </c>
      <c r="R1759" t="str">
        <f t="shared" si="27"/>
        <v>Without transplant</v>
      </c>
    </row>
    <row r="1760" spans="1:18" ht="15.6" x14ac:dyDescent="0.3">
      <c r="A1760" s="1" t="s">
        <v>611</v>
      </c>
      <c r="B1760" t="str">
        <f>VLOOKUP(A1760,'Customer Names-Answers'!A:D,4,0)</f>
        <v>David A.</v>
      </c>
      <c r="C1760" cm="1">
        <f t="array" ref="C1760:H1760">VLOOKUP(A1760,'Hospitalisation Details-Answers'!A:K,{6,7,8,9,10,11},0)</f>
        <v>5034.1000000000004</v>
      </c>
      <c r="D1760" t="str">
        <v>tier - 2</v>
      </c>
      <c r="E1760" t="str">
        <v>tier - 2</v>
      </c>
      <c r="F1760" t="str">
        <v>R1013</v>
      </c>
      <c r="G1760" t="str">
        <v>29-Jun-1986</v>
      </c>
      <c r="H1760" t="str">
        <v xml:space="preserve">37 Y </v>
      </c>
      <c r="I1760" cm="1">
        <f t="array" ref="I1760:Q1760">VLOOKUP(A1760,'Medical Examinations-Answers'!A:J,{2,3,4,5,6,7,8,9,10},0)</f>
        <v>22.01</v>
      </c>
      <c r="J1760">
        <v>6.72</v>
      </c>
      <c r="K1760" t="str">
        <v>yes</v>
      </c>
      <c r="L1760" t="str">
        <v>No</v>
      </c>
      <c r="M1760" t="str">
        <v>No</v>
      </c>
      <c r="N1760">
        <v>1</v>
      </c>
      <c r="O1760" t="str">
        <v>No</v>
      </c>
      <c r="P1760" t="str">
        <v xml:space="preserve">Normal Weight </v>
      </c>
      <c r="Q1760" t="str">
        <v>Diabetes</v>
      </c>
      <c r="R1760" t="str">
        <f t="shared" si="27"/>
        <v>Without transplant</v>
      </c>
    </row>
    <row r="1761" spans="1:18" ht="15.6" x14ac:dyDescent="0.3">
      <c r="A1761" s="1" t="s">
        <v>610</v>
      </c>
      <c r="B1761" t="str">
        <f>VLOOKUP(A1761,'Customer Names-Answers'!A:D,4,0)</f>
        <v>Masahiro</v>
      </c>
      <c r="C1761" cm="1">
        <f t="array" ref="C1761:H1761">VLOOKUP(A1761,'Hospitalisation Details-Answers'!A:K,{6,7,8,9,10,11},0)</f>
        <v>5031.2700000000004</v>
      </c>
      <c r="D1761" t="str">
        <v>tier - 3</v>
      </c>
      <c r="E1761" t="str">
        <v>tier - 1</v>
      </c>
      <c r="F1761" t="str">
        <v>R1016</v>
      </c>
      <c r="G1761" t="str">
        <v>10-Sep-1991</v>
      </c>
      <c r="H1761" t="str">
        <v xml:space="preserve">32 Y </v>
      </c>
      <c r="I1761" cm="1">
        <f t="array" ref="I1761:Q1761">VLOOKUP(A1761,'Medical Examinations-Answers'!A:J,{2,3,4,5,6,7,8,9,10},0)</f>
        <v>27.645</v>
      </c>
      <c r="J1761">
        <v>5.7</v>
      </c>
      <c r="K1761" t="str">
        <v>No</v>
      </c>
      <c r="L1761" t="str">
        <v>No</v>
      </c>
      <c r="M1761" t="str">
        <v>No</v>
      </c>
      <c r="N1761">
        <v>0</v>
      </c>
      <c r="O1761" t="str">
        <v>No</v>
      </c>
      <c r="P1761" t="str">
        <v xml:space="preserve">Overweight </v>
      </c>
      <c r="Q1761" t="str">
        <v>Prediabetes</v>
      </c>
      <c r="R1761" t="str">
        <f t="shared" si="27"/>
        <v>Without transplant</v>
      </c>
    </row>
    <row r="1762" spans="1:18" ht="15.6" x14ac:dyDescent="0.3">
      <c r="A1762" s="1" t="s">
        <v>609</v>
      </c>
      <c r="B1762" t="str">
        <f>VLOOKUP(A1762,'Customer Names-Answers'!A:D,4,0)</f>
        <v>Logan B.</v>
      </c>
      <c r="C1762" cm="1">
        <f t="array" ref="C1762:H1762">VLOOKUP(A1762,'Hospitalisation Details-Answers'!A:K,{6,7,8,9,10,11},0)</f>
        <v>5028.1499999999996</v>
      </c>
      <c r="D1762" t="str">
        <v>tier - 1</v>
      </c>
      <c r="E1762" t="str">
        <v>tier - 2</v>
      </c>
      <c r="F1762" t="str">
        <v>R1012</v>
      </c>
      <c r="G1762" t="str">
        <v>28-Dec-1985</v>
      </c>
      <c r="H1762" t="str">
        <v xml:space="preserve">38 Y </v>
      </c>
      <c r="I1762" cm="1">
        <f t="array" ref="I1762:Q1762">VLOOKUP(A1762,'Medical Examinations-Answers'!A:J,{2,3,4,5,6,7,8,9,10},0)</f>
        <v>29.64</v>
      </c>
      <c r="J1762">
        <v>5.31</v>
      </c>
      <c r="K1762" t="str">
        <v>yes</v>
      </c>
      <c r="L1762" t="str">
        <v>No</v>
      </c>
      <c r="M1762" t="str">
        <v>No</v>
      </c>
      <c r="N1762">
        <v>0</v>
      </c>
      <c r="O1762" t="str">
        <v>No</v>
      </c>
      <c r="P1762" t="str">
        <v xml:space="preserve">Overweight </v>
      </c>
      <c r="Q1762" t="str">
        <v>Normal</v>
      </c>
      <c r="R1762" t="str">
        <f t="shared" si="27"/>
        <v>Without transplant</v>
      </c>
    </row>
    <row r="1763" spans="1:18" ht="15.6" x14ac:dyDescent="0.3">
      <c r="A1763" s="1" t="s">
        <v>608</v>
      </c>
      <c r="B1763" t="str">
        <f>VLOOKUP(A1763,'Customer Names-Answers'!A:D,4,0)</f>
        <v>Stephanie L.</v>
      </c>
      <c r="C1763" cm="1">
        <f t="array" ref="C1763:H1763">VLOOKUP(A1763,'Hospitalisation Details-Answers'!A:K,{6,7,8,9,10,11},0)</f>
        <v>5012.47</v>
      </c>
      <c r="D1763" t="str">
        <v>tier - 2</v>
      </c>
      <c r="E1763" t="str">
        <v>tier - 3</v>
      </c>
      <c r="F1763" t="str">
        <v>R1011</v>
      </c>
      <c r="G1763" t="str">
        <v>9-Nov-1988</v>
      </c>
      <c r="H1763" t="str">
        <v xml:space="preserve">35 Y </v>
      </c>
      <c r="I1763" cm="1">
        <f t="array" ref="I1763:Q1763">VLOOKUP(A1763,'Medical Examinations-Answers'!A:J,{2,3,4,5,6,7,8,9,10},0)</f>
        <v>33.700000000000003</v>
      </c>
      <c r="J1763">
        <v>4.32</v>
      </c>
      <c r="K1763" t="str">
        <v>yes</v>
      </c>
      <c r="L1763" t="str">
        <v>No</v>
      </c>
      <c r="M1763" t="str">
        <v>No</v>
      </c>
      <c r="N1763">
        <v>1</v>
      </c>
      <c r="O1763" t="str">
        <v>No</v>
      </c>
      <c r="P1763" t="str">
        <v>Obesity</v>
      </c>
      <c r="Q1763" t="str">
        <v>Normal</v>
      </c>
      <c r="R1763" t="str">
        <f t="shared" si="27"/>
        <v>Without transplant</v>
      </c>
    </row>
    <row r="1764" spans="1:18" ht="15.6" x14ac:dyDescent="0.3">
      <c r="A1764" s="1" t="s">
        <v>607</v>
      </c>
      <c r="B1764" t="str">
        <f>VLOOKUP(A1764,'Customer Names-Answers'!A:D,4,0)</f>
        <v>Angela H</v>
      </c>
      <c r="C1764" cm="1">
        <f t="array" ref="C1764:H1764">VLOOKUP(A1764,'Hospitalisation Details-Answers'!A:K,{6,7,8,9,10,11},0)</f>
        <v>5003.8500000000004</v>
      </c>
      <c r="D1764" t="str">
        <v>tier - 2</v>
      </c>
      <c r="E1764" t="str">
        <v>tier - 3</v>
      </c>
      <c r="F1764" t="str">
        <v>R1011</v>
      </c>
      <c r="G1764" t="str">
        <v>8-Jul-1988</v>
      </c>
      <c r="H1764" t="str">
        <v xml:space="preserve">35 Y </v>
      </c>
      <c r="I1764" cm="1">
        <f t="array" ref="I1764:Q1764">VLOOKUP(A1764,'Medical Examinations-Answers'!A:J,{2,3,4,5,6,7,8,9,10},0)</f>
        <v>27.5</v>
      </c>
      <c r="J1764">
        <v>4.2300000000000004</v>
      </c>
      <c r="K1764" t="str">
        <v>yes</v>
      </c>
      <c r="L1764" t="str">
        <v>No</v>
      </c>
      <c r="M1764" t="str">
        <v>No</v>
      </c>
      <c r="N1764">
        <v>1</v>
      </c>
      <c r="O1764" t="str">
        <v>No</v>
      </c>
      <c r="P1764" t="str">
        <v xml:space="preserve">Overweight </v>
      </c>
      <c r="Q1764" t="str">
        <v>Normal</v>
      </c>
      <c r="R1764" t="str">
        <f t="shared" si="27"/>
        <v>Without transplant</v>
      </c>
    </row>
    <row r="1765" spans="1:18" ht="15.6" x14ac:dyDescent="0.3">
      <c r="A1765" s="1" t="s">
        <v>606</v>
      </c>
      <c r="B1765" t="str">
        <f>VLOOKUP(A1765,'Customer Names-Answers'!A:D,4,0)</f>
        <v>Britt K</v>
      </c>
      <c r="C1765" cm="1">
        <f t="array" ref="C1765:H1765">VLOOKUP(A1765,'Hospitalisation Details-Answers'!A:K,{6,7,8,9,10,11},0)</f>
        <v>5003.7700000000004</v>
      </c>
      <c r="D1765" t="str">
        <v>tier - 2</v>
      </c>
      <c r="E1765" t="str">
        <v>tier - 3</v>
      </c>
      <c r="F1765" t="str">
        <v>R1013</v>
      </c>
      <c r="G1765" t="str">
        <v>9-Jun-1977</v>
      </c>
      <c r="H1765" t="str">
        <v xml:space="preserve">46 Y </v>
      </c>
      <c r="I1765" cm="1">
        <f t="array" ref="I1765:Q1765">VLOOKUP(A1765,'Medical Examinations-Answers'!A:J,{2,3,4,5,6,7,8,9,10},0)</f>
        <v>16.12</v>
      </c>
      <c r="J1765">
        <v>6.09</v>
      </c>
      <c r="K1765" t="str">
        <v>No</v>
      </c>
      <c r="L1765" t="str">
        <v>No</v>
      </c>
      <c r="M1765" t="str">
        <v>No</v>
      </c>
      <c r="N1765">
        <v>0</v>
      </c>
      <c r="O1765" t="str">
        <v>No</v>
      </c>
      <c r="P1765" t="str">
        <v xml:space="preserve">Underweight </v>
      </c>
      <c r="Q1765" t="str">
        <v>Prediabetes</v>
      </c>
      <c r="R1765" t="str">
        <f t="shared" si="27"/>
        <v>Without transplant</v>
      </c>
    </row>
    <row r="1766" spans="1:18" ht="15.6" x14ac:dyDescent="0.3">
      <c r="A1766" s="1" t="s">
        <v>605</v>
      </c>
      <c r="B1766" t="str">
        <f>VLOOKUP(A1766,'Customer Names-Answers'!A:D,4,0)</f>
        <v>Joyce R.</v>
      </c>
      <c r="C1766" cm="1">
        <f t="array" ref="C1766:H1766">VLOOKUP(A1766,'Hospitalisation Details-Answers'!A:K,{6,7,8,9,10,11},0)</f>
        <v>5002.78</v>
      </c>
      <c r="D1766" t="str">
        <v>tier - 2</v>
      </c>
      <c r="E1766" t="str">
        <v>tier - 2</v>
      </c>
      <c r="F1766" t="str">
        <v>R1013</v>
      </c>
      <c r="G1766" t="str">
        <v>4-Sep-1988</v>
      </c>
      <c r="H1766" t="str">
        <v xml:space="preserve">35 Y </v>
      </c>
      <c r="I1766" cm="1">
        <f t="array" ref="I1766:Q1766">VLOOKUP(A1766,'Medical Examinations-Answers'!A:J,{2,3,4,5,6,7,8,9,10},0)</f>
        <v>26.73</v>
      </c>
      <c r="J1766">
        <v>4.74</v>
      </c>
      <c r="K1766" t="str">
        <v>yes</v>
      </c>
      <c r="L1766" t="str">
        <v>No</v>
      </c>
      <c r="M1766" t="str">
        <v>No</v>
      </c>
      <c r="N1766">
        <v>1</v>
      </c>
      <c r="O1766" t="str">
        <v>No</v>
      </c>
      <c r="P1766" t="str">
        <v xml:space="preserve">Overweight </v>
      </c>
      <c r="Q1766" t="str">
        <v>Normal</v>
      </c>
      <c r="R1766" t="str">
        <f t="shared" si="27"/>
        <v>Without transplant</v>
      </c>
    </row>
    <row r="1767" spans="1:18" ht="15.6" x14ac:dyDescent="0.3">
      <c r="A1767" s="1" t="s">
        <v>604</v>
      </c>
      <c r="B1767" t="str">
        <f>VLOOKUP(A1767,'Customer Names-Answers'!A:D,4,0)</f>
        <v>Ben</v>
      </c>
      <c r="C1767" cm="1">
        <f t="array" ref="C1767:H1767">VLOOKUP(A1767,'Hospitalisation Details-Answers'!A:K,{6,7,8,9,10,11},0)</f>
        <v>4999.04</v>
      </c>
      <c r="D1767" t="str">
        <v>tier - 2</v>
      </c>
      <c r="E1767" t="str">
        <v>tier - 2</v>
      </c>
      <c r="F1767" t="str">
        <v>R1011</v>
      </c>
      <c r="G1767" t="str">
        <v>5-Oct-2001</v>
      </c>
      <c r="H1767" t="str">
        <v xml:space="preserve">22 Y </v>
      </c>
      <c r="I1767" cm="1">
        <f t="array" ref="I1767:Q1767">VLOOKUP(A1767,'Medical Examinations-Answers'!A:J,{2,3,4,5,6,7,8,9,10},0)</f>
        <v>37.25</v>
      </c>
      <c r="J1767">
        <v>6.23</v>
      </c>
      <c r="K1767" t="str">
        <v>yes</v>
      </c>
      <c r="L1767" t="str">
        <v>No</v>
      </c>
      <c r="M1767" t="str">
        <v>No</v>
      </c>
      <c r="N1767">
        <v>0</v>
      </c>
      <c r="O1767" t="str">
        <v>No</v>
      </c>
      <c r="P1767" t="str">
        <v>Obesity</v>
      </c>
      <c r="Q1767" t="str">
        <v>Prediabetes</v>
      </c>
      <c r="R1767" t="str">
        <f t="shared" si="27"/>
        <v>Without transplant</v>
      </c>
    </row>
    <row r="1768" spans="1:18" ht="15.6" x14ac:dyDescent="0.3">
      <c r="A1768" s="1" t="s">
        <v>603</v>
      </c>
      <c r="B1768" t="str">
        <f>VLOOKUP(A1768,'Customer Names-Answers'!A:D,4,0)</f>
        <v>Sarah M.</v>
      </c>
      <c r="C1768" cm="1">
        <f t="array" ref="C1768:H1768">VLOOKUP(A1768,'Hospitalisation Details-Answers'!A:K,{6,7,8,9,10,11},0)</f>
        <v>4992.38</v>
      </c>
      <c r="D1768" t="str">
        <v>tier - 2</v>
      </c>
      <c r="E1768" t="str">
        <v>tier - 3</v>
      </c>
      <c r="F1768" t="str">
        <v>R1024</v>
      </c>
      <c r="G1768" t="str">
        <v>24-Jun-1988</v>
      </c>
      <c r="H1768" t="str">
        <v xml:space="preserve">35 Y </v>
      </c>
      <c r="I1768" cm="1">
        <f t="array" ref="I1768:Q1768">VLOOKUP(A1768,'Medical Examinations-Answers'!A:J,{2,3,4,5,6,7,8,9,10},0)</f>
        <v>23.56</v>
      </c>
      <c r="J1768">
        <v>5.45</v>
      </c>
      <c r="K1768" t="str">
        <v>yes</v>
      </c>
      <c r="L1768" t="str">
        <v>No</v>
      </c>
      <c r="M1768" t="str">
        <v>No</v>
      </c>
      <c r="N1768">
        <v>1</v>
      </c>
      <c r="O1768" t="str">
        <v>No</v>
      </c>
      <c r="P1768" t="str">
        <v xml:space="preserve">Normal Weight </v>
      </c>
      <c r="Q1768" t="str">
        <v>Normal</v>
      </c>
      <c r="R1768" t="str">
        <f t="shared" si="27"/>
        <v>Without transplant</v>
      </c>
    </row>
    <row r="1769" spans="1:18" ht="15.6" x14ac:dyDescent="0.3">
      <c r="A1769" s="1" t="s">
        <v>602</v>
      </c>
      <c r="B1769" t="str">
        <f>VLOOKUP(A1769,'Customer Names-Answers'!A:D,4,0)</f>
        <v>Sarah</v>
      </c>
      <c r="C1769" cm="1">
        <f t="array" ref="C1769:H1769">VLOOKUP(A1769,'Hospitalisation Details-Answers'!A:K,{6,7,8,9,10,11},0)</f>
        <v>4985.22</v>
      </c>
      <c r="D1769" t="str">
        <v>tier - 2</v>
      </c>
      <c r="E1769" t="str">
        <v>tier - 3</v>
      </c>
      <c r="F1769" t="str">
        <v>R1013</v>
      </c>
      <c r="G1769" t="str">
        <v>7-Nov-1973</v>
      </c>
      <c r="H1769" t="str">
        <v xml:space="preserve">50 Y </v>
      </c>
      <c r="I1769" cm="1">
        <f t="array" ref="I1769:Q1769">VLOOKUP(A1769,'Medical Examinations-Answers'!A:J,{2,3,4,5,6,7,8,9,10},0)</f>
        <v>15.84</v>
      </c>
      <c r="J1769">
        <v>10.34</v>
      </c>
      <c r="K1769" t="str">
        <v>No</v>
      </c>
      <c r="L1769" t="str">
        <v>No</v>
      </c>
      <c r="M1769" t="str">
        <v>No</v>
      </c>
      <c r="N1769">
        <v>2</v>
      </c>
      <c r="O1769" t="str">
        <v>No</v>
      </c>
      <c r="P1769" t="str">
        <v xml:space="preserve">Underweight </v>
      </c>
      <c r="Q1769" t="str">
        <v>Diabetes</v>
      </c>
      <c r="R1769" t="str">
        <f t="shared" si="27"/>
        <v>Without transplant</v>
      </c>
    </row>
    <row r="1770" spans="1:18" ht="15.6" x14ac:dyDescent="0.3">
      <c r="A1770" s="1" t="s">
        <v>601</v>
      </c>
      <c r="B1770" t="str">
        <f>VLOOKUP(A1770,'Customer Names-Answers'!A:D,4,0)</f>
        <v>Katie</v>
      </c>
      <c r="C1770" cm="1">
        <f t="array" ref="C1770:H1770">VLOOKUP(A1770,'Hospitalisation Details-Answers'!A:K,{6,7,8,9,10,11},0)</f>
        <v>4949.76</v>
      </c>
      <c r="D1770" t="str">
        <v>tier - 2</v>
      </c>
      <c r="E1770" t="str">
        <v>tier - 1</v>
      </c>
      <c r="F1770" t="str">
        <v>R1013</v>
      </c>
      <c r="G1770" t="str">
        <v>30-Aug-1991</v>
      </c>
      <c r="H1770" t="str">
        <v xml:space="preserve">32 Y </v>
      </c>
      <c r="I1770" cm="1">
        <f t="array" ref="I1770:Q1770">VLOOKUP(A1770,'Medical Examinations-Answers'!A:J,{2,3,4,5,6,7,8,9,10},0)</f>
        <v>36.630000000000003</v>
      </c>
      <c r="J1770">
        <v>5.15</v>
      </c>
      <c r="K1770" t="str">
        <v>No</v>
      </c>
      <c r="L1770" t="str">
        <v>No</v>
      </c>
      <c r="M1770" t="str">
        <v>No</v>
      </c>
      <c r="N1770">
        <v>0</v>
      </c>
      <c r="O1770" t="str">
        <v>No</v>
      </c>
      <c r="P1770" t="str">
        <v>Obesity</v>
      </c>
      <c r="Q1770" t="str">
        <v>Normal</v>
      </c>
      <c r="R1770" t="str">
        <f t="shared" si="27"/>
        <v>Without transplant</v>
      </c>
    </row>
    <row r="1771" spans="1:18" ht="15.6" x14ac:dyDescent="0.3">
      <c r="A1771" s="1" t="s">
        <v>600</v>
      </c>
      <c r="B1771" t="str">
        <f>VLOOKUP(A1771,'Customer Names-Answers'!A:D,4,0)</f>
        <v>Michaela L</v>
      </c>
      <c r="C1771" cm="1">
        <f t="array" ref="C1771:H1771">VLOOKUP(A1771,'Hospitalisation Details-Answers'!A:K,{6,7,8,9,10,11},0)</f>
        <v>4942.0600000000004</v>
      </c>
      <c r="D1771" t="str">
        <v>tier - 2</v>
      </c>
      <c r="E1771" t="str">
        <v>tier - 2</v>
      </c>
      <c r="F1771" t="str">
        <v>R1013</v>
      </c>
      <c r="G1771" t="str">
        <v>26-Jun-1974</v>
      </c>
      <c r="H1771" t="str">
        <v xml:space="preserve">49 Y </v>
      </c>
      <c r="I1771" cm="1">
        <f t="array" ref="I1771:Q1771">VLOOKUP(A1771,'Medical Examinations-Answers'!A:J,{2,3,4,5,6,7,8,9,10},0)</f>
        <v>16.47</v>
      </c>
      <c r="J1771">
        <v>11.72</v>
      </c>
      <c r="K1771" t="str">
        <v>No</v>
      </c>
      <c r="L1771" t="str">
        <v>No</v>
      </c>
      <c r="M1771" t="str">
        <v>No</v>
      </c>
      <c r="N1771">
        <v>0</v>
      </c>
      <c r="O1771" t="str">
        <v>No</v>
      </c>
      <c r="P1771" t="str">
        <v xml:space="preserve">Underweight </v>
      </c>
      <c r="Q1771" t="str">
        <v>Diabetes</v>
      </c>
      <c r="R1771" t="str">
        <f t="shared" si="27"/>
        <v>Without transplant</v>
      </c>
    </row>
    <row r="1772" spans="1:18" ht="15.6" x14ac:dyDescent="0.3">
      <c r="A1772" s="1" t="s">
        <v>599</v>
      </c>
      <c r="B1772" t="str">
        <f>VLOOKUP(A1772,'Customer Names-Answers'!A:D,4,0)</f>
        <v>Shalaleh</v>
      </c>
      <c r="C1772" cm="1">
        <f t="array" ref="C1772:H1772">VLOOKUP(A1772,'Hospitalisation Details-Answers'!A:K,{6,7,8,9,10,11},0)</f>
        <v>4934.71</v>
      </c>
      <c r="D1772" t="str">
        <v>tier - 2</v>
      </c>
      <c r="E1772" t="str">
        <v>tier - 3</v>
      </c>
      <c r="F1772" t="str">
        <v>R1011</v>
      </c>
      <c r="G1772" t="str">
        <v>27-Nov-1991</v>
      </c>
      <c r="H1772" t="str">
        <v xml:space="preserve">32 Y </v>
      </c>
      <c r="I1772" cm="1">
        <f t="array" ref="I1772:Q1772">VLOOKUP(A1772,'Medical Examinations-Answers'!A:J,{2,3,4,5,6,7,8,9,10},0)</f>
        <v>25.8</v>
      </c>
      <c r="J1772">
        <v>5.29</v>
      </c>
      <c r="K1772" t="str">
        <v>No</v>
      </c>
      <c r="L1772" t="str">
        <v>No</v>
      </c>
      <c r="M1772" t="str">
        <v>No</v>
      </c>
      <c r="N1772">
        <v>0</v>
      </c>
      <c r="O1772" t="str">
        <v>No</v>
      </c>
      <c r="P1772" t="str">
        <v xml:space="preserve">Overweight </v>
      </c>
      <c r="Q1772" t="str">
        <v>Normal</v>
      </c>
      <c r="R1772" t="str">
        <f t="shared" si="27"/>
        <v>Without transplant</v>
      </c>
    </row>
    <row r="1773" spans="1:18" ht="15.6" x14ac:dyDescent="0.3">
      <c r="A1773" s="1" t="s">
        <v>598</v>
      </c>
      <c r="B1773" t="str">
        <f>VLOOKUP(A1773,'Customer Names-Answers'!A:D,4,0)</f>
        <v>Karen</v>
      </c>
      <c r="C1773" cm="1">
        <f t="array" ref="C1773:H1773">VLOOKUP(A1773,'Hospitalisation Details-Answers'!A:K,{6,7,8,9,10,11},0)</f>
        <v>4931.6499999999996</v>
      </c>
      <c r="D1773" t="str">
        <v>tier - 2</v>
      </c>
      <c r="E1773" t="str">
        <v>tier - 3</v>
      </c>
      <c r="F1773" t="str">
        <v>R1011</v>
      </c>
      <c r="G1773" t="str">
        <v>23-Aug-1991</v>
      </c>
      <c r="H1773" t="str">
        <v xml:space="preserve">32 Y </v>
      </c>
      <c r="I1773" cm="1">
        <f t="array" ref="I1773:Q1773">VLOOKUP(A1773,'Medical Examinations-Answers'!A:J,{2,3,4,5,6,7,8,9,10},0)</f>
        <v>23.6</v>
      </c>
      <c r="J1773">
        <v>4.33</v>
      </c>
      <c r="K1773" t="str">
        <v>No</v>
      </c>
      <c r="L1773" t="str">
        <v>No</v>
      </c>
      <c r="M1773" t="str">
        <v>No</v>
      </c>
      <c r="N1773">
        <v>0</v>
      </c>
      <c r="O1773" t="str">
        <v>No</v>
      </c>
      <c r="P1773" t="str">
        <v xml:space="preserve">Normal Weight </v>
      </c>
      <c r="Q1773" t="str">
        <v>Normal</v>
      </c>
      <c r="R1773" t="str">
        <f t="shared" si="27"/>
        <v>Without transplant</v>
      </c>
    </row>
    <row r="1774" spans="1:18" ht="15.6" x14ac:dyDescent="0.3">
      <c r="A1774" s="1" t="s">
        <v>597</v>
      </c>
      <c r="B1774" t="str">
        <f>VLOOKUP(A1774,'Customer Names-Answers'!A:D,4,0)</f>
        <v>Zuzana</v>
      </c>
      <c r="C1774" cm="1">
        <f t="array" ref="C1774:H1774">VLOOKUP(A1774,'Hospitalisation Details-Answers'!A:K,{6,7,8,9,10,11},0)</f>
        <v>4922.92</v>
      </c>
      <c r="D1774" t="str">
        <v>tier - 2</v>
      </c>
      <c r="E1774" t="str">
        <v>tier - 2</v>
      </c>
      <c r="F1774" t="str">
        <v>R1012</v>
      </c>
      <c r="G1774" t="str">
        <v>10-Aug-1993</v>
      </c>
      <c r="H1774" t="str">
        <v xml:space="preserve">30 Y </v>
      </c>
      <c r="I1774" cm="1">
        <f t="array" ref="I1774:Q1774">VLOOKUP(A1774,'Medical Examinations-Answers'!A:J,{2,3,4,5,6,7,8,9,10},0)</f>
        <v>32.11</v>
      </c>
      <c r="J1774">
        <v>6.24</v>
      </c>
      <c r="K1774" t="str">
        <v>No</v>
      </c>
      <c r="L1774" t="str">
        <v>No</v>
      </c>
      <c r="M1774" t="str">
        <v>Yes</v>
      </c>
      <c r="N1774">
        <v>1</v>
      </c>
      <c r="O1774" t="str">
        <v>No</v>
      </c>
      <c r="P1774" t="str">
        <v>Obesity</v>
      </c>
      <c r="Q1774" t="str">
        <v>Prediabetes</v>
      </c>
      <c r="R1774" t="str">
        <f t="shared" si="27"/>
        <v>Without transplant</v>
      </c>
    </row>
    <row r="1775" spans="1:18" ht="15.6" x14ac:dyDescent="0.3">
      <c r="A1775" s="1" t="s">
        <v>596</v>
      </c>
      <c r="B1775" t="str">
        <f>VLOOKUP(A1775,'Customer Names-Answers'!A:D,4,0)</f>
        <v>Daniel J.</v>
      </c>
      <c r="C1775" cm="1">
        <f t="array" ref="C1775:H1775">VLOOKUP(A1775,'Hospitalisation Details-Answers'!A:K,{6,7,8,9,10,11},0)</f>
        <v>4915.0600000000004</v>
      </c>
      <c r="D1775" t="str">
        <v>tier - 2</v>
      </c>
      <c r="E1775" t="str">
        <v>tier - 1</v>
      </c>
      <c r="F1775" t="str">
        <v>R1017</v>
      </c>
      <c r="G1775" t="str">
        <v>21-Aug-2002</v>
      </c>
      <c r="H1775" t="str">
        <v xml:space="preserve">21 Y </v>
      </c>
      <c r="I1775" cm="1">
        <f t="array" ref="I1775:Q1775">VLOOKUP(A1775,'Medical Examinations-Answers'!A:J,{2,3,4,5,6,7,8,9,10},0)</f>
        <v>30.114999999999998</v>
      </c>
      <c r="J1775">
        <v>11.61</v>
      </c>
      <c r="K1775" t="str">
        <v>No</v>
      </c>
      <c r="L1775" t="str">
        <v>No</v>
      </c>
      <c r="M1775" t="str">
        <v>No</v>
      </c>
      <c r="N1775">
        <v>0</v>
      </c>
      <c r="O1775" t="str">
        <v>No</v>
      </c>
      <c r="P1775" t="str">
        <v>Obesity</v>
      </c>
      <c r="Q1775" t="str">
        <v>Diabetes</v>
      </c>
      <c r="R1775" t="str">
        <f t="shared" si="27"/>
        <v>Without transplant</v>
      </c>
    </row>
    <row r="1776" spans="1:18" ht="15.6" x14ac:dyDescent="0.3">
      <c r="A1776" s="1" t="s">
        <v>595</v>
      </c>
      <c r="B1776" t="str">
        <f>VLOOKUP(A1776,'Customer Names-Answers'!A:D,4,0)</f>
        <v>Alexandra</v>
      </c>
      <c r="C1776" cm="1">
        <f t="array" ref="C1776:H1776">VLOOKUP(A1776,'Hospitalisation Details-Answers'!A:K,{6,7,8,9,10,11},0)</f>
        <v>4911.8900000000003</v>
      </c>
      <c r="D1776" t="str">
        <v>tier - 2</v>
      </c>
      <c r="E1776" t="str">
        <v>tier - 3</v>
      </c>
      <c r="F1776" t="str">
        <v>R1013</v>
      </c>
      <c r="G1776" t="str">
        <v>18-Oct-1981</v>
      </c>
      <c r="H1776" t="str">
        <v xml:space="preserve">42 Y </v>
      </c>
      <c r="I1776" cm="1">
        <f t="array" ref="I1776:Q1776">VLOOKUP(A1776,'Medical Examinations-Answers'!A:J,{2,3,4,5,6,7,8,9,10},0)</f>
        <v>20.28</v>
      </c>
      <c r="J1776">
        <v>11.07</v>
      </c>
      <c r="K1776" t="str">
        <v>yes</v>
      </c>
      <c r="L1776" t="str">
        <v>No</v>
      </c>
      <c r="M1776" t="str">
        <v>No</v>
      </c>
      <c r="N1776">
        <v>0</v>
      </c>
      <c r="O1776" t="str">
        <v>No</v>
      </c>
      <c r="P1776" t="str">
        <v xml:space="preserve">Normal Weight </v>
      </c>
      <c r="Q1776" t="str">
        <v>Diabetes</v>
      </c>
      <c r="R1776" t="str">
        <f t="shared" si="27"/>
        <v>Without transplant</v>
      </c>
    </row>
    <row r="1777" spans="1:18" ht="15.6" x14ac:dyDescent="0.3">
      <c r="A1777" s="1" t="s">
        <v>594</v>
      </c>
      <c r="B1777" t="str">
        <f>VLOOKUP(A1777,'Customer Names-Answers'!A:D,4,0)</f>
        <v>Jessica</v>
      </c>
      <c r="C1777" cm="1">
        <f t="array" ref="C1777:H1777">VLOOKUP(A1777,'Hospitalisation Details-Answers'!A:K,{6,7,8,9,10,11},0)</f>
        <v>4906.41</v>
      </c>
      <c r="D1777" t="str">
        <v>tier - 2</v>
      </c>
      <c r="E1777" t="str">
        <v>tier - 1</v>
      </c>
      <c r="F1777" t="str">
        <v>R1012</v>
      </c>
      <c r="G1777" t="str">
        <v>10-Jul-1993</v>
      </c>
      <c r="H1777" t="str">
        <v xml:space="preserve">30 Y </v>
      </c>
      <c r="I1777" cm="1">
        <f t="array" ref="I1777:Q1777">VLOOKUP(A1777,'Medical Examinations-Answers'!A:J,{2,3,4,5,6,7,8,9,10},0)</f>
        <v>20.234999999999999</v>
      </c>
      <c r="J1777">
        <v>5.19</v>
      </c>
      <c r="K1777" t="str">
        <v>No</v>
      </c>
      <c r="L1777" t="str">
        <v>No</v>
      </c>
      <c r="M1777" t="str">
        <v>Yes</v>
      </c>
      <c r="N1777">
        <v>1</v>
      </c>
      <c r="O1777" t="str">
        <v>No</v>
      </c>
      <c r="P1777" t="str">
        <v xml:space="preserve">Normal Weight </v>
      </c>
      <c r="Q1777" t="str">
        <v>Normal</v>
      </c>
      <c r="R1777" t="str">
        <f t="shared" si="27"/>
        <v>Without transplant</v>
      </c>
    </row>
    <row r="1778" spans="1:18" ht="15.6" x14ac:dyDescent="0.3">
      <c r="A1778" s="1" t="s">
        <v>593</v>
      </c>
      <c r="B1778" t="str">
        <f>VLOOKUP(A1778,'Customer Names-Answers'!A:D,4,0)</f>
        <v>Matthew M</v>
      </c>
      <c r="C1778" cm="1">
        <f t="array" ref="C1778:H1778">VLOOKUP(A1778,'Hospitalisation Details-Answers'!A:K,{6,7,8,9,10,11},0)</f>
        <v>4894.75</v>
      </c>
      <c r="D1778" t="str">
        <v>tier - 3</v>
      </c>
      <c r="E1778" t="str">
        <v>tier - 3</v>
      </c>
      <c r="F1778" t="str">
        <v>R1012</v>
      </c>
      <c r="G1778" t="str">
        <v>23-Sep-1988</v>
      </c>
      <c r="H1778" t="str">
        <v xml:space="preserve">35 Y </v>
      </c>
      <c r="I1778" cm="1">
        <f t="array" ref="I1778:Q1778">VLOOKUP(A1778,'Medical Examinations-Answers'!A:J,{2,3,4,5,6,7,8,9,10},0)</f>
        <v>25.27</v>
      </c>
      <c r="J1778">
        <v>5.7</v>
      </c>
      <c r="K1778" t="str">
        <v>yes</v>
      </c>
      <c r="L1778" t="str">
        <v>No</v>
      </c>
      <c r="M1778" t="str">
        <v>No</v>
      </c>
      <c r="N1778">
        <v>1</v>
      </c>
      <c r="O1778" t="str">
        <v>No</v>
      </c>
      <c r="P1778" t="str">
        <v xml:space="preserve">Overweight </v>
      </c>
      <c r="Q1778" t="str">
        <v>Prediabetes</v>
      </c>
      <c r="R1778" t="str">
        <f t="shared" si="27"/>
        <v>Without transplant</v>
      </c>
    </row>
    <row r="1779" spans="1:18" ht="15.6" x14ac:dyDescent="0.3">
      <c r="A1779" s="1" t="s">
        <v>592</v>
      </c>
      <c r="B1779" t="str">
        <f>VLOOKUP(A1779,'Customer Names-Answers'!A:D,4,0)</f>
        <v>Nadine A.</v>
      </c>
      <c r="C1779" cm="1">
        <f t="array" ref="C1779:H1779">VLOOKUP(A1779,'Hospitalisation Details-Answers'!A:K,{6,7,8,9,10,11},0)</f>
        <v>4894.3900000000003</v>
      </c>
      <c r="D1779" t="str">
        <v>tier - 2</v>
      </c>
      <c r="E1779" t="str">
        <v>tier - 3</v>
      </c>
      <c r="F1779" t="str">
        <v>R1013</v>
      </c>
      <c r="G1779" t="str">
        <v>28-Nov-1990</v>
      </c>
      <c r="H1779" t="str">
        <v xml:space="preserve">33 Y </v>
      </c>
      <c r="I1779" cm="1">
        <f t="array" ref="I1779:Q1779">VLOOKUP(A1779,'Medical Examinations-Answers'!A:J,{2,3,4,5,6,7,8,9,10},0)</f>
        <v>24.24</v>
      </c>
      <c r="J1779">
        <v>6.15</v>
      </c>
      <c r="K1779" t="str">
        <v>No</v>
      </c>
      <c r="L1779" t="str">
        <v>No</v>
      </c>
      <c r="M1779" t="str">
        <v>No</v>
      </c>
      <c r="N1779">
        <v>0</v>
      </c>
      <c r="O1779" t="str">
        <v>No</v>
      </c>
      <c r="P1779" t="str">
        <v xml:space="preserve">Normal Weight </v>
      </c>
      <c r="Q1779" t="str">
        <v>Prediabetes</v>
      </c>
      <c r="R1779" t="str">
        <f t="shared" si="27"/>
        <v>Without transplant</v>
      </c>
    </row>
    <row r="1780" spans="1:18" ht="15.6" x14ac:dyDescent="0.3">
      <c r="A1780" s="1" t="s">
        <v>591</v>
      </c>
      <c r="B1780" t="str">
        <f>VLOOKUP(A1780,'Customer Names-Answers'!A:D,4,0)</f>
        <v>Peter J. Jr.</v>
      </c>
      <c r="C1780" cm="1">
        <f t="array" ref="C1780:H1780">VLOOKUP(A1780,'Hospitalisation Details-Answers'!A:K,{6,7,8,9,10,11},0)</f>
        <v>4890</v>
      </c>
      <c r="D1780" t="str">
        <v>tier - 3</v>
      </c>
      <c r="E1780" t="str">
        <v>tier - 2</v>
      </c>
      <c r="F1780" t="str">
        <v>R1013</v>
      </c>
      <c r="G1780" t="str">
        <v>10-Jul-1989</v>
      </c>
      <c r="H1780" t="str">
        <v xml:space="preserve">34 Y </v>
      </c>
      <c r="I1780" cm="1">
        <f t="array" ref="I1780:Q1780">VLOOKUP(A1780,'Medical Examinations-Answers'!A:J,{2,3,4,5,6,7,8,9,10},0)</f>
        <v>35.75</v>
      </c>
      <c r="J1780">
        <v>5.07</v>
      </c>
      <c r="K1780" t="str">
        <v>No</v>
      </c>
      <c r="L1780" t="str">
        <v>No</v>
      </c>
      <c r="M1780" t="str">
        <v>No</v>
      </c>
      <c r="N1780">
        <v>0</v>
      </c>
      <c r="O1780" t="str">
        <v>No</v>
      </c>
      <c r="P1780" t="str">
        <v>Obesity</v>
      </c>
      <c r="Q1780" t="str">
        <v>Normal</v>
      </c>
      <c r="R1780" t="str">
        <f t="shared" si="27"/>
        <v>Without transplant</v>
      </c>
    </row>
    <row r="1781" spans="1:18" ht="15.6" x14ac:dyDescent="0.3">
      <c r="A1781" s="1" t="s">
        <v>590</v>
      </c>
      <c r="B1781" t="str">
        <f>VLOOKUP(A1781,'Customer Names-Answers'!A:D,4,0)</f>
        <v>Colleen M</v>
      </c>
      <c r="C1781" cm="1">
        <f t="array" ref="C1781:H1781">VLOOKUP(A1781,'Hospitalisation Details-Answers'!A:K,{6,7,8,9,10,11},0)</f>
        <v>4889.04</v>
      </c>
      <c r="D1781" t="str">
        <v>tier - 2</v>
      </c>
      <c r="E1781" t="str">
        <v>tier - 1</v>
      </c>
      <c r="F1781" t="str">
        <v>R1013</v>
      </c>
      <c r="G1781" t="str">
        <v>27-Oct-1986</v>
      </c>
      <c r="H1781" t="str">
        <v xml:space="preserve">37 Y </v>
      </c>
      <c r="I1781" cm="1">
        <f t="array" ref="I1781:Q1781">VLOOKUP(A1781,'Medical Examinations-Answers'!A:J,{2,3,4,5,6,7,8,9,10},0)</f>
        <v>29.92</v>
      </c>
      <c r="J1781">
        <v>10.97</v>
      </c>
      <c r="K1781" t="str">
        <v>yes</v>
      </c>
      <c r="L1781" t="str">
        <v>No</v>
      </c>
      <c r="M1781" t="str">
        <v>No</v>
      </c>
      <c r="N1781">
        <v>1</v>
      </c>
      <c r="O1781" t="str">
        <v>No</v>
      </c>
      <c r="P1781" t="str">
        <v xml:space="preserve">Overweight </v>
      </c>
      <c r="Q1781" t="str">
        <v>Diabetes</v>
      </c>
      <c r="R1781" t="str">
        <f t="shared" si="27"/>
        <v>Without transplant</v>
      </c>
    </row>
    <row r="1782" spans="1:18" ht="15.6" x14ac:dyDescent="0.3">
      <c r="A1782" s="1" t="s">
        <v>589</v>
      </c>
      <c r="B1782" t="str">
        <f>VLOOKUP(A1782,'Customer Names-Answers'!A:D,4,0)</f>
        <v>Julie A.</v>
      </c>
      <c r="C1782" cm="1">
        <f t="array" ref="C1782:H1782">VLOOKUP(A1782,'Hospitalisation Details-Answers'!A:K,{6,7,8,9,10,11},0)</f>
        <v>4883.87</v>
      </c>
      <c r="D1782" t="str">
        <v>tier - 2</v>
      </c>
      <c r="E1782" t="str">
        <v>tier - 1</v>
      </c>
      <c r="F1782" t="str">
        <v>R1011</v>
      </c>
      <c r="G1782" t="str">
        <v>23-Dec-1986</v>
      </c>
      <c r="H1782" t="str">
        <v xml:space="preserve">37 Y </v>
      </c>
      <c r="I1782" cm="1">
        <f t="array" ref="I1782:Q1782">VLOOKUP(A1782,'Medical Examinations-Answers'!A:J,{2,3,4,5,6,7,8,9,10},0)</f>
        <v>26.2</v>
      </c>
      <c r="J1782">
        <v>10.93</v>
      </c>
      <c r="K1782" t="str">
        <v>yes</v>
      </c>
      <c r="L1782" t="str">
        <v>No</v>
      </c>
      <c r="M1782" t="str">
        <v>No</v>
      </c>
      <c r="N1782">
        <v>1</v>
      </c>
      <c r="O1782" t="str">
        <v>No</v>
      </c>
      <c r="P1782" t="str">
        <v xml:space="preserve">Overweight </v>
      </c>
      <c r="Q1782" t="str">
        <v>Diabetes</v>
      </c>
      <c r="R1782" t="str">
        <f t="shared" si="27"/>
        <v>Without transplant</v>
      </c>
    </row>
    <row r="1783" spans="1:18" ht="15.6" x14ac:dyDescent="0.3">
      <c r="A1783" s="1" t="s">
        <v>588</v>
      </c>
      <c r="B1783" t="str">
        <f>VLOOKUP(A1783,'Customer Names-Answers'!A:D,4,0)</f>
        <v>Douglas W</v>
      </c>
      <c r="C1783" cm="1">
        <f t="array" ref="C1783:H1783">VLOOKUP(A1783,'Hospitalisation Details-Answers'!A:K,{6,7,8,9,10,11},0)</f>
        <v>4877.9799999999996</v>
      </c>
      <c r="D1783" t="str">
        <v>tier - 2</v>
      </c>
      <c r="E1783" t="str">
        <v>tier - 3</v>
      </c>
      <c r="F1783" t="str">
        <v>R1012</v>
      </c>
      <c r="G1783" t="str">
        <v>29-Sep-1997</v>
      </c>
      <c r="H1783" t="str">
        <v xml:space="preserve">26 Y </v>
      </c>
      <c r="I1783" cm="1">
        <f t="array" ref="I1783:Q1783">VLOOKUP(A1783,'Medical Examinations-Answers'!A:J,{2,3,4,5,6,7,8,9,10},0)</f>
        <v>26.695</v>
      </c>
      <c r="J1783">
        <v>4.21</v>
      </c>
      <c r="K1783" t="str">
        <v>yes</v>
      </c>
      <c r="L1783" t="str">
        <v>No</v>
      </c>
      <c r="M1783" t="str">
        <v>Yes</v>
      </c>
      <c r="N1783">
        <v>1</v>
      </c>
      <c r="O1783" t="str">
        <v>No</v>
      </c>
      <c r="P1783" t="str">
        <v xml:space="preserve">Overweight </v>
      </c>
      <c r="Q1783" t="str">
        <v>Normal</v>
      </c>
      <c r="R1783" t="str">
        <f t="shared" si="27"/>
        <v>Without transplant</v>
      </c>
    </row>
    <row r="1784" spans="1:18" ht="15.6" x14ac:dyDescent="0.3">
      <c r="A1784" s="1" t="s">
        <v>587</v>
      </c>
      <c r="B1784" t="str">
        <f>VLOOKUP(A1784,'Customer Names-Answers'!A:D,4,0)</f>
        <v>Catherine</v>
      </c>
      <c r="C1784" cm="1">
        <f t="array" ref="C1784:H1784">VLOOKUP(A1784,'Hospitalisation Details-Answers'!A:K,{6,7,8,9,10,11},0)</f>
        <v>4859.8900000000003</v>
      </c>
      <c r="D1784" t="str">
        <v>tier - 2</v>
      </c>
      <c r="E1784" t="str">
        <v>tier - 3</v>
      </c>
      <c r="F1784" t="str">
        <v>R1011</v>
      </c>
      <c r="G1784" t="str">
        <v>1-Sep-1989</v>
      </c>
      <c r="H1784" t="str">
        <v xml:space="preserve">34 Y </v>
      </c>
      <c r="I1784" cm="1">
        <f t="array" ref="I1784:Q1784">VLOOKUP(A1784,'Medical Examinations-Answers'!A:J,{2,3,4,5,6,7,8,9,10},0)</f>
        <v>23.16</v>
      </c>
      <c r="J1784">
        <v>5.5</v>
      </c>
      <c r="K1784" t="str">
        <v>No</v>
      </c>
      <c r="L1784" t="str">
        <v>No</v>
      </c>
      <c r="M1784" t="str">
        <v>No</v>
      </c>
      <c r="N1784">
        <v>0</v>
      </c>
      <c r="O1784" t="str">
        <v>No</v>
      </c>
      <c r="P1784" t="str">
        <v xml:space="preserve">Normal Weight </v>
      </c>
      <c r="Q1784" t="str">
        <v>Normal</v>
      </c>
      <c r="R1784" t="str">
        <f t="shared" si="27"/>
        <v>Without transplant</v>
      </c>
    </row>
    <row r="1785" spans="1:18" ht="15.6" x14ac:dyDescent="0.3">
      <c r="A1785" s="1" t="s">
        <v>586</v>
      </c>
      <c r="B1785" t="str">
        <f>VLOOKUP(A1785,'Customer Names-Answers'!A:D,4,0)</f>
        <v>James A</v>
      </c>
      <c r="C1785" cm="1">
        <f t="array" ref="C1785:H1785">VLOOKUP(A1785,'Hospitalisation Details-Answers'!A:K,{6,7,8,9,10,11},0)</f>
        <v>4846.92</v>
      </c>
      <c r="D1785" t="str">
        <v>tier - 2</v>
      </c>
      <c r="E1785" t="str">
        <v>tier - 3</v>
      </c>
      <c r="F1785" t="str">
        <v>R1017</v>
      </c>
      <c r="G1785" t="str">
        <v>27-Dec-1995</v>
      </c>
      <c r="H1785" t="str">
        <v xml:space="preserve">28 Y </v>
      </c>
      <c r="I1785" cm="1">
        <f t="array" ref="I1785:Q1785">VLOOKUP(A1785,'Medical Examinations-Answers'!A:J,{2,3,4,5,6,7,8,9,10},0)</f>
        <v>32.585000000000001</v>
      </c>
      <c r="J1785">
        <v>4.93</v>
      </c>
      <c r="K1785" t="str">
        <v>yes</v>
      </c>
      <c r="L1785" t="str">
        <v>No</v>
      </c>
      <c r="M1785" t="str">
        <v>No</v>
      </c>
      <c r="N1785">
        <v>1</v>
      </c>
      <c r="O1785" t="str">
        <v>No</v>
      </c>
      <c r="P1785" t="str">
        <v>Obesity</v>
      </c>
      <c r="Q1785" t="str">
        <v>Normal</v>
      </c>
      <c r="R1785" t="str">
        <f t="shared" si="27"/>
        <v>Without transplant</v>
      </c>
    </row>
    <row r="1786" spans="1:18" ht="15.6" x14ac:dyDescent="0.3">
      <c r="A1786" s="1" t="s">
        <v>585</v>
      </c>
      <c r="B1786" t="str">
        <f>VLOOKUP(A1786,'Customer Names-Answers'!A:D,4,0)</f>
        <v>Youngseong</v>
      </c>
      <c r="C1786" cm="1">
        <f t="array" ref="C1786:H1786">VLOOKUP(A1786,'Hospitalisation Details-Answers'!A:K,{6,7,8,9,10,11},0)</f>
        <v>4846.53</v>
      </c>
      <c r="D1786" t="str">
        <v>tier - 2</v>
      </c>
      <c r="E1786" t="str">
        <v>tier - 3</v>
      </c>
      <c r="F1786" t="str">
        <v>R1021</v>
      </c>
      <c r="G1786" t="str">
        <v>7-Jun-2001</v>
      </c>
      <c r="H1786" t="str">
        <v xml:space="preserve">22 Y </v>
      </c>
      <c r="I1786" cm="1">
        <f t="array" ref="I1786:Q1786">VLOOKUP(A1786,'Medical Examinations-Answers'!A:J,{2,3,4,5,6,7,8,9,10},0)</f>
        <v>33.97</v>
      </c>
      <c r="J1786">
        <v>5.6</v>
      </c>
      <c r="K1786" t="str">
        <v>yes</v>
      </c>
      <c r="L1786" t="str">
        <v>No</v>
      </c>
      <c r="M1786" t="str">
        <v>No</v>
      </c>
      <c r="N1786">
        <v>0</v>
      </c>
      <c r="O1786" t="str">
        <v>No</v>
      </c>
      <c r="P1786" t="str">
        <v>Obesity</v>
      </c>
      <c r="Q1786" t="str">
        <v>Normal</v>
      </c>
      <c r="R1786" t="str">
        <f t="shared" si="27"/>
        <v>Without transplant</v>
      </c>
    </row>
    <row r="1787" spans="1:18" ht="15.6" x14ac:dyDescent="0.3">
      <c r="A1787" s="1" t="s">
        <v>584</v>
      </c>
      <c r="B1787" t="str">
        <f>VLOOKUP(A1787,'Customer Names-Answers'!A:D,4,0)</f>
        <v>John</v>
      </c>
      <c r="C1787" cm="1">
        <f t="array" ref="C1787:H1787">VLOOKUP(A1787,'Hospitalisation Details-Answers'!A:K,{6,7,8,9,10,11},0)</f>
        <v>4844.67</v>
      </c>
      <c r="D1787" t="str">
        <v>tier - 2</v>
      </c>
      <c r="E1787" t="str">
        <v>tier - 2</v>
      </c>
      <c r="F1787" t="str">
        <v>R1013</v>
      </c>
      <c r="G1787" t="str">
        <v>11-Sep-1974</v>
      </c>
      <c r="H1787" t="str">
        <v xml:space="preserve">49 Y </v>
      </c>
      <c r="I1787" cm="1">
        <f t="array" ref="I1787:Q1787">VLOOKUP(A1787,'Medical Examinations-Answers'!A:J,{2,3,4,5,6,7,8,9,10},0)</f>
        <v>16.57</v>
      </c>
      <c r="J1787">
        <v>9.99</v>
      </c>
      <c r="K1787" t="str">
        <v>No</v>
      </c>
      <c r="L1787" t="str">
        <v>No</v>
      </c>
      <c r="M1787" t="str">
        <v>No</v>
      </c>
      <c r="N1787">
        <v>0</v>
      </c>
      <c r="O1787" t="str">
        <v>No</v>
      </c>
      <c r="P1787" t="str">
        <v xml:space="preserve">Underweight </v>
      </c>
      <c r="Q1787" t="str">
        <v>Diabetes</v>
      </c>
      <c r="R1787" t="str">
        <f t="shared" si="27"/>
        <v>Without transplant</v>
      </c>
    </row>
    <row r="1788" spans="1:18" ht="15.6" x14ac:dyDescent="0.3">
      <c r="A1788" s="1" t="s">
        <v>583</v>
      </c>
      <c r="B1788" t="str">
        <f>VLOOKUP(A1788,'Customer Names-Answers'!A:D,4,0)</f>
        <v>Brandon S.</v>
      </c>
      <c r="C1788" cm="1">
        <f t="array" ref="C1788:H1788">VLOOKUP(A1788,'Hospitalisation Details-Answers'!A:K,{6,7,8,9,10,11},0)</f>
        <v>4843.79</v>
      </c>
      <c r="D1788" t="str">
        <v>tier - 2</v>
      </c>
      <c r="E1788" t="str">
        <v>tier - 3</v>
      </c>
      <c r="F1788" t="str">
        <v>R1013</v>
      </c>
      <c r="G1788" t="str">
        <v>13-Dec-1979</v>
      </c>
      <c r="H1788" t="str">
        <v xml:space="preserve">44 Y </v>
      </c>
      <c r="I1788" cm="1">
        <f t="array" ref="I1788:Q1788">VLOOKUP(A1788,'Medical Examinations-Answers'!A:J,{2,3,4,5,6,7,8,9,10},0)</f>
        <v>17.55</v>
      </c>
      <c r="J1788">
        <v>5.93</v>
      </c>
      <c r="K1788" t="str">
        <v>No</v>
      </c>
      <c r="L1788" t="str">
        <v>No</v>
      </c>
      <c r="M1788" t="str">
        <v>Yes</v>
      </c>
      <c r="N1788">
        <v>1</v>
      </c>
      <c r="O1788" t="str">
        <v>No</v>
      </c>
      <c r="P1788" t="str">
        <v xml:space="preserve">Underweight </v>
      </c>
      <c r="Q1788" t="str">
        <v>Prediabetes</v>
      </c>
      <c r="R1788" t="str">
        <f t="shared" si="27"/>
        <v>Without transplant</v>
      </c>
    </row>
    <row r="1789" spans="1:18" ht="15.6" x14ac:dyDescent="0.3">
      <c r="A1789" s="1" t="s">
        <v>582</v>
      </c>
      <c r="B1789" t="str">
        <f>VLOOKUP(A1789,'Customer Names-Answers'!A:D,4,0)</f>
        <v>Sean P</v>
      </c>
      <c r="C1789" cm="1">
        <f t="array" ref="C1789:H1789">VLOOKUP(A1789,'Hospitalisation Details-Answers'!A:K,{6,7,8,9,10,11},0)</f>
        <v>4840.95</v>
      </c>
      <c r="D1789" t="str">
        <v>tier - 2</v>
      </c>
      <c r="E1789" t="str">
        <v>tier - 1</v>
      </c>
      <c r="F1789" t="str">
        <v>R1021</v>
      </c>
      <c r="G1789" t="str">
        <v>29-Sep-1995</v>
      </c>
      <c r="H1789" t="str">
        <v xml:space="preserve">28 Y </v>
      </c>
      <c r="I1789" cm="1">
        <f t="array" ref="I1789:Q1789">VLOOKUP(A1789,'Medical Examinations-Answers'!A:J,{2,3,4,5,6,7,8,9,10},0)</f>
        <v>29.41</v>
      </c>
      <c r="J1789">
        <v>6.29</v>
      </c>
      <c r="K1789" t="str">
        <v>yes</v>
      </c>
      <c r="L1789" t="str">
        <v>No</v>
      </c>
      <c r="M1789" t="str">
        <v>No</v>
      </c>
      <c r="N1789">
        <v>1</v>
      </c>
      <c r="O1789" t="str">
        <v>No</v>
      </c>
      <c r="P1789" t="str">
        <v xml:space="preserve">Overweight </v>
      </c>
      <c r="Q1789" t="str">
        <v>Prediabetes</v>
      </c>
      <c r="R1789" t="str">
        <f t="shared" si="27"/>
        <v>Without transplant</v>
      </c>
    </row>
    <row r="1790" spans="1:18" ht="15.6" x14ac:dyDescent="0.3">
      <c r="A1790" s="1" t="s">
        <v>581</v>
      </c>
      <c r="B1790" t="str">
        <f>VLOOKUP(A1790,'Customer Names-Answers'!A:D,4,0)</f>
        <v>Scott</v>
      </c>
      <c r="C1790" cm="1">
        <f t="array" ref="C1790:H1790">VLOOKUP(A1790,'Hospitalisation Details-Answers'!A:K,{6,7,8,9,10,11},0)</f>
        <v>4839.18</v>
      </c>
      <c r="D1790" t="str">
        <v>tier - 2</v>
      </c>
      <c r="E1790" t="str">
        <v>tier - 1</v>
      </c>
      <c r="F1790" t="str">
        <v>R1012</v>
      </c>
      <c r="G1790" t="str">
        <v>15-Oct-1984</v>
      </c>
      <c r="H1790" t="str">
        <v xml:space="preserve">39 Y </v>
      </c>
      <c r="I1790" cm="1">
        <f t="array" ref="I1790:Q1790">VLOOKUP(A1790,'Medical Examinations-Answers'!A:J,{2,3,4,5,6,7,8,9,10},0)</f>
        <v>17.91</v>
      </c>
      <c r="J1790">
        <v>5.65</v>
      </c>
      <c r="K1790" t="str">
        <v>No</v>
      </c>
      <c r="L1790" t="str">
        <v>No</v>
      </c>
      <c r="M1790" t="str">
        <v>No</v>
      </c>
      <c r="N1790">
        <v>1</v>
      </c>
      <c r="O1790" t="str">
        <v>No</v>
      </c>
      <c r="P1790" t="str">
        <v xml:space="preserve">Underweight </v>
      </c>
      <c r="Q1790" t="str">
        <v>Normal</v>
      </c>
      <c r="R1790" t="str">
        <f t="shared" si="27"/>
        <v>Without transplant</v>
      </c>
    </row>
    <row r="1791" spans="1:18" ht="15.6" x14ac:dyDescent="0.3">
      <c r="A1791" s="1" t="s">
        <v>580</v>
      </c>
      <c r="B1791" t="str">
        <f>VLOOKUP(A1791,'Customer Names-Answers'!A:D,4,0)</f>
        <v>Janez</v>
      </c>
      <c r="C1791" cm="1">
        <f t="array" ref="C1791:H1791">VLOOKUP(A1791,'Hospitalisation Details-Answers'!A:K,{6,7,8,9,10,11},0)</f>
        <v>4837.58</v>
      </c>
      <c r="D1791" t="str">
        <v>tier - 3</v>
      </c>
      <c r="E1791" t="str">
        <v>tier - 2</v>
      </c>
      <c r="F1791" t="str">
        <v>R1013</v>
      </c>
      <c r="G1791" t="str">
        <v>10-Sep-1992</v>
      </c>
      <c r="H1791" t="str">
        <v xml:space="preserve">31 Y </v>
      </c>
      <c r="I1791" cm="1">
        <f t="array" ref="I1791:Q1791">VLOOKUP(A1791,'Medical Examinations-Answers'!A:J,{2,3,4,5,6,7,8,9,10},0)</f>
        <v>31.57</v>
      </c>
      <c r="J1791">
        <v>6.15</v>
      </c>
      <c r="K1791" t="str">
        <v>No</v>
      </c>
      <c r="L1791" t="str">
        <v>No</v>
      </c>
      <c r="M1791" t="str">
        <v>No</v>
      </c>
      <c r="N1791">
        <v>1</v>
      </c>
      <c r="O1791" t="str">
        <v>No</v>
      </c>
      <c r="P1791" t="str">
        <v>Obesity</v>
      </c>
      <c r="Q1791" t="str">
        <v>Prediabetes</v>
      </c>
      <c r="R1791" t="str">
        <f t="shared" si="27"/>
        <v>Without transplant</v>
      </c>
    </row>
    <row r="1792" spans="1:18" ht="15.6" x14ac:dyDescent="0.3">
      <c r="A1792" s="1" t="s">
        <v>579</v>
      </c>
      <c r="B1792" t="str">
        <f>VLOOKUP(A1792,'Customer Names-Answers'!A:D,4,0)</f>
        <v>John I. Jr.</v>
      </c>
      <c r="C1792" cm="1">
        <f t="array" ref="C1792:H1792">VLOOKUP(A1792,'Hospitalisation Details-Answers'!A:K,{6,7,8,9,10,11},0)</f>
        <v>4835.43</v>
      </c>
      <c r="D1792" t="str">
        <v>tier - 2</v>
      </c>
      <c r="E1792" t="str">
        <v>tier - 2</v>
      </c>
      <c r="F1792" t="str">
        <v>R1021</v>
      </c>
      <c r="G1792" t="str">
        <v>11-Dec-2000</v>
      </c>
      <c r="H1792" t="str">
        <v xml:space="preserve">23 Y </v>
      </c>
      <c r="I1792" cm="1">
        <f t="array" ref="I1792:Q1792">VLOOKUP(A1792,'Medical Examinations-Answers'!A:J,{2,3,4,5,6,7,8,9,10},0)</f>
        <v>33.18</v>
      </c>
      <c r="J1792">
        <v>5.22</v>
      </c>
      <c r="K1792" t="str">
        <v>No</v>
      </c>
      <c r="L1792" t="str">
        <v>yes</v>
      </c>
      <c r="M1792" t="str">
        <v>No</v>
      </c>
      <c r="N1792">
        <v>1</v>
      </c>
      <c r="O1792" t="str">
        <v>No</v>
      </c>
      <c r="P1792" t="str">
        <v>Obesity</v>
      </c>
      <c r="Q1792" t="str">
        <v>Normal</v>
      </c>
      <c r="R1792" t="str">
        <f t="shared" si="27"/>
        <v>With transplant</v>
      </c>
    </row>
    <row r="1793" spans="1:18" ht="15.6" x14ac:dyDescent="0.3">
      <c r="A1793" s="1" t="s">
        <v>578</v>
      </c>
      <c r="B1793" t="str">
        <f>VLOOKUP(A1793,'Customer Names-Answers'!A:D,4,0)</f>
        <v>Heather</v>
      </c>
      <c r="C1793" cm="1">
        <f t="array" ref="C1793:H1793">VLOOKUP(A1793,'Hospitalisation Details-Answers'!A:K,{6,7,8,9,10,11},0)</f>
        <v>4830.63</v>
      </c>
      <c r="D1793" t="str">
        <v>tier - 2</v>
      </c>
      <c r="E1793" t="str">
        <v>tier - 1</v>
      </c>
      <c r="F1793" t="str">
        <v>R1011</v>
      </c>
      <c r="G1793" t="str">
        <v>27-Jun-2002</v>
      </c>
      <c r="H1793" t="str">
        <v xml:space="preserve">21 Y </v>
      </c>
      <c r="I1793" cm="1">
        <f t="array" ref="I1793:Q1793">VLOOKUP(A1793,'Medical Examinations-Answers'!A:J,{2,3,4,5,6,7,8,9,10},0)</f>
        <v>37</v>
      </c>
      <c r="J1793">
        <v>11.66</v>
      </c>
      <c r="K1793" t="str">
        <v>No</v>
      </c>
      <c r="L1793" t="str">
        <v>No</v>
      </c>
      <c r="M1793" t="str">
        <v>No</v>
      </c>
      <c r="N1793">
        <v>0</v>
      </c>
      <c r="O1793" t="str">
        <v>No</v>
      </c>
      <c r="P1793" t="str">
        <v>Obesity</v>
      </c>
      <c r="Q1793" t="str">
        <v>Diabetes</v>
      </c>
      <c r="R1793" t="str">
        <f t="shared" si="27"/>
        <v>Without transplant</v>
      </c>
    </row>
    <row r="1794" spans="1:18" ht="15.6" x14ac:dyDescent="0.3">
      <c r="A1794" s="1" t="s">
        <v>577</v>
      </c>
      <c r="B1794" t="str">
        <f>VLOOKUP(A1794,'Customer Names-Answers'!A:D,4,0)</f>
        <v>Michael</v>
      </c>
      <c r="C1794" cm="1">
        <f t="array" ref="C1794:H1794">VLOOKUP(A1794,'Hospitalisation Details-Answers'!A:K,{6,7,8,9,10,11},0)</f>
        <v>4827.8999999999996</v>
      </c>
      <c r="D1794" t="str">
        <v>tier - 1</v>
      </c>
      <c r="E1794" t="str">
        <v>tier - 2</v>
      </c>
      <c r="F1794" t="str">
        <v>Unknown</v>
      </c>
      <c r="G1794" t="str">
        <v>1-Dec-1995</v>
      </c>
      <c r="H1794" t="str">
        <v xml:space="preserve">28 Y </v>
      </c>
      <c r="I1794" cm="1">
        <f t="array" ref="I1794:Q1794">VLOOKUP(A1794,'Medical Examinations-Answers'!A:J,{2,3,4,5,6,7,8,9,10},0)</f>
        <v>18.905000000000001</v>
      </c>
      <c r="J1794">
        <v>4.91</v>
      </c>
      <c r="K1794" t="str">
        <v>yes</v>
      </c>
      <c r="L1794" t="str">
        <v>No</v>
      </c>
      <c r="M1794" t="str">
        <v>No</v>
      </c>
      <c r="N1794">
        <v>1</v>
      </c>
      <c r="O1794" t="str">
        <v>No</v>
      </c>
      <c r="P1794" t="str">
        <v xml:space="preserve">Normal Weight </v>
      </c>
      <c r="Q1794" t="str">
        <v>Normal</v>
      </c>
      <c r="R1794" t="str">
        <f t="shared" si="27"/>
        <v>Without transplant</v>
      </c>
    </row>
    <row r="1795" spans="1:18" ht="15.6" x14ac:dyDescent="0.3">
      <c r="A1795" s="1" t="s">
        <v>576</v>
      </c>
      <c r="B1795" t="str">
        <f>VLOOKUP(A1795,'Customer Names-Answers'!A:D,4,0)</f>
        <v>Kathleen</v>
      </c>
      <c r="C1795" cm="1">
        <f t="array" ref="C1795:H1795">VLOOKUP(A1795,'Hospitalisation Details-Answers'!A:K,{6,7,8,9,10,11},0)</f>
        <v>4827.1000000000004</v>
      </c>
      <c r="D1795" t="str">
        <v>tier - 2</v>
      </c>
      <c r="E1795" t="str">
        <v>tier - 1</v>
      </c>
      <c r="F1795" t="str">
        <v>R1013</v>
      </c>
      <c r="G1795" t="str">
        <v>3-Jul-1981</v>
      </c>
      <c r="H1795" t="str">
        <v xml:space="preserve">42 Y </v>
      </c>
      <c r="I1795" cm="1">
        <f t="array" ref="I1795:Q1795">VLOOKUP(A1795,'Medical Examinations-Answers'!A:J,{2,3,4,5,6,7,8,9,10},0)</f>
        <v>20.03</v>
      </c>
      <c r="J1795">
        <v>9.25</v>
      </c>
      <c r="K1795" t="str">
        <v>yes</v>
      </c>
      <c r="L1795" t="str">
        <v>No</v>
      </c>
      <c r="M1795" t="str">
        <v>No</v>
      </c>
      <c r="N1795">
        <v>0</v>
      </c>
      <c r="O1795" t="str">
        <v>No</v>
      </c>
      <c r="P1795" t="str">
        <v xml:space="preserve">Normal Weight </v>
      </c>
      <c r="Q1795" t="str">
        <v>Diabetes</v>
      </c>
      <c r="R1795" t="str">
        <f t="shared" ref="R1795:R1858" si="28">IF(L1795="No","Without transplant","With transplant")</f>
        <v>Without transplant</v>
      </c>
    </row>
    <row r="1796" spans="1:18" ht="15.6" x14ac:dyDescent="0.3">
      <c r="A1796" s="1" t="s">
        <v>575</v>
      </c>
      <c r="B1796" t="str">
        <f>VLOOKUP(A1796,'Customer Names-Answers'!A:D,4,0)</f>
        <v>Ryan M</v>
      </c>
      <c r="C1796" cm="1">
        <f t="array" ref="C1796:H1796">VLOOKUP(A1796,'Hospitalisation Details-Answers'!A:K,{6,7,8,9,10,11},0)</f>
        <v>4812.34</v>
      </c>
      <c r="D1796" t="str">
        <v>tier - 2</v>
      </c>
      <c r="E1796" t="str">
        <v>tier - 3</v>
      </c>
      <c r="F1796" t="str">
        <v>R1013</v>
      </c>
      <c r="G1796" t="str">
        <v>3-Oct-1978</v>
      </c>
      <c r="H1796" t="str">
        <v xml:space="preserve">45 Y </v>
      </c>
      <c r="I1796" cm="1">
        <f t="array" ref="I1796:Q1796">VLOOKUP(A1796,'Medical Examinations-Answers'!A:J,{2,3,4,5,6,7,8,9,10},0)</f>
        <v>16.7</v>
      </c>
      <c r="J1796">
        <v>11.48</v>
      </c>
      <c r="K1796" t="str">
        <v>No</v>
      </c>
      <c r="L1796" t="str">
        <v>No</v>
      </c>
      <c r="M1796" t="str">
        <v>No</v>
      </c>
      <c r="N1796">
        <v>0</v>
      </c>
      <c r="O1796" t="str">
        <v>No</v>
      </c>
      <c r="P1796" t="str">
        <v xml:space="preserve">Underweight </v>
      </c>
      <c r="Q1796" t="str">
        <v>Diabetes</v>
      </c>
      <c r="R1796" t="str">
        <f t="shared" si="28"/>
        <v>Without transplant</v>
      </c>
    </row>
    <row r="1797" spans="1:18" ht="15.6" x14ac:dyDescent="0.3">
      <c r="A1797" s="1" t="s">
        <v>574</v>
      </c>
      <c r="B1797" t="str">
        <f>VLOOKUP(A1797,'Customer Names-Answers'!A:D,4,0)</f>
        <v>Sara</v>
      </c>
      <c r="C1797" cm="1">
        <f t="array" ref="C1797:H1797">VLOOKUP(A1797,'Hospitalisation Details-Answers'!A:K,{6,7,8,9,10,11},0)</f>
        <v>4795.66</v>
      </c>
      <c r="D1797" t="str">
        <v>tier - 2</v>
      </c>
      <c r="E1797" t="str">
        <v>tier - 1</v>
      </c>
      <c r="F1797" t="str">
        <v>R1013</v>
      </c>
      <c r="G1797" t="str">
        <v>16-Dec-1989</v>
      </c>
      <c r="H1797" t="str">
        <v xml:space="preserve">34 Y </v>
      </c>
      <c r="I1797" cm="1">
        <f t="array" ref="I1797:Q1797">VLOOKUP(A1797,'Medical Examinations-Answers'!A:J,{2,3,4,5,6,7,8,9,10},0)</f>
        <v>39.82</v>
      </c>
      <c r="J1797">
        <v>6.06</v>
      </c>
      <c r="K1797" t="str">
        <v>No</v>
      </c>
      <c r="L1797" t="str">
        <v>No</v>
      </c>
      <c r="M1797" t="str">
        <v>No</v>
      </c>
      <c r="N1797">
        <v>0</v>
      </c>
      <c r="O1797" t="str">
        <v>No</v>
      </c>
      <c r="P1797" t="str">
        <v>Obesity</v>
      </c>
      <c r="Q1797" t="str">
        <v>Prediabetes</v>
      </c>
      <c r="R1797" t="str">
        <f t="shared" si="28"/>
        <v>Without transplant</v>
      </c>
    </row>
    <row r="1798" spans="1:18" ht="15.6" x14ac:dyDescent="0.3">
      <c r="A1798" s="1" t="s">
        <v>573</v>
      </c>
      <c r="B1798" t="str">
        <f>VLOOKUP(A1798,'Customer Names-Answers'!A:D,4,0)</f>
        <v>Deniz</v>
      </c>
      <c r="C1798" cm="1">
        <f t="array" ref="C1798:H1798">VLOOKUP(A1798,'Hospitalisation Details-Answers'!A:K,{6,7,8,9,10,11},0)</f>
        <v>4787.42</v>
      </c>
      <c r="D1798" t="str">
        <v>tier - 2</v>
      </c>
      <c r="E1798" t="str">
        <v>tier - 3</v>
      </c>
      <c r="F1798" t="str">
        <v>R1013</v>
      </c>
      <c r="G1798" t="str">
        <v>22-Jun-1987</v>
      </c>
      <c r="H1798" t="str">
        <v xml:space="preserve">36 Y </v>
      </c>
      <c r="I1798" cm="1">
        <f t="array" ref="I1798:Q1798">VLOOKUP(A1798,'Medical Examinations-Answers'!A:J,{2,3,4,5,6,7,8,9,10},0)</f>
        <v>22.04</v>
      </c>
      <c r="J1798">
        <v>5.86</v>
      </c>
      <c r="K1798" t="str">
        <v>No</v>
      </c>
      <c r="L1798" t="str">
        <v>No</v>
      </c>
      <c r="M1798" t="str">
        <v>No</v>
      </c>
      <c r="N1798">
        <v>1</v>
      </c>
      <c r="O1798" t="str">
        <v>No</v>
      </c>
      <c r="P1798" t="str">
        <v xml:space="preserve">Normal Weight </v>
      </c>
      <c r="Q1798" t="str">
        <v>Prediabetes</v>
      </c>
      <c r="R1798" t="str">
        <f t="shared" si="28"/>
        <v>Without transplant</v>
      </c>
    </row>
    <row r="1799" spans="1:18" ht="15.6" x14ac:dyDescent="0.3">
      <c r="A1799" s="1" t="s">
        <v>572</v>
      </c>
      <c r="B1799" t="str">
        <f>VLOOKUP(A1799,'Customer Names-Answers'!A:D,4,0)</f>
        <v>Shannon L.</v>
      </c>
      <c r="C1799" cm="1">
        <f t="array" ref="C1799:H1799">VLOOKUP(A1799,'Hospitalisation Details-Answers'!A:K,{6,7,8,9,10,11},0)</f>
        <v>4779.6000000000004</v>
      </c>
      <c r="D1799" t="str">
        <v>tier - 2</v>
      </c>
      <c r="E1799" t="str">
        <v>tier - 3</v>
      </c>
      <c r="F1799" t="str">
        <v>R1013</v>
      </c>
      <c r="G1799" t="str">
        <v>9-Dec-1989</v>
      </c>
      <c r="H1799" t="str">
        <v xml:space="preserve">34 Y </v>
      </c>
      <c r="I1799" cm="1">
        <f t="array" ref="I1799:Q1799">VLOOKUP(A1799,'Medical Examinations-Answers'!A:J,{2,3,4,5,6,7,8,9,10},0)</f>
        <v>28.27</v>
      </c>
      <c r="J1799">
        <v>5.33</v>
      </c>
      <c r="K1799" t="str">
        <v>No</v>
      </c>
      <c r="L1799" t="str">
        <v>No</v>
      </c>
      <c r="M1799" t="str">
        <v>No</v>
      </c>
      <c r="N1799">
        <v>0</v>
      </c>
      <c r="O1799" t="str">
        <v>No</v>
      </c>
      <c r="P1799" t="str">
        <v xml:space="preserve">Overweight </v>
      </c>
      <c r="Q1799" t="str">
        <v>Normal</v>
      </c>
      <c r="R1799" t="str">
        <f t="shared" si="28"/>
        <v>Without transplant</v>
      </c>
    </row>
    <row r="1800" spans="1:18" ht="15.6" x14ac:dyDescent="0.3">
      <c r="A1800" s="1" t="s">
        <v>571</v>
      </c>
      <c r="B1800" t="str">
        <f>VLOOKUP(A1800,'Customer Names-Answers'!A:D,4,0)</f>
        <v>Kaitlin M.</v>
      </c>
      <c r="C1800" cm="1">
        <f t="array" ref="C1800:H1800">VLOOKUP(A1800,'Hospitalisation Details-Answers'!A:K,{6,7,8,9,10,11},0)</f>
        <v>4766.0200000000004</v>
      </c>
      <c r="D1800" t="str">
        <v>tier - 2</v>
      </c>
      <c r="E1800" t="str">
        <v>tier - 3</v>
      </c>
      <c r="F1800" t="str">
        <v>R1011</v>
      </c>
      <c r="G1800" t="str">
        <v>1-Aug-1989</v>
      </c>
      <c r="H1800" t="str">
        <v xml:space="preserve">34 Y </v>
      </c>
      <c r="I1800" cm="1">
        <f t="array" ref="I1800:Q1800">VLOOKUP(A1800,'Medical Examinations-Answers'!A:J,{2,3,4,5,6,7,8,9,10},0)</f>
        <v>18.5</v>
      </c>
      <c r="J1800">
        <v>5.33</v>
      </c>
      <c r="K1800" t="str">
        <v>No</v>
      </c>
      <c r="L1800" t="str">
        <v>No</v>
      </c>
      <c r="M1800" t="str">
        <v>No</v>
      </c>
      <c r="N1800">
        <v>0</v>
      </c>
      <c r="O1800" t="str">
        <v>No</v>
      </c>
      <c r="P1800" t="str">
        <v xml:space="preserve">Normal Weight </v>
      </c>
      <c r="Q1800" t="str">
        <v>Normal</v>
      </c>
      <c r="R1800" t="str">
        <f t="shared" si="28"/>
        <v>Without transplant</v>
      </c>
    </row>
    <row r="1801" spans="1:18" ht="15.6" x14ac:dyDescent="0.3">
      <c r="A1801" s="1" t="s">
        <v>570</v>
      </c>
      <c r="B1801" t="str">
        <f>VLOOKUP(A1801,'Customer Names-Answers'!A:D,4,0)</f>
        <v>Mr.  Alfredo</v>
      </c>
      <c r="C1801" cm="1">
        <f t="array" ref="C1801:H1801">VLOOKUP(A1801,'Hospitalisation Details-Answers'!A:K,{6,7,8,9,10,11},0)</f>
        <v>4762.33</v>
      </c>
      <c r="D1801" t="str">
        <v>tier - 3</v>
      </c>
      <c r="E1801" t="str">
        <v>tier - 3</v>
      </c>
      <c r="F1801" t="str">
        <v>R1011</v>
      </c>
      <c r="G1801" t="str">
        <v>27-Sep-1987</v>
      </c>
      <c r="H1801" t="str">
        <v xml:space="preserve">36 Y </v>
      </c>
      <c r="I1801" cm="1">
        <f t="array" ref="I1801:Q1801">VLOOKUP(A1801,'Medical Examinations-Answers'!A:J,{2,3,4,5,6,7,8,9,10},0)</f>
        <v>38.6</v>
      </c>
      <c r="J1801">
        <v>6.02</v>
      </c>
      <c r="K1801" t="str">
        <v>No</v>
      </c>
      <c r="L1801" t="str">
        <v>No</v>
      </c>
      <c r="M1801" t="str">
        <v>No</v>
      </c>
      <c r="N1801">
        <v>1</v>
      </c>
      <c r="O1801" t="str">
        <v>No</v>
      </c>
      <c r="P1801" t="str">
        <v>Obesity</v>
      </c>
      <c r="Q1801" t="str">
        <v>Prediabetes</v>
      </c>
      <c r="R1801" t="str">
        <f t="shared" si="28"/>
        <v>Without transplant</v>
      </c>
    </row>
    <row r="1802" spans="1:18" ht="15.6" x14ac:dyDescent="0.3">
      <c r="A1802" s="1" t="s">
        <v>569</v>
      </c>
      <c r="B1802" t="str">
        <f>VLOOKUP(A1802,'Customer Names-Answers'!A:D,4,0)</f>
        <v>Kristen</v>
      </c>
      <c r="C1802" cm="1">
        <f t="array" ref="C1802:H1802">VLOOKUP(A1802,'Hospitalisation Details-Answers'!A:K,{6,7,8,9,10,11},0)</f>
        <v>4753.6400000000003</v>
      </c>
      <c r="D1802" t="str">
        <v>tier - 2</v>
      </c>
      <c r="E1802" t="str">
        <v>tier - 3</v>
      </c>
      <c r="F1802" t="str">
        <v>R1013</v>
      </c>
      <c r="G1802" t="str">
        <v>16-Aug-1992</v>
      </c>
      <c r="H1802" t="str">
        <v xml:space="preserve">31 Y </v>
      </c>
      <c r="I1802" cm="1">
        <f t="array" ref="I1802:Q1802">VLOOKUP(A1802,'Medical Examinations-Answers'!A:J,{2,3,4,5,6,7,8,9,10},0)</f>
        <v>43.12</v>
      </c>
      <c r="J1802">
        <v>6.25</v>
      </c>
      <c r="K1802" t="str">
        <v>No</v>
      </c>
      <c r="L1802" t="str">
        <v>No</v>
      </c>
      <c r="M1802" t="str">
        <v>No</v>
      </c>
      <c r="N1802">
        <v>1</v>
      </c>
      <c r="O1802" t="str">
        <v>No</v>
      </c>
      <c r="P1802" t="str">
        <v>Obesity</v>
      </c>
      <c r="Q1802" t="str">
        <v>Prediabetes</v>
      </c>
      <c r="R1802" t="str">
        <f t="shared" si="28"/>
        <v>Without transplant</v>
      </c>
    </row>
    <row r="1803" spans="1:18" ht="15.6" x14ac:dyDescent="0.3">
      <c r="A1803" s="1" t="s">
        <v>568</v>
      </c>
      <c r="B1803" t="str">
        <f>VLOOKUP(A1803,'Customer Names-Answers'!A:D,4,0)</f>
        <v>Daniel</v>
      </c>
      <c r="C1803" cm="1">
        <f t="array" ref="C1803:H1803">VLOOKUP(A1803,'Hospitalisation Details-Answers'!A:K,{6,7,8,9,10,11},0)</f>
        <v>4751.07</v>
      </c>
      <c r="D1803" t="str">
        <v>tier - 3</v>
      </c>
      <c r="E1803" t="str">
        <v>tier - 1</v>
      </c>
      <c r="F1803" t="str">
        <v>R1011</v>
      </c>
      <c r="G1803" t="str">
        <v>22-Nov-1987</v>
      </c>
      <c r="H1803" t="str">
        <v xml:space="preserve">36 Y </v>
      </c>
      <c r="I1803" cm="1">
        <f t="array" ref="I1803:Q1803">VLOOKUP(A1803,'Medical Examinations-Answers'!A:J,{2,3,4,5,6,7,8,9,10},0)</f>
        <v>30.5</v>
      </c>
      <c r="J1803">
        <v>4.8099999999999996</v>
      </c>
      <c r="K1803" t="str">
        <v>No</v>
      </c>
      <c r="L1803" t="str">
        <v>No</v>
      </c>
      <c r="M1803" t="str">
        <v>No</v>
      </c>
      <c r="N1803">
        <v>1</v>
      </c>
      <c r="O1803" t="str">
        <v>No</v>
      </c>
      <c r="P1803" t="str">
        <v>Obesity</v>
      </c>
      <c r="Q1803" t="str">
        <v>Normal</v>
      </c>
      <c r="R1803" t="str">
        <f t="shared" si="28"/>
        <v>Without transplant</v>
      </c>
    </row>
    <row r="1804" spans="1:18" ht="15.6" x14ac:dyDescent="0.3">
      <c r="A1804" s="1" t="s">
        <v>567</v>
      </c>
      <c r="B1804" t="str">
        <f>VLOOKUP(A1804,'Customer Names-Answers'!A:D,4,0)</f>
        <v>Jonathan</v>
      </c>
      <c r="C1804" cm="1">
        <f t="array" ref="C1804:H1804">VLOOKUP(A1804,'Hospitalisation Details-Answers'!A:K,{6,7,8,9,10,11},0)</f>
        <v>4747.05</v>
      </c>
      <c r="D1804" t="str">
        <v>tier - 2</v>
      </c>
      <c r="E1804" t="str">
        <v>tier - 2</v>
      </c>
      <c r="F1804" t="str">
        <v>R1013</v>
      </c>
      <c r="G1804" t="str">
        <v>2-Sep-1987</v>
      </c>
      <c r="H1804" t="str">
        <v xml:space="preserve">36 Y </v>
      </c>
      <c r="I1804" cm="1">
        <f t="array" ref="I1804:Q1804">VLOOKUP(A1804,'Medical Examinations-Answers'!A:J,{2,3,4,5,6,7,8,9,10},0)</f>
        <v>27.61</v>
      </c>
      <c r="J1804">
        <v>4.5999999999999996</v>
      </c>
      <c r="K1804" t="str">
        <v>No</v>
      </c>
      <c r="L1804" t="str">
        <v>No</v>
      </c>
      <c r="M1804" t="str">
        <v>No</v>
      </c>
      <c r="N1804">
        <v>1</v>
      </c>
      <c r="O1804" t="str">
        <v>No</v>
      </c>
      <c r="P1804" t="str">
        <v xml:space="preserve">Overweight </v>
      </c>
      <c r="Q1804" t="str">
        <v>Normal</v>
      </c>
      <c r="R1804" t="str">
        <f t="shared" si="28"/>
        <v>Without transplant</v>
      </c>
    </row>
    <row r="1805" spans="1:18" ht="15.6" x14ac:dyDescent="0.3">
      <c r="A1805" s="1" t="s">
        <v>566</v>
      </c>
      <c r="B1805" t="str">
        <f>VLOOKUP(A1805,'Customer Names-Answers'!A:D,4,0)</f>
        <v>Troy</v>
      </c>
      <c r="C1805" cm="1">
        <f t="array" ref="C1805:H1805">VLOOKUP(A1805,'Hospitalisation Details-Answers'!A:K,{6,7,8,9,10,11},0)</f>
        <v>4746.34</v>
      </c>
      <c r="D1805" t="str">
        <v>tier - 2</v>
      </c>
      <c r="E1805" t="str">
        <v>tier - 2</v>
      </c>
      <c r="F1805" t="str">
        <v>R1011</v>
      </c>
      <c r="G1805" t="str">
        <v>5-Jun-1987</v>
      </c>
      <c r="H1805" t="str">
        <v xml:space="preserve">36 Y </v>
      </c>
      <c r="I1805" cm="1">
        <f t="array" ref="I1805:Q1805">VLOOKUP(A1805,'Medical Examinations-Answers'!A:J,{2,3,4,5,6,7,8,9,10},0)</f>
        <v>27.1</v>
      </c>
      <c r="J1805">
        <v>5.08</v>
      </c>
      <c r="K1805" t="str">
        <v>No</v>
      </c>
      <c r="L1805" t="str">
        <v>No</v>
      </c>
      <c r="M1805" t="str">
        <v>No</v>
      </c>
      <c r="N1805">
        <v>1</v>
      </c>
      <c r="O1805" t="str">
        <v>No</v>
      </c>
      <c r="P1805" t="str">
        <v xml:space="preserve">Overweight </v>
      </c>
      <c r="Q1805" t="str">
        <v>Normal</v>
      </c>
      <c r="R1805" t="str">
        <f t="shared" si="28"/>
        <v>Without transplant</v>
      </c>
    </row>
    <row r="1806" spans="1:18" ht="15.6" x14ac:dyDescent="0.3">
      <c r="A1806" s="1" t="s">
        <v>565</v>
      </c>
      <c r="B1806" t="str">
        <f>VLOOKUP(A1806,'Customer Names-Answers'!A:D,4,0)</f>
        <v>Daniel C</v>
      </c>
      <c r="C1806" cm="1">
        <f t="array" ref="C1806:H1806">VLOOKUP(A1806,'Hospitalisation Details-Answers'!A:K,{6,7,8,9,10,11},0)</f>
        <v>4740.78</v>
      </c>
      <c r="D1806" t="str">
        <v>tier - 2</v>
      </c>
      <c r="E1806" t="str">
        <v>tier - 3</v>
      </c>
      <c r="F1806" t="str">
        <v>R1021</v>
      </c>
      <c r="G1806" t="str">
        <v>24-Nov-2004</v>
      </c>
      <c r="H1806" t="str">
        <v xml:space="preserve">19 Y </v>
      </c>
      <c r="I1806" cm="1">
        <f t="array" ref="I1806:Q1806">VLOOKUP(A1806,'Medical Examinations-Answers'!A:J,{2,3,4,5,6,7,8,9,10},0)</f>
        <v>35.93</v>
      </c>
      <c r="J1806">
        <v>5.43</v>
      </c>
      <c r="K1806" t="str">
        <v>No</v>
      </c>
      <c r="L1806" t="str">
        <v>yes</v>
      </c>
      <c r="M1806" t="str">
        <v>No</v>
      </c>
      <c r="N1806">
        <v>1</v>
      </c>
      <c r="O1806" t="str">
        <v>No</v>
      </c>
      <c r="P1806" t="str">
        <v>Obesity</v>
      </c>
      <c r="Q1806" t="str">
        <v>Normal</v>
      </c>
      <c r="R1806" t="str">
        <f t="shared" si="28"/>
        <v>With transplant</v>
      </c>
    </row>
    <row r="1807" spans="1:18" ht="15.6" x14ac:dyDescent="0.3">
      <c r="A1807" s="1" t="s">
        <v>564</v>
      </c>
      <c r="B1807" t="str">
        <f>VLOOKUP(A1807,'Customer Names-Answers'!A:D,4,0)</f>
        <v>Lauren</v>
      </c>
      <c r="C1807" cm="1">
        <f t="array" ref="C1807:H1807">VLOOKUP(A1807,'Hospitalisation Details-Answers'!A:K,{6,7,8,9,10,11},0)</f>
        <v>4738.2700000000004</v>
      </c>
      <c r="D1807" t="str">
        <v>tier - 2</v>
      </c>
      <c r="E1807" t="str">
        <v>tier - 3</v>
      </c>
      <c r="F1807" t="str">
        <v>R1012</v>
      </c>
      <c r="G1807" t="str">
        <v>12-Oct-1991</v>
      </c>
      <c r="H1807" t="str">
        <v xml:space="preserve">32 Y </v>
      </c>
      <c r="I1807" cm="1">
        <f t="array" ref="I1807:Q1807">VLOOKUP(A1807,'Medical Examinations-Answers'!A:J,{2,3,4,5,6,7,8,9,10},0)</f>
        <v>32.68</v>
      </c>
      <c r="J1807">
        <v>5.44</v>
      </c>
      <c r="K1807" t="str">
        <v>No</v>
      </c>
      <c r="L1807" t="str">
        <v>No</v>
      </c>
      <c r="M1807" t="str">
        <v>No</v>
      </c>
      <c r="N1807">
        <v>0</v>
      </c>
      <c r="O1807" t="str">
        <v>No</v>
      </c>
      <c r="P1807" t="str">
        <v>Obesity</v>
      </c>
      <c r="Q1807" t="str">
        <v>Normal</v>
      </c>
      <c r="R1807" t="str">
        <f t="shared" si="28"/>
        <v>Without transplant</v>
      </c>
    </row>
    <row r="1808" spans="1:18" ht="15.6" x14ac:dyDescent="0.3">
      <c r="A1808" s="1" t="s">
        <v>563</v>
      </c>
      <c r="B1808" t="str">
        <f>VLOOKUP(A1808,'Customer Names-Answers'!A:D,4,0)</f>
        <v>Jennefer</v>
      </c>
      <c r="C1808" cm="1">
        <f t="array" ref="C1808:H1808">VLOOKUP(A1808,'Hospitalisation Details-Answers'!A:K,{6,7,8,9,10,11},0)</f>
        <v>4734.6400000000003</v>
      </c>
      <c r="D1808" t="str">
        <v>tier - 2</v>
      </c>
      <c r="E1808" t="str">
        <v>tier - 1</v>
      </c>
      <c r="F1808" t="str">
        <v>R1013</v>
      </c>
      <c r="G1808" t="str">
        <v>5-Sep-1986</v>
      </c>
      <c r="H1808" t="str">
        <v xml:space="preserve">37 Y </v>
      </c>
      <c r="I1808" cm="1">
        <f t="array" ref="I1808:Q1808">VLOOKUP(A1808,'Medical Examinations-Answers'!A:J,{2,3,4,5,6,7,8,9,10},0)</f>
        <v>20.74</v>
      </c>
      <c r="J1808">
        <v>11.69</v>
      </c>
      <c r="K1808" t="str">
        <v>yes</v>
      </c>
      <c r="L1808" t="str">
        <v>No</v>
      </c>
      <c r="M1808" t="str">
        <v>No</v>
      </c>
      <c r="N1808">
        <v>1</v>
      </c>
      <c r="O1808" t="str">
        <v>No</v>
      </c>
      <c r="P1808" t="str">
        <v xml:space="preserve">Normal Weight </v>
      </c>
      <c r="Q1808" t="str">
        <v>Diabetes</v>
      </c>
      <c r="R1808" t="str">
        <f t="shared" si="28"/>
        <v>Without transplant</v>
      </c>
    </row>
    <row r="1809" spans="1:18" ht="15.6" x14ac:dyDescent="0.3">
      <c r="A1809" s="1" t="s">
        <v>562</v>
      </c>
      <c r="B1809" t="str">
        <f>VLOOKUP(A1809,'Customer Names-Answers'!A:D,4,0)</f>
        <v>Tracey L.</v>
      </c>
      <c r="C1809" cm="1">
        <f t="array" ref="C1809:H1809">VLOOKUP(A1809,'Hospitalisation Details-Answers'!A:K,{6,7,8,9,10,11},0)</f>
        <v>4728.71</v>
      </c>
      <c r="D1809" t="str">
        <v>tier - 2</v>
      </c>
      <c r="E1809" t="str">
        <v>tier - 3</v>
      </c>
      <c r="F1809" t="str">
        <v>R1012</v>
      </c>
      <c r="G1809" t="str">
        <v>2-Jul-1980</v>
      </c>
      <c r="H1809" t="str">
        <v xml:space="preserve">43 Y </v>
      </c>
      <c r="I1809" cm="1">
        <f t="array" ref="I1809:Q1809">VLOOKUP(A1809,'Medical Examinations-Answers'!A:J,{2,3,4,5,6,7,8,9,10},0)</f>
        <v>15.57</v>
      </c>
      <c r="J1809">
        <v>6.07</v>
      </c>
      <c r="K1809" t="str">
        <v>No</v>
      </c>
      <c r="L1809" t="str">
        <v>No</v>
      </c>
      <c r="M1809" t="str">
        <v>No</v>
      </c>
      <c r="N1809">
        <v>0</v>
      </c>
      <c r="O1809" t="str">
        <v>No</v>
      </c>
      <c r="P1809" t="str">
        <v xml:space="preserve">Underweight </v>
      </c>
      <c r="Q1809" t="str">
        <v>Prediabetes</v>
      </c>
      <c r="R1809" t="str">
        <f t="shared" si="28"/>
        <v>Without transplant</v>
      </c>
    </row>
    <row r="1810" spans="1:18" ht="15.6" x14ac:dyDescent="0.3">
      <c r="A1810" s="1" t="s">
        <v>561</v>
      </c>
      <c r="B1810" t="str">
        <f>VLOOKUP(A1810,'Customer Names-Answers'!A:D,4,0)</f>
        <v>Ashley</v>
      </c>
      <c r="C1810" cm="1">
        <f t="array" ref="C1810:H1810">VLOOKUP(A1810,'Hospitalisation Details-Answers'!A:K,{6,7,8,9,10,11},0)</f>
        <v>4719.74</v>
      </c>
      <c r="D1810" t="str">
        <v>tier - 2</v>
      </c>
      <c r="E1810" t="str">
        <v>tier - 1</v>
      </c>
      <c r="F1810" t="str">
        <v>R1012</v>
      </c>
      <c r="G1810" t="str">
        <v>12-Aug-1994</v>
      </c>
      <c r="H1810" t="str">
        <v xml:space="preserve">29 Y </v>
      </c>
      <c r="I1810" cm="1">
        <f t="array" ref="I1810:Q1810">VLOOKUP(A1810,'Medical Examinations-Answers'!A:J,{2,3,4,5,6,7,8,9,10},0)</f>
        <v>23.844999999999999</v>
      </c>
      <c r="J1810">
        <v>4.3600000000000003</v>
      </c>
      <c r="K1810" t="str">
        <v>No</v>
      </c>
      <c r="L1810" t="str">
        <v>No</v>
      </c>
      <c r="M1810" t="str">
        <v>No</v>
      </c>
      <c r="N1810">
        <v>0</v>
      </c>
      <c r="O1810" t="str">
        <v>No</v>
      </c>
      <c r="P1810" t="str">
        <v xml:space="preserve">Normal Weight </v>
      </c>
      <c r="Q1810" t="str">
        <v>Normal</v>
      </c>
      <c r="R1810" t="str">
        <f t="shared" si="28"/>
        <v>Without transplant</v>
      </c>
    </row>
    <row r="1811" spans="1:18" ht="15.6" x14ac:dyDescent="0.3">
      <c r="A1811" s="1" t="s">
        <v>560</v>
      </c>
      <c r="B1811" t="str">
        <f>VLOOKUP(A1811,'Customer Names-Answers'!A:D,4,0)</f>
        <v>Cindy</v>
      </c>
      <c r="C1811" cm="1">
        <f t="array" ref="C1811:H1811">VLOOKUP(A1811,'Hospitalisation Details-Answers'!A:K,{6,7,8,9,10,11},0)</f>
        <v>4719.5200000000004</v>
      </c>
      <c r="D1811" t="str">
        <v>tier - 2</v>
      </c>
      <c r="E1811" t="str">
        <v>tier - 2</v>
      </c>
      <c r="F1811" t="str">
        <v>R1024</v>
      </c>
      <c r="G1811" t="str">
        <v>28-Sep-1992</v>
      </c>
      <c r="H1811" t="str">
        <v xml:space="preserve">31 Y </v>
      </c>
      <c r="I1811" cm="1">
        <f t="array" ref="I1811:Q1811">VLOOKUP(A1811,'Medical Examinations-Answers'!A:J,{2,3,4,5,6,7,8,9,10},0)</f>
        <v>22.895</v>
      </c>
      <c r="J1811">
        <v>5.24</v>
      </c>
      <c r="K1811" t="str">
        <v>No</v>
      </c>
      <c r="L1811" t="str">
        <v>No</v>
      </c>
      <c r="M1811" t="str">
        <v>No</v>
      </c>
      <c r="N1811">
        <v>1</v>
      </c>
      <c r="O1811" t="str">
        <v>No</v>
      </c>
      <c r="P1811" t="str">
        <v xml:space="preserve">Normal Weight </v>
      </c>
      <c r="Q1811" t="str">
        <v>Normal</v>
      </c>
      <c r="R1811" t="str">
        <f t="shared" si="28"/>
        <v>Without transplant</v>
      </c>
    </row>
    <row r="1812" spans="1:18" ht="15.6" x14ac:dyDescent="0.3">
      <c r="A1812" s="1" t="s">
        <v>559</v>
      </c>
      <c r="B1812" t="str">
        <f>VLOOKUP(A1812,'Customer Names-Answers'!A:D,4,0)</f>
        <v>Esther</v>
      </c>
      <c r="C1812" cm="1">
        <f t="array" ref="C1812:H1812">VLOOKUP(A1812,'Hospitalisation Details-Answers'!A:K,{6,7,8,9,10,11},0)</f>
        <v>4718.2</v>
      </c>
      <c r="D1812" t="str">
        <v>tier - 2</v>
      </c>
      <c r="E1812" t="str">
        <v>tier - 3</v>
      </c>
      <c r="F1812" t="str">
        <v>R1024</v>
      </c>
      <c r="G1812" t="str">
        <v>9-Oct-1992</v>
      </c>
      <c r="H1812" t="str">
        <v xml:space="preserve">31 Y </v>
      </c>
      <c r="I1812" cm="1">
        <f t="array" ref="I1812:Q1812">VLOOKUP(A1812,'Medical Examinations-Answers'!A:J,{2,3,4,5,6,7,8,9,10},0)</f>
        <v>21.945</v>
      </c>
      <c r="J1812">
        <v>5.37</v>
      </c>
      <c r="K1812" t="str">
        <v>No</v>
      </c>
      <c r="L1812" t="str">
        <v>No</v>
      </c>
      <c r="M1812" t="str">
        <v>No</v>
      </c>
      <c r="N1812">
        <v>1</v>
      </c>
      <c r="O1812" t="str">
        <v>No</v>
      </c>
      <c r="P1812" t="str">
        <v xml:space="preserve">Normal Weight </v>
      </c>
      <c r="Q1812" t="str">
        <v>Normal</v>
      </c>
      <c r="R1812" t="str">
        <f t="shared" si="28"/>
        <v>Without transplant</v>
      </c>
    </row>
    <row r="1813" spans="1:18" ht="15.6" x14ac:dyDescent="0.3">
      <c r="A1813" s="1" t="s">
        <v>558</v>
      </c>
      <c r="B1813" t="str">
        <f>VLOOKUP(A1813,'Customer Names-Answers'!A:D,4,0)</f>
        <v>Jackie</v>
      </c>
      <c r="C1813" cm="1">
        <f t="array" ref="C1813:H1813">VLOOKUP(A1813,'Hospitalisation Details-Answers'!A:K,{6,7,8,9,10,11},0)</f>
        <v>4712.12</v>
      </c>
      <c r="D1813" t="str">
        <v>tier - 2</v>
      </c>
      <c r="E1813" t="str">
        <v>tier - 3</v>
      </c>
      <c r="F1813" t="str">
        <v>R1011</v>
      </c>
      <c r="G1813" t="str">
        <v>12-Aug-1981</v>
      </c>
      <c r="H1813" t="str">
        <v xml:space="preserve">42 Y </v>
      </c>
      <c r="I1813" cm="1">
        <f t="array" ref="I1813:Q1813">VLOOKUP(A1813,'Medical Examinations-Answers'!A:J,{2,3,4,5,6,7,8,9,10},0)</f>
        <v>19.47</v>
      </c>
      <c r="J1813">
        <v>6.6</v>
      </c>
      <c r="K1813" t="str">
        <v>yes</v>
      </c>
      <c r="L1813" t="str">
        <v>No</v>
      </c>
      <c r="M1813" t="str">
        <v>No</v>
      </c>
      <c r="N1813">
        <v>0</v>
      </c>
      <c r="O1813" t="str">
        <v>No</v>
      </c>
      <c r="P1813" t="str">
        <v xml:space="preserve">Normal Weight </v>
      </c>
      <c r="Q1813" t="str">
        <v>Diabetes</v>
      </c>
      <c r="R1813" t="str">
        <f t="shared" si="28"/>
        <v>Without transplant</v>
      </c>
    </row>
    <row r="1814" spans="1:18" ht="15.6" x14ac:dyDescent="0.3">
      <c r="A1814" s="1" t="s">
        <v>557</v>
      </c>
      <c r="B1814" t="str">
        <f>VLOOKUP(A1814,'Customer Names-Answers'!A:D,4,0)</f>
        <v>Timothy P.</v>
      </c>
      <c r="C1814" cm="1">
        <f t="array" ref="C1814:H1814">VLOOKUP(A1814,'Hospitalisation Details-Answers'!A:K,{6,7,8,9,10,11},0)</f>
        <v>4699.47</v>
      </c>
      <c r="D1814" t="str">
        <v>tier - 2</v>
      </c>
      <c r="E1814" t="str">
        <v>tier - 3</v>
      </c>
      <c r="F1814" t="str">
        <v>R1013</v>
      </c>
      <c r="G1814" t="str">
        <v>4-Dec-1977</v>
      </c>
      <c r="H1814" t="str">
        <v xml:space="preserve">46 Y </v>
      </c>
      <c r="I1814" cm="1">
        <f t="array" ref="I1814:Q1814">VLOOKUP(A1814,'Medical Examinations-Answers'!A:J,{2,3,4,5,6,7,8,9,10},0)</f>
        <v>15.61</v>
      </c>
      <c r="J1814">
        <v>5.77</v>
      </c>
      <c r="K1814" t="str">
        <v>No</v>
      </c>
      <c r="L1814" t="str">
        <v>No</v>
      </c>
      <c r="M1814" t="str">
        <v>No</v>
      </c>
      <c r="N1814">
        <v>0</v>
      </c>
      <c r="O1814" t="str">
        <v>No</v>
      </c>
      <c r="P1814" t="str">
        <v xml:space="preserve">Underweight </v>
      </c>
      <c r="Q1814" t="str">
        <v>Prediabetes</v>
      </c>
      <c r="R1814" t="str">
        <f t="shared" si="28"/>
        <v>Without transplant</v>
      </c>
    </row>
    <row r="1815" spans="1:18" ht="15.6" x14ac:dyDescent="0.3">
      <c r="A1815" s="1" t="s">
        <v>556</v>
      </c>
      <c r="B1815" t="str">
        <f>VLOOKUP(A1815,'Customer Names-Answers'!A:D,4,0)</f>
        <v>Lauren</v>
      </c>
      <c r="C1815" cm="1">
        <f t="array" ref="C1815:H1815">VLOOKUP(A1815,'Hospitalisation Details-Answers'!A:K,{6,7,8,9,10,11},0)</f>
        <v>4687.8</v>
      </c>
      <c r="D1815" t="str">
        <v>tier - 2</v>
      </c>
      <c r="E1815" t="str">
        <v>tier - 3</v>
      </c>
      <c r="F1815" t="str">
        <v>R1011</v>
      </c>
      <c r="G1815" t="str">
        <v>22-Jun-2003</v>
      </c>
      <c r="H1815" t="str">
        <v xml:space="preserve">20 Y </v>
      </c>
      <c r="I1815" cm="1">
        <f t="array" ref="I1815:Q1815">VLOOKUP(A1815,'Medical Examinations-Answers'!A:J,{2,3,4,5,6,7,8,9,10},0)</f>
        <v>28.6</v>
      </c>
      <c r="J1815">
        <v>6.08</v>
      </c>
      <c r="K1815" t="str">
        <v>No</v>
      </c>
      <c r="L1815" t="str">
        <v>No</v>
      </c>
      <c r="M1815" t="str">
        <v>Yes</v>
      </c>
      <c r="N1815">
        <v>1</v>
      </c>
      <c r="O1815" t="str">
        <v>No</v>
      </c>
      <c r="P1815" t="str">
        <v xml:space="preserve">Overweight </v>
      </c>
      <c r="Q1815" t="str">
        <v>Prediabetes</v>
      </c>
      <c r="R1815" t="str">
        <f t="shared" si="28"/>
        <v>Without transplant</v>
      </c>
    </row>
    <row r="1816" spans="1:18" ht="15.6" x14ac:dyDescent="0.3">
      <c r="A1816" s="1" t="s">
        <v>555</v>
      </c>
      <c r="B1816" t="str">
        <f>VLOOKUP(A1816,'Customer Names-Answers'!A:D,4,0)</f>
        <v>Benjamin</v>
      </c>
      <c r="C1816" cm="1">
        <f t="array" ref="C1816:H1816">VLOOKUP(A1816,'Hospitalisation Details-Answers'!A:K,{6,7,8,9,10,11},0)</f>
        <v>4686.3900000000003</v>
      </c>
      <c r="D1816" t="str">
        <v>tier - 3</v>
      </c>
      <c r="E1816" t="str">
        <v>tier - 3</v>
      </c>
      <c r="F1816" t="str">
        <v>R1013</v>
      </c>
      <c r="G1816" t="str">
        <v>4-Sep-1990</v>
      </c>
      <c r="H1816" t="str">
        <v xml:space="preserve">33 Y </v>
      </c>
      <c r="I1816" cm="1">
        <f t="array" ref="I1816:Q1816">VLOOKUP(A1816,'Medical Examinations-Answers'!A:J,{2,3,4,5,6,7,8,9,10},0)</f>
        <v>46.53</v>
      </c>
      <c r="J1816">
        <v>4.16</v>
      </c>
      <c r="K1816" t="str">
        <v>No</v>
      </c>
      <c r="L1816" t="str">
        <v>No</v>
      </c>
      <c r="M1816" t="str">
        <v>No</v>
      </c>
      <c r="N1816">
        <v>0</v>
      </c>
      <c r="O1816" t="str">
        <v>No</v>
      </c>
      <c r="P1816" t="str">
        <v>Obesity</v>
      </c>
      <c r="Q1816" t="str">
        <v>Normal</v>
      </c>
      <c r="R1816" t="str">
        <f t="shared" si="28"/>
        <v>Without transplant</v>
      </c>
    </row>
    <row r="1817" spans="1:18" ht="15.6" x14ac:dyDescent="0.3">
      <c r="A1817" s="1" t="s">
        <v>554</v>
      </c>
      <c r="B1817" t="str">
        <f>VLOOKUP(A1817,'Customer Names-Answers'!A:D,4,0)</f>
        <v>Hugo M</v>
      </c>
      <c r="C1817" cm="1">
        <f t="array" ref="C1817:H1817">VLOOKUP(A1817,'Hospitalisation Details-Answers'!A:K,{6,7,8,9,10,11},0)</f>
        <v>4678.8</v>
      </c>
      <c r="D1817" t="str">
        <v>tier - 2</v>
      </c>
      <c r="E1817" t="str">
        <v>tier - 1</v>
      </c>
      <c r="F1817" t="str">
        <v>R1021</v>
      </c>
      <c r="G1817" t="str">
        <v>4-Oct-2003</v>
      </c>
      <c r="H1817" t="str">
        <v xml:space="preserve">20 Y </v>
      </c>
      <c r="I1817" cm="1">
        <f t="array" ref="I1817:Q1817">VLOOKUP(A1817,'Medical Examinations-Answers'!A:J,{2,3,4,5,6,7,8,9,10},0)</f>
        <v>34.99</v>
      </c>
      <c r="J1817">
        <v>5.0999999999999996</v>
      </c>
      <c r="K1817" t="str">
        <v>No</v>
      </c>
      <c r="L1817" t="str">
        <v>No</v>
      </c>
      <c r="M1817" t="str">
        <v>Yes</v>
      </c>
      <c r="N1817">
        <v>1</v>
      </c>
      <c r="O1817" t="str">
        <v>No</v>
      </c>
      <c r="P1817" t="str">
        <v>Obesity</v>
      </c>
      <c r="Q1817" t="str">
        <v>Normal</v>
      </c>
      <c r="R1817" t="str">
        <f t="shared" si="28"/>
        <v>Without transplant</v>
      </c>
    </row>
    <row r="1818" spans="1:18" ht="15.6" x14ac:dyDescent="0.3">
      <c r="A1818" s="1" t="s">
        <v>553</v>
      </c>
      <c r="B1818" t="str">
        <f>VLOOKUP(A1818,'Customer Names-Answers'!A:D,4,0)</f>
        <v>Daniel J. Jr.</v>
      </c>
      <c r="C1818" cm="1">
        <f t="array" ref="C1818:H1818">VLOOKUP(A1818,'Hospitalisation Details-Answers'!A:K,{6,7,8,9,10,11},0)</f>
        <v>4674.2</v>
      </c>
      <c r="D1818" t="str">
        <v>tier - 2</v>
      </c>
      <c r="E1818" t="str">
        <v>tier - 1</v>
      </c>
      <c r="F1818" t="str">
        <v>R1013</v>
      </c>
      <c r="G1818" t="str">
        <v>18-Oct-1979</v>
      </c>
      <c r="H1818" t="str">
        <v xml:space="preserve">44 Y </v>
      </c>
      <c r="I1818" cm="1">
        <f t="array" ref="I1818:Q1818">VLOOKUP(A1818,'Medical Examinations-Answers'!A:J,{2,3,4,5,6,7,8,9,10},0)</f>
        <v>17.05</v>
      </c>
      <c r="J1818">
        <v>5.3</v>
      </c>
      <c r="K1818" t="str">
        <v>No</v>
      </c>
      <c r="L1818" t="str">
        <v>No</v>
      </c>
      <c r="M1818" t="str">
        <v>Yes</v>
      </c>
      <c r="N1818">
        <v>1</v>
      </c>
      <c r="O1818" t="str">
        <v>No</v>
      </c>
      <c r="P1818" t="str">
        <v xml:space="preserve">Underweight </v>
      </c>
      <c r="Q1818" t="str">
        <v>Normal</v>
      </c>
      <c r="R1818" t="str">
        <f t="shared" si="28"/>
        <v>Without transplant</v>
      </c>
    </row>
    <row r="1819" spans="1:18" ht="15.6" x14ac:dyDescent="0.3">
      <c r="A1819" s="1" t="s">
        <v>552</v>
      </c>
      <c r="B1819" t="str">
        <f>VLOOKUP(A1819,'Customer Names-Answers'!A:D,4,0)</f>
        <v>Justin R</v>
      </c>
      <c r="C1819" cm="1">
        <f t="array" ref="C1819:H1819">VLOOKUP(A1819,'Hospitalisation Details-Answers'!A:K,{6,7,8,9,10,11},0)</f>
        <v>4673.3900000000003</v>
      </c>
      <c r="D1819" t="str">
        <v>tier - 2</v>
      </c>
      <c r="E1819" t="str">
        <v>tier - 1</v>
      </c>
      <c r="F1819" t="str">
        <v>R1013</v>
      </c>
      <c r="G1819" t="str">
        <v>13-Jul-1990</v>
      </c>
      <c r="H1819" t="str">
        <v xml:space="preserve">33 Y </v>
      </c>
      <c r="I1819" cm="1">
        <f t="array" ref="I1819:Q1819">VLOOKUP(A1819,'Medical Examinations-Answers'!A:J,{2,3,4,5,6,7,8,9,10},0)</f>
        <v>37.18</v>
      </c>
      <c r="J1819">
        <v>4.9000000000000004</v>
      </c>
      <c r="K1819" t="str">
        <v>No</v>
      </c>
      <c r="L1819" t="str">
        <v>No</v>
      </c>
      <c r="M1819" t="str">
        <v>No</v>
      </c>
      <c r="N1819">
        <v>0</v>
      </c>
      <c r="O1819" t="str">
        <v>No</v>
      </c>
      <c r="P1819" t="str">
        <v>Obesity</v>
      </c>
      <c r="Q1819" t="str">
        <v>Normal</v>
      </c>
      <c r="R1819" t="str">
        <f t="shared" si="28"/>
        <v>Without transplant</v>
      </c>
    </row>
    <row r="1820" spans="1:18" ht="15.6" x14ac:dyDescent="0.3">
      <c r="A1820" s="1" t="s">
        <v>551</v>
      </c>
      <c r="B1820" t="str">
        <f>VLOOKUP(A1820,'Customer Names-Answers'!A:D,4,0)</f>
        <v>Colin</v>
      </c>
      <c r="C1820" cm="1">
        <f t="array" ref="C1820:H1820">VLOOKUP(A1820,'Hospitalisation Details-Answers'!A:K,{6,7,8,9,10,11},0)</f>
        <v>4670.6400000000003</v>
      </c>
      <c r="D1820" t="str">
        <v>tier - 2</v>
      </c>
      <c r="E1820" t="str">
        <v>tier - 2</v>
      </c>
      <c r="F1820" t="str">
        <v>R1011</v>
      </c>
      <c r="G1820" t="str">
        <v>26-Sep-1990</v>
      </c>
      <c r="H1820" t="str">
        <v xml:space="preserve">33 Y </v>
      </c>
      <c r="I1820" cm="1">
        <f t="array" ref="I1820:Q1820">VLOOKUP(A1820,'Medical Examinations-Answers'!A:J,{2,3,4,5,6,7,8,9,10},0)</f>
        <v>35.200000000000003</v>
      </c>
      <c r="J1820">
        <v>5.55</v>
      </c>
      <c r="K1820" t="str">
        <v>No</v>
      </c>
      <c r="L1820" t="str">
        <v>No</v>
      </c>
      <c r="M1820" t="str">
        <v>No</v>
      </c>
      <c r="N1820">
        <v>0</v>
      </c>
      <c r="O1820" t="str">
        <v>No</v>
      </c>
      <c r="P1820" t="str">
        <v>Obesity</v>
      </c>
      <c r="Q1820" t="str">
        <v>Normal</v>
      </c>
      <c r="R1820" t="str">
        <f t="shared" si="28"/>
        <v>Without transplant</v>
      </c>
    </row>
    <row r="1821" spans="1:18" ht="15.6" x14ac:dyDescent="0.3">
      <c r="A1821" s="1" t="s">
        <v>550</v>
      </c>
      <c r="B1821" t="str">
        <f>VLOOKUP(A1821,'Customer Names-Answers'!A:D,4,0)</f>
        <v>Rob</v>
      </c>
      <c r="C1821" cm="1">
        <f t="array" ref="C1821:H1821">VLOOKUP(A1821,'Hospitalisation Details-Answers'!A:K,{6,7,8,9,10,11},0)</f>
        <v>4667.6099999999997</v>
      </c>
      <c r="D1821" t="str">
        <v>tier - 3</v>
      </c>
      <c r="E1821" t="str">
        <v>tier - 3</v>
      </c>
      <c r="F1821" t="str">
        <v>R1016</v>
      </c>
      <c r="G1821" t="str">
        <v>5-Aug-1990</v>
      </c>
      <c r="H1821" t="str">
        <v xml:space="preserve">33 Y </v>
      </c>
      <c r="I1821" cm="1">
        <f t="array" ref="I1821:Q1821">VLOOKUP(A1821,'Medical Examinations-Answers'!A:J,{2,3,4,5,6,7,8,9,10},0)</f>
        <v>37.335000000000001</v>
      </c>
      <c r="J1821">
        <v>4.95</v>
      </c>
      <c r="K1821" t="str">
        <v>No</v>
      </c>
      <c r="L1821" t="str">
        <v>No</v>
      </c>
      <c r="M1821" t="str">
        <v>No</v>
      </c>
      <c r="N1821">
        <v>0</v>
      </c>
      <c r="O1821" t="str">
        <v>No</v>
      </c>
      <c r="P1821" t="str">
        <v>Obesity</v>
      </c>
      <c r="Q1821" t="str">
        <v>Normal</v>
      </c>
      <c r="R1821" t="str">
        <f t="shared" si="28"/>
        <v>Without transplant</v>
      </c>
    </row>
    <row r="1822" spans="1:18" ht="15.6" x14ac:dyDescent="0.3">
      <c r="A1822" s="1" t="s">
        <v>549</v>
      </c>
      <c r="B1822" t="str">
        <f>VLOOKUP(A1822,'Customer Names-Answers'!A:D,4,0)</f>
        <v>Patrick</v>
      </c>
      <c r="C1822" cm="1">
        <f t="array" ref="C1822:H1822">VLOOKUP(A1822,'Hospitalisation Details-Answers'!A:K,{6,7,8,9,10,11},0)</f>
        <v>4661.29</v>
      </c>
      <c r="D1822" t="str">
        <v>tier - 2</v>
      </c>
      <c r="E1822" t="str">
        <v>tier - 1</v>
      </c>
      <c r="F1822" t="str">
        <v>R1017</v>
      </c>
      <c r="G1822" t="str">
        <v>25-Oct-1996</v>
      </c>
      <c r="H1822" t="str">
        <v xml:space="preserve">27 Y </v>
      </c>
      <c r="I1822" cm="1">
        <f t="array" ref="I1822:Q1822">VLOOKUP(A1822,'Medical Examinations-Answers'!A:J,{2,3,4,5,6,7,8,9,10},0)</f>
        <v>27.265000000000001</v>
      </c>
      <c r="J1822">
        <v>6.46</v>
      </c>
      <c r="K1822" t="str">
        <v>yes</v>
      </c>
      <c r="L1822" t="str">
        <v>No</v>
      </c>
      <c r="M1822" t="str">
        <v>No</v>
      </c>
      <c r="N1822">
        <v>0</v>
      </c>
      <c r="O1822" t="str">
        <v>No</v>
      </c>
      <c r="P1822" t="str">
        <v xml:space="preserve">Overweight </v>
      </c>
      <c r="Q1822" t="str">
        <v>Prediabetes</v>
      </c>
      <c r="R1822" t="str">
        <f t="shared" si="28"/>
        <v>Without transplant</v>
      </c>
    </row>
    <row r="1823" spans="1:18" ht="15.6" x14ac:dyDescent="0.3">
      <c r="A1823" s="1" t="s">
        <v>548</v>
      </c>
      <c r="B1823" t="str">
        <f>VLOOKUP(A1823,'Customer Names-Answers'!A:D,4,0)</f>
        <v>Austin D</v>
      </c>
      <c r="C1823" cm="1">
        <f t="array" ref="C1823:H1823">VLOOKUP(A1823,'Hospitalisation Details-Answers'!A:K,{6,7,8,9,10,11},0)</f>
        <v>4646.76</v>
      </c>
      <c r="D1823" t="str">
        <v>tier - 1</v>
      </c>
      <c r="E1823" t="str">
        <v>tier - 1</v>
      </c>
      <c r="F1823" t="str">
        <v>R1011</v>
      </c>
      <c r="G1823" t="str">
        <v>22-Jun-1985</v>
      </c>
      <c r="H1823" t="str">
        <v xml:space="preserve">38 Y </v>
      </c>
      <c r="I1823" cm="1">
        <f t="array" ref="I1823:Q1823">VLOOKUP(A1823,'Medical Examinations-Answers'!A:J,{2,3,4,5,6,7,8,9,10},0)</f>
        <v>30.8</v>
      </c>
      <c r="J1823">
        <v>4.9000000000000004</v>
      </c>
      <c r="K1823" t="str">
        <v>yes</v>
      </c>
      <c r="L1823" t="str">
        <v>No</v>
      </c>
      <c r="M1823" t="str">
        <v>No</v>
      </c>
      <c r="N1823">
        <v>0</v>
      </c>
      <c r="O1823" t="str">
        <v>No</v>
      </c>
      <c r="P1823" t="str">
        <v>Obesity</v>
      </c>
      <c r="Q1823" t="str">
        <v>Normal</v>
      </c>
      <c r="R1823" t="str">
        <f t="shared" si="28"/>
        <v>Without transplant</v>
      </c>
    </row>
    <row r="1824" spans="1:18" ht="15.6" x14ac:dyDescent="0.3">
      <c r="A1824" s="1" t="s">
        <v>547</v>
      </c>
      <c r="B1824" t="str">
        <f>VLOOKUP(A1824,'Customer Names-Answers'!A:D,4,0)</f>
        <v>Ms.  Brittany</v>
      </c>
      <c r="C1824" cm="1">
        <f t="array" ref="C1824:H1824">VLOOKUP(A1824,'Hospitalisation Details-Answers'!A:K,{6,7,8,9,10,11},0)</f>
        <v>4618.08</v>
      </c>
      <c r="D1824" t="str">
        <v>tier - 2</v>
      </c>
      <c r="E1824" t="str">
        <v>tier - 1</v>
      </c>
      <c r="F1824" t="str">
        <v>R1012</v>
      </c>
      <c r="G1824" t="str">
        <v>29-Jun-1998</v>
      </c>
      <c r="H1824" t="str">
        <v xml:space="preserve">25 Y </v>
      </c>
      <c r="I1824" cm="1">
        <f t="array" ref="I1824:Q1824">VLOOKUP(A1824,'Medical Examinations-Answers'!A:J,{2,3,4,5,6,7,8,9,10},0)</f>
        <v>30.21</v>
      </c>
      <c r="J1824">
        <v>5.21</v>
      </c>
      <c r="K1824" t="str">
        <v>No</v>
      </c>
      <c r="L1824" t="str">
        <v>No</v>
      </c>
      <c r="M1824" t="str">
        <v>No</v>
      </c>
      <c r="N1824">
        <v>1</v>
      </c>
      <c r="O1824" t="str">
        <v>No</v>
      </c>
      <c r="P1824" t="str">
        <v>Obesity</v>
      </c>
      <c r="Q1824" t="str">
        <v>Normal</v>
      </c>
      <c r="R1824" t="str">
        <f t="shared" si="28"/>
        <v>Without transplant</v>
      </c>
    </row>
    <row r="1825" spans="1:18" ht="15.6" x14ac:dyDescent="0.3">
      <c r="A1825" s="1" t="s">
        <v>546</v>
      </c>
      <c r="B1825" t="str">
        <f>VLOOKUP(A1825,'Customer Names-Answers'!A:D,4,0)</f>
        <v>Matthew T</v>
      </c>
      <c r="C1825" cm="1">
        <f t="array" ref="C1825:H1825">VLOOKUP(A1825,'Hospitalisation Details-Answers'!A:K,{6,7,8,9,10,11},0)</f>
        <v>4608.03</v>
      </c>
      <c r="D1825" t="str">
        <v>tier - 2</v>
      </c>
      <c r="E1825" t="str">
        <v>tier - 3</v>
      </c>
      <c r="F1825" t="str">
        <v>R1011</v>
      </c>
      <c r="G1825" t="str">
        <v>2-Jul-2000</v>
      </c>
      <c r="H1825" t="str">
        <v xml:space="preserve">23 Y </v>
      </c>
      <c r="I1825" cm="1">
        <f t="array" ref="I1825:Q1825">VLOOKUP(A1825,'Medical Examinations-Answers'!A:J,{2,3,4,5,6,7,8,9,10},0)</f>
        <v>35.340000000000003</v>
      </c>
      <c r="J1825">
        <v>4.13</v>
      </c>
      <c r="K1825" t="str">
        <v>No</v>
      </c>
      <c r="L1825" t="str">
        <v>yes</v>
      </c>
      <c r="M1825" t="str">
        <v>No</v>
      </c>
      <c r="N1825">
        <v>1</v>
      </c>
      <c r="O1825" t="str">
        <v>No</v>
      </c>
      <c r="P1825" t="str">
        <v>Obesity</v>
      </c>
      <c r="Q1825" t="str">
        <v>Normal</v>
      </c>
      <c r="R1825" t="str">
        <f t="shared" si="28"/>
        <v>With transplant</v>
      </c>
    </row>
    <row r="1826" spans="1:18" ht="15.6" x14ac:dyDescent="0.3">
      <c r="A1826" s="1" t="s">
        <v>545</v>
      </c>
      <c r="B1826" t="str">
        <f>VLOOKUP(A1826,'Customer Names-Answers'!A:D,4,0)</f>
        <v>Becky G.</v>
      </c>
      <c r="C1826" cm="1">
        <f t="array" ref="C1826:H1826">VLOOKUP(A1826,'Hospitalisation Details-Answers'!A:K,{6,7,8,9,10,11},0)</f>
        <v>4571.41</v>
      </c>
      <c r="D1826" t="str">
        <v>tier - 2</v>
      </c>
      <c r="E1826" t="str">
        <v>tier - 2</v>
      </c>
      <c r="F1826" t="str">
        <v>R1012</v>
      </c>
      <c r="G1826" t="str">
        <v>18-Sep-1989</v>
      </c>
      <c r="H1826" t="str">
        <v xml:space="preserve">34 Y </v>
      </c>
      <c r="I1826" cm="1">
        <f t="array" ref="I1826:Q1826">VLOOKUP(A1826,'Medical Examinations-Answers'!A:J,{2,3,4,5,6,7,8,9,10},0)</f>
        <v>26.695</v>
      </c>
      <c r="J1826">
        <v>5.28</v>
      </c>
      <c r="K1826" t="str">
        <v>No</v>
      </c>
      <c r="L1826" t="str">
        <v>No</v>
      </c>
      <c r="M1826" t="str">
        <v>No</v>
      </c>
      <c r="N1826">
        <v>0</v>
      </c>
      <c r="O1826" t="str">
        <v>No</v>
      </c>
      <c r="P1826" t="str">
        <v xml:space="preserve">Overweight </v>
      </c>
      <c r="Q1826" t="str">
        <v>Normal</v>
      </c>
      <c r="R1826" t="str">
        <f t="shared" si="28"/>
        <v>Without transplant</v>
      </c>
    </row>
    <row r="1827" spans="1:18" ht="15.6" x14ac:dyDescent="0.3">
      <c r="A1827" s="1" t="s">
        <v>544</v>
      </c>
      <c r="B1827" t="str">
        <f>VLOOKUP(A1827,'Customer Names-Answers'!A:D,4,0)</f>
        <v>Virginie</v>
      </c>
      <c r="C1827" cm="1">
        <f t="array" ref="C1827:H1827">VLOOKUP(A1827,'Hospitalisation Details-Answers'!A:K,{6,7,8,9,10,11},0)</f>
        <v>4564.1899999999996</v>
      </c>
      <c r="D1827" t="str">
        <v>tier - 2</v>
      </c>
      <c r="E1827" t="str">
        <v>tier - 2</v>
      </c>
      <c r="F1827" t="str">
        <v>R1024</v>
      </c>
      <c r="G1827" t="str">
        <v>25-Dec-1996</v>
      </c>
      <c r="H1827" t="str">
        <v xml:space="preserve">27 Y </v>
      </c>
      <c r="I1827" cm="1">
        <f t="array" ref="I1827:Q1827">VLOOKUP(A1827,'Medical Examinations-Answers'!A:J,{2,3,4,5,6,7,8,9,10},0)</f>
        <v>29.355</v>
      </c>
      <c r="J1827">
        <v>4.68</v>
      </c>
      <c r="K1827" t="str">
        <v>yes</v>
      </c>
      <c r="L1827" t="str">
        <v>No</v>
      </c>
      <c r="M1827" t="str">
        <v>No</v>
      </c>
      <c r="N1827">
        <v>0</v>
      </c>
      <c r="O1827" t="str">
        <v>No</v>
      </c>
      <c r="P1827" t="str">
        <v xml:space="preserve">Overweight </v>
      </c>
      <c r="Q1827" t="str">
        <v>Normal</v>
      </c>
      <c r="R1827" t="str">
        <f t="shared" si="28"/>
        <v>Without transplant</v>
      </c>
    </row>
    <row r="1828" spans="1:18" ht="15.6" x14ac:dyDescent="0.3">
      <c r="A1828" s="1" t="s">
        <v>543</v>
      </c>
      <c r="B1828" t="str">
        <f>VLOOKUP(A1828,'Customer Names-Answers'!A:D,4,0)</f>
        <v>Allison A</v>
      </c>
      <c r="C1828" cm="1">
        <f t="array" ref="C1828:H1828">VLOOKUP(A1828,'Hospitalisation Details-Answers'!A:K,{6,7,8,9,10,11},0)</f>
        <v>4562.84</v>
      </c>
      <c r="D1828" t="str">
        <v>tier - 2</v>
      </c>
      <c r="E1828" t="str">
        <v>tier - 2</v>
      </c>
      <c r="F1828" t="str">
        <v>R1013</v>
      </c>
      <c r="G1828" t="str">
        <v>20-Sep-1990</v>
      </c>
      <c r="H1828" t="str">
        <v xml:space="preserve">33 Y </v>
      </c>
      <c r="I1828" cm="1">
        <f t="array" ref="I1828:Q1828">VLOOKUP(A1828,'Medical Examinations-Answers'!A:J,{2,3,4,5,6,7,8,9,10},0)</f>
        <v>29.59</v>
      </c>
      <c r="J1828">
        <v>4.0599999999999996</v>
      </c>
      <c r="K1828" t="str">
        <v>No</v>
      </c>
      <c r="L1828" t="str">
        <v>No</v>
      </c>
      <c r="M1828" t="str">
        <v>No</v>
      </c>
      <c r="N1828">
        <v>0</v>
      </c>
      <c r="O1828" t="str">
        <v>No</v>
      </c>
      <c r="P1828" t="str">
        <v xml:space="preserve">Overweight </v>
      </c>
      <c r="Q1828" t="str">
        <v>Normal</v>
      </c>
      <c r="R1828" t="str">
        <f t="shared" si="28"/>
        <v>Without transplant</v>
      </c>
    </row>
    <row r="1829" spans="1:18" ht="15.6" x14ac:dyDescent="0.3">
      <c r="A1829" s="1" t="s">
        <v>542</v>
      </c>
      <c r="B1829" t="str">
        <f>VLOOKUP(A1829,'Customer Names-Answers'!A:D,4,0)</f>
        <v>Julie</v>
      </c>
      <c r="C1829" cm="1">
        <f t="array" ref="C1829:H1829">VLOOKUP(A1829,'Hospitalisation Details-Answers'!A:K,{6,7,8,9,10,11},0)</f>
        <v>4561.1899999999996</v>
      </c>
      <c r="D1829" t="str">
        <v>tier - 2</v>
      </c>
      <c r="E1829" t="str">
        <v>tier - 2</v>
      </c>
      <c r="F1829" t="str">
        <v>R1024</v>
      </c>
      <c r="G1829" t="str">
        <v>22-Dec-2004</v>
      </c>
      <c r="H1829" t="str">
        <v xml:space="preserve">19 Y </v>
      </c>
      <c r="I1829" cm="1">
        <f t="array" ref="I1829:Q1829">VLOOKUP(A1829,'Medical Examinations-Answers'!A:J,{2,3,4,5,6,7,8,9,10},0)</f>
        <v>31.35</v>
      </c>
      <c r="J1829">
        <v>4.2</v>
      </c>
      <c r="K1829" t="str">
        <v>No</v>
      </c>
      <c r="L1829" t="str">
        <v>yes</v>
      </c>
      <c r="M1829" t="str">
        <v>No</v>
      </c>
      <c r="N1829">
        <v>1</v>
      </c>
      <c r="O1829" t="str">
        <v>No</v>
      </c>
      <c r="P1829" t="str">
        <v>Obesity</v>
      </c>
      <c r="Q1829" t="str">
        <v>Normal</v>
      </c>
      <c r="R1829" t="str">
        <f t="shared" si="28"/>
        <v>With transplant</v>
      </c>
    </row>
    <row r="1830" spans="1:18" ht="15.6" x14ac:dyDescent="0.3">
      <c r="A1830" s="1" t="s">
        <v>541</v>
      </c>
      <c r="B1830" t="str">
        <f>VLOOKUP(A1830,'Customer Names-Answers'!A:D,4,0)</f>
        <v>Katherine</v>
      </c>
      <c r="C1830" cm="1">
        <f t="array" ref="C1830:H1830">VLOOKUP(A1830,'Hospitalisation Details-Answers'!A:K,{6,7,8,9,10,11},0)</f>
        <v>4544.2299999999996</v>
      </c>
      <c r="D1830" t="str">
        <v>tier - 2</v>
      </c>
      <c r="E1830" t="str">
        <v>tier - 1</v>
      </c>
      <c r="F1830" t="str">
        <v>R1024</v>
      </c>
      <c r="G1830" t="str">
        <v>17-Nov-1990</v>
      </c>
      <c r="H1830" t="str">
        <v xml:space="preserve">33 Y </v>
      </c>
      <c r="I1830" cm="1">
        <f t="array" ref="I1830:Q1830">VLOOKUP(A1830,'Medical Examinations-Answers'!A:J,{2,3,4,5,6,7,8,9,10},0)</f>
        <v>20.52</v>
      </c>
      <c r="J1830">
        <v>4.83</v>
      </c>
      <c r="K1830" t="str">
        <v>No</v>
      </c>
      <c r="L1830" t="str">
        <v>No</v>
      </c>
      <c r="M1830" t="str">
        <v>No</v>
      </c>
      <c r="N1830">
        <v>0</v>
      </c>
      <c r="O1830" t="str">
        <v>No</v>
      </c>
      <c r="P1830" t="str">
        <v xml:space="preserve">Normal Weight </v>
      </c>
      <c r="Q1830" t="str">
        <v>Normal</v>
      </c>
      <c r="R1830" t="str">
        <f t="shared" si="28"/>
        <v>Without transplant</v>
      </c>
    </row>
    <row r="1831" spans="1:18" ht="15.6" x14ac:dyDescent="0.3">
      <c r="A1831" s="1" t="s">
        <v>540</v>
      </c>
      <c r="B1831" t="str">
        <f>VLOOKUP(A1831,'Customer Names-Answers'!A:D,4,0)</f>
        <v>Caleb</v>
      </c>
      <c r="C1831" cm="1">
        <f t="array" ref="C1831:H1831">VLOOKUP(A1831,'Hospitalisation Details-Answers'!A:K,{6,7,8,9,10,11},0)</f>
        <v>4536.26</v>
      </c>
      <c r="D1831" t="str">
        <v>tier - 2</v>
      </c>
      <c r="E1831" t="str">
        <v>tier - 2</v>
      </c>
      <c r="F1831" t="str">
        <v>R1011</v>
      </c>
      <c r="G1831" t="str">
        <v>13-Jun-1988</v>
      </c>
      <c r="H1831" t="str">
        <v xml:space="preserve">35 Y </v>
      </c>
      <c r="I1831" cm="1">
        <f t="array" ref="I1831:Q1831">VLOOKUP(A1831,'Medical Examinations-Answers'!A:J,{2,3,4,5,6,7,8,9,10},0)</f>
        <v>42.9</v>
      </c>
      <c r="J1831">
        <v>4.87</v>
      </c>
      <c r="K1831" t="str">
        <v>yes</v>
      </c>
      <c r="L1831" t="str">
        <v>No</v>
      </c>
      <c r="M1831" t="str">
        <v>No</v>
      </c>
      <c r="N1831">
        <v>1</v>
      </c>
      <c r="O1831" t="str">
        <v>No</v>
      </c>
      <c r="P1831" t="str">
        <v>Obesity</v>
      </c>
      <c r="Q1831" t="str">
        <v>Normal</v>
      </c>
      <c r="R1831" t="str">
        <f t="shared" si="28"/>
        <v>Without transplant</v>
      </c>
    </row>
    <row r="1832" spans="1:18" ht="15.6" x14ac:dyDescent="0.3">
      <c r="A1832" s="1" t="s">
        <v>539</v>
      </c>
      <c r="B1832" t="str">
        <f>VLOOKUP(A1832,'Customer Names-Answers'!A:D,4,0)</f>
        <v>Jaime</v>
      </c>
      <c r="C1832" cm="1">
        <f t="array" ref="C1832:H1832">VLOOKUP(A1832,'Hospitalisation Details-Answers'!A:K,{6,7,8,9,10,11},0)</f>
        <v>4529.4799999999996</v>
      </c>
      <c r="D1832" t="str">
        <v>tier - 2</v>
      </c>
      <c r="E1832" t="str">
        <v>tier - 1</v>
      </c>
      <c r="F1832" t="str">
        <v>R1011</v>
      </c>
      <c r="G1832" t="str">
        <v>29-Jun-1993</v>
      </c>
      <c r="H1832" t="str">
        <v xml:space="preserve">30 Y </v>
      </c>
      <c r="I1832" cm="1">
        <f t="array" ref="I1832:Q1832">VLOOKUP(A1832,'Medical Examinations-Answers'!A:J,{2,3,4,5,6,7,8,9,10},0)</f>
        <v>24.6</v>
      </c>
      <c r="J1832">
        <v>5.86</v>
      </c>
      <c r="K1832" t="str">
        <v>No</v>
      </c>
      <c r="L1832" t="str">
        <v>No</v>
      </c>
      <c r="M1832" t="str">
        <v>Yes</v>
      </c>
      <c r="N1832">
        <v>1</v>
      </c>
      <c r="O1832" t="str">
        <v>No</v>
      </c>
      <c r="P1832" t="str">
        <v xml:space="preserve">Normal Weight </v>
      </c>
      <c r="Q1832" t="str">
        <v>Prediabetes</v>
      </c>
      <c r="R1832" t="str">
        <f t="shared" si="28"/>
        <v>Without transplant</v>
      </c>
    </row>
    <row r="1833" spans="1:18" ht="15.6" x14ac:dyDescent="0.3">
      <c r="A1833" s="1" t="s">
        <v>538</v>
      </c>
      <c r="B1833" t="str">
        <f>VLOOKUP(A1833,'Customer Names-Answers'!A:D,4,0)</f>
        <v>Hannah</v>
      </c>
      <c r="C1833" cm="1">
        <f t="array" ref="C1833:H1833">VLOOKUP(A1833,'Hospitalisation Details-Answers'!A:K,{6,7,8,9,10,11},0)</f>
        <v>4527.18</v>
      </c>
      <c r="D1833" t="str">
        <v>tier - 2</v>
      </c>
      <c r="E1833" t="str">
        <v>tier - 2</v>
      </c>
      <c r="F1833" t="str">
        <v>R1012</v>
      </c>
      <c r="G1833" t="str">
        <v>13-Aug-1992</v>
      </c>
      <c r="H1833" t="str">
        <v xml:space="preserve">31 Y </v>
      </c>
      <c r="I1833" cm="1">
        <f t="array" ref="I1833:Q1833">VLOOKUP(A1833,'Medical Examinations-Answers'!A:J,{2,3,4,5,6,7,8,9,10},0)</f>
        <v>28.405000000000001</v>
      </c>
      <c r="J1833">
        <v>4.12</v>
      </c>
      <c r="K1833" t="str">
        <v>No</v>
      </c>
      <c r="L1833" t="str">
        <v>No</v>
      </c>
      <c r="M1833" t="str">
        <v>No</v>
      </c>
      <c r="N1833">
        <v>1</v>
      </c>
      <c r="O1833" t="str">
        <v>No</v>
      </c>
      <c r="P1833" t="str">
        <v xml:space="preserve">Overweight </v>
      </c>
      <c r="Q1833" t="str">
        <v>Normal</v>
      </c>
      <c r="R1833" t="str">
        <f t="shared" si="28"/>
        <v>Without transplant</v>
      </c>
    </row>
    <row r="1834" spans="1:18" ht="15.6" x14ac:dyDescent="0.3">
      <c r="A1834" s="1" t="s">
        <v>537</v>
      </c>
      <c r="B1834" t="str">
        <f>VLOOKUP(A1834,'Customer Names-Answers'!A:D,4,0)</f>
        <v>Zachariah</v>
      </c>
      <c r="C1834" cm="1">
        <f t="array" ref="C1834:H1834">VLOOKUP(A1834,'Hospitalisation Details-Answers'!A:K,{6,7,8,9,10,11},0)</f>
        <v>4518.83</v>
      </c>
      <c r="D1834" t="str">
        <v>tier - 2</v>
      </c>
      <c r="E1834" t="str">
        <v>tier - 2</v>
      </c>
      <c r="F1834" t="str">
        <v>R1017</v>
      </c>
      <c r="G1834" t="str">
        <v>21-Dec-1988</v>
      </c>
      <c r="H1834" t="str">
        <v xml:space="preserve">35 Y </v>
      </c>
      <c r="I1834" cm="1">
        <f t="array" ref="I1834:Q1834">VLOOKUP(A1834,'Medical Examinations-Answers'!A:J,{2,3,4,5,6,7,8,9,10},0)</f>
        <v>34.674999999999997</v>
      </c>
      <c r="J1834">
        <v>5.71</v>
      </c>
      <c r="K1834" t="str">
        <v>yes</v>
      </c>
      <c r="L1834" t="str">
        <v>No</v>
      </c>
      <c r="M1834" t="str">
        <v>No</v>
      </c>
      <c r="N1834">
        <v>1</v>
      </c>
      <c r="O1834" t="str">
        <v>No</v>
      </c>
      <c r="P1834" t="str">
        <v>Obesity</v>
      </c>
      <c r="Q1834" t="str">
        <v>Prediabetes</v>
      </c>
      <c r="R1834" t="str">
        <f t="shared" si="28"/>
        <v>Without transplant</v>
      </c>
    </row>
    <row r="1835" spans="1:18" ht="15.6" x14ac:dyDescent="0.3">
      <c r="A1835" s="1" t="s">
        <v>536</v>
      </c>
      <c r="B1835" t="str">
        <f>VLOOKUP(A1835,'Customer Names-Answers'!A:D,4,0)</f>
        <v>Patricia A</v>
      </c>
      <c r="C1835" cm="1">
        <f t="array" ref="C1835:H1835">VLOOKUP(A1835,'Hospitalisation Details-Answers'!A:K,{6,7,8,9,10,11},0)</f>
        <v>4518.7700000000004</v>
      </c>
      <c r="D1835" t="str">
        <v>tier - 2</v>
      </c>
      <c r="E1835" t="str">
        <v>tier - 3</v>
      </c>
      <c r="F1835" t="str">
        <v>R1012</v>
      </c>
      <c r="G1835" t="str">
        <v>5-Dec-1987</v>
      </c>
      <c r="H1835" t="str">
        <v xml:space="preserve">36 Y </v>
      </c>
      <c r="I1835" cm="1">
        <f t="array" ref="I1835:Q1835">VLOOKUP(A1835,'Medical Examinations-Answers'!A:J,{2,3,4,5,6,7,8,9,10},0)</f>
        <v>18.850000000000001</v>
      </c>
      <c r="J1835">
        <v>6.03</v>
      </c>
      <c r="K1835" t="str">
        <v>No</v>
      </c>
      <c r="L1835" t="str">
        <v>No</v>
      </c>
      <c r="M1835" t="str">
        <v>No</v>
      </c>
      <c r="N1835">
        <v>1</v>
      </c>
      <c r="O1835" t="str">
        <v>No</v>
      </c>
      <c r="P1835" t="str">
        <v xml:space="preserve">Normal Weight </v>
      </c>
      <c r="Q1835" t="str">
        <v>Prediabetes</v>
      </c>
      <c r="R1835" t="str">
        <f t="shared" si="28"/>
        <v>Without transplant</v>
      </c>
    </row>
    <row r="1836" spans="1:18" ht="15.6" x14ac:dyDescent="0.3">
      <c r="A1836" s="1" t="s">
        <v>534</v>
      </c>
      <c r="B1836" t="str">
        <f>VLOOKUP(A1836,'Customer Names-Answers'!A:D,4,0)</f>
        <v>Elizabeth A.</v>
      </c>
      <c r="C1836" cm="1">
        <f t="array" ref="C1836:H1836">VLOOKUP(A1836,'Hospitalisation Details-Answers'!A:K,{6,7,8,9,10,11},0)</f>
        <v>4518.3999999999996</v>
      </c>
      <c r="D1836" t="str">
        <v>tier - 2</v>
      </c>
      <c r="E1836" t="str">
        <v>tier - 3</v>
      </c>
      <c r="F1836" t="str">
        <v>R1026</v>
      </c>
      <c r="G1836" t="str">
        <v>2-Oct-2003</v>
      </c>
      <c r="H1836" t="str">
        <v xml:space="preserve">20 Y </v>
      </c>
      <c r="I1836" cm="1">
        <f t="array" ref="I1836:Q1836">VLOOKUP(A1836,'Medical Examinations-Answers'!A:J,{2,3,4,5,6,7,8,9,10},0)</f>
        <v>34.130000000000003</v>
      </c>
      <c r="J1836">
        <v>5.65</v>
      </c>
      <c r="K1836" t="str">
        <v>No</v>
      </c>
      <c r="L1836" t="str">
        <v>No</v>
      </c>
      <c r="M1836" t="str">
        <v>Yes</v>
      </c>
      <c r="N1836">
        <v>1</v>
      </c>
      <c r="O1836" t="str">
        <v>No</v>
      </c>
      <c r="P1836" t="str">
        <v>Obesity</v>
      </c>
      <c r="Q1836" t="str">
        <v>Normal</v>
      </c>
      <c r="R1836" t="str">
        <f t="shared" si="28"/>
        <v>Without transplant</v>
      </c>
    </row>
    <row r="1837" spans="1:18" ht="15.6" x14ac:dyDescent="0.3">
      <c r="A1837" s="1" t="s">
        <v>533</v>
      </c>
      <c r="B1837" t="str">
        <f>VLOOKUP(A1837,'Customer Names-Answers'!A:D,4,0)</f>
        <v>Benjamin</v>
      </c>
      <c r="C1837" cm="1">
        <f t="array" ref="C1837:H1837">VLOOKUP(A1837,'Hospitalisation Details-Answers'!A:K,{6,7,8,9,10,11},0)</f>
        <v>4515.71</v>
      </c>
      <c r="D1837" t="str">
        <v>tier - 2</v>
      </c>
      <c r="E1837" t="str">
        <v>tier - 3</v>
      </c>
      <c r="F1837" t="str">
        <v>R1013</v>
      </c>
      <c r="G1837" t="str">
        <v>16-Jun-1980</v>
      </c>
      <c r="H1837" t="str">
        <v xml:space="preserve">43 Y </v>
      </c>
      <c r="I1837" cm="1">
        <f t="array" ref="I1837:Q1837">VLOOKUP(A1837,'Medical Examinations-Answers'!A:J,{2,3,4,5,6,7,8,9,10},0)</f>
        <v>17.34</v>
      </c>
      <c r="J1837">
        <v>5.05</v>
      </c>
      <c r="K1837" t="str">
        <v>No</v>
      </c>
      <c r="L1837" t="str">
        <v>No</v>
      </c>
      <c r="M1837" t="str">
        <v>No</v>
      </c>
      <c r="N1837">
        <v>0</v>
      </c>
      <c r="O1837" t="str">
        <v>No</v>
      </c>
      <c r="P1837" t="str">
        <v xml:space="preserve">Underweight </v>
      </c>
      <c r="Q1837" t="str">
        <v>Normal</v>
      </c>
      <c r="R1837" t="str">
        <f t="shared" si="28"/>
        <v>Without transplant</v>
      </c>
    </row>
    <row r="1838" spans="1:18" ht="15.6" x14ac:dyDescent="0.3">
      <c r="A1838" s="1" t="s">
        <v>532</v>
      </c>
      <c r="B1838" t="str">
        <f>VLOOKUP(A1838,'Customer Names-Answers'!A:D,4,0)</f>
        <v>Breno</v>
      </c>
      <c r="C1838" cm="1">
        <f t="array" ref="C1838:H1838">VLOOKUP(A1838,'Hospitalisation Details-Answers'!A:K,{6,7,8,9,10,11},0)</f>
        <v>4511.41</v>
      </c>
      <c r="D1838" t="str">
        <v>tier - 2</v>
      </c>
      <c r="E1838" t="str">
        <v>tier - 3</v>
      </c>
      <c r="F1838" t="str">
        <v>R1013</v>
      </c>
      <c r="G1838" t="str">
        <v>27-Sep-1982</v>
      </c>
      <c r="H1838" t="str">
        <v xml:space="preserve">41 Y </v>
      </c>
      <c r="I1838" cm="1">
        <f t="array" ref="I1838:Q1838">VLOOKUP(A1838,'Medical Examinations-Answers'!A:J,{2,3,4,5,6,7,8,9,10},0)</f>
        <v>17.440000000000001</v>
      </c>
      <c r="J1838">
        <v>6.26</v>
      </c>
      <c r="K1838" t="str">
        <v>No</v>
      </c>
      <c r="L1838" t="str">
        <v>No</v>
      </c>
      <c r="M1838" t="str">
        <v>No</v>
      </c>
      <c r="N1838">
        <v>0</v>
      </c>
      <c r="O1838" t="str">
        <v>No</v>
      </c>
      <c r="P1838" t="str">
        <v xml:space="preserve">Underweight </v>
      </c>
      <c r="Q1838" t="str">
        <v>Prediabetes</v>
      </c>
      <c r="R1838" t="str">
        <f t="shared" si="28"/>
        <v>Without transplant</v>
      </c>
    </row>
    <row r="1839" spans="1:18" ht="15.6" x14ac:dyDescent="0.3">
      <c r="A1839" s="1" t="s">
        <v>531</v>
      </c>
      <c r="B1839" t="str">
        <f>VLOOKUP(A1839,'Customer Names-Answers'!A:D,4,0)</f>
        <v>Takaya</v>
      </c>
      <c r="C1839" cm="1">
        <f t="array" ref="C1839:H1839">VLOOKUP(A1839,'Hospitalisation Details-Answers'!A:K,{6,7,8,9,10,11},0)</f>
        <v>4504.66</v>
      </c>
      <c r="D1839" t="str">
        <v>tier - 1</v>
      </c>
      <c r="E1839" t="str">
        <v>tier - 2</v>
      </c>
      <c r="F1839" t="str">
        <v>R1013</v>
      </c>
      <c r="G1839" t="str">
        <v>13-Oct-1997</v>
      </c>
      <c r="H1839" t="str">
        <v xml:space="preserve">26 Y </v>
      </c>
      <c r="I1839" cm="1">
        <f t="array" ref="I1839:Q1839">VLOOKUP(A1839,'Medical Examinations-Answers'!A:J,{2,3,4,5,6,7,8,9,10},0)</f>
        <v>33.659999999999997</v>
      </c>
      <c r="J1839">
        <v>4.08</v>
      </c>
      <c r="K1839" t="str">
        <v>yes</v>
      </c>
      <c r="L1839" t="str">
        <v>No</v>
      </c>
      <c r="M1839" t="str">
        <v>Yes</v>
      </c>
      <c r="N1839">
        <v>1</v>
      </c>
      <c r="O1839" t="str">
        <v>No</v>
      </c>
      <c r="P1839" t="str">
        <v>Obesity</v>
      </c>
      <c r="Q1839" t="str">
        <v>Normal</v>
      </c>
      <c r="R1839" t="str">
        <f t="shared" si="28"/>
        <v>Without transplant</v>
      </c>
    </row>
    <row r="1840" spans="1:18" ht="15.6" x14ac:dyDescent="0.3">
      <c r="A1840" s="1" t="s">
        <v>530</v>
      </c>
      <c r="B1840" t="str">
        <f>VLOOKUP(A1840,'Customer Names-Answers'!A:D,4,0)</f>
        <v>Thomas IV</v>
      </c>
      <c r="C1840" cm="1">
        <f t="array" ref="C1840:H1840">VLOOKUP(A1840,'Hospitalisation Details-Answers'!A:K,{6,7,8,9,10,11},0)</f>
        <v>4500.34</v>
      </c>
      <c r="D1840" t="str">
        <v>tier - 2</v>
      </c>
      <c r="E1840" t="str">
        <v>tier - 1</v>
      </c>
      <c r="F1840" t="str">
        <v>R1017</v>
      </c>
      <c r="G1840" t="str">
        <v>26-Jun-1988</v>
      </c>
      <c r="H1840" t="str">
        <v xml:space="preserve">35 Y </v>
      </c>
      <c r="I1840" cm="1">
        <f t="array" ref="I1840:Q1840">VLOOKUP(A1840,'Medical Examinations-Answers'!A:J,{2,3,4,5,6,7,8,9,10},0)</f>
        <v>21.375</v>
      </c>
      <c r="J1840">
        <v>6.19</v>
      </c>
      <c r="K1840" t="str">
        <v>yes</v>
      </c>
      <c r="L1840" t="str">
        <v>No</v>
      </c>
      <c r="M1840" t="str">
        <v>No</v>
      </c>
      <c r="N1840">
        <v>1</v>
      </c>
      <c r="O1840" t="str">
        <v>No</v>
      </c>
      <c r="P1840" t="str">
        <v xml:space="preserve">Normal Weight </v>
      </c>
      <c r="Q1840" t="str">
        <v>Prediabetes</v>
      </c>
      <c r="R1840" t="str">
        <f t="shared" si="28"/>
        <v>Without transplant</v>
      </c>
    </row>
    <row r="1841" spans="1:18" ht="15.6" x14ac:dyDescent="0.3">
      <c r="A1841" s="1" t="s">
        <v>529</v>
      </c>
      <c r="B1841" t="str">
        <f>VLOOKUP(A1841,'Customer Names-Answers'!A:D,4,0)</f>
        <v>Bradley E</v>
      </c>
      <c r="C1841" cm="1">
        <f t="array" ref="C1841:H1841">VLOOKUP(A1841,'Hospitalisation Details-Answers'!A:K,{6,7,8,9,10,11},0)</f>
        <v>4488.58</v>
      </c>
      <c r="D1841" t="str">
        <v>tier - 2</v>
      </c>
      <c r="E1841" t="str">
        <v>tier - 3</v>
      </c>
      <c r="F1841" t="str">
        <v>R1012</v>
      </c>
      <c r="G1841" t="str">
        <v>12-Jul-1992</v>
      </c>
      <c r="H1841" t="str">
        <v xml:space="preserve">31 Y </v>
      </c>
      <c r="I1841" cm="1">
        <f t="array" ref="I1841:Q1841">VLOOKUP(A1841,'Medical Examinations-Answers'!A:J,{2,3,4,5,6,7,8,9,10},0)</f>
        <v>27.14</v>
      </c>
      <c r="J1841">
        <v>6.01</v>
      </c>
      <c r="K1841" t="str">
        <v>No</v>
      </c>
      <c r="L1841" t="str">
        <v>No</v>
      </c>
      <c r="M1841" t="str">
        <v>No</v>
      </c>
      <c r="N1841">
        <v>1</v>
      </c>
      <c r="O1841" t="str">
        <v>No</v>
      </c>
      <c r="P1841" t="str">
        <v xml:space="preserve">Overweight </v>
      </c>
      <c r="Q1841" t="str">
        <v>Prediabetes</v>
      </c>
      <c r="R1841" t="str">
        <f t="shared" si="28"/>
        <v>Without transplant</v>
      </c>
    </row>
    <row r="1842" spans="1:18" ht="15.6" x14ac:dyDescent="0.3">
      <c r="A1842" s="1" t="s">
        <v>528</v>
      </c>
      <c r="B1842" t="str">
        <f>VLOOKUP(A1842,'Customer Names-Answers'!A:D,4,0)</f>
        <v>Megan</v>
      </c>
      <c r="C1842" cm="1">
        <f t="array" ref="C1842:H1842">VLOOKUP(A1842,'Hospitalisation Details-Answers'!A:K,{6,7,8,9,10,11},0)</f>
        <v>4468.25</v>
      </c>
      <c r="D1842" t="str">
        <v>tier - 2</v>
      </c>
      <c r="E1842" t="str">
        <v>tier - 2</v>
      </c>
      <c r="F1842" t="str">
        <v>R1012</v>
      </c>
      <c r="G1842" t="str">
        <v>18-Jul-2004</v>
      </c>
      <c r="H1842" t="str">
        <v xml:space="preserve">19 Y </v>
      </c>
      <c r="I1842" cm="1">
        <f t="array" ref="I1842:Q1842">VLOOKUP(A1842,'Medical Examinations-Answers'!A:J,{2,3,4,5,6,7,8,9,10},0)</f>
        <v>35.78</v>
      </c>
      <c r="J1842">
        <v>6.07</v>
      </c>
      <c r="K1842" t="str">
        <v>No</v>
      </c>
      <c r="L1842" t="str">
        <v>yes</v>
      </c>
      <c r="M1842" t="str">
        <v>No</v>
      </c>
      <c r="N1842">
        <v>1</v>
      </c>
      <c r="O1842" t="str">
        <v>No</v>
      </c>
      <c r="P1842" t="str">
        <v>Obesity</v>
      </c>
      <c r="Q1842" t="str">
        <v>Prediabetes</v>
      </c>
      <c r="R1842" t="str">
        <f t="shared" si="28"/>
        <v>With transplant</v>
      </c>
    </row>
    <row r="1843" spans="1:18" ht="15.6" x14ac:dyDescent="0.3">
      <c r="A1843" s="1" t="s">
        <v>527</v>
      </c>
      <c r="B1843" t="str">
        <f>VLOOKUP(A1843,'Customer Names-Answers'!A:D,4,0)</f>
        <v>Ruby J</v>
      </c>
      <c r="C1843" cm="1">
        <f t="array" ref="C1843:H1843">VLOOKUP(A1843,'Hospitalisation Details-Answers'!A:K,{6,7,8,9,10,11},0)</f>
        <v>4466.62</v>
      </c>
      <c r="D1843" t="str">
        <v>tier - 2</v>
      </c>
      <c r="E1843" t="str">
        <v>tier - 2</v>
      </c>
      <c r="F1843" t="str">
        <v>R1012</v>
      </c>
      <c r="G1843" t="str">
        <v>20-Nov-1999</v>
      </c>
      <c r="H1843" t="str">
        <v xml:space="preserve">24 Y </v>
      </c>
      <c r="I1843" cm="1">
        <f t="array" ref="I1843:Q1843">VLOOKUP(A1843,'Medical Examinations-Answers'!A:J,{2,3,4,5,6,7,8,9,10},0)</f>
        <v>34.96</v>
      </c>
      <c r="J1843">
        <v>5.63</v>
      </c>
      <c r="K1843" t="str">
        <v>No</v>
      </c>
      <c r="L1843" t="str">
        <v>No</v>
      </c>
      <c r="M1843" t="str">
        <v>No</v>
      </c>
      <c r="N1843">
        <v>0</v>
      </c>
      <c r="O1843" t="str">
        <v>No</v>
      </c>
      <c r="P1843" t="str">
        <v>Obesity</v>
      </c>
      <c r="Q1843" t="str">
        <v>Normal</v>
      </c>
      <c r="R1843" t="str">
        <f t="shared" si="28"/>
        <v>Without transplant</v>
      </c>
    </row>
    <row r="1844" spans="1:18" ht="15.6" x14ac:dyDescent="0.3">
      <c r="A1844" s="1" t="s">
        <v>526</v>
      </c>
      <c r="B1844" t="str">
        <f>VLOOKUP(A1844,'Customer Names-Answers'!A:D,4,0)</f>
        <v>Bart</v>
      </c>
      <c r="C1844" cm="1">
        <f t="array" ref="C1844:H1844">VLOOKUP(A1844,'Hospitalisation Details-Answers'!A:K,{6,7,8,9,10,11},0)</f>
        <v>4463.21</v>
      </c>
      <c r="D1844" t="str">
        <v>tier - 3</v>
      </c>
      <c r="E1844" t="str">
        <v>tier - 3</v>
      </c>
      <c r="F1844" t="str">
        <v>R1013</v>
      </c>
      <c r="G1844" t="str">
        <v>4-Jul-1991</v>
      </c>
      <c r="H1844" t="str">
        <v xml:space="preserve">32 Y </v>
      </c>
      <c r="I1844" cm="1">
        <f t="array" ref="I1844:Q1844">VLOOKUP(A1844,'Medical Examinations-Answers'!A:J,{2,3,4,5,6,7,8,9,10},0)</f>
        <v>38.39</v>
      </c>
      <c r="J1844">
        <v>6.05</v>
      </c>
      <c r="K1844" t="str">
        <v>No</v>
      </c>
      <c r="L1844" t="str">
        <v>No</v>
      </c>
      <c r="M1844" t="str">
        <v>No</v>
      </c>
      <c r="N1844">
        <v>0</v>
      </c>
      <c r="O1844" t="str">
        <v>No</v>
      </c>
      <c r="P1844" t="str">
        <v>Obesity</v>
      </c>
      <c r="Q1844" t="str">
        <v>Prediabetes</v>
      </c>
      <c r="R1844" t="str">
        <f t="shared" si="28"/>
        <v>Without transplant</v>
      </c>
    </row>
    <row r="1845" spans="1:18" ht="15.6" x14ac:dyDescent="0.3">
      <c r="A1845" s="1" t="s">
        <v>525</v>
      </c>
      <c r="B1845" t="str">
        <f>VLOOKUP(A1845,'Customer Names-Answers'!A:D,4,0)</f>
        <v>Robert A.</v>
      </c>
      <c r="C1845" cm="1">
        <f t="array" ref="C1845:H1845">VLOOKUP(A1845,'Hospitalisation Details-Answers'!A:K,{6,7,8,9,10,11},0)</f>
        <v>4462.72</v>
      </c>
      <c r="D1845" t="str">
        <v>tier - 2</v>
      </c>
      <c r="E1845" t="str">
        <v>tier - 3</v>
      </c>
      <c r="F1845" t="str">
        <v>R1012</v>
      </c>
      <c r="G1845" t="str">
        <v>15-Jul-1990</v>
      </c>
      <c r="H1845" t="str">
        <v xml:space="preserve">33 Y </v>
      </c>
      <c r="I1845" cm="1">
        <f t="array" ref="I1845:Q1845">VLOOKUP(A1845,'Medical Examinations-Answers'!A:J,{2,3,4,5,6,7,8,9,10},0)</f>
        <v>33.82</v>
      </c>
      <c r="J1845">
        <v>4.6500000000000004</v>
      </c>
      <c r="K1845" t="str">
        <v>No</v>
      </c>
      <c r="L1845" t="str">
        <v>No</v>
      </c>
      <c r="M1845" t="str">
        <v>No</v>
      </c>
      <c r="N1845">
        <v>0</v>
      </c>
      <c r="O1845" t="str">
        <v>No</v>
      </c>
      <c r="P1845" t="str">
        <v>Obesity</v>
      </c>
      <c r="Q1845" t="str">
        <v>Normal</v>
      </c>
      <c r="R1845" t="str">
        <f t="shared" si="28"/>
        <v>Without transplant</v>
      </c>
    </row>
    <row r="1846" spans="1:18" ht="15.6" x14ac:dyDescent="0.3">
      <c r="A1846" s="1" t="s">
        <v>524</v>
      </c>
      <c r="B1846" t="str">
        <f>VLOOKUP(A1846,'Customer Names-Answers'!A:D,4,0)</f>
        <v>Adam</v>
      </c>
      <c r="C1846" cm="1">
        <f t="array" ref="C1846:H1846">VLOOKUP(A1846,'Hospitalisation Details-Answers'!A:K,{6,7,8,9,10,11},0)</f>
        <v>4454.3999999999996</v>
      </c>
      <c r="D1846" t="str">
        <v>tier - 2</v>
      </c>
      <c r="E1846" t="str">
        <v>tier - 3</v>
      </c>
      <c r="F1846" t="str">
        <v>R1012</v>
      </c>
      <c r="G1846" t="str">
        <v>8-Aug-1990</v>
      </c>
      <c r="H1846" t="str">
        <v xml:space="preserve">33 Y </v>
      </c>
      <c r="I1846" cm="1">
        <f t="array" ref="I1846:Q1846">VLOOKUP(A1846,'Medical Examinations-Answers'!A:J,{2,3,4,5,6,7,8,9,10},0)</f>
        <v>27.835000000000001</v>
      </c>
      <c r="J1846">
        <v>5.37</v>
      </c>
      <c r="K1846" t="str">
        <v>No</v>
      </c>
      <c r="L1846" t="str">
        <v>No</v>
      </c>
      <c r="M1846" t="str">
        <v>No</v>
      </c>
      <c r="N1846">
        <v>0</v>
      </c>
      <c r="O1846" t="str">
        <v>No</v>
      </c>
      <c r="P1846" t="str">
        <v xml:space="preserve">Overweight </v>
      </c>
      <c r="Q1846" t="str">
        <v>Normal</v>
      </c>
      <c r="R1846" t="str">
        <f t="shared" si="28"/>
        <v>Without transplant</v>
      </c>
    </row>
    <row r="1847" spans="1:18" ht="15.6" x14ac:dyDescent="0.3">
      <c r="A1847" s="1" t="s">
        <v>523</v>
      </c>
      <c r="B1847" t="str">
        <f>VLOOKUP(A1847,'Customer Names-Answers'!A:D,4,0)</f>
        <v>Yemane Adhane</v>
      </c>
      <c r="C1847" cm="1">
        <f t="array" ref="C1847:H1847">VLOOKUP(A1847,'Hospitalisation Details-Answers'!A:K,{6,7,8,9,10,11},0)</f>
        <v>4449.46</v>
      </c>
      <c r="D1847" t="str">
        <v>tier - 1</v>
      </c>
      <c r="E1847" t="str">
        <v>tier - 2</v>
      </c>
      <c r="F1847" t="str">
        <v>R1013</v>
      </c>
      <c r="G1847" t="str">
        <v>28-Jun-1994</v>
      </c>
      <c r="H1847" t="str">
        <v xml:space="preserve">29 Y </v>
      </c>
      <c r="I1847" cm="1">
        <f t="array" ref="I1847:Q1847">VLOOKUP(A1847,'Medical Examinations-Answers'!A:J,{2,3,4,5,6,7,8,9,10},0)</f>
        <v>33</v>
      </c>
      <c r="J1847">
        <v>5.39</v>
      </c>
      <c r="K1847" t="str">
        <v>No</v>
      </c>
      <c r="L1847" t="str">
        <v>No</v>
      </c>
      <c r="M1847" t="str">
        <v>No</v>
      </c>
      <c r="N1847">
        <v>0</v>
      </c>
      <c r="O1847" t="str">
        <v>No</v>
      </c>
      <c r="P1847" t="str">
        <v>Obesity</v>
      </c>
      <c r="Q1847" t="str">
        <v>Normal</v>
      </c>
      <c r="R1847" t="str">
        <f t="shared" si="28"/>
        <v>Without transplant</v>
      </c>
    </row>
    <row r="1848" spans="1:18" ht="15.6" x14ac:dyDescent="0.3">
      <c r="A1848" s="1" t="s">
        <v>522</v>
      </c>
      <c r="B1848" t="str">
        <f>VLOOKUP(A1848,'Customer Names-Answers'!A:D,4,0)</f>
        <v>Jesse A.</v>
      </c>
      <c r="C1848" cm="1">
        <f t="array" ref="C1848:H1848">VLOOKUP(A1848,'Hospitalisation Details-Answers'!A:K,{6,7,8,9,10,11},0)</f>
        <v>4441.21</v>
      </c>
      <c r="D1848" t="str">
        <v>tier - 1</v>
      </c>
      <c r="E1848" t="str">
        <v>tier - 2</v>
      </c>
      <c r="F1848" t="str">
        <v>R1014</v>
      </c>
      <c r="G1848" t="str">
        <v>3-Sep-1991</v>
      </c>
      <c r="H1848" t="str">
        <v xml:space="preserve">32 Y </v>
      </c>
      <c r="I1848" cm="1">
        <f t="array" ref="I1848:Q1848">VLOOKUP(A1848,'Medical Examinations-Answers'!A:J,{2,3,4,5,6,7,8,9,10},0)</f>
        <v>26.885000000000002</v>
      </c>
      <c r="J1848">
        <v>5.86</v>
      </c>
      <c r="K1848" t="str">
        <v>No</v>
      </c>
      <c r="L1848" t="str">
        <v>No</v>
      </c>
      <c r="M1848" t="str">
        <v>No</v>
      </c>
      <c r="N1848">
        <v>0</v>
      </c>
      <c r="O1848" t="str">
        <v>No</v>
      </c>
      <c r="P1848" t="str">
        <v xml:space="preserve">Overweight </v>
      </c>
      <c r="Q1848" t="str">
        <v>Prediabetes</v>
      </c>
      <c r="R1848" t="str">
        <f t="shared" si="28"/>
        <v>Without transplant</v>
      </c>
    </row>
    <row r="1849" spans="1:18" ht="15.6" x14ac:dyDescent="0.3">
      <c r="A1849" s="1" t="s">
        <v>521</v>
      </c>
      <c r="B1849" t="str">
        <f>VLOOKUP(A1849,'Customer Names-Answers'!A:D,4,0)</f>
        <v>Bird</v>
      </c>
      <c r="C1849" cm="1">
        <f t="array" ref="C1849:H1849">VLOOKUP(A1849,'Hospitalisation Details-Answers'!A:K,{6,7,8,9,10,11},0)</f>
        <v>4438.26</v>
      </c>
      <c r="D1849" t="str">
        <v>tier - 2</v>
      </c>
      <c r="E1849" t="str">
        <v>tier - 3</v>
      </c>
      <c r="F1849" t="str">
        <v>R1017</v>
      </c>
      <c r="G1849" t="str">
        <v>24-Oct-1994</v>
      </c>
      <c r="H1849" t="str">
        <v xml:space="preserve">29 Y </v>
      </c>
      <c r="I1849" cm="1">
        <f t="array" ref="I1849:Q1849">VLOOKUP(A1849,'Medical Examinations-Answers'!A:J,{2,3,4,5,6,7,8,9,10},0)</f>
        <v>29.26</v>
      </c>
      <c r="J1849">
        <v>4.4400000000000004</v>
      </c>
      <c r="K1849" t="str">
        <v>No</v>
      </c>
      <c r="L1849" t="str">
        <v>No</v>
      </c>
      <c r="M1849" t="str">
        <v>No</v>
      </c>
      <c r="N1849">
        <v>0</v>
      </c>
      <c r="O1849" t="str">
        <v>No</v>
      </c>
      <c r="P1849" t="str">
        <v xml:space="preserve">Overweight </v>
      </c>
      <c r="Q1849" t="str">
        <v>Normal</v>
      </c>
      <c r="R1849" t="str">
        <f t="shared" si="28"/>
        <v>Without transplant</v>
      </c>
    </row>
    <row r="1850" spans="1:18" ht="15.6" x14ac:dyDescent="0.3">
      <c r="A1850" s="1" t="s">
        <v>520</v>
      </c>
      <c r="B1850" t="str">
        <f>VLOOKUP(A1850,'Customer Names-Answers'!A:D,4,0)</f>
        <v>Patrick M.</v>
      </c>
      <c r="C1850" cm="1">
        <f t="array" ref="C1850:H1850">VLOOKUP(A1850,'Hospitalisation Details-Answers'!A:K,{6,7,8,9,10,11},0)</f>
        <v>4435.09</v>
      </c>
      <c r="D1850" t="str">
        <v>tier - 3</v>
      </c>
      <c r="E1850" t="str">
        <v>tier - 2</v>
      </c>
      <c r="F1850" t="str">
        <v>R1016</v>
      </c>
      <c r="G1850" t="str">
        <v>8-Oct-1994</v>
      </c>
      <c r="H1850" t="str">
        <v xml:space="preserve">29 Y </v>
      </c>
      <c r="I1850" cm="1">
        <f t="array" ref="I1850:Q1850">VLOOKUP(A1850,'Medical Examinations-Answers'!A:J,{2,3,4,5,6,7,8,9,10},0)</f>
        <v>26.98</v>
      </c>
      <c r="J1850">
        <v>4.41</v>
      </c>
      <c r="K1850" t="str">
        <v>No</v>
      </c>
      <c r="L1850" t="str">
        <v>No</v>
      </c>
      <c r="M1850" t="str">
        <v>No</v>
      </c>
      <c r="N1850">
        <v>0</v>
      </c>
      <c r="O1850" t="str">
        <v>No</v>
      </c>
      <c r="P1850" t="str">
        <v xml:space="preserve">Overweight </v>
      </c>
      <c r="Q1850" t="str">
        <v>Normal</v>
      </c>
      <c r="R1850" t="str">
        <f t="shared" si="28"/>
        <v>Without transplant</v>
      </c>
    </row>
    <row r="1851" spans="1:18" ht="15.6" x14ac:dyDescent="0.3">
      <c r="A1851" s="1" t="s">
        <v>519</v>
      </c>
      <c r="B1851" t="str">
        <f>VLOOKUP(A1851,'Customer Names-Answers'!A:D,4,0)</f>
        <v>Kyle</v>
      </c>
      <c r="C1851" cm="1">
        <f t="array" ref="C1851:H1851">VLOOKUP(A1851,'Hospitalisation Details-Answers'!A:K,{6,7,8,9,10,11},0)</f>
        <v>4433.92</v>
      </c>
      <c r="D1851" t="str">
        <v>tier - 2</v>
      </c>
      <c r="E1851" t="str">
        <v>tier - 2</v>
      </c>
      <c r="F1851" t="str">
        <v>R1012</v>
      </c>
      <c r="G1851" t="str">
        <v>23-Dec-1993</v>
      </c>
      <c r="H1851" t="str">
        <v xml:space="preserve">30 Y </v>
      </c>
      <c r="I1851" cm="1">
        <f t="array" ref="I1851:Q1851">VLOOKUP(A1851,'Medical Examinations-Answers'!A:J,{2,3,4,5,6,7,8,9,10},0)</f>
        <v>32.11</v>
      </c>
      <c r="J1851">
        <v>5.19</v>
      </c>
      <c r="K1851" t="str">
        <v>No</v>
      </c>
      <c r="L1851" t="str">
        <v>No</v>
      </c>
      <c r="M1851" t="str">
        <v>Yes</v>
      </c>
      <c r="N1851">
        <v>1</v>
      </c>
      <c r="O1851" t="str">
        <v>No</v>
      </c>
      <c r="P1851" t="str">
        <v>Obesity</v>
      </c>
      <c r="Q1851" t="str">
        <v>Normal</v>
      </c>
      <c r="R1851" t="str">
        <f t="shared" si="28"/>
        <v>Without transplant</v>
      </c>
    </row>
    <row r="1852" spans="1:18" ht="15.6" x14ac:dyDescent="0.3">
      <c r="A1852" s="1" t="s">
        <v>518</v>
      </c>
      <c r="B1852" t="str">
        <f>VLOOKUP(A1852,'Customer Names-Answers'!A:D,4,0)</f>
        <v>Ryan</v>
      </c>
      <c r="C1852" cm="1">
        <f t="array" ref="C1852:H1852">VLOOKUP(A1852,'Hospitalisation Details-Answers'!A:K,{6,7,8,9,10,11},0)</f>
        <v>4433.3900000000003</v>
      </c>
      <c r="D1852" t="str">
        <v>tier - 2</v>
      </c>
      <c r="E1852" t="str">
        <v>tier - 3</v>
      </c>
      <c r="F1852" t="str">
        <v>R1012</v>
      </c>
      <c r="G1852" t="str">
        <v>4-Sep-1993</v>
      </c>
      <c r="H1852" t="str">
        <v xml:space="preserve">30 Y </v>
      </c>
      <c r="I1852" cm="1">
        <f t="array" ref="I1852:Q1852">VLOOKUP(A1852,'Medical Examinations-Answers'!A:J,{2,3,4,5,6,7,8,9,10},0)</f>
        <v>31.73</v>
      </c>
      <c r="J1852">
        <v>5.16</v>
      </c>
      <c r="K1852" t="str">
        <v>No</v>
      </c>
      <c r="L1852" t="str">
        <v>No</v>
      </c>
      <c r="M1852" t="str">
        <v>Yes</v>
      </c>
      <c r="N1852">
        <v>1</v>
      </c>
      <c r="O1852" t="str">
        <v>No</v>
      </c>
      <c r="P1852" t="str">
        <v>Obesity</v>
      </c>
      <c r="Q1852" t="str">
        <v>Normal</v>
      </c>
      <c r="R1852" t="str">
        <f t="shared" si="28"/>
        <v>Without transplant</v>
      </c>
    </row>
    <row r="1853" spans="1:18" ht="15.6" x14ac:dyDescent="0.3">
      <c r="A1853" s="1" t="s">
        <v>517</v>
      </c>
      <c r="B1853" t="str">
        <f>VLOOKUP(A1853,'Customer Names-Answers'!A:D,4,0)</f>
        <v>Yuri</v>
      </c>
      <c r="C1853" cm="1">
        <f t="array" ref="C1853:H1853">VLOOKUP(A1853,'Hospitalisation Details-Answers'!A:K,{6,7,8,9,10,11},0)</f>
        <v>4428.8900000000003</v>
      </c>
      <c r="D1853" t="str">
        <v>tier - 3</v>
      </c>
      <c r="E1853" t="str">
        <v>tier - 1</v>
      </c>
      <c r="F1853" t="str">
        <v>R1017</v>
      </c>
      <c r="G1853" t="str">
        <v>29-Dec-1994</v>
      </c>
      <c r="H1853" t="str">
        <v xml:space="preserve">29 Y </v>
      </c>
      <c r="I1853" cm="1">
        <f t="array" ref="I1853:Q1853">VLOOKUP(A1853,'Medical Examinations-Answers'!A:J,{2,3,4,5,6,7,8,9,10},0)</f>
        <v>22.515000000000001</v>
      </c>
      <c r="J1853">
        <v>4.24</v>
      </c>
      <c r="K1853" t="str">
        <v>No</v>
      </c>
      <c r="L1853" t="str">
        <v>No</v>
      </c>
      <c r="M1853" t="str">
        <v>No</v>
      </c>
      <c r="N1853">
        <v>0</v>
      </c>
      <c r="O1853" t="str">
        <v>No</v>
      </c>
      <c r="P1853" t="str">
        <v xml:space="preserve">Normal Weight </v>
      </c>
      <c r="Q1853" t="str">
        <v>Normal</v>
      </c>
      <c r="R1853" t="str">
        <f t="shared" si="28"/>
        <v>Without transplant</v>
      </c>
    </row>
    <row r="1854" spans="1:18" ht="15.6" x14ac:dyDescent="0.3">
      <c r="A1854" s="1" t="s">
        <v>515</v>
      </c>
      <c r="B1854" t="str">
        <f>VLOOKUP(A1854,'Customer Names-Answers'!A:D,4,0)</f>
        <v>Ryan</v>
      </c>
      <c r="C1854" cm="1">
        <f t="array" ref="C1854:H1854">VLOOKUP(A1854,'Hospitalisation Details-Answers'!A:K,{6,7,8,9,10,11},0)</f>
        <v>4420.95</v>
      </c>
      <c r="D1854" t="str">
        <v>tier - 2</v>
      </c>
      <c r="E1854" t="str">
        <v>tier - 3</v>
      </c>
      <c r="F1854" t="str">
        <v>R1020</v>
      </c>
      <c r="G1854" t="str">
        <v>15-Aug-1992</v>
      </c>
      <c r="H1854" t="str">
        <v xml:space="preserve">31 Y </v>
      </c>
      <c r="I1854" cm="1">
        <f t="array" ref="I1854:Q1854">VLOOKUP(A1854,'Medical Examinations-Answers'!A:J,{2,3,4,5,6,7,8,9,10},0)</f>
        <v>25.9</v>
      </c>
      <c r="J1854">
        <v>5.45</v>
      </c>
      <c r="K1854" t="str">
        <v>No</v>
      </c>
      <c r="L1854" t="str">
        <v>No</v>
      </c>
      <c r="M1854" t="str">
        <v>No</v>
      </c>
      <c r="N1854">
        <v>1</v>
      </c>
      <c r="O1854" t="str">
        <v>No</v>
      </c>
      <c r="P1854" t="str">
        <v xml:space="preserve">Overweight </v>
      </c>
      <c r="Q1854" t="str">
        <v>Normal</v>
      </c>
      <c r="R1854" t="str">
        <f t="shared" si="28"/>
        <v>Without transplant</v>
      </c>
    </row>
    <row r="1855" spans="1:18" ht="15.6" x14ac:dyDescent="0.3">
      <c r="A1855" s="1" t="s">
        <v>514</v>
      </c>
      <c r="B1855" t="str">
        <f>VLOOKUP(A1855,'Customer Names-Answers'!A:D,4,0)</f>
        <v>Debbie</v>
      </c>
      <c r="C1855" cm="1">
        <f t="array" ref="C1855:H1855">VLOOKUP(A1855,'Hospitalisation Details-Answers'!A:K,{6,7,8,9,10,11},0)</f>
        <v>4415.16</v>
      </c>
      <c r="D1855" t="str">
        <v>tier - 2</v>
      </c>
      <c r="E1855" t="str">
        <v>tier - 1</v>
      </c>
      <c r="F1855" t="str">
        <v>R1013</v>
      </c>
      <c r="G1855" t="str">
        <v>16-Sep-1988</v>
      </c>
      <c r="H1855" t="str">
        <v xml:space="preserve">35 Y </v>
      </c>
      <c r="I1855" cm="1">
        <f t="array" ref="I1855:Q1855">VLOOKUP(A1855,'Medical Examinations-Answers'!A:J,{2,3,4,5,6,7,8,9,10},0)</f>
        <v>27.72</v>
      </c>
      <c r="J1855">
        <v>5.03</v>
      </c>
      <c r="K1855" t="str">
        <v>yes</v>
      </c>
      <c r="L1855" t="str">
        <v>No</v>
      </c>
      <c r="M1855" t="str">
        <v>No</v>
      </c>
      <c r="N1855">
        <v>1</v>
      </c>
      <c r="O1855" t="str">
        <v>No</v>
      </c>
      <c r="P1855" t="str">
        <v xml:space="preserve">Overweight </v>
      </c>
      <c r="Q1855" t="str">
        <v>Normal</v>
      </c>
      <c r="R1855" t="str">
        <f t="shared" si="28"/>
        <v>Without transplant</v>
      </c>
    </row>
    <row r="1856" spans="1:18" ht="15.6" x14ac:dyDescent="0.3">
      <c r="A1856" s="1" t="s">
        <v>513</v>
      </c>
      <c r="B1856" t="str">
        <f>VLOOKUP(A1856,'Customer Names-Answers'!A:D,4,0)</f>
        <v>Mark D</v>
      </c>
      <c r="C1856" cm="1">
        <f t="array" ref="C1856:H1856">VLOOKUP(A1856,'Hospitalisation Details-Answers'!A:K,{6,7,8,9,10,11},0)</f>
        <v>4402.2299999999996</v>
      </c>
      <c r="D1856" t="str">
        <v>tier - 2</v>
      </c>
      <c r="E1856" t="str">
        <v>tier - 2</v>
      </c>
      <c r="F1856" t="str">
        <v>R1011</v>
      </c>
      <c r="G1856" t="str">
        <v>13-Jul-1986</v>
      </c>
      <c r="H1856" t="str">
        <v xml:space="preserve">37 Y </v>
      </c>
      <c r="I1856" cm="1">
        <f t="array" ref="I1856:Q1856">VLOOKUP(A1856,'Medical Examinations-Answers'!A:J,{2,3,4,5,6,7,8,9,10},0)</f>
        <v>31.5</v>
      </c>
      <c r="J1856">
        <v>9.6199999999999992</v>
      </c>
      <c r="K1856" t="str">
        <v>yes</v>
      </c>
      <c r="L1856" t="str">
        <v>No</v>
      </c>
      <c r="M1856" t="str">
        <v>No</v>
      </c>
      <c r="N1856">
        <v>1</v>
      </c>
      <c r="O1856" t="str">
        <v>No</v>
      </c>
      <c r="P1856" t="str">
        <v>Obesity</v>
      </c>
      <c r="Q1856" t="str">
        <v>Diabetes</v>
      </c>
      <c r="R1856" t="str">
        <f t="shared" si="28"/>
        <v>Without transplant</v>
      </c>
    </row>
    <row r="1857" spans="1:18" ht="15.6" x14ac:dyDescent="0.3">
      <c r="A1857" s="1" t="s">
        <v>512</v>
      </c>
      <c r="B1857" t="str">
        <f>VLOOKUP(A1857,'Customer Names-Answers'!A:D,4,0)</f>
        <v>Christopher</v>
      </c>
      <c r="C1857" cm="1">
        <f t="array" ref="C1857:H1857">VLOOKUP(A1857,'Hospitalisation Details-Answers'!A:K,{6,7,8,9,10,11},0)</f>
        <v>4399.7299999999996</v>
      </c>
      <c r="D1857" t="str">
        <v>tier - 3</v>
      </c>
      <c r="E1857" t="str">
        <v>tier - 2</v>
      </c>
      <c r="F1857" t="str">
        <v>R1013</v>
      </c>
      <c r="G1857" t="str">
        <v>11-Aug-1986</v>
      </c>
      <c r="H1857" t="str">
        <v xml:space="preserve">37 Y </v>
      </c>
      <c r="I1857" cm="1">
        <f t="array" ref="I1857:Q1857">VLOOKUP(A1857,'Medical Examinations-Answers'!A:J,{2,3,4,5,6,7,8,9,10},0)</f>
        <v>29.7</v>
      </c>
      <c r="J1857">
        <v>6.77</v>
      </c>
      <c r="K1857" t="str">
        <v>yes</v>
      </c>
      <c r="L1857" t="str">
        <v>No</v>
      </c>
      <c r="M1857" t="str">
        <v>No</v>
      </c>
      <c r="N1857">
        <v>1</v>
      </c>
      <c r="O1857" t="str">
        <v>No</v>
      </c>
      <c r="P1857" t="str">
        <v xml:space="preserve">Overweight </v>
      </c>
      <c r="Q1857" t="str">
        <v>Diabetes</v>
      </c>
      <c r="R1857" t="str">
        <f t="shared" si="28"/>
        <v>Without transplant</v>
      </c>
    </row>
    <row r="1858" spans="1:18" ht="15.6" x14ac:dyDescent="0.3">
      <c r="A1858" s="1" t="s">
        <v>511</v>
      </c>
      <c r="B1858" t="str">
        <f>VLOOKUP(A1858,'Customer Names-Answers'!A:D,4,0)</f>
        <v>Daniell L</v>
      </c>
      <c r="C1858" cm="1">
        <f t="array" ref="C1858:H1858">VLOOKUP(A1858,'Hospitalisation Details-Answers'!A:K,{6,7,8,9,10,11},0)</f>
        <v>4397.3100000000004</v>
      </c>
      <c r="D1858" t="str">
        <v>tier - 2</v>
      </c>
      <c r="E1858" t="str">
        <v>tier - 2</v>
      </c>
      <c r="F1858" t="str">
        <v>R1013</v>
      </c>
      <c r="G1858" t="str">
        <v>18-Jul-1988</v>
      </c>
      <c r="H1858" t="str">
        <v xml:space="preserve">35 Y </v>
      </c>
      <c r="I1858" cm="1">
        <f t="array" ref="I1858:Q1858">VLOOKUP(A1858,'Medical Examinations-Answers'!A:J,{2,3,4,5,6,7,8,9,10},0)</f>
        <v>21.26</v>
      </c>
      <c r="J1858">
        <v>5.36</v>
      </c>
      <c r="K1858" t="str">
        <v>yes</v>
      </c>
      <c r="L1858" t="str">
        <v>No</v>
      </c>
      <c r="M1858" t="str">
        <v>No</v>
      </c>
      <c r="N1858">
        <v>1</v>
      </c>
      <c r="O1858" t="str">
        <v>No</v>
      </c>
      <c r="P1858" t="str">
        <v xml:space="preserve">Normal Weight </v>
      </c>
      <c r="Q1858" t="str">
        <v>Normal</v>
      </c>
      <c r="R1858" t="str">
        <f t="shared" si="28"/>
        <v>Without transplant</v>
      </c>
    </row>
    <row r="1859" spans="1:18" ht="15.6" x14ac:dyDescent="0.3">
      <c r="A1859" s="1" t="s">
        <v>510</v>
      </c>
      <c r="B1859" t="str">
        <f>VLOOKUP(A1859,'Customer Names-Answers'!A:D,4,0)</f>
        <v>Janne</v>
      </c>
      <c r="C1859" cm="1">
        <f t="array" ref="C1859:H1859">VLOOKUP(A1859,'Hospitalisation Details-Answers'!A:K,{6,7,8,9,10,11},0)</f>
        <v>4392.7</v>
      </c>
      <c r="D1859" t="str">
        <v>tier - 2</v>
      </c>
      <c r="E1859" t="str">
        <v>tier - 2</v>
      </c>
      <c r="F1859" t="str">
        <v>R1013</v>
      </c>
      <c r="G1859" t="str">
        <v>29-Jun-1982</v>
      </c>
      <c r="H1859" t="str">
        <v xml:space="preserve">41 Y </v>
      </c>
      <c r="I1859" cm="1">
        <f t="array" ref="I1859:Q1859">VLOOKUP(A1859,'Medical Examinations-Answers'!A:J,{2,3,4,5,6,7,8,9,10},0)</f>
        <v>17.09</v>
      </c>
      <c r="J1859">
        <v>5.69</v>
      </c>
      <c r="K1859" t="str">
        <v>No</v>
      </c>
      <c r="L1859" t="str">
        <v>No</v>
      </c>
      <c r="M1859" t="str">
        <v>No</v>
      </c>
      <c r="N1859">
        <v>0</v>
      </c>
      <c r="O1859" t="str">
        <v>No</v>
      </c>
      <c r="P1859" t="str">
        <v xml:space="preserve">Underweight </v>
      </c>
      <c r="Q1859" t="str">
        <v>Normal</v>
      </c>
      <c r="R1859" t="str">
        <f t="shared" ref="R1859:R1922" si="29">IF(L1859="No","Without transplant","With transplant")</f>
        <v>Without transplant</v>
      </c>
    </row>
    <row r="1860" spans="1:18" ht="15.6" x14ac:dyDescent="0.3">
      <c r="A1860" s="1" t="s">
        <v>509</v>
      </c>
      <c r="B1860" t="str">
        <f>VLOOKUP(A1860,'Customer Names-Answers'!A:D,4,0)</f>
        <v>Martina</v>
      </c>
      <c r="C1860" cm="1">
        <f t="array" ref="C1860:H1860">VLOOKUP(A1860,'Hospitalisation Details-Answers'!A:K,{6,7,8,9,10,11},0)</f>
        <v>4391.6499999999996</v>
      </c>
      <c r="D1860" t="str">
        <v>tier - 2</v>
      </c>
      <c r="E1860" t="str">
        <v>tier - 2</v>
      </c>
      <c r="F1860" t="str">
        <v>R1011</v>
      </c>
      <c r="G1860" t="str">
        <v>29-Nov-1997</v>
      </c>
      <c r="H1860" t="str">
        <v xml:space="preserve">26 Y </v>
      </c>
      <c r="I1860" cm="1">
        <f t="array" ref="I1860:Q1860">VLOOKUP(A1860,'Medical Examinations-Answers'!A:J,{2,3,4,5,6,7,8,9,10},0)</f>
        <v>24.3</v>
      </c>
      <c r="J1860">
        <v>4.9000000000000004</v>
      </c>
      <c r="K1860" t="str">
        <v>yes</v>
      </c>
      <c r="L1860" t="str">
        <v>No</v>
      </c>
      <c r="M1860" t="str">
        <v>Yes</v>
      </c>
      <c r="N1860">
        <v>1</v>
      </c>
      <c r="O1860" t="str">
        <v>No</v>
      </c>
      <c r="P1860" t="str">
        <v xml:space="preserve">Normal Weight </v>
      </c>
      <c r="Q1860" t="str">
        <v>Normal</v>
      </c>
      <c r="R1860" t="str">
        <f t="shared" si="29"/>
        <v>Without transplant</v>
      </c>
    </row>
    <row r="1861" spans="1:18" ht="15.6" x14ac:dyDescent="0.3">
      <c r="A1861" s="1" t="s">
        <v>508</v>
      </c>
      <c r="B1861" t="str">
        <f>VLOOKUP(A1861,'Customer Names-Answers'!A:D,4,0)</f>
        <v>Elizabeth L</v>
      </c>
      <c r="C1861" cm="1">
        <f t="array" ref="C1861:H1861">VLOOKUP(A1861,'Hospitalisation Details-Answers'!A:K,{6,7,8,9,10,11},0)</f>
        <v>4357.04</v>
      </c>
      <c r="D1861" t="str">
        <v>tier - 2</v>
      </c>
      <c r="E1861" t="str">
        <v>tier - 3</v>
      </c>
      <c r="F1861" t="str">
        <v>R1012</v>
      </c>
      <c r="G1861" t="str">
        <v>28-Aug-1990</v>
      </c>
      <c r="H1861" t="str">
        <v xml:space="preserve">33 Y </v>
      </c>
      <c r="I1861" cm="1">
        <f t="array" ref="I1861:Q1861">VLOOKUP(A1861,'Medical Examinations-Answers'!A:J,{2,3,4,5,6,7,8,9,10},0)</f>
        <v>29.734999999999999</v>
      </c>
      <c r="J1861">
        <v>5.78</v>
      </c>
      <c r="K1861" t="str">
        <v>No</v>
      </c>
      <c r="L1861" t="str">
        <v>No</v>
      </c>
      <c r="M1861" t="str">
        <v>No</v>
      </c>
      <c r="N1861">
        <v>0</v>
      </c>
      <c r="O1861" t="str">
        <v>No</v>
      </c>
      <c r="P1861" t="str">
        <v xml:space="preserve">Overweight </v>
      </c>
      <c r="Q1861" t="str">
        <v>Prediabetes</v>
      </c>
      <c r="R1861" t="str">
        <f t="shared" si="29"/>
        <v>Without transplant</v>
      </c>
    </row>
    <row r="1862" spans="1:18" ht="15.6" x14ac:dyDescent="0.3">
      <c r="A1862" s="1" t="s">
        <v>507</v>
      </c>
      <c r="B1862" t="str">
        <f>VLOOKUP(A1862,'Customer Names-Answers'!A:D,4,0)</f>
        <v>Stephanie C.</v>
      </c>
      <c r="C1862" cm="1">
        <f t="array" ref="C1862:H1862">VLOOKUP(A1862,'Hospitalisation Details-Answers'!A:K,{6,7,8,9,10,11},0)</f>
        <v>4350.51</v>
      </c>
      <c r="D1862" t="str">
        <v>tier - 2</v>
      </c>
      <c r="E1862" t="str">
        <v>tier - 2</v>
      </c>
      <c r="F1862" t="str">
        <v>R1013</v>
      </c>
      <c r="G1862" t="str">
        <v>13-Sep-1991</v>
      </c>
      <c r="H1862" t="str">
        <v xml:space="preserve">32 Y </v>
      </c>
      <c r="I1862" cm="1">
        <f t="array" ref="I1862:Q1862">VLOOKUP(A1862,'Medical Examinations-Answers'!A:J,{2,3,4,5,6,7,8,9,10},0)</f>
        <v>29.26</v>
      </c>
      <c r="J1862">
        <v>4.7</v>
      </c>
      <c r="K1862" t="str">
        <v>No</v>
      </c>
      <c r="L1862" t="str">
        <v>No</v>
      </c>
      <c r="M1862" t="str">
        <v>No</v>
      </c>
      <c r="N1862">
        <v>0</v>
      </c>
      <c r="O1862" t="str">
        <v>No</v>
      </c>
      <c r="P1862" t="str">
        <v xml:space="preserve">Overweight </v>
      </c>
      <c r="Q1862" t="str">
        <v>Normal</v>
      </c>
      <c r="R1862" t="str">
        <f t="shared" si="29"/>
        <v>Without transplant</v>
      </c>
    </row>
    <row r="1863" spans="1:18" ht="15.6" x14ac:dyDescent="0.3">
      <c r="A1863" s="1" t="s">
        <v>506</v>
      </c>
      <c r="B1863" t="str">
        <f>VLOOKUP(A1863,'Customer Names-Answers'!A:D,4,0)</f>
        <v>Katie</v>
      </c>
      <c r="C1863" cm="1">
        <f t="array" ref="C1863:H1863">VLOOKUP(A1863,'Hospitalisation Details-Answers'!A:K,{6,7,8,9,10,11},0)</f>
        <v>4349.46</v>
      </c>
      <c r="D1863" t="str">
        <v>tier - 2</v>
      </c>
      <c r="E1863" t="str">
        <v>tier - 2</v>
      </c>
      <c r="F1863" t="str">
        <v>R1013</v>
      </c>
      <c r="G1863" t="str">
        <v>1-Nov-1994</v>
      </c>
      <c r="H1863" t="str">
        <v xml:space="preserve">29 Y </v>
      </c>
      <c r="I1863" cm="1">
        <f t="array" ref="I1863:Q1863">VLOOKUP(A1863,'Medical Examinations-Answers'!A:J,{2,3,4,5,6,7,8,9,10},0)</f>
        <v>33</v>
      </c>
      <c r="J1863">
        <v>6.28</v>
      </c>
      <c r="K1863" t="str">
        <v>No</v>
      </c>
      <c r="L1863" t="str">
        <v>No</v>
      </c>
      <c r="M1863" t="str">
        <v>No</v>
      </c>
      <c r="N1863">
        <v>0</v>
      </c>
      <c r="O1863" t="str">
        <v>No</v>
      </c>
      <c r="P1863" t="str">
        <v>Obesity</v>
      </c>
      <c r="Q1863" t="str">
        <v>Prediabetes</v>
      </c>
      <c r="R1863" t="str">
        <f t="shared" si="29"/>
        <v>Without transplant</v>
      </c>
    </row>
    <row r="1864" spans="1:18" ht="15.6" x14ac:dyDescent="0.3">
      <c r="A1864" s="1" t="s">
        <v>505</v>
      </c>
      <c r="B1864" t="str">
        <f>VLOOKUP(A1864,'Customer Names-Answers'!A:D,4,0)</f>
        <v>Callie</v>
      </c>
      <c r="C1864" cm="1">
        <f t="array" ref="C1864:H1864">VLOOKUP(A1864,'Hospitalisation Details-Answers'!A:K,{6,7,8,9,10,11},0)</f>
        <v>4347.0200000000004</v>
      </c>
      <c r="D1864" t="str">
        <v>tier - 2</v>
      </c>
      <c r="E1864" t="str">
        <v>tier - 1</v>
      </c>
      <c r="F1864" t="str">
        <v>R1024</v>
      </c>
      <c r="G1864" t="str">
        <v>1-Jun-1991</v>
      </c>
      <c r="H1864" t="str">
        <v xml:space="preserve">32 Y </v>
      </c>
      <c r="I1864" cm="1">
        <f t="array" ref="I1864:Q1864">VLOOKUP(A1864,'Medical Examinations-Answers'!A:J,{2,3,4,5,6,7,8,9,10},0)</f>
        <v>31.065000000000001</v>
      </c>
      <c r="J1864">
        <v>4.2300000000000004</v>
      </c>
      <c r="K1864" t="str">
        <v>No</v>
      </c>
      <c r="L1864" t="str">
        <v>No</v>
      </c>
      <c r="M1864" t="str">
        <v>No</v>
      </c>
      <c r="N1864">
        <v>0</v>
      </c>
      <c r="O1864" t="str">
        <v>No</v>
      </c>
      <c r="P1864" t="str">
        <v>Obesity</v>
      </c>
      <c r="Q1864" t="str">
        <v>Normal</v>
      </c>
      <c r="R1864" t="str">
        <f t="shared" si="29"/>
        <v>Without transplant</v>
      </c>
    </row>
    <row r="1865" spans="1:18" ht="15.6" x14ac:dyDescent="0.3">
      <c r="A1865" s="1" t="s">
        <v>504</v>
      </c>
      <c r="B1865" t="str">
        <f>VLOOKUP(A1865,'Customer Names-Answers'!A:D,4,0)</f>
        <v>Inna</v>
      </c>
      <c r="C1865" cm="1">
        <f t="array" ref="C1865:H1865">VLOOKUP(A1865,'Hospitalisation Details-Answers'!A:K,{6,7,8,9,10,11},0)</f>
        <v>4340.4399999999996</v>
      </c>
      <c r="D1865" t="str">
        <v>tier - 2</v>
      </c>
      <c r="E1865" t="str">
        <v>tier - 1</v>
      </c>
      <c r="F1865" t="str">
        <v>R1013</v>
      </c>
      <c r="G1865" t="str">
        <v>26-Oct-1994</v>
      </c>
      <c r="H1865" t="str">
        <v xml:space="preserve">29 Y </v>
      </c>
      <c r="I1865" cm="1">
        <f t="array" ref="I1865:Q1865">VLOOKUP(A1865,'Medical Examinations-Answers'!A:J,{2,3,4,5,6,7,8,9,10},0)</f>
        <v>26.51</v>
      </c>
      <c r="J1865">
        <v>6.17</v>
      </c>
      <c r="K1865" t="str">
        <v>No</v>
      </c>
      <c r="L1865" t="str">
        <v>No</v>
      </c>
      <c r="M1865" t="str">
        <v>No</v>
      </c>
      <c r="N1865">
        <v>0</v>
      </c>
      <c r="O1865" t="str">
        <v>No</v>
      </c>
      <c r="P1865" t="str">
        <v xml:space="preserve">Overweight </v>
      </c>
      <c r="Q1865" t="str">
        <v>Prediabetes</v>
      </c>
      <c r="R1865" t="str">
        <f t="shared" si="29"/>
        <v>Without transplant</v>
      </c>
    </row>
    <row r="1866" spans="1:18" ht="15.6" x14ac:dyDescent="0.3">
      <c r="A1866" s="1" t="s">
        <v>503</v>
      </c>
      <c r="B1866" t="str">
        <f>VLOOKUP(A1866,'Customer Names-Answers'!A:D,4,0)</f>
        <v>Mary K.</v>
      </c>
      <c r="C1866" cm="1">
        <f t="array" ref="C1866:H1866">VLOOKUP(A1866,'Hospitalisation Details-Answers'!A:K,{6,7,8,9,10,11},0)</f>
        <v>4337.74</v>
      </c>
      <c r="D1866" t="str">
        <v>tier - 2</v>
      </c>
      <c r="E1866" t="str">
        <v>tier - 1</v>
      </c>
      <c r="F1866" t="str">
        <v>R1024</v>
      </c>
      <c r="G1866" t="str">
        <v>2-Nov-1994</v>
      </c>
      <c r="H1866" t="str">
        <v xml:space="preserve">29 Y </v>
      </c>
      <c r="I1866" cm="1">
        <f t="array" ref="I1866:Q1866">VLOOKUP(A1866,'Medical Examinations-Answers'!A:J,{2,3,4,5,6,7,8,9,10},0)</f>
        <v>28.88</v>
      </c>
      <c r="J1866">
        <v>4.96</v>
      </c>
      <c r="K1866" t="str">
        <v>No</v>
      </c>
      <c r="L1866" t="str">
        <v>No</v>
      </c>
      <c r="M1866" t="str">
        <v>No</v>
      </c>
      <c r="N1866">
        <v>0</v>
      </c>
      <c r="O1866" t="str">
        <v>No</v>
      </c>
      <c r="P1866" t="str">
        <v xml:space="preserve">Overweight </v>
      </c>
      <c r="Q1866" t="str">
        <v>Normal</v>
      </c>
      <c r="R1866" t="str">
        <f t="shared" si="29"/>
        <v>Without transplant</v>
      </c>
    </row>
    <row r="1867" spans="1:18" ht="15.6" x14ac:dyDescent="0.3">
      <c r="A1867" s="1" t="s">
        <v>502</v>
      </c>
      <c r="B1867" t="str">
        <f>VLOOKUP(A1867,'Customer Names-Answers'!A:D,4,0)</f>
        <v>Samuel M.</v>
      </c>
      <c r="C1867" cm="1">
        <f t="array" ref="C1867:H1867">VLOOKUP(A1867,'Hospitalisation Details-Answers'!A:K,{6,7,8,9,10,11},0)</f>
        <v>4320.41</v>
      </c>
      <c r="D1867" t="str">
        <v>tier - 2</v>
      </c>
      <c r="E1867" t="str">
        <v>tier - 1</v>
      </c>
      <c r="F1867" t="str">
        <v>R1012</v>
      </c>
      <c r="G1867" t="str">
        <v>19-Dec-1988</v>
      </c>
      <c r="H1867" t="str">
        <v xml:space="preserve">35 Y </v>
      </c>
      <c r="I1867" cm="1">
        <f t="array" ref="I1867:Q1867">VLOOKUP(A1867,'Medical Examinations-Answers'!A:J,{2,3,4,5,6,7,8,9,10},0)</f>
        <v>35.814999999999998</v>
      </c>
      <c r="J1867">
        <v>5.1100000000000003</v>
      </c>
      <c r="K1867" t="str">
        <v>yes</v>
      </c>
      <c r="L1867" t="str">
        <v>No</v>
      </c>
      <c r="M1867" t="str">
        <v>No</v>
      </c>
      <c r="N1867">
        <v>1</v>
      </c>
      <c r="O1867" t="str">
        <v>No</v>
      </c>
      <c r="P1867" t="str">
        <v>Obesity</v>
      </c>
      <c r="Q1867" t="str">
        <v>Normal</v>
      </c>
      <c r="R1867" t="str">
        <f t="shared" si="29"/>
        <v>Without transplant</v>
      </c>
    </row>
    <row r="1868" spans="1:18" ht="15.6" x14ac:dyDescent="0.3">
      <c r="A1868" s="1" t="s">
        <v>501</v>
      </c>
      <c r="B1868" t="str">
        <f>VLOOKUP(A1868,'Customer Names-Answers'!A:D,4,0)</f>
        <v>Kimberly</v>
      </c>
      <c r="C1868" cm="1">
        <f t="array" ref="C1868:H1868">VLOOKUP(A1868,'Hospitalisation Details-Answers'!A:K,{6,7,8,9,10,11},0)</f>
        <v>4296.2700000000004</v>
      </c>
      <c r="D1868" t="str">
        <v>tier - 2</v>
      </c>
      <c r="E1868" t="str">
        <v>tier - 3</v>
      </c>
      <c r="F1868" t="str">
        <v>R1012</v>
      </c>
      <c r="G1868" t="str">
        <v>25-Nov-2000</v>
      </c>
      <c r="H1868" t="str">
        <v xml:space="preserve">23 Y </v>
      </c>
      <c r="I1868" cm="1">
        <f t="array" ref="I1868:Q1868">VLOOKUP(A1868,'Medical Examinations-Answers'!A:J,{2,3,4,5,6,7,8,9,10},0)</f>
        <v>21.28</v>
      </c>
      <c r="J1868">
        <v>4.05</v>
      </c>
      <c r="K1868" t="str">
        <v>No</v>
      </c>
      <c r="L1868" t="str">
        <v>yes</v>
      </c>
      <c r="M1868" t="str">
        <v>No</v>
      </c>
      <c r="N1868">
        <v>1</v>
      </c>
      <c r="O1868" t="str">
        <v>No</v>
      </c>
      <c r="P1868" t="str">
        <v xml:space="preserve">Normal Weight </v>
      </c>
      <c r="Q1868" t="str">
        <v>Normal</v>
      </c>
      <c r="R1868" t="str">
        <f t="shared" si="29"/>
        <v>With transplant</v>
      </c>
    </row>
    <row r="1869" spans="1:18" ht="15.6" x14ac:dyDescent="0.3">
      <c r="A1869" s="1" t="s">
        <v>500</v>
      </c>
      <c r="B1869" t="str">
        <f>VLOOKUP(A1869,'Customer Names-Answers'!A:D,4,0)</f>
        <v>Tom J.</v>
      </c>
      <c r="C1869" cm="1">
        <f t="array" ref="C1869:H1869">VLOOKUP(A1869,'Hospitalisation Details-Answers'!A:K,{6,7,8,9,10,11},0)</f>
        <v>4278.55</v>
      </c>
      <c r="D1869" t="str">
        <v>tier - 2</v>
      </c>
      <c r="E1869" t="str">
        <v>tier - 1</v>
      </c>
      <c r="F1869" t="str">
        <v>R1021</v>
      </c>
      <c r="G1869" t="str">
        <v>8-Jun-2003</v>
      </c>
      <c r="H1869" t="str">
        <v xml:space="preserve">20 Y </v>
      </c>
      <c r="I1869" cm="1">
        <f t="array" ref="I1869:Q1869">VLOOKUP(A1869,'Medical Examinations-Answers'!A:J,{2,3,4,5,6,7,8,9,10},0)</f>
        <v>33.81</v>
      </c>
      <c r="J1869">
        <v>6.49</v>
      </c>
      <c r="K1869" t="str">
        <v>No</v>
      </c>
      <c r="L1869" t="str">
        <v>No</v>
      </c>
      <c r="M1869" t="str">
        <v>Yes</v>
      </c>
      <c r="N1869">
        <v>1</v>
      </c>
      <c r="O1869" t="str">
        <v>No</v>
      </c>
      <c r="P1869" t="str">
        <v>Obesity</v>
      </c>
      <c r="Q1869" t="str">
        <v>Prediabetes</v>
      </c>
      <c r="R1869" t="str">
        <f t="shared" si="29"/>
        <v>Without transplant</v>
      </c>
    </row>
    <row r="1870" spans="1:18" ht="15.6" x14ac:dyDescent="0.3">
      <c r="A1870" s="1" t="s">
        <v>499</v>
      </c>
      <c r="B1870" t="str">
        <f>VLOOKUP(A1870,'Customer Names-Answers'!A:D,4,0)</f>
        <v>Zachary</v>
      </c>
      <c r="C1870" cm="1">
        <f t="array" ref="C1870:H1870">VLOOKUP(A1870,'Hospitalisation Details-Answers'!A:K,{6,7,8,9,10,11},0)</f>
        <v>4266.17</v>
      </c>
      <c r="D1870" t="str">
        <v>tier - 3</v>
      </c>
      <c r="E1870" t="str">
        <v>tier - 2</v>
      </c>
      <c r="F1870" t="str">
        <v>R1013</v>
      </c>
      <c r="G1870" t="str">
        <v>18-Jun-1992</v>
      </c>
      <c r="H1870" t="str">
        <v xml:space="preserve">31 Y </v>
      </c>
      <c r="I1870" cm="1">
        <f t="array" ref="I1870:Q1870">VLOOKUP(A1870,'Medical Examinations-Answers'!A:J,{2,3,4,5,6,7,8,9,10},0)</f>
        <v>44.22</v>
      </c>
      <c r="J1870">
        <v>4.1900000000000004</v>
      </c>
      <c r="K1870" t="str">
        <v>No</v>
      </c>
      <c r="L1870" t="str">
        <v>No</v>
      </c>
      <c r="M1870" t="str">
        <v>No</v>
      </c>
      <c r="N1870">
        <v>1</v>
      </c>
      <c r="O1870" t="str">
        <v>No</v>
      </c>
      <c r="P1870" t="str">
        <v>Obesity</v>
      </c>
      <c r="Q1870" t="str">
        <v>Normal</v>
      </c>
      <c r="R1870" t="str">
        <f t="shared" si="29"/>
        <v>Without transplant</v>
      </c>
    </row>
    <row r="1871" spans="1:18" ht="15.6" x14ac:dyDescent="0.3">
      <c r="A1871" s="1" t="s">
        <v>498</v>
      </c>
      <c r="B1871" t="str">
        <f>VLOOKUP(A1871,'Customer Names-Answers'!A:D,4,0)</f>
        <v>Dane</v>
      </c>
      <c r="C1871" cm="1">
        <f t="array" ref="C1871:H1871">VLOOKUP(A1871,'Hospitalisation Details-Answers'!A:K,{6,7,8,9,10,11},0)</f>
        <v>4265.01</v>
      </c>
      <c r="D1871" t="str">
        <v>tier - 2</v>
      </c>
      <c r="E1871" t="str">
        <v>tier - 1</v>
      </c>
      <c r="F1871" t="str">
        <v>R1012</v>
      </c>
      <c r="G1871" t="str">
        <v>20-Nov-1983</v>
      </c>
      <c r="H1871" t="str">
        <v xml:space="preserve">40 Y </v>
      </c>
      <c r="I1871" cm="1">
        <f t="array" ref="I1871:Q1871">VLOOKUP(A1871,'Medical Examinations-Answers'!A:J,{2,3,4,5,6,7,8,9,10},0)</f>
        <v>15.46</v>
      </c>
      <c r="J1871">
        <v>4.99</v>
      </c>
      <c r="K1871" t="str">
        <v>yes</v>
      </c>
      <c r="L1871" t="str">
        <v>No</v>
      </c>
      <c r="M1871" t="str">
        <v>Yes</v>
      </c>
      <c r="N1871">
        <v>1</v>
      </c>
      <c r="O1871" t="str">
        <v>No</v>
      </c>
      <c r="P1871" t="str">
        <v xml:space="preserve">Underweight </v>
      </c>
      <c r="Q1871" t="str">
        <v>Normal</v>
      </c>
      <c r="R1871" t="str">
        <f t="shared" si="29"/>
        <v>Without transplant</v>
      </c>
    </row>
    <row r="1872" spans="1:18" ht="15.6" x14ac:dyDescent="0.3">
      <c r="A1872" s="1" t="s">
        <v>497</v>
      </c>
      <c r="B1872" t="str">
        <f>VLOOKUP(A1872,'Customer Names-Answers'!A:D,4,0)</f>
        <v>Dougie J</v>
      </c>
      <c r="C1872" cm="1">
        <f t="array" ref="C1872:H1872">VLOOKUP(A1872,'Hospitalisation Details-Answers'!A:K,{6,7,8,9,10,11},0)</f>
        <v>4260.74</v>
      </c>
      <c r="D1872" t="str">
        <v>tier - 3</v>
      </c>
      <c r="E1872" t="str">
        <v>tier - 2</v>
      </c>
      <c r="F1872" t="str">
        <v>R1011</v>
      </c>
      <c r="G1872" t="str">
        <v>14-Oct-1995</v>
      </c>
      <c r="H1872" t="str">
        <v xml:space="preserve">28 Y </v>
      </c>
      <c r="I1872" cm="1">
        <f t="array" ref="I1872:Q1872">VLOOKUP(A1872,'Medical Examinations-Answers'!A:J,{2,3,4,5,6,7,8,9,10},0)</f>
        <v>30.3</v>
      </c>
      <c r="J1872">
        <v>4.7699999999999996</v>
      </c>
      <c r="K1872" t="str">
        <v>yes</v>
      </c>
      <c r="L1872" t="str">
        <v>No</v>
      </c>
      <c r="M1872" t="str">
        <v>No</v>
      </c>
      <c r="N1872">
        <v>1</v>
      </c>
      <c r="O1872" t="str">
        <v>No</v>
      </c>
      <c r="P1872" t="str">
        <v>Obesity</v>
      </c>
      <c r="Q1872" t="str">
        <v>Normal</v>
      </c>
      <c r="R1872" t="str">
        <f t="shared" si="29"/>
        <v>Without transplant</v>
      </c>
    </row>
    <row r="1873" spans="1:18" ht="15.6" x14ac:dyDescent="0.3">
      <c r="A1873" s="1" t="s">
        <v>496</v>
      </c>
      <c r="B1873" t="str">
        <f>VLOOKUP(A1873,'Customer Names-Answers'!A:D,4,0)</f>
        <v>Jeremiah H</v>
      </c>
      <c r="C1873" cm="1">
        <f t="array" ref="C1873:H1873">VLOOKUP(A1873,'Hospitalisation Details-Answers'!A:K,{6,7,8,9,10,11},0)</f>
        <v>4250.24</v>
      </c>
      <c r="D1873" t="str">
        <v>tier - 2</v>
      </c>
      <c r="E1873" t="str">
        <v>tier - 3</v>
      </c>
      <c r="F1873" t="str">
        <v>R1013</v>
      </c>
      <c r="G1873" t="str">
        <v>16-Jun-1982</v>
      </c>
      <c r="H1873" t="str">
        <v xml:space="preserve">41 Y </v>
      </c>
      <c r="I1873" cm="1">
        <f t="array" ref="I1873:Q1873">VLOOKUP(A1873,'Medical Examinations-Answers'!A:J,{2,3,4,5,6,7,8,9,10},0)</f>
        <v>16.670000000000002</v>
      </c>
      <c r="J1873">
        <v>5.46</v>
      </c>
      <c r="K1873" t="str">
        <v>No</v>
      </c>
      <c r="L1873" t="str">
        <v>No</v>
      </c>
      <c r="M1873" t="str">
        <v>No</v>
      </c>
      <c r="N1873">
        <v>0</v>
      </c>
      <c r="O1873" t="str">
        <v>No</v>
      </c>
      <c r="P1873" t="str">
        <v xml:space="preserve">Underweight </v>
      </c>
      <c r="Q1873" t="str">
        <v>Normal</v>
      </c>
      <c r="R1873" t="str">
        <f t="shared" si="29"/>
        <v>Without transplant</v>
      </c>
    </row>
    <row r="1874" spans="1:18" ht="15.6" x14ac:dyDescent="0.3">
      <c r="A1874" s="1" t="s">
        <v>495</v>
      </c>
      <c r="B1874" t="str">
        <f>VLOOKUP(A1874,'Customer Names-Answers'!A:D,4,0)</f>
        <v>Ashley J.</v>
      </c>
      <c r="C1874" cm="1">
        <f t="array" ref="C1874:H1874">VLOOKUP(A1874,'Hospitalisation Details-Answers'!A:K,{6,7,8,9,10,11},0)</f>
        <v>4243.59</v>
      </c>
      <c r="D1874" t="str">
        <v>tier - 3</v>
      </c>
      <c r="E1874" t="str">
        <v>tier - 1</v>
      </c>
      <c r="F1874" t="str">
        <v>R1012</v>
      </c>
      <c r="G1874" t="str">
        <v>1-Dec-1991</v>
      </c>
      <c r="H1874" t="str">
        <v xml:space="preserve">32 Y </v>
      </c>
      <c r="I1874" cm="1">
        <f t="array" ref="I1874:Q1874">VLOOKUP(A1874,'Medical Examinations-Answers'!A:J,{2,3,4,5,6,7,8,9,10},0)</f>
        <v>28.594999999999999</v>
      </c>
      <c r="J1874">
        <v>5.43</v>
      </c>
      <c r="K1874" t="str">
        <v>No</v>
      </c>
      <c r="L1874" t="str">
        <v>No</v>
      </c>
      <c r="M1874" t="str">
        <v>No</v>
      </c>
      <c r="N1874">
        <v>0</v>
      </c>
      <c r="O1874" t="str">
        <v>No</v>
      </c>
      <c r="P1874" t="str">
        <v xml:space="preserve">Overweight </v>
      </c>
      <c r="Q1874" t="str">
        <v>Normal</v>
      </c>
      <c r="R1874" t="str">
        <f t="shared" si="29"/>
        <v>Without transplant</v>
      </c>
    </row>
    <row r="1875" spans="1:18" ht="15.6" x14ac:dyDescent="0.3">
      <c r="A1875" s="1" t="s">
        <v>494</v>
      </c>
      <c r="B1875" t="str">
        <f>VLOOKUP(A1875,'Customer Names-Answers'!A:D,4,0)</f>
        <v>Turner J.</v>
      </c>
      <c r="C1875" cm="1">
        <f t="array" ref="C1875:H1875">VLOOKUP(A1875,'Hospitalisation Details-Answers'!A:K,{6,7,8,9,10,11},0)</f>
        <v>4239.8900000000003</v>
      </c>
      <c r="D1875" t="str">
        <v>tier - 2</v>
      </c>
      <c r="E1875" t="str">
        <v>tier - 2</v>
      </c>
      <c r="F1875" t="str">
        <v>R1012</v>
      </c>
      <c r="G1875" t="str">
        <v>3-Nov-1991</v>
      </c>
      <c r="H1875" t="str">
        <v xml:space="preserve">32 Y </v>
      </c>
      <c r="I1875" cm="1">
        <f t="array" ref="I1875:Q1875">VLOOKUP(A1875,'Medical Examinations-Answers'!A:J,{2,3,4,5,6,7,8,9,10},0)</f>
        <v>25.934999999999999</v>
      </c>
      <c r="J1875">
        <v>4.29</v>
      </c>
      <c r="K1875" t="str">
        <v>No</v>
      </c>
      <c r="L1875" t="str">
        <v>No</v>
      </c>
      <c r="M1875" t="str">
        <v>No</v>
      </c>
      <c r="N1875">
        <v>0</v>
      </c>
      <c r="O1875" t="str">
        <v>No</v>
      </c>
      <c r="P1875" t="str">
        <v xml:space="preserve">Overweight </v>
      </c>
      <c r="Q1875" t="str">
        <v>Normal</v>
      </c>
      <c r="R1875" t="str">
        <f t="shared" si="29"/>
        <v>Without transplant</v>
      </c>
    </row>
    <row r="1876" spans="1:18" ht="15.6" x14ac:dyDescent="0.3">
      <c r="A1876" s="1" t="s">
        <v>493</v>
      </c>
      <c r="B1876" t="str">
        <f>VLOOKUP(A1876,'Customer Names-Answers'!A:D,4,0)</f>
        <v>Roger</v>
      </c>
      <c r="C1876" cm="1">
        <f t="array" ref="C1876:H1876">VLOOKUP(A1876,'Hospitalisation Details-Answers'!A:K,{6,7,8,9,10,11},0)</f>
        <v>4237.13</v>
      </c>
      <c r="D1876" t="str">
        <v>tier - 3</v>
      </c>
      <c r="E1876" t="str">
        <v>tier - 1</v>
      </c>
      <c r="F1876" t="str">
        <v>R1016</v>
      </c>
      <c r="G1876" t="str">
        <v>27-Jun-1992</v>
      </c>
      <c r="H1876" t="str">
        <v xml:space="preserve">31 Y </v>
      </c>
      <c r="I1876" cm="1">
        <f t="array" ref="I1876:Q1876">VLOOKUP(A1876,'Medical Examinations-Answers'!A:J,{2,3,4,5,6,7,8,9,10},0)</f>
        <v>27.645</v>
      </c>
      <c r="J1876">
        <v>5.25</v>
      </c>
      <c r="K1876" t="str">
        <v>No</v>
      </c>
      <c r="L1876" t="str">
        <v>No</v>
      </c>
      <c r="M1876" t="str">
        <v>No</v>
      </c>
      <c r="N1876">
        <v>1</v>
      </c>
      <c r="O1876" t="str">
        <v>No</v>
      </c>
      <c r="P1876" t="str">
        <v xml:space="preserve">Overweight </v>
      </c>
      <c r="Q1876" t="str">
        <v>Normal</v>
      </c>
      <c r="R1876" t="str">
        <f t="shared" si="29"/>
        <v>Without transplant</v>
      </c>
    </row>
    <row r="1877" spans="1:18" ht="15.6" x14ac:dyDescent="0.3">
      <c r="A1877" s="1" t="s">
        <v>492</v>
      </c>
      <c r="B1877" t="str">
        <f>VLOOKUP(A1877,'Customer Names-Answers'!A:D,4,0)</f>
        <v>Pamela</v>
      </c>
      <c r="C1877" cm="1">
        <f t="array" ref="C1877:H1877">VLOOKUP(A1877,'Hospitalisation Details-Answers'!A:K,{6,7,8,9,10,11},0)</f>
        <v>4234.93</v>
      </c>
      <c r="D1877" t="str">
        <v>tier - 2</v>
      </c>
      <c r="E1877" t="str">
        <v>tier - 1</v>
      </c>
      <c r="F1877" t="str">
        <v>R1011</v>
      </c>
      <c r="G1877" t="str">
        <v>14-Dec-1998</v>
      </c>
      <c r="H1877" t="str">
        <v xml:space="preserve">25 Y </v>
      </c>
      <c r="I1877" cm="1">
        <f t="array" ref="I1877:Q1877">VLOOKUP(A1877,'Medical Examinations-Answers'!A:J,{2,3,4,5,6,7,8,9,10},0)</f>
        <v>30.1</v>
      </c>
      <c r="J1877">
        <v>4.04</v>
      </c>
      <c r="K1877" t="str">
        <v>No</v>
      </c>
      <c r="L1877" t="str">
        <v>No</v>
      </c>
      <c r="M1877" t="str">
        <v>No</v>
      </c>
      <c r="N1877">
        <v>1</v>
      </c>
      <c r="O1877" t="str">
        <v>No</v>
      </c>
      <c r="P1877" t="str">
        <v>Obesity</v>
      </c>
      <c r="Q1877" t="str">
        <v>Normal</v>
      </c>
      <c r="R1877" t="str">
        <f t="shared" si="29"/>
        <v>Without transplant</v>
      </c>
    </row>
    <row r="1878" spans="1:18" ht="15.6" x14ac:dyDescent="0.3">
      <c r="A1878" s="1" t="s">
        <v>491</v>
      </c>
      <c r="B1878" t="str">
        <f>VLOOKUP(A1878,'Customer Names-Answers'!A:D,4,0)</f>
        <v>Allison M.</v>
      </c>
      <c r="C1878" cm="1">
        <f t="array" ref="C1878:H1878">VLOOKUP(A1878,'Hospitalisation Details-Answers'!A:K,{6,7,8,9,10,11},0)</f>
        <v>4189.1099999999997</v>
      </c>
      <c r="D1878" t="str">
        <v>tier - 2</v>
      </c>
      <c r="E1878" t="str">
        <v>tier - 2</v>
      </c>
      <c r="F1878" t="str">
        <v>R1012</v>
      </c>
      <c r="G1878" t="str">
        <v>6-Sep-1997</v>
      </c>
      <c r="H1878" t="str">
        <v xml:space="preserve">26 Y </v>
      </c>
      <c r="I1878" cm="1">
        <f t="array" ref="I1878:Q1878">VLOOKUP(A1878,'Medical Examinations-Answers'!A:J,{2,3,4,5,6,7,8,9,10},0)</f>
        <v>26.79</v>
      </c>
      <c r="J1878">
        <v>5</v>
      </c>
      <c r="K1878" t="str">
        <v>yes</v>
      </c>
      <c r="L1878" t="str">
        <v>No</v>
      </c>
      <c r="M1878" t="str">
        <v>Yes</v>
      </c>
      <c r="N1878">
        <v>1</v>
      </c>
      <c r="O1878" t="str">
        <v>No</v>
      </c>
      <c r="P1878" t="str">
        <v xml:space="preserve">Overweight </v>
      </c>
      <c r="Q1878" t="str">
        <v>Normal</v>
      </c>
      <c r="R1878" t="str">
        <f t="shared" si="29"/>
        <v>Without transplant</v>
      </c>
    </row>
    <row r="1879" spans="1:18" ht="15.6" x14ac:dyDescent="0.3">
      <c r="A1879" s="1" t="s">
        <v>490</v>
      </c>
      <c r="B1879" t="str">
        <f>VLOOKUP(A1879,'Customer Names-Answers'!A:D,4,0)</f>
        <v>Katherine H.</v>
      </c>
      <c r="C1879" cm="1">
        <f t="array" ref="C1879:H1879">VLOOKUP(A1879,'Hospitalisation Details-Answers'!A:K,{6,7,8,9,10,11},0)</f>
        <v>4188.7299999999996</v>
      </c>
      <c r="D1879" t="str">
        <v>tier - 2</v>
      </c>
      <c r="E1879" t="str">
        <v>tier - 2</v>
      </c>
      <c r="F1879" t="str">
        <v>R1025</v>
      </c>
      <c r="G1879" t="str">
        <v>3-Oct-1995</v>
      </c>
      <c r="H1879" t="str">
        <v xml:space="preserve">28 Y </v>
      </c>
      <c r="I1879" cm="1">
        <f t="array" ref="I1879:Q1879">VLOOKUP(A1879,'Medical Examinations-Answers'!A:J,{2,3,4,5,6,7,8,9,10},0)</f>
        <v>27.1</v>
      </c>
      <c r="J1879">
        <v>4.01</v>
      </c>
      <c r="K1879" t="str">
        <v>yes</v>
      </c>
      <c r="L1879" t="str">
        <v>No</v>
      </c>
      <c r="M1879" t="str">
        <v>No</v>
      </c>
      <c r="N1879">
        <v>1</v>
      </c>
      <c r="O1879" t="str">
        <v>No</v>
      </c>
      <c r="P1879" t="str">
        <v xml:space="preserve">Overweight </v>
      </c>
      <c r="Q1879" t="str">
        <v>Normal</v>
      </c>
      <c r="R1879" t="str">
        <f t="shared" si="29"/>
        <v>Without transplant</v>
      </c>
    </row>
    <row r="1880" spans="1:18" ht="15.6" x14ac:dyDescent="0.3">
      <c r="A1880" s="1" t="s">
        <v>489</v>
      </c>
      <c r="B1880" t="str">
        <f>VLOOKUP(A1880,'Customer Names-Answers'!A:D,4,0)</f>
        <v>Robin</v>
      </c>
      <c r="C1880" cm="1">
        <f t="array" ref="C1880:H1880">VLOOKUP(A1880,'Hospitalisation Details-Answers'!A:K,{6,7,8,9,10,11},0)</f>
        <v>4185.1000000000004</v>
      </c>
      <c r="D1880" t="str">
        <v>tier - 2</v>
      </c>
      <c r="E1880" t="str">
        <v>tier - 3</v>
      </c>
      <c r="F1880" t="str">
        <v>R1013</v>
      </c>
      <c r="G1880" t="str">
        <v>25-Jun-1989</v>
      </c>
      <c r="H1880" t="str">
        <v xml:space="preserve">34 Y </v>
      </c>
      <c r="I1880" cm="1">
        <f t="array" ref="I1880:Q1880">VLOOKUP(A1880,'Medical Examinations-Answers'!A:J,{2,3,4,5,6,7,8,9,10},0)</f>
        <v>24.31</v>
      </c>
      <c r="J1880">
        <v>5.4</v>
      </c>
      <c r="K1880" t="str">
        <v>No</v>
      </c>
      <c r="L1880" t="str">
        <v>No</v>
      </c>
      <c r="M1880" t="str">
        <v>No</v>
      </c>
      <c r="N1880">
        <v>0</v>
      </c>
      <c r="O1880" t="str">
        <v>No</v>
      </c>
      <c r="P1880" t="str">
        <v xml:space="preserve">Normal Weight </v>
      </c>
      <c r="Q1880" t="str">
        <v>Normal</v>
      </c>
      <c r="R1880" t="str">
        <f t="shared" si="29"/>
        <v>Without transplant</v>
      </c>
    </row>
    <row r="1881" spans="1:18" ht="15.6" x14ac:dyDescent="0.3">
      <c r="A1881" s="1" t="s">
        <v>488</v>
      </c>
      <c r="B1881" t="str">
        <f>VLOOKUP(A1881,'Customer Names-Answers'!A:D,4,0)</f>
        <v>Terri</v>
      </c>
      <c r="C1881" cm="1">
        <f t="array" ref="C1881:H1881">VLOOKUP(A1881,'Hospitalisation Details-Answers'!A:K,{6,7,8,9,10,11},0)</f>
        <v>4163.21</v>
      </c>
      <c r="D1881" t="str">
        <v>tier - 2</v>
      </c>
      <c r="E1881" t="str">
        <v>tier - 2</v>
      </c>
      <c r="F1881" t="str">
        <v>R1012</v>
      </c>
      <c r="G1881" t="str">
        <v>16-Sep-1984</v>
      </c>
      <c r="H1881" t="str">
        <v xml:space="preserve">39 Y </v>
      </c>
      <c r="I1881" cm="1">
        <f t="array" ref="I1881:Q1881">VLOOKUP(A1881,'Medical Examinations-Answers'!A:J,{2,3,4,5,6,7,8,9,10},0)</f>
        <v>15.53</v>
      </c>
      <c r="J1881">
        <v>5.81</v>
      </c>
      <c r="K1881" t="str">
        <v>No</v>
      </c>
      <c r="L1881" t="str">
        <v>No</v>
      </c>
      <c r="M1881" t="str">
        <v>No</v>
      </c>
      <c r="N1881">
        <v>1</v>
      </c>
      <c r="O1881" t="str">
        <v>No</v>
      </c>
      <c r="P1881" t="str">
        <v xml:space="preserve">Underweight </v>
      </c>
      <c r="Q1881" t="str">
        <v>Prediabetes</v>
      </c>
      <c r="R1881" t="str">
        <f t="shared" si="29"/>
        <v>Without transplant</v>
      </c>
    </row>
    <row r="1882" spans="1:18" ht="15.6" x14ac:dyDescent="0.3">
      <c r="A1882" s="1" t="s">
        <v>487</v>
      </c>
      <c r="B1882" t="str">
        <f>VLOOKUP(A1882,'Customer Names-Answers'!A:D,4,0)</f>
        <v>Eddie</v>
      </c>
      <c r="C1882" cm="1">
        <f t="array" ref="C1882:H1882">VLOOKUP(A1882,'Hospitalisation Details-Answers'!A:K,{6,7,8,9,10,11},0)</f>
        <v>4154.97</v>
      </c>
      <c r="D1882" t="str">
        <v>tier - 2</v>
      </c>
      <c r="E1882" t="str">
        <v>tier - 1</v>
      </c>
      <c r="F1882" t="str">
        <v>R1012</v>
      </c>
      <c r="G1882" t="str">
        <v>26-Nov-1998</v>
      </c>
      <c r="H1882" t="str">
        <v xml:space="preserve">25 Y </v>
      </c>
      <c r="I1882" cm="1">
        <f t="array" ref="I1882:Q1882">VLOOKUP(A1882,'Medical Examinations-Answers'!A:J,{2,3,4,5,6,7,8,9,10},0)</f>
        <v>30.7</v>
      </c>
      <c r="J1882">
        <v>5.82</v>
      </c>
      <c r="K1882" t="str">
        <v>No</v>
      </c>
      <c r="L1882" t="str">
        <v>No</v>
      </c>
      <c r="M1882" t="str">
        <v>No</v>
      </c>
      <c r="N1882">
        <v>1</v>
      </c>
      <c r="O1882" t="str">
        <v>No</v>
      </c>
      <c r="P1882" t="str">
        <v>Obesity</v>
      </c>
      <c r="Q1882" t="str">
        <v>Prediabetes</v>
      </c>
      <c r="R1882" t="str">
        <f t="shared" si="29"/>
        <v>Without transplant</v>
      </c>
    </row>
    <row r="1883" spans="1:18" ht="15.6" x14ac:dyDescent="0.3">
      <c r="A1883" s="1" t="s">
        <v>486</v>
      </c>
      <c r="B1883" t="str">
        <f>VLOOKUP(A1883,'Customer Names-Answers'!A:D,4,0)</f>
        <v>Pamela</v>
      </c>
      <c r="C1883" cm="1">
        <f t="array" ref="C1883:H1883">VLOOKUP(A1883,'Hospitalisation Details-Answers'!A:K,{6,7,8,9,10,11},0)</f>
        <v>4151.03</v>
      </c>
      <c r="D1883" t="str">
        <v>tier - 2</v>
      </c>
      <c r="E1883" t="str">
        <v>tier - 2</v>
      </c>
      <c r="F1883" t="str">
        <v>R1013</v>
      </c>
      <c r="G1883" t="str">
        <v>4-Aug-1992</v>
      </c>
      <c r="H1883" t="str">
        <v xml:space="preserve">31 Y </v>
      </c>
      <c r="I1883" cm="1">
        <f t="array" ref="I1883:Q1883">VLOOKUP(A1883,'Medical Examinations-Answers'!A:J,{2,3,4,5,6,7,8,9,10},0)</f>
        <v>33.33</v>
      </c>
      <c r="J1883">
        <v>4.82</v>
      </c>
      <c r="K1883" t="str">
        <v>No</v>
      </c>
      <c r="L1883" t="str">
        <v>No</v>
      </c>
      <c r="M1883" t="str">
        <v>No</v>
      </c>
      <c r="N1883">
        <v>1</v>
      </c>
      <c r="O1883" t="str">
        <v>No</v>
      </c>
      <c r="P1883" t="str">
        <v>Obesity</v>
      </c>
      <c r="Q1883" t="str">
        <v>Normal</v>
      </c>
      <c r="R1883" t="str">
        <f t="shared" si="29"/>
        <v>Without transplant</v>
      </c>
    </row>
    <row r="1884" spans="1:18" ht="15.6" x14ac:dyDescent="0.3">
      <c r="A1884" s="1" t="s">
        <v>485</v>
      </c>
      <c r="B1884" t="str">
        <f>VLOOKUP(A1884,'Customer Names-Answers'!A:D,4,0)</f>
        <v>Joyce</v>
      </c>
      <c r="C1884" cm="1">
        <f t="array" ref="C1884:H1884">VLOOKUP(A1884,'Hospitalisation Details-Answers'!A:K,{6,7,8,9,10,11},0)</f>
        <v>4149.74</v>
      </c>
      <c r="D1884" t="str">
        <v>tier - 2</v>
      </c>
      <c r="E1884" t="str">
        <v>tier - 1</v>
      </c>
      <c r="F1884" t="str">
        <v>R1011</v>
      </c>
      <c r="G1884" t="str">
        <v>28-Jun-1992</v>
      </c>
      <c r="H1884" t="str">
        <v xml:space="preserve">31 Y </v>
      </c>
      <c r="I1884" cm="1">
        <f t="array" ref="I1884:Q1884">VLOOKUP(A1884,'Medical Examinations-Answers'!A:J,{2,3,4,5,6,7,8,9,10},0)</f>
        <v>32.4</v>
      </c>
      <c r="J1884">
        <v>5.08</v>
      </c>
      <c r="K1884" t="str">
        <v>No</v>
      </c>
      <c r="L1884" t="str">
        <v>No</v>
      </c>
      <c r="M1884" t="str">
        <v>No</v>
      </c>
      <c r="N1884">
        <v>1</v>
      </c>
      <c r="O1884" t="str">
        <v>No</v>
      </c>
      <c r="P1884" t="str">
        <v>Obesity</v>
      </c>
      <c r="Q1884" t="str">
        <v>Normal</v>
      </c>
      <c r="R1884" t="str">
        <f t="shared" si="29"/>
        <v>Without transplant</v>
      </c>
    </row>
    <row r="1885" spans="1:18" ht="15.6" x14ac:dyDescent="0.3">
      <c r="A1885" s="1" t="s">
        <v>484</v>
      </c>
      <c r="B1885" t="str">
        <f>VLOOKUP(A1885,'Customer Names-Answers'!A:D,4,0)</f>
        <v>Alison W.</v>
      </c>
      <c r="C1885" cm="1">
        <f t="array" ref="C1885:H1885">VLOOKUP(A1885,'Hospitalisation Details-Answers'!A:K,{6,7,8,9,10,11},0)</f>
        <v>4137.5200000000004</v>
      </c>
      <c r="D1885" t="str">
        <v>tier - 2</v>
      </c>
      <c r="E1885" t="str">
        <v>tier - 3</v>
      </c>
      <c r="F1885" t="str">
        <v>R1024</v>
      </c>
      <c r="G1885" t="str">
        <v>18-Jun-1992</v>
      </c>
      <c r="H1885" t="str">
        <v xml:space="preserve">31 Y </v>
      </c>
      <c r="I1885" cm="1">
        <f t="array" ref="I1885:Q1885">VLOOKUP(A1885,'Medical Examinations-Answers'!A:J,{2,3,4,5,6,7,8,9,10},0)</f>
        <v>27.93</v>
      </c>
      <c r="J1885">
        <v>5.59</v>
      </c>
      <c r="K1885" t="str">
        <v>No</v>
      </c>
      <c r="L1885" t="str">
        <v>No</v>
      </c>
      <c r="M1885" t="str">
        <v>No</v>
      </c>
      <c r="N1885">
        <v>1</v>
      </c>
      <c r="O1885" t="str">
        <v>No</v>
      </c>
      <c r="P1885" t="str">
        <v xml:space="preserve">Overweight </v>
      </c>
      <c r="Q1885" t="str">
        <v>Normal</v>
      </c>
      <c r="R1885" t="str">
        <f t="shared" si="29"/>
        <v>Without transplant</v>
      </c>
    </row>
    <row r="1886" spans="1:18" ht="15.6" x14ac:dyDescent="0.3">
      <c r="A1886" s="1" t="s">
        <v>483</v>
      </c>
      <c r="B1886" t="str">
        <f>VLOOKUP(A1886,'Customer Names-Answers'!A:D,4,0)</f>
        <v>Tammara C</v>
      </c>
      <c r="C1886" cm="1">
        <f t="array" ref="C1886:H1886">VLOOKUP(A1886,'Hospitalisation Details-Answers'!A:K,{6,7,8,9,10,11},0)</f>
        <v>4134.08</v>
      </c>
      <c r="D1886" t="str">
        <v>tier - 2</v>
      </c>
      <c r="E1886" t="str">
        <v>tier - 1</v>
      </c>
      <c r="F1886" t="str">
        <v>R1012</v>
      </c>
      <c r="G1886" t="str">
        <v>6-Aug-1991</v>
      </c>
      <c r="H1886" t="str">
        <v xml:space="preserve">32 Y </v>
      </c>
      <c r="I1886" cm="1">
        <f t="array" ref="I1886:Q1886">VLOOKUP(A1886,'Medical Examinations-Answers'!A:J,{2,3,4,5,6,7,8,9,10},0)</f>
        <v>21.754999999999999</v>
      </c>
      <c r="J1886">
        <v>5.12</v>
      </c>
      <c r="K1886" t="str">
        <v>No</v>
      </c>
      <c r="L1886" t="str">
        <v>No</v>
      </c>
      <c r="M1886" t="str">
        <v>No</v>
      </c>
      <c r="N1886">
        <v>0</v>
      </c>
      <c r="O1886" t="str">
        <v>No</v>
      </c>
      <c r="P1886" t="str">
        <v xml:space="preserve">Normal Weight </v>
      </c>
      <c r="Q1886" t="str">
        <v>Normal</v>
      </c>
      <c r="R1886" t="str">
        <f t="shared" si="29"/>
        <v>Without transplant</v>
      </c>
    </row>
    <row r="1887" spans="1:18" ht="15.6" x14ac:dyDescent="0.3">
      <c r="A1887" s="1" t="s">
        <v>482</v>
      </c>
      <c r="B1887" t="str">
        <f>VLOOKUP(A1887,'Customer Names-Answers'!A:D,4,0)</f>
        <v>Dorota</v>
      </c>
      <c r="C1887" cm="1">
        <f t="array" ref="C1887:H1887">VLOOKUP(A1887,'Hospitalisation Details-Answers'!A:K,{6,7,8,9,10,11},0)</f>
        <v>4133.6400000000003</v>
      </c>
      <c r="D1887" t="str">
        <v>tier - 2</v>
      </c>
      <c r="E1887" t="str">
        <v>tier - 3</v>
      </c>
      <c r="F1887" t="str">
        <v>R1012</v>
      </c>
      <c r="G1887" t="str">
        <v>21-Aug-1994</v>
      </c>
      <c r="H1887" t="str">
        <v xml:space="preserve">29 Y </v>
      </c>
      <c r="I1887" cm="1">
        <f t="array" ref="I1887:Q1887">VLOOKUP(A1887,'Medical Examinations-Answers'!A:J,{2,3,4,5,6,7,8,9,10},0)</f>
        <v>25.934999999999999</v>
      </c>
      <c r="J1887">
        <v>4.95</v>
      </c>
      <c r="K1887" t="str">
        <v>No</v>
      </c>
      <c r="L1887" t="str">
        <v>No</v>
      </c>
      <c r="M1887" t="str">
        <v>No</v>
      </c>
      <c r="N1887">
        <v>0</v>
      </c>
      <c r="O1887" t="str">
        <v>No</v>
      </c>
      <c r="P1887" t="str">
        <v xml:space="preserve">Overweight </v>
      </c>
      <c r="Q1887" t="str">
        <v>Normal</v>
      </c>
      <c r="R1887" t="str">
        <f t="shared" si="29"/>
        <v>Without transplant</v>
      </c>
    </row>
    <row r="1888" spans="1:18" ht="15.6" x14ac:dyDescent="0.3">
      <c r="A1888" s="1" t="s">
        <v>481</v>
      </c>
      <c r="B1888" t="str">
        <f>VLOOKUP(A1888,'Customer Names-Answers'!A:D,4,0)</f>
        <v>Mr.  Jose Norberto Sr.</v>
      </c>
      <c r="C1888" cm="1">
        <f t="array" ref="C1888:H1888">VLOOKUP(A1888,'Hospitalisation Details-Answers'!A:K,{6,7,8,9,10,11},0)</f>
        <v>4076.5</v>
      </c>
      <c r="D1888" t="str">
        <v>tier - 2</v>
      </c>
      <c r="E1888" t="str">
        <v>tier - 3</v>
      </c>
      <c r="F1888" t="str">
        <v>R1011</v>
      </c>
      <c r="G1888" t="str">
        <v>14-Dec-1990</v>
      </c>
      <c r="H1888" t="str">
        <v xml:space="preserve">33 Y </v>
      </c>
      <c r="I1888" cm="1">
        <f t="array" ref="I1888:Q1888">VLOOKUP(A1888,'Medical Examinations-Answers'!A:J,{2,3,4,5,6,7,8,9,10},0)</f>
        <v>31.5</v>
      </c>
      <c r="J1888">
        <v>6.16</v>
      </c>
      <c r="K1888" t="str">
        <v>No</v>
      </c>
      <c r="L1888" t="str">
        <v>No</v>
      </c>
      <c r="M1888" t="str">
        <v>No</v>
      </c>
      <c r="N1888">
        <v>0</v>
      </c>
      <c r="O1888" t="str">
        <v>No</v>
      </c>
      <c r="P1888" t="str">
        <v>Obesity</v>
      </c>
      <c r="Q1888" t="str">
        <v>Prediabetes</v>
      </c>
      <c r="R1888" t="str">
        <f t="shared" si="29"/>
        <v>Without transplant</v>
      </c>
    </row>
    <row r="1889" spans="1:18" ht="15.6" x14ac:dyDescent="0.3">
      <c r="A1889" s="1" t="s">
        <v>480</v>
      </c>
      <c r="B1889" t="str">
        <f>VLOOKUP(A1889,'Customer Names-Answers'!A:D,4,0)</f>
        <v>Peter</v>
      </c>
      <c r="C1889" cm="1">
        <f t="array" ref="C1889:H1889">VLOOKUP(A1889,'Hospitalisation Details-Answers'!A:K,{6,7,8,9,10,11},0)</f>
        <v>4074.45</v>
      </c>
      <c r="D1889" t="str">
        <v>tier - 3</v>
      </c>
      <c r="E1889" t="str">
        <v>tier - 2</v>
      </c>
      <c r="F1889" t="str">
        <v>R1013</v>
      </c>
      <c r="G1889" t="str">
        <v>1-Dec-1990</v>
      </c>
      <c r="H1889" t="str">
        <v xml:space="preserve">33 Y </v>
      </c>
      <c r="I1889" cm="1">
        <f t="array" ref="I1889:Q1889">VLOOKUP(A1889,'Medical Examinations-Answers'!A:J,{2,3,4,5,6,7,8,9,10},0)</f>
        <v>30.03</v>
      </c>
      <c r="J1889">
        <v>6.41</v>
      </c>
      <c r="K1889" t="str">
        <v>No</v>
      </c>
      <c r="L1889" t="str">
        <v>No</v>
      </c>
      <c r="M1889" t="str">
        <v>No</v>
      </c>
      <c r="N1889">
        <v>0</v>
      </c>
      <c r="O1889" t="str">
        <v>No</v>
      </c>
      <c r="P1889" t="str">
        <v>Obesity</v>
      </c>
      <c r="Q1889" t="str">
        <v>Prediabetes</v>
      </c>
      <c r="R1889" t="str">
        <f t="shared" si="29"/>
        <v>Without transplant</v>
      </c>
    </row>
    <row r="1890" spans="1:18" ht="15.6" x14ac:dyDescent="0.3">
      <c r="A1890" s="1" t="s">
        <v>479</v>
      </c>
      <c r="B1890" t="str">
        <f>VLOOKUP(A1890,'Customer Names-Answers'!A:D,4,0)</f>
        <v>Bryant</v>
      </c>
      <c r="C1890" cm="1">
        <f t="array" ref="C1890:H1890">VLOOKUP(A1890,'Hospitalisation Details-Answers'!A:K,{6,7,8,9,10,11},0)</f>
        <v>4070.51</v>
      </c>
      <c r="D1890" t="str">
        <v>tier - 2</v>
      </c>
      <c r="E1890" t="str">
        <v>tier - 1</v>
      </c>
      <c r="F1890" t="str">
        <v>R1012</v>
      </c>
      <c r="G1890" t="str">
        <v>18-Oct-2002</v>
      </c>
      <c r="H1890" t="str">
        <v xml:space="preserve">21 Y </v>
      </c>
      <c r="I1890" cm="1">
        <f t="array" ref="I1890:Q1890">VLOOKUP(A1890,'Medical Examinations-Answers'!A:J,{2,3,4,5,6,7,8,9,10},0)</f>
        <v>33.479999999999997</v>
      </c>
      <c r="J1890">
        <v>8.94</v>
      </c>
      <c r="K1890" t="str">
        <v>No</v>
      </c>
      <c r="L1890" t="str">
        <v>No</v>
      </c>
      <c r="M1890" t="str">
        <v>No</v>
      </c>
      <c r="N1890">
        <v>0</v>
      </c>
      <c r="O1890" t="str">
        <v>No</v>
      </c>
      <c r="P1890" t="str">
        <v>Obesity</v>
      </c>
      <c r="Q1890" t="str">
        <v>Diabetes</v>
      </c>
      <c r="R1890" t="str">
        <f t="shared" si="29"/>
        <v>Without transplant</v>
      </c>
    </row>
    <row r="1891" spans="1:18" ht="15.6" x14ac:dyDescent="0.3">
      <c r="A1891" s="1" t="s">
        <v>478</v>
      </c>
      <c r="B1891" t="str">
        <f>VLOOKUP(A1891,'Customer Names-Answers'!A:D,4,0)</f>
        <v>Christina</v>
      </c>
      <c r="C1891" cm="1">
        <f t="array" ref="C1891:H1891">VLOOKUP(A1891,'Hospitalisation Details-Answers'!A:K,{6,7,8,9,10,11},0)</f>
        <v>4070.42</v>
      </c>
      <c r="D1891" t="str">
        <v>tier - 2</v>
      </c>
      <c r="E1891" t="str">
        <v>tier - 1</v>
      </c>
      <c r="F1891" t="str">
        <v>R1013</v>
      </c>
      <c r="G1891" t="str">
        <v>16-Sep-1983</v>
      </c>
      <c r="H1891" t="str">
        <v xml:space="preserve">40 Y </v>
      </c>
      <c r="I1891" cm="1">
        <f t="array" ref="I1891:Q1891">VLOOKUP(A1891,'Medical Examinations-Answers'!A:J,{2,3,4,5,6,7,8,9,10},0)</f>
        <v>16.510000000000002</v>
      </c>
      <c r="J1891">
        <v>4.42</v>
      </c>
      <c r="K1891" t="str">
        <v>yes</v>
      </c>
      <c r="L1891" t="str">
        <v>No</v>
      </c>
      <c r="M1891" t="str">
        <v>Yes</v>
      </c>
      <c r="N1891">
        <v>1</v>
      </c>
      <c r="O1891" t="str">
        <v>No</v>
      </c>
      <c r="P1891" t="str">
        <v xml:space="preserve">Underweight </v>
      </c>
      <c r="Q1891" t="str">
        <v>Normal</v>
      </c>
      <c r="R1891" t="str">
        <f t="shared" si="29"/>
        <v>Without transplant</v>
      </c>
    </row>
    <row r="1892" spans="1:18" ht="15.6" x14ac:dyDescent="0.3">
      <c r="A1892" s="1" t="s">
        <v>477</v>
      </c>
      <c r="B1892" t="str">
        <f>VLOOKUP(A1892,'Customer Names-Answers'!A:D,4,0)</f>
        <v>John</v>
      </c>
      <c r="C1892" cm="1">
        <f t="array" ref="C1892:H1892">VLOOKUP(A1892,'Hospitalisation Details-Answers'!A:K,{6,7,8,9,10,11},0)</f>
        <v>4058.71</v>
      </c>
      <c r="D1892" t="str">
        <v>tier - 3</v>
      </c>
      <c r="E1892" t="str">
        <v>tier - 3</v>
      </c>
      <c r="F1892" t="str">
        <v>R1012</v>
      </c>
      <c r="G1892" t="str">
        <v>14-Sep-1995</v>
      </c>
      <c r="H1892" t="str">
        <v xml:space="preserve">28 Y </v>
      </c>
      <c r="I1892" cm="1">
        <f t="array" ref="I1892:Q1892">VLOOKUP(A1892,'Medical Examinations-Answers'!A:J,{2,3,4,5,6,7,8,9,10},0)</f>
        <v>33.155000000000001</v>
      </c>
      <c r="J1892">
        <v>5.3</v>
      </c>
      <c r="K1892" t="str">
        <v>yes</v>
      </c>
      <c r="L1892" t="str">
        <v>No</v>
      </c>
      <c r="M1892" t="str">
        <v>No</v>
      </c>
      <c r="N1892">
        <v>1</v>
      </c>
      <c r="O1892" t="str">
        <v>No</v>
      </c>
      <c r="P1892" t="str">
        <v>Obesity</v>
      </c>
      <c r="Q1892" t="str">
        <v>Normal</v>
      </c>
      <c r="R1892" t="str">
        <f t="shared" si="29"/>
        <v>Without transplant</v>
      </c>
    </row>
    <row r="1893" spans="1:18" ht="15.6" x14ac:dyDescent="0.3">
      <c r="A1893" s="1" t="s">
        <v>476</v>
      </c>
      <c r="B1893" t="str">
        <f>VLOOKUP(A1893,'Customer Names-Answers'!A:D,4,0)</f>
        <v>Eduardo</v>
      </c>
      <c r="C1893" cm="1">
        <f t="array" ref="C1893:H1893">VLOOKUP(A1893,'Hospitalisation Details-Answers'!A:K,{6,7,8,9,10,11},0)</f>
        <v>4058.12</v>
      </c>
      <c r="D1893" t="str">
        <v>tier - 2</v>
      </c>
      <c r="E1893" t="str">
        <v>tier - 1</v>
      </c>
      <c r="F1893" t="str">
        <v>R1013</v>
      </c>
      <c r="G1893" t="str">
        <v>13-Aug-1993</v>
      </c>
      <c r="H1893" t="str">
        <v xml:space="preserve">30 Y </v>
      </c>
      <c r="I1893" cm="1">
        <f t="array" ref="I1893:Q1893">VLOOKUP(A1893,'Medical Examinations-Answers'!A:J,{2,3,4,5,6,7,8,9,10},0)</f>
        <v>37.29</v>
      </c>
      <c r="J1893">
        <v>4.6399999999999997</v>
      </c>
      <c r="K1893" t="str">
        <v>No</v>
      </c>
      <c r="L1893" t="str">
        <v>No</v>
      </c>
      <c r="M1893" t="str">
        <v>Yes</v>
      </c>
      <c r="N1893">
        <v>1</v>
      </c>
      <c r="O1893" t="str">
        <v>No</v>
      </c>
      <c r="P1893" t="str">
        <v>Obesity</v>
      </c>
      <c r="Q1893" t="str">
        <v>Normal</v>
      </c>
      <c r="R1893" t="str">
        <f t="shared" si="29"/>
        <v>Without transplant</v>
      </c>
    </row>
    <row r="1894" spans="1:18" ht="15.6" x14ac:dyDescent="0.3">
      <c r="A1894" s="1" t="s">
        <v>475</v>
      </c>
      <c r="B1894" t="str">
        <f>VLOOKUP(A1894,'Customer Names-Answers'!A:D,4,0)</f>
        <v>Laura M.</v>
      </c>
      <c r="C1894" cm="1">
        <f t="array" ref="C1894:H1894">VLOOKUP(A1894,'Hospitalisation Details-Answers'!A:K,{6,7,8,9,10,11},0)</f>
        <v>4047.94</v>
      </c>
      <c r="D1894" t="str">
        <v>tier - 2</v>
      </c>
      <c r="E1894" t="str">
        <v>tier - 1</v>
      </c>
      <c r="F1894" t="str">
        <v>R1013</v>
      </c>
      <c r="G1894" t="str">
        <v>30-Nov-1988</v>
      </c>
      <c r="H1894" t="str">
        <v xml:space="preserve">35 Y </v>
      </c>
      <c r="I1894" cm="1">
        <f t="array" ref="I1894:Q1894">VLOOKUP(A1894,'Medical Examinations-Answers'!A:J,{2,3,4,5,6,7,8,9,10},0)</f>
        <v>20.23</v>
      </c>
      <c r="J1894">
        <v>6.16</v>
      </c>
      <c r="K1894" t="str">
        <v>yes</v>
      </c>
      <c r="L1894" t="str">
        <v>No</v>
      </c>
      <c r="M1894" t="str">
        <v>No</v>
      </c>
      <c r="N1894">
        <v>1</v>
      </c>
      <c r="O1894" t="str">
        <v>No</v>
      </c>
      <c r="P1894" t="str">
        <v xml:space="preserve">Normal Weight </v>
      </c>
      <c r="Q1894" t="str">
        <v>Prediabetes</v>
      </c>
      <c r="R1894" t="str">
        <f t="shared" si="29"/>
        <v>Without transplant</v>
      </c>
    </row>
    <row r="1895" spans="1:18" ht="15.6" x14ac:dyDescent="0.3">
      <c r="A1895" s="1" t="s">
        <v>474</v>
      </c>
      <c r="B1895" t="str">
        <f>VLOOKUP(A1895,'Customer Names-Answers'!A:D,4,0)</f>
        <v>Charlie</v>
      </c>
      <c r="C1895" cm="1">
        <f t="array" ref="C1895:H1895">VLOOKUP(A1895,'Hospitalisation Details-Answers'!A:K,{6,7,8,9,10,11},0)</f>
        <v>4040.56</v>
      </c>
      <c r="D1895" t="str">
        <v>tier - 3</v>
      </c>
      <c r="E1895" t="str">
        <v>tier - 3</v>
      </c>
      <c r="F1895" t="str">
        <v>R1015</v>
      </c>
      <c r="G1895" t="str">
        <v>26-Dec-1993</v>
      </c>
      <c r="H1895" t="str">
        <v xml:space="preserve">30 Y </v>
      </c>
      <c r="I1895" cm="1">
        <f t="array" ref="I1895:Q1895">VLOOKUP(A1895,'Medical Examinations-Answers'!A:J,{2,3,4,5,6,7,8,9,10},0)</f>
        <v>28.975000000000001</v>
      </c>
      <c r="J1895">
        <v>4.12</v>
      </c>
      <c r="K1895" t="str">
        <v>No</v>
      </c>
      <c r="L1895" t="str">
        <v>No</v>
      </c>
      <c r="M1895" t="str">
        <v>Yes</v>
      </c>
      <c r="N1895">
        <v>1</v>
      </c>
      <c r="O1895" t="str">
        <v>No</v>
      </c>
      <c r="P1895" t="str">
        <v xml:space="preserve">Overweight </v>
      </c>
      <c r="Q1895" t="str">
        <v>Normal</v>
      </c>
      <c r="R1895" t="str">
        <f t="shared" si="29"/>
        <v>Without transplant</v>
      </c>
    </row>
    <row r="1896" spans="1:18" ht="15.6" x14ac:dyDescent="0.3">
      <c r="A1896" s="1" t="s">
        <v>473</v>
      </c>
      <c r="B1896" t="str">
        <f>VLOOKUP(A1896,'Customer Names-Answers'!A:D,4,0)</f>
        <v>Melissa D.</v>
      </c>
      <c r="C1896" cm="1">
        <f t="array" ref="C1896:H1896">VLOOKUP(A1896,'Hospitalisation Details-Answers'!A:K,{6,7,8,9,10,11},0)</f>
        <v>4039.9</v>
      </c>
      <c r="D1896" t="str">
        <v>tier - 2</v>
      </c>
      <c r="E1896" t="str">
        <v>tier - 1</v>
      </c>
      <c r="F1896" t="str">
        <v>R1013</v>
      </c>
      <c r="G1896" t="str">
        <v>10-Nov-1983</v>
      </c>
      <c r="H1896" t="str">
        <v xml:space="preserve">40 Y </v>
      </c>
      <c r="I1896" cm="1">
        <f t="array" ref="I1896:Q1896">VLOOKUP(A1896,'Medical Examinations-Answers'!A:J,{2,3,4,5,6,7,8,9,10},0)</f>
        <v>16.420000000000002</v>
      </c>
      <c r="J1896">
        <v>5.77</v>
      </c>
      <c r="K1896" t="str">
        <v>yes</v>
      </c>
      <c r="L1896" t="str">
        <v>No</v>
      </c>
      <c r="M1896" t="str">
        <v>Yes</v>
      </c>
      <c r="N1896">
        <v>1</v>
      </c>
      <c r="O1896" t="str">
        <v>No</v>
      </c>
      <c r="P1896" t="str">
        <v xml:space="preserve">Underweight </v>
      </c>
      <c r="Q1896" t="str">
        <v>Prediabetes</v>
      </c>
      <c r="R1896" t="str">
        <f t="shared" si="29"/>
        <v>Without transplant</v>
      </c>
    </row>
    <row r="1897" spans="1:18" ht="15.6" x14ac:dyDescent="0.3">
      <c r="A1897" s="1" t="s">
        <v>472</v>
      </c>
      <c r="B1897" t="str">
        <f>VLOOKUP(A1897,'Customer Names-Answers'!A:D,4,0)</f>
        <v>Dan C. Jr.</v>
      </c>
      <c r="C1897" cm="1">
        <f t="array" ref="C1897:H1897">VLOOKUP(A1897,'Hospitalisation Details-Answers'!A:K,{6,7,8,9,10,11},0)</f>
        <v>4038.41</v>
      </c>
      <c r="D1897" t="str">
        <v>tier - 2</v>
      </c>
      <c r="E1897" t="str">
        <v>tier - 1</v>
      </c>
      <c r="F1897" t="str">
        <v>R1013</v>
      </c>
      <c r="G1897" t="str">
        <v>7-Jul-1984</v>
      </c>
      <c r="H1897" t="str">
        <v xml:space="preserve">39 Y </v>
      </c>
      <c r="I1897" cm="1">
        <f t="array" ref="I1897:Q1897">VLOOKUP(A1897,'Medical Examinations-Answers'!A:J,{2,3,4,5,6,7,8,9,10},0)</f>
        <v>17.559999999999999</v>
      </c>
      <c r="J1897">
        <v>6.2</v>
      </c>
      <c r="K1897" t="str">
        <v>No</v>
      </c>
      <c r="L1897" t="str">
        <v>No</v>
      </c>
      <c r="M1897" t="str">
        <v>No</v>
      </c>
      <c r="N1897">
        <v>1</v>
      </c>
      <c r="O1897" t="str">
        <v>No</v>
      </c>
      <c r="P1897" t="str">
        <v xml:space="preserve">Underweight </v>
      </c>
      <c r="Q1897" t="str">
        <v>Prediabetes</v>
      </c>
      <c r="R1897" t="str">
        <f t="shared" si="29"/>
        <v>Without transplant</v>
      </c>
    </row>
    <row r="1898" spans="1:18" ht="15.6" x14ac:dyDescent="0.3">
      <c r="A1898" s="1" t="s">
        <v>471</v>
      </c>
      <c r="B1898" t="str">
        <f>VLOOKUP(A1898,'Customer Names-Answers'!A:D,4,0)</f>
        <v>Matthew</v>
      </c>
      <c r="C1898" cm="1">
        <f t="array" ref="C1898:H1898">VLOOKUP(A1898,'Hospitalisation Details-Answers'!A:K,{6,7,8,9,10,11},0)</f>
        <v>4032.24</v>
      </c>
      <c r="D1898" t="str">
        <v>tier - 3</v>
      </c>
      <c r="E1898" t="str">
        <v>tier - 3</v>
      </c>
      <c r="F1898" t="str">
        <v>R1012</v>
      </c>
      <c r="G1898" t="str">
        <v>11-Oct-1992</v>
      </c>
      <c r="H1898" t="str">
        <v xml:space="preserve">31 Y </v>
      </c>
      <c r="I1898" cm="1">
        <f t="array" ref="I1898:Q1898">VLOOKUP(A1898,'Medical Examinations-Answers'!A:J,{2,3,4,5,6,7,8,9,10},0)</f>
        <v>24.13</v>
      </c>
      <c r="J1898">
        <v>4.3899999999999997</v>
      </c>
      <c r="K1898" t="str">
        <v>No</v>
      </c>
      <c r="L1898" t="str">
        <v>No</v>
      </c>
      <c r="M1898" t="str">
        <v>No</v>
      </c>
      <c r="N1898">
        <v>1</v>
      </c>
      <c r="O1898" t="str">
        <v>No</v>
      </c>
      <c r="P1898" t="str">
        <v xml:space="preserve">Normal Weight </v>
      </c>
      <c r="Q1898" t="str">
        <v>Normal</v>
      </c>
      <c r="R1898" t="str">
        <f t="shared" si="29"/>
        <v>Without transplant</v>
      </c>
    </row>
    <row r="1899" spans="1:18" ht="15.6" x14ac:dyDescent="0.3">
      <c r="A1899" s="1" t="s">
        <v>470</v>
      </c>
      <c r="B1899" t="str">
        <f>VLOOKUP(A1899,'Customer Names-Answers'!A:D,4,0)</f>
        <v>Wesley C.</v>
      </c>
      <c r="C1899" cm="1">
        <f t="array" ref="C1899:H1899">VLOOKUP(A1899,'Hospitalisation Details-Answers'!A:K,{6,7,8,9,10,11},0)</f>
        <v>4005.42</v>
      </c>
      <c r="D1899" t="str">
        <v>tier - 2</v>
      </c>
      <c r="E1899" t="str">
        <v>tier - 1</v>
      </c>
      <c r="F1899" t="str">
        <v>R1015</v>
      </c>
      <c r="G1899" t="str">
        <v>13-Sep-2000</v>
      </c>
      <c r="H1899" t="str">
        <v xml:space="preserve">23 Y </v>
      </c>
      <c r="I1899" cm="1">
        <f t="array" ref="I1899:Q1899">VLOOKUP(A1899,'Medical Examinations-Answers'!A:J,{2,3,4,5,6,7,8,9,10},0)</f>
        <v>19.95</v>
      </c>
      <c r="J1899">
        <v>5.13</v>
      </c>
      <c r="K1899" t="str">
        <v>No</v>
      </c>
      <c r="L1899" t="str">
        <v>yes</v>
      </c>
      <c r="M1899" t="str">
        <v>No</v>
      </c>
      <c r="N1899">
        <v>2</v>
      </c>
      <c r="O1899" t="str">
        <v>No</v>
      </c>
      <c r="P1899" t="str">
        <v xml:space="preserve">Normal Weight </v>
      </c>
      <c r="Q1899" t="str">
        <v>Normal</v>
      </c>
      <c r="R1899" t="str">
        <f t="shared" si="29"/>
        <v>With transplant</v>
      </c>
    </row>
    <row r="1900" spans="1:18" ht="15.6" x14ac:dyDescent="0.3">
      <c r="A1900" s="1" t="s">
        <v>469</v>
      </c>
      <c r="B1900" t="str">
        <f>VLOOKUP(A1900,'Customer Names-Answers'!A:D,4,0)</f>
        <v>Christopher</v>
      </c>
      <c r="C1900" cm="1">
        <f t="array" ref="C1900:H1900">VLOOKUP(A1900,'Hospitalisation Details-Answers'!A:K,{6,7,8,9,10,11},0)</f>
        <v>4002.36</v>
      </c>
      <c r="D1900" t="str">
        <v>tier - 2</v>
      </c>
      <c r="E1900" t="str">
        <v>tier - 1</v>
      </c>
      <c r="F1900" t="str">
        <v>R1013</v>
      </c>
      <c r="G1900" t="str">
        <v>10-Jul-1989</v>
      </c>
      <c r="H1900" t="str">
        <v xml:space="preserve">34 Y </v>
      </c>
      <c r="I1900" cm="1">
        <f t="array" ref="I1900:Q1900">VLOOKUP(A1900,'Medical Examinations-Answers'!A:J,{2,3,4,5,6,7,8,9,10},0)</f>
        <v>21.24</v>
      </c>
      <c r="J1900">
        <v>4.49</v>
      </c>
      <c r="K1900" t="str">
        <v>No</v>
      </c>
      <c r="L1900" t="str">
        <v>No</v>
      </c>
      <c r="M1900" t="str">
        <v>No</v>
      </c>
      <c r="N1900">
        <v>0</v>
      </c>
      <c r="O1900" t="str">
        <v>No</v>
      </c>
      <c r="P1900" t="str">
        <v xml:space="preserve">Normal Weight </v>
      </c>
      <c r="Q1900" t="str">
        <v>Normal</v>
      </c>
      <c r="R1900" t="str">
        <f t="shared" si="29"/>
        <v>Without transplant</v>
      </c>
    </row>
    <row r="1901" spans="1:18" ht="15.6" x14ac:dyDescent="0.3">
      <c r="A1901" s="1" t="s">
        <v>468</v>
      </c>
      <c r="B1901" t="str">
        <f>VLOOKUP(A1901,'Customer Names-Answers'!A:D,4,0)</f>
        <v>Jessica</v>
      </c>
      <c r="C1901" cm="1">
        <f t="array" ref="C1901:H1901">VLOOKUP(A1901,'Hospitalisation Details-Answers'!A:K,{6,7,8,9,10,11},0)</f>
        <v>3994.18</v>
      </c>
      <c r="D1901" t="str">
        <v>tier - 2</v>
      </c>
      <c r="E1901" t="str">
        <v>tier - 2</v>
      </c>
      <c r="F1901" t="str">
        <v>R1013</v>
      </c>
      <c r="G1901" t="str">
        <v>1-Nov-1990</v>
      </c>
      <c r="H1901" t="str">
        <v xml:space="preserve">33 Y </v>
      </c>
      <c r="I1901" cm="1">
        <f t="array" ref="I1901:Q1901">VLOOKUP(A1901,'Medical Examinations-Answers'!A:J,{2,3,4,5,6,7,8,9,10},0)</f>
        <v>44.22</v>
      </c>
      <c r="J1901">
        <v>6.35</v>
      </c>
      <c r="K1901" t="str">
        <v>No</v>
      </c>
      <c r="L1901" t="str">
        <v>No</v>
      </c>
      <c r="M1901" t="str">
        <v>No</v>
      </c>
      <c r="N1901">
        <v>0</v>
      </c>
      <c r="O1901" t="str">
        <v>No</v>
      </c>
      <c r="P1901" t="str">
        <v>Obesity</v>
      </c>
      <c r="Q1901" t="str">
        <v>Prediabetes</v>
      </c>
      <c r="R1901" t="str">
        <f t="shared" si="29"/>
        <v>Without transplant</v>
      </c>
    </row>
    <row r="1902" spans="1:18" ht="15.6" x14ac:dyDescent="0.3">
      <c r="A1902" s="1" t="s">
        <v>467</v>
      </c>
      <c r="B1902" t="str">
        <f>VLOOKUP(A1902,'Customer Names-Answers'!A:D,4,0)</f>
        <v>Christin</v>
      </c>
      <c r="C1902" cm="1">
        <f t="array" ref="C1902:H1902">VLOOKUP(A1902,'Hospitalisation Details-Answers'!A:K,{6,7,8,9,10,11},0)</f>
        <v>3989.84</v>
      </c>
      <c r="D1902" t="str">
        <v>tier - 2</v>
      </c>
      <c r="E1902" t="str">
        <v>tier - 2</v>
      </c>
      <c r="F1902" t="str">
        <v>R1011</v>
      </c>
      <c r="G1902" t="str">
        <v>22-Nov-1990</v>
      </c>
      <c r="H1902" t="str">
        <v xml:space="preserve">33 Y </v>
      </c>
      <c r="I1902" cm="1">
        <f t="array" ref="I1902:Q1902">VLOOKUP(A1902,'Medical Examinations-Answers'!A:J,{2,3,4,5,6,7,8,9,10},0)</f>
        <v>41.1</v>
      </c>
      <c r="J1902">
        <v>5.79</v>
      </c>
      <c r="K1902" t="str">
        <v>No</v>
      </c>
      <c r="L1902" t="str">
        <v>No</v>
      </c>
      <c r="M1902" t="str">
        <v>No</v>
      </c>
      <c r="N1902">
        <v>0</v>
      </c>
      <c r="O1902" t="str">
        <v>No</v>
      </c>
      <c r="P1902" t="str">
        <v>Obesity</v>
      </c>
      <c r="Q1902" t="str">
        <v>Prediabetes</v>
      </c>
      <c r="R1902" t="str">
        <f t="shared" si="29"/>
        <v>Without transplant</v>
      </c>
    </row>
    <row r="1903" spans="1:18" ht="15.6" x14ac:dyDescent="0.3">
      <c r="A1903" s="1" t="s">
        <v>466</v>
      </c>
      <c r="B1903" t="str">
        <f>VLOOKUP(A1903,'Customer Names-Answers'!A:D,4,0)</f>
        <v>Sara</v>
      </c>
      <c r="C1903" cm="1">
        <f t="array" ref="C1903:H1903">VLOOKUP(A1903,'Hospitalisation Details-Answers'!A:K,{6,7,8,9,10,11},0)</f>
        <v>3987.93</v>
      </c>
      <c r="D1903" t="str">
        <v>tier - 2</v>
      </c>
      <c r="E1903" t="str">
        <v>tier - 2</v>
      </c>
      <c r="F1903" t="str">
        <v>R1011</v>
      </c>
      <c r="G1903" t="str">
        <v>8-Sep-1996</v>
      </c>
      <c r="H1903" t="str">
        <v xml:space="preserve">27 Y </v>
      </c>
      <c r="I1903" cm="1">
        <f t="array" ref="I1903:Q1903">VLOOKUP(A1903,'Medical Examinations-Answers'!A:J,{2,3,4,5,6,7,8,9,10},0)</f>
        <v>34.200000000000003</v>
      </c>
      <c r="J1903">
        <v>4.78</v>
      </c>
      <c r="K1903" t="str">
        <v>yes</v>
      </c>
      <c r="L1903" t="str">
        <v>No</v>
      </c>
      <c r="M1903" t="str">
        <v>No</v>
      </c>
      <c r="N1903">
        <v>0</v>
      </c>
      <c r="O1903" t="str">
        <v>No</v>
      </c>
      <c r="P1903" t="str">
        <v>Obesity</v>
      </c>
      <c r="Q1903" t="str">
        <v>Normal</v>
      </c>
      <c r="R1903" t="str">
        <f t="shared" si="29"/>
        <v>Without transplant</v>
      </c>
    </row>
    <row r="1904" spans="1:18" ht="15.6" x14ac:dyDescent="0.3">
      <c r="A1904" s="1" t="s">
        <v>465</v>
      </c>
      <c r="B1904" t="str">
        <f>VLOOKUP(A1904,'Customer Names-Answers'!A:D,4,0)</f>
        <v>Elizabeth</v>
      </c>
      <c r="C1904" cm="1">
        <f t="array" ref="C1904:H1904">VLOOKUP(A1904,'Hospitalisation Details-Answers'!A:K,{6,7,8,9,10,11},0)</f>
        <v>3981.98</v>
      </c>
      <c r="D1904" t="str">
        <v>tier - 2</v>
      </c>
      <c r="E1904" t="str">
        <v>tier - 2</v>
      </c>
      <c r="F1904" t="str">
        <v>R1013</v>
      </c>
      <c r="G1904" t="str">
        <v>17-Aug-1996</v>
      </c>
      <c r="H1904" t="str">
        <v xml:space="preserve">27 Y </v>
      </c>
      <c r="I1904" cm="1">
        <f t="array" ref="I1904:Q1904">VLOOKUP(A1904,'Medical Examinations-Answers'!A:J,{2,3,4,5,6,7,8,9,10},0)</f>
        <v>29.92</v>
      </c>
      <c r="J1904">
        <v>6.02</v>
      </c>
      <c r="K1904" t="str">
        <v>yes</v>
      </c>
      <c r="L1904" t="str">
        <v>No</v>
      </c>
      <c r="M1904" t="str">
        <v>No</v>
      </c>
      <c r="N1904">
        <v>0</v>
      </c>
      <c r="O1904" t="str">
        <v>No</v>
      </c>
      <c r="P1904" t="str">
        <v xml:space="preserve">Overweight </v>
      </c>
      <c r="Q1904" t="str">
        <v>Prediabetes</v>
      </c>
      <c r="R1904" t="str">
        <f t="shared" si="29"/>
        <v>Without transplant</v>
      </c>
    </row>
    <row r="1905" spans="1:18" ht="15.6" x14ac:dyDescent="0.3">
      <c r="A1905" s="1" t="s">
        <v>464</v>
      </c>
      <c r="B1905" t="str">
        <f>VLOOKUP(A1905,'Customer Names-Answers'!A:D,4,0)</f>
        <v>Margaret P.</v>
      </c>
      <c r="C1905" cm="1">
        <f t="array" ref="C1905:H1905">VLOOKUP(A1905,'Hospitalisation Details-Answers'!A:K,{6,7,8,9,10,11},0)</f>
        <v>3972.92</v>
      </c>
      <c r="D1905" t="str">
        <v>tier - 2</v>
      </c>
      <c r="E1905" t="str">
        <v>tier - 3</v>
      </c>
      <c r="F1905" t="str">
        <v>R1013</v>
      </c>
      <c r="G1905" t="str">
        <v>29-Jul-1990</v>
      </c>
      <c r="H1905" t="str">
        <v xml:space="preserve">33 Y </v>
      </c>
      <c r="I1905" cm="1">
        <f t="array" ref="I1905:Q1905">VLOOKUP(A1905,'Medical Examinations-Answers'!A:J,{2,3,4,5,6,7,8,9,10},0)</f>
        <v>28.93</v>
      </c>
      <c r="J1905">
        <v>4.4400000000000004</v>
      </c>
      <c r="K1905" t="str">
        <v>No</v>
      </c>
      <c r="L1905" t="str">
        <v>No</v>
      </c>
      <c r="M1905" t="str">
        <v>No</v>
      </c>
      <c r="N1905">
        <v>0</v>
      </c>
      <c r="O1905" t="str">
        <v>No</v>
      </c>
      <c r="P1905" t="str">
        <v xml:space="preserve">Overweight </v>
      </c>
      <c r="Q1905" t="str">
        <v>Normal</v>
      </c>
      <c r="R1905" t="str">
        <f t="shared" si="29"/>
        <v>Without transplant</v>
      </c>
    </row>
    <row r="1906" spans="1:18" ht="15.6" x14ac:dyDescent="0.3">
      <c r="A1906" s="1" t="s">
        <v>463</v>
      </c>
      <c r="B1906" t="str">
        <f>VLOOKUP(A1906,'Customer Names-Answers'!A:D,4,0)</f>
        <v>Tiffany K</v>
      </c>
      <c r="C1906" cm="1">
        <f t="array" ref="C1906:H1906">VLOOKUP(A1906,'Hospitalisation Details-Answers'!A:K,{6,7,8,9,10,11},0)</f>
        <v>3956.07</v>
      </c>
      <c r="D1906" t="str">
        <v>tier - 2</v>
      </c>
      <c r="E1906" t="str">
        <v>tier - 2</v>
      </c>
      <c r="F1906" t="str">
        <v>R1012</v>
      </c>
      <c r="G1906" t="str">
        <v>11-Jul-1995</v>
      </c>
      <c r="H1906" t="str">
        <v xml:space="preserve">28 Y </v>
      </c>
      <c r="I1906" cm="1">
        <f t="array" ref="I1906:Q1906">VLOOKUP(A1906,'Medical Examinations-Answers'!A:J,{2,3,4,5,6,7,8,9,10},0)</f>
        <v>31.254999999999999</v>
      </c>
      <c r="J1906">
        <v>5.84</v>
      </c>
      <c r="K1906" t="str">
        <v>yes</v>
      </c>
      <c r="L1906" t="str">
        <v>No</v>
      </c>
      <c r="M1906" t="str">
        <v>No</v>
      </c>
      <c r="N1906">
        <v>1</v>
      </c>
      <c r="O1906" t="str">
        <v>No</v>
      </c>
      <c r="P1906" t="str">
        <v>Obesity</v>
      </c>
      <c r="Q1906" t="str">
        <v>Prediabetes</v>
      </c>
      <c r="R1906" t="str">
        <f t="shared" si="29"/>
        <v>Without transplant</v>
      </c>
    </row>
    <row r="1907" spans="1:18" ht="15.6" x14ac:dyDescent="0.3">
      <c r="A1907" s="1" t="s">
        <v>462</v>
      </c>
      <c r="B1907" t="str">
        <f>VLOOKUP(A1907,'Customer Names-Answers'!A:D,4,0)</f>
        <v>David M.</v>
      </c>
      <c r="C1907" cm="1">
        <f t="array" ref="C1907:H1907">VLOOKUP(A1907,'Hospitalisation Details-Answers'!A:K,{6,7,8,9,10,11},0)</f>
        <v>3955.98</v>
      </c>
      <c r="D1907" t="str">
        <v>tier - 2</v>
      </c>
      <c r="E1907" t="str">
        <v>tier - 3</v>
      </c>
      <c r="F1907" t="str">
        <v>R1021</v>
      </c>
      <c r="G1907" t="str">
        <v>10-Jul-1999</v>
      </c>
      <c r="H1907" t="str">
        <v xml:space="preserve">24 Y </v>
      </c>
      <c r="I1907" cm="1">
        <f t="array" ref="I1907:Q1907">VLOOKUP(A1907,'Medical Examinations-Answers'!A:J,{2,3,4,5,6,7,8,9,10},0)</f>
        <v>29.83</v>
      </c>
      <c r="J1907">
        <v>5.39</v>
      </c>
      <c r="K1907" t="str">
        <v>No</v>
      </c>
      <c r="L1907" t="str">
        <v>No</v>
      </c>
      <c r="M1907" t="str">
        <v>No</v>
      </c>
      <c r="N1907">
        <v>0</v>
      </c>
      <c r="O1907" t="str">
        <v>No</v>
      </c>
      <c r="P1907" t="str">
        <v xml:space="preserve">Overweight </v>
      </c>
      <c r="Q1907" t="str">
        <v>Normal</v>
      </c>
      <c r="R1907" t="str">
        <f t="shared" si="29"/>
        <v>Without transplant</v>
      </c>
    </row>
    <row r="1908" spans="1:18" ht="15.6" x14ac:dyDescent="0.3">
      <c r="A1908" s="1" t="s">
        <v>461</v>
      </c>
      <c r="B1908" t="str">
        <f>VLOOKUP(A1908,'Customer Names-Answers'!A:D,4,0)</f>
        <v>Christine E</v>
      </c>
      <c r="C1908" cm="1">
        <f t="array" ref="C1908:H1908">VLOOKUP(A1908,'Hospitalisation Details-Answers'!A:K,{6,7,8,9,10,11},0)</f>
        <v>3947.41</v>
      </c>
      <c r="D1908" t="str">
        <v>tier - 2</v>
      </c>
      <c r="E1908" t="str">
        <v>tier - 2</v>
      </c>
      <c r="F1908" t="str">
        <v>R1013</v>
      </c>
      <c r="G1908" t="str">
        <v>11-Nov-1993</v>
      </c>
      <c r="H1908" t="str">
        <v xml:space="preserve">30 Y </v>
      </c>
      <c r="I1908" cm="1">
        <f t="array" ref="I1908:Q1908">VLOOKUP(A1908,'Medical Examinations-Answers'!A:J,{2,3,4,5,6,7,8,9,10},0)</f>
        <v>29.59</v>
      </c>
      <c r="J1908">
        <v>6.16</v>
      </c>
      <c r="K1908" t="str">
        <v>No</v>
      </c>
      <c r="L1908" t="str">
        <v>No</v>
      </c>
      <c r="M1908" t="str">
        <v>Yes</v>
      </c>
      <c r="N1908">
        <v>1</v>
      </c>
      <c r="O1908" t="str">
        <v>No</v>
      </c>
      <c r="P1908" t="str">
        <v xml:space="preserve">Overweight </v>
      </c>
      <c r="Q1908" t="str">
        <v>Prediabetes</v>
      </c>
      <c r="R1908" t="str">
        <f t="shared" si="29"/>
        <v>Without transplant</v>
      </c>
    </row>
    <row r="1909" spans="1:18" ht="15.6" x14ac:dyDescent="0.3">
      <c r="A1909" s="1" t="s">
        <v>460</v>
      </c>
      <c r="B1909" t="str">
        <f>VLOOKUP(A1909,'Customer Names-Answers'!A:D,4,0)</f>
        <v>Ms.  Donna</v>
      </c>
      <c r="C1909" cm="1">
        <f t="array" ref="C1909:H1909">VLOOKUP(A1909,'Hospitalisation Details-Answers'!A:K,{6,7,8,9,10,11},0)</f>
        <v>3943.6</v>
      </c>
      <c r="D1909" t="str">
        <v>tier - 2</v>
      </c>
      <c r="E1909" t="str">
        <v>tier - 3</v>
      </c>
      <c r="F1909" t="str">
        <v>R1024</v>
      </c>
      <c r="G1909" t="str">
        <v>29-Sep-1993</v>
      </c>
      <c r="H1909" t="str">
        <v xml:space="preserve">30 Y </v>
      </c>
      <c r="I1909" cm="1">
        <f t="array" ref="I1909:Q1909">VLOOKUP(A1909,'Medical Examinations-Answers'!A:J,{2,3,4,5,6,7,8,9,10},0)</f>
        <v>31.16</v>
      </c>
      <c r="J1909">
        <v>4.49</v>
      </c>
      <c r="K1909" t="str">
        <v>No</v>
      </c>
      <c r="L1909" t="str">
        <v>No</v>
      </c>
      <c r="M1909" t="str">
        <v>Yes</v>
      </c>
      <c r="N1909">
        <v>1</v>
      </c>
      <c r="O1909" t="str">
        <v>No</v>
      </c>
      <c r="P1909" t="str">
        <v>Obesity</v>
      </c>
      <c r="Q1909" t="str">
        <v>Normal</v>
      </c>
      <c r="R1909" t="str">
        <f t="shared" si="29"/>
        <v>Without transplant</v>
      </c>
    </row>
    <row r="1910" spans="1:18" ht="15.6" x14ac:dyDescent="0.3">
      <c r="A1910" s="1" t="s">
        <v>459</v>
      </c>
      <c r="B1910" t="str">
        <f>VLOOKUP(A1910,'Customer Names-Answers'!A:D,4,0)</f>
        <v>Rod</v>
      </c>
      <c r="C1910" cm="1">
        <f t="array" ref="C1910:H1910">VLOOKUP(A1910,'Hospitalisation Details-Answers'!A:K,{6,7,8,9,10,11},0)</f>
        <v>3935.18</v>
      </c>
      <c r="D1910" t="str">
        <v>tier - 3</v>
      </c>
      <c r="E1910" t="str">
        <v>tier - 1</v>
      </c>
      <c r="F1910" t="str">
        <v>R1013</v>
      </c>
      <c r="G1910" t="str">
        <v>24-Oct-1988</v>
      </c>
      <c r="H1910" t="str">
        <v xml:space="preserve">35 Y </v>
      </c>
      <c r="I1910" cm="1">
        <f t="array" ref="I1910:Q1910">VLOOKUP(A1910,'Medical Examinations-Answers'!A:J,{2,3,4,5,6,7,8,9,10},0)</f>
        <v>34.21</v>
      </c>
      <c r="J1910">
        <v>4.4800000000000004</v>
      </c>
      <c r="K1910" t="str">
        <v>yes</v>
      </c>
      <c r="L1910" t="str">
        <v>No</v>
      </c>
      <c r="M1910" t="str">
        <v>No</v>
      </c>
      <c r="N1910">
        <v>1</v>
      </c>
      <c r="O1910" t="str">
        <v>No</v>
      </c>
      <c r="P1910" t="str">
        <v>Obesity</v>
      </c>
      <c r="Q1910" t="str">
        <v>Normal</v>
      </c>
      <c r="R1910" t="str">
        <f t="shared" si="29"/>
        <v>Without transplant</v>
      </c>
    </row>
    <row r="1911" spans="1:18" ht="15.6" x14ac:dyDescent="0.3">
      <c r="A1911" s="1" t="s">
        <v>458</v>
      </c>
      <c r="B1911" t="str">
        <f>VLOOKUP(A1911,'Customer Names-Answers'!A:D,4,0)</f>
        <v>Joe</v>
      </c>
      <c r="C1911" cm="1">
        <f t="array" ref="C1911:H1911">VLOOKUP(A1911,'Hospitalisation Details-Answers'!A:K,{6,7,8,9,10,11},0)</f>
        <v>3931.51</v>
      </c>
      <c r="D1911" t="str">
        <v>tier - 2</v>
      </c>
      <c r="E1911" t="str">
        <v>tier - 3</v>
      </c>
      <c r="F1911" t="str">
        <v>R1011</v>
      </c>
      <c r="G1911" t="str">
        <v>15-Jun-2002</v>
      </c>
      <c r="H1911" t="str">
        <v xml:space="preserve">21 Y </v>
      </c>
      <c r="I1911" cm="1">
        <f t="array" ref="I1911:Q1911">VLOOKUP(A1911,'Medical Examinations-Answers'!A:J,{2,3,4,5,6,7,8,9,10},0)</f>
        <v>34.86</v>
      </c>
      <c r="J1911">
        <v>10.97</v>
      </c>
      <c r="K1911" t="str">
        <v>No</v>
      </c>
      <c r="L1911" t="str">
        <v>No</v>
      </c>
      <c r="M1911" t="str">
        <v>No</v>
      </c>
      <c r="N1911">
        <v>0</v>
      </c>
      <c r="O1911" t="str">
        <v>No</v>
      </c>
      <c r="P1911" t="str">
        <v>Obesity</v>
      </c>
      <c r="Q1911" t="str">
        <v>Diabetes</v>
      </c>
      <c r="R1911" t="str">
        <f t="shared" si="29"/>
        <v>Without transplant</v>
      </c>
    </row>
    <row r="1912" spans="1:18" ht="15.6" x14ac:dyDescent="0.3">
      <c r="A1912" s="1" t="s">
        <v>457</v>
      </c>
      <c r="B1912" t="str">
        <f>VLOOKUP(A1912,'Customer Names-Answers'!A:D,4,0)</f>
        <v>Kayleigh</v>
      </c>
      <c r="C1912" cm="1">
        <f t="array" ref="C1912:H1912">VLOOKUP(A1912,'Hospitalisation Details-Answers'!A:K,{6,7,8,9,10,11},0)</f>
        <v>3925.76</v>
      </c>
      <c r="D1912" t="str">
        <v>tier - 2</v>
      </c>
      <c r="E1912" t="str">
        <v>tier - 2</v>
      </c>
      <c r="F1912" t="str">
        <v>R1024</v>
      </c>
      <c r="G1912" t="str">
        <v>10-Jul-2000</v>
      </c>
      <c r="H1912" t="str">
        <v xml:space="preserve">23 Y </v>
      </c>
      <c r="I1912" cm="1">
        <f t="array" ref="I1912:Q1912">VLOOKUP(A1912,'Medical Examinations-Answers'!A:J,{2,3,4,5,6,7,8,9,10},0)</f>
        <v>34.58</v>
      </c>
      <c r="J1912">
        <v>5.14</v>
      </c>
      <c r="K1912" t="str">
        <v>No</v>
      </c>
      <c r="L1912" t="str">
        <v>yes</v>
      </c>
      <c r="M1912" t="str">
        <v>No</v>
      </c>
      <c r="N1912">
        <v>2</v>
      </c>
      <c r="O1912" t="str">
        <v>No</v>
      </c>
      <c r="P1912" t="str">
        <v>Obesity</v>
      </c>
      <c r="Q1912" t="str">
        <v>Normal</v>
      </c>
      <c r="R1912" t="str">
        <f t="shared" si="29"/>
        <v>With transplant</v>
      </c>
    </row>
    <row r="1913" spans="1:18" ht="15.6" x14ac:dyDescent="0.3">
      <c r="A1913" s="1" t="s">
        <v>456</v>
      </c>
      <c r="B1913" t="str">
        <f>VLOOKUP(A1913,'Customer Names-Answers'!A:D,4,0)</f>
        <v>Lorcan A.</v>
      </c>
      <c r="C1913" cm="1">
        <f t="array" ref="C1913:H1913">VLOOKUP(A1913,'Hospitalisation Details-Answers'!A:K,{6,7,8,9,10,11},0)</f>
        <v>3910.44</v>
      </c>
      <c r="D1913" t="str">
        <v>tier - 2</v>
      </c>
      <c r="E1913" t="str">
        <v>tier - 2</v>
      </c>
      <c r="F1913" t="str">
        <v>R1013</v>
      </c>
      <c r="G1913" t="str">
        <v>5-Jul-1985</v>
      </c>
      <c r="H1913" t="str">
        <v xml:space="preserve">38 Y </v>
      </c>
      <c r="I1913" cm="1">
        <f t="array" ref="I1913:Q1913">VLOOKUP(A1913,'Medical Examinations-Answers'!A:J,{2,3,4,5,6,7,8,9,10},0)</f>
        <v>17.940000000000001</v>
      </c>
      <c r="J1913">
        <v>5.17</v>
      </c>
      <c r="K1913" t="str">
        <v>yes</v>
      </c>
      <c r="L1913" t="str">
        <v>No</v>
      </c>
      <c r="M1913" t="str">
        <v>No</v>
      </c>
      <c r="N1913">
        <v>0</v>
      </c>
      <c r="O1913" t="str">
        <v>No</v>
      </c>
      <c r="P1913" t="str">
        <v xml:space="preserve">Underweight </v>
      </c>
      <c r="Q1913" t="str">
        <v>Normal</v>
      </c>
      <c r="R1913" t="str">
        <f t="shared" si="29"/>
        <v>Without transplant</v>
      </c>
    </row>
    <row r="1914" spans="1:18" ht="15.6" x14ac:dyDescent="0.3">
      <c r="A1914" s="1" t="s">
        <v>455</v>
      </c>
      <c r="B1914" t="str">
        <f>VLOOKUP(A1914,'Customer Names-Answers'!A:D,4,0)</f>
        <v>Billy</v>
      </c>
      <c r="C1914" cm="1">
        <f t="array" ref="C1914:H1914">VLOOKUP(A1914,'Hospitalisation Details-Answers'!A:K,{6,7,8,9,10,11},0)</f>
        <v>3906.13</v>
      </c>
      <c r="D1914" t="str">
        <v>tier - 3</v>
      </c>
      <c r="E1914" t="str">
        <v>tier - 3</v>
      </c>
      <c r="F1914" t="str">
        <v>R1011</v>
      </c>
      <c r="G1914" t="str">
        <v>24-Nov-1997</v>
      </c>
      <c r="H1914" t="str">
        <v xml:space="preserve">26 Y </v>
      </c>
      <c r="I1914" cm="1">
        <f t="array" ref="I1914:Q1914">VLOOKUP(A1914,'Medical Examinations-Answers'!A:J,{2,3,4,5,6,7,8,9,10},0)</f>
        <v>26.8</v>
      </c>
      <c r="J1914">
        <v>6.18</v>
      </c>
      <c r="K1914" t="str">
        <v>yes</v>
      </c>
      <c r="L1914" t="str">
        <v>No</v>
      </c>
      <c r="M1914" t="str">
        <v>Yes</v>
      </c>
      <c r="N1914">
        <v>1</v>
      </c>
      <c r="O1914" t="str">
        <v>No</v>
      </c>
      <c r="P1914" t="str">
        <v xml:space="preserve">Overweight </v>
      </c>
      <c r="Q1914" t="str">
        <v>Prediabetes</v>
      </c>
      <c r="R1914" t="str">
        <f t="shared" si="29"/>
        <v>Without transplant</v>
      </c>
    </row>
    <row r="1915" spans="1:18" ht="15.6" x14ac:dyDescent="0.3">
      <c r="A1915" s="1" t="s">
        <v>454</v>
      </c>
      <c r="B1915" t="str">
        <f>VLOOKUP(A1915,'Customer Names-Answers'!A:D,4,0)</f>
        <v>Paul M.</v>
      </c>
      <c r="C1915" cm="1">
        <f t="array" ref="C1915:H1915">VLOOKUP(A1915,'Hospitalisation Details-Answers'!A:K,{6,7,8,9,10,11},0)</f>
        <v>3902.07</v>
      </c>
      <c r="D1915" t="str">
        <v>tier - 2</v>
      </c>
      <c r="E1915" t="str">
        <v>tier - 2</v>
      </c>
      <c r="F1915" t="str">
        <v>R1013</v>
      </c>
      <c r="G1915" t="str">
        <v>27-Aug-1981</v>
      </c>
      <c r="H1915" t="str">
        <v xml:space="preserve">42 Y </v>
      </c>
      <c r="I1915" cm="1">
        <f t="array" ref="I1915:Q1915">VLOOKUP(A1915,'Medical Examinations-Answers'!A:J,{2,3,4,5,6,7,8,9,10},0)</f>
        <v>17.690000000000001</v>
      </c>
      <c r="J1915">
        <v>9.07</v>
      </c>
      <c r="K1915" t="str">
        <v>yes</v>
      </c>
      <c r="L1915" t="str">
        <v>No</v>
      </c>
      <c r="M1915" t="str">
        <v>No</v>
      </c>
      <c r="N1915">
        <v>0</v>
      </c>
      <c r="O1915" t="str">
        <v>No</v>
      </c>
      <c r="P1915" t="str">
        <v xml:space="preserve">Underweight </v>
      </c>
      <c r="Q1915" t="str">
        <v>Diabetes</v>
      </c>
      <c r="R1915" t="str">
        <f t="shared" si="29"/>
        <v>Without transplant</v>
      </c>
    </row>
    <row r="1916" spans="1:18" ht="15.6" x14ac:dyDescent="0.3">
      <c r="A1916" s="1" t="s">
        <v>453</v>
      </c>
      <c r="B1916" t="str">
        <f>VLOOKUP(A1916,'Customer Names-Answers'!A:D,4,0)</f>
        <v>Brenda M.</v>
      </c>
      <c r="C1916" cm="1">
        <f t="array" ref="C1916:H1916">VLOOKUP(A1916,'Hospitalisation Details-Answers'!A:K,{6,7,8,9,10,11},0)</f>
        <v>3898.35</v>
      </c>
      <c r="D1916" t="str">
        <v>tier - 2</v>
      </c>
      <c r="E1916" t="str">
        <v>tier - 2</v>
      </c>
      <c r="F1916" t="str">
        <v>R1012</v>
      </c>
      <c r="G1916" t="str">
        <v>14-Sep-1993</v>
      </c>
      <c r="H1916" t="str">
        <v xml:space="preserve">30 Y </v>
      </c>
      <c r="I1916" cm="1">
        <f t="array" ref="I1916:Q1916">VLOOKUP(A1916,'Medical Examinations-Answers'!A:J,{2,3,4,5,6,7,8,9,10},0)</f>
        <v>25.77</v>
      </c>
      <c r="J1916">
        <v>4.43</v>
      </c>
      <c r="K1916" t="str">
        <v>No</v>
      </c>
      <c r="L1916" t="str">
        <v>No</v>
      </c>
      <c r="M1916" t="str">
        <v>Yes</v>
      </c>
      <c r="N1916">
        <v>1</v>
      </c>
      <c r="O1916" t="str">
        <v>No</v>
      </c>
      <c r="P1916" t="str">
        <v xml:space="preserve">Overweight </v>
      </c>
      <c r="Q1916" t="str">
        <v>Normal</v>
      </c>
      <c r="R1916" t="str">
        <f t="shared" si="29"/>
        <v>Without transplant</v>
      </c>
    </row>
    <row r="1917" spans="1:18" ht="15.6" x14ac:dyDescent="0.3">
      <c r="A1917" s="1" t="s">
        <v>452</v>
      </c>
      <c r="B1917" t="str">
        <f>VLOOKUP(A1917,'Customer Names-Answers'!A:D,4,0)</f>
        <v>Jeff H</v>
      </c>
      <c r="C1917" cm="1">
        <f t="array" ref="C1917:H1917">VLOOKUP(A1917,'Hospitalisation Details-Answers'!A:K,{6,7,8,9,10,11},0)</f>
        <v>3889.2</v>
      </c>
      <c r="D1917" t="str">
        <v>tier - 2</v>
      </c>
      <c r="E1917" t="str">
        <v>tier - 2</v>
      </c>
      <c r="F1917" t="str">
        <v>R1012</v>
      </c>
      <c r="G1917" t="str">
        <v>13-Jul-2004</v>
      </c>
      <c r="H1917" t="str">
        <v xml:space="preserve">19 Y </v>
      </c>
      <c r="I1917" cm="1">
        <f t="array" ref="I1917:Q1917">VLOOKUP(A1917,'Medical Examinations-Answers'!A:J,{2,3,4,5,6,7,8,9,10},0)</f>
        <v>34.46</v>
      </c>
      <c r="J1917">
        <v>4.17</v>
      </c>
      <c r="K1917" t="str">
        <v>No</v>
      </c>
      <c r="L1917" t="str">
        <v>yes</v>
      </c>
      <c r="M1917" t="str">
        <v>No</v>
      </c>
      <c r="N1917">
        <v>1</v>
      </c>
      <c r="O1917" t="str">
        <v>No</v>
      </c>
      <c r="P1917" t="str">
        <v>Obesity</v>
      </c>
      <c r="Q1917" t="str">
        <v>Normal</v>
      </c>
      <c r="R1917" t="str">
        <f t="shared" si="29"/>
        <v>With transplant</v>
      </c>
    </row>
    <row r="1918" spans="1:18" ht="15.6" x14ac:dyDescent="0.3">
      <c r="A1918" s="1" t="s">
        <v>451</v>
      </c>
      <c r="B1918" t="str">
        <f>VLOOKUP(A1918,'Customer Names-Answers'!A:D,4,0)</f>
        <v>Michael</v>
      </c>
      <c r="C1918" cm="1">
        <f t="array" ref="C1918:H1918">VLOOKUP(A1918,'Hospitalisation Details-Answers'!A:K,{6,7,8,9,10,11},0)</f>
        <v>3877.3</v>
      </c>
      <c r="D1918" t="str">
        <v>tier - 1</v>
      </c>
      <c r="E1918" t="str">
        <v>tier - 3</v>
      </c>
      <c r="F1918" t="str">
        <v>R1012</v>
      </c>
      <c r="G1918" t="str">
        <v>23-Oct-1996</v>
      </c>
      <c r="H1918" t="str">
        <v xml:space="preserve">27 Y </v>
      </c>
      <c r="I1918" cm="1">
        <f t="array" ref="I1918:Q1918">VLOOKUP(A1918,'Medical Examinations-Answers'!A:J,{2,3,4,5,6,7,8,9,10},0)</f>
        <v>30.875</v>
      </c>
      <c r="J1918">
        <v>4.95</v>
      </c>
      <c r="K1918" t="str">
        <v>yes</v>
      </c>
      <c r="L1918" t="str">
        <v>No</v>
      </c>
      <c r="M1918" t="str">
        <v>No</v>
      </c>
      <c r="N1918">
        <v>0</v>
      </c>
      <c r="O1918" t="str">
        <v>No</v>
      </c>
      <c r="P1918" t="str">
        <v>Obesity</v>
      </c>
      <c r="Q1918" t="str">
        <v>Normal</v>
      </c>
      <c r="R1918" t="str">
        <f t="shared" si="29"/>
        <v>Without transplant</v>
      </c>
    </row>
    <row r="1919" spans="1:18" ht="15.6" x14ac:dyDescent="0.3">
      <c r="A1919" s="1" t="s">
        <v>450</v>
      </c>
      <c r="B1919" t="str">
        <f>VLOOKUP(A1919,'Customer Names-Answers'!A:D,4,0)</f>
        <v>Jan</v>
      </c>
      <c r="C1919" cm="1">
        <f t="array" ref="C1919:H1919">VLOOKUP(A1919,'Hospitalisation Details-Answers'!A:K,{6,7,8,9,10,11},0)</f>
        <v>3875.73</v>
      </c>
      <c r="D1919" t="str">
        <v>tier - 2</v>
      </c>
      <c r="E1919" t="str">
        <v>tier - 3</v>
      </c>
      <c r="F1919" t="str">
        <v>R1013</v>
      </c>
      <c r="G1919" t="str">
        <v>25-Jul-1991</v>
      </c>
      <c r="H1919" t="str">
        <v xml:space="preserve">32 Y </v>
      </c>
      <c r="I1919" cm="1">
        <f t="array" ref="I1919:Q1919">VLOOKUP(A1919,'Medical Examinations-Answers'!A:J,{2,3,4,5,6,7,8,9,10},0)</f>
        <v>39.49</v>
      </c>
      <c r="J1919">
        <v>5.13</v>
      </c>
      <c r="K1919" t="str">
        <v>No</v>
      </c>
      <c r="L1919" t="str">
        <v>No</v>
      </c>
      <c r="M1919" t="str">
        <v>No</v>
      </c>
      <c r="N1919">
        <v>0</v>
      </c>
      <c r="O1919" t="str">
        <v>No</v>
      </c>
      <c r="P1919" t="str">
        <v>Obesity</v>
      </c>
      <c r="Q1919" t="str">
        <v>Normal</v>
      </c>
      <c r="R1919" t="str">
        <f t="shared" si="29"/>
        <v>Without transplant</v>
      </c>
    </row>
    <row r="1920" spans="1:18" ht="15.6" x14ac:dyDescent="0.3">
      <c r="A1920" s="1" t="s">
        <v>449</v>
      </c>
      <c r="B1920" t="str">
        <f>VLOOKUP(A1920,'Customer Names-Answers'!A:D,4,0)</f>
        <v>Bernard</v>
      </c>
      <c r="C1920" cm="1">
        <f t="array" ref="C1920:H1920">VLOOKUP(A1920,'Hospitalisation Details-Answers'!A:K,{6,7,8,9,10,11},0)</f>
        <v>3866.86</v>
      </c>
      <c r="D1920" t="str">
        <v>tier - 1</v>
      </c>
      <c r="E1920" t="str">
        <v>tier - 1</v>
      </c>
      <c r="F1920" t="str">
        <v>R1012</v>
      </c>
      <c r="G1920" t="str">
        <v>24-Jun-1990</v>
      </c>
      <c r="H1920" t="str">
        <v xml:space="preserve">33 Y </v>
      </c>
      <c r="I1920" cm="1">
        <f t="array" ref="I1920:Q1920">VLOOKUP(A1920,'Medical Examinations-Answers'!A:J,{2,3,4,5,6,7,8,9,10},0)</f>
        <v>28.88</v>
      </c>
      <c r="J1920">
        <v>4.0999999999999996</v>
      </c>
      <c r="K1920" t="str">
        <v>No</v>
      </c>
      <c r="L1920" t="str">
        <v>No</v>
      </c>
      <c r="M1920" t="str">
        <v>No</v>
      </c>
      <c r="N1920">
        <v>0</v>
      </c>
      <c r="O1920" t="str">
        <v>No</v>
      </c>
      <c r="P1920" t="str">
        <v xml:space="preserve">Overweight </v>
      </c>
      <c r="Q1920" t="str">
        <v>Normal</v>
      </c>
      <c r="R1920" t="str">
        <f t="shared" si="29"/>
        <v>Without transplant</v>
      </c>
    </row>
    <row r="1921" spans="1:18" ht="15.6" x14ac:dyDescent="0.3">
      <c r="A1921" s="1" t="s">
        <v>448</v>
      </c>
      <c r="B1921" t="str">
        <f>VLOOKUP(A1921,'Customer Names-Answers'!A:D,4,0)</f>
        <v>Craig</v>
      </c>
      <c r="C1921" cm="1">
        <f t="array" ref="C1921:H1921">VLOOKUP(A1921,'Hospitalisation Details-Answers'!A:K,{6,7,8,9,10,11},0)</f>
        <v>3861.21</v>
      </c>
      <c r="D1921" t="str">
        <v>tier - 2</v>
      </c>
      <c r="E1921" t="str">
        <v>tier - 2</v>
      </c>
      <c r="F1921" t="str">
        <v>R1016</v>
      </c>
      <c r="G1921" t="str">
        <v>18-Oct-2001</v>
      </c>
      <c r="H1921" t="str">
        <v xml:space="preserve">22 Y </v>
      </c>
      <c r="I1921" cm="1">
        <f t="array" ref="I1921:Q1921">VLOOKUP(A1921,'Medical Examinations-Answers'!A:J,{2,3,4,5,6,7,8,9,10},0)</f>
        <v>20.234999999999999</v>
      </c>
      <c r="J1921">
        <v>5.01</v>
      </c>
      <c r="K1921" t="str">
        <v>yes</v>
      </c>
      <c r="L1921" t="str">
        <v>No</v>
      </c>
      <c r="M1921" t="str">
        <v>No</v>
      </c>
      <c r="N1921">
        <v>0</v>
      </c>
      <c r="O1921" t="str">
        <v>No</v>
      </c>
      <c r="P1921" t="str">
        <v xml:space="preserve">Normal Weight </v>
      </c>
      <c r="Q1921" t="str">
        <v>Normal</v>
      </c>
      <c r="R1921" t="str">
        <f t="shared" si="29"/>
        <v>Without transplant</v>
      </c>
    </row>
    <row r="1922" spans="1:18" ht="15.6" x14ac:dyDescent="0.3">
      <c r="A1922" s="1" t="s">
        <v>447</v>
      </c>
      <c r="B1922" t="str">
        <f>VLOOKUP(A1922,'Customer Names-Answers'!A:D,4,0)</f>
        <v>Bryn</v>
      </c>
      <c r="C1922" cm="1">
        <f t="array" ref="C1922:H1922">VLOOKUP(A1922,'Hospitalisation Details-Answers'!A:K,{6,7,8,9,10,11},0)</f>
        <v>3858.51</v>
      </c>
      <c r="D1922" t="str">
        <v>tier - 2</v>
      </c>
      <c r="E1922" t="str">
        <v>tier - 3</v>
      </c>
      <c r="F1922" t="str">
        <v>R1025</v>
      </c>
      <c r="G1922" t="str">
        <v>6-Jun-2001</v>
      </c>
      <c r="H1922" t="str">
        <v xml:space="preserve">22 Y </v>
      </c>
      <c r="I1922" cm="1">
        <f t="array" ref="I1922:Q1922">VLOOKUP(A1922,'Medical Examinations-Answers'!A:J,{2,3,4,5,6,7,8,9,10},0)</f>
        <v>30.67</v>
      </c>
      <c r="J1922">
        <v>5.09</v>
      </c>
      <c r="K1922" t="str">
        <v>yes</v>
      </c>
      <c r="L1922" t="str">
        <v>No</v>
      </c>
      <c r="M1922" t="str">
        <v>No</v>
      </c>
      <c r="N1922">
        <v>0</v>
      </c>
      <c r="O1922" t="str">
        <v>No</v>
      </c>
      <c r="P1922" t="str">
        <v>Obesity</v>
      </c>
      <c r="Q1922" t="str">
        <v>Normal</v>
      </c>
      <c r="R1922" t="str">
        <f t="shared" si="29"/>
        <v>Without transplant</v>
      </c>
    </row>
    <row r="1923" spans="1:18" ht="15.6" x14ac:dyDescent="0.3">
      <c r="A1923" s="1" t="s">
        <v>446</v>
      </c>
      <c r="B1923" t="str">
        <f>VLOOKUP(A1923,'Customer Names-Answers'!A:D,4,0)</f>
        <v>Michael</v>
      </c>
      <c r="C1923" cm="1">
        <f t="array" ref="C1923:H1923">VLOOKUP(A1923,'Hospitalisation Details-Answers'!A:K,{6,7,8,9,10,11},0)</f>
        <v>3857.76</v>
      </c>
      <c r="D1923" t="str">
        <v>tier - 3</v>
      </c>
      <c r="E1923" t="str">
        <v>tier - 1</v>
      </c>
      <c r="F1923" t="str">
        <v>R1016</v>
      </c>
      <c r="G1923" t="str">
        <v>19-Aug-1991</v>
      </c>
      <c r="H1923" t="str">
        <v xml:space="preserve">32 Y </v>
      </c>
      <c r="I1923" cm="1">
        <f t="array" ref="I1923:Q1923">VLOOKUP(A1923,'Medical Examinations-Answers'!A:J,{2,3,4,5,6,7,8,9,10},0)</f>
        <v>30.875</v>
      </c>
      <c r="J1923">
        <v>6.49</v>
      </c>
      <c r="K1923" t="str">
        <v>No</v>
      </c>
      <c r="L1923" t="str">
        <v>No</v>
      </c>
      <c r="M1923" t="str">
        <v>No</v>
      </c>
      <c r="N1923">
        <v>0</v>
      </c>
      <c r="O1923" t="str">
        <v>No</v>
      </c>
      <c r="P1923" t="str">
        <v>Obesity</v>
      </c>
      <c r="Q1923" t="str">
        <v>Prediabetes</v>
      </c>
      <c r="R1923" t="str">
        <f t="shared" ref="R1923:R1986" si="30">IF(L1923="No","Without transplant","With transplant")</f>
        <v>Without transplant</v>
      </c>
    </row>
    <row r="1924" spans="1:18" ht="15.6" x14ac:dyDescent="0.3">
      <c r="A1924" s="1" t="s">
        <v>445</v>
      </c>
      <c r="B1924" t="str">
        <f>VLOOKUP(A1924,'Customer Names-Answers'!A:D,4,0)</f>
        <v>Benjamin</v>
      </c>
      <c r="C1924" cm="1">
        <f t="array" ref="C1924:H1924">VLOOKUP(A1924,'Hospitalisation Details-Answers'!A:K,{6,7,8,9,10,11},0)</f>
        <v>3847.67</v>
      </c>
      <c r="D1924" t="str">
        <v>tier - 3</v>
      </c>
      <c r="E1924" t="str">
        <v>tier - 2</v>
      </c>
      <c r="F1924" t="str">
        <v>R1011</v>
      </c>
      <c r="G1924" t="str">
        <v>12-Aug-1994</v>
      </c>
      <c r="H1924" t="str">
        <v xml:space="preserve">29 Y </v>
      </c>
      <c r="I1924" cm="1">
        <f t="array" ref="I1924:Q1924">VLOOKUP(A1924,'Medical Examinations-Answers'!A:J,{2,3,4,5,6,7,8,9,10},0)</f>
        <v>23.8</v>
      </c>
      <c r="J1924">
        <v>4.08</v>
      </c>
      <c r="K1924" t="str">
        <v>No</v>
      </c>
      <c r="L1924" t="str">
        <v>No</v>
      </c>
      <c r="M1924" t="str">
        <v>No</v>
      </c>
      <c r="N1924">
        <v>0</v>
      </c>
      <c r="O1924" t="str">
        <v>No</v>
      </c>
      <c r="P1924" t="str">
        <v xml:space="preserve">Normal Weight </v>
      </c>
      <c r="Q1924" t="str">
        <v>Normal</v>
      </c>
      <c r="R1924" t="str">
        <f t="shared" si="30"/>
        <v>Without transplant</v>
      </c>
    </row>
    <row r="1925" spans="1:18" ht="15.6" x14ac:dyDescent="0.3">
      <c r="A1925" s="1" t="s">
        <v>444</v>
      </c>
      <c r="B1925" t="str">
        <f>VLOOKUP(A1925,'Customer Names-Answers'!A:D,4,0)</f>
        <v>Jay</v>
      </c>
      <c r="C1925" cm="1">
        <f t="array" ref="C1925:H1925">VLOOKUP(A1925,'Hospitalisation Details-Answers'!A:K,{6,7,8,9,10,11},0)</f>
        <v>3797.2</v>
      </c>
      <c r="D1925" t="str">
        <v>tier - 2</v>
      </c>
      <c r="E1925" t="str">
        <v>tier - 3</v>
      </c>
      <c r="F1925" t="str">
        <v>R1012</v>
      </c>
      <c r="G1925" t="str">
        <v>29-Sep-1981</v>
      </c>
      <c r="H1925" t="str">
        <v xml:space="preserve">42 Y </v>
      </c>
      <c r="I1925" cm="1">
        <f t="array" ref="I1925:Q1925">VLOOKUP(A1925,'Medical Examinations-Answers'!A:J,{2,3,4,5,6,7,8,9,10},0)</f>
        <v>15.37</v>
      </c>
      <c r="J1925">
        <v>8.6300000000000008</v>
      </c>
      <c r="K1925" t="str">
        <v>yes</v>
      </c>
      <c r="L1925" t="str">
        <v>No</v>
      </c>
      <c r="M1925" t="str">
        <v>No</v>
      </c>
      <c r="N1925">
        <v>0</v>
      </c>
      <c r="O1925" t="str">
        <v>No</v>
      </c>
      <c r="P1925" t="str">
        <v xml:space="preserve">Underweight </v>
      </c>
      <c r="Q1925" t="str">
        <v>Diabetes</v>
      </c>
      <c r="R1925" t="str">
        <f t="shared" si="30"/>
        <v>Without transplant</v>
      </c>
    </row>
    <row r="1926" spans="1:18" ht="15.6" x14ac:dyDescent="0.3">
      <c r="A1926" s="1" t="s">
        <v>443</v>
      </c>
      <c r="B1926" t="str">
        <f>VLOOKUP(A1926,'Customer Names-Answers'!A:D,4,0)</f>
        <v>William</v>
      </c>
      <c r="C1926" cm="1">
        <f t="array" ref="C1926:H1926">VLOOKUP(A1926,'Hospitalisation Details-Answers'!A:K,{6,7,8,9,10,11},0)</f>
        <v>3796.36</v>
      </c>
      <c r="D1926" t="str">
        <v>tier - 2</v>
      </c>
      <c r="E1926" t="str">
        <v>tier - 3</v>
      </c>
      <c r="F1926" t="str">
        <v>R1012</v>
      </c>
      <c r="G1926" t="str">
        <v>24-Jun-1999</v>
      </c>
      <c r="H1926" t="str">
        <v xml:space="preserve">24 Y </v>
      </c>
      <c r="I1926" cm="1">
        <f t="array" ref="I1926:Q1926">VLOOKUP(A1926,'Medical Examinations-Answers'!A:J,{2,3,4,5,6,7,8,9,10},0)</f>
        <v>30.4</v>
      </c>
      <c r="J1926">
        <v>5.28</v>
      </c>
      <c r="K1926" t="str">
        <v>No</v>
      </c>
      <c r="L1926" t="str">
        <v>No</v>
      </c>
      <c r="M1926" t="str">
        <v>No</v>
      </c>
      <c r="N1926">
        <v>0</v>
      </c>
      <c r="O1926" t="str">
        <v>No</v>
      </c>
      <c r="P1926" t="str">
        <v>Obesity</v>
      </c>
      <c r="Q1926" t="str">
        <v>Normal</v>
      </c>
      <c r="R1926" t="str">
        <f t="shared" si="30"/>
        <v>Without transplant</v>
      </c>
    </row>
    <row r="1927" spans="1:18" ht="15.6" x14ac:dyDescent="0.3">
      <c r="A1927" s="1" t="s">
        <v>442</v>
      </c>
      <c r="B1927" t="str">
        <f>VLOOKUP(A1927,'Customer Names-Answers'!A:D,4,0)</f>
        <v>Shelley</v>
      </c>
      <c r="C1927" cm="1">
        <f t="array" ref="C1927:H1927">VLOOKUP(A1927,'Hospitalisation Details-Answers'!A:K,{6,7,8,9,10,11},0)</f>
        <v>3793.55</v>
      </c>
      <c r="D1927" t="str">
        <v>tier - 2</v>
      </c>
      <c r="E1927" t="str">
        <v>tier - 3</v>
      </c>
      <c r="F1927" t="str">
        <v>R1013</v>
      </c>
      <c r="G1927" t="str">
        <v>28-Aug-1988</v>
      </c>
      <c r="H1927" t="str">
        <v xml:space="preserve">35 Y </v>
      </c>
      <c r="I1927" cm="1">
        <f t="array" ref="I1927:Q1927">VLOOKUP(A1927,'Medical Examinations-Answers'!A:J,{2,3,4,5,6,7,8,9,10},0)</f>
        <v>19.48</v>
      </c>
      <c r="J1927">
        <v>5.63</v>
      </c>
      <c r="K1927" t="str">
        <v>yes</v>
      </c>
      <c r="L1927" t="str">
        <v>No</v>
      </c>
      <c r="M1927" t="str">
        <v>No</v>
      </c>
      <c r="N1927">
        <v>1</v>
      </c>
      <c r="O1927" t="str">
        <v>No</v>
      </c>
      <c r="P1927" t="str">
        <v xml:space="preserve">Normal Weight </v>
      </c>
      <c r="Q1927" t="str">
        <v>Normal</v>
      </c>
      <c r="R1927" t="str">
        <f t="shared" si="30"/>
        <v>Without transplant</v>
      </c>
    </row>
    <row r="1928" spans="1:18" ht="15.6" x14ac:dyDescent="0.3">
      <c r="A1928" s="1" t="s">
        <v>441</v>
      </c>
      <c r="B1928" t="str">
        <f>VLOOKUP(A1928,'Customer Names-Answers'!A:D,4,0)</f>
        <v>Jekaterina</v>
      </c>
      <c r="C1928" cm="1">
        <f t="array" ref="C1928:H1928">VLOOKUP(A1928,'Hospitalisation Details-Answers'!A:K,{6,7,8,9,10,11},0)</f>
        <v>3785.77</v>
      </c>
      <c r="D1928" t="str">
        <v>tier - 2</v>
      </c>
      <c r="E1928" t="str">
        <v>tier - 1</v>
      </c>
      <c r="F1928" t="str">
        <v>R1013</v>
      </c>
      <c r="G1928" t="str">
        <v>13-Dec-1981</v>
      </c>
      <c r="H1928" t="str">
        <v xml:space="preserve">42 Y </v>
      </c>
      <c r="I1928" cm="1">
        <f t="array" ref="I1928:Q1928">VLOOKUP(A1928,'Medical Examinations-Answers'!A:J,{2,3,4,5,6,7,8,9,10},0)</f>
        <v>16.96</v>
      </c>
      <c r="J1928">
        <v>11.47</v>
      </c>
      <c r="K1928" t="str">
        <v>yes</v>
      </c>
      <c r="L1928" t="str">
        <v>No</v>
      </c>
      <c r="M1928" t="str">
        <v>No</v>
      </c>
      <c r="N1928">
        <v>0</v>
      </c>
      <c r="O1928" t="str">
        <v>No</v>
      </c>
      <c r="P1928" t="str">
        <v xml:space="preserve">Underweight </v>
      </c>
      <c r="Q1928" t="str">
        <v>Diabetes</v>
      </c>
      <c r="R1928" t="str">
        <f t="shared" si="30"/>
        <v>Without transplant</v>
      </c>
    </row>
    <row r="1929" spans="1:18" ht="15.6" x14ac:dyDescent="0.3">
      <c r="A1929" s="1" t="s">
        <v>440</v>
      </c>
      <c r="B1929" t="str">
        <f>VLOOKUP(A1929,'Customer Names-Answers'!A:D,4,0)</f>
        <v>Daniel</v>
      </c>
      <c r="C1929" cm="1">
        <f t="array" ref="C1929:H1929">VLOOKUP(A1929,'Hospitalisation Details-Answers'!A:K,{6,7,8,9,10,11},0)</f>
        <v>3773.23</v>
      </c>
      <c r="D1929" t="str">
        <v>tier - 2</v>
      </c>
      <c r="E1929" t="str">
        <v>tier - 3</v>
      </c>
      <c r="F1929" t="str">
        <v>R1013</v>
      </c>
      <c r="G1929" t="str">
        <v>24-Oct-1987</v>
      </c>
      <c r="H1929" t="str">
        <v xml:space="preserve">36 Y </v>
      </c>
      <c r="I1929" cm="1">
        <f t="array" ref="I1929:Q1929">VLOOKUP(A1929,'Medical Examinations-Answers'!A:J,{2,3,4,5,6,7,8,9,10},0)</f>
        <v>19.05</v>
      </c>
      <c r="J1929">
        <v>4.92</v>
      </c>
      <c r="K1929" t="str">
        <v>No</v>
      </c>
      <c r="L1929" t="str">
        <v>No</v>
      </c>
      <c r="M1929" t="str">
        <v>No</v>
      </c>
      <c r="N1929">
        <v>1</v>
      </c>
      <c r="O1929" t="str">
        <v>No</v>
      </c>
      <c r="P1929" t="str">
        <v xml:space="preserve">Normal Weight </v>
      </c>
      <c r="Q1929" t="str">
        <v>Normal</v>
      </c>
      <c r="R1929" t="str">
        <f t="shared" si="30"/>
        <v>Without transplant</v>
      </c>
    </row>
    <row r="1930" spans="1:18" ht="15.6" x14ac:dyDescent="0.3">
      <c r="A1930" s="1" t="s">
        <v>439</v>
      </c>
      <c r="B1930" t="str">
        <f>VLOOKUP(A1930,'Customer Names-Answers'!A:D,4,0)</f>
        <v>Pauline</v>
      </c>
      <c r="C1930" cm="1">
        <f t="array" ref="C1930:H1930">VLOOKUP(A1930,'Hospitalisation Details-Answers'!A:K,{6,7,8,9,10,11},0)</f>
        <v>3766.88</v>
      </c>
      <c r="D1930" t="str">
        <v>tier - 2</v>
      </c>
      <c r="E1930" t="str">
        <v>tier - 1</v>
      </c>
      <c r="F1930" t="str">
        <v>R1013</v>
      </c>
      <c r="G1930" t="str">
        <v>21-Nov-1994</v>
      </c>
      <c r="H1930" t="str">
        <v xml:space="preserve">29 Y </v>
      </c>
      <c r="I1930" cm="1">
        <f t="array" ref="I1930:Q1930">VLOOKUP(A1930,'Medical Examinations-Answers'!A:J,{2,3,4,5,6,7,8,9,10},0)</f>
        <v>37.619999999999997</v>
      </c>
      <c r="J1930">
        <v>4.18</v>
      </c>
      <c r="K1930" t="str">
        <v>No</v>
      </c>
      <c r="L1930" t="str">
        <v>No</v>
      </c>
      <c r="M1930" t="str">
        <v>No</v>
      </c>
      <c r="N1930">
        <v>0</v>
      </c>
      <c r="O1930" t="str">
        <v>No</v>
      </c>
      <c r="P1930" t="str">
        <v>Obesity</v>
      </c>
      <c r="Q1930" t="str">
        <v>Normal</v>
      </c>
      <c r="R1930" t="str">
        <f t="shared" si="30"/>
        <v>Without transplant</v>
      </c>
    </row>
    <row r="1931" spans="1:18" ht="15.6" x14ac:dyDescent="0.3">
      <c r="A1931" s="1" t="s">
        <v>438</v>
      </c>
      <c r="B1931" t="str">
        <f>VLOOKUP(A1931,'Customer Names-Answers'!A:D,4,0)</f>
        <v>Colleen</v>
      </c>
      <c r="C1931" cm="1">
        <f t="array" ref="C1931:H1931">VLOOKUP(A1931,'Hospitalisation Details-Answers'!A:K,{6,7,8,9,10,11},0)</f>
        <v>3761.29</v>
      </c>
      <c r="D1931" t="str">
        <v>tier - 2</v>
      </c>
      <c r="E1931" t="str">
        <v>tier - 3</v>
      </c>
      <c r="F1931" t="str">
        <v>R1011</v>
      </c>
      <c r="G1931" t="str">
        <v>24-Oct-1991</v>
      </c>
      <c r="H1931" t="str">
        <v xml:space="preserve">32 Y </v>
      </c>
      <c r="I1931" cm="1">
        <f t="array" ref="I1931:Q1931">VLOOKUP(A1931,'Medical Examinations-Answers'!A:J,{2,3,4,5,6,7,8,9,10},0)</f>
        <v>29.1</v>
      </c>
      <c r="J1931">
        <v>4.67</v>
      </c>
      <c r="K1931" t="str">
        <v>No</v>
      </c>
      <c r="L1931" t="str">
        <v>No</v>
      </c>
      <c r="M1931" t="str">
        <v>No</v>
      </c>
      <c r="N1931">
        <v>0</v>
      </c>
      <c r="O1931" t="str">
        <v>No</v>
      </c>
      <c r="P1931" t="str">
        <v xml:space="preserve">Overweight </v>
      </c>
      <c r="Q1931" t="str">
        <v>Normal</v>
      </c>
      <c r="R1931" t="str">
        <f t="shared" si="30"/>
        <v>Without transplant</v>
      </c>
    </row>
    <row r="1932" spans="1:18" ht="15.6" x14ac:dyDescent="0.3">
      <c r="A1932" s="1" t="s">
        <v>437</v>
      </c>
      <c r="B1932" t="str">
        <f>VLOOKUP(A1932,'Customer Names-Answers'!A:D,4,0)</f>
        <v>Aleah K</v>
      </c>
      <c r="C1932" cm="1">
        <f t="array" ref="C1932:H1932">VLOOKUP(A1932,'Hospitalisation Details-Answers'!A:K,{6,7,8,9,10,11},0)</f>
        <v>3757.84</v>
      </c>
      <c r="D1932" t="str">
        <v>tier - 2</v>
      </c>
      <c r="E1932" t="str">
        <v>tier - 1</v>
      </c>
      <c r="F1932" t="str">
        <v>R1013</v>
      </c>
      <c r="G1932" t="str">
        <v>25-Aug-1991</v>
      </c>
      <c r="H1932" t="str">
        <v xml:space="preserve">32 Y </v>
      </c>
      <c r="I1932" cm="1">
        <f t="array" ref="I1932:Q1932">VLOOKUP(A1932,'Medical Examinations-Answers'!A:J,{2,3,4,5,6,7,8,9,10},0)</f>
        <v>26.62</v>
      </c>
      <c r="J1932">
        <v>6.24</v>
      </c>
      <c r="K1932" t="str">
        <v>No</v>
      </c>
      <c r="L1932" t="str">
        <v>No</v>
      </c>
      <c r="M1932" t="str">
        <v>No</v>
      </c>
      <c r="N1932">
        <v>0</v>
      </c>
      <c r="O1932" t="str">
        <v>No</v>
      </c>
      <c r="P1932" t="str">
        <v xml:space="preserve">Overweight </v>
      </c>
      <c r="Q1932" t="str">
        <v>Prediabetes</v>
      </c>
      <c r="R1932" t="str">
        <f t="shared" si="30"/>
        <v>Without transplant</v>
      </c>
    </row>
    <row r="1933" spans="1:18" ht="15.6" x14ac:dyDescent="0.3">
      <c r="A1933" s="1" t="s">
        <v>436</v>
      </c>
      <c r="B1933" t="str">
        <f>VLOOKUP(A1933,'Customer Names-Answers'!A:D,4,0)</f>
        <v>Mare</v>
      </c>
      <c r="C1933" cm="1">
        <f t="array" ref="C1933:H1933">VLOOKUP(A1933,'Hospitalisation Details-Answers'!A:K,{6,7,8,9,10,11},0)</f>
        <v>3756.62</v>
      </c>
      <c r="D1933" t="str">
        <v>tier - 2</v>
      </c>
      <c r="E1933" t="str">
        <v>tier - 2</v>
      </c>
      <c r="F1933" t="str">
        <v>R1013</v>
      </c>
      <c r="G1933" t="str">
        <v>28-Oct-1991</v>
      </c>
      <c r="H1933" t="str">
        <v xml:space="preserve">32 Y </v>
      </c>
      <c r="I1933" cm="1">
        <f t="array" ref="I1933:Q1933">VLOOKUP(A1933,'Medical Examinations-Answers'!A:J,{2,3,4,5,6,7,8,9,10},0)</f>
        <v>25.74</v>
      </c>
      <c r="J1933">
        <v>5.99</v>
      </c>
      <c r="K1933" t="str">
        <v>No</v>
      </c>
      <c r="L1933" t="str">
        <v>No</v>
      </c>
      <c r="M1933" t="str">
        <v>No</v>
      </c>
      <c r="N1933">
        <v>0</v>
      </c>
      <c r="O1933" t="str">
        <v>No</v>
      </c>
      <c r="P1933" t="str">
        <v xml:space="preserve">Overweight </v>
      </c>
      <c r="Q1933" t="str">
        <v>Prediabetes</v>
      </c>
      <c r="R1933" t="str">
        <f t="shared" si="30"/>
        <v>Without transplant</v>
      </c>
    </row>
    <row r="1934" spans="1:18" ht="15.6" x14ac:dyDescent="0.3">
      <c r="A1934" s="1" t="s">
        <v>435</v>
      </c>
      <c r="B1934" t="str">
        <f>VLOOKUP(A1934,'Customer Names-Answers'!A:D,4,0)</f>
        <v>Kevin</v>
      </c>
      <c r="C1934" cm="1">
        <f t="array" ref="C1934:H1934">VLOOKUP(A1934,'Hospitalisation Details-Answers'!A:K,{6,7,8,9,10,11},0)</f>
        <v>3748.56</v>
      </c>
      <c r="D1934" t="str">
        <v>tier - 2</v>
      </c>
      <c r="E1934" t="str">
        <v>tier - 2</v>
      </c>
      <c r="F1934" t="str">
        <v>R1013</v>
      </c>
      <c r="G1934" t="str">
        <v>9-Sep-1986</v>
      </c>
      <c r="H1934" t="str">
        <v xml:space="preserve">37 Y </v>
      </c>
      <c r="I1934" cm="1">
        <f t="array" ref="I1934:Q1934">VLOOKUP(A1934,'Medical Examinations-Answers'!A:J,{2,3,4,5,6,7,8,9,10},0)</f>
        <v>18.22</v>
      </c>
      <c r="J1934">
        <v>10.27</v>
      </c>
      <c r="K1934" t="str">
        <v>yes</v>
      </c>
      <c r="L1934" t="str">
        <v>No</v>
      </c>
      <c r="M1934" t="str">
        <v>No</v>
      </c>
      <c r="N1934">
        <v>1</v>
      </c>
      <c r="O1934" t="str">
        <v>No</v>
      </c>
      <c r="P1934" t="str">
        <v xml:space="preserve">Underweight </v>
      </c>
      <c r="Q1934" t="str">
        <v>Diabetes</v>
      </c>
      <c r="R1934" t="str">
        <f t="shared" si="30"/>
        <v>Without transplant</v>
      </c>
    </row>
    <row r="1935" spans="1:18" ht="15.6" x14ac:dyDescent="0.3">
      <c r="A1935" s="1" t="s">
        <v>434</v>
      </c>
      <c r="B1935" t="str">
        <f>VLOOKUP(A1935,'Customer Names-Answers'!A:D,4,0)</f>
        <v>Jessica</v>
      </c>
      <c r="C1935" cm="1">
        <f t="array" ref="C1935:H1935">VLOOKUP(A1935,'Hospitalisation Details-Answers'!A:K,{6,7,8,9,10,11},0)</f>
        <v>3736.46</v>
      </c>
      <c r="D1935" t="str">
        <v>tier - 2</v>
      </c>
      <c r="E1935" t="str">
        <v>tier - 2</v>
      </c>
      <c r="F1935" t="str">
        <v>R1012</v>
      </c>
      <c r="G1935" t="str">
        <v>22-Jun-1993</v>
      </c>
      <c r="H1935" t="str">
        <v xml:space="preserve">30 Y </v>
      </c>
      <c r="I1935" cm="1">
        <f t="array" ref="I1935:Q1935">VLOOKUP(A1935,'Medical Examinations-Answers'!A:J,{2,3,4,5,6,7,8,9,10},0)</f>
        <v>26.03</v>
      </c>
      <c r="J1935">
        <v>5.97</v>
      </c>
      <c r="K1935" t="str">
        <v>No</v>
      </c>
      <c r="L1935" t="str">
        <v>No</v>
      </c>
      <c r="M1935" t="str">
        <v>Yes</v>
      </c>
      <c r="N1935">
        <v>1</v>
      </c>
      <c r="O1935" t="str">
        <v>No</v>
      </c>
      <c r="P1935" t="str">
        <v xml:space="preserve">Overweight </v>
      </c>
      <c r="Q1935" t="str">
        <v>Prediabetes</v>
      </c>
      <c r="R1935" t="str">
        <f t="shared" si="30"/>
        <v>Without transplant</v>
      </c>
    </row>
    <row r="1936" spans="1:18" ht="15.6" x14ac:dyDescent="0.3">
      <c r="A1936" s="1" t="s">
        <v>433</v>
      </c>
      <c r="B1936" t="str">
        <f>VLOOKUP(A1936,'Customer Names-Answers'!A:D,4,0)</f>
        <v>Amanda R</v>
      </c>
      <c r="C1936" cm="1">
        <f t="array" ref="C1936:H1936">VLOOKUP(A1936,'Hospitalisation Details-Answers'!A:K,{6,7,8,9,10,11},0)</f>
        <v>3732.63</v>
      </c>
      <c r="D1936" t="str">
        <v>tier - 2</v>
      </c>
      <c r="E1936" t="str">
        <v>tier - 3</v>
      </c>
      <c r="F1936" t="str">
        <v>R1024</v>
      </c>
      <c r="G1936" t="str">
        <v>22-Aug-1994</v>
      </c>
      <c r="H1936" t="str">
        <v xml:space="preserve">29 Y </v>
      </c>
      <c r="I1936" cm="1">
        <f t="array" ref="I1936:Q1936">VLOOKUP(A1936,'Medical Examinations-Answers'!A:J,{2,3,4,5,6,7,8,9,10},0)</f>
        <v>17.29</v>
      </c>
      <c r="J1936">
        <v>4.9800000000000004</v>
      </c>
      <c r="K1936" t="str">
        <v>No</v>
      </c>
      <c r="L1936" t="str">
        <v>No</v>
      </c>
      <c r="M1936" t="str">
        <v>No</v>
      </c>
      <c r="N1936">
        <v>0</v>
      </c>
      <c r="O1936" t="str">
        <v>No</v>
      </c>
      <c r="P1936" t="str">
        <v xml:space="preserve">Underweight </v>
      </c>
      <c r="Q1936" t="str">
        <v>Normal</v>
      </c>
      <c r="R1936" t="str">
        <f t="shared" si="30"/>
        <v>Without transplant</v>
      </c>
    </row>
    <row r="1937" spans="1:18" ht="15.6" x14ac:dyDescent="0.3">
      <c r="A1937" s="1" t="s">
        <v>432</v>
      </c>
      <c r="B1937" t="str">
        <f>VLOOKUP(A1937,'Customer Names-Answers'!A:D,4,0)</f>
        <v>Murray W.</v>
      </c>
      <c r="C1937" cm="1">
        <f t="array" ref="C1937:H1937">VLOOKUP(A1937,'Hospitalisation Details-Answers'!A:K,{6,7,8,9,10,11},0)</f>
        <v>3731.6</v>
      </c>
      <c r="D1937" t="str">
        <v>tier - 2</v>
      </c>
      <c r="E1937" t="str">
        <v>tier - 2</v>
      </c>
      <c r="F1937" t="str">
        <v>R1013</v>
      </c>
      <c r="G1937" t="str">
        <v>1-Dec-1986</v>
      </c>
      <c r="H1937" t="str">
        <v xml:space="preserve">37 Y </v>
      </c>
      <c r="I1937" cm="1">
        <f t="array" ref="I1937:Q1937">VLOOKUP(A1937,'Medical Examinations-Answers'!A:J,{2,3,4,5,6,7,8,9,10},0)</f>
        <v>18.170000000000002</v>
      </c>
      <c r="J1937">
        <v>6.91</v>
      </c>
      <c r="K1937" t="str">
        <v>yes</v>
      </c>
      <c r="L1937" t="str">
        <v>No</v>
      </c>
      <c r="M1937" t="str">
        <v>No</v>
      </c>
      <c r="N1937">
        <v>1</v>
      </c>
      <c r="O1937" t="str">
        <v>No</v>
      </c>
      <c r="P1937" t="str">
        <v xml:space="preserve">Underweight </v>
      </c>
      <c r="Q1937" t="str">
        <v>Diabetes</v>
      </c>
      <c r="R1937" t="str">
        <f t="shared" si="30"/>
        <v>Without transplant</v>
      </c>
    </row>
    <row r="1938" spans="1:18" ht="15.6" x14ac:dyDescent="0.3">
      <c r="A1938" s="1" t="s">
        <v>431</v>
      </c>
      <c r="B1938" t="str">
        <f>VLOOKUP(A1938,'Customer Names-Answers'!A:D,4,0)</f>
        <v>Meghan P.</v>
      </c>
      <c r="C1938" cm="1">
        <f t="array" ref="C1938:H1938">VLOOKUP(A1938,'Hospitalisation Details-Answers'!A:K,{6,7,8,9,10,11},0)</f>
        <v>3722.23</v>
      </c>
      <c r="D1938" t="str">
        <v>tier - 2</v>
      </c>
      <c r="E1938" t="str">
        <v>tier - 2</v>
      </c>
      <c r="F1938" t="str">
        <v>R1025</v>
      </c>
      <c r="G1938" t="str">
        <v>5-Nov-2004</v>
      </c>
      <c r="H1938" t="str">
        <v xml:space="preserve">19 Y </v>
      </c>
      <c r="I1938" cm="1">
        <f t="array" ref="I1938:Q1938">VLOOKUP(A1938,'Medical Examinations-Answers'!A:J,{2,3,4,5,6,7,8,9,10},0)</f>
        <v>32.54</v>
      </c>
      <c r="J1938">
        <v>6.38</v>
      </c>
      <c r="K1938" t="str">
        <v>No</v>
      </c>
      <c r="L1938" t="str">
        <v>yes</v>
      </c>
      <c r="M1938" t="str">
        <v>No</v>
      </c>
      <c r="N1938">
        <v>1</v>
      </c>
      <c r="O1938" t="str">
        <v>No</v>
      </c>
      <c r="P1938" t="str">
        <v>Obesity</v>
      </c>
      <c r="Q1938" t="str">
        <v>Prediabetes</v>
      </c>
      <c r="R1938" t="str">
        <f t="shared" si="30"/>
        <v>With transplant</v>
      </c>
    </row>
    <row r="1939" spans="1:18" ht="15.6" x14ac:dyDescent="0.3">
      <c r="A1939" s="1" t="s">
        <v>430</v>
      </c>
      <c r="B1939" t="str">
        <f>VLOOKUP(A1939,'Customer Names-Answers'!A:D,4,0)</f>
        <v>David</v>
      </c>
      <c r="C1939" cm="1">
        <f t="array" ref="C1939:H1939">VLOOKUP(A1939,'Hospitalisation Details-Answers'!A:K,{6,7,8,9,10,11},0)</f>
        <v>3704.35</v>
      </c>
      <c r="D1939" t="str">
        <v>tier - 2</v>
      </c>
      <c r="E1939" t="str">
        <v>tier - 2</v>
      </c>
      <c r="F1939" t="str">
        <v>R1013</v>
      </c>
      <c r="G1939" t="str">
        <v>2-Dec-1989</v>
      </c>
      <c r="H1939" t="str">
        <v xml:space="preserve">34 Y </v>
      </c>
      <c r="I1939" cm="1">
        <f t="array" ref="I1939:Q1939">VLOOKUP(A1939,'Medical Examinations-Answers'!A:J,{2,3,4,5,6,7,8,9,10},0)</f>
        <v>30.25</v>
      </c>
      <c r="J1939">
        <v>4.7699999999999996</v>
      </c>
      <c r="K1939" t="str">
        <v>No</v>
      </c>
      <c r="L1939" t="str">
        <v>No</v>
      </c>
      <c r="M1939" t="str">
        <v>No</v>
      </c>
      <c r="N1939">
        <v>0</v>
      </c>
      <c r="O1939" t="str">
        <v>No</v>
      </c>
      <c r="P1939" t="str">
        <v>Obesity</v>
      </c>
      <c r="Q1939" t="str">
        <v>Normal</v>
      </c>
      <c r="R1939" t="str">
        <f t="shared" si="30"/>
        <v>Without transplant</v>
      </c>
    </row>
    <row r="1940" spans="1:18" ht="15.6" x14ac:dyDescent="0.3">
      <c r="A1940" s="1" t="s">
        <v>429</v>
      </c>
      <c r="B1940" t="str">
        <f>VLOOKUP(A1940,'Customer Names-Answers'!A:D,4,0)</f>
        <v>Seth</v>
      </c>
      <c r="C1940" cm="1">
        <f t="array" ref="C1940:H1940">VLOOKUP(A1940,'Hospitalisation Details-Answers'!A:K,{6,7,8,9,10,11},0)</f>
        <v>3699.54</v>
      </c>
      <c r="D1940" t="str">
        <v>tier - 2</v>
      </c>
      <c r="E1940" t="str">
        <v>tier - 3</v>
      </c>
      <c r="F1940" t="str">
        <v>R1013</v>
      </c>
      <c r="G1940" t="str">
        <v>18-Aug-1988</v>
      </c>
      <c r="H1940" t="str">
        <v xml:space="preserve">35 Y </v>
      </c>
      <c r="I1940" cm="1">
        <f t="array" ref="I1940:Q1940">VLOOKUP(A1940,'Medical Examinations-Answers'!A:J,{2,3,4,5,6,7,8,9,10},0)</f>
        <v>19.59</v>
      </c>
      <c r="J1940">
        <v>6.04</v>
      </c>
      <c r="K1940" t="str">
        <v>yes</v>
      </c>
      <c r="L1940" t="str">
        <v>No</v>
      </c>
      <c r="M1940" t="str">
        <v>No</v>
      </c>
      <c r="N1940">
        <v>1</v>
      </c>
      <c r="O1940" t="str">
        <v>No</v>
      </c>
      <c r="P1940" t="str">
        <v xml:space="preserve">Normal Weight </v>
      </c>
      <c r="Q1940" t="str">
        <v>Prediabetes</v>
      </c>
      <c r="R1940" t="str">
        <f t="shared" si="30"/>
        <v>Without transplant</v>
      </c>
    </row>
    <row r="1941" spans="1:18" ht="15.6" x14ac:dyDescent="0.3">
      <c r="A1941" s="1" t="s">
        <v>428</v>
      </c>
      <c r="B1941" t="str">
        <f>VLOOKUP(A1941,'Customer Names-Answers'!A:D,4,0)</f>
        <v>Michael P.</v>
      </c>
      <c r="C1941" cm="1">
        <f t="array" ref="C1941:H1941">VLOOKUP(A1941,'Hospitalisation Details-Answers'!A:K,{6,7,8,9,10,11},0)</f>
        <v>3693.43</v>
      </c>
      <c r="D1941" t="str">
        <v>tier - 2</v>
      </c>
      <c r="E1941" t="str">
        <v>tier - 3</v>
      </c>
      <c r="F1941" t="str">
        <v>R1011</v>
      </c>
      <c r="G1941" t="str">
        <v>21-Oct-1995</v>
      </c>
      <c r="H1941" t="str">
        <v xml:space="preserve">28 Y </v>
      </c>
      <c r="I1941" cm="1">
        <f t="array" ref="I1941:Q1941">VLOOKUP(A1941,'Medical Examinations-Answers'!A:J,{2,3,4,5,6,7,8,9,10},0)</f>
        <v>45.9</v>
      </c>
      <c r="J1941">
        <v>4.3</v>
      </c>
      <c r="K1941" t="str">
        <v>yes</v>
      </c>
      <c r="L1941" t="str">
        <v>No</v>
      </c>
      <c r="M1941" t="str">
        <v>No</v>
      </c>
      <c r="N1941">
        <v>1</v>
      </c>
      <c r="O1941" t="str">
        <v>No</v>
      </c>
      <c r="P1941" t="str">
        <v>Obesity</v>
      </c>
      <c r="Q1941" t="str">
        <v>Normal</v>
      </c>
      <c r="R1941" t="str">
        <f t="shared" si="30"/>
        <v>Without transplant</v>
      </c>
    </row>
    <row r="1942" spans="1:18" ht="15.6" x14ac:dyDescent="0.3">
      <c r="A1942" s="1" t="s">
        <v>427</v>
      </c>
      <c r="B1942" t="str">
        <f>VLOOKUP(A1942,'Customer Names-Answers'!A:D,4,0)</f>
        <v>Russell M</v>
      </c>
      <c r="C1942" cm="1">
        <f t="array" ref="C1942:H1942">VLOOKUP(A1942,'Hospitalisation Details-Answers'!A:K,{6,7,8,9,10,11},0)</f>
        <v>3688.38</v>
      </c>
      <c r="D1942" t="str">
        <v>tier - 2</v>
      </c>
      <c r="E1942" t="str">
        <v>tier - 2</v>
      </c>
      <c r="F1942" t="str">
        <v>R1013</v>
      </c>
      <c r="G1942" t="str">
        <v>14-Dec-1981</v>
      </c>
      <c r="H1942" t="str">
        <v xml:space="preserve">42 Y </v>
      </c>
      <c r="I1942" cm="1">
        <f t="array" ref="I1942:Q1942">VLOOKUP(A1942,'Medical Examinations-Answers'!A:J,{2,3,4,5,6,7,8,9,10},0)</f>
        <v>17.059999999999999</v>
      </c>
      <c r="J1942">
        <v>8.75</v>
      </c>
      <c r="K1942" t="str">
        <v>yes</v>
      </c>
      <c r="L1942" t="str">
        <v>No</v>
      </c>
      <c r="M1942" t="str">
        <v>No</v>
      </c>
      <c r="N1942">
        <v>0</v>
      </c>
      <c r="O1942" t="str">
        <v>No</v>
      </c>
      <c r="P1942" t="str">
        <v xml:space="preserve">Underweight </v>
      </c>
      <c r="Q1942" t="str">
        <v>Diabetes</v>
      </c>
      <c r="R1942" t="str">
        <f t="shared" si="30"/>
        <v>Without transplant</v>
      </c>
    </row>
    <row r="1943" spans="1:18" ht="15.6" x14ac:dyDescent="0.3">
      <c r="A1943" s="1" t="s">
        <v>426</v>
      </c>
      <c r="B1943" t="str">
        <f>VLOOKUP(A1943,'Customer Names-Answers'!A:D,4,0)</f>
        <v>Martin</v>
      </c>
      <c r="C1943" cm="1">
        <f t="array" ref="C1943:H1943">VLOOKUP(A1943,'Hospitalisation Details-Answers'!A:K,{6,7,8,9,10,11},0)</f>
        <v>3688.35</v>
      </c>
      <c r="D1943" t="str">
        <v>tier - 2</v>
      </c>
      <c r="E1943" t="str">
        <v>tier - 2</v>
      </c>
      <c r="F1943" t="str">
        <v>R1021</v>
      </c>
      <c r="G1943" t="str">
        <v>10-Jul-2003</v>
      </c>
      <c r="H1943" t="str">
        <v xml:space="preserve">20 Y </v>
      </c>
      <c r="I1943" cm="1">
        <f t="array" ref="I1943:Q1943">VLOOKUP(A1943,'Medical Examinations-Answers'!A:J,{2,3,4,5,6,7,8,9,10},0)</f>
        <v>32.07</v>
      </c>
      <c r="J1943">
        <v>5.25</v>
      </c>
      <c r="K1943" t="str">
        <v>No</v>
      </c>
      <c r="L1943" t="str">
        <v>No</v>
      </c>
      <c r="M1943" t="str">
        <v>Yes</v>
      </c>
      <c r="N1943">
        <v>1</v>
      </c>
      <c r="O1943" t="str">
        <v>No</v>
      </c>
      <c r="P1943" t="str">
        <v>Obesity</v>
      </c>
      <c r="Q1943" t="str">
        <v>Normal</v>
      </c>
      <c r="R1943" t="str">
        <f t="shared" si="30"/>
        <v>Without transplant</v>
      </c>
    </row>
    <row r="1944" spans="1:18" ht="15.6" x14ac:dyDescent="0.3">
      <c r="A1944" s="1" t="s">
        <v>425</v>
      </c>
      <c r="B1944" t="str">
        <f>VLOOKUP(A1944,'Customer Names-Answers'!A:D,4,0)</f>
        <v>Michael</v>
      </c>
      <c r="C1944" cm="1">
        <f t="array" ref="C1944:H1944">VLOOKUP(A1944,'Hospitalisation Details-Answers'!A:K,{6,7,8,9,10,11},0)</f>
        <v>3678.86</v>
      </c>
      <c r="D1944" t="str">
        <v>tier - 2</v>
      </c>
      <c r="E1944" t="str">
        <v>tier - 3</v>
      </c>
      <c r="F1944" t="str">
        <v>R1013</v>
      </c>
      <c r="G1944" t="str">
        <v>6-Jul-1984</v>
      </c>
      <c r="H1944" t="str">
        <v xml:space="preserve">39 Y </v>
      </c>
      <c r="I1944" cm="1">
        <f t="array" ref="I1944:Q1944">VLOOKUP(A1944,'Medical Examinations-Answers'!A:J,{2,3,4,5,6,7,8,9,10},0)</f>
        <v>16.5</v>
      </c>
      <c r="J1944">
        <v>5.03</v>
      </c>
      <c r="K1944" t="str">
        <v>No</v>
      </c>
      <c r="L1944" t="str">
        <v>No</v>
      </c>
      <c r="M1944" t="str">
        <v>No</v>
      </c>
      <c r="N1944">
        <v>1</v>
      </c>
      <c r="O1944" t="str">
        <v>No</v>
      </c>
      <c r="P1944" t="str">
        <v xml:space="preserve">Underweight </v>
      </c>
      <c r="Q1944" t="str">
        <v>Normal</v>
      </c>
      <c r="R1944" t="str">
        <f t="shared" si="30"/>
        <v>Without transplant</v>
      </c>
    </row>
    <row r="1945" spans="1:18" ht="15.6" x14ac:dyDescent="0.3">
      <c r="A1945" s="1" t="s">
        <v>424</v>
      </c>
      <c r="B1945" t="str">
        <f>VLOOKUP(A1945,'Customer Names-Answers'!A:D,4,0)</f>
        <v>Miles</v>
      </c>
      <c r="C1945" cm="1">
        <f t="array" ref="C1945:H1945">VLOOKUP(A1945,'Hospitalisation Details-Answers'!A:K,{6,7,8,9,10,11},0)</f>
        <v>3659.35</v>
      </c>
      <c r="D1945" t="str">
        <v>tier - 3</v>
      </c>
      <c r="E1945" t="str">
        <v>tier - 1</v>
      </c>
      <c r="F1945" t="str">
        <v>R1011</v>
      </c>
      <c r="G1945" t="str">
        <v>14-Sep-1992</v>
      </c>
      <c r="H1945" t="str">
        <v xml:space="preserve">31 Y </v>
      </c>
      <c r="I1945" cm="1">
        <f t="array" ref="I1945:Q1945">VLOOKUP(A1945,'Medical Examinations-Answers'!A:J,{2,3,4,5,6,7,8,9,10},0)</f>
        <v>31.4</v>
      </c>
      <c r="J1945">
        <v>5.88</v>
      </c>
      <c r="K1945" t="str">
        <v>No</v>
      </c>
      <c r="L1945" t="str">
        <v>No</v>
      </c>
      <c r="M1945" t="str">
        <v>No</v>
      </c>
      <c r="N1945">
        <v>1</v>
      </c>
      <c r="O1945" t="str">
        <v>No</v>
      </c>
      <c r="P1945" t="str">
        <v>Obesity</v>
      </c>
      <c r="Q1945" t="str">
        <v>Prediabetes</v>
      </c>
      <c r="R1945" t="str">
        <f t="shared" si="30"/>
        <v>Without transplant</v>
      </c>
    </row>
    <row r="1946" spans="1:18" ht="15.6" x14ac:dyDescent="0.3">
      <c r="A1946" s="1" t="s">
        <v>423</v>
      </c>
      <c r="B1946" t="str">
        <f>VLOOKUP(A1946,'Customer Names-Answers'!A:D,4,0)</f>
        <v>Amanda</v>
      </c>
      <c r="C1946" cm="1">
        <f t="array" ref="C1946:H1946">VLOOKUP(A1946,'Hospitalisation Details-Answers'!A:K,{6,7,8,9,10,11},0)</f>
        <v>3653.29</v>
      </c>
      <c r="D1946" t="str">
        <v>tier - 2</v>
      </c>
      <c r="E1946" t="str">
        <v>tier - 3</v>
      </c>
      <c r="F1946" t="str">
        <v>R1011</v>
      </c>
      <c r="G1946" t="str">
        <v>8-Nov-1990</v>
      </c>
      <c r="H1946" t="str">
        <v xml:space="preserve">33 Y </v>
      </c>
      <c r="I1946" cm="1">
        <f t="array" ref="I1946:Q1946">VLOOKUP(A1946,'Medical Examinations-Answers'!A:J,{2,3,4,5,6,7,8,9,10},0)</f>
        <v>20.36</v>
      </c>
      <c r="J1946">
        <v>4.49</v>
      </c>
      <c r="K1946" t="str">
        <v>No</v>
      </c>
      <c r="L1946" t="str">
        <v>No</v>
      </c>
      <c r="M1946" t="str">
        <v>No</v>
      </c>
      <c r="N1946">
        <v>0</v>
      </c>
      <c r="O1946" t="str">
        <v>No</v>
      </c>
      <c r="P1946" t="str">
        <v xml:space="preserve">Normal Weight </v>
      </c>
      <c r="Q1946" t="str">
        <v>Normal</v>
      </c>
      <c r="R1946" t="str">
        <f t="shared" si="30"/>
        <v>Without transplant</v>
      </c>
    </row>
    <row r="1947" spans="1:18" ht="15.6" x14ac:dyDescent="0.3">
      <c r="A1947" s="1" t="s">
        <v>422</v>
      </c>
      <c r="B1947" t="str">
        <f>VLOOKUP(A1947,'Customer Names-Answers'!A:D,4,0)</f>
        <v>Roger</v>
      </c>
      <c r="C1947" cm="1">
        <f t="array" ref="C1947:H1947">VLOOKUP(A1947,'Hospitalisation Details-Answers'!A:K,{6,7,8,9,10,11},0)</f>
        <v>3645.09</v>
      </c>
      <c r="D1947" t="str">
        <v>tier - 1</v>
      </c>
      <c r="E1947" t="str">
        <v>tier - 2</v>
      </c>
      <c r="F1947" t="str">
        <v>R1014</v>
      </c>
      <c r="G1947" t="str">
        <v>17-Nov-1992</v>
      </c>
      <c r="H1947" t="str">
        <v xml:space="preserve">31 Y </v>
      </c>
      <c r="I1947" cm="1">
        <f t="array" ref="I1947:Q1947">VLOOKUP(A1947,'Medical Examinations-Answers'!A:J,{2,3,4,5,6,7,8,9,10},0)</f>
        <v>25.46</v>
      </c>
      <c r="J1947">
        <v>4.1399999999999997</v>
      </c>
      <c r="K1947" t="str">
        <v>No</v>
      </c>
      <c r="L1947" t="str">
        <v>No</v>
      </c>
      <c r="M1947" t="str">
        <v>No</v>
      </c>
      <c r="N1947">
        <v>1</v>
      </c>
      <c r="O1947" t="str">
        <v>No</v>
      </c>
      <c r="P1947" t="str">
        <v xml:space="preserve">Overweight </v>
      </c>
      <c r="Q1947" t="str">
        <v>Normal</v>
      </c>
      <c r="R1947" t="str">
        <f t="shared" si="30"/>
        <v>Without transplant</v>
      </c>
    </row>
    <row r="1948" spans="1:18" ht="15.6" x14ac:dyDescent="0.3">
      <c r="A1948" s="1" t="s">
        <v>421</v>
      </c>
      <c r="B1948" t="str">
        <f>VLOOKUP(A1948,'Customer Names-Answers'!A:D,4,0)</f>
        <v>Brock J</v>
      </c>
      <c r="C1948" cm="1">
        <f t="array" ref="C1948:H1948">VLOOKUP(A1948,'Hospitalisation Details-Answers'!A:K,{6,7,8,9,10,11},0)</f>
        <v>3622.13</v>
      </c>
      <c r="D1948" t="str">
        <v>tier - 2</v>
      </c>
      <c r="E1948" t="str">
        <v>tier - 1</v>
      </c>
      <c r="F1948" t="str">
        <v>R1013</v>
      </c>
      <c r="G1948" t="str">
        <v>14-Jun-1985</v>
      </c>
      <c r="H1948" t="str">
        <v xml:space="preserve">38 Y </v>
      </c>
      <c r="I1948" cm="1">
        <f t="array" ref="I1948:Q1948">VLOOKUP(A1948,'Medical Examinations-Answers'!A:J,{2,3,4,5,6,7,8,9,10},0)</f>
        <v>17.09</v>
      </c>
      <c r="J1948">
        <v>5.8</v>
      </c>
      <c r="K1948" t="str">
        <v>yes</v>
      </c>
      <c r="L1948" t="str">
        <v>No</v>
      </c>
      <c r="M1948" t="str">
        <v>No</v>
      </c>
      <c r="N1948">
        <v>0</v>
      </c>
      <c r="O1948" t="str">
        <v>No</v>
      </c>
      <c r="P1948" t="str">
        <v xml:space="preserve">Underweight </v>
      </c>
      <c r="Q1948" t="str">
        <v>Prediabetes</v>
      </c>
      <c r="R1948" t="str">
        <f t="shared" si="30"/>
        <v>Without transplant</v>
      </c>
    </row>
    <row r="1949" spans="1:18" ht="15.6" x14ac:dyDescent="0.3">
      <c r="A1949" s="1" t="s">
        <v>420</v>
      </c>
      <c r="B1949" t="str">
        <f>VLOOKUP(A1949,'Customer Names-Answers'!A:D,4,0)</f>
        <v>Stephen F.</v>
      </c>
      <c r="C1949" cm="1">
        <f t="array" ref="C1949:H1949">VLOOKUP(A1949,'Hospitalisation Details-Answers'!A:K,{6,7,8,9,10,11},0)</f>
        <v>3606.43</v>
      </c>
      <c r="D1949" t="str">
        <v>tier - 2</v>
      </c>
      <c r="E1949" t="str">
        <v>tier - 1</v>
      </c>
      <c r="F1949" t="str">
        <v>R1013</v>
      </c>
      <c r="G1949" t="str">
        <v>11-Oct-1990</v>
      </c>
      <c r="H1949" t="str">
        <v xml:space="preserve">33 Y </v>
      </c>
      <c r="I1949" cm="1">
        <f t="array" ref="I1949:Q1949">VLOOKUP(A1949,'Medical Examinations-Answers'!A:J,{2,3,4,5,6,7,8,9,10},0)</f>
        <v>20.83</v>
      </c>
      <c r="J1949">
        <v>5.12</v>
      </c>
      <c r="K1949" t="str">
        <v>No</v>
      </c>
      <c r="L1949" t="str">
        <v>No</v>
      </c>
      <c r="M1949" t="str">
        <v>No</v>
      </c>
      <c r="N1949">
        <v>0</v>
      </c>
      <c r="O1949" t="str">
        <v>No</v>
      </c>
      <c r="P1949" t="str">
        <v xml:space="preserve">Normal Weight </v>
      </c>
      <c r="Q1949" t="str">
        <v>Normal</v>
      </c>
      <c r="R1949" t="str">
        <f t="shared" si="30"/>
        <v>Without transplant</v>
      </c>
    </row>
    <row r="1950" spans="1:18" ht="15.6" x14ac:dyDescent="0.3">
      <c r="A1950" s="1" t="s">
        <v>419</v>
      </c>
      <c r="B1950" t="str">
        <f>VLOOKUP(A1950,'Customer Names-Answers'!A:D,4,0)</f>
        <v>Missy</v>
      </c>
      <c r="C1950" cm="1">
        <f t="array" ref="C1950:H1950">VLOOKUP(A1950,'Hospitalisation Details-Answers'!A:K,{6,7,8,9,10,11},0)</f>
        <v>3603.6</v>
      </c>
      <c r="D1950" t="str">
        <v>tier - 2</v>
      </c>
      <c r="E1950" t="str">
        <v>tier - 1</v>
      </c>
      <c r="F1950" t="str">
        <v>R1013</v>
      </c>
      <c r="G1950" t="str">
        <v>4-Nov-1988</v>
      </c>
      <c r="H1950" t="str">
        <v xml:space="preserve">35 Y </v>
      </c>
      <c r="I1950" cm="1">
        <f t="array" ref="I1950:Q1950">VLOOKUP(A1950,'Medical Examinations-Answers'!A:J,{2,3,4,5,6,7,8,9,10},0)</f>
        <v>18.920000000000002</v>
      </c>
      <c r="J1950">
        <v>5.98</v>
      </c>
      <c r="K1950" t="str">
        <v>yes</v>
      </c>
      <c r="L1950" t="str">
        <v>No</v>
      </c>
      <c r="M1950" t="str">
        <v>No</v>
      </c>
      <c r="N1950">
        <v>1</v>
      </c>
      <c r="O1950" t="str">
        <v>No</v>
      </c>
      <c r="P1950" t="str">
        <v xml:space="preserve">Normal Weight </v>
      </c>
      <c r="Q1950" t="str">
        <v>Prediabetes</v>
      </c>
      <c r="R1950" t="str">
        <f t="shared" si="30"/>
        <v>Without transplant</v>
      </c>
    </row>
    <row r="1951" spans="1:18" ht="15.6" x14ac:dyDescent="0.3">
      <c r="A1951" s="1" t="s">
        <v>418</v>
      </c>
      <c r="B1951" t="str">
        <f>VLOOKUP(A1951,'Customer Names-Answers'!A:D,4,0)</f>
        <v>William</v>
      </c>
      <c r="C1951" cm="1">
        <f t="array" ref="C1951:H1951">VLOOKUP(A1951,'Hospitalisation Details-Answers'!A:K,{6,7,8,9,10,11},0)</f>
        <v>3597.6</v>
      </c>
      <c r="D1951" t="str">
        <v>tier - 2</v>
      </c>
      <c r="E1951" t="str">
        <v>tier - 2</v>
      </c>
      <c r="F1951" t="str">
        <v>R1011</v>
      </c>
      <c r="G1951" t="str">
        <v>12-Aug-1999</v>
      </c>
      <c r="H1951" t="str">
        <v xml:space="preserve">24 Y </v>
      </c>
      <c r="I1951" cm="1">
        <f t="array" ref="I1951:Q1951">VLOOKUP(A1951,'Medical Examinations-Answers'!A:J,{2,3,4,5,6,7,8,9,10},0)</f>
        <v>37.1</v>
      </c>
      <c r="J1951">
        <v>5.46</v>
      </c>
      <c r="K1951" t="str">
        <v>No</v>
      </c>
      <c r="L1951" t="str">
        <v>No</v>
      </c>
      <c r="M1951" t="str">
        <v>No</v>
      </c>
      <c r="N1951">
        <v>0</v>
      </c>
      <c r="O1951" t="str">
        <v>No</v>
      </c>
      <c r="P1951" t="str">
        <v>Obesity</v>
      </c>
      <c r="Q1951" t="str">
        <v>Normal</v>
      </c>
      <c r="R1951" t="str">
        <f t="shared" si="30"/>
        <v>Without transplant</v>
      </c>
    </row>
    <row r="1952" spans="1:18" ht="15.6" x14ac:dyDescent="0.3">
      <c r="A1952" s="1" t="s">
        <v>417</v>
      </c>
      <c r="B1952" t="str">
        <f>VLOOKUP(A1952,'Customer Names-Answers'!A:D,4,0)</f>
        <v>Lauren M</v>
      </c>
      <c r="C1952" cm="1">
        <f t="array" ref="C1952:H1952">VLOOKUP(A1952,'Hospitalisation Details-Answers'!A:K,{6,7,8,9,10,11},0)</f>
        <v>3594.17</v>
      </c>
      <c r="D1952" t="str">
        <v>tier - 2</v>
      </c>
      <c r="E1952" t="str">
        <v>tier - 2</v>
      </c>
      <c r="F1952" t="str">
        <v>R1012</v>
      </c>
      <c r="G1952" t="str">
        <v>4-Nov-1997</v>
      </c>
      <c r="H1952" t="str">
        <v xml:space="preserve">26 Y </v>
      </c>
      <c r="I1952" cm="1">
        <f t="array" ref="I1952:Q1952">VLOOKUP(A1952,'Medical Examinations-Answers'!A:J,{2,3,4,5,6,7,8,9,10},0)</f>
        <v>22.515000000000001</v>
      </c>
      <c r="J1952">
        <v>4.91</v>
      </c>
      <c r="K1952" t="str">
        <v>yes</v>
      </c>
      <c r="L1952" t="str">
        <v>No</v>
      </c>
      <c r="M1952" t="str">
        <v>Yes</v>
      </c>
      <c r="N1952">
        <v>1</v>
      </c>
      <c r="O1952" t="str">
        <v>No</v>
      </c>
      <c r="P1952" t="str">
        <v xml:space="preserve">Normal Weight </v>
      </c>
      <c r="Q1952" t="str">
        <v>Normal</v>
      </c>
      <c r="R1952" t="str">
        <f t="shared" si="30"/>
        <v>Without transplant</v>
      </c>
    </row>
    <row r="1953" spans="1:18" ht="15.6" x14ac:dyDescent="0.3">
      <c r="A1953" s="1" t="s">
        <v>416</v>
      </c>
      <c r="B1953" t="str">
        <f>VLOOKUP(A1953,'Customer Names-Answers'!A:D,4,0)</f>
        <v>Mr.  Apolo U.</v>
      </c>
      <c r="C1953" cm="1">
        <f t="array" ref="C1953:H1953">VLOOKUP(A1953,'Hospitalisation Details-Answers'!A:K,{6,7,8,9,10,11},0)</f>
        <v>3591.48</v>
      </c>
      <c r="D1953" t="str">
        <v>tier - 2</v>
      </c>
      <c r="E1953" t="str">
        <v>tier - 3</v>
      </c>
      <c r="F1953" t="str">
        <v>R1011</v>
      </c>
      <c r="G1953" t="str">
        <v>6-Jun-1999</v>
      </c>
      <c r="H1953" t="str">
        <v xml:space="preserve">24 Y </v>
      </c>
      <c r="I1953" cm="1">
        <f t="array" ref="I1953:Q1953">VLOOKUP(A1953,'Medical Examinations-Answers'!A:J,{2,3,4,5,6,7,8,9,10},0)</f>
        <v>32.700000000000003</v>
      </c>
      <c r="J1953">
        <v>4.66</v>
      </c>
      <c r="K1953" t="str">
        <v>No</v>
      </c>
      <c r="L1953" t="str">
        <v>No</v>
      </c>
      <c r="M1953" t="str">
        <v>No</v>
      </c>
      <c r="N1953">
        <v>0</v>
      </c>
      <c r="O1953" t="str">
        <v>No</v>
      </c>
      <c r="P1953" t="str">
        <v>Obesity</v>
      </c>
      <c r="Q1953" t="str">
        <v>Normal</v>
      </c>
      <c r="R1953" t="str">
        <f t="shared" si="30"/>
        <v>Without transplant</v>
      </c>
    </row>
    <row r="1954" spans="1:18" ht="15.6" x14ac:dyDescent="0.3">
      <c r="A1954" s="1" t="s">
        <v>415</v>
      </c>
      <c r="B1954" t="str">
        <f>VLOOKUP(A1954,'Customer Names-Answers'!A:D,4,0)</f>
        <v>Alfons</v>
      </c>
      <c r="C1954" cm="1">
        <f t="array" ref="C1954:H1954">VLOOKUP(A1954,'Hospitalisation Details-Answers'!A:K,{6,7,8,9,10,11},0)</f>
        <v>3589.14</v>
      </c>
      <c r="D1954" t="str">
        <v>tier - 2</v>
      </c>
      <c r="E1954" t="str">
        <v>tier - 2</v>
      </c>
      <c r="F1954" t="str">
        <v>R1013</v>
      </c>
      <c r="G1954" t="str">
        <v>27-Dec-1986</v>
      </c>
      <c r="H1954" t="str">
        <v xml:space="preserve">37 Y </v>
      </c>
      <c r="I1954" cm="1">
        <f t="array" ref="I1954:Q1954">VLOOKUP(A1954,'Medical Examinations-Answers'!A:J,{2,3,4,5,6,7,8,9,10},0)</f>
        <v>17.75</v>
      </c>
      <c r="J1954">
        <v>6.8</v>
      </c>
      <c r="K1954" t="str">
        <v>yes</v>
      </c>
      <c r="L1954" t="str">
        <v>No</v>
      </c>
      <c r="M1954" t="str">
        <v>No</v>
      </c>
      <c r="N1954">
        <v>1</v>
      </c>
      <c r="O1954" t="str">
        <v>No</v>
      </c>
      <c r="P1954" t="str">
        <v xml:space="preserve">Underweight </v>
      </c>
      <c r="Q1954" t="str">
        <v>Diabetes</v>
      </c>
      <c r="R1954" t="str">
        <f t="shared" si="30"/>
        <v>Without transplant</v>
      </c>
    </row>
    <row r="1955" spans="1:18" ht="15.6" x14ac:dyDescent="0.3">
      <c r="A1955" s="1" t="s">
        <v>414</v>
      </c>
      <c r="B1955" t="str">
        <f>VLOOKUP(A1955,'Customer Names-Answers'!A:D,4,0)</f>
        <v>Amber</v>
      </c>
      <c r="C1955" cm="1">
        <f t="array" ref="C1955:H1955">VLOOKUP(A1955,'Hospitalisation Details-Answers'!A:K,{6,7,8,9,10,11},0)</f>
        <v>3579.83</v>
      </c>
      <c r="D1955" t="str">
        <v>tier - 2</v>
      </c>
      <c r="E1955" t="str">
        <v>tier - 2</v>
      </c>
      <c r="F1955" t="str">
        <v>R1012</v>
      </c>
      <c r="G1955" t="str">
        <v>11-Nov-2001</v>
      </c>
      <c r="H1955" t="str">
        <v xml:space="preserve">22 Y </v>
      </c>
      <c r="I1955" cm="1">
        <f t="array" ref="I1955:Q1955">VLOOKUP(A1955,'Medical Examinations-Answers'!A:J,{2,3,4,5,6,7,8,9,10},0)</f>
        <v>33.630000000000003</v>
      </c>
      <c r="J1955">
        <v>4.47</v>
      </c>
      <c r="K1955" t="str">
        <v>yes</v>
      </c>
      <c r="L1955" t="str">
        <v>No</v>
      </c>
      <c r="M1955" t="str">
        <v>No</v>
      </c>
      <c r="N1955">
        <v>0</v>
      </c>
      <c r="O1955" t="str">
        <v>No</v>
      </c>
      <c r="P1955" t="str">
        <v>Obesity</v>
      </c>
      <c r="Q1955" t="str">
        <v>Normal</v>
      </c>
      <c r="R1955" t="str">
        <f t="shared" si="30"/>
        <v>Without transplant</v>
      </c>
    </row>
    <row r="1956" spans="1:18" ht="15.6" x14ac:dyDescent="0.3">
      <c r="A1956" s="1" t="s">
        <v>413</v>
      </c>
      <c r="B1956" t="str">
        <f>VLOOKUP(A1956,'Customer Names-Answers'!A:D,4,0)</f>
        <v>Leah C.</v>
      </c>
      <c r="C1956" cm="1">
        <f t="array" ref="C1956:H1956">VLOOKUP(A1956,'Hospitalisation Details-Answers'!A:K,{6,7,8,9,10,11},0)</f>
        <v>3578</v>
      </c>
      <c r="D1956" t="str">
        <v>tier - 2</v>
      </c>
      <c r="E1956" t="str">
        <v>tier - 3</v>
      </c>
      <c r="F1956" t="str">
        <v>R1011</v>
      </c>
      <c r="G1956" t="str">
        <v>23-Aug-1995</v>
      </c>
      <c r="H1956" t="str">
        <v xml:space="preserve">28 Y </v>
      </c>
      <c r="I1956" cm="1">
        <f t="array" ref="I1956:Q1956">VLOOKUP(A1956,'Medical Examinations-Answers'!A:J,{2,3,4,5,6,7,8,9,10},0)</f>
        <v>34.799999999999997</v>
      </c>
      <c r="J1956">
        <v>4.08</v>
      </c>
      <c r="K1956" t="str">
        <v>yes</v>
      </c>
      <c r="L1956" t="str">
        <v>No</v>
      </c>
      <c r="M1956" t="str">
        <v>No</v>
      </c>
      <c r="N1956">
        <v>1</v>
      </c>
      <c r="O1956" t="str">
        <v>No</v>
      </c>
      <c r="P1956" t="str">
        <v>Obesity</v>
      </c>
      <c r="Q1956" t="str">
        <v>Normal</v>
      </c>
      <c r="R1956" t="str">
        <f t="shared" si="30"/>
        <v>Without transplant</v>
      </c>
    </row>
    <row r="1957" spans="1:18" ht="15.6" x14ac:dyDescent="0.3">
      <c r="A1957" s="1" t="s">
        <v>412</v>
      </c>
      <c r="B1957" t="str">
        <f>VLOOKUP(A1957,'Customer Names-Answers'!A:D,4,0)</f>
        <v>Lilia</v>
      </c>
      <c r="C1957" cm="1">
        <f t="array" ref="C1957:H1957">VLOOKUP(A1957,'Hospitalisation Details-Answers'!A:K,{6,7,8,9,10,11},0)</f>
        <v>3569.96</v>
      </c>
      <c r="D1957" t="str">
        <v>tier - 2</v>
      </c>
      <c r="E1957" t="str">
        <v>tier - 1</v>
      </c>
      <c r="F1957" t="str">
        <v>R1012</v>
      </c>
      <c r="G1957" t="str">
        <v>18-Aug-1988</v>
      </c>
      <c r="H1957" t="str">
        <v xml:space="preserve">35 Y </v>
      </c>
      <c r="I1957" cm="1">
        <f t="array" ref="I1957:Q1957">VLOOKUP(A1957,'Medical Examinations-Answers'!A:J,{2,3,4,5,6,7,8,9,10},0)</f>
        <v>16.809999999999999</v>
      </c>
      <c r="J1957">
        <v>5.51</v>
      </c>
      <c r="K1957" t="str">
        <v>yes</v>
      </c>
      <c r="L1957" t="str">
        <v>No</v>
      </c>
      <c r="M1957" t="str">
        <v>No</v>
      </c>
      <c r="N1957">
        <v>1</v>
      </c>
      <c r="O1957" t="str">
        <v>No</v>
      </c>
      <c r="P1957" t="str">
        <v xml:space="preserve">Underweight </v>
      </c>
      <c r="Q1957" t="str">
        <v>Normal</v>
      </c>
      <c r="R1957" t="str">
        <f t="shared" si="30"/>
        <v>Without transplant</v>
      </c>
    </row>
    <row r="1958" spans="1:18" ht="15.6" x14ac:dyDescent="0.3">
      <c r="A1958" s="1" t="s">
        <v>411</v>
      </c>
      <c r="B1958" t="str">
        <f>VLOOKUP(A1958,'Customer Names-Answers'!A:D,4,0)</f>
        <v>Mr.  Danny</v>
      </c>
      <c r="C1958" cm="1">
        <f t="array" ref="C1958:H1958">VLOOKUP(A1958,'Hospitalisation Details-Answers'!A:K,{6,7,8,9,10,11},0)</f>
        <v>3562.87</v>
      </c>
      <c r="D1958" t="str">
        <v>tier - 2</v>
      </c>
      <c r="E1958" t="str">
        <v>tier - 1</v>
      </c>
      <c r="F1958" t="str">
        <v>R1013</v>
      </c>
      <c r="G1958" t="str">
        <v>10-Oct-1981</v>
      </c>
      <c r="H1958" t="str">
        <v xml:space="preserve">42 Y </v>
      </c>
      <c r="I1958" cm="1">
        <f t="array" ref="I1958:Q1958">VLOOKUP(A1958,'Medical Examinations-Answers'!A:J,{2,3,4,5,6,7,8,9,10},0)</f>
        <v>16.690000000000001</v>
      </c>
      <c r="J1958">
        <v>8.4</v>
      </c>
      <c r="K1958" t="str">
        <v>yes</v>
      </c>
      <c r="L1958" t="str">
        <v>No</v>
      </c>
      <c r="M1958" t="str">
        <v>No</v>
      </c>
      <c r="N1958">
        <v>0</v>
      </c>
      <c r="O1958" t="str">
        <v>No</v>
      </c>
      <c r="P1958" t="str">
        <v xml:space="preserve">Underweight </v>
      </c>
      <c r="Q1958" t="str">
        <v>Diabetes</v>
      </c>
      <c r="R1958" t="str">
        <f t="shared" si="30"/>
        <v>Without transplant</v>
      </c>
    </row>
    <row r="1959" spans="1:18" ht="15.6" x14ac:dyDescent="0.3">
      <c r="A1959" s="1" t="s">
        <v>410</v>
      </c>
      <c r="B1959" t="str">
        <f>VLOOKUP(A1959,'Customer Names-Answers'!A:D,4,0)</f>
        <v>Lauren</v>
      </c>
      <c r="C1959" cm="1">
        <f t="array" ref="C1959:H1959">VLOOKUP(A1959,'Hospitalisation Details-Answers'!A:K,{6,7,8,9,10,11},0)</f>
        <v>3561.89</v>
      </c>
      <c r="D1959" t="str">
        <v>tier - 2</v>
      </c>
      <c r="E1959" t="str">
        <v>tier - 1</v>
      </c>
      <c r="F1959" t="str">
        <v>R1013</v>
      </c>
      <c r="G1959" t="str">
        <v>16-Jun-1995</v>
      </c>
      <c r="H1959" t="str">
        <v xml:space="preserve">28 Y </v>
      </c>
      <c r="I1959" cm="1">
        <f t="array" ref="I1959:Q1959">VLOOKUP(A1959,'Medical Examinations-Answers'!A:J,{2,3,4,5,6,7,8,9,10},0)</f>
        <v>23.21</v>
      </c>
      <c r="J1959">
        <v>5.14</v>
      </c>
      <c r="K1959" t="str">
        <v>yes</v>
      </c>
      <c r="L1959" t="str">
        <v>No</v>
      </c>
      <c r="M1959" t="str">
        <v>No</v>
      </c>
      <c r="N1959">
        <v>1</v>
      </c>
      <c r="O1959" t="str">
        <v>No</v>
      </c>
      <c r="P1959" t="str">
        <v xml:space="preserve">Normal Weight </v>
      </c>
      <c r="Q1959" t="str">
        <v>Normal</v>
      </c>
      <c r="R1959" t="str">
        <f t="shared" si="30"/>
        <v>Without transplant</v>
      </c>
    </row>
    <row r="1960" spans="1:18" ht="15.6" x14ac:dyDescent="0.3">
      <c r="A1960" s="1" t="s">
        <v>409</v>
      </c>
      <c r="B1960" t="str">
        <f>VLOOKUP(A1960,'Customer Names-Answers'!A:D,4,0)</f>
        <v>Courtney</v>
      </c>
      <c r="C1960" cm="1">
        <f t="array" ref="C1960:H1960">VLOOKUP(A1960,'Hospitalisation Details-Answers'!A:K,{6,7,8,9,10,11},0)</f>
        <v>3558.62</v>
      </c>
      <c r="D1960" t="str">
        <v>tier - 2</v>
      </c>
      <c r="E1960" t="str">
        <v>tier - 3</v>
      </c>
      <c r="F1960" t="str">
        <v>R1024</v>
      </c>
      <c r="G1960" t="str">
        <v>9-Oct-1995</v>
      </c>
      <c r="H1960" t="str">
        <v xml:space="preserve">28 Y </v>
      </c>
      <c r="I1960" cm="1">
        <f t="array" ref="I1960:Q1960">VLOOKUP(A1960,'Medical Examinations-Answers'!A:J,{2,3,4,5,6,7,8,9,10},0)</f>
        <v>25.175000000000001</v>
      </c>
      <c r="J1960">
        <v>5.21</v>
      </c>
      <c r="K1960" t="str">
        <v>yes</v>
      </c>
      <c r="L1960" t="str">
        <v>No</v>
      </c>
      <c r="M1960" t="str">
        <v>No</v>
      </c>
      <c r="N1960">
        <v>1</v>
      </c>
      <c r="O1960" t="str">
        <v>No</v>
      </c>
      <c r="P1960" t="str">
        <v xml:space="preserve">Overweight </v>
      </c>
      <c r="Q1960" t="str">
        <v>Normal</v>
      </c>
      <c r="R1960" t="str">
        <f t="shared" si="30"/>
        <v>Without transplant</v>
      </c>
    </row>
    <row r="1961" spans="1:18" ht="15.6" x14ac:dyDescent="0.3">
      <c r="A1961" s="1" t="s">
        <v>408</v>
      </c>
      <c r="B1961" t="str">
        <f>VLOOKUP(A1961,'Customer Names-Answers'!A:D,4,0)</f>
        <v>Elizabeth</v>
      </c>
      <c r="C1961" cm="1">
        <f t="array" ref="C1961:H1961">VLOOKUP(A1961,'Hospitalisation Details-Answers'!A:K,{6,7,8,9,10,11},0)</f>
        <v>3556.92</v>
      </c>
      <c r="D1961" t="str">
        <v>tier - 2</v>
      </c>
      <c r="E1961" t="str">
        <v>tier - 3</v>
      </c>
      <c r="F1961" t="str">
        <v>R1012</v>
      </c>
      <c r="G1961" t="str">
        <v>24-Sep-1994</v>
      </c>
      <c r="H1961" t="str">
        <v xml:space="preserve">29 Y </v>
      </c>
      <c r="I1961" cm="1">
        <f t="array" ref="I1961:Q1961">VLOOKUP(A1961,'Medical Examinations-Answers'!A:J,{2,3,4,5,6,7,8,9,10},0)</f>
        <v>34.770000000000003</v>
      </c>
      <c r="J1961">
        <v>6.23</v>
      </c>
      <c r="K1961" t="str">
        <v>No</v>
      </c>
      <c r="L1961" t="str">
        <v>No</v>
      </c>
      <c r="M1961" t="str">
        <v>No</v>
      </c>
      <c r="N1961">
        <v>0</v>
      </c>
      <c r="O1961" t="str">
        <v>No</v>
      </c>
      <c r="P1961" t="str">
        <v>Obesity</v>
      </c>
      <c r="Q1961" t="str">
        <v>Prediabetes</v>
      </c>
      <c r="R1961" t="str">
        <f t="shared" si="30"/>
        <v>Without transplant</v>
      </c>
    </row>
    <row r="1962" spans="1:18" ht="15.6" x14ac:dyDescent="0.3">
      <c r="A1962" s="1" t="s">
        <v>407</v>
      </c>
      <c r="B1962" t="str">
        <f>VLOOKUP(A1962,'Customer Names-Answers'!A:D,4,0)</f>
        <v>Satomi</v>
      </c>
      <c r="C1962" cm="1">
        <f t="array" ref="C1962:H1962">VLOOKUP(A1962,'Hospitalisation Details-Answers'!A:K,{6,7,8,9,10,11},0)</f>
        <v>3554.2</v>
      </c>
      <c r="D1962" t="str">
        <v>tier - 2</v>
      </c>
      <c r="E1962" t="str">
        <v>tier - 3</v>
      </c>
      <c r="F1962" t="str">
        <v>R1011</v>
      </c>
      <c r="G1962" t="str">
        <v>22-Dec-1992</v>
      </c>
      <c r="H1962" t="str">
        <v xml:space="preserve">31 Y </v>
      </c>
      <c r="I1962" cm="1">
        <f t="array" ref="I1962:Q1962">VLOOKUP(A1962,'Medical Examinations-Answers'!A:J,{2,3,4,5,6,7,8,9,10},0)</f>
        <v>27.7</v>
      </c>
      <c r="J1962">
        <v>5.6</v>
      </c>
      <c r="K1962" t="str">
        <v>No</v>
      </c>
      <c r="L1962" t="str">
        <v>No</v>
      </c>
      <c r="M1962" t="str">
        <v>No</v>
      </c>
      <c r="N1962">
        <v>1</v>
      </c>
      <c r="O1962" t="str">
        <v>No</v>
      </c>
      <c r="P1962" t="str">
        <v xml:space="preserve">Overweight </v>
      </c>
      <c r="Q1962" t="str">
        <v>Normal</v>
      </c>
      <c r="R1962" t="str">
        <f t="shared" si="30"/>
        <v>Without transplant</v>
      </c>
    </row>
    <row r="1963" spans="1:18" ht="15.6" x14ac:dyDescent="0.3">
      <c r="A1963" s="1" t="s">
        <v>406</v>
      </c>
      <c r="B1963" t="str">
        <f>VLOOKUP(A1963,'Customer Names-Answers'!A:D,4,0)</f>
        <v>Matthew D</v>
      </c>
      <c r="C1963" cm="1">
        <f t="array" ref="C1963:H1963">VLOOKUP(A1963,'Hospitalisation Details-Answers'!A:K,{6,7,8,9,10,11},0)</f>
        <v>3540.12</v>
      </c>
      <c r="D1963" t="str">
        <v>tier - 2</v>
      </c>
      <c r="E1963" t="str">
        <v>tier - 1</v>
      </c>
      <c r="F1963" t="str">
        <v>R1013</v>
      </c>
      <c r="G1963" t="str">
        <v>15-Oct-1988</v>
      </c>
      <c r="H1963" t="str">
        <v xml:space="preserve">35 Y </v>
      </c>
      <c r="I1963" cm="1">
        <f t="array" ref="I1963:Q1963">VLOOKUP(A1963,'Medical Examinations-Answers'!A:J,{2,3,4,5,6,7,8,9,10},0)</f>
        <v>19.12</v>
      </c>
      <c r="J1963">
        <v>4.72</v>
      </c>
      <c r="K1963" t="str">
        <v>yes</v>
      </c>
      <c r="L1963" t="str">
        <v>No</v>
      </c>
      <c r="M1963" t="str">
        <v>No</v>
      </c>
      <c r="N1963">
        <v>1</v>
      </c>
      <c r="O1963" t="str">
        <v>No</v>
      </c>
      <c r="P1963" t="str">
        <v xml:space="preserve">Normal Weight </v>
      </c>
      <c r="Q1963" t="str">
        <v>Normal</v>
      </c>
      <c r="R1963" t="str">
        <f t="shared" si="30"/>
        <v>Without transplant</v>
      </c>
    </row>
    <row r="1964" spans="1:18" ht="15.6" x14ac:dyDescent="0.3">
      <c r="A1964" s="1" t="s">
        <v>405</v>
      </c>
      <c r="B1964" t="str">
        <f>VLOOKUP(A1964,'Customer Names-Answers'!A:D,4,0)</f>
        <v>Peter T II</v>
      </c>
      <c r="C1964" cm="1">
        <f t="array" ref="C1964:H1964">VLOOKUP(A1964,'Hospitalisation Details-Answers'!A:K,{6,7,8,9,10,11},0)</f>
        <v>3538.9</v>
      </c>
      <c r="D1964" t="str">
        <v>tier - 2</v>
      </c>
      <c r="E1964" t="str">
        <v>tier - 2</v>
      </c>
      <c r="F1964" t="str">
        <v>R1012</v>
      </c>
      <c r="G1964" t="str">
        <v>24-Aug-2003</v>
      </c>
      <c r="H1964" t="str">
        <v xml:space="preserve">20 Y </v>
      </c>
      <c r="I1964" cm="1">
        <f t="array" ref="I1964:Q1964">VLOOKUP(A1964,'Medical Examinations-Answers'!A:J,{2,3,4,5,6,7,8,9,10},0)</f>
        <v>32.67</v>
      </c>
      <c r="J1964">
        <v>4.67</v>
      </c>
      <c r="K1964" t="str">
        <v>No</v>
      </c>
      <c r="L1964" t="str">
        <v>No</v>
      </c>
      <c r="M1964" t="str">
        <v>Yes</v>
      </c>
      <c r="N1964">
        <v>1</v>
      </c>
      <c r="O1964" t="str">
        <v>No</v>
      </c>
      <c r="P1964" t="str">
        <v>Obesity</v>
      </c>
      <c r="Q1964" t="str">
        <v>Normal</v>
      </c>
      <c r="R1964" t="str">
        <f t="shared" si="30"/>
        <v>Without transplant</v>
      </c>
    </row>
    <row r="1965" spans="1:18" ht="15.6" x14ac:dyDescent="0.3">
      <c r="A1965" s="1" t="s">
        <v>404</v>
      </c>
      <c r="B1965" t="str">
        <f>VLOOKUP(A1965,'Customer Names-Answers'!A:D,4,0)</f>
        <v>Manuel</v>
      </c>
      <c r="C1965" cm="1">
        <f t="array" ref="C1965:H1965">VLOOKUP(A1965,'Hospitalisation Details-Answers'!A:K,{6,7,8,9,10,11},0)</f>
        <v>3537.7</v>
      </c>
      <c r="D1965" t="str">
        <v>tier - 3</v>
      </c>
      <c r="E1965" t="str">
        <v>tier - 3</v>
      </c>
      <c r="F1965" t="str">
        <v>R1012</v>
      </c>
      <c r="G1965" t="str">
        <v>16-Sep-1998</v>
      </c>
      <c r="H1965" t="str">
        <v xml:space="preserve">25 Y </v>
      </c>
      <c r="I1965" cm="1">
        <f t="array" ref="I1965:Q1965">VLOOKUP(A1965,'Medical Examinations-Answers'!A:J,{2,3,4,5,6,7,8,9,10},0)</f>
        <v>28.5</v>
      </c>
      <c r="J1965">
        <v>6.11</v>
      </c>
      <c r="K1965" t="str">
        <v>No</v>
      </c>
      <c r="L1965" t="str">
        <v>No</v>
      </c>
      <c r="M1965" t="str">
        <v>No</v>
      </c>
      <c r="N1965">
        <v>1</v>
      </c>
      <c r="O1965" t="str">
        <v>No</v>
      </c>
      <c r="P1965" t="str">
        <v xml:space="preserve">Overweight </v>
      </c>
      <c r="Q1965" t="str">
        <v>Prediabetes</v>
      </c>
      <c r="R1965" t="str">
        <f t="shared" si="30"/>
        <v>Without transplant</v>
      </c>
    </row>
    <row r="1966" spans="1:18" ht="15.6" x14ac:dyDescent="0.3">
      <c r="A1966" s="1" t="s">
        <v>403</v>
      </c>
      <c r="B1966" t="str">
        <f>VLOOKUP(A1966,'Customer Names-Answers'!A:D,4,0)</f>
        <v>Kindsey P.</v>
      </c>
      <c r="C1966" cm="1">
        <f t="array" ref="C1966:H1966">VLOOKUP(A1966,'Hospitalisation Details-Answers'!A:K,{6,7,8,9,10,11},0)</f>
        <v>3500.61</v>
      </c>
      <c r="D1966" t="str">
        <v>tier - 2</v>
      </c>
      <c r="E1966" t="str">
        <v>tier - 2</v>
      </c>
      <c r="F1966" t="str">
        <v>R1013</v>
      </c>
      <c r="G1966" t="str">
        <v>22-Sep-1999</v>
      </c>
      <c r="H1966" t="str">
        <v xml:space="preserve">24 Y </v>
      </c>
      <c r="I1966" cm="1">
        <f t="array" ref="I1966:Q1966">VLOOKUP(A1966,'Medical Examinations-Answers'!A:J,{2,3,4,5,6,7,8,9,10},0)</f>
        <v>39.270000000000003</v>
      </c>
      <c r="J1966">
        <v>6.25</v>
      </c>
      <c r="K1966" t="str">
        <v>No</v>
      </c>
      <c r="L1966" t="str">
        <v>No</v>
      </c>
      <c r="M1966" t="str">
        <v>No</v>
      </c>
      <c r="N1966">
        <v>0</v>
      </c>
      <c r="O1966" t="str">
        <v>No</v>
      </c>
      <c r="P1966" t="str">
        <v>Obesity</v>
      </c>
      <c r="Q1966" t="str">
        <v>Prediabetes</v>
      </c>
      <c r="R1966" t="str">
        <f t="shared" si="30"/>
        <v>Without transplant</v>
      </c>
    </row>
    <row r="1967" spans="1:18" ht="15.6" x14ac:dyDescent="0.3">
      <c r="A1967" s="1" t="s">
        <v>402</v>
      </c>
      <c r="B1967" t="str">
        <f>VLOOKUP(A1967,'Customer Names-Answers'!A:D,4,0)</f>
        <v>Thomas G.</v>
      </c>
      <c r="C1967" cm="1">
        <f t="array" ref="C1967:H1967">VLOOKUP(A1967,'Hospitalisation Details-Answers'!A:K,{6,7,8,9,10,11},0)</f>
        <v>3490.55</v>
      </c>
      <c r="D1967" t="str">
        <v>tier - 1</v>
      </c>
      <c r="E1967" t="str">
        <v>tier - 2</v>
      </c>
      <c r="F1967" t="str">
        <v>R1015</v>
      </c>
      <c r="G1967" t="str">
        <v>18-Sep-1996</v>
      </c>
      <c r="H1967" t="str">
        <v xml:space="preserve">27 Y </v>
      </c>
      <c r="I1967" cm="1">
        <f t="array" ref="I1967:Q1967">VLOOKUP(A1967,'Medical Examinations-Answers'!A:J,{2,3,4,5,6,7,8,9,10},0)</f>
        <v>32.49</v>
      </c>
      <c r="J1967">
        <v>4</v>
      </c>
      <c r="K1967" t="str">
        <v>yes</v>
      </c>
      <c r="L1967" t="str">
        <v>No</v>
      </c>
      <c r="M1967" t="str">
        <v>No</v>
      </c>
      <c r="N1967">
        <v>0</v>
      </c>
      <c r="O1967" t="str">
        <v>No</v>
      </c>
      <c r="P1967" t="str">
        <v>Obesity</v>
      </c>
      <c r="Q1967" t="str">
        <v>Normal</v>
      </c>
      <c r="R1967" t="str">
        <f t="shared" si="30"/>
        <v>Without transplant</v>
      </c>
    </row>
    <row r="1968" spans="1:18" ht="15.6" x14ac:dyDescent="0.3">
      <c r="A1968" s="1" t="s">
        <v>401</v>
      </c>
      <c r="B1968" t="str">
        <f>VLOOKUP(A1968,'Customer Names-Answers'!A:D,4,0)</f>
        <v>Kyle S</v>
      </c>
      <c r="C1968" cm="1">
        <f t="array" ref="C1968:H1968">VLOOKUP(A1968,'Hospitalisation Details-Answers'!A:K,{6,7,8,9,10,11},0)</f>
        <v>3484.33</v>
      </c>
      <c r="D1968" t="str">
        <v>tier - 3</v>
      </c>
      <c r="E1968" t="str">
        <v>tier - 3</v>
      </c>
      <c r="F1968" t="str">
        <v>R1011</v>
      </c>
      <c r="G1968" t="str">
        <v>19-Sep-1996</v>
      </c>
      <c r="H1968" t="str">
        <v xml:space="preserve">27 Y </v>
      </c>
      <c r="I1968" cm="1">
        <f t="array" ref="I1968:Q1968">VLOOKUP(A1968,'Medical Examinations-Answers'!A:J,{2,3,4,5,6,7,8,9,10},0)</f>
        <v>23.7</v>
      </c>
      <c r="J1968">
        <v>5.55</v>
      </c>
      <c r="K1968" t="str">
        <v>yes</v>
      </c>
      <c r="L1968" t="str">
        <v>No</v>
      </c>
      <c r="M1968" t="str">
        <v>No</v>
      </c>
      <c r="N1968">
        <v>0</v>
      </c>
      <c r="O1968" t="str">
        <v>No</v>
      </c>
      <c r="P1968" t="str">
        <v xml:space="preserve">Normal Weight </v>
      </c>
      <c r="Q1968" t="str">
        <v>Normal</v>
      </c>
      <c r="R1968" t="str">
        <f t="shared" si="30"/>
        <v>Without transplant</v>
      </c>
    </row>
    <row r="1969" spans="1:18" ht="15.6" x14ac:dyDescent="0.3">
      <c r="A1969" s="1" t="s">
        <v>400</v>
      </c>
      <c r="B1969" t="str">
        <f>VLOOKUP(A1969,'Customer Names-Answers'!A:D,4,0)</f>
        <v>Alexander J.</v>
      </c>
      <c r="C1969" cm="1">
        <f t="array" ref="C1969:H1969">VLOOKUP(A1969,'Hospitalisation Details-Answers'!A:K,{6,7,8,9,10,11},0)</f>
        <v>3481.87</v>
      </c>
      <c r="D1969" t="str">
        <v>tier - 2</v>
      </c>
      <c r="E1969" t="str">
        <v>tier - 3</v>
      </c>
      <c r="F1969" t="str">
        <v>R1016</v>
      </c>
      <c r="G1969" t="str">
        <v>26-Jun-2004</v>
      </c>
      <c r="H1969" t="str">
        <v xml:space="preserve">19 Y </v>
      </c>
      <c r="I1969" cm="1">
        <f t="array" ref="I1969:Q1969">VLOOKUP(A1969,'Medical Examinations-Answers'!A:J,{2,3,4,5,6,7,8,9,10},0)</f>
        <v>30.4</v>
      </c>
      <c r="J1969">
        <v>5.95</v>
      </c>
      <c r="K1969" t="str">
        <v>No</v>
      </c>
      <c r="L1969" t="str">
        <v>yes</v>
      </c>
      <c r="M1969" t="str">
        <v>No</v>
      </c>
      <c r="N1969">
        <v>1</v>
      </c>
      <c r="O1969" t="str">
        <v>No</v>
      </c>
      <c r="P1969" t="str">
        <v>Obesity</v>
      </c>
      <c r="Q1969" t="str">
        <v>Prediabetes</v>
      </c>
      <c r="R1969" t="str">
        <f t="shared" si="30"/>
        <v>With transplant</v>
      </c>
    </row>
    <row r="1970" spans="1:18" ht="15.6" x14ac:dyDescent="0.3">
      <c r="A1970" s="1" t="s">
        <v>399</v>
      </c>
      <c r="B1970" t="str">
        <f>VLOOKUP(A1970,'Customer Names-Answers'!A:D,4,0)</f>
        <v>Dustin L</v>
      </c>
      <c r="C1970" cm="1">
        <f t="array" ref="C1970:H1970">VLOOKUP(A1970,'Hospitalisation Details-Answers'!A:K,{6,7,8,9,10,11},0)</f>
        <v>3471.41</v>
      </c>
      <c r="D1970" t="str">
        <v>tier - 2</v>
      </c>
      <c r="E1970" t="str">
        <v>tier - 2</v>
      </c>
      <c r="F1970" t="str">
        <v>R1013</v>
      </c>
      <c r="G1970" t="str">
        <v>12-Oct-1993</v>
      </c>
      <c r="H1970" t="str">
        <v xml:space="preserve">30 Y </v>
      </c>
      <c r="I1970" cm="1">
        <f t="array" ref="I1970:Q1970">VLOOKUP(A1970,'Medical Examinations-Answers'!A:J,{2,3,4,5,6,7,8,9,10},0)</f>
        <v>38.94</v>
      </c>
      <c r="J1970">
        <v>4.3600000000000003</v>
      </c>
      <c r="K1970" t="str">
        <v>No</v>
      </c>
      <c r="L1970" t="str">
        <v>No</v>
      </c>
      <c r="M1970" t="str">
        <v>Yes</v>
      </c>
      <c r="N1970">
        <v>1</v>
      </c>
      <c r="O1970" t="str">
        <v>No</v>
      </c>
      <c r="P1970" t="str">
        <v>Obesity</v>
      </c>
      <c r="Q1970" t="str">
        <v>Normal</v>
      </c>
      <c r="R1970" t="str">
        <f t="shared" si="30"/>
        <v>Without transplant</v>
      </c>
    </row>
    <row r="1971" spans="1:18" ht="15.6" x14ac:dyDescent="0.3">
      <c r="A1971" s="1" t="s">
        <v>398</v>
      </c>
      <c r="B1971" t="str">
        <f>VLOOKUP(A1971,'Customer Names-Answers'!A:D,4,0)</f>
        <v>Chloe</v>
      </c>
      <c r="C1971" cm="1">
        <f t="array" ref="C1971:H1971">VLOOKUP(A1971,'Hospitalisation Details-Answers'!A:K,{6,7,8,9,10,11},0)</f>
        <v>3463.51</v>
      </c>
      <c r="D1971" t="str">
        <v>tier - 2</v>
      </c>
      <c r="E1971" t="str">
        <v>tier - 1</v>
      </c>
      <c r="F1971" t="str">
        <v>R1025</v>
      </c>
      <c r="G1971" t="str">
        <v>29-Jul-2003</v>
      </c>
      <c r="H1971" t="str">
        <v xml:space="preserve">20 Y </v>
      </c>
      <c r="I1971" cm="1">
        <f t="array" ref="I1971:Q1971">VLOOKUP(A1971,'Medical Examinations-Answers'!A:J,{2,3,4,5,6,7,8,9,10},0)</f>
        <v>31.02</v>
      </c>
      <c r="J1971">
        <v>4.84</v>
      </c>
      <c r="K1971" t="str">
        <v>No</v>
      </c>
      <c r="L1971" t="str">
        <v>No</v>
      </c>
      <c r="M1971" t="str">
        <v>Yes</v>
      </c>
      <c r="N1971">
        <v>1</v>
      </c>
      <c r="O1971" t="str">
        <v>No</v>
      </c>
      <c r="P1971" t="str">
        <v>Obesity</v>
      </c>
      <c r="Q1971" t="str">
        <v>Normal</v>
      </c>
      <c r="R1971" t="str">
        <f t="shared" si="30"/>
        <v>Without transplant</v>
      </c>
    </row>
    <row r="1972" spans="1:18" ht="15.6" x14ac:dyDescent="0.3">
      <c r="A1972" s="1" t="s">
        <v>397</v>
      </c>
      <c r="B1972" t="str">
        <f>VLOOKUP(A1972,'Customer Names-Answers'!A:D,4,0)</f>
        <v>Cailtlin</v>
      </c>
      <c r="C1972" cm="1">
        <f t="array" ref="C1972:H1972">VLOOKUP(A1972,'Hospitalisation Details-Answers'!A:K,{6,7,8,9,10,11},0)</f>
        <v>3453.77</v>
      </c>
      <c r="D1972" t="str">
        <v>tier - 2</v>
      </c>
      <c r="E1972" t="str">
        <v>tier - 1</v>
      </c>
      <c r="F1972" t="str">
        <v>R1011</v>
      </c>
      <c r="G1972" t="str">
        <v>14-Sep-1987</v>
      </c>
      <c r="H1972" t="str">
        <v xml:space="preserve">36 Y </v>
      </c>
      <c r="I1972" cm="1">
        <f t="array" ref="I1972:Q1972">VLOOKUP(A1972,'Medical Examinations-Answers'!A:J,{2,3,4,5,6,7,8,9,10},0)</f>
        <v>17.5</v>
      </c>
      <c r="J1972">
        <v>4.5599999999999996</v>
      </c>
      <c r="K1972" t="str">
        <v>No</v>
      </c>
      <c r="L1972" t="str">
        <v>No</v>
      </c>
      <c r="M1972" t="str">
        <v>No</v>
      </c>
      <c r="N1972">
        <v>1</v>
      </c>
      <c r="O1972" t="str">
        <v>No</v>
      </c>
      <c r="P1972" t="str">
        <v xml:space="preserve">Underweight </v>
      </c>
      <c r="Q1972" t="str">
        <v>Normal</v>
      </c>
      <c r="R1972" t="str">
        <f t="shared" si="30"/>
        <v>Without transplant</v>
      </c>
    </row>
    <row r="1973" spans="1:18" ht="15.6" x14ac:dyDescent="0.3">
      <c r="A1973" s="1" t="s">
        <v>396</v>
      </c>
      <c r="B1973" t="str">
        <f>VLOOKUP(A1973,'Customer Names-Answers'!A:D,4,0)</f>
        <v>Joshua</v>
      </c>
      <c r="C1973" cm="1">
        <f t="array" ref="C1973:H1973">VLOOKUP(A1973,'Hospitalisation Details-Answers'!A:K,{6,7,8,9,10,11},0)</f>
        <v>3443.06</v>
      </c>
      <c r="D1973" t="str">
        <v>tier - 2</v>
      </c>
      <c r="E1973" t="str">
        <v>tier - 1</v>
      </c>
      <c r="F1973" t="str">
        <v>R1011</v>
      </c>
      <c r="G1973" t="str">
        <v>20-Jun-2000</v>
      </c>
      <c r="H1973" t="str">
        <v xml:space="preserve">23 Y </v>
      </c>
      <c r="I1973" cm="1">
        <f t="array" ref="I1973:Q1973">VLOOKUP(A1973,'Medical Examinations-Answers'!A:J,{2,3,4,5,6,7,8,9,10},0)</f>
        <v>34.799999999999997</v>
      </c>
      <c r="J1973">
        <v>4.42</v>
      </c>
      <c r="K1973" t="str">
        <v>yes</v>
      </c>
      <c r="L1973" t="str">
        <v>yes</v>
      </c>
      <c r="M1973" t="str">
        <v>No</v>
      </c>
      <c r="N1973">
        <v>2</v>
      </c>
      <c r="O1973" t="str">
        <v>No</v>
      </c>
      <c r="P1973" t="str">
        <v>Obesity</v>
      </c>
      <c r="Q1973" t="str">
        <v>Normal</v>
      </c>
      <c r="R1973" t="str">
        <f t="shared" si="30"/>
        <v>With transplant</v>
      </c>
    </row>
    <row r="1974" spans="1:18" ht="15.6" x14ac:dyDescent="0.3">
      <c r="A1974" s="1" t="s">
        <v>395</v>
      </c>
      <c r="B1974" t="str">
        <f>VLOOKUP(A1974,'Customer Names-Answers'!A:D,4,0)</f>
        <v>Chuy</v>
      </c>
      <c r="C1974" cm="1">
        <f t="array" ref="C1974:H1974">VLOOKUP(A1974,'Hospitalisation Details-Answers'!A:K,{6,7,8,9,10,11},0)</f>
        <v>3436.5</v>
      </c>
      <c r="D1974" t="str">
        <v>tier - 2</v>
      </c>
      <c r="E1974" t="str">
        <v>tier - 1</v>
      </c>
      <c r="F1974" t="str">
        <v>R1013</v>
      </c>
      <c r="G1974" t="str">
        <v>27-Aug-1986</v>
      </c>
      <c r="H1974" t="str">
        <v xml:space="preserve">37 Y </v>
      </c>
      <c r="I1974" cm="1">
        <f t="array" ref="I1974:Q1974">VLOOKUP(A1974,'Medical Examinations-Answers'!A:J,{2,3,4,5,6,7,8,9,10},0)</f>
        <v>17.3</v>
      </c>
      <c r="J1974">
        <v>7.66</v>
      </c>
      <c r="K1974" t="str">
        <v>yes</v>
      </c>
      <c r="L1974" t="str">
        <v>No</v>
      </c>
      <c r="M1974" t="str">
        <v>No</v>
      </c>
      <c r="N1974">
        <v>1</v>
      </c>
      <c r="O1974" t="str">
        <v>No</v>
      </c>
      <c r="P1974" t="str">
        <v xml:space="preserve">Underweight </v>
      </c>
      <c r="Q1974" t="str">
        <v>Diabetes</v>
      </c>
      <c r="R1974" t="str">
        <f t="shared" si="30"/>
        <v>Without transplant</v>
      </c>
    </row>
    <row r="1975" spans="1:18" ht="15.6" x14ac:dyDescent="0.3">
      <c r="A1975" s="1" t="s">
        <v>394</v>
      </c>
      <c r="B1975" t="str">
        <f>VLOOKUP(A1975,'Customer Names-Answers'!A:D,4,0)</f>
        <v>Laurie B</v>
      </c>
      <c r="C1975" cm="1">
        <f t="array" ref="C1975:H1975">VLOOKUP(A1975,'Hospitalisation Details-Answers'!A:K,{6,7,8,9,10,11},0)</f>
        <v>3434.38</v>
      </c>
      <c r="D1975" t="str">
        <v>tier - 2</v>
      </c>
      <c r="E1975" t="str">
        <v>tier - 2</v>
      </c>
      <c r="F1975" t="str">
        <v>R1011</v>
      </c>
      <c r="G1975" t="str">
        <v>26-Dec-2001</v>
      </c>
      <c r="H1975" t="str">
        <v xml:space="preserve">22 Y </v>
      </c>
      <c r="I1975" cm="1">
        <f t="array" ref="I1975:Q1975">VLOOKUP(A1975,'Medical Examinations-Answers'!A:J,{2,3,4,5,6,7,8,9,10},0)</f>
        <v>32.25</v>
      </c>
      <c r="J1975">
        <v>5.2</v>
      </c>
      <c r="K1975" t="str">
        <v>yes</v>
      </c>
      <c r="L1975" t="str">
        <v>No</v>
      </c>
      <c r="M1975" t="str">
        <v>No</v>
      </c>
      <c r="N1975">
        <v>0</v>
      </c>
      <c r="O1975" t="str">
        <v>No</v>
      </c>
      <c r="P1975" t="str">
        <v>Obesity</v>
      </c>
      <c r="Q1975" t="str">
        <v>Normal</v>
      </c>
      <c r="R1975" t="str">
        <f t="shared" si="30"/>
        <v>Without transplant</v>
      </c>
    </row>
    <row r="1976" spans="1:18" ht="15.6" x14ac:dyDescent="0.3">
      <c r="A1976" s="1" t="s">
        <v>393</v>
      </c>
      <c r="B1976" t="str">
        <f>VLOOKUP(A1976,'Customer Names-Answers'!A:D,4,0)</f>
        <v>Rachel B.</v>
      </c>
      <c r="C1976" cm="1">
        <f t="array" ref="C1976:H1976">VLOOKUP(A1976,'Hospitalisation Details-Answers'!A:K,{6,7,8,9,10,11},0)</f>
        <v>3410.32</v>
      </c>
      <c r="D1976" t="str">
        <v>tier - 2</v>
      </c>
      <c r="E1976" t="str">
        <v>tier - 2</v>
      </c>
      <c r="F1976" t="str">
        <v>R1011</v>
      </c>
      <c r="G1976" t="str">
        <v>19-Dec-1996</v>
      </c>
      <c r="H1976" t="str">
        <v xml:space="preserve">27 Y </v>
      </c>
      <c r="I1976" cm="1">
        <f t="array" ref="I1976:Q1976">VLOOKUP(A1976,'Medical Examinations-Answers'!A:J,{2,3,4,5,6,7,8,9,10},0)</f>
        <v>42.4</v>
      </c>
      <c r="J1976">
        <v>5.53</v>
      </c>
      <c r="K1976" t="str">
        <v>yes</v>
      </c>
      <c r="L1976" t="str">
        <v>No</v>
      </c>
      <c r="M1976" t="str">
        <v>No</v>
      </c>
      <c r="N1976">
        <v>0</v>
      </c>
      <c r="O1976" t="str">
        <v>No</v>
      </c>
      <c r="P1976" t="str">
        <v>Obesity</v>
      </c>
      <c r="Q1976" t="str">
        <v>Normal</v>
      </c>
      <c r="R1976" t="str">
        <f t="shared" si="30"/>
        <v>Without transplant</v>
      </c>
    </row>
    <row r="1977" spans="1:18" ht="15.6" x14ac:dyDescent="0.3">
      <c r="A1977" s="1" t="s">
        <v>392</v>
      </c>
      <c r="B1977" t="str">
        <f>VLOOKUP(A1977,'Customer Names-Answers'!A:D,4,0)</f>
        <v>Ms.  Liza</v>
      </c>
      <c r="C1977" cm="1">
        <f t="array" ref="C1977:H1977">VLOOKUP(A1977,'Hospitalisation Details-Answers'!A:K,{6,7,8,9,10,11},0)</f>
        <v>3393.36</v>
      </c>
      <c r="D1977" t="str">
        <v>tier - 2</v>
      </c>
      <c r="E1977" t="str">
        <v>tier - 2</v>
      </c>
      <c r="F1977" t="str">
        <v>R1023</v>
      </c>
      <c r="G1977" t="str">
        <v>16-Jul-2004</v>
      </c>
      <c r="H1977" t="str">
        <v xml:space="preserve">19 Y </v>
      </c>
      <c r="I1977" cm="1">
        <f t="array" ref="I1977:Q1977">VLOOKUP(A1977,'Medical Examinations-Answers'!A:J,{2,3,4,5,6,7,8,9,10},0)</f>
        <v>38.664999999999999</v>
      </c>
      <c r="J1977">
        <v>4.8600000000000003</v>
      </c>
      <c r="K1977" t="str">
        <v>No</v>
      </c>
      <c r="L1977" t="str">
        <v>yes</v>
      </c>
      <c r="M1977" t="str">
        <v>No</v>
      </c>
      <c r="N1977">
        <v>1</v>
      </c>
      <c r="O1977" t="str">
        <v>No</v>
      </c>
      <c r="P1977" t="str">
        <v>Obesity</v>
      </c>
      <c r="Q1977" t="str">
        <v>Normal</v>
      </c>
      <c r="R1977" t="str">
        <f t="shared" si="30"/>
        <v>With transplant</v>
      </c>
    </row>
    <row r="1978" spans="1:18" ht="15.6" x14ac:dyDescent="0.3">
      <c r="A1978" s="1" t="s">
        <v>391</v>
      </c>
      <c r="B1978" t="str">
        <f>VLOOKUP(A1978,'Customer Names-Answers'!A:D,4,0)</f>
        <v>Lindsey</v>
      </c>
      <c r="C1978" cm="1">
        <f t="array" ref="C1978:H1978">VLOOKUP(A1978,'Hospitalisation Details-Answers'!A:K,{6,7,8,9,10,11},0)</f>
        <v>3392.98</v>
      </c>
      <c r="D1978" t="str">
        <v>tier - 2</v>
      </c>
      <c r="E1978" t="str">
        <v>tier - 3</v>
      </c>
      <c r="F1978" t="str">
        <v>R1013</v>
      </c>
      <c r="G1978" t="str">
        <v>27-Oct-1996</v>
      </c>
      <c r="H1978" t="str">
        <v xml:space="preserve">27 Y </v>
      </c>
      <c r="I1978" cm="1">
        <f t="array" ref="I1978:Q1978">VLOOKUP(A1978,'Medical Examinations-Answers'!A:J,{2,3,4,5,6,7,8,9,10},0)</f>
        <v>29.92</v>
      </c>
      <c r="J1978">
        <v>5.49</v>
      </c>
      <c r="K1978" t="str">
        <v>yes</v>
      </c>
      <c r="L1978" t="str">
        <v>No</v>
      </c>
      <c r="M1978" t="str">
        <v>No</v>
      </c>
      <c r="N1978">
        <v>0</v>
      </c>
      <c r="O1978" t="str">
        <v>No</v>
      </c>
      <c r="P1978" t="str">
        <v xml:space="preserve">Overweight </v>
      </c>
      <c r="Q1978" t="str">
        <v>Normal</v>
      </c>
      <c r="R1978" t="str">
        <f t="shared" si="30"/>
        <v>Without transplant</v>
      </c>
    </row>
    <row r="1979" spans="1:18" ht="15.6" x14ac:dyDescent="0.3">
      <c r="A1979" s="1" t="s">
        <v>390</v>
      </c>
      <c r="B1979" t="str">
        <f>VLOOKUP(A1979,'Customer Names-Answers'!A:D,4,0)</f>
        <v>Lindsay E.</v>
      </c>
      <c r="C1979" cm="1">
        <f t="array" ref="C1979:H1979">VLOOKUP(A1979,'Hospitalisation Details-Answers'!A:K,{6,7,8,9,10,11},0)</f>
        <v>3392.37</v>
      </c>
      <c r="D1979" t="str">
        <v>tier - 2</v>
      </c>
      <c r="E1979" t="str">
        <v>tier - 3</v>
      </c>
      <c r="F1979" t="str">
        <v>R1013</v>
      </c>
      <c r="G1979" t="str">
        <v>10-Aug-1996</v>
      </c>
      <c r="H1979" t="str">
        <v xml:space="preserve">27 Y </v>
      </c>
      <c r="I1979" cm="1">
        <f t="array" ref="I1979:Q1979">VLOOKUP(A1979,'Medical Examinations-Answers'!A:J,{2,3,4,5,6,7,8,9,10},0)</f>
        <v>29.48</v>
      </c>
      <c r="J1979">
        <v>4.09</v>
      </c>
      <c r="K1979" t="str">
        <v>yes</v>
      </c>
      <c r="L1979" t="str">
        <v>No</v>
      </c>
      <c r="M1979" t="str">
        <v>No</v>
      </c>
      <c r="N1979">
        <v>0</v>
      </c>
      <c r="O1979" t="str">
        <v>No</v>
      </c>
      <c r="P1979" t="str">
        <v xml:space="preserve">Overweight </v>
      </c>
      <c r="Q1979" t="str">
        <v>Normal</v>
      </c>
      <c r="R1979" t="str">
        <f t="shared" si="30"/>
        <v>Without transplant</v>
      </c>
    </row>
    <row r="1980" spans="1:18" ht="15.6" x14ac:dyDescent="0.3">
      <c r="A1980" s="1" t="s">
        <v>389</v>
      </c>
      <c r="B1980" t="str">
        <f>VLOOKUP(A1980,'Customer Names-Answers'!A:D,4,0)</f>
        <v>Kathleen M.</v>
      </c>
      <c r="C1980" cm="1">
        <f t="array" ref="C1980:H1980">VLOOKUP(A1980,'Hospitalisation Details-Answers'!A:K,{6,7,8,9,10,11},0)</f>
        <v>3385.4</v>
      </c>
      <c r="D1980" t="str">
        <v>tier - 2</v>
      </c>
      <c r="E1980" t="str">
        <v>tier - 2</v>
      </c>
      <c r="F1980" t="str">
        <v>R1024</v>
      </c>
      <c r="G1980" t="str">
        <v>13-Nov-1996</v>
      </c>
      <c r="H1980" t="str">
        <v xml:space="preserve">27 Y </v>
      </c>
      <c r="I1980" cm="1">
        <f t="array" ref="I1980:Q1980">VLOOKUP(A1980,'Medical Examinations-Answers'!A:J,{2,3,4,5,6,7,8,9,10},0)</f>
        <v>28.785</v>
      </c>
      <c r="J1980">
        <v>4.3099999999999996</v>
      </c>
      <c r="K1980" t="str">
        <v>yes</v>
      </c>
      <c r="L1980" t="str">
        <v>No</v>
      </c>
      <c r="M1980" t="str">
        <v>No</v>
      </c>
      <c r="N1980">
        <v>0</v>
      </c>
      <c r="O1980" t="str">
        <v>No</v>
      </c>
      <c r="P1980" t="str">
        <v xml:space="preserve">Overweight </v>
      </c>
      <c r="Q1980" t="str">
        <v>Normal</v>
      </c>
      <c r="R1980" t="str">
        <f t="shared" si="30"/>
        <v>Without transplant</v>
      </c>
    </row>
    <row r="1981" spans="1:18" ht="15.6" x14ac:dyDescent="0.3">
      <c r="A1981" s="1" t="s">
        <v>388</v>
      </c>
      <c r="B1981" t="str">
        <f>VLOOKUP(A1981,'Customer Names-Answers'!A:D,4,0)</f>
        <v>Aya</v>
      </c>
      <c r="C1981" cm="1">
        <f t="array" ref="C1981:H1981">VLOOKUP(A1981,'Hospitalisation Details-Answers'!A:K,{6,7,8,9,10,11},0)</f>
        <v>3378.91</v>
      </c>
      <c r="D1981" t="str">
        <v>tier - 2</v>
      </c>
      <c r="E1981" t="str">
        <v>tier - 1</v>
      </c>
      <c r="F1981" t="str">
        <v>R1011</v>
      </c>
      <c r="G1981" t="str">
        <v>14-Dec-1996</v>
      </c>
      <c r="H1981" t="str">
        <v xml:space="preserve">27 Y </v>
      </c>
      <c r="I1981" cm="1">
        <f t="array" ref="I1981:Q1981">VLOOKUP(A1981,'Medical Examinations-Answers'!A:J,{2,3,4,5,6,7,8,9,10},0)</f>
        <v>19.8</v>
      </c>
      <c r="J1981">
        <v>4</v>
      </c>
      <c r="K1981" t="str">
        <v>yes</v>
      </c>
      <c r="L1981" t="str">
        <v>No</v>
      </c>
      <c r="M1981" t="str">
        <v>No</v>
      </c>
      <c r="N1981">
        <v>0</v>
      </c>
      <c r="O1981" t="str">
        <v>No</v>
      </c>
      <c r="P1981" t="str">
        <v xml:space="preserve">Normal Weight </v>
      </c>
      <c r="Q1981" t="str">
        <v>Normal</v>
      </c>
      <c r="R1981" t="str">
        <f t="shared" si="30"/>
        <v>Without transplant</v>
      </c>
    </row>
    <row r="1982" spans="1:18" ht="15.6" x14ac:dyDescent="0.3">
      <c r="A1982" s="1" t="s">
        <v>387</v>
      </c>
      <c r="B1982" t="str">
        <f>VLOOKUP(A1982,'Customer Names-Answers'!A:D,4,0)</f>
        <v>Carolyn R</v>
      </c>
      <c r="C1982" cm="1">
        <f t="array" ref="C1982:H1982">VLOOKUP(A1982,'Hospitalisation Details-Answers'!A:K,{6,7,8,9,10,11},0)</f>
        <v>3366.67</v>
      </c>
      <c r="D1982" t="str">
        <v>tier - 2</v>
      </c>
      <c r="E1982" t="str">
        <v>tier - 2</v>
      </c>
      <c r="F1982" t="str">
        <v>R1013</v>
      </c>
      <c r="G1982" t="str">
        <v>7-Oct-1993</v>
      </c>
      <c r="H1982" t="str">
        <v xml:space="preserve">30 Y </v>
      </c>
      <c r="I1982" cm="1">
        <f t="array" ref="I1982:Q1982">VLOOKUP(A1982,'Medical Examinations-Answers'!A:J,{2,3,4,5,6,7,8,9,10},0)</f>
        <v>35.53</v>
      </c>
      <c r="J1982">
        <v>4.68</v>
      </c>
      <c r="K1982" t="str">
        <v>No</v>
      </c>
      <c r="L1982" t="str">
        <v>No</v>
      </c>
      <c r="M1982" t="str">
        <v>Yes</v>
      </c>
      <c r="N1982">
        <v>1</v>
      </c>
      <c r="O1982" t="str">
        <v>No</v>
      </c>
      <c r="P1982" t="str">
        <v>Obesity</v>
      </c>
      <c r="Q1982" t="str">
        <v>Normal</v>
      </c>
      <c r="R1982" t="str">
        <f t="shared" si="30"/>
        <v>Without transplant</v>
      </c>
    </row>
    <row r="1983" spans="1:18" ht="15.6" x14ac:dyDescent="0.3">
      <c r="A1983" s="1" t="s">
        <v>386</v>
      </c>
      <c r="B1983" t="str">
        <f>VLOOKUP(A1983,'Customer Names-Answers'!A:D,4,0)</f>
        <v>Bethany</v>
      </c>
      <c r="C1983" cm="1">
        <f t="array" ref="C1983:H1983">VLOOKUP(A1983,'Hospitalisation Details-Answers'!A:K,{6,7,8,9,10,11},0)</f>
        <v>3353.47</v>
      </c>
      <c r="D1983" t="str">
        <v>tier - 2</v>
      </c>
      <c r="E1983" t="str">
        <v>tier - 3</v>
      </c>
      <c r="F1983" t="str">
        <v>R1012</v>
      </c>
      <c r="G1983" t="str">
        <v>23-Jun-1995</v>
      </c>
      <c r="H1983" t="str">
        <v xml:space="preserve">28 Y </v>
      </c>
      <c r="I1983" cm="1">
        <f t="array" ref="I1983:Q1983">VLOOKUP(A1983,'Medical Examinations-Answers'!A:J,{2,3,4,5,6,7,8,9,10},0)</f>
        <v>21.47</v>
      </c>
      <c r="J1983">
        <v>4.0199999999999996</v>
      </c>
      <c r="K1983" t="str">
        <v>yes</v>
      </c>
      <c r="L1983" t="str">
        <v>No</v>
      </c>
      <c r="M1983" t="str">
        <v>No</v>
      </c>
      <c r="N1983">
        <v>1</v>
      </c>
      <c r="O1983" t="str">
        <v>No</v>
      </c>
      <c r="P1983" t="str">
        <v xml:space="preserve">Normal Weight </v>
      </c>
      <c r="Q1983" t="str">
        <v>Normal</v>
      </c>
      <c r="R1983" t="str">
        <f t="shared" si="30"/>
        <v>Without transplant</v>
      </c>
    </row>
    <row r="1984" spans="1:18" ht="15.6" x14ac:dyDescent="0.3">
      <c r="A1984" s="1" t="s">
        <v>385</v>
      </c>
      <c r="B1984" t="str">
        <f>VLOOKUP(A1984,'Customer Names-Answers'!A:D,4,0)</f>
        <v>Holly A</v>
      </c>
      <c r="C1984" cm="1">
        <f t="array" ref="C1984:H1984">VLOOKUP(A1984,'Hospitalisation Details-Answers'!A:K,{6,7,8,9,10,11},0)</f>
        <v>3353.28</v>
      </c>
      <c r="D1984" t="str">
        <v>tier - 2</v>
      </c>
      <c r="E1984" t="str">
        <v>tier - 1</v>
      </c>
      <c r="F1984" t="str">
        <v>R1011</v>
      </c>
      <c r="G1984" t="str">
        <v>28-Oct-1993</v>
      </c>
      <c r="H1984" t="str">
        <v xml:space="preserve">30 Y </v>
      </c>
      <c r="I1984" cm="1">
        <f t="array" ref="I1984:Q1984">VLOOKUP(A1984,'Medical Examinations-Answers'!A:J,{2,3,4,5,6,7,8,9,10},0)</f>
        <v>25.9</v>
      </c>
      <c r="J1984">
        <v>5.12</v>
      </c>
      <c r="K1984" t="str">
        <v>No</v>
      </c>
      <c r="L1984" t="str">
        <v>No</v>
      </c>
      <c r="M1984" t="str">
        <v>Yes</v>
      </c>
      <c r="N1984">
        <v>1</v>
      </c>
      <c r="O1984" t="str">
        <v>No</v>
      </c>
      <c r="P1984" t="str">
        <v xml:space="preserve">Overweight </v>
      </c>
      <c r="Q1984" t="str">
        <v>Normal</v>
      </c>
      <c r="R1984" t="str">
        <f t="shared" si="30"/>
        <v>Without transplant</v>
      </c>
    </row>
    <row r="1985" spans="1:18" ht="15.6" x14ac:dyDescent="0.3">
      <c r="A1985" s="1" t="s">
        <v>384</v>
      </c>
      <c r="B1985" t="str">
        <f>VLOOKUP(A1985,'Customer Names-Answers'!A:D,4,0)</f>
        <v>Ping</v>
      </c>
      <c r="C1985" cm="1">
        <f t="array" ref="C1985:H1985">VLOOKUP(A1985,'Hospitalisation Details-Answers'!A:K,{6,7,8,9,10,11},0)</f>
        <v>3342.79</v>
      </c>
      <c r="D1985" t="str">
        <v>tier - 2</v>
      </c>
      <c r="E1985" t="str">
        <v>tier - 1</v>
      </c>
      <c r="F1985" t="str">
        <v>R1013</v>
      </c>
      <c r="G1985" t="str">
        <v>1-Sep-1991</v>
      </c>
      <c r="H1985" t="str">
        <v xml:space="preserve">32 Y </v>
      </c>
      <c r="I1985" cm="1">
        <f t="array" ref="I1985:Q1985">VLOOKUP(A1985,'Medical Examinations-Answers'!A:J,{2,3,4,5,6,7,8,9,10},0)</f>
        <v>20.81</v>
      </c>
      <c r="J1985">
        <v>5.52</v>
      </c>
      <c r="K1985" t="str">
        <v>No</v>
      </c>
      <c r="L1985" t="str">
        <v>No</v>
      </c>
      <c r="M1985" t="str">
        <v>No</v>
      </c>
      <c r="N1985">
        <v>0</v>
      </c>
      <c r="O1985" t="str">
        <v>No</v>
      </c>
      <c r="P1985" t="str">
        <v xml:space="preserve">Normal Weight </v>
      </c>
      <c r="Q1985" t="str">
        <v>Normal</v>
      </c>
      <c r="R1985" t="str">
        <f t="shared" si="30"/>
        <v>Without transplant</v>
      </c>
    </row>
    <row r="1986" spans="1:18" ht="15.6" x14ac:dyDescent="0.3">
      <c r="A1986" s="1" t="s">
        <v>383</v>
      </c>
      <c r="B1986" t="str">
        <f>VLOOKUP(A1986,'Customer Names-Answers'!A:D,4,0)</f>
        <v>Tim</v>
      </c>
      <c r="C1986" cm="1">
        <f t="array" ref="C1986:H1986">VLOOKUP(A1986,'Hospitalisation Details-Answers'!A:K,{6,7,8,9,10,11},0)</f>
        <v>3309.79</v>
      </c>
      <c r="D1986" t="str">
        <v>tier - 3</v>
      </c>
      <c r="E1986" t="str">
        <v>tier - 3</v>
      </c>
      <c r="F1986" t="str">
        <v>R1017</v>
      </c>
      <c r="G1986" t="str">
        <v>20-Jun-1997</v>
      </c>
      <c r="H1986" t="str">
        <v xml:space="preserve">26 Y </v>
      </c>
      <c r="I1986" cm="1">
        <f t="array" ref="I1986:Q1986">VLOOKUP(A1986,'Medical Examinations-Answers'!A:J,{2,3,4,5,6,7,8,9,10},0)</f>
        <v>25.84</v>
      </c>
      <c r="J1986">
        <v>5.81</v>
      </c>
      <c r="K1986" t="str">
        <v>yes</v>
      </c>
      <c r="L1986" t="str">
        <v>No</v>
      </c>
      <c r="M1986" t="str">
        <v>Yes</v>
      </c>
      <c r="N1986">
        <v>1</v>
      </c>
      <c r="O1986" t="str">
        <v>No</v>
      </c>
      <c r="P1986" t="str">
        <v xml:space="preserve">Overweight </v>
      </c>
      <c r="Q1986" t="str">
        <v>Prediabetes</v>
      </c>
      <c r="R1986" t="str">
        <f t="shared" si="30"/>
        <v>Without transplant</v>
      </c>
    </row>
    <row r="1987" spans="1:18" ht="15.6" x14ac:dyDescent="0.3">
      <c r="A1987" s="1" t="s">
        <v>382</v>
      </c>
      <c r="B1987" t="str">
        <f>VLOOKUP(A1987,'Customer Names-Answers'!A:D,4,0)</f>
        <v>John</v>
      </c>
      <c r="C1987" cm="1">
        <f t="array" ref="C1987:H1987">VLOOKUP(A1987,'Hospitalisation Details-Answers'!A:K,{6,7,8,9,10,11},0)</f>
        <v>3308.46</v>
      </c>
      <c r="D1987" t="str">
        <v>tier - 2</v>
      </c>
      <c r="E1987" t="str">
        <v>tier - 1</v>
      </c>
      <c r="F1987" t="str">
        <v>R1021</v>
      </c>
      <c r="G1987" t="str">
        <v>18-Nov-2003</v>
      </c>
      <c r="H1987" t="str">
        <v xml:space="preserve">20 Y </v>
      </c>
      <c r="I1987" cm="1">
        <f t="array" ref="I1987:Q1987">VLOOKUP(A1987,'Medical Examinations-Answers'!A:J,{2,3,4,5,6,7,8,9,10},0)</f>
        <v>30.95</v>
      </c>
      <c r="J1987">
        <v>5.16</v>
      </c>
      <c r="K1987" t="str">
        <v>No</v>
      </c>
      <c r="L1987" t="str">
        <v>No</v>
      </c>
      <c r="M1987" t="str">
        <v>Yes</v>
      </c>
      <c r="N1987">
        <v>1</v>
      </c>
      <c r="O1987" t="str">
        <v>No</v>
      </c>
      <c r="P1987" t="str">
        <v>Obesity</v>
      </c>
      <c r="Q1987" t="str">
        <v>Normal</v>
      </c>
      <c r="R1987" t="str">
        <f t="shared" ref="R1987:R2050" si="31">IF(L1987="No","Without transplant","With transplant")</f>
        <v>Without transplant</v>
      </c>
    </row>
    <row r="1988" spans="1:18" ht="15.6" x14ac:dyDescent="0.3">
      <c r="A1988" s="1" t="s">
        <v>381</v>
      </c>
      <c r="B1988" t="str">
        <f>VLOOKUP(A1988,'Customer Names-Answers'!A:D,4,0)</f>
        <v>Mrs.  Cynthia</v>
      </c>
      <c r="C1988" cm="1">
        <f t="array" ref="C1988:H1988">VLOOKUP(A1988,'Hospitalisation Details-Answers'!A:K,{6,7,8,9,10,11},0)</f>
        <v>3300.7</v>
      </c>
      <c r="D1988" t="str">
        <v>tier - 2</v>
      </c>
      <c r="E1988" t="str">
        <v>tier - 2</v>
      </c>
      <c r="F1988" t="str">
        <v>R1025</v>
      </c>
      <c r="G1988" t="str">
        <v>5-Dec-2003</v>
      </c>
      <c r="H1988" t="str">
        <v xml:space="preserve">20 Y </v>
      </c>
      <c r="I1988" cm="1">
        <f t="array" ref="I1988:Q1988">VLOOKUP(A1988,'Medical Examinations-Answers'!A:J,{2,3,4,5,6,7,8,9,10},0)</f>
        <v>30.54</v>
      </c>
      <c r="J1988">
        <v>5</v>
      </c>
      <c r="K1988" t="str">
        <v>No</v>
      </c>
      <c r="L1988" t="str">
        <v>No</v>
      </c>
      <c r="M1988" t="str">
        <v>Yes</v>
      </c>
      <c r="N1988">
        <v>1</v>
      </c>
      <c r="O1988" t="str">
        <v>No</v>
      </c>
      <c r="P1988" t="str">
        <v>Obesity</v>
      </c>
      <c r="Q1988" t="str">
        <v>Normal</v>
      </c>
      <c r="R1988" t="str">
        <f t="shared" si="31"/>
        <v>Without transplant</v>
      </c>
    </row>
    <row r="1989" spans="1:18" ht="15.6" x14ac:dyDescent="0.3">
      <c r="A1989" s="1" t="s">
        <v>380</v>
      </c>
      <c r="B1989" t="str">
        <f>VLOOKUP(A1989,'Customer Names-Answers'!A:D,4,0)</f>
        <v>Emmett</v>
      </c>
      <c r="C1989" cm="1">
        <f t="array" ref="C1989:H1989">VLOOKUP(A1989,'Hospitalisation Details-Answers'!A:K,{6,7,8,9,10,11},0)</f>
        <v>3292.53</v>
      </c>
      <c r="D1989" t="str">
        <v>tier - 2</v>
      </c>
      <c r="E1989" t="str">
        <v>tier - 2</v>
      </c>
      <c r="F1989" t="str">
        <v>R1012</v>
      </c>
      <c r="G1989" t="str">
        <v>17-Nov-1996</v>
      </c>
      <c r="H1989" t="str">
        <v xml:space="preserve">27 Y </v>
      </c>
      <c r="I1989" cm="1">
        <f t="array" ref="I1989:Q1989">VLOOKUP(A1989,'Medical Examinations-Answers'!A:J,{2,3,4,5,6,7,8,9,10},0)</f>
        <v>33.914999999999999</v>
      </c>
      <c r="J1989">
        <v>5.84</v>
      </c>
      <c r="K1989" t="str">
        <v>yes</v>
      </c>
      <c r="L1989" t="str">
        <v>No</v>
      </c>
      <c r="M1989" t="str">
        <v>No</v>
      </c>
      <c r="N1989">
        <v>0</v>
      </c>
      <c r="O1989" t="str">
        <v>No</v>
      </c>
      <c r="P1989" t="str">
        <v>Obesity</v>
      </c>
      <c r="Q1989" t="str">
        <v>Prediabetes</v>
      </c>
      <c r="R1989" t="str">
        <f t="shared" si="31"/>
        <v>Without transplant</v>
      </c>
    </row>
    <row r="1990" spans="1:18" ht="15.6" x14ac:dyDescent="0.3">
      <c r="A1990" s="1" t="s">
        <v>379</v>
      </c>
      <c r="B1990" t="str">
        <f>VLOOKUP(A1990,'Customer Names-Answers'!A:D,4,0)</f>
        <v>Kate</v>
      </c>
      <c r="C1990" cm="1">
        <f t="array" ref="C1990:H1990">VLOOKUP(A1990,'Hospitalisation Details-Answers'!A:K,{6,7,8,9,10,11},0)</f>
        <v>3280.22</v>
      </c>
      <c r="D1990" t="str">
        <v>tier - 2</v>
      </c>
      <c r="E1990" t="str">
        <v>tier - 3</v>
      </c>
      <c r="F1990" t="str">
        <v>R1011</v>
      </c>
      <c r="G1990" t="str">
        <v>3-Jul-2003</v>
      </c>
      <c r="H1990" t="str">
        <v xml:space="preserve">20 Y </v>
      </c>
      <c r="I1990" cm="1">
        <f t="array" ref="I1990:Q1990">VLOOKUP(A1990,'Medical Examinations-Answers'!A:J,{2,3,4,5,6,7,8,9,10},0)</f>
        <v>33.31</v>
      </c>
      <c r="J1990">
        <v>4.1900000000000004</v>
      </c>
      <c r="K1990" t="str">
        <v>No</v>
      </c>
      <c r="L1990" t="str">
        <v>No</v>
      </c>
      <c r="M1990" t="str">
        <v>Yes</v>
      </c>
      <c r="N1990">
        <v>1</v>
      </c>
      <c r="O1990" t="str">
        <v>No</v>
      </c>
      <c r="P1990" t="str">
        <v>Obesity</v>
      </c>
      <c r="Q1990" t="str">
        <v>Normal</v>
      </c>
      <c r="R1990" t="str">
        <f t="shared" si="31"/>
        <v>Without transplant</v>
      </c>
    </row>
    <row r="1991" spans="1:18" ht="15.6" x14ac:dyDescent="0.3">
      <c r="A1991" s="1" t="s">
        <v>378</v>
      </c>
      <c r="B1991" t="str">
        <f>VLOOKUP(A1991,'Customer Names-Answers'!A:D,4,0)</f>
        <v>Christopher L.</v>
      </c>
      <c r="C1991" cm="1">
        <f t="array" ref="C1991:H1991">VLOOKUP(A1991,'Hospitalisation Details-Answers'!A:K,{6,7,8,9,10,11},0)</f>
        <v>3279.87</v>
      </c>
      <c r="D1991" t="str">
        <v>tier - 2</v>
      </c>
      <c r="E1991" t="str">
        <v>tier - 1</v>
      </c>
      <c r="F1991" t="str">
        <v>R1017</v>
      </c>
      <c r="G1991" t="str">
        <v>6-Oct-2001</v>
      </c>
      <c r="H1991" t="str">
        <v xml:space="preserve">22 Y </v>
      </c>
      <c r="I1991" cm="1">
        <f t="array" ref="I1991:Q1991">VLOOKUP(A1991,'Medical Examinations-Answers'!A:J,{2,3,4,5,6,7,8,9,10},0)</f>
        <v>25.745000000000001</v>
      </c>
      <c r="J1991">
        <v>4.62</v>
      </c>
      <c r="K1991" t="str">
        <v>yes</v>
      </c>
      <c r="L1991" t="str">
        <v>No</v>
      </c>
      <c r="M1991" t="str">
        <v>No</v>
      </c>
      <c r="N1991">
        <v>0</v>
      </c>
      <c r="O1991" t="str">
        <v>No</v>
      </c>
      <c r="P1991" t="str">
        <v xml:space="preserve">Overweight </v>
      </c>
      <c r="Q1991" t="str">
        <v>Normal</v>
      </c>
      <c r="R1991" t="str">
        <f t="shared" si="31"/>
        <v>Without transplant</v>
      </c>
    </row>
    <row r="1992" spans="1:18" ht="15.6" x14ac:dyDescent="0.3">
      <c r="A1992" s="1" t="s">
        <v>377</v>
      </c>
      <c r="B1992" t="str">
        <f>VLOOKUP(A1992,'Customer Names-Answers'!A:D,4,0)</f>
        <v>Christopher P.</v>
      </c>
      <c r="C1992" cm="1">
        <f t="array" ref="C1992:H1992">VLOOKUP(A1992,'Hospitalisation Details-Answers'!A:K,{6,7,8,9,10,11},0)</f>
        <v>3277.16</v>
      </c>
      <c r="D1992" t="str">
        <v>tier - 2</v>
      </c>
      <c r="E1992" t="str">
        <v>tier - 3</v>
      </c>
      <c r="F1992" t="str">
        <v>R1011</v>
      </c>
      <c r="G1992" t="str">
        <v>1-Jul-1994</v>
      </c>
      <c r="H1992" t="str">
        <v xml:space="preserve">29 Y </v>
      </c>
      <c r="I1992" cm="1">
        <f t="array" ref="I1992:Q1992">VLOOKUP(A1992,'Medical Examinations-Answers'!A:J,{2,3,4,5,6,7,8,9,10},0)</f>
        <v>37.1</v>
      </c>
      <c r="J1992">
        <v>6.24</v>
      </c>
      <c r="K1992" t="str">
        <v>No</v>
      </c>
      <c r="L1992" t="str">
        <v>No</v>
      </c>
      <c r="M1992" t="str">
        <v>No</v>
      </c>
      <c r="N1992">
        <v>0</v>
      </c>
      <c r="O1992" t="str">
        <v>No</v>
      </c>
      <c r="P1992" t="str">
        <v>Obesity</v>
      </c>
      <c r="Q1992" t="str">
        <v>Prediabetes</v>
      </c>
      <c r="R1992" t="str">
        <f t="shared" si="31"/>
        <v>Without transplant</v>
      </c>
    </row>
    <row r="1993" spans="1:18" ht="15.6" x14ac:dyDescent="0.3">
      <c r="A1993" s="1" t="s">
        <v>376</v>
      </c>
      <c r="B1993" t="str">
        <f>VLOOKUP(A1993,'Customer Names-Answers'!A:D,4,0)</f>
        <v>Christopher W</v>
      </c>
      <c r="C1993" cm="1">
        <f t="array" ref="C1993:H1993">VLOOKUP(A1993,'Hospitalisation Details-Answers'!A:K,{6,7,8,9,10,11},0)</f>
        <v>3268.85</v>
      </c>
      <c r="D1993" t="str">
        <v>tier - 3</v>
      </c>
      <c r="E1993" t="str">
        <v>tier - 1</v>
      </c>
      <c r="F1993" t="str">
        <v>R1016</v>
      </c>
      <c r="G1993" t="str">
        <v>2-Dec-1994</v>
      </c>
      <c r="H1993" t="str">
        <v xml:space="preserve">29 Y </v>
      </c>
      <c r="I1993" cm="1">
        <f t="array" ref="I1993:Q1993">VLOOKUP(A1993,'Medical Examinations-Answers'!A:J,{2,3,4,5,6,7,8,9,10},0)</f>
        <v>35.435000000000002</v>
      </c>
      <c r="J1993">
        <v>5.81</v>
      </c>
      <c r="K1993" t="str">
        <v>No</v>
      </c>
      <c r="L1993" t="str">
        <v>No</v>
      </c>
      <c r="M1993" t="str">
        <v>No</v>
      </c>
      <c r="N1993">
        <v>0</v>
      </c>
      <c r="O1993" t="str">
        <v>No</v>
      </c>
      <c r="P1993" t="str">
        <v>Obesity</v>
      </c>
      <c r="Q1993" t="str">
        <v>Prediabetes</v>
      </c>
      <c r="R1993" t="str">
        <f t="shared" si="31"/>
        <v>Without transplant</v>
      </c>
    </row>
    <row r="1994" spans="1:18" ht="15.6" x14ac:dyDescent="0.3">
      <c r="A1994" s="1" t="s">
        <v>375</v>
      </c>
      <c r="B1994" t="str">
        <f>VLOOKUP(A1994,'Customer Names-Answers'!A:D,4,0)</f>
        <v>Norman H.</v>
      </c>
      <c r="C1994" cm="1">
        <f t="array" ref="C1994:H1994">VLOOKUP(A1994,'Hospitalisation Details-Answers'!A:K,{6,7,8,9,10,11},0)</f>
        <v>3260.2</v>
      </c>
      <c r="D1994" t="str">
        <v>tier - 3</v>
      </c>
      <c r="E1994" t="str">
        <v>tier - 2</v>
      </c>
      <c r="F1994" t="str">
        <v>R1011</v>
      </c>
      <c r="G1994" t="str">
        <v>13-Nov-1991</v>
      </c>
      <c r="H1994" t="str">
        <v xml:space="preserve">32 Y </v>
      </c>
      <c r="I1994" cm="1">
        <f t="array" ref="I1994:Q1994">VLOOKUP(A1994,'Medical Examinations-Answers'!A:J,{2,3,4,5,6,7,8,9,10},0)</f>
        <v>20.399999999999999</v>
      </c>
      <c r="J1994">
        <v>4.83</v>
      </c>
      <c r="K1994" t="str">
        <v>No</v>
      </c>
      <c r="L1994" t="str">
        <v>No</v>
      </c>
      <c r="M1994" t="str">
        <v>No</v>
      </c>
      <c r="N1994">
        <v>0</v>
      </c>
      <c r="O1994" t="str">
        <v>No</v>
      </c>
      <c r="P1994" t="str">
        <v xml:space="preserve">Normal Weight </v>
      </c>
      <c r="Q1994" t="str">
        <v>Normal</v>
      </c>
      <c r="R1994" t="str">
        <f t="shared" si="31"/>
        <v>Without transplant</v>
      </c>
    </row>
    <row r="1995" spans="1:18" ht="15.6" x14ac:dyDescent="0.3">
      <c r="A1995" s="1" t="s">
        <v>374</v>
      </c>
      <c r="B1995" t="str">
        <f>VLOOKUP(A1995,'Customer Names-Answers'!A:D,4,0)</f>
        <v>Susan</v>
      </c>
      <c r="C1995" cm="1">
        <f t="array" ref="C1995:H1995">VLOOKUP(A1995,'Hospitalisation Details-Answers'!A:K,{6,7,8,9,10,11},0)</f>
        <v>3238.44</v>
      </c>
      <c r="D1995" t="str">
        <v>tier - 2</v>
      </c>
      <c r="E1995" t="str">
        <v>tier - 3</v>
      </c>
      <c r="F1995" t="str">
        <v>R1013</v>
      </c>
      <c r="G1995" t="str">
        <v>2-Sep-1997</v>
      </c>
      <c r="H1995" t="str">
        <v xml:space="preserve">26 Y </v>
      </c>
      <c r="I1995" cm="1">
        <f t="array" ref="I1995:Q1995">VLOOKUP(A1995,'Medical Examinations-Answers'!A:J,{2,3,4,5,6,7,8,9,10},0)</f>
        <v>42.13</v>
      </c>
      <c r="J1995">
        <v>5.72</v>
      </c>
      <c r="K1995" t="str">
        <v>yes</v>
      </c>
      <c r="L1995" t="str">
        <v>No</v>
      </c>
      <c r="M1995" t="str">
        <v>Yes</v>
      </c>
      <c r="N1995">
        <v>1</v>
      </c>
      <c r="O1995" t="str">
        <v>No</v>
      </c>
      <c r="P1995" t="str">
        <v>Obesity</v>
      </c>
      <c r="Q1995" t="str">
        <v>Prediabetes</v>
      </c>
      <c r="R1995" t="str">
        <f t="shared" si="31"/>
        <v>Without transplant</v>
      </c>
    </row>
    <row r="1996" spans="1:18" ht="15.6" x14ac:dyDescent="0.3">
      <c r="A1996" s="1" t="s">
        <v>373</v>
      </c>
      <c r="B1996" t="str">
        <f>VLOOKUP(A1996,'Customer Names-Answers'!A:D,4,0)</f>
        <v>Tatyana K</v>
      </c>
      <c r="C1996" cm="1">
        <f t="array" ref="C1996:H1996">VLOOKUP(A1996,'Hospitalisation Details-Answers'!A:K,{6,7,8,9,10,11},0)</f>
        <v>3227.12</v>
      </c>
      <c r="D1996" t="str">
        <v>tier - 2</v>
      </c>
      <c r="E1996" t="str">
        <v>tier - 3</v>
      </c>
      <c r="F1996" t="str">
        <v>R1013</v>
      </c>
      <c r="G1996" t="str">
        <v>2-Aug-1997</v>
      </c>
      <c r="H1996" t="str">
        <v xml:space="preserve">26 Y </v>
      </c>
      <c r="I1996" cm="1">
        <f t="array" ref="I1996:Q1996">VLOOKUP(A1996,'Medical Examinations-Answers'!A:J,{2,3,4,5,6,7,8,9,10},0)</f>
        <v>33.99</v>
      </c>
      <c r="J1996">
        <v>4.83</v>
      </c>
      <c r="K1996" t="str">
        <v>yes</v>
      </c>
      <c r="L1996" t="str">
        <v>No</v>
      </c>
      <c r="M1996" t="str">
        <v>Yes</v>
      </c>
      <c r="N1996">
        <v>1</v>
      </c>
      <c r="O1996" t="str">
        <v>No</v>
      </c>
      <c r="P1996" t="str">
        <v>Obesity</v>
      </c>
      <c r="Q1996" t="str">
        <v>Normal</v>
      </c>
      <c r="R1996" t="str">
        <f t="shared" si="31"/>
        <v>Without transplant</v>
      </c>
    </row>
    <row r="1997" spans="1:18" ht="15.6" x14ac:dyDescent="0.3">
      <c r="A1997" s="1" t="s">
        <v>372</v>
      </c>
      <c r="B1997" t="str">
        <f>VLOOKUP(A1997,'Customer Names-Answers'!A:D,4,0)</f>
        <v>Chrissy</v>
      </c>
      <c r="C1997" cm="1">
        <f t="array" ref="C1997:H1997">VLOOKUP(A1997,'Hospitalisation Details-Answers'!A:K,{6,7,8,9,10,11},0)</f>
        <v>3213.62</v>
      </c>
      <c r="D1997" t="str">
        <v>tier - 2</v>
      </c>
      <c r="E1997" t="str">
        <v>tier - 2</v>
      </c>
      <c r="F1997" t="str">
        <v>R1024</v>
      </c>
      <c r="G1997" t="str">
        <v>6-Jul-1997</v>
      </c>
      <c r="H1997" t="str">
        <v xml:space="preserve">26 Y </v>
      </c>
      <c r="I1997" cm="1">
        <f t="array" ref="I1997:Q1997">VLOOKUP(A1997,'Medical Examinations-Answers'!A:J,{2,3,4,5,6,7,8,9,10},0)</f>
        <v>28.594999999999999</v>
      </c>
      <c r="J1997">
        <v>4.1399999999999997</v>
      </c>
      <c r="K1997" t="str">
        <v>yes</v>
      </c>
      <c r="L1997" t="str">
        <v>No</v>
      </c>
      <c r="M1997" t="str">
        <v>Yes</v>
      </c>
      <c r="N1997">
        <v>1</v>
      </c>
      <c r="O1997" t="str">
        <v>No</v>
      </c>
      <c r="P1997" t="str">
        <v xml:space="preserve">Overweight </v>
      </c>
      <c r="Q1997" t="str">
        <v>Normal</v>
      </c>
      <c r="R1997" t="str">
        <f t="shared" si="31"/>
        <v>Without transplant</v>
      </c>
    </row>
    <row r="1998" spans="1:18" ht="15.6" x14ac:dyDescent="0.3">
      <c r="A1998" s="1" t="s">
        <v>371</v>
      </c>
      <c r="B1998" t="str">
        <f>VLOOKUP(A1998,'Customer Names-Answers'!A:D,4,0)</f>
        <v>Carrie</v>
      </c>
      <c r="C1998" cm="1">
        <f t="array" ref="C1998:H1998">VLOOKUP(A1998,'Hospitalisation Details-Answers'!A:K,{6,7,8,9,10,11},0)</f>
        <v>3208.79</v>
      </c>
      <c r="D1998" t="str">
        <v>tier - 2</v>
      </c>
      <c r="E1998" t="str">
        <v>tier - 3</v>
      </c>
      <c r="F1998" t="str">
        <v>R1011</v>
      </c>
      <c r="G1998" t="str">
        <v>22-Dec-1997</v>
      </c>
      <c r="H1998" t="str">
        <v xml:space="preserve">26 Y </v>
      </c>
      <c r="I1998" cm="1">
        <f t="array" ref="I1998:Q1998">VLOOKUP(A1998,'Medical Examinations-Answers'!A:J,{2,3,4,5,6,7,8,9,10},0)</f>
        <v>20.8</v>
      </c>
      <c r="J1998">
        <v>4.07</v>
      </c>
      <c r="K1998" t="str">
        <v>yes</v>
      </c>
      <c r="L1998" t="str">
        <v>No</v>
      </c>
      <c r="M1998" t="str">
        <v>Yes</v>
      </c>
      <c r="N1998">
        <v>1</v>
      </c>
      <c r="O1998" t="str">
        <v>No</v>
      </c>
      <c r="P1998" t="str">
        <v xml:space="preserve">Normal Weight </v>
      </c>
      <c r="Q1998" t="str">
        <v>Normal</v>
      </c>
      <c r="R1998" t="str">
        <f t="shared" si="31"/>
        <v>Without transplant</v>
      </c>
    </row>
    <row r="1999" spans="1:18" ht="15.6" x14ac:dyDescent="0.3">
      <c r="A1999" s="1" t="s">
        <v>370</v>
      </c>
      <c r="B1999" t="str">
        <f>VLOOKUP(A1999,'Customer Names-Answers'!A:D,4,0)</f>
        <v>Halle</v>
      </c>
      <c r="C1999" cm="1">
        <f t="array" ref="C1999:H1999">VLOOKUP(A1999,'Hospitalisation Details-Answers'!A:K,{6,7,8,9,10,11},0)</f>
        <v>3206.49</v>
      </c>
      <c r="D1999" t="str">
        <v>tier - 2</v>
      </c>
      <c r="E1999" t="str">
        <v>tier - 3</v>
      </c>
      <c r="F1999" t="str">
        <v>R1024</v>
      </c>
      <c r="G1999" t="str">
        <v>5-Jul-1997</v>
      </c>
      <c r="H1999" t="str">
        <v xml:space="preserve">26 Y </v>
      </c>
      <c r="I1999" cm="1">
        <f t="array" ref="I1999:Q1999">VLOOKUP(A1999,'Medical Examinations-Answers'!A:J,{2,3,4,5,6,7,8,9,10},0)</f>
        <v>23.465</v>
      </c>
      <c r="J1999">
        <v>6.26</v>
      </c>
      <c r="K1999" t="str">
        <v>yes</v>
      </c>
      <c r="L1999" t="str">
        <v>No</v>
      </c>
      <c r="M1999" t="str">
        <v>Yes</v>
      </c>
      <c r="N1999">
        <v>1</v>
      </c>
      <c r="O1999" t="str">
        <v>No</v>
      </c>
      <c r="P1999" t="str">
        <v xml:space="preserve">Normal Weight </v>
      </c>
      <c r="Q1999" t="str">
        <v>Prediabetes</v>
      </c>
      <c r="R1999" t="str">
        <f t="shared" si="31"/>
        <v>Without transplant</v>
      </c>
    </row>
    <row r="2000" spans="1:18" ht="15.6" x14ac:dyDescent="0.3">
      <c r="A2000" s="1" t="s">
        <v>369</v>
      </c>
      <c r="B2000" t="str">
        <f>VLOOKUP(A2000,'Customer Names-Answers'!A:D,4,0)</f>
        <v>Carolyn</v>
      </c>
      <c r="C2000" cm="1">
        <f t="array" ref="C2000:H2000">VLOOKUP(A2000,'Hospitalisation Details-Answers'!A:K,{6,7,8,9,10,11},0)</f>
        <v>3201.25</v>
      </c>
      <c r="D2000" t="str">
        <v>tier - 2</v>
      </c>
      <c r="E2000" t="str">
        <v>tier - 3</v>
      </c>
      <c r="F2000" t="str">
        <v>R1012</v>
      </c>
      <c r="G2000" t="str">
        <v>11-Oct-1996</v>
      </c>
      <c r="H2000" t="str">
        <v xml:space="preserve">27 Y </v>
      </c>
      <c r="I2000" cm="1">
        <f t="array" ref="I2000:Q2000">VLOOKUP(A2000,'Medical Examinations-Answers'!A:J,{2,3,4,5,6,7,8,9,10},0)</f>
        <v>40.185000000000002</v>
      </c>
      <c r="J2000">
        <v>5.88</v>
      </c>
      <c r="K2000" t="str">
        <v>yes</v>
      </c>
      <c r="L2000" t="str">
        <v>No</v>
      </c>
      <c r="M2000" t="str">
        <v>No</v>
      </c>
      <c r="N2000">
        <v>0</v>
      </c>
      <c r="O2000" t="str">
        <v>No</v>
      </c>
      <c r="P2000" t="str">
        <v>Obesity</v>
      </c>
      <c r="Q2000" t="str">
        <v>Prediabetes</v>
      </c>
      <c r="R2000" t="str">
        <f t="shared" si="31"/>
        <v>Without transplant</v>
      </c>
    </row>
    <row r="2001" spans="1:18" ht="15.6" x14ac:dyDescent="0.3">
      <c r="A2001" s="1" t="s">
        <v>368</v>
      </c>
      <c r="B2001" t="str">
        <f>VLOOKUP(A2001,'Customer Names-Answers'!A:D,4,0)</f>
        <v>Tara D.</v>
      </c>
      <c r="C2001" cm="1">
        <f t="array" ref="C2001:H2001">VLOOKUP(A2001,'Hospitalisation Details-Answers'!A:K,{6,7,8,9,10,11},0)</f>
        <v>3180.51</v>
      </c>
      <c r="D2001" t="str">
        <v>tier - 2</v>
      </c>
      <c r="E2001" t="str">
        <v>tier - 2</v>
      </c>
      <c r="F2001" t="str">
        <v>R1013</v>
      </c>
      <c r="G2001" t="str">
        <v>2-Sep-2001</v>
      </c>
      <c r="H2001" t="str">
        <v xml:space="preserve">22 Y </v>
      </c>
      <c r="I2001" cm="1">
        <f t="array" ref="I2001:Q2001">VLOOKUP(A2001,'Medical Examinations-Answers'!A:J,{2,3,4,5,6,7,8,9,10},0)</f>
        <v>21.89</v>
      </c>
      <c r="J2001">
        <v>5.72</v>
      </c>
      <c r="K2001" t="str">
        <v>yes</v>
      </c>
      <c r="L2001" t="str">
        <v>No</v>
      </c>
      <c r="M2001" t="str">
        <v>No</v>
      </c>
      <c r="N2001">
        <v>0</v>
      </c>
      <c r="O2001" t="str">
        <v>No</v>
      </c>
      <c r="P2001" t="str">
        <v xml:space="preserve">Normal Weight </v>
      </c>
      <c r="Q2001" t="str">
        <v>Prediabetes</v>
      </c>
      <c r="R2001" t="str">
        <f t="shared" si="31"/>
        <v>Without transplant</v>
      </c>
    </row>
    <row r="2002" spans="1:18" ht="15.6" x14ac:dyDescent="0.3">
      <c r="A2002" s="1" t="s">
        <v>367</v>
      </c>
      <c r="B2002" t="str">
        <f>VLOOKUP(A2002,'Customer Names-Answers'!A:D,4,0)</f>
        <v>Rasim M</v>
      </c>
      <c r="C2002" cm="1">
        <f t="array" ref="C2002:H2002">VLOOKUP(A2002,'Hospitalisation Details-Answers'!A:K,{6,7,8,9,10,11},0)</f>
        <v>3179.96</v>
      </c>
      <c r="D2002" t="str">
        <v>tier - 2</v>
      </c>
      <c r="E2002" t="str">
        <v>tier - 2</v>
      </c>
      <c r="F2002" t="str">
        <v>R1012</v>
      </c>
      <c r="G2002" t="str">
        <v>23-Sep-2000</v>
      </c>
      <c r="H2002" t="str">
        <v xml:space="preserve">23 Y </v>
      </c>
      <c r="I2002" cm="1">
        <f t="array" ref="I2002:Q2002">VLOOKUP(A2002,'Medical Examinations-Answers'!A:J,{2,3,4,5,6,7,8,9,10},0)</f>
        <v>29.34</v>
      </c>
      <c r="J2002">
        <v>6.09</v>
      </c>
      <c r="K2002" t="str">
        <v>yes</v>
      </c>
      <c r="L2002" t="str">
        <v>yes</v>
      </c>
      <c r="M2002" t="str">
        <v>No</v>
      </c>
      <c r="N2002">
        <v>2</v>
      </c>
      <c r="O2002" t="str">
        <v>No</v>
      </c>
      <c r="P2002" t="str">
        <v xml:space="preserve">Overweight </v>
      </c>
      <c r="Q2002" t="str">
        <v>Prediabetes</v>
      </c>
      <c r="R2002" t="str">
        <f t="shared" si="31"/>
        <v>With transplant</v>
      </c>
    </row>
    <row r="2003" spans="1:18" ht="15.6" x14ac:dyDescent="0.3">
      <c r="A2003" s="1" t="s">
        <v>366</v>
      </c>
      <c r="B2003" t="str">
        <f>VLOOKUP(A2003,'Customer Names-Answers'!A:D,4,0)</f>
        <v>Dina</v>
      </c>
      <c r="C2003" cm="1">
        <f t="array" ref="C2003:H2003">VLOOKUP(A2003,'Hospitalisation Details-Answers'!A:K,{6,7,8,9,10,11},0)</f>
        <v>3176.82</v>
      </c>
      <c r="D2003" t="str">
        <v>tier - 2</v>
      </c>
      <c r="E2003" t="str">
        <v>tier - 1</v>
      </c>
      <c r="F2003" t="str">
        <v>R1012</v>
      </c>
      <c r="G2003" t="str">
        <v>3-Jul-1996</v>
      </c>
      <c r="H2003" t="str">
        <v xml:space="preserve">27 Y </v>
      </c>
      <c r="I2003" cm="1">
        <f t="array" ref="I2003:Q2003">VLOOKUP(A2003,'Medical Examinations-Answers'!A:J,{2,3,4,5,6,7,8,9,10},0)</f>
        <v>22.61</v>
      </c>
      <c r="J2003">
        <v>4.25</v>
      </c>
      <c r="K2003" t="str">
        <v>yes</v>
      </c>
      <c r="L2003" t="str">
        <v>No</v>
      </c>
      <c r="M2003" t="str">
        <v>No</v>
      </c>
      <c r="N2003">
        <v>0</v>
      </c>
      <c r="O2003" t="str">
        <v>No</v>
      </c>
      <c r="P2003" t="str">
        <v xml:space="preserve">Normal Weight </v>
      </c>
      <c r="Q2003" t="str">
        <v>Normal</v>
      </c>
      <c r="R2003" t="str">
        <f t="shared" si="31"/>
        <v>Without transplant</v>
      </c>
    </row>
    <row r="2004" spans="1:18" ht="15.6" x14ac:dyDescent="0.3">
      <c r="A2004" s="1" t="s">
        <v>365</v>
      </c>
      <c r="B2004" t="str">
        <f>VLOOKUP(A2004,'Customer Names-Answers'!A:D,4,0)</f>
        <v>Lisa</v>
      </c>
      <c r="C2004" cm="1">
        <f t="array" ref="C2004:H2004">VLOOKUP(A2004,'Hospitalisation Details-Answers'!A:K,{6,7,8,9,10,11},0)</f>
        <v>3176.29</v>
      </c>
      <c r="D2004" t="str">
        <v>tier - 2</v>
      </c>
      <c r="E2004" t="str">
        <v>tier - 2</v>
      </c>
      <c r="F2004" t="str">
        <v>R1012</v>
      </c>
      <c r="G2004" t="str">
        <v>14-Aug-1996</v>
      </c>
      <c r="H2004" t="str">
        <v xml:space="preserve">27 Y </v>
      </c>
      <c r="I2004" cm="1">
        <f t="array" ref="I2004:Q2004">VLOOKUP(A2004,'Medical Examinations-Answers'!A:J,{2,3,4,5,6,7,8,9,10},0)</f>
        <v>22.23</v>
      </c>
      <c r="J2004">
        <v>6.09</v>
      </c>
      <c r="K2004" t="str">
        <v>yes</v>
      </c>
      <c r="L2004" t="str">
        <v>No</v>
      </c>
      <c r="M2004" t="str">
        <v>No</v>
      </c>
      <c r="N2004">
        <v>0</v>
      </c>
      <c r="O2004" t="str">
        <v>No</v>
      </c>
      <c r="P2004" t="str">
        <v xml:space="preserve">Normal Weight </v>
      </c>
      <c r="Q2004" t="str">
        <v>Prediabetes</v>
      </c>
      <c r="R2004" t="str">
        <f t="shared" si="31"/>
        <v>Without transplant</v>
      </c>
    </row>
    <row r="2005" spans="1:18" ht="15.6" x14ac:dyDescent="0.3">
      <c r="A2005" s="1" t="s">
        <v>364</v>
      </c>
      <c r="B2005" t="str">
        <f>VLOOKUP(A2005,'Customer Names-Answers'!A:D,4,0)</f>
        <v>Caitrin</v>
      </c>
      <c r="C2005" cm="1">
        <f t="array" ref="C2005:H2005">VLOOKUP(A2005,'Hospitalisation Details-Answers'!A:K,{6,7,8,9,10,11},0)</f>
        <v>3172.02</v>
      </c>
      <c r="D2005" t="str">
        <v>tier - 2</v>
      </c>
      <c r="E2005" t="str">
        <v>tier - 1</v>
      </c>
      <c r="F2005" t="str">
        <v>R1011</v>
      </c>
      <c r="G2005" t="str">
        <v>6-Jul-1994</v>
      </c>
      <c r="H2005" t="str">
        <v xml:space="preserve">29 Y </v>
      </c>
      <c r="I2005" cm="1">
        <f t="array" ref="I2005:Q2005">VLOOKUP(A2005,'Medical Examinations-Answers'!A:J,{2,3,4,5,6,7,8,9,10},0)</f>
        <v>33.4</v>
      </c>
      <c r="J2005">
        <v>5.51</v>
      </c>
      <c r="K2005" t="str">
        <v>No</v>
      </c>
      <c r="L2005" t="str">
        <v>No</v>
      </c>
      <c r="M2005" t="str">
        <v>No</v>
      </c>
      <c r="N2005">
        <v>0</v>
      </c>
      <c r="O2005" t="str">
        <v>No</v>
      </c>
      <c r="P2005" t="str">
        <v>Obesity</v>
      </c>
      <c r="Q2005" t="str">
        <v>Normal</v>
      </c>
      <c r="R2005" t="str">
        <f t="shared" si="31"/>
        <v>Without transplant</v>
      </c>
    </row>
    <row r="2006" spans="1:18" ht="15.6" x14ac:dyDescent="0.3">
      <c r="A2006" s="1" t="s">
        <v>363</v>
      </c>
      <c r="B2006" t="str">
        <f>VLOOKUP(A2006,'Customer Names-Answers'!A:D,4,0)</f>
        <v>Adriana S</v>
      </c>
      <c r="C2006" cm="1">
        <f t="array" ref="C2006:H2006">VLOOKUP(A2006,'Hospitalisation Details-Answers'!A:K,{6,7,8,9,10,11},0)</f>
        <v>3171.61</v>
      </c>
      <c r="D2006" t="str">
        <v>tier - 2</v>
      </c>
      <c r="E2006" t="str">
        <v>tier - 3</v>
      </c>
      <c r="F2006" t="str">
        <v>R1013</v>
      </c>
      <c r="G2006" t="str">
        <v>25-Oct-1994</v>
      </c>
      <c r="H2006" t="str">
        <v xml:space="preserve">29 Y </v>
      </c>
      <c r="I2006" cm="1">
        <f t="array" ref="I2006:Q2006">VLOOKUP(A2006,'Medical Examinations-Answers'!A:J,{2,3,4,5,6,7,8,9,10},0)</f>
        <v>33.11</v>
      </c>
      <c r="J2006">
        <v>5.63</v>
      </c>
      <c r="K2006" t="str">
        <v>No</v>
      </c>
      <c r="L2006" t="str">
        <v>No</v>
      </c>
      <c r="M2006" t="str">
        <v>No</v>
      </c>
      <c r="N2006">
        <v>0</v>
      </c>
      <c r="O2006" t="str">
        <v>No</v>
      </c>
      <c r="P2006" t="str">
        <v>Obesity</v>
      </c>
      <c r="Q2006" t="str">
        <v>Normal</v>
      </c>
      <c r="R2006" t="str">
        <f t="shared" si="31"/>
        <v>Without transplant</v>
      </c>
    </row>
    <row r="2007" spans="1:18" ht="15.6" x14ac:dyDescent="0.3">
      <c r="A2007" s="1" t="s">
        <v>362</v>
      </c>
      <c r="B2007" t="str">
        <f>VLOOKUP(A2007,'Customer Names-Answers'!A:D,4,0)</f>
        <v>Megan</v>
      </c>
      <c r="C2007" cm="1">
        <f t="array" ref="C2007:H2007">VLOOKUP(A2007,'Hospitalisation Details-Answers'!A:K,{6,7,8,9,10,11},0)</f>
        <v>3167.46</v>
      </c>
      <c r="D2007" t="str">
        <v>tier - 2</v>
      </c>
      <c r="E2007" t="str">
        <v>tier - 3</v>
      </c>
      <c r="F2007" t="str">
        <v>R1024</v>
      </c>
      <c r="G2007" t="str">
        <v>29-Aug-2001</v>
      </c>
      <c r="H2007" t="str">
        <v xml:space="preserve">22 Y </v>
      </c>
      <c r="I2007" cm="1">
        <f t="array" ref="I2007:Q2007">VLOOKUP(A2007,'Medical Examinations-Answers'!A:J,{2,3,4,5,6,7,8,9,10},0)</f>
        <v>16.815000000000001</v>
      </c>
      <c r="J2007">
        <v>5.29</v>
      </c>
      <c r="K2007" t="str">
        <v>yes</v>
      </c>
      <c r="L2007" t="str">
        <v>No</v>
      </c>
      <c r="M2007" t="str">
        <v>No</v>
      </c>
      <c r="N2007">
        <v>0</v>
      </c>
      <c r="O2007" t="str">
        <v>No</v>
      </c>
      <c r="P2007" t="str">
        <v xml:space="preserve">Underweight </v>
      </c>
      <c r="Q2007" t="str">
        <v>Normal</v>
      </c>
      <c r="R2007" t="str">
        <f t="shared" si="31"/>
        <v>Without transplant</v>
      </c>
    </row>
    <row r="2008" spans="1:18" ht="15.6" x14ac:dyDescent="0.3">
      <c r="A2008" s="1" t="s">
        <v>361</v>
      </c>
      <c r="B2008" t="str">
        <f>VLOOKUP(A2008,'Customer Names-Answers'!A:D,4,0)</f>
        <v>Kristen M</v>
      </c>
      <c r="C2008" cm="1">
        <f t="array" ref="C2008:H2008">VLOOKUP(A2008,'Hospitalisation Details-Answers'!A:K,{6,7,8,9,10,11},0)</f>
        <v>3162.02</v>
      </c>
      <c r="D2008" t="str">
        <v>tier - 2</v>
      </c>
      <c r="E2008" t="str">
        <v>tier - 3</v>
      </c>
      <c r="F2008" t="str">
        <v>R1013</v>
      </c>
      <c r="G2008" t="str">
        <v>25-Sep-1993</v>
      </c>
      <c r="H2008" t="str">
        <v xml:space="preserve">30 Y </v>
      </c>
      <c r="I2008" cm="1">
        <f t="array" ref="I2008:Q2008">VLOOKUP(A2008,'Medical Examinations-Answers'!A:J,{2,3,4,5,6,7,8,9,10},0)</f>
        <v>25.61</v>
      </c>
      <c r="J2008">
        <v>4</v>
      </c>
      <c r="K2008" t="str">
        <v>No</v>
      </c>
      <c r="L2008" t="str">
        <v>No</v>
      </c>
      <c r="M2008" t="str">
        <v>Yes</v>
      </c>
      <c r="N2008">
        <v>1</v>
      </c>
      <c r="O2008" t="str">
        <v>No</v>
      </c>
      <c r="P2008" t="str">
        <v xml:space="preserve">Overweight </v>
      </c>
      <c r="Q2008" t="str">
        <v>Normal</v>
      </c>
      <c r="R2008" t="str">
        <f t="shared" si="31"/>
        <v>Without transplant</v>
      </c>
    </row>
    <row r="2009" spans="1:18" ht="15.6" x14ac:dyDescent="0.3">
      <c r="A2009" s="1" t="s">
        <v>360</v>
      </c>
      <c r="B2009" t="str">
        <f>VLOOKUP(A2009,'Customer Names-Answers'!A:D,4,0)</f>
        <v>Alix</v>
      </c>
      <c r="C2009" cm="1">
        <f t="array" ref="C2009:H2009">VLOOKUP(A2009,'Hospitalisation Details-Answers'!A:K,{6,7,8,9,10,11},0)</f>
        <v>3161.45</v>
      </c>
      <c r="D2009" t="str">
        <v>tier - 2</v>
      </c>
      <c r="E2009" t="str">
        <v>tier - 1</v>
      </c>
      <c r="F2009" t="str">
        <v>R1011</v>
      </c>
      <c r="G2009" t="str">
        <v>10-Jul-1994</v>
      </c>
      <c r="H2009" t="str">
        <v xml:space="preserve">29 Y </v>
      </c>
      <c r="I2009" cm="1">
        <f t="array" ref="I2009:Q2009">VLOOKUP(A2009,'Medical Examinations-Answers'!A:J,{2,3,4,5,6,7,8,9,10},0)</f>
        <v>25.8</v>
      </c>
      <c r="J2009">
        <v>5.49</v>
      </c>
      <c r="K2009" t="str">
        <v>No</v>
      </c>
      <c r="L2009" t="str">
        <v>No</v>
      </c>
      <c r="M2009" t="str">
        <v>No</v>
      </c>
      <c r="N2009">
        <v>0</v>
      </c>
      <c r="O2009" t="str">
        <v>No</v>
      </c>
      <c r="P2009" t="str">
        <v xml:space="preserve">Overweight </v>
      </c>
      <c r="Q2009" t="str">
        <v>Normal</v>
      </c>
      <c r="R2009" t="str">
        <f t="shared" si="31"/>
        <v>Without transplant</v>
      </c>
    </row>
    <row r="2010" spans="1:18" ht="15.6" x14ac:dyDescent="0.3">
      <c r="A2010" s="1" t="s">
        <v>359</v>
      </c>
      <c r="B2010" t="str">
        <f>VLOOKUP(A2010,'Customer Names-Answers'!A:D,4,0)</f>
        <v>Kakushin</v>
      </c>
      <c r="C2010" cm="1">
        <f t="array" ref="C2010:H2010">VLOOKUP(A2010,'Hospitalisation Details-Answers'!A:K,{6,7,8,9,10,11},0)</f>
        <v>3128.35</v>
      </c>
      <c r="D2010" t="str">
        <v>tier - 2</v>
      </c>
      <c r="E2010" t="str">
        <v>tier - 3</v>
      </c>
      <c r="F2010" t="str">
        <v>R1021</v>
      </c>
      <c r="G2010" t="str">
        <v>25-Jun-1999</v>
      </c>
      <c r="H2010" t="str">
        <v xml:space="preserve">24 Y </v>
      </c>
      <c r="I2010" cm="1">
        <f t="array" ref="I2010:Q2010">VLOOKUP(A2010,'Medical Examinations-Answers'!A:J,{2,3,4,5,6,7,8,9,10},0)</f>
        <v>27.39</v>
      </c>
      <c r="J2010">
        <v>5.34</v>
      </c>
      <c r="K2010" t="str">
        <v>No</v>
      </c>
      <c r="L2010" t="str">
        <v>No</v>
      </c>
      <c r="M2010" t="str">
        <v>No</v>
      </c>
      <c r="N2010">
        <v>0</v>
      </c>
      <c r="O2010" t="str">
        <v>No</v>
      </c>
      <c r="P2010" t="str">
        <v xml:space="preserve">Overweight </v>
      </c>
      <c r="Q2010" t="str">
        <v>Normal</v>
      </c>
      <c r="R2010" t="str">
        <f t="shared" si="31"/>
        <v>Without transplant</v>
      </c>
    </row>
    <row r="2011" spans="1:18" ht="15.6" x14ac:dyDescent="0.3">
      <c r="A2011" s="1" t="s">
        <v>358</v>
      </c>
      <c r="B2011" t="str">
        <f>VLOOKUP(A2011,'Customer Names-Answers'!A:D,4,0)</f>
        <v>Michael J</v>
      </c>
      <c r="C2011" cm="1">
        <f t="array" ref="C2011:H2011">VLOOKUP(A2011,'Hospitalisation Details-Answers'!A:K,{6,7,8,9,10,11},0)</f>
        <v>3088.06</v>
      </c>
      <c r="D2011" t="str">
        <v>tier - 2</v>
      </c>
      <c r="E2011" t="str">
        <v>tier - 2</v>
      </c>
      <c r="F2011" t="str">
        <v>R1013</v>
      </c>
      <c r="G2011" t="str">
        <v>1-Aug-1987</v>
      </c>
      <c r="H2011" t="str">
        <v xml:space="preserve">36 Y </v>
      </c>
      <c r="I2011" cm="1">
        <f t="array" ref="I2011:Q2011">VLOOKUP(A2011,'Medical Examinations-Answers'!A:J,{2,3,4,5,6,7,8,9,10},0)</f>
        <v>17.03</v>
      </c>
      <c r="J2011">
        <v>4.12</v>
      </c>
      <c r="K2011" t="str">
        <v>No</v>
      </c>
      <c r="L2011" t="str">
        <v>No</v>
      </c>
      <c r="M2011" t="str">
        <v>No</v>
      </c>
      <c r="N2011">
        <v>1</v>
      </c>
      <c r="O2011" t="str">
        <v>No</v>
      </c>
      <c r="P2011" t="str">
        <v xml:space="preserve">Underweight </v>
      </c>
      <c r="Q2011" t="str">
        <v>Normal</v>
      </c>
      <c r="R2011" t="str">
        <f t="shared" si="31"/>
        <v>Without transplant</v>
      </c>
    </row>
    <row r="2012" spans="1:18" ht="15.6" x14ac:dyDescent="0.3">
      <c r="A2012" s="1" t="s">
        <v>357</v>
      </c>
      <c r="B2012" t="str">
        <f>VLOOKUP(A2012,'Customer Names-Answers'!A:D,4,0)</f>
        <v>Bradley</v>
      </c>
      <c r="C2012" cm="1">
        <f t="array" ref="C2012:H2012">VLOOKUP(A2012,'Hospitalisation Details-Answers'!A:K,{6,7,8,9,10,11},0)</f>
        <v>3077.1</v>
      </c>
      <c r="D2012" t="str">
        <v>tier - 2</v>
      </c>
      <c r="E2012" t="str">
        <v>tier - 1</v>
      </c>
      <c r="F2012" t="str">
        <v>R1012</v>
      </c>
      <c r="G2012" t="str">
        <v>13-Oct-2001</v>
      </c>
      <c r="H2012" t="str">
        <v xml:space="preserve">22 Y </v>
      </c>
      <c r="I2012" cm="1">
        <f t="array" ref="I2012:Q2012">VLOOKUP(A2012,'Medical Examinations-Answers'!A:J,{2,3,4,5,6,7,8,9,10},0)</f>
        <v>23.75</v>
      </c>
      <c r="J2012">
        <v>5.49</v>
      </c>
      <c r="K2012" t="str">
        <v>yes</v>
      </c>
      <c r="L2012" t="str">
        <v>No</v>
      </c>
      <c r="M2012" t="str">
        <v>No</v>
      </c>
      <c r="N2012">
        <v>0</v>
      </c>
      <c r="O2012" t="str">
        <v>No</v>
      </c>
      <c r="P2012" t="str">
        <v xml:space="preserve">Normal Weight </v>
      </c>
      <c r="Q2012" t="str">
        <v>Normal</v>
      </c>
      <c r="R2012" t="str">
        <f t="shared" si="31"/>
        <v>Without transplant</v>
      </c>
    </row>
    <row r="2013" spans="1:18" ht="15.6" x14ac:dyDescent="0.3">
      <c r="A2013" s="1" t="s">
        <v>355</v>
      </c>
      <c r="B2013" t="str">
        <f>VLOOKUP(A2013,'Customer Names-Answers'!A:D,4,0)</f>
        <v>Matt</v>
      </c>
      <c r="C2013" cm="1">
        <f t="array" ref="C2013:H2013">VLOOKUP(A2013,'Hospitalisation Details-Answers'!A:K,{6,7,8,9,10,11},0)</f>
        <v>3070.81</v>
      </c>
      <c r="D2013" t="str">
        <v>tier - 3</v>
      </c>
      <c r="E2013" t="str">
        <v>tier - 1</v>
      </c>
      <c r="F2013" t="str">
        <v>R1017</v>
      </c>
      <c r="G2013" t="str">
        <v>10-Sep-1995</v>
      </c>
      <c r="H2013" t="str">
        <v xml:space="preserve">28 Y </v>
      </c>
      <c r="I2013" cm="1">
        <f t="array" ref="I2013:Q2013">VLOOKUP(A2013,'Medical Examinations-Answers'!A:J,{2,3,4,5,6,7,8,9,10},0)</f>
        <v>26.03</v>
      </c>
      <c r="J2013">
        <v>5.1100000000000003</v>
      </c>
      <c r="K2013" t="str">
        <v>yes</v>
      </c>
      <c r="L2013" t="str">
        <v>No</v>
      </c>
      <c r="M2013" t="str">
        <v>No</v>
      </c>
      <c r="N2013">
        <v>1</v>
      </c>
      <c r="O2013" t="str">
        <v>No</v>
      </c>
      <c r="P2013" t="str">
        <v xml:space="preserve">Overweight </v>
      </c>
      <c r="Q2013" t="str">
        <v>Normal</v>
      </c>
      <c r="R2013" t="str">
        <f t="shared" si="31"/>
        <v>Without transplant</v>
      </c>
    </row>
    <row r="2014" spans="1:18" ht="15.6" x14ac:dyDescent="0.3">
      <c r="A2014" s="1" t="s">
        <v>354</v>
      </c>
      <c r="B2014" t="str">
        <f>VLOOKUP(A2014,'Customer Names-Answers'!A:D,4,0)</f>
        <v>Amanda C.</v>
      </c>
      <c r="C2014" cm="1">
        <f t="array" ref="C2014:H2014">VLOOKUP(A2014,'Hospitalisation Details-Answers'!A:K,{6,7,8,9,10,11},0)</f>
        <v>3065.49</v>
      </c>
      <c r="D2014" t="str">
        <v>tier - 2</v>
      </c>
      <c r="E2014" t="str">
        <v>tier - 1</v>
      </c>
      <c r="F2014" t="str">
        <v>R1012</v>
      </c>
      <c r="G2014" t="str">
        <v>1-Oct-1989</v>
      </c>
      <c r="H2014" t="str">
        <v xml:space="preserve">34 Y </v>
      </c>
      <c r="I2014" cm="1">
        <f t="array" ref="I2014:Q2014">VLOOKUP(A2014,'Medical Examinations-Answers'!A:J,{2,3,4,5,6,7,8,9,10},0)</f>
        <v>16.079999999999998</v>
      </c>
      <c r="J2014">
        <v>5.94</v>
      </c>
      <c r="K2014" t="str">
        <v>No</v>
      </c>
      <c r="L2014" t="str">
        <v>No</v>
      </c>
      <c r="M2014" t="str">
        <v>No</v>
      </c>
      <c r="N2014">
        <v>0</v>
      </c>
      <c r="O2014" t="str">
        <v>No</v>
      </c>
      <c r="P2014" t="str">
        <v xml:space="preserve">Underweight </v>
      </c>
      <c r="Q2014" t="str">
        <v>Prediabetes</v>
      </c>
      <c r="R2014" t="str">
        <f t="shared" si="31"/>
        <v>Without transplant</v>
      </c>
    </row>
    <row r="2015" spans="1:18" ht="15.6" x14ac:dyDescent="0.3">
      <c r="A2015" s="1" t="s">
        <v>353</v>
      </c>
      <c r="B2015" t="str">
        <f>VLOOKUP(A2015,'Customer Names-Answers'!A:D,4,0)</f>
        <v>Valur</v>
      </c>
      <c r="C2015" cm="1">
        <f t="array" ref="C2015:H2015">VLOOKUP(A2015,'Hospitalisation Details-Answers'!A:K,{6,7,8,9,10,11},0)</f>
        <v>3062.51</v>
      </c>
      <c r="D2015" t="str">
        <v>tier - 3</v>
      </c>
      <c r="E2015" t="str">
        <v>tier - 1</v>
      </c>
      <c r="F2015" t="str">
        <v>R1012</v>
      </c>
      <c r="G2015" t="str">
        <v>26-Sep-1994</v>
      </c>
      <c r="H2015" t="str">
        <v xml:space="preserve">29 Y </v>
      </c>
      <c r="I2015" cm="1">
        <f t="array" ref="I2015:Q2015">VLOOKUP(A2015,'Medical Examinations-Answers'!A:J,{2,3,4,5,6,7,8,9,10},0)</f>
        <v>30.875</v>
      </c>
      <c r="J2015">
        <v>5.54</v>
      </c>
      <c r="K2015" t="str">
        <v>No</v>
      </c>
      <c r="L2015" t="str">
        <v>No</v>
      </c>
      <c r="M2015" t="str">
        <v>No</v>
      </c>
      <c r="N2015">
        <v>0</v>
      </c>
      <c r="O2015" t="str">
        <v>No</v>
      </c>
      <c r="P2015" t="str">
        <v>Obesity</v>
      </c>
      <c r="Q2015" t="str">
        <v>Normal</v>
      </c>
      <c r="R2015" t="str">
        <f t="shared" si="31"/>
        <v>Without transplant</v>
      </c>
    </row>
    <row r="2016" spans="1:18" ht="15.6" x14ac:dyDescent="0.3">
      <c r="A2016" s="1" t="s">
        <v>352</v>
      </c>
      <c r="B2016" t="str">
        <f>VLOOKUP(A2016,'Customer Names-Answers'!A:D,4,0)</f>
        <v>Erica J</v>
      </c>
      <c r="C2016" cm="1">
        <f t="array" ref="C2016:H2016">VLOOKUP(A2016,'Hospitalisation Details-Answers'!A:K,{6,7,8,9,10,11},0)</f>
        <v>3056.39</v>
      </c>
      <c r="D2016" t="str">
        <v>tier - 2</v>
      </c>
      <c r="E2016" t="str">
        <v>tier - 3</v>
      </c>
      <c r="F2016" t="str">
        <v>R1013</v>
      </c>
      <c r="G2016" t="str">
        <v>21-Jun-2002</v>
      </c>
      <c r="H2016" t="str">
        <v xml:space="preserve">21 Y </v>
      </c>
      <c r="I2016" cm="1">
        <f t="array" ref="I2016:Q2016">VLOOKUP(A2016,'Medical Examinations-Answers'!A:J,{2,3,4,5,6,7,8,9,10},0)</f>
        <v>31.79</v>
      </c>
      <c r="J2016">
        <v>7.09</v>
      </c>
      <c r="K2016" t="str">
        <v>No</v>
      </c>
      <c r="L2016" t="str">
        <v>No</v>
      </c>
      <c r="M2016" t="str">
        <v>No</v>
      </c>
      <c r="N2016">
        <v>0</v>
      </c>
      <c r="O2016" t="str">
        <v>No</v>
      </c>
      <c r="P2016" t="str">
        <v>Obesity</v>
      </c>
      <c r="Q2016" t="str">
        <v>Diabetes</v>
      </c>
      <c r="R2016" t="str">
        <f t="shared" si="31"/>
        <v>Without transplant</v>
      </c>
    </row>
    <row r="2017" spans="1:18" ht="15.6" x14ac:dyDescent="0.3">
      <c r="A2017" s="1" t="s">
        <v>351</v>
      </c>
      <c r="B2017" t="str">
        <f>VLOOKUP(A2017,'Customer Names-Answers'!A:D,4,0)</f>
        <v>Stephen F.</v>
      </c>
      <c r="C2017" cm="1">
        <f t="array" ref="C2017:H2017">VLOOKUP(A2017,'Hospitalisation Details-Answers'!A:K,{6,7,8,9,10,11},0)</f>
        <v>3051.73</v>
      </c>
      <c r="D2017" t="str">
        <v>tier - 2</v>
      </c>
      <c r="E2017" t="str">
        <v>tier - 2</v>
      </c>
      <c r="F2017" t="str">
        <v>R1011</v>
      </c>
      <c r="G2017" t="str">
        <v>22-Dec-1997</v>
      </c>
      <c r="H2017" t="str">
        <v xml:space="preserve">26 Y </v>
      </c>
      <c r="I2017" cm="1">
        <f t="array" ref="I2017:Q2017">VLOOKUP(A2017,'Medical Examinations-Answers'!A:J,{2,3,4,5,6,7,8,9,10},0)</f>
        <v>28.48</v>
      </c>
      <c r="J2017">
        <v>6.22</v>
      </c>
      <c r="K2017" t="str">
        <v>yes</v>
      </c>
      <c r="L2017" t="str">
        <v>No</v>
      </c>
      <c r="M2017" t="str">
        <v>Yes</v>
      </c>
      <c r="N2017">
        <v>1</v>
      </c>
      <c r="O2017" t="str">
        <v>No</v>
      </c>
      <c r="P2017" t="str">
        <v xml:space="preserve">Overweight </v>
      </c>
      <c r="Q2017" t="str">
        <v>Prediabetes</v>
      </c>
      <c r="R2017" t="str">
        <f t="shared" si="31"/>
        <v>Without transplant</v>
      </c>
    </row>
    <row r="2018" spans="1:18" ht="15.6" x14ac:dyDescent="0.3">
      <c r="A2018" s="1" t="s">
        <v>350</v>
      </c>
      <c r="B2018" t="str">
        <f>VLOOKUP(A2018,'Customer Names-Answers'!A:D,4,0)</f>
        <v>Lissa</v>
      </c>
      <c r="C2018" cm="1">
        <f t="array" ref="C2018:H2018">VLOOKUP(A2018,'Hospitalisation Details-Answers'!A:K,{6,7,8,9,10,11},0)</f>
        <v>3046.06</v>
      </c>
      <c r="D2018" t="str">
        <v>tier - 2</v>
      </c>
      <c r="E2018" t="str">
        <v>tier - 1</v>
      </c>
      <c r="F2018" t="str">
        <v>R1023</v>
      </c>
      <c r="G2018" t="str">
        <v>9-Aug-1998</v>
      </c>
      <c r="H2018" t="str">
        <v xml:space="preserve">25 Y </v>
      </c>
      <c r="I2018" cm="1">
        <f t="array" ref="I2018:Q2018">VLOOKUP(A2018,'Medical Examinations-Answers'!A:J,{2,3,4,5,6,7,8,9,10},0)</f>
        <v>26.6</v>
      </c>
      <c r="J2018">
        <v>4.33</v>
      </c>
      <c r="K2018" t="str">
        <v>No</v>
      </c>
      <c r="L2018" t="str">
        <v>No</v>
      </c>
      <c r="M2018" t="str">
        <v>No</v>
      </c>
      <c r="N2018">
        <v>1</v>
      </c>
      <c r="O2018" t="str">
        <v>No</v>
      </c>
      <c r="P2018" t="str">
        <v xml:space="preserve">Overweight </v>
      </c>
      <c r="Q2018" t="str">
        <v>Normal</v>
      </c>
      <c r="R2018" t="str">
        <f t="shared" si="31"/>
        <v>Without transplant</v>
      </c>
    </row>
    <row r="2019" spans="1:18" ht="15.6" x14ac:dyDescent="0.3">
      <c r="A2019" s="1" t="s">
        <v>349</v>
      </c>
      <c r="B2019" t="str">
        <f>VLOOKUP(A2019,'Customer Names-Answers'!A:D,4,0)</f>
        <v>Megan</v>
      </c>
      <c r="C2019" cm="1">
        <f t="array" ref="C2019:H2019">VLOOKUP(A2019,'Hospitalisation Details-Answers'!A:K,{6,7,8,9,10,11},0)</f>
        <v>3044.21</v>
      </c>
      <c r="D2019" t="str">
        <v>tier - 2</v>
      </c>
      <c r="E2019" t="str">
        <v>tier - 3</v>
      </c>
      <c r="F2019" t="str">
        <v>R1024</v>
      </c>
      <c r="G2019" t="str">
        <v>15-Sep-1998</v>
      </c>
      <c r="H2019" t="str">
        <v xml:space="preserve">25 Y </v>
      </c>
      <c r="I2019" cm="1">
        <f t="array" ref="I2019:Q2019">VLOOKUP(A2019,'Medical Examinations-Answers'!A:J,{2,3,4,5,6,7,8,9,10},0)</f>
        <v>25.27</v>
      </c>
      <c r="J2019">
        <v>5.83</v>
      </c>
      <c r="K2019" t="str">
        <v>No</v>
      </c>
      <c r="L2019" t="str">
        <v>No</v>
      </c>
      <c r="M2019" t="str">
        <v>No</v>
      </c>
      <c r="N2019">
        <v>1</v>
      </c>
      <c r="O2019" t="str">
        <v>No</v>
      </c>
      <c r="P2019" t="str">
        <v xml:space="preserve">Overweight </v>
      </c>
      <c r="Q2019" t="str">
        <v>Prediabetes</v>
      </c>
      <c r="R2019" t="str">
        <f t="shared" si="31"/>
        <v>Without transplant</v>
      </c>
    </row>
    <row r="2020" spans="1:18" ht="15.6" x14ac:dyDescent="0.3">
      <c r="A2020" s="1" t="s">
        <v>348</v>
      </c>
      <c r="B2020" t="str">
        <f>VLOOKUP(A2020,'Customer Names-Answers'!A:D,4,0)</f>
        <v>Alyson</v>
      </c>
      <c r="C2020" cm="1">
        <f t="array" ref="C2020:H2020">VLOOKUP(A2020,'Hospitalisation Details-Answers'!A:K,{6,7,8,9,10,11},0)</f>
        <v>3021.81</v>
      </c>
      <c r="D2020" t="str">
        <v>tier - 2</v>
      </c>
      <c r="E2020" t="str">
        <v>tier - 3</v>
      </c>
      <c r="F2020" t="str">
        <v>R1012</v>
      </c>
      <c r="G2020" t="str">
        <v>19-Dec-1997</v>
      </c>
      <c r="H2020" t="str">
        <v xml:space="preserve">26 Y </v>
      </c>
      <c r="I2020" cm="1">
        <f t="array" ref="I2020:Q2020">VLOOKUP(A2020,'Medical Examinations-Answers'!A:J,{2,3,4,5,6,7,8,9,10},0)</f>
        <v>34.484999999999999</v>
      </c>
      <c r="J2020">
        <v>4.7</v>
      </c>
      <c r="K2020" t="str">
        <v>yes</v>
      </c>
      <c r="L2020" t="str">
        <v>No</v>
      </c>
      <c r="M2020" t="str">
        <v>Yes</v>
      </c>
      <c r="N2020">
        <v>1</v>
      </c>
      <c r="O2020" t="str">
        <v>No</v>
      </c>
      <c r="P2020" t="str">
        <v>Obesity</v>
      </c>
      <c r="Q2020" t="str">
        <v>Normal</v>
      </c>
      <c r="R2020" t="str">
        <f t="shared" si="31"/>
        <v>Without transplant</v>
      </c>
    </row>
    <row r="2021" spans="1:18" ht="15.6" x14ac:dyDescent="0.3">
      <c r="A2021" s="1" t="s">
        <v>347</v>
      </c>
      <c r="B2021" t="str">
        <f>VLOOKUP(A2021,'Customer Names-Answers'!A:D,4,0)</f>
        <v>Chance B</v>
      </c>
      <c r="C2021" cm="1">
        <f t="array" ref="C2021:H2021">VLOOKUP(A2021,'Hospitalisation Details-Answers'!A:K,{6,7,8,9,10,11},0)</f>
        <v>3018.04</v>
      </c>
      <c r="D2021" t="str">
        <v>tier - 2</v>
      </c>
      <c r="E2021" t="str">
        <v>tier - 2</v>
      </c>
      <c r="F2021" t="str">
        <v>R1012</v>
      </c>
      <c r="G2021" t="str">
        <v>28-Sep-1988</v>
      </c>
      <c r="H2021" t="str">
        <v xml:space="preserve">35 Y </v>
      </c>
      <c r="I2021" cm="1">
        <f t="array" ref="I2021:Q2021">VLOOKUP(A2021,'Medical Examinations-Answers'!A:J,{2,3,4,5,6,7,8,9,10},0)</f>
        <v>15.57</v>
      </c>
      <c r="J2021">
        <v>4.07</v>
      </c>
      <c r="K2021" t="str">
        <v>yes</v>
      </c>
      <c r="L2021" t="str">
        <v>No</v>
      </c>
      <c r="M2021" t="str">
        <v>No</v>
      </c>
      <c r="N2021">
        <v>1</v>
      </c>
      <c r="O2021" t="str">
        <v>No</v>
      </c>
      <c r="P2021" t="str">
        <v xml:space="preserve">Underweight </v>
      </c>
      <c r="Q2021" t="str">
        <v>Normal</v>
      </c>
      <c r="R2021" t="str">
        <f t="shared" si="31"/>
        <v>Without transplant</v>
      </c>
    </row>
    <row r="2022" spans="1:18" ht="15.6" x14ac:dyDescent="0.3">
      <c r="A2022" s="1" t="s">
        <v>346</v>
      </c>
      <c r="B2022" t="str">
        <f>VLOOKUP(A2022,'Customer Names-Answers'!A:D,4,0)</f>
        <v>Sean P</v>
      </c>
      <c r="C2022" cm="1">
        <f t="array" ref="C2022:H2022">VLOOKUP(A2022,'Hospitalisation Details-Answers'!A:K,{6,7,8,9,10,11},0)</f>
        <v>3012.22</v>
      </c>
      <c r="D2022" t="str">
        <v>tier - 2</v>
      </c>
      <c r="E2022" t="str">
        <v>tier - 3</v>
      </c>
      <c r="F2022" t="str">
        <v>R1012</v>
      </c>
      <c r="G2022" t="str">
        <v>15-Dec-2002</v>
      </c>
      <c r="H2022" t="str">
        <v xml:space="preserve">21 Y </v>
      </c>
      <c r="I2022" cm="1">
        <f t="array" ref="I2022:Q2022">VLOOKUP(A2022,'Medical Examinations-Answers'!A:J,{2,3,4,5,6,7,8,9,10},0)</f>
        <v>30.36</v>
      </c>
      <c r="J2022">
        <v>9.39</v>
      </c>
      <c r="K2022" t="str">
        <v>No</v>
      </c>
      <c r="L2022" t="str">
        <v>No</v>
      </c>
      <c r="M2022" t="str">
        <v>No</v>
      </c>
      <c r="N2022">
        <v>0</v>
      </c>
      <c r="O2022" t="str">
        <v>No</v>
      </c>
      <c r="P2022" t="str">
        <v>Obesity</v>
      </c>
      <c r="Q2022" t="str">
        <v>Diabetes</v>
      </c>
      <c r="R2022" t="str">
        <f t="shared" si="31"/>
        <v>Without transplant</v>
      </c>
    </row>
    <row r="2023" spans="1:18" ht="15.6" x14ac:dyDescent="0.3">
      <c r="A2023" s="1" t="s">
        <v>345</v>
      </c>
      <c r="B2023" t="str">
        <f>VLOOKUP(A2023,'Customer Names-Answers'!A:D,4,0)</f>
        <v>Therese</v>
      </c>
      <c r="C2023" cm="1">
        <f t="array" ref="C2023:H2023">VLOOKUP(A2023,'Hospitalisation Details-Answers'!A:K,{6,7,8,9,10,11},0)</f>
        <v>2985.67</v>
      </c>
      <c r="D2023" t="str">
        <v>tier - 2</v>
      </c>
      <c r="E2023" t="str">
        <v>tier - 2</v>
      </c>
      <c r="F2023" t="str">
        <v>R1013</v>
      </c>
      <c r="G2023" t="str">
        <v>20-Nov-1991</v>
      </c>
      <c r="H2023" t="str">
        <v xml:space="preserve">32 Y </v>
      </c>
      <c r="I2023" cm="1">
        <f t="array" ref="I2023:Q2023">VLOOKUP(A2023,'Medical Examinations-Answers'!A:J,{2,3,4,5,6,7,8,9,10},0)</f>
        <v>19.37</v>
      </c>
      <c r="J2023">
        <v>4.18</v>
      </c>
      <c r="K2023" t="str">
        <v>No</v>
      </c>
      <c r="L2023" t="str">
        <v>No</v>
      </c>
      <c r="M2023" t="str">
        <v>No</v>
      </c>
      <c r="N2023">
        <v>0</v>
      </c>
      <c r="O2023" t="str">
        <v>No</v>
      </c>
      <c r="P2023" t="str">
        <v xml:space="preserve">Normal Weight </v>
      </c>
      <c r="Q2023" t="str">
        <v>Normal</v>
      </c>
      <c r="R2023" t="str">
        <f t="shared" si="31"/>
        <v>Without transplant</v>
      </c>
    </row>
    <row r="2024" spans="1:18" ht="15.6" x14ac:dyDescent="0.3">
      <c r="A2024" s="1" t="s">
        <v>344</v>
      </c>
      <c r="B2024" t="str">
        <f>VLOOKUP(A2024,'Customer Names-Answers'!A:D,4,0)</f>
        <v>Beau</v>
      </c>
      <c r="C2024" cm="1">
        <f t="array" ref="C2024:H2024">VLOOKUP(A2024,'Hospitalisation Details-Answers'!A:K,{6,7,8,9,10,11},0)</f>
        <v>2979.52</v>
      </c>
      <c r="D2024" t="str">
        <v>tier - 2</v>
      </c>
      <c r="E2024" t="str">
        <v>tier - 3</v>
      </c>
      <c r="F2024" t="str">
        <v>R1013</v>
      </c>
      <c r="G2024" t="str">
        <v>18-Jun-1987</v>
      </c>
      <c r="H2024" t="str">
        <v xml:space="preserve">36 Y </v>
      </c>
      <c r="I2024" cm="1">
        <f t="array" ref="I2024:Q2024">VLOOKUP(A2024,'Medical Examinations-Answers'!A:J,{2,3,4,5,6,7,8,9,10},0)</f>
        <v>16.71</v>
      </c>
      <c r="J2024">
        <v>4.18</v>
      </c>
      <c r="K2024" t="str">
        <v>No</v>
      </c>
      <c r="L2024" t="str">
        <v>No</v>
      </c>
      <c r="M2024" t="str">
        <v>No</v>
      </c>
      <c r="N2024">
        <v>1</v>
      </c>
      <c r="O2024" t="str">
        <v>No</v>
      </c>
      <c r="P2024" t="str">
        <v xml:space="preserve">Underweight </v>
      </c>
      <c r="Q2024" t="str">
        <v>Normal</v>
      </c>
      <c r="R2024" t="str">
        <f t="shared" si="31"/>
        <v>Without transplant</v>
      </c>
    </row>
    <row r="2025" spans="1:18" ht="15.6" x14ac:dyDescent="0.3">
      <c r="A2025" s="1" t="s">
        <v>343</v>
      </c>
      <c r="B2025" t="str">
        <f>VLOOKUP(A2025,'Customer Names-Answers'!A:D,4,0)</f>
        <v>Kelsey M</v>
      </c>
      <c r="C2025" cm="1">
        <f t="array" ref="C2025:H2025">VLOOKUP(A2025,'Hospitalisation Details-Answers'!A:K,{6,7,8,9,10,11},0)</f>
        <v>2974.13</v>
      </c>
      <c r="D2025" t="str">
        <v>tier - 2</v>
      </c>
      <c r="E2025" t="str">
        <v>tier - 1</v>
      </c>
      <c r="F2025" t="str">
        <v>R1011</v>
      </c>
      <c r="G2025" t="str">
        <v>24-Sep-1995</v>
      </c>
      <c r="H2025" t="str">
        <v xml:space="preserve">28 Y </v>
      </c>
      <c r="I2025" cm="1">
        <f t="array" ref="I2025:Q2025">VLOOKUP(A2025,'Medical Examinations-Answers'!A:J,{2,3,4,5,6,7,8,9,10},0)</f>
        <v>24.1</v>
      </c>
      <c r="J2025">
        <v>4.4000000000000004</v>
      </c>
      <c r="K2025" t="str">
        <v>yes</v>
      </c>
      <c r="L2025" t="str">
        <v>No</v>
      </c>
      <c r="M2025" t="str">
        <v>No</v>
      </c>
      <c r="N2025">
        <v>1</v>
      </c>
      <c r="O2025" t="str">
        <v>No</v>
      </c>
      <c r="P2025" t="str">
        <v xml:space="preserve">Normal Weight </v>
      </c>
      <c r="Q2025" t="str">
        <v>Normal</v>
      </c>
      <c r="R2025" t="str">
        <f t="shared" si="31"/>
        <v>Without transplant</v>
      </c>
    </row>
    <row r="2026" spans="1:18" ht="15.6" x14ac:dyDescent="0.3">
      <c r="A2026" s="1" t="s">
        <v>342</v>
      </c>
      <c r="B2026" t="str">
        <f>VLOOKUP(A2026,'Customer Names-Answers'!A:D,4,0)</f>
        <v>Gretchen</v>
      </c>
      <c r="C2026" cm="1">
        <f t="array" ref="C2026:H2026">VLOOKUP(A2026,'Hospitalisation Details-Answers'!A:K,{6,7,8,9,10,11},0)</f>
        <v>2943.41</v>
      </c>
      <c r="D2026" t="str">
        <v>tier - 2</v>
      </c>
      <c r="E2026" t="str">
        <v>tier - 3</v>
      </c>
      <c r="F2026" t="str">
        <v>R1012</v>
      </c>
      <c r="G2026" t="str">
        <v>30-Sep-2002</v>
      </c>
      <c r="H2026" t="str">
        <v xml:space="preserve">21 Y </v>
      </c>
      <c r="I2026" cm="1">
        <f t="array" ref="I2026:Q2026">VLOOKUP(A2026,'Medical Examinations-Answers'!A:J,{2,3,4,5,6,7,8,9,10},0)</f>
        <v>29.77</v>
      </c>
      <c r="J2026">
        <v>9.9</v>
      </c>
      <c r="K2026" t="str">
        <v>No</v>
      </c>
      <c r="L2026" t="str">
        <v>No</v>
      </c>
      <c r="M2026" t="str">
        <v>No</v>
      </c>
      <c r="N2026">
        <v>0</v>
      </c>
      <c r="O2026" t="str">
        <v>No</v>
      </c>
      <c r="P2026" t="str">
        <v xml:space="preserve">Overweight </v>
      </c>
      <c r="Q2026" t="str">
        <v>Diabetes</v>
      </c>
      <c r="R2026" t="str">
        <f t="shared" si="31"/>
        <v>Without transplant</v>
      </c>
    </row>
    <row r="2027" spans="1:18" ht="15.6" x14ac:dyDescent="0.3">
      <c r="A2027" s="1" t="s">
        <v>341</v>
      </c>
      <c r="B2027" t="str">
        <f>VLOOKUP(A2027,'Customer Names-Answers'!A:D,4,0)</f>
        <v>Nicholas E.</v>
      </c>
      <c r="C2027" cm="1">
        <f t="array" ref="C2027:H2027">VLOOKUP(A2027,'Hospitalisation Details-Answers'!A:K,{6,7,8,9,10,11},0)</f>
        <v>2927.06</v>
      </c>
      <c r="D2027" t="str">
        <v>tier - 2</v>
      </c>
      <c r="E2027" t="str">
        <v>tier - 2</v>
      </c>
      <c r="F2027" t="str">
        <v>R1013</v>
      </c>
      <c r="G2027" t="str">
        <v>30-Jun-1996</v>
      </c>
      <c r="H2027" t="str">
        <v xml:space="preserve">27 Y </v>
      </c>
      <c r="I2027" cm="1">
        <f t="array" ref="I2027:Q2027">VLOOKUP(A2027,'Medical Examinations-Answers'!A:J,{2,3,4,5,6,7,8,9,10},0)</f>
        <v>46.53</v>
      </c>
      <c r="J2027">
        <v>4.84</v>
      </c>
      <c r="K2027" t="str">
        <v>yes</v>
      </c>
      <c r="L2027" t="str">
        <v>No</v>
      </c>
      <c r="M2027" t="str">
        <v>No</v>
      </c>
      <c r="N2027">
        <v>0</v>
      </c>
      <c r="O2027" t="str">
        <v>No</v>
      </c>
      <c r="P2027" t="str">
        <v>Obesity</v>
      </c>
      <c r="Q2027" t="str">
        <v>Normal</v>
      </c>
      <c r="R2027" t="str">
        <f t="shared" si="31"/>
        <v>Without transplant</v>
      </c>
    </row>
    <row r="2028" spans="1:18" ht="15.6" x14ac:dyDescent="0.3">
      <c r="A2028" s="1" t="s">
        <v>340</v>
      </c>
      <c r="B2028" t="str">
        <f>VLOOKUP(A2028,'Customer Names-Answers'!A:D,4,0)</f>
        <v>Deborah</v>
      </c>
      <c r="C2028" cm="1">
        <f t="array" ref="C2028:H2028">VLOOKUP(A2028,'Hospitalisation Details-Answers'!A:K,{6,7,8,9,10,11},0)</f>
        <v>2913.57</v>
      </c>
      <c r="D2028" t="str">
        <v>tier - 2</v>
      </c>
      <c r="E2028" t="str">
        <v>tier - 2</v>
      </c>
      <c r="F2028" t="str">
        <v>R1011</v>
      </c>
      <c r="G2028" t="str">
        <v>5-Jun-2003</v>
      </c>
      <c r="H2028" t="str">
        <v xml:space="preserve">20 Y </v>
      </c>
      <c r="I2028" cm="1">
        <f t="array" ref="I2028:Q2028">VLOOKUP(A2028,'Medical Examinations-Answers'!A:J,{2,3,4,5,6,7,8,9,10},0)</f>
        <v>23.4</v>
      </c>
      <c r="J2028">
        <v>5.53</v>
      </c>
      <c r="K2028" t="str">
        <v>No</v>
      </c>
      <c r="L2028" t="str">
        <v>No</v>
      </c>
      <c r="M2028" t="str">
        <v>Yes</v>
      </c>
      <c r="N2028">
        <v>1</v>
      </c>
      <c r="O2028" t="str">
        <v>No</v>
      </c>
      <c r="P2028" t="str">
        <v xml:space="preserve">Normal Weight </v>
      </c>
      <c r="Q2028" t="str">
        <v>Normal</v>
      </c>
      <c r="R2028" t="str">
        <f t="shared" si="31"/>
        <v>Without transplant</v>
      </c>
    </row>
    <row r="2029" spans="1:18" ht="15.6" x14ac:dyDescent="0.3">
      <c r="A2029" s="1" t="s">
        <v>339</v>
      </c>
      <c r="B2029" t="str">
        <f>VLOOKUP(A2029,'Customer Names-Answers'!A:D,4,0)</f>
        <v>Chuck W. Jr.</v>
      </c>
      <c r="C2029" cm="1">
        <f t="array" ref="C2029:H2029">VLOOKUP(A2029,'Hospitalisation Details-Answers'!A:K,{6,7,8,9,10,11},0)</f>
        <v>2904.09</v>
      </c>
      <c r="D2029" t="str">
        <v>tier - 2</v>
      </c>
      <c r="E2029" t="str">
        <v>tier - 2</v>
      </c>
      <c r="F2029" t="str">
        <v>R1011</v>
      </c>
      <c r="G2029" t="str">
        <v>13-Jun-1996</v>
      </c>
      <c r="H2029" t="str">
        <v xml:space="preserve">27 Y </v>
      </c>
      <c r="I2029" cm="1">
        <f t="array" ref="I2029:Q2029">VLOOKUP(A2029,'Medical Examinations-Answers'!A:J,{2,3,4,5,6,7,8,9,10},0)</f>
        <v>30</v>
      </c>
      <c r="J2029">
        <v>4.33</v>
      </c>
      <c r="K2029" t="str">
        <v>yes</v>
      </c>
      <c r="L2029" t="str">
        <v>No</v>
      </c>
      <c r="M2029" t="str">
        <v>No</v>
      </c>
      <c r="N2029">
        <v>0</v>
      </c>
      <c r="O2029" t="str">
        <v>No</v>
      </c>
      <c r="P2029" t="str">
        <v>Obesity</v>
      </c>
      <c r="Q2029" t="str">
        <v>Normal</v>
      </c>
      <c r="R2029" t="str">
        <f t="shared" si="31"/>
        <v>Without transplant</v>
      </c>
    </row>
    <row r="2030" spans="1:18" ht="15.6" x14ac:dyDescent="0.3">
      <c r="A2030" s="1" t="s">
        <v>338</v>
      </c>
      <c r="B2030" t="str">
        <f>VLOOKUP(A2030,'Customer Names-Answers'!A:D,4,0)</f>
        <v>Daniel</v>
      </c>
      <c r="C2030" cm="1">
        <f t="array" ref="C2030:H2030">VLOOKUP(A2030,'Hospitalisation Details-Answers'!A:K,{6,7,8,9,10,11},0)</f>
        <v>2902.91</v>
      </c>
      <c r="D2030" t="str">
        <v>tier - 2</v>
      </c>
      <c r="E2030" t="str">
        <v>tier - 2</v>
      </c>
      <c r="F2030" t="str">
        <v>R1013</v>
      </c>
      <c r="G2030" t="str">
        <v>24-Oct-1996</v>
      </c>
      <c r="H2030" t="str">
        <v xml:space="preserve">27 Y </v>
      </c>
      <c r="I2030" cm="1">
        <f t="array" ref="I2030:Q2030">VLOOKUP(A2030,'Medical Examinations-Answers'!A:J,{2,3,4,5,6,7,8,9,10},0)</f>
        <v>29.15</v>
      </c>
      <c r="J2030">
        <v>4.91</v>
      </c>
      <c r="K2030" t="str">
        <v>yes</v>
      </c>
      <c r="L2030" t="str">
        <v>No</v>
      </c>
      <c r="M2030" t="str">
        <v>No</v>
      </c>
      <c r="N2030">
        <v>0</v>
      </c>
      <c r="O2030" t="str">
        <v>No</v>
      </c>
      <c r="P2030" t="str">
        <v xml:space="preserve">Overweight </v>
      </c>
      <c r="Q2030" t="str">
        <v>Normal</v>
      </c>
      <c r="R2030" t="str">
        <f t="shared" si="31"/>
        <v>Without transplant</v>
      </c>
    </row>
    <row r="2031" spans="1:18" ht="15.6" x14ac:dyDescent="0.3">
      <c r="A2031" s="1" t="s">
        <v>337</v>
      </c>
      <c r="B2031" t="str">
        <f>VLOOKUP(A2031,'Customer Names-Answers'!A:D,4,0)</f>
        <v>Amany</v>
      </c>
      <c r="C2031" cm="1">
        <f t="array" ref="C2031:H2031">VLOOKUP(A2031,'Hospitalisation Details-Answers'!A:K,{6,7,8,9,10,11},0)</f>
        <v>2899.49</v>
      </c>
      <c r="D2031" t="str">
        <v>tier - 2</v>
      </c>
      <c r="E2031" t="str">
        <v>tier - 2</v>
      </c>
      <c r="F2031" t="str">
        <v>R1024</v>
      </c>
      <c r="G2031" t="str">
        <v>1-Nov-1999</v>
      </c>
      <c r="H2031" t="str">
        <v xml:space="preserve">24 Y </v>
      </c>
      <c r="I2031" cm="1">
        <f t="array" ref="I2031:Q2031">VLOOKUP(A2031,'Medical Examinations-Answers'!A:J,{2,3,4,5,6,7,8,9,10},0)</f>
        <v>34.865000000000002</v>
      </c>
      <c r="J2031">
        <v>4.8</v>
      </c>
      <c r="K2031" t="str">
        <v>No</v>
      </c>
      <c r="L2031" t="str">
        <v>No</v>
      </c>
      <c r="M2031" t="str">
        <v>No</v>
      </c>
      <c r="N2031">
        <v>0</v>
      </c>
      <c r="O2031" t="str">
        <v>No</v>
      </c>
      <c r="P2031" t="str">
        <v>Obesity</v>
      </c>
      <c r="Q2031" t="str">
        <v>Normal</v>
      </c>
      <c r="R2031" t="str">
        <f t="shared" si="31"/>
        <v>Without transplant</v>
      </c>
    </row>
    <row r="2032" spans="1:18" ht="15.6" x14ac:dyDescent="0.3">
      <c r="A2032" s="1" t="s">
        <v>336</v>
      </c>
      <c r="B2032" t="str">
        <f>VLOOKUP(A2032,'Customer Names-Answers'!A:D,4,0)</f>
        <v>Kipling</v>
      </c>
      <c r="C2032" cm="1">
        <f t="array" ref="C2032:H2032">VLOOKUP(A2032,'Hospitalisation Details-Answers'!A:K,{6,7,8,9,10,11},0)</f>
        <v>2897.46</v>
      </c>
      <c r="D2032" t="str">
        <v>tier - 2</v>
      </c>
      <c r="E2032" t="str">
        <v>tier - 1</v>
      </c>
      <c r="F2032" t="str">
        <v>R1012</v>
      </c>
      <c r="G2032" t="str">
        <v>14-Jul-2000</v>
      </c>
      <c r="H2032" t="str">
        <v xml:space="preserve">23 Y </v>
      </c>
      <c r="I2032" cm="1">
        <f t="array" ref="I2032:Q2032">VLOOKUP(A2032,'Medical Examinations-Answers'!A:J,{2,3,4,5,6,7,8,9,10},0)</f>
        <v>28.12</v>
      </c>
      <c r="J2032">
        <v>5.55</v>
      </c>
      <c r="K2032" t="str">
        <v>yes</v>
      </c>
      <c r="L2032" t="str">
        <v>yes</v>
      </c>
      <c r="M2032" t="str">
        <v>No</v>
      </c>
      <c r="N2032">
        <v>2</v>
      </c>
      <c r="O2032" t="str">
        <v>No</v>
      </c>
      <c r="P2032" t="str">
        <v xml:space="preserve">Overweight </v>
      </c>
      <c r="Q2032" t="str">
        <v>Normal</v>
      </c>
      <c r="R2032" t="str">
        <f t="shared" si="31"/>
        <v>With transplant</v>
      </c>
    </row>
    <row r="2033" spans="1:18" ht="15.6" x14ac:dyDescent="0.3">
      <c r="A2033" s="1" t="s">
        <v>335</v>
      </c>
      <c r="B2033" t="str">
        <f>VLOOKUP(A2033,'Customer Names-Answers'!A:D,4,0)</f>
        <v>Duncan</v>
      </c>
      <c r="C2033" cm="1">
        <f t="array" ref="C2033:H2033">VLOOKUP(A2033,'Hospitalisation Details-Answers'!A:K,{6,7,8,9,10,11},0)</f>
        <v>2897.32</v>
      </c>
      <c r="D2033" t="str">
        <v>tier - 3</v>
      </c>
      <c r="E2033" t="str">
        <v>tier - 3</v>
      </c>
      <c r="F2033" t="str">
        <v>R1016</v>
      </c>
      <c r="G2033" t="str">
        <v>21-Jun-1996</v>
      </c>
      <c r="H2033" t="str">
        <v xml:space="preserve">27 Y </v>
      </c>
      <c r="I2033" cm="1">
        <f t="array" ref="I2033:Q2033">VLOOKUP(A2033,'Medical Examinations-Answers'!A:J,{2,3,4,5,6,7,8,9,10},0)</f>
        <v>29.45</v>
      </c>
      <c r="J2033">
        <v>5.24</v>
      </c>
      <c r="K2033" t="str">
        <v>yes</v>
      </c>
      <c r="L2033" t="str">
        <v>No</v>
      </c>
      <c r="M2033" t="str">
        <v>No</v>
      </c>
      <c r="N2033">
        <v>0</v>
      </c>
      <c r="O2033" t="str">
        <v>No</v>
      </c>
      <c r="P2033" t="str">
        <v xml:space="preserve">Overweight </v>
      </c>
      <c r="Q2033" t="str">
        <v>Normal</v>
      </c>
      <c r="R2033" t="str">
        <f t="shared" si="31"/>
        <v>Without transplant</v>
      </c>
    </row>
    <row r="2034" spans="1:18" ht="15.6" x14ac:dyDescent="0.3">
      <c r="A2034" s="1" t="s">
        <v>334</v>
      </c>
      <c r="B2034" t="str">
        <f>VLOOKUP(A2034,'Customer Names-Answers'!A:D,4,0)</f>
        <v>Louis C.</v>
      </c>
      <c r="C2034" cm="1">
        <f t="array" ref="C2034:H2034">VLOOKUP(A2034,'Hospitalisation Details-Answers'!A:K,{6,7,8,9,10,11},0)</f>
        <v>2867.12</v>
      </c>
      <c r="D2034" t="str">
        <v>tier - 1</v>
      </c>
      <c r="E2034" t="str">
        <v>tier - 3</v>
      </c>
      <c r="F2034" t="str">
        <v>R1013</v>
      </c>
      <c r="G2034" t="str">
        <v>12-Aug-1993</v>
      </c>
      <c r="H2034" t="str">
        <v xml:space="preserve">30 Y </v>
      </c>
      <c r="I2034" cm="1">
        <f t="array" ref="I2034:Q2034">VLOOKUP(A2034,'Medical Examinations-Answers'!A:J,{2,3,4,5,6,7,8,9,10},0)</f>
        <v>27.94</v>
      </c>
      <c r="J2034">
        <v>6.08</v>
      </c>
      <c r="K2034" t="str">
        <v>No</v>
      </c>
      <c r="L2034" t="str">
        <v>No</v>
      </c>
      <c r="M2034" t="str">
        <v>Yes</v>
      </c>
      <c r="N2034">
        <v>1</v>
      </c>
      <c r="O2034" t="str">
        <v>No</v>
      </c>
      <c r="P2034" t="str">
        <v xml:space="preserve">Overweight </v>
      </c>
      <c r="Q2034" t="str">
        <v>Prediabetes</v>
      </c>
      <c r="R2034" t="str">
        <f t="shared" si="31"/>
        <v>Without transplant</v>
      </c>
    </row>
    <row r="2035" spans="1:18" ht="15.6" x14ac:dyDescent="0.3">
      <c r="A2035" s="1" t="s">
        <v>333</v>
      </c>
      <c r="B2035" t="str">
        <f>VLOOKUP(A2035,'Customer Names-Answers'!A:D,4,0)</f>
        <v>Daniel J</v>
      </c>
      <c r="C2035" cm="1">
        <f t="array" ref="C2035:H2035">VLOOKUP(A2035,'Hospitalisation Details-Answers'!A:K,{6,7,8,9,10,11},0)</f>
        <v>2866.09</v>
      </c>
      <c r="D2035" t="str">
        <v>tier - 3</v>
      </c>
      <c r="E2035" t="str">
        <v>tier - 3</v>
      </c>
      <c r="F2035" t="str">
        <v>R1011</v>
      </c>
      <c r="G2035" t="str">
        <v>1-Nov-1993</v>
      </c>
      <c r="H2035" t="str">
        <v xml:space="preserve">30 Y </v>
      </c>
      <c r="I2035" cm="1">
        <f t="array" ref="I2035:Q2035">VLOOKUP(A2035,'Medical Examinations-Answers'!A:J,{2,3,4,5,6,7,8,9,10},0)</f>
        <v>27.2</v>
      </c>
      <c r="J2035">
        <v>5.83</v>
      </c>
      <c r="K2035" t="str">
        <v>No</v>
      </c>
      <c r="L2035" t="str">
        <v>No</v>
      </c>
      <c r="M2035" t="str">
        <v>Yes</v>
      </c>
      <c r="N2035">
        <v>1</v>
      </c>
      <c r="O2035" t="str">
        <v>No</v>
      </c>
      <c r="P2035" t="str">
        <v xml:space="preserve">Overweight </v>
      </c>
      <c r="Q2035" t="str">
        <v>Prediabetes</v>
      </c>
      <c r="R2035" t="str">
        <f t="shared" si="31"/>
        <v>Without transplant</v>
      </c>
    </row>
    <row r="2036" spans="1:18" ht="15.6" x14ac:dyDescent="0.3">
      <c r="A2036" s="1" t="s">
        <v>332</v>
      </c>
      <c r="B2036" t="str">
        <f>VLOOKUP(A2036,'Customer Names-Answers'!A:D,4,0)</f>
        <v>Ildiko M.</v>
      </c>
      <c r="C2036" cm="1">
        <f t="array" ref="C2036:H2036">VLOOKUP(A2036,'Hospitalisation Details-Answers'!A:K,{6,7,8,9,10,11},0)</f>
        <v>2855.44</v>
      </c>
      <c r="D2036" t="str">
        <v>tier - 2</v>
      </c>
      <c r="E2036" t="str">
        <v>tier - 3</v>
      </c>
      <c r="F2036" t="str">
        <v>R1012</v>
      </c>
      <c r="G2036" t="str">
        <v>4-Sep-1998</v>
      </c>
      <c r="H2036" t="str">
        <v xml:space="preserve">25 Y </v>
      </c>
      <c r="I2036" cm="1">
        <f t="array" ref="I2036:Q2036">VLOOKUP(A2036,'Medical Examinations-Answers'!A:J,{2,3,4,5,6,7,8,9,10},0)</f>
        <v>33.344999999999999</v>
      </c>
      <c r="J2036">
        <v>4.29</v>
      </c>
      <c r="K2036" t="str">
        <v>No</v>
      </c>
      <c r="L2036" t="str">
        <v>No</v>
      </c>
      <c r="M2036" t="str">
        <v>No</v>
      </c>
      <c r="N2036">
        <v>1</v>
      </c>
      <c r="O2036" t="str">
        <v>No</v>
      </c>
      <c r="P2036" t="str">
        <v>Obesity</v>
      </c>
      <c r="Q2036" t="str">
        <v>Normal</v>
      </c>
      <c r="R2036" t="str">
        <f t="shared" si="31"/>
        <v>Without transplant</v>
      </c>
    </row>
    <row r="2037" spans="1:18" ht="15.6" x14ac:dyDescent="0.3">
      <c r="A2037" s="1" t="s">
        <v>331</v>
      </c>
      <c r="B2037" t="str">
        <f>VLOOKUP(A2037,'Customer Names-Answers'!A:D,4,0)</f>
        <v>Melinda E.</v>
      </c>
      <c r="C2037" cm="1">
        <f t="array" ref="C2037:H2037">VLOOKUP(A2037,'Hospitalisation Details-Answers'!A:K,{6,7,8,9,10,11},0)</f>
        <v>2850.68</v>
      </c>
      <c r="D2037" t="str">
        <v>tier - 2</v>
      </c>
      <c r="E2037" t="str">
        <v>tier - 3</v>
      </c>
      <c r="F2037" t="str">
        <v>R1012</v>
      </c>
      <c r="G2037" t="str">
        <v>17-Jun-1998</v>
      </c>
      <c r="H2037" t="str">
        <v xml:space="preserve">25 Y </v>
      </c>
      <c r="I2037" cm="1">
        <f t="array" ref="I2037:Q2037">VLOOKUP(A2037,'Medical Examinations-Answers'!A:J,{2,3,4,5,6,7,8,9,10},0)</f>
        <v>29.925000000000001</v>
      </c>
      <c r="J2037">
        <v>5.3</v>
      </c>
      <c r="K2037" t="str">
        <v>No</v>
      </c>
      <c r="L2037" t="str">
        <v>No</v>
      </c>
      <c r="M2037" t="str">
        <v>No</v>
      </c>
      <c r="N2037">
        <v>1</v>
      </c>
      <c r="O2037" t="str">
        <v>No</v>
      </c>
      <c r="P2037" t="str">
        <v xml:space="preserve">Overweight </v>
      </c>
      <c r="Q2037" t="str">
        <v>Normal</v>
      </c>
      <c r="R2037" t="str">
        <f t="shared" si="31"/>
        <v>Without transplant</v>
      </c>
    </row>
    <row r="2038" spans="1:18" ht="15.6" x14ac:dyDescent="0.3">
      <c r="A2038" s="1" t="s">
        <v>330</v>
      </c>
      <c r="B2038" t="str">
        <f>VLOOKUP(A2038,'Customer Names-Answers'!A:D,4,0)</f>
        <v>Ashley M</v>
      </c>
      <c r="C2038" cm="1">
        <f t="array" ref="C2038:H2038">VLOOKUP(A2038,'Hospitalisation Details-Answers'!A:K,{6,7,8,9,10,11},0)</f>
        <v>2842.76</v>
      </c>
      <c r="D2038" t="str">
        <v>tier - 2</v>
      </c>
      <c r="E2038" t="str">
        <v>tier - 3</v>
      </c>
      <c r="F2038" t="str">
        <v>R1012</v>
      </c>
      <c r="G2038" t="str">
        <v>15-Nov-1998</v>
      </c>
      <c r="H2038" t="str">
        <v xml:space="preserve">25 Y </v>
      </c>
      <c r="I2038" cm="1">
        <f t="array" ref="I2038:Q2038">VLOOKUP(A2038,'Medical Examinations-Answers'!A:J,{2,3,4,5,6,7,8,9,10},0)</f>
        <v>24.225000000000001</v>
      </c>
      <c r="J2038">
        <v>4.42</v>
      </c>
      <c r="K2038" t="str">
        <v>No</v>
      </c>
      <c r="L2038" t="str">
        <v>No</v>
      </c>
      <c r="M2038" t="str">
        <v>No</v>
      </c>
      <c r="N2038">
        <v>1</v>
      </c>
      <c r="O2038" t="str">
        <v>No</v>
      </c>
      <c r="P2038" t="str">
        <v xml:space="preserve">Normal Weight </v>
      </c>
      <c r="Q2038" t="str">
        <v>Normal</v>
      </c>
      <c r="R2038" t="str">
        <f t="shared" si="31"/>
        <v>Without transplant</v>
      </c>
    </row>
    <row r="2039" spans="1:18" ht="15.6" x14ac:dyDescent="0.3">
      <c r="A2039" s="1" t="s">
        <v>329</v>
      </c>
      <c r="B2039" t="str">
        <f>VLOOKUP(A2039,'Customer Names-Answers'!A:D,4,0)</f>
        <v>Stephanie</v>
      </c>
      <c r="C2039" cm="1">
        <f t="array" ref="C2039:H2039">VLOOKUP(A2039,'Hospitalisation Details-Answers'!A:K,{6,7,8,9,10,11},0)</f>
        <v>2819.51</v>
      </c>
      <c r="D2039" t="str">
        <v>tier - 2</v>
      </c>
      <c r="E2039" t="str">
        <v>tier - 3</v>
      </c>
      <c r="F2039" t="str">
        <v>R1011</v>
      </c>
      <c r="G2039" t="str">
        <v>1-Oct-2000</v>
      </c>
      <c r="H2039" t="str">
        <v xml:space="preserve">23 Y </v>
      </c>
      <c r="I2039" cm="1">
        <f t="array" ref="I2039:Q2039">VLOOKUP(A2039,'Medical Examinations-Answers'!A:J,{2,3,4,5,6,7,8,9,10},0)</f>
        <v>29.68</v>
      </c>
      <c r="J2039">
        <v>5.68</v>
      </c>
      <c r="K2039" t="str">
        <v>No</v>
      </c>
      <c r="L2039" t="str">
        <v>yes</v>
      </c>
      <c r="M2039" t="str">
        <v>No</v>
      </c>
      <c r="N2039">
        <v>1</v>
      </c>
      <c r="O2039" t="str">
        <v>No</v>
      </c>
      <c r="P2039" t="str">
        <v xml:space="preserve">Overweight </v>
      </c>
      <c r="Q2039" t="str">
        <v>Normal</v>
      </c>
      <c r="R2039" t="str">
        <f t="shared" si="31"/>
        <v>With transplant</v>
      </c>
    </row>
    <row r="2040" spans="1:18" ht="15.6" x14ac:dyDescent="0.3">
      <c r="A2040" s="1" t="s">
        <v>328</v>
      </c>
      <c r="B2040" t="str">
        <f>VLOOKUP(A2040,'Customer Names-Answers'!A:D,4,0)</f>
        <v>Sean P.</v>
      </c>
      <c r="C2040" cm="1">
        <f t="array" ref="C2040:H2040">VLOOKUP(A2040,'Hospitalisation Details-Answers'!A:K,{6,7,8,9,10,11},0)</f>
        <v>2803.7</v>
      </c>
      <c r="D2040" t="str">
        <v>tier - 2</v>
      </c>
      <c r="E2040" t="str">
        <v>tier - 1</v>
      </c>
      <c r="F2040" t="str">
        <v>R1012</v>
      </c>
      <c r="G2040" t="str">
        <v>23-Sep-2003</v>
      </c>
      <c r="H2040" t="str">
        <v xml:space="preserve">20 Y </v>
      </c>
      <c r="I2040" cm="1">
        <f t="array" ref="I2040:Q2040">VLOOKUP(A2040,'Medical Examinations-Answers'!A:J,{2,3,4,5,6,7,8,9,10},0)</f>
        <v>20.614999999999998</v>
      </c>
      <c r="J2040">
        <v>6.05</v>
      </c>
      <c r="K2040" t="str">
        <v>No</v>
      </c>
      <c r="L2040" t="str">
        <v>No</v>
      </c>
      <c r="M2040" t="str">
        <v>Yes</v>
      </c>
      <c r="N2040">
        <v>1</v>
      </c>
      <c r="O2040" t="str">
        <v>No</v>
      </c>
      <c r="P2040" t="str">
        <v xml:space="preserve">Normal Weight </v>
      </c>
      <c r="Q2040" t="str">
        <v>Prediabetes</v>
      </c>
      <c r="R2040" t="str">
        <f t="shared" si="31"/>
        <v>Without transplant</v>
      </c>
    </row>
    <row r="2041" spans="1:18" ht="15.6" x14ac:dyDescent="0.3">
      <c r="A2041" s="1" t="s">
        <v>327</v>
      </c>
      <c r="B2041" t="str">
        <f>VLOOKUP(A2041,'Customer Names-Answers'!A:D,4,0)</f>
        <v>Emily G</v>
      </c>
      <c r="C2041" cm="1">
        <f t="array" ref="C2041:H2041">VLOOKUP(A2041,'Hospitalisation Details-Answers'!A:K,{6,7,8,9,10,11},0)</f>
        <v>2801.26</v>
      </c>
      <c r="D2041" t="str">
        <v>tier - 2</v>
      </c>
      <c r="E2041" t="str">
        <v>tier - 3</v>
      </c>
      <c r="F2041" t="str">
        <v>R1013</v>
      </c>
      <c r="G2041" t="str">
        <v>4-Aug-2004</v>
      </c>
      <c r="H2041" t="str">
        <v xml:space="preserve">19 Y </v>
      </c>
      <c r="I2041" cm="1">
        <f t="array" ref="I2041:Q2041">VLOOKUP(A2041,'Medical Examinations-Answers'!A:J,{2,3,4,5,6,7,8,9,10},0)</f>
        <v>32.119999999999997</v>
      </c>
      <c r="J2041">
        <v>5.33</v>
      </c>
      <c r="K2041" t="str">
        <v>No</v>
      </c>
      <c r="L2041" t="str">
        <v>yes</v>
      </c>
      <c r="M2041" t="str">
        <v>No</v>
      </c>
      <c r="N2041">
        <v>1</v>
      </c>
      <c r="O2041" t="str">
        <v>No</v>
      </c>
      <c r="P2041" t="str">
        <v>Obesity</v>
      </c>
      <c r="Q2041" t="str">
        <v>Normal</v>
      </c>
      <c r="R2041" t="str">
        <f t="shared" si="31"/>
        <v>With transplant</v>
      </c>
    </row>
    <row r="2042" spans="1:18" ht="15.6" x14ac:dyDescent="0.3">
      <c r="A2042" s="1" t="s">
        <v>326</v>
      </c>
      <c r="B2042" t="str">
        <f>VLOOKUP(A2042,'Customer Names-Answers'!A:D,4,0)</f>
        <v>Malcolm</v>
      </c>
      <c r="C2042" cm="1">
        <f t="array" ref="C2042:H2042">VLOOKUP(A2042,'Hospitalisation Details-Answers'!A:K,{6,7,8,9,10,11},0)</f>
        <v>2789.06</v>
      </c>
      <c r="D2042" t="str">
        <v>tier - 2</v>
      </c>
      <c r="E2042" t="str">
        <v>tier - 3</v>
      </c>
      <c r="F2042" t="str">
        <v>R1012</v>
      </c>
      <c r="G2042" t="str">
        <v>24-Dec-1999</v>
      </c>
      <c r="H2042" t="str">
        <v xml:space="preserve">24 Y </v>
      </c>
      <c r="I2042" cm="1">
        <f t="array" ref="I2042:Q2042">VLOOKUP(A2042,'Medical Examinations-Answers'!A:J,{2,3,4,5,6,7,8,9,10},0)</f>
        <v>27.36</v>
      </c>
      <c r="J2042">
        <v>6.22</v>
      </c>
      <c r="K2042" t="str">
        <v>No</v>
      </c>
      <c r="L2042" t="str">
        <v>No</v>
      </c>
      <c r="M2042" t="str">
        <v>No</v>
      </c>
      <c r="N2042">
        <v>0</v>
      </c>
      <c r="O2042" t="str">
        <v>No</v>
      </c>
      <c r="P2042" t="str">
        <v xml:space="preserve">Overweight </v>
      </c>
      <c r="Q2042" t="str">
        <v>Prediabetes</v>
      </c>
      <c r="R2042" t="str">
        <f t="shared" si="31"/>
        <v>Without transplant</v>
      </c>
    </row>
    <row r="2043" spans="1:18" ht="15.6" x14ac:dyDescent="0.3">
      <c r="A2043" s="1" t="s">
        <v>325</v>
      </c>
      <c r="B2043" t="str">
        <f>VLOOKUP(A2043,'Customer Names-Answers'!A:D,4,0)</f>
        <v>Danilo</v>
      </c>
      <c r="C2043" cm="1">
        <f t="array" ref="C2043:H2043">VLOOKUP(A2043,'Hospitalisation Details-Answers'!A:K,{6,7,8,9,10,11},0)</f>
        <v>2775.19</v>
      </c>
      <c r="D2043" t="str">
        <v>tier - 2</v>
      </c>
      <c r="E2043" t="str">
        <v>tier - 1</v>
      </c>
      <c r="F2043" t="str">
        <v>R1012</v>
      </c>
      <c r="G2043" t="str">
        <v>29-Aug-1999</v>
      </c>
      <c r="H2043" t="str">
        <v xml:space="preserve">24 Y </v>
      </c>
      <c r="I2043" cm="1">
        <f t="array" ref="I2043:Q2043">VLOOKUP(A2043,'Medical Examinations-Answers'!A:J,{2,3,4,5,6,7,8,9,10},0)</f>
        <v>17.385000000000002</v>
      </c>
      <c r="J2043">
        <v>5.84</v>
      </c>
      <c r="K2043" t="str">
        <v>No</v>
      </c>
      <c r="L2043" t="str">
        <v>No</v>
      </c>
      <c r="M2043" t="str">
        <v>No</v>
      </c>
      <c r="N2043">
        <v>0</v>
      </c>
      <c r="O2043" t="str">
        <v>No</v>
      </c>
      <c r="P2043" t="str">
        <v xml:space="preserve">Underweight </v>
      </c>
      <c r="Q2043" t="str">
        <v>Prediabetes</v>
      </c>
      <c r="R2043" t="str">
        <f t="shared" si="31"/>
        <v>Without transplant</v>
      </c>
    </row>
    <row r="2044" spans="1:18" ht="15.6" x14ac:dyDescent="0.3">
      <c r="A2044" s="1" t="s">
        <v>324</v>
      </c>
      <c r="B2044" t="str">
        <f>VLOOKUP(A2044,'Customer Names-Answers'!A:D,4,0)</f>
        <v>Mikko</v>
      </c>
      <c r="C2044" cm="1">
        <f t="array" ref="C2044:H2044">VLOOKUP(A2044,'Hospitalisation Details-Answers'!A:K,{6,7,8,9,10,11},0)</f>
        <v>2773.46</v>
      </c>
      <c r="D2044" t="str">
        <v>tier - 2</v>
      </c>
      <c r="E2044" t="str">
        <v>tier - 1</v>
      </c>
      <c r="F2044" t="str">
        <v>R1021</v>
      </c>
      <c r="G2044" t="str">
        <v>14-Nov-2004</v>
      </c>
      <c r="H2044" t="str">
        <v xml:space="preserve">19 Y </v>
      </c>
      <c r="I2044" cm="1">
        <f t="array" ref="I2044:Q2044">VLOOKUP(A2044,'Medical Examinations-Answers'!A:J,{2,3,4,5,6,7,8,9,10},0)</f>
        <v>30.13</v>
      </c>
      <c r="J2044">
        <v>5.71</v>
      </c>
      <c r="K2044" t="str">
        <v>No</v>
      </c>
      <c r="L2044" t="str">
        <v>yes</v>
      </c>
      <c r="M2044" t="str">
        <v>No</v>
      </c>
      <c r="N2044">
        <v>1</v>
      </c>
      <c r="O2044" t="str">
        <v>No</v>
      </c>
      <c r="P2044" t="str">
        <v>Obesity</v>
      </c>
      <c r="Q2044" t="str">
        <v>Prediabetes</v>
      </c>
      <c r="R2044" t="str">
        <f t="shared" si="31"/>
        <v>With transplant</v>
      </c>
    </row>
    <row r="2045" spans="1:18" ht="15.6" x14ac:dyDescent="0.3">
      <c r="A2045" s="1" t="s">
        <v>323</v>
      </c>
      <c r="B2045" t="str">
        <f>VLOOKUP(A2045,'Customer Names-Answers'!A:D,4,0)</f>
        <v>Paula C.</v>
      </c>
      <c r="C2045" cm="1">
        <f t="array" ref="C2045:H2045">VLOOKUP(A2045,'Hospitalisation Details-Answers'!A:K,{6,7,8,9,10,11},0)</f>
        <v>2758.99</v>
      </c>
      <c r="D2045" t="str">
        <v>tier - 2</v>
      </c>
      <c r="E2045" t="str">
        <v>tier - 1</v>
      </c>
      <c r="F2045" t="str">
        <v>R1012</v>
      </c>
      <c r="G2045" t="str">
        <v>10-Aug-1997</v>
      </c>
      <c r="H2045" t="str">
        <v xml:space="preserve">26 Y </v>
      </c>
      <c r="I2045" cm="1">
        <f t="array" ref="I2045:Q2045">VLOOKUP(A2045,'Medical Examinations-Answers'!A:J,{2,3,4,5,6,7,8,9,10},0)</f>
        <v>25.44</v>
      </c>
      <c r="J2045">
        <v>6.04</v>
      </c>
      <c r="K2045" t="str">
        <v>yes</v>
      </c>
      <c r="L2045" t="str">
        <v>No</v>
      </c>
      <c r="M2045" t="str">
        <v>Yes</v>
      </c>
      <c r="N2045">
        <v>1</v>
      </c>
      <c r="O2045" t="str">
        <v>No</v>
      </c>
      <c r="P2045" t="str">
        <v xml:space="preserve">Overweight </v>
      </c>
      <c r="Q2045" t="str">
        <v>Prediabetes</v>
      </c>
      <c r="R2045" t="str">
        <f t="shared" si="31"/>
        <v>Without transplant</v>
      </c>
    </row>
    <row r="2046" spans="1:18" ht="15.6" x14ac:dyDescent="0.3">
      <c r="A2046" s="1" t="s">
        <v>322</v>
      </c>
      <c r="B2046" t="str">
        <f>VLOOKUP(A2046,'Customer Names-Answers'!A:D,4,0)</f>
        <v>Kirsten N.</v>
      </c>
      <c r="C2046" cm="1">
        <f t="array" ref="C2046:H2046">VLOOKUP(A2046,'Hospitalisation Details-Answers'!A:K,{6,7,8,9,10,11},0)</f>
        <v>2755.02</v>
      </c>
      <c r="D2046" t="str">
        <v>tier - 2</v>
      </c>
      <c r="E2046" t="str">
        <v>tier - 1</v>
      </c>
      <c r="F2046" t="str">
        <v>R1024</v>
      </c>
      <c r="G2046" t="str">
        <v>11-Oct-2000</v>
      </c>
      <c r="H2046" t="str">
        <v xml:space="preserve">23 Y </v>
      </c>
      <c r="I2046" cm="1">
        <f t="array" ref="I2046:Q2046">VLOOKUP(A2046,'Medical Examinations-Answers'!A:J,{2,3,4,5,6,7,8,9,10},0)</f>
        <v>39.805</v>
      </c>
      <c r="J2046">
        <v>4.38</v>
      </c>
      <c r="K2046" t="str">
        <v>No</v>
      </c>
      <c r="L2046" t="str">
        <v>yes</v>
      </c>
      <c r="M2046" t="str">
        <v>No</v>
      </c>
      <c r="N2046">
        <v>1</v>
      </c>
      <c r="O2046" t="str">
        <v>No</v>
      </c>
      <c r="P2046" t="str">
        <v>Obesity</v>
      </c>
      <c r="Q2046" t="str">
        <v>Normal</v>
      </c>
      <c r="R2046" t="str">
        <f t="shared" si="31"/>
        <v>With transplant</v>
      </c>
    </row>
    <row r="2047" spans="1:18" ht="15.6" x14ac:dyDescent="0.3">
      <c r="A2047" s="1" t="s">
        <v>321</v>
      </c>
      <c r="B2047" t="str">
        <f>VLOOKUP(A2047,'Customer Names-Answers'!A:D,4,0)</f>
        <v>Christy</v>
      </c>
      <c r="C2047" cm="1">
        <f t="array" ref="C2047:H2047">VLOOKUP(A2047,'Hospitalisation Details-Answers'!A:K,{6,7,8,9,10,11},0)</f>
        <v>2741.95</v>
      </c>
      <c r="D2047" t="str">
        <v>tier - 2</v>
      </c>
      <c r="E2047" t="str">
        <v>tier - 3</v>
      </c>
      <c r="F2047" t="str">
        <v>R1024</v>
      </c>
      <c r="G2047" t="str">
        <v>3-Oct-2000</v>
      </c>
      <c r="H2047" t="str">
        <v xml:space="preserve">23 Y </v>
      </c>
      <c r="I2047" cm="1">
        <f t="array" ref="I2047:Q2047">VLOOKUP(A2047,'Medical Examinations-Answers'!A:J,{2,3,4,5,6,7,8,9,10},0)</f>
        <v>30.4</v>
      </c>
      <c r="J2047">
        <v>5.56</v>
      </c>
      <c r="K2047" t="str">
        <v>yes</v>
      </c>
      <c r="L2047" t="str">
        <v>yes</v>
      </c>
      <c r="M2047" t="str">
        <v>No</v>
      </c>
      <c r="N2047">
        <v>1</v>
      </c>
      <c r="O2047" t="str">
        <v>No</v>
      </c>
      <c r="P2047" t="str">
        <v>Obesity</v>
      </c>
      <c r="Q2047" t="str">
        <v>Normal</v>
      </c>
      <c r="R2047" t="str">
        <f t="shared" si="31"/>
        <v>With transplant</v>
      </c>
    </row>
    <row r="2048" spans="1:18" ht="15.6" x14ac:dyDescent="0.3">
      <c r="A2048" s="1" t="s">
        <v>320</v>
      </c>
      <c r="B2048" t="str">
        <f>VLOOKUP(A2048,'Customer Names-Answers'!A:D,4,0)</f>
        <v>Jennifer</v>
      </c>
      <c r="C2048" cm="1">
        <f t="array" ref="C2048:H2048">VLOOKUP(A2048,'Hospitalisation Details-Answers'!A:K,{6,7,8,9,10,11},0)</f>
        <v>2731.91</v>
      </c>
      <c r="D2048" t="str">
        <v>tier - 2</v>
      </c>
      <c r="E2048" t="str">
        <v>tier - 3</v>
      </c>
      <c r="F2048" t="str">
        <v>R1024</v>
      </c>
      <c r="G2048" t="str">
        <v>17-Dec-2000</v>
      </c>
      <c r="H2048" t="str">
        <v xml:space="preserve">23 Y </v>
      </c>
      <c r="I2048" cm="1">
        <f t="array" ref="I2048:Q2048">VLOOKUP(A2048,'Medical Examinations-Answers'!A:J,{2,3,4,5,6,7,8,9,10},0)</f>
        <v>23.18</v>
      </c>
      <c r="J2048">
        <v>4.24</v>
      </c>
      <c r="K2048" t="str">
        <v>No</v>
      </c>
      <c r="L2048" t="str">
        <v>yes</v>
      </c>
      <c r="M2048" t="str">
        <v>No</v>
      </c>
      <c r="N2048">
        <v>1</v>
      </c>
      <c r="O2048" t="str">
        <v>No</v>
      </c>
      <c r="P2048" t="str">
        <v xml:space="preserve">Normal Weight </v>
      </c>
      <c r="Q2048" t="str">
        <v>Normal</v>
      </c>
      <c r="R2048" t="str">
        <f t="shared" si="31"/>
        <v>With transplant</v>
      </c>
    </row>
    <row r="2049" spans="1:18" ht="15.6" x14ac:dyDescent="0.3">
      <c r="A2049" s="1" t="s">
        <v>319</v>
      </c>
      <c r="B2049" t="str">
        <f>VLOOKUP(A2049,'Customer Names-Answers'!A:D,4,0)</f>
        <v>Jingjing</v>
      </c>
      <c r="C2049" cm="1">
        <f t="array" ref="C2049:H2049">VLOOKUP(A2049,'Hospitalisation Details-Answers'!A:K,{6,7,8,9,10,11},0)</f>
        <v>2730.11</v>
      </c>
      <c r="D2049" t="str">
        <v>tier - 2</v>
      </c>
      <c r="E2049" t="str">
        <v>tier - 3</v>
      </c>
      <c r="F2049" t="str">
        <v>R1012</v>
      </c>
      <c r="G2049" t="str">
        <v>3-Dec-2003</v>
      </c>
      <c r="H2049" t="str">
        <v xml:space="preserve">20 Y </v>
      </c>
      <c r="I2049" cm="1">
        <f t="array" ref="I2049:Q2049">VLOOKUP(A2049,'Medical Examinations-Answers'!A:J,{2,3,4,5,6,7,8,9,10},0)</f>
        <v>39.615000000000002</v>
      </c>
      <c r="J2049">
        <v>6.32</v>
      </c>
      <c r="K2049" t="str">
        <v>No</v>
      </c>
      <c r="L2049" t="str">
        <v>No</v>
      </c>
      <c r="M2049" t="str">
        <v>Yes</v>
      </c>
      <c r="N2049">
        <v>1</v>
      </c>
      <c r="O2049" t="str">
        <v>No</v>
      </c>
      <c r="P2049" t="str">
        <v>Obesity</v>
      </c>
      <c r="Q2049" t="str">
        <v>Prediabetes</v>
      </c>
      <c r="R2049" t="str">
        <f t="shared" si="31"/>
        <v>Without transplant</v>
      </c>
    </row>
    <row r="2050" spans="1:18" ht="15.6" x14ac:dyDescent="0.3">
      <c r="A2050" s="1" t="s">
        <v>318</v>
      </c>
      <c r="B2050" t="str">
        <f>VLOOKUP(A2050,'Customer Names-Answers'!A:D,4,0)</f>
        <v>Morgan</v>
      </c>
      <c r="C2050" cm="1">
        <f t="array" ref="C2050:H2050">VLOOKUP(A2050,'Hospitalisation Details-Answers'!A:K,{6,7,8,9,10,11},0)</f>
        <v>2727.4</v>
      </c>
      <c r="D2050" t="str">
        <v>tier - 3</v>
      </c>
      <c r="E2050" t="str">
        <v>tier - 3</v>
      </c>
      <c r="F2050" t="str">
        <v>R1016</v>
      </c>
      <c r="G2050" t="str">
        <v>6-Oct-1997</v>
      </c>
      <c r="H2050" t="str">
        <v xml:space="preserve">26 Y </v>
      </c>
      <c r="I2050" cm="1">
        <f t="array" ref="I2050:Q2050">VLOOKUP(A2050,'Medical Examinations-Answers'!A:J,{2,3,4,5,6,7,8,9,10},0)</f>
        <v>30.59</v>
      </c>
      <c r="J2050">
        <v>6.3</v>
      </c>
      <c r="K2050" t="str">
        <v>yes</v>
      </c>
      <c r="L2050" t="str">
        <v>No</v>
      </c>
      <c r="M2050" t="str">
        <v>Yes</v>
      </c>
      <c r="N2050">
        <v>1</v>
      </c>
      <c r="O2050" t="str">
        <v>No</v>
      </c>
      <c r="P2050" t="str">
        <v>Obesity</v>
      </c>
      <c r="Q2050" t="str">
        <v>Prediabetes</v>
      </c>
      <c r="R2050" t="str">
        <f t="shared" si="31"/>
        <v>Without transplant</v>
      </c>
    </row>
    <row r="2051" spans="1:18" ht="15.6" x14ac:dyDescent="0.3">
      <c r="A2051" s="1" t="s">
        <v>317</v>
      </c>
      <c r="B2051" t="str">
        <f>VLOOKUP(A2051,'Customer Names-Answers'!A:D,4,0)</f>
        <v>Patrick J.</v>
      </c>
      <c r="C2051" cm="1">
        <f t="array" ref="C2051:H2051">VLOOKUP(A2051,'Hospitalisation Details-Answers'!A:K,{6,7,8,9,10,11},0)</f>
        <v>2726.06</v>
      </c>
      <c r="D2051" t="str">
        <v>tier - 2</v>
      </c>
      <c r="E2051" t="str">
        <v>tier - 2</v>
      </c>
      <c r="F2051" t="str">
        <v>R1013</v>
      </c>
      <c r="G2051" t="str">
        <v>20-Aug-1988</v>
      </c>
      <c r="H2051" t="str">
        <v xml:space="preserve">35 Y </v>
      </c>
      <c r="I2051" cm="1">
        <f t="array" ref="I2051:Q2051">VLOOKUP(A2051,'Medical Examinations-Answers'!A:J,{2,3,4,5,6,7,8,9,10},0)</f>
        <v>16.72</v>
      </c>
      <c r="J2051">
        <v>4.38</v>
      </c>
      <c r="K2051" t="str">
        <v>yes</v>
      </c>
      <c r="L2051" t="str">
        <v>No</v>
      </c>
      <c r="M2051" t="str">
        <v>No</v>
      </c>
      <c r="N2051">
        <v>1</v>
      </c>
      <c r="O2051" t="str">
        <v>No</v>
      </c>
      <c r="P2051" t="str">
        <v xml:space="preserve">Underweight </v>
      </c>
      <c r="Q2051" t="str">
        <v>Normal</v>
      </c>
      <c r="R2051" t="str">
        <f t="shared" ref="R2051:R2114" si="32">IF(L2051="No","Without transplant","With transplant")</f>
        <v>Without transplant</v>
      </c>
    </row>
    <row r="2052" spans="1:18" ht="15.6" x14ac:dyDescent="0.3">
      <c r="A2052" s="1" t="s">
        <v>316</v>
      </c>
      <c r="B2052" t="str">
        <f>VLOOKUP(A2052,'Customer Names-Answers'!A:D,4,0)</f>
        <v>Frankline</v>
      </c>
      <c r="C2052" cm="1">
        <f t="array" ref="C2052:H2052">VLOOKUP(A2052,'Hospitalisation Details-Answers'!A:K,{6,7,8,9,10,11},0)</f>
        <v>2721.32</v>
      </c>
      <c r="D2052" t="str">
        <v>tier - 1</v>
      </c>
      <c r="E2052" t="str">
        <v>tier - 3</v>
      </c>
      <c r="F2052" t="str">
        <v>R1014</v>
      </c>
      <c r="G2052" t="str">
        <v>30-Oct-1997</v>
      </c>
      <c r="H2052" t="str">
        <v xml:space="preserve">26 Y </v>
      </c>
      <c r="I2052" cm="1">
        <f t="array" ref="I2052:Q2052">VLOOKUP(A2052,'Medical Examinations-Answers'!A:J,{2,3,4,5,6,7,8,9,10},0)</f>
        <v>26.22</v>
      </c>
      <c r="J2052">
        <v>4.6500000000000004</v>
      </c>
      <c r="K2052" t="str">
        <v>yes</v>
      </c>
      <c r="L2052" t="str">
        <v>No</v>
      </c>
      <c r="M2052" t="str">
        <v>Yes</v>
      </c>
      <c r="N2052">
        <v>1</v>
      </c>
      <c r="O2052" t="str">
        <v>No</v>
      </c>
      <c r="P2052" t="str">
        <v xml:space="preserve">Overweight </v>
      </c>
      <c r="Q2052" t="str">
        <v>Normal</v>
      </c>
      <c r="R2052" t="str">
        <f t="shared" si="32"/>
        <v>Without transplant</v>
      </c>
    </row>
    <row r="2053" spans="1:18" ht="15.6" x14ac:dyDescent="0.3">
      <c r="A2053" s="1" t="s">
        <v>315</v>
      </c>
      <c r="B2053" t="str">
        <f>VLOOKUP(A2053,'Customer Names-Answers'!A:D,4,0)</f>
        <v>Laura T.</v>
      </c>
      <c r="C2053" cm="1">
        <f t="array" ref="C2053:H2053">VLOOKUP(A2053,'Hospitalisation Details-Answers'!A:K,{6,7,8,9,10,11},0)</f>
        <v>2719.28</v>
      </c>
      <c r="D2053" t="str">
        <v>tier - 2</v>
      </c>
      <c r="E2053" t="str">
        <v>tier - 2</v>
      </c>
      <c r="F2053" t="str">
        <v>R1012</v>
      </c>
      <c r="G2053" t="str">
        <v>6-Aug-2003</v>
      </c>
      <c r="H2053" t="str">
        <v xml:space="preserve">20 Y </v>
      </c>
      <c r="I2053" cm="1">
        <f t="array" ref="I2053:Q2053">VLOOKUP(A2053,'Medical Examinations-Answers'!A:J,{2,3,4,5,6,7,8,9,10},0)</f>
        <v>31.824999999999999</v>
      </c>
      <c r="J2053">
        <v>4.7</v>
      </c>
      <c r="K2053" t="str">
        <v>No</v>
      </c>
      <c r="L2053" t="str">
        <v>No</v>
      </c>
      <c r="M2053" t="str">
        <v>Yes</v>
      </c>
      <c r="N2053">
        <v>1</v>
      </c>
      <c r="O2053" t="str">
        <v>No</v>
      </c>
      <c r="P2053" t="str">
        <v>Obesity</v>
      </c>
      <c r="Q2053" t="str">
        <v>Normal</v>
      </c>
      <c r="R2053" t="str">
        <f t="shared" si="32"/>
        <v>Without transplant</v>
      </c>
    </row>
    <row r="2054" spans="1:18" ht="15.6" x14ac:dyDescent="0.3">
      <c r="A2054" s="1" t="s">
        <v>314</v>
      </c>
      <c r="B2054" t="str">
        <f>VLOOKUP(A2054,'Customer Names-Answers'!A:D,4,0)</f>
        <v>Natalia</v>
      </c>
      <c r="C2054" cm="1">
        <f t="array" ref="C2054:H2054">VLOOKUP(A2054,'Hospitalisation Details-Answers'!A:K,{6,7,8,9,10,11},0)</f>
        <v>2710.83</v>
      </c>
      <c r="D2054" t="str">
        <v>tier - 2</v>
      </c>
      <c r="E2054" t="str">
        <v>tier - 3</v>
      </c>
      <c r="F2054" t="str">
        <v>R1012</v>
      </c>
      <c r="G2054" t="str">
        <v>1-Dec-2003</v>
      </c>
      <c r="H2054" t="str">
        <v xml:space="preserve">20 Y </v>
      </c>
      <c r="I2054" cm="1">
        <f t="array" ref="I2054:Q2054">VLOOKUP(A2054,'Medical Examinations-Answers'!A:J,{2,3,4,5,6,7,8,9,10},0)</f>
        <v>25.745000000000001</v>
      </c>
      <c r="J2054">
        <v>4.34</v>
      </c>
      <c r="K2054" t="str">
        <v>No</v>
      </c>
      <c r="L2054" t="str">
        <v>No</v>
      </c>
      <c r="M2054" t="str">
        <v>Yes</v>
      </c>
      <c r="N2054">
        <v>1</v>
      </c>
      <c r="O2054" t="str">
        <v>No</v>
      </c>
      <c r="P2054" t="str">
        <v xml:space="preserve">Overweight </v>
      </c>
      <c r="Q2054" t="str">
        <v>Normal</v>
      </c>
      <c r="R2054" t="str">
        <f t="shared" si="32"/>
        <v>Without transplant</v>
      </c>
    </row>
    <row r="2055" spans="1:18" ht="15.6" x14ac:dyDescent="0.3">
      <c r="A2055" s="1" t="s">
        <v>313</v>
      </c>
      <c r="B2055" t="str">
        <f>VLOOKUP(A2055,'Customer Names-Answers'!A:D,4,0)</f>
        <v>Jennifer L.</v>
      </c>
      <c r="C2055" cm="1">
        <f t="array" ref="C2055:H2055">VLOOKUP(A2055,'Hospitalisation Details-Answers'!A:K,{6,7,8,9,10,11},0)</f>
        <v>2709.24</v>
      </c>
      <c r="D2055" t="str">
        <v>tier - 2</v>
      </c>
      <c r="E2055" t="str">
        <v>tier - 2</v>
      </c>
      <c r="F2055" t="str">
        <v>R1012</v>
      </c>
      <c r="G2055" t="str">
        <v>21-Nov-2003</v>
      </c>
      <c r="H2055" t="str">
        <v xml:space="preserve">20 Y </v>
      </c>
      <c r="I2055" cm="1">
        <f t="array" ref="I2055:Q2055">VLOOKUP(A2055,'Medical Examinations-Answers'!A:J,{2,3,4,5,6,7,8,9,10},0)</f>
        <v>24.605</v>
      </c>
      <c r="J2055">
        <v>5.62</v>
      </c>
      <c r="K2055" t="str">
        <v>No</v>
      </c>
      <c r="L2055" t="str">
        <v>No</v>
      </c>
      <c r="M2055" t="str">
        <v>Yes</v>
      </c>
      <c r="N2055">
        <v>1</v>
      </c>
      <c r="O2055" t="str">
        <v>No</v>
      </c>
      <c r="P2055" t="str">
        <v xml:space="preserve">Normal Weight </v>
      </c>
      <c r="Q2055" t="str">
        <v>Normal</v>
      </c>
      <c r="R2055" t="str">
        <f t="shared" si="32"/>
        <v>Without transplant</v>
      </c>
    </row>
    <row r="2056" spans="1:18" ht="15.6" x14ac:dyDescent="0.3">
      <c r="A2056" s="1" t="s">
        <v>312</v>
      </c>
      <c r="B2056" t="str">
        <f>VLOOKUP(A2056,'Customer Names-Answers'!A:D,4,0)</f>
        <v>Brooke</v>
      </c>
      <c r="C2056" cm="1">
        <f t="array" ref="C2056:H2056">VLOOKUP(A2056,'Hospitalisation Details-Answers'!A:K,{6,7,8,9,10,11},0)</f>
        <v>2709.11</v>
      </c>
      <c r="D2056" t="str">
        <v>tier - 2</v>
      </c>
      <c r="E2056" t="str">
        <v>tier - 2</v>
      </c>
      <c r="F2056" t="str">
        <v>R1012</v>
      </c>
      <c r="G2056" t="str">
        <v>17-Jul-2003</v>
      </c>
      <c r="H2056" t="str">
        <v xml:space="preserve">20 Y </v>
      </c>
      <c r="I2056" cm="1">
        <f t="array" ref="I2056:Q2056">VLOOKUP(A2056,'Medical Examinations-Answers'!A:J,{2,3,4,5,6,7,8,9,10},0)</f>
        <v>24.51</v>
      </c>
      <c r="J2056">
        <v>4.24</v>
      </c>
      <c r="K2056" t="str">
        <v>No</v>
      </c>
      <c r="L2056" t="str">
        <v>No</v>
      </c>
      <c r="M2056" t="str">
        <v>Yes</v>
      </c>
      <c r="N2056">
        <v>1</v>
      </c>
      <c r="O2056" t="str">
        <v>No</v>
      </c>
      <c r="P2056" t="str">
        <v xml:space="preserve">Normal Weight </v>
      </c>
      <c r="Q2056" t="str">
        <v>Normal</v>
      </c>
      <c r="R2056" t="str">
        <f t="shared" si="32"/>
        <v>Without transplant</v>
      </c>
    </row>
    <row r="2057" spans="1:18" ht="15.6" x14ac:dyDescent="0.3">
      <c r="A2057" s="1" t="s">
        <v>311</v>
      </c>
      <c r="B2057" t="str">
        <f>VLOOKUP(A2057,'Customer Names-Answers'!A:D,4,0)</f>
        <v>Jeremy M</v>
      </c>
      <c r="C2057" cm="1">
        <f t="array" ref="C2057:H2057">VLOOKUP(A2057,'Hospitalisation Details-Answers'!A:K,{6,7,8,9,10,11},0)</f>
        <v>2699.57</v>
      </c>
      <c r="D2057" t="str">
        <v>tier - 2</v>
      </c>
      <c r="E2057" t="str">
        <v>tier - 1</v>
      </c>
      <c r="F2057" t="str">
        <v>R1012</v>
      </c>
      <c r="G2057" t="str">
        <v>13-Jun-1996</v>
      </c>
      <c r="H2057" t="str">
        <v xml:space="preserve">27 Y </v>
      </c>
      <c r="I2057" cm="1">
        <f t="array" ref="I2057:Q2057">VLOOKUP(A2057,'Medical Examinations-Answers'!A:J,{2,3,4,5,6,7,8,9,10},0)</f>
        <v>31.065000000000001</v>
      </c>
      <c r="J2057">
        <v>4.57</v>
      </c>
      <c r="K2057" t="str">
        <v>yes</v>
      </c>
      <c r="L2057" t="str">
        <v>No</v>
      </c>
      <c r="M2057" t="str">
        <v>No</v>
      </c>
      <c r="N2057">
        <v>0</v>
      </c>
      <c r="O2057" t="str">
        <v>No</v>
      </c>
      <c r="P2057" t="str">
        <v>Obesity</v>
      </c>
      <c r="Q2057" t="str">
        <v>Normal</v>
      </c>
      <c r="R2057" t="str">
        <f t="shared" si="32"/>
        <v>Without transplant</v>
      </c>
    </row>
    <row r="2058" spans="1:18" ht="15.6" x14ac:dyDescent="0.3">
      <c r="A2058" s="1" t="s">
        <v>310</v>
      </c>
      <c r="B2058" t="str">
        <f>VLOOKUP(A2058,'Customer Names-Answers'!A:D,4,0)</f>
        <v>Megan L.</v>
      </c>
      <c r="C2058" cm="1">
        <f t="array" ref="C2058:H2058">VLOOKUP(A2058,'Hospitalisation Details-Answers'!A:K,{6,7,8,9,10,11},0)</f>
        <v>2690.11</v>
      </c>
      <c r="D2058" t="str">
        <v>tier - 2</v>
      </c>
      <c r="E2058" t="str">
        <v>tier - 2</v>
      </c>
      <c r="F2058" t="str">
        <v>R1012</v>
      </c>
      <c r="G2058" t="str">
        <v>11-Jun-1999</v>
      </c>
      <c r="H2058" t="str">
        <v xml:space="preserve">24 Y </v>
      </c>
      <c r="I2058" cm="1">
        <f t="array" ref="I2058:Q2058">VLOOKUP(A2058,'Medical Examinations-Answers'!A:J,{2,3,4,5,6,7,8,9,10},0)</f>
        <v>28.12</v>
      </c>
      <c r="J2058">
        <v>5.05</v>
      </c>
      <c r="K2058" t="str">
        <v>No</v>
      </c>
      <c r="L2058" t="str">
        <v>No</v>
      </c>
      <c r="M2058" t="str">
        <v>No</v>
      </c>
      <c r="N2058">
        <v>0</v>
      </c>
      <c r="O2058" t="str">
        <v>No</v>
      </c>
      <c r="P2058" t="str">
        <v xml:space="preserve">Overweight </v>
      </c>
      <c r="Q2058" t="str">
        <v>Normal</v>
      </c>
      <c r="R2058" t="str">
        <f t="shared" si="32"/>
        <v>Without transplant</v>
      </c>
    </row>
    <row r="2059" spans="1:18" ht="15.6" x14ac:dyDescent="0.3">
      <c r="A2059" s="1" t="s">
        <v>309</v>
      </c>
      <c r="B2059" t="str">
        <f>VLOOKUP(A2059,'Customer Names-Answers'!A:D,4,0)</f>
        <v>Bryan</v>
      </c>
      <c r="C2059" cm="1">
        <f t="array" ref="C2059:H2059">VLOOKUP(A2059,'Hospitalisation Details-Answers'!A:K,{6,7,8,9,10,11},0)</f>
        <v>2689.5</v>
      </c>
      <c r="D2059" t="str">
        <v>tier - 3</v>
      </c>
      <c r="E2059" t="str">
        <v>tier - 2</v>
      </c>
      <c r="F2059" t="str">
        <v>R1013</v>
      </c>
      <c r="G2059" t="str">
        <v>2-Oct-1994</v>
      </c>
      <c r="H2059" t="str">
        <v xml:space="preserve">29 Y </v>
      </c>
      <c r="I2059" cm="1">
        <f t="array" ref="I2059:Q2059">VLOOKUP(A2059,'Medical Examinations-Answers'!A:J,{2,3,4,5,6,7,8,9,10},0)</f>
        <v>38.06</v>
      </c>
      <c r="J2059">
        <v>6.16</v>
      </c>
      <c r="K2059" t="str">
        <v>No</v>
      </c>
      <c r="L2059" t="str">
        <v>No</v>
      </c>
      <c r="M2059" t="str">
        <v>No</v>
      </c>
      <c r="N2059">
        <v>0</v>
      </c>
      <c r="O2059" t="str">
        <v>No</v>
      </c>
      <c r="P2059" t="str">
        <v>Obesity</v>
      </c>
      <c r="Q2059" t="str">
        <v>Prediabetes</v>
      </c>
      <c r="R2059" t="str">
        <f t="shared" si="32"/>
        <v>Without transplant</v>
      </c>
    </row>
    <row r="2060" spans="1:18" ht="15.6" x14ac:dyDescent="0.3">
      <c r="A2060" s="1" t="s">
        <v>308</v>
      </c>
      <c r="B2060" t="str">
        <f>VLOOKUP(A2060,'Customer Names-Answers'!A:D,4,0)</f>
        <v>Marny</v>
      </c>
      <c r="C2060" cm="1">
        <f t="array" ref="C2060:H2060">VLOOKUP(A2060,'Hospitalisation Details-Answers'!A:K,{6,7,8,9,10,11},0)</f>
        <v>2684.69</v>
      </c>
      <c r="D2060" t="str">
        <v>tier - 2</v>
      </c>
      <c r="E2060" t="str">
        <v>tier - 2</v>
      </c>
      <c r="F2060" t="str">
        <v>R1013</v>
      </c>
      <c r="G2060" t="str">
        <v>17-Sep-1994</v>
      </c>
      <c r="H2060" t="str">
        <v xml:space="preserve">29 Y </v>
      </c>
      <c r="I2060" cm="1">
        <f t="array" ref="I2060:Q2060">VLOOKUP(A2060,'Medical Examinations-Answers'!A:J,{2,3,4,5,6,7,8,9,10},0)</f>
        <v>24.96</v>
      </c>
      <c r="J2060">
        <v>4.57</v>
      </c>
      <c r="K2060" t="str">
        <v>No</v>
      </c>
      <c r="L2060" t="str">
        <v>No</v>
      </c>
      <c r="M2060" t="str">
        <v>No</v>
      </c>
      <c r="N2060">
        <v>0</v>
      </c>
      <c r="O2060" t="str">
        <v>No</v>
      </c>
      <c r="P2060" t="str">
        <v xml:space="preserve">Normal Weight </v>
      </c>
      <c r="Q2060" t="str">
        <v>Normal</v>
      </c>
      <c r="R2060" t="str">
        <f t="shared" si="32"/>
        <v>Without transplant</v>
      </c>
    </row>
    <row r="2061" spans="1:18" ht="15.6" x14ac:dyDescent="0.3">
      <c r="A2061" s="1" t="s">
        <v>307</v>
      </c>
      <c r="B2061" t="str">
        <f>VLOOKUP(A2061,'Customer Names-Answers'!A:D,4,0)</f>
        <v>Marc</v>
      </c>
      <c r="C2061" cm="1">
        <f t="array" ref="C2061:H2061">VLOOKUP(A2061,'Hospitalisation Details-Answers'!A:K,{6,7,8,9,10,11},0)</f>
        <v>2680.95</v>
      </c>
      <c r="D2061" t="str">
        <v>tier - 3</v>
      </c>
      <c r="E2061" t="str">
        <v>tier - 2</v>
      </c>
      <c r="F2061" t="str">
        <v>R1012</v>
      </c>
      <c r="G2061" t="str">
        <v>5-Aug-1996</v>
      </c>
      <c r="H2061" t="str">
        <v xml:space="preserve">27 Y </v>
      </c>
      <c r="I2061" cm="1">
        <f t="array" ref="I2061:Q2061">VLOOKUP(A2061,'Medical Examinations-Answers'!A:J,{2,3,4,5,6,7,8,9,10},0)</f>
        <v>17.670000000000002</v>
      </c>
      <c r="J2061">
        <v>5.53</v>
      </c>
      <c r="K2061" t="str">
        <v>yes</v>
      </c>
      <c r="L2061" t="str">
        <v>No</v>
      </c>
      <c r="M2061" t="str">
        <v>No</v>
      </c>
      <c r="N2061">
        <v>0</v>
      </c>
      <c r="O2061" t="str">
        <v>No</v>
      </c>
      <c r="P2061" t="str">
        <v xml:space="preserve">Underweight </v>
      </c>
      <c r="Q2061" t="str">
        <v>Normal</v>
      </c>
      <c r="R2061" t="str">
        <f t="shared" si="32"/>
        <v>Without transplant</v>
      </c>
    </row>
    <row r="2062" spans="1:18" ht="15.6" x14ac:dyDescent="0.3">
      <c r="A2062" s="1" t="s">
        <v>306</v>
      </c>
      <c r="B2062" t="str">
        <f>VLOOKUP(A2062,'Customer Names-Answers'!A:D,4,0)</f>
        <v>Benjamin L</v>
      </c>
      <c r="C2062" cm="1">
        <f t="array" ref="C2062:H2062">VLOOKUP(A2062,'Hospitalisation Details-Answers'!A:K,{6,7,8,9,10,11},0)</f>
        <v>2643.27</v>
      </c>
      <c r="D2062" t="str">
        <v>tier - 2</v>
      </c>
      <c r="E2062" t="str">
        <v>tier - 1</v>
      </c>
      <c r="F2062" t="str">
        <v>R1012</v>
      </c>
      <c r="G2062" t="str">
        <v>9-Dec-2000</v>
      </c>
      <c r="H2062" t="str">
        <v xml:space="preserve">23 Y </v>
      </c>
      <c r="I2062" cm="1">
        <f t="array" ref="I2062:Q2062">VLOOKUP(A2062,'Medical Examinations-Answers'!A:J,{2,3,4,5,6,7,8,9,10},0)</f>
        <v>31.35</v>
      </c>
      <c r="J2062">
        <v>5.84</v>
      </c>
      <c r="K2062" t="str">
        <v>No</v>
      </c>
      <c r="L2062" t="str">
        <v>yes</v>
      </c>
      <c r="M2062" t="str">
        <v>No</v>
      </c>
      <c r="N2062">
        <v>1</v>
      </c>
      <c r="O2062" t="str">
        <v>No</v>
      </c>
      <c r="P2062" t="str">
        <v>Obesity</v>
      </c>
      <c r="Q2062" t="str">
        <v>Prediabetes</v>
      </c>
      <c r="R2062" t="str">
        <f t="shared" si="32"/>
        <v>With transplant</v>
      </c>
    </row>
    <row r="2063" spans="1:18" ht="15.6" x14ac:dyDescent="0.3">
      <c r="A2063" s="1" t="s">
        <v>305</v>
      </c>
      <c r="B2063" t="str">
        <f>VLOOKUP(A2063,'Customer Names-Answers'!A:D,4,0)</f>
        <v>Rob G</v>
      </c>
      <c r="C2063" cm="1">
        <f t="array" ref="C2063:H2063">VLOOKUP(A2063,'Hospitalisation Details-Answers'!A:K,{6,7,8,9,10,11},0)</f>
        <v>2639.04</v>
      </c>
      <c r="D2063" t="str">
        <v>tier - 2</v>
      </c>
      <c r="E2063" t="str">
        <v>tier - 2</v>
      </c>
      <c r="F2063" t="str">
        <v>R1012</v>
      </c>
      <c r="G2063" t="str">
        <v>24-Jun-2000</v>
      </c>
      <c r="H2063" t="str">
        <v xml:space="preserve">23 Y </v>
      </c>
      <c r="I2063" cm="1">
        <f t="array" ref="I2063:Q2063">VLOOKUP(A2063,'Medical Examinations-Answers'!A:J,{2,3,4,5,6,7,8,9,10},0)</f>
        <v>28.31</v>
      </c>
      <c r="J2063">
        <v>6.41</v>
      </c>
      <c r="K2063" t="str">
        <v>No</v>
      </c>
      <c r="L2063" t="str">
        <v>yes</v>
      </c>
      <c r="M2063" t="str">
        <v>No</v>
      </c>
      <c r="N2063">
        <v>1</v>
      </c>
      <c r="O2063" t="str">
        <v>No</v>
      </c>
      <c r="P2063" t="str">
        <v xml:space="preserve">Overweight </v>
      </c>
      <c r="Q2063" t="str">
        <v>Prediabetes</v>
      </c>
      <c r="R2063" t="str">
        <f t="shared" si="32"/>
        <v>With transplant</v>
      </c>
    </row>
    <row r="2064" spans="1:18" ht="15.6" x14ac:dyDescent="0.3">
      <c r="A2064" s="1" t="s">
        <v>304</v>
      </c>
      <c r="B2064" t="str">
        <f>VLOOKUP(A2064,'Customer Names-Answers'!A:D,4,0)</f>
        <v>Stefanie A</v>
      </c>
      <c r="C2064" cm="1">
        <f t="array" ref="C2064:H2064">VLOOKUP(A2064,'Hospitalisation Details-Answers'!A:K,{6,7,8,9,10,11},0)</f>
        <v>2632.99</v>
      </c>
      <c r="D2064" t="str">
        <v>tier - 2</v>
      </c>
      <c r="E2064" t="str">
        <v>tier - 1</v>
      </c>
      <c r="F2064" t="str">
        <v>R1011</v>
      </c>
      <c r="G2064" t="str">
        <v>26-Aug-1997</v>
      </c>
      <c r="H2064" t="str">
        <v xml:space="preserve">26 Y </v>
      </c>
      <c r="I2064" cm="1">
        <f t="array" ref="I2064:Q2064">VLOOKUP(A2064,'Medical Examinations-Answers'!A:J,{2,3,4,5,6,7,8,9,10},0)</f>
        <v>30.3</v>
      </c>
      <c r="J2064">
        <v>4.7300000000000004</v>
      </c>
      <c r="K2064" t="str">
        <v>yes</v>
      </c>
      <c r="L2064" t="str">
        <v>No</v>
      </c>
      <c r="M2064" t="str">
        <v>Yes</v>
      </c>
      <c r="N2064">
        <v>1</v>
      </c>
      <c r="O2064" t="str">
        <v>No</v>
      </c>
      <c r="P2064" t="str">
        <v>Obesity</v>
      </c>
      <c r="Q2064" t="str">
        <v>Normal</v>
      </c>
      <c r="R2064" t="str">
        <f t="shared" si="32"/>
        <v>Without transplant</v>
      </c>
    </row>
    <row r="2065" spans="1:18" ht="15.6" x14ac:dyDescent="0.3">
      <c r="A2065" s="1" t="s">
        <v>303</v>
      </c>
      <c r="B2065" t="str">
        <f>VLOOKUP(A2065,'Customer Names-Answers'!A:D,4,0)</f>
        <v>Stephanie</v>
      </c>
      <c r="C2065" cm="1">
        <f t="array" ref="C2065:H2065">VLOOKUP(A2065,'Hospitalisation Details-Answers'!A:K,{6,7,8,9,10,11},0)</f>
        <v>2597.7800000000002</v>
      </c>
      <c r="D2065" t="str">
        <v>tier - 2</v>
      </c>
      <c r="E2065" t="str">
        <v>tier - 1</v>
      </c>
      <c r="F2065" t="str">
        <v>R1011</v>
      </c>
      <c r="G2065" t="str">
        <v>26-Aug-2001</v>
      </c>
      <c r="H2065" t="str">
        <v xml:space="preserve">22 Y </v>
      </c>
      <c r="I2065" cm="1">
        <f t="array" ref="I2065:Q2065">VLOOKUP(A2065,'Medical Examinations-Answers'!A:J,{2,3,4,5,6,7,8,9,10},0)</f>
        <v>26.4</v>
      </c>
      <c r="J2065">
        <v>6.22</v>
      </c>
      <c r="K2065" t="str">
        <v>yes</v>
      </c>
      <c r="L2065" t="str">
        <v>No</v>
      </c>
      <c r="M2065" t="str">
        <v>No</v>
      </c>
      <c r="N2065">
        <v>0</v>
      </c>
      <c r="O2065" t="str">
        <v>No</v>
      </c>
      <c r="P2065" t="str">
        <v xml:space="preserve">Overweight </v>
      </c>
      <c r="Q2065" t="str">
        <v>Prediabetes</v>
      </c>
      <c r="R2065" t="str">
        <f t="shared" si="32"/>
        <v>Without transplant</v>
      </c>
    </row>
    <row r="2066" spans="1:18" ht="15.6" x14ac:dyDescent="0.3">
      <c r="A2066" s="1" t="s">
        <v>302</v>
      </c>
      <c r="B2066" t="str">
        <f>VLOOKUP(A2066,'Customer Names-Answers'!A:D,4,0)</f>
        <v>Caroline F.</v>
      </c>
      <c r="C2066" cm="1">
        <f t="array" ref="C2066:H2066">VLOOKUP(A2066,'Hospitalisation Details-Answers'!A:K,{6,7,8,9,10,11},0)</f>
        <v>2585.85</v>
      </c>
      <c r="D2066" t="str">
        <v>tier - 2</v>
      </c>
      <c r="E2066" t="str">
        <v>tier - 2</v>
      </c>
      <c r="F2066" t="str">
        <v>R1024</v>
      </c>
      <c r="G2066" t="str">
        <v>28-Jul-2001</v>
      </c>
      <c r="H2066" t="str">
        <v xml:space="preserve">22 Y </v>
      </c>
      <c r="I2066" cm="1">
        <f t="array" ref="I2066:Q2066">VLOOKUP(A2066,'Medical Examinations-Answers'!A:J,{2,3,4,5,6,7,8,9,10},0)</f>
        <v>22.135000000000002</v>
      </c>
      <c r="J2066">
        <v>4.46</v>
      </c>
      <c r="K2066" t="str">
        <v>yes</v>
      </c>
      <c r="L2066" t="str">
        <v>No</v>
      </c>
      <c r="M2066" t="str">
        <v>No</v>
      </c>
      <c r="N2066">
        <v>0</v>
      </c>
      <c r="O2066" t="str">
        <v>No</v>
      </c>
      <c r="P2066" t="str">
        <v xml:space="preserve">Normal Weight </v>
      </c>
      <c r="Q2066" t="str">
        <v>Normal</v>
      </c>
      <c r="R2066" t="str">
        <f t="shared" si="32"/>
        <v>Without transplant</v>
      </c>
    </row>
    <row r="2067" spans="1:18" ht="15.6" x14ac:dyDescent="0.3">
      <c r="A2067" s="1" t="s">
        <v>301</v>
      </c>
      <c r="B2067" t="str">
        <f>VLOOKUP(A2067,'Customer Names-Answers'!A:D,4,0)</f>
        <v>Julia J.</v>
      </c>
      <c r="C2067" cm="1">
        <f t="array" ref="C2067:H2067">VLOOKUP(A2067,'Hospitalisation Details-Answers'!A:K,{6,7,8,9,10,11},0)</f>
        <v>2585.27</v>
      </c>
      <c r="D2067" t="str">
        <v>tier - 2</v>
      </c>
      <c r="E2067" t="str">
        <v>tier - 3</v>
      </c>
      <c r="F2067" t="str">
        <v>R1011</v>
      </c>
      <c r="G2067" t="str">
        <v>15-Oct-2001</v>
      </c>
      <c r="H2067" t="str">
        <v xml:space="preserve">22 Y </v>
      </c>
      <c r="I2067" cm="1">
        <f t="array" ref="I2067:Q2067">VLOOKUP(A2067,'Medical Examinations-Answers'!A:J,{2,3,4,5,6,7,8,9,10},0)</f>
        <v>17.399999999999999</v>
      </c>
      <c r="J2067">
        <v>4.5</v>
      </c>
      <c r="K2067" t="str">
        <v>yes</v>
      </c>
      <c r="L2067" t="str">
        <v>No</v>
      </c>
      <c r="M2067" t="str">
        <v>No</v>
      </c>
      <c r="N2067">
        <v>0</v>
      </c>
      <c r="O2067" t="str">
        <v>No</v>
      </c>
      <c r="P2067" t="str">
        <v xml:space="preserve">Underweight </v>
      </c>
      <c r="Q2067" t="str">
        <v>Normal</v>
      </c>
      <c r="R2067" t="str">
        <f t="shared" si="32"/>
        <v>Without transplant</v>
      </c>
    </row>
    <row r="2068" spans="1:18" ht="15.6" x14ac:dyDescent="0.3">
      <c r="A2068" s="1" t="s">
        <v>299</v>
      </c>
      <c r="B2068" t="str">
        <f>VLOOKUP(A2068,'Customer Names-Answers'!A:D,4,0)</f>
        <v>Jack</v>
      </c>
      <c r="C2068" cm="1">
        <f t="array" ref="C2068:H2068">VLOOKUP(A2068,'Hospitalisation Details-Answers'!A:K,{6,7,8,9,10,11},0)</f>
        <v>2585.04</v>
      </c>
      <c r="D2068" t="str">
        <v>tier - 2</v>
      </c>
      <c r="E2068" t="str">
        <v>tier - 2</v>
      </c>
      <c r="F2068" t="str">
        <v>R1021</v>
      </c>
      <c r="G2068" t="str">
        <v>20-Jul-2002</v>
      </c>
      <c r="H2068" t="str">
        <v xml:space="preserve">21 Y </v>
      </c>
      <c r="I2068" cm="1">
        <f t="array" ref="I2068:Q2068">VLOOKUP(A2068,'Medical Examinations-Answers'!A:J,{2,3,4,5,6,7,8,9,10},0)</f>
        <v>28.06</v>
      </c>
      <c r="J2068">
        <v>8.93</v>
      </c>
      <c r="K2068" t="str">
        <v>No</v>
      </c>
      <c r="L2068" t="str">
        <v>No</v>
      </c>
      <c r="M2068" t="str">
        <v>No</v>
      </c>
      <c r="N2068">
        <v>0</v>
      </c>
      <c r="O2068" t="str">
        <v>No</v>
      </c>
      <c r="P2068" t="str">
        <v xml:space="preserve">Overweight </v>
      </c>
      <c r="Q2068" t="str">
        <v>Diabetes</v>
      </c>
      <c r="R2068" t="str">
        <f t="shared" si="32"/>
        <v>Without transplant</v>
      </c>
    </row>
    <row r="2069" spans="1:18" ht="15.6" x14ac:dyDescent="0.3">
      <c r="A2069" s="1" t="s">
        <v>298</v>
      </c>
      <c r="B2069" t="str">
        <f>VLOOKUP(A2069,'Customer Names-Answers'!A:D,4,0)</f>
        <v>Bernat</v>
      </c>
      <c r="C2069" cm="1">
        <f t="array" ref="C2069:H2069">VLOOKUP(A2069,'Hospitalisation Details-Answers'!A:K,{6,7,8,9,10,11},0)</f>
        <v>2566.4699999999998</v>
      </c>
      <c r="D2069" t="str">
        <v>tier - 2</v>
      </c>
      <c r="E2069" t="str">
        <v>tier - 3</v>
      </c>
      <c r="F2069" t="str">
        <v>R1013</v>
      </c>
      <c r="G2069" t="str">
        <v>11-Oct-2002</v>
      </c>
      <c r="H2069" t="str">
        <v xml:space="preserve">21 Y </v>
      </c>
      <c r="I2069" cm="1">
        <f t="array" ref="I2069:Q2069">VLOOKUP(A2069,'Medical Examinations-Answers'!A:J,{2,3,4,5,6,7,8,9,10},0)</f>
        <v>31.13</v>
      </c>
      <c r="J2069">
        <v>11.02</v>
      </c>
      <c r="K2069" t="str">
        <v>No</v>
      </c>
      <c r="L2069" t="str">
        <v>No</v>
      </c>
      <c r="M2069" t="str">
        <v>No</v>
      </c>
      <c r="N2069">
        <v>0</v>
      </c>
      <c r="O2069" t="str">
        <v>No</v>
      </c>
      <c r="P2069" t="str">
        <v>Obesity</v>
      </c>
      <c r="Q2069" t="str">
        <v>Diabetes</v>
      </c>
      <c r="R2069" t="str">
        <f t="shared" si="32"/>
        <v>Without transplant</v>
      </c>
    </row>
    <row r="2070" spans="1:18" ht="15.6" x14ac:dyDescent="0.3">
      <c r="A2070" s="1" t="s">
        <v>297</v>
      </c>
      <c r="B2070" t="str">
        <f>VLOOKUP(A2070,'Customer Names-Answers'!A:D,4,0)</f>
        <v>Hicham</v>
      </c>
      <c r="C2070" cm="1">
        <f t="array" ref="C2070:H2070">VLOOKUP(A2070,'Hospitalisation Details-Answers'!A:K,{6,7,8,9,10,11},0)</f>
        <v>2545.6799999999998</v>
      </c>
      <c r="D2070" t="str">
        <v>tier - 2</v>
      </c>
      <c r="E2070" t="str">
        <v>tier - 1</v>
      </c>
      <c r="F2070" t="str">
        <v>R1013</v>
      </c>
      <c r="G2070" t="str">
        <v>17-Nov-1991</v>
      </c>
      <c r="H2070" t="str">
        <v xml:space="preserve">32 Y </v>
      </c>
      <c r="I2070" cm="1">
        <f t="array" ref="I2070:Q2070">VLOOKUP(A2070,'Medical Examinations-Answers'!A:J,{2,3,4,5,6,7,8,9,10},0)</f>
        <v>18.46</v>
      </c>
      <c r="J2070">
        <v>5.25</v>
      </c>
      <c r="K2070" t="str">
        <v>No</v>
      </c>
      <c r="L2070" t="str">
        <v>No</v>
      </c>
      <c r="M2070" t="str">
        <v>No</v>
      </c>
      <c r="N2070">
        <v>0</v>
      </c>
      <c r="O2070" t="str">
        <v>No</v>
      </c>
      <c r="P2070" t="str">
        <v xml:space="preserve">Underweight </v>
      </c>
      <c r="Q2070" t="str">
        <v>Normal</v>
      </c>
      <c r="R2070" t="str">
        <f t="shared" si="32"/>
        <v>Without transplant</v>
      </c>
    </row>
    <row r="2071" spans="1:18" ht="15.6" x14ac:dyDescent="0.3">
      <c r="A2071" s="1" t="s">
        <v>296</v>
      </c>
      <c r="B2071" t="str">
        <f>VLOOKUP(A2071,'Customer Names-Answers'!A:D,4,0)</f>
        <v>Sarah</v>
      </c>
      <c r="C2071" cm="1">
        <f t="array" ref="C2071:H2071">VLOOKUP(A2071,'Hospitalisation Details-Answers'!A:K,{6,7,8,9,10,11},0)</f>
        <v>2540.39</v>
      </c>
      <c r="D2071" t="str">
        <v>tier - 2</v>
      </c>
      <c r="E2071" t="str">
        <v>tier - 2</v>
      </c>
      <c r="F2071" t="str">
        <v>R1013</v>
      </c>
      <c r="G2071" t="str">
        <v>1-Oct-1990</v>
      </c>
      <c r="H2071" t="str">
        <v xml:space="preserve">33 Y </v>
      </c>
      <c r="I2071" cm="1">
        <f t="array" ref="I2071:Q2071">VLOOKUP(A2071,'Medical Examinations-Answers'!A:J,{2,3,4,5,6,7,8,9,10},0)</f>
        <v>17.3</v>
      </c>
      <c r="J2071">
        <v>4.75</v>
      </c>
      <c r="K2071" t="str">
        <v>No</v>
      </c>
      <c r="L2071" t="str">
        <v>No</v>
      </c>
      <c r="M2071" t="str">
        <v>No</v>
      </c>
      <c r="N2071">
        <v>0</v>
      </c>
      <c r="O2071" t="str">
        <v>No</v>
      </c>
      <c r="P2071" t="str">
        <v xml:space="preserve">Underweight </v>
      </c>
      <c r="Q2071" t="str">
        <v>Normal</v>
      </c>
      <c r="R2071" t="str">
        <f t="shared" si="32"/>
        <v>Without transplant</v>
      </c>
    </row>
    <row r="2072" spans="1:18" ht="15.6" x14ac:dyDescent="0.3">
      <c r="A2072" s="1" t="s">
        <v>295</v>
      </c>
      <c r="B2072" t="str">
        <f>VLOOKUP(A2072,'Customer Names-Answers'!A:D,4,0)</f>
        <v>Anthony S</v>
      </c>
      <c r="C2072" cm="1">
        <f t="array" ref="C2072:H2072">VLOOKUP(A2072,'Hospitalisation Details-Answers'!A:K,{6,7,8,9,10,11},0)</f>
        <v>2534.39</v>
      </c>
      <c r="D2072" t="str">
        <v>tier - 3</v>
      </c>
      <c r="E2072" t="str">
        <v>tier - 3</v>
      </c>
      <c r="F2072" t="str">
        <v>R1012</v>
      </c>
      <c r="G2072" t="str">
        <v>28-Jul-1997</v>
      </c>
      <c r="H2072" t="str">
        <v xml:space="preserve">26 Y </v>
      </c>
      <c r="I2072" cm="1">
        <f t="array" ref="I2072:Q2072">VLOOKUP(A2072,'Medical Examinations-Answers'!A:J,{2,3,4,5,6,7,8,9,10},0)</f>
        <v>35.625</v>
      </c>
      <c r="J2072">
        <v>4.68</v>
      </c>
      <c r="K2072" t="str">
        <v>yes</v>
      </c>
      <c r="L2072" t="str">
        <v>No</v>
      </c>
      <c r="M2072" t="str">
        <v>Yes</v>
      </c>
      <c r="N2072">
        <v>1</v>
      </c>
      <c r="O2072" t="str">
        <v>No</v>
      </c>
      <c r="P2072" t="str">
        <v>Obesity</v>
      </c>
      <c r="Q2072" t="str">
        <v>Normal</v>
      </c>
      <c r="R2072" t="str">
        <f t="shared" si="32"/>
        <v>Without transplant</v>
      </c>
    </row>
    <row r="2073" spans="1:18" ht="15.6" x14ac:dyDescent="0.3">
      <c r="A2073" s="1" t="s">
        <v>294</v>
      </c>
      <c r="B2073" t="str">
        <f>VLOOKUP(A2073,'Customer Names-Answers'!A:D,4,0)</f>
        <v>Elisabetta</v>
      </c>
      <c r="C2073" cm="1">
        <f t="array" ref="C2073:H2073">VLOOKUP(A2073,'Hospitalisation Details-Answers'!A:K,{6,7,8,9,10,11},0)</f>
        <v>2527.8200000000002</v>
      </c>
      <c r="D2073" t="str">
        <v>tier - 2</v>
      </c>
      <c r="E2073" t="str">
        <v>tier - 3</v>
      </c>
      <c r="F2073" t="str">
        <v>R1012</v>
      </c>
      <c r="G2073" t="str">
        <v>25-Aug-2000</v>
      </c>
      <c r="H2073" t="str">
        <v xml:space="preserve">23 Y </v>
      </c>
      <c r="I2073" cm="1">
        <f t="array" ref="I2073:Q2073">VLOOKUP(A2073,'Medical Examinations-Answers'!A:J,{2,3,4,5,6,7,8,9,10},0)</f>
        <v>20.234999999999999</v>
      </c>
      <c r="J2073">
        <v>6.17</v>
      </c>
      <c r="K2073" t="str">
        <v>yes</v>
      </c>
      <c r="L2073" t="str">
        <v>yes</v>
      </c>
      <c r="M2073" t="str">
        <v>No</v>
      </c>
      <c r="N2073">
        <v>2</v>
      </c>
      <c r="O2073" t="str">
        <v>No</v>
      </c>
      <c r="P2073" t="str">
        <v xml:space="preserve">Normal Weight </v>
      </c>
      <c r="Q2073" t="str">
        <v>Prediabetes</v>
      </c>
      <c r="R2073" t="str">
        <f t="shared" si="32"/>
        <v>With transplant</v>
      </c>
    </row>
    <row r="2074" spans="1:18" ht="15.6" x14ac:dyDescent="0.3">
      <c r="A2074" s="1" t="s">
        <v>293</v>
      </c>
      <c r="B2074" t="str">
        <f>VLOOKUP(A2074,'Customer Names-Answers'!A:D,4,0)</f>
        <v>Trevor N.</v>
      </c>
      <c r="C2074" cm="1">
        <f t="array" ref="C2074:H2074">VLOOKUP(A2074,'Hospitalisation Details-Answers'!A:K,{6,7,8,9,10,11},0)</f>
        <v>2523.17</v>
      </c>
      <c r="D2074" t="str">
        <v>tier - 3</v>
      </c>
      <c r="E2074" t="str">
        <v>tier - 1</v>
      </c>
      <c r="F2074" t="str">
        <v>R1012</v>
      </c>
      <c r="G2074" t="str">
        <v>2-Nov-1997</v>
      </c>
      <c r="H2074" t="str">
        <v xml:space="preserve">26 Y </v>
      </c>
      <c r="I2074" cm="1">
        <f t="array" ref="I2074:Q2074">VLOOKUP(A2074,'Medical Examinations-Answers'!A:J,{2,3,4,5,6,7,8,9,10},0)</f>
        <v>27.55</v>
      </c>
      <c r="J2074">
        <v>4.5599999999999996</v>
      </c>
      <c r="K2074" t="str">
        <v>yes</v>
      </c>
      <c r="L2074" t="str">
        <v>No</v>
      </c>
      <c r="M2074" t="str">
        <v>Yes</v>
      </c>
      <c r="N2074">
        <v>1</v>
      </c>
      <c r="O2074" t="str">
        <v>No</v>
      </c>
      <c r="P2074" t="str">
        <v xml:space="preserve">Overweight </v>
      </c>
      <c r="Q2074" t="str">
        <v>Normal</v>
      </c>
      <c r="R2074" t="str">
        <f t="shared" si="32"/>
        <v>Without transplant</v>
      </c>
    </row>
    <row r="2075" spans="1:18" ht="15.6" x14ac:dyDescent="0.3">
      <c r="A2075" s="1" t="s">
        <v>292</v>
      </c>
      <c r="B2075" t="str">
        <f>VLOOKUP(A2075,'Customer Names-Answers'!A:D,4,0)</f>
        <v>Nancy</v>
      </c>
      <c r="C2075" cm="1">
        <f t="array" ref="C2075:H2075">VLOOKUP(A2075,'Hospitalisation Details-Answers'!A:K,{6,7,8,9,10,11},0)</f>
        <v>2510.79</v>
      </c>
      <c r="D2075" t="str">
        <v>tier - 2</v>
      </c>
      <c r="E2075" t="str">
        <v>tier - 1</v>
      </c>
      <c r="F2075" t="str">
        <v>R1013</v>
      </c>
      <c r="G2075" t="str">
        <v>5-Aug-1991</v>
      </c>
      <c r="H2075" t="str">
        <v xml:space="preserve">32 Y </v>
      </c>
      <c r="I2075" cm="1">
        <f t="array" ref="I2075:Q2075">VLOOKUP(A2075,'Medical Examinations-Answers'!A:J,{2,3,4,5,6,7,8,9,10},0)</f>
        <v>17.97</v>
      </c>
      <c r="J2075">
        <v>6.3</v>
      </c>
      <c r="K2075" t="str">
        <v>No</v>
      </c>
      <c r="L2075" t="str">
        <v>No</v>
      </c>
      <c r="M2075" t="str">
        <v>No</v>
      </c>
      <c r="N2075">
        <v>0</v>
      </c>
      <c r="O2075" t="str">
        <v>No</v>
      </c>
      <c r="P2075" t="str">
        <v xml:space="preserve">Underweight </v>
      </c>
      <c r="Q2075" t="str">
        <v>Prediabetes</v>
      </c>
      <c r="R2075" t="str">
        <f t="shared" si="32"/>
        <v>Without transplant</v>
      </c>
    </row>
    <row r="2076" spans="1:18" ht="15.6" x14ac:dyDescent="0.3">
      <c r="A2076" s="1" t="s">
        <v>291</v>
      </c>
      <c r="B2076" t="str">
        <f>VLOOKUP(A2076,'Customer Names-Answers'!A:D,4,0)</f>
        <v>Allison R.</v>
      </c>
      <c r="C2076" cm="1">
        <f t="array" ref="C2076:H2076">VLOOKUP(A2076,'Hospitalisation Details-Answers'!A:K,{6,7,8,9,10,11},0)</f>
        <v>2500.9299999999998</v>
      </c>
      <c r="D2076" t="str">
        <v>tier - 2</v>
      </c>
      <c r="E2076" t="str">
        <v>tier - 2</v>
      </c>
      <c r="F2076" t="str">
        <v>R1012</v>
      </c>
      <c r="G2076" t="str">
        <v>6-Sep-2004</v>
      </c>
      <c r="H2076" t="str">
        <v xml:space="preserve">19 Y </v>
      </c>
      <c r="I2076" cm="1">
        <f t="array" ref="I2076:Q2076">VLOOKUP(A2076,'Medical Examinations-Answers'!A:J,{2,3,4,5,6,7,8,9,10},0)</f>
        <v>29.98</v>
      </c>
      <c r="J2076">
        <v>6.03</v>
      </c>
      <c r="K2076" t="str">
        <v>No</v>
      </c>
      <c r="L2076" t="str">
        <v>yes</v>
      </c>
      <c r="M2076" t="str">
        <v>No</v>
      </c>
      <c r="N2076">
        <v>1</v>
      </c>
      <c r="O2076" t="str">
        <v>No</v>
      </c>
      <c r="P2076" t="str">
        <v xml:space="preserve">Overweight </v>
      </c>
      <c r="Q2076" t="str">
        <v>Prediabetes</v>
      </c>
      <c r="R2076" t="str">
        <f t="shared" si="32"/>
        <v>With transplant</v>
      </c>
    </row>
    <row r="2077" spans="1:18" ht="15.6" x14ac:dyDescent="0.3">
      <c r="A2077" s="1" t="s">
        <v>290</v>
      </c>
      <c r="B2077" t="str">
        <f>VLOOKUP(A2077,'Customer Names-Answers'!A:D,4,0)</f>
        <v>Robert J.</v>
      </c>
      <c r="C2077" cm="1">
        <f t="array" ref="C2077:H2077">VLOOKUP(A2077,'Hospitalisation Details-Answers'!A:K,{6,7,8,9,10,11},0)</f>
        <v>2498.41</v>
      </c>
      <c r="D2077" t="str">
        <v>tier - 3</v>
      </c>
      <c r="E2077" t="str">
        <v>tier - 3</v>
      </c>
      <c r="F2077" t="str">
        <v>R1013</v>
      </c>
      <c r="G2077" t="str">
        <v>15-Oct-1995</v>
      </c>
      <c r="H2077" t="str">
        <v xml:space="preserve">28 Y </v>
      </c>
      <c r="I2077" cm="1">
        <f t="array" ref="I2077:Q2077">VLOOKUP(A2077,'Medical Examinations-Answers'!A:J,{2,3,4,5,6,7,8,9,10},0)</f>
        <v>33.659999999999997</v>
      </c>
      <c r="J2077">
        <v>4.2</v>
      </c>
      <c r="K2077" t="str">
        <v>yes</v>
      </c>
      <c r="L2077" t="str">
        <v>No</v>
      </c>
      <c r="M2077" t="str">
        <v>No</v>
      </c>
      <c r="N2077">
        <v>1</v>
      </c>
      <c r="O2077" t="str">
        <v>No</v>
      </c>
      <c r="P2077" t="str">
        <v>Obesity</v>
      </c>
      <c r="Q2077" t="str">
        <v>Normal</v>
      </c>
      <c r="R2077" t="str">
        <f t="shared" si="32"/>
        <v>Without transplant</v>
      </c>
    </row>
    <row r="2078" spans="1:18" ht="15.6" x14ac:dyDescent="0.3">
      <c r="A2078" s="1" t="s">
        <v>289</v>
      </c>
      <c r="B2078" t="str">
        <f>VLOOKUP(A2078,'Customer Names-Answers'!A:D,4,0)</f>
        <v>Nicholas</v>
      </c>
      <c r="C2078" cm="1">
        <f t="array" ref="C2078:H2078">VLOOKUP(A2078,'Hospitalisation Details-Answers'!A:K,{6,7,8,9,10,11},0)</f>
        <v>2497.04</v>
      </c>
      <c r="D2078" t="str">
        <v>tier - 3</v>
      </c>
      <c r="E2078" t="str">
        <v>tier - 3</v>
      </c>
      <c r="F2078" t="str">
        <v>R1013</v>
      </c>
      <c r="G2078" t="str">
        <v>9-Jul-1995</v>
      </c>
      <c r="H2078" t="str">
        <v xml:space="preserve">28 Y </v>
      </c>
      <c r="I2078" cm="1">
        <f t="array" ref="I2078:Q2078">VLOOKUP(A2078,'Medical Examinations-Answers'!A:J,{2,3,4,5,6,7,8,9,10},0)</f>
        <v>32.67</v>
      </c>
      <c r="J2078">
        <v>5.61</v>
      </c>
      <c r="K2078" t="str">
        <v>yes</v>
      </c>
      <c r="L2078" t="str">
        <v>No</v>
      </c>
      <c r="M2078" t="str">
        <v>No</v>
      </c>
      <c r="N2078">
        <v>1</v>
      </c>
      <c r="O2078" t="str">
        <v>No</v>
      </c>
      <c r="P2078" t="str">
        <v>Obesity</v>
      </c>
      <c r="Q2078" t="str">
        <v>Normal</v>
      </c>
      <c r="R2078" t="str">
        <f t="shared" si="32"/>
        <v>Without transplant</v>
      </c>
    </row>
    <row r="2079" spans="1:18" ht="15.6" x14ac:dyDescent="0.3">
      <c r="A2079" s="1" t="s">
        <v>288</v>
      </c>
      <c r="B2079" t="str">
        <f>VLOOKUP(A2079,'Customer Names-Answers'!A:D,4,0)</f>
        <v>Kevin L</v>
      </c>
      <c r="C2079" cm="1">
        <f t="array" ref="C2079:H2079">VLOOKUP(A2079,'Hospitalisation Details-Answers'!A:K,{6,7,8,9,10,11},0)</f>
        <v>2494.02</v>
      </c>
      <c r="D2079" t="str">
        <v>tier - 3</v>
      </c>
      <c r="E2079" t="str">
        <v>tier - 1</v>
      </c>
      <c r="F2079" t="str">
        <v>R1011</v>
      </c>
      <c r="G2079" t="str">
        <v>14-Oct-1995</v>
      </c>
      <c r="H2079" t="str">
        <v xml:space="preserve">28 Y </v>
      </c>
      <c r="I2079" cm="1">
        <f t="array" ref="I2079:Q2079">VLOOKUP(A2079,'Medical Examinations-Answers'!A:J,{2,3,4,5,6,7,8,9,10},0)</f>
        <v>30.5</v>
      </c>
      <c r="J2079">
        <v>5.88</v>
      </c>
      <c r="K2079" t="str">
        <v>yes</v>
      </c>
      <c r="L2079" t="str">
        <v>No</v>
      </c>
      <c r="M2079" t="str">
        <v>No</v>
      </c>
      <c r="N2079">
        <v>1</v>
      </c>
      <c r="O2079" t="str">
        <v>No</v>
      </c>
      <c r="P2079" t="str">
        <v>Obesity</v>
      </c>
      <c r="Q2079" t="str">
        <v>Prediabetes</v>
      </c>
      <c r="R2079" t="str">
        <f t="shared" si="32"/>
        <v>Without transplant</v>
      </c>
    </row>
    <row r="2080" spans="1:18" ht="15.6" x14ac:dyDescent="0.3">
      <c r="A2080" s="1" t="s">
        <v>287</v>
      </c>
      <c r="B2080" t="str">
        <f>VLOOKUP(A2080,'Customer Names-Answers'!A:D,4,0)</f>
        <v>Bryan</v>
      </c>
      <c r="C2080" cm="1">
        <f t="array" ref="C2080:H2080">VLOOKUP(A2080,'Hospitalisation Details-Answers'!A:K,{6,7,8,9,10,11},0)</f>
        <v>2483.7399999999998</v>
      </c>
      <c r="D2080" t="str">
        <v>tier - 3</v>
      </c>
      <c r="E2080" t="str">
        <v>tier - 2</v>
      </c>
      <c r="F2080" t="str">
        <v>R1013</v>
      </c>
      <c r="G2080" t="str">
        <v>6-Nov-1995</v>
      </c>
      <c r="H2080" t="str">
        <v xml:space="preserve">28 Y </v>
      </c>
      <c r="I2080" cm="1">
        <f t="array" ref="I2080:Q2080">VLOOKUP(A2080,'Medical Examinations-Answers'!A:J,{2,3,4,5,6,7,8,9,10},0)</f>
        <v>23.1</v>
      </c>
      <c r="J2080">
        <v>5.92</v>
      </c>
      <c r="K2080" t="str">
        <v>yes</v>
      </c>
      <c r="L2080" t="str">
        <v>No</v>
      </c>
      <c r="M2080" t="str">
        <v>No</v>
      </c>
      <c r="N2080">
        <v>1</v>
      </c>
      <c r="O2080" t="str">
        <v>No</v>
      </c>
      <c r="P2080" t="str">
        <v xml:space="preserve">Normal Weight </v>
      </c>
      <c r="Q2080" t="str">
        <v>Prediabetes</v>
      </c>
      <c r="R2080" t="str">
        <f t="shared" si="32"/>
        <v>Without transplant</v>
      </c>
    </row>
    <row r="2081" spans="1:18" ht="15.6" x14ac:dyDescent="0.3">
      <c r="A2081" s="1" t="s">
        <v>286</v>
      </c>
      <c r="B2081" t="str">
        <f>VLOOKUP(A2081,'Customer Names-Answers'!A:D,4,0)</f>
        <v>Janae N.</v>
      </c>
      <c r="C2081" cm="1">
        <f t="array" ref="C2081:H2081">VLOOKUP(A2081,'Hospitalisation Details-Answers'!A:K,{6,7,8,9,10,11},0)</f>
        <v>2480.98</v>
      </c>
      <c r="D2081" t="str">
        <v>tier - 2</v>
      </c>
      <c r="E2081" t="str">
        <v>tier - 2</v>
      </c>
      <c r="F2081" t="str">
        <v>R1013</v>
      </c>
      <c r="G2081" t="str">
        <v>20-Jun-1998</v>
      </c>
      <c r="H2081" t="str">
        <v xml:space="preserve">25 Y </v>
      </c>
      <c r="I2081" cm="1">
        <f t="array" ref="I2081:Q2081">VLOOKUP(A2081,'Medical Examinations-Answers'!A:J,{2,3,4,5,6,7,8,9,10},0)</f>
        <v>39.49</v>
      </c>
      <c r="J2081">
        <v>4.8099999999999996</v>
      </c>
      <c r="K2081" t="str">
        <v>No</v>
      </c>
      <c r="L2081" t="str">
        <v>No</v>
      </c>
      <c r="M2081" t="str">
        <v>No</v>
      </c>
      <c r="N2081">
        <v>1</v>
      </c>
      <c r="O2081" t="str">
        <v>No</v>
      </c>
      <c r="P2081" t="str">
        <v>Obesity</v>
      </c>
      <c r="Q2081" t="str">
        <v>Normal</v>
      </c>
      <c r="R2081" t="str">
        <f t="shared" si="32"/>
        <v>Without transplant</v>
      </c>
    </row>
    <row r="2082" spans="1:18" ht="15.6" x14ac:dyDescent="0.3">
      <c r="A2082" s="1" t="s">
        <v>285</v>
      </c>
      <c r="B2082" t="str">
        <f>VLOOKUP(A2082,'Customer Names-Answers'!A:D,4,0)</f>
        <v>Audrey</v>
      </c>
      <c r="C2082" cm="1">
        <f t="array" ref="C2082:H2082">VLOOKUP(A2082,'Hospitalisation Details-Answers'!A:K,{6,7,8,9,10,11},0)</f>
        <v>2473.33</v>
      </c>
      <c r="D2082" t="str">
        <v>tier - 2</v>
      </c>
      <c r="E2082" t="str">
        <v>tier - 3</v>
      </c>
      <c r="F2082" t="str">
        <v>R1013</v>
      </c>
      <c r="G2082" t="str">
        <v>2-Jul-1998</v>
      </c>
      <c r="H2082" t="str">
        <v xml:space="preserve">25 Y </v>
      </c>
      <c r="I2082" cm="1">
        <f t="array" ref="I2082:Q2082">VLOOKUP(A2082,'Medical Examinations-Answers'!A:J,{2,3,4,5,6,7,8,9,10},0)</f>
        <v>33.99</v>
      </c>
      <c r="J2082">
        <v>4.55</v>
      </c>
      <c r="K2082" t="str">
        <v>No</v>
      </c>
      <c r="L2082" t="str">
        <v>No</v>
      </c>
      <c r="M2082" t="str">
        <v>No</v>
      </c>
      <c r="N2082">
        <v>1</v>
      </c>
      <c r="O2082" t="str">
        <v>No</v>
      </c>
      <c r="P2082" t="str">
        <v>Obesity</v>
      </c>
      <c r="Q2082" t="str">
        <v>Normal</v>
      </c>
      <c r="R2082" t="str">
        <f t="shared" si="32"/>
        <v>Without transplant</v>
      </c>
    </row>
    <row r="2083" spans="1:18" ht="15.6" x14ac:dyDescent="0.3">
      <c r="A2083" s="1" t="s">
        <v>284</v>
      </c>
      <c r="B2083" t="str">
        <f>VLOOKUP(A2083,'Customer Names-Answers'!A:D,4,0)</f>
        <v>Laura</v>
      </c>
      <c r="C2083" cm="1">
        <f t="array" ref="C2083:H2083">VLOOKUP(A2083,'Hospitalisation Details-Answers'!A:K,{6,7,8,9,10,11},0)</f>
        <v>2464.62</v>
      </c>
      <c r="D2083" t="str">
        <v>tier - 2</v>
      </c>
      <c r="E2083" t="str">
        <v>tier - 3</v>
      </c>
      <c r="F2083" t="str">
        <v>R1013</v>
      </c>
      <c r="G2083" t="str">
        <v>17-Aug-1998</v>
      </c>
      <c r="H2083" t="str">
        <v xml:space="preserve">25 Y </v>
      </c>
      <c r="I2083" cm="1">
        <f t="array" ref="I2083:Q2083">VLOOKUP(A2083,'Medical Examinations-Answers'!A:J,{2,3,4,5,6,7,8,9,10},0)</f>
        <v>27.72</v>
      </c>
      <c r="J2083">
        <v>6.43</v>
      </c>
      <c r="K2083" t="str">
        <v>No</v>
      </c>
      <c r="L2083" t="str">
        <v>No</v>
      </c>
      <c r="M2083" t="str">
        <v>No</v>
      </c>
      <c r="N2083">
        <v>1</v>
      </c>
      <c r="O2083" t="str">
        <v>No</v>
      </c>
      <c r="P2083" t="str">
        <v xml:space="preserve">Overweight </v>
      </c>
      <c r="Q2083" t="str">
        <v>Prediabetes</v>
      </c>
      <c r="R2083" t="str">
        <f t="shared" si="32"/>
        <v>Without transplant</v>
      </c>
    </row>
    <row r="2084" spans="1:18" ht="15.6" x14ac:dyDescent="0.3">
      <c r="A2084" s="1" t="s">
        <v>283</v>
      </c>
      <c r="B2084" t="str">
        <f>VLOOKUP(A2084,'Customer Names-Answers'!A:D,4,0)</f>
        <v>Nicole F</v>
      </c>
      <c r="C2084" cm="1">
        <f t="array" ref="C2084:H2084">VLOOKUP(A2084,'Hospitalisation Details-Answers'!A:K,{6,7,8,9,10,11},0)</f>
        <v>2459.7199999999998</v>
      </c>
      <c r="D2084" t="str">
        <v>tier - 2</v>
      </c>
      <c r="E2084" t="str">
        <v>tier - 2</v>
      </c>
      <c r="F2084" t="str">
        <v>R1024</v>
      </c>
      <c r="G2084" t="str">
        <v>11-Jul-2002</v>
      </c>
      <c r="H2084" t="str">
        <v xml:space="preserve">21 Y </v>
      </c>
      <c r="I2084" cm="1">
        <f t="array" ref="I2084:Q2084">VLOOKUP(A2084,'Medical Examinations-Answers'!A:J,{2,3,4,5,6,7,8,9,10},0)</f>
        <v>30.59</v>
      </c>
      <c r="J2084">
        <v>11.62</v>
      </c>
      <c r="K2084" t="str">
        <v>No</v>
      </c>
      <c r="L2084" t="str">
        <v>No</v>
      </c>
      <c r="M2084" t="str">
        <v>No</v>
      </c>
      <c r="N2084">
        <v>0</v>
      </c>
      <c r="O2084" t="str">
        <v>No</v>
      </c>
      <c r="P2084" t="str">
        <v>Obesity</v>
      </c>
      <c r="Q2084" t="str">
        <v>Diabetes</v>
      </c>
      <c r="R2084" t="str">
        <f t="shared" si="32"/>
        <v>Without transplant</v>
      </c>
    </row>
    <row r="2085" spans="1:18" ht="15.6" x14ac:dyDescent="0.3">
      <c r="A2085" s="1" t="s">
        <v>282</v>
      </c>
      <c r="B2085" t="str">
        <f>VLOOKUP(A2085,'Customer Names-Answers'!A:D,4,0)</f>
        <v>Krista L</v>
      </c>
      <c r="C2085" cm="1">
        <f t="array" ref="C2085:H2085">VLOOKUP(A2085,'Hospitalisation Details-Answers'!A:K,{6,7,8,9,10,11},0)</f>
        <v>2457.5</v>
      </c>
      <c r="D2085" t="str">
        <v>tier - 2</v>
      </c>
      <c r="E2085" t="str">
        <v>tier - 1</v>
      </c>
      <c r="F2085" t="str">
        <v>R1011</v>
      </c>
      <c r="G2085" t="str">
        <v>19-Nov-1998</v>
      </c>
      <c r="H2085" t="str">
        <v xml:space="preserve">25 Y </v>
      </c>
      <c r="I2085" cm="1">
        <f t="array" ref="I2085:Q2085">VLOOKUP(A2085,'Medical Examinations-Answers'!A:J,{2,3,4,5,6,7,8,9,10},0)</f>
        <v>22.6</v>
      </c>
      <c r="J2085">
        <v>6.04</v>
      </c>
      <c r="K2085" t="str">
        <v>No</v>
      </c>
      <c r="L2085" t="str">
        <v>No</v>
      </c>
      <c r="M2085" t="str">
        <v>No</v>
      </c>
      <c r="N2085">
        <v>1</v>
      </c>
      <c r="O2085" t="str">
        <v>No</v>
      </c>
      <c r="P2085" t="str">
        <v xml:space="preserve">Normal Weight </v>
      </c>
      <c r="Q2085" t="str">
        <v>Prediabetes</v>
      </c>
      <c r="R2085" t="str">
        <f t="shared" si="32"/>
        <v>Without transplant</v>
      </c>
    </row>
    <row r="2086" spans="1:18" ht="15.6" x14ac:dyDescent="0.3">
      <c r="A2086" s="1" t="s">
        <v>281</v>
      </c>
      <c r="B2086" t="str">
        <f>VLOOKUP(A2086,'Customer Names-Answers'!A:D,4,0)</f>
        <v>Denise</v>
      </c>
      <c r="C2086" cm="1">
        <f t="array" ref="C2086:H2086">VLOOKUP(A2086,'Hospitalisation Details-Answers'!A:K,{6,7,8,9,10,11},0)</f>
        <v>2457.21</v>
      </c>
      <c r="D2086" t="str">
        <v>tier - 2</v>
      </c>
      <c r="E2086" t="str">
        <v>tier - 1</v>
      </c>
      <c r="F2086" t="str">
        <v>R1024</v>
      </c>
      <c r="G2086" t="str">
        <v>29-Jul-2002</v>
      </c>
      <c r="H2086" t="str">
        <v xml:space="preserve">21 Y </v>
      </c>
      <c r="I2086" cm="1">
        <f t="array" ref="I2086:Q2086">VLOOKUP(A2086,'Medical Examinations-Answers'!A:J,{2,3,4,5,6,7,8,9,10},0)</f>
        <v>28.785</v>
      </c>
      <c r="J2086">
        <v>8.82</v>
      </c>
      <c r="K2086" t="str">
        <v>No</v>
      </c>
      <c r="L2086" t="str">
        <v>No</v>
      </c>
      <c r="M2086" t="str">
        <v>No</v>
      </c>
      <c r="N2086">
        <v>0</v>
      </c>
      <c r="O2086" t="str">
        <v>No</v>
      </c>
      <c r="P2086" t="str">
        <v xml:space="preserve">Overweight </v>
      </c>
      <c r="Q2086" t="str">
        <v>Diabetes</v>
      </c>
      <c r="R2086" t="str">
        <f t="shared" si="32"/>
        <v>Without transplant</v>
      </c>
    </row>
    <row r="2087" spans="1:18" ht="15.6" x14ac:dyDescent="0.3">
      <c r="A2087" s="1" t="s">
        <v>280</v>
      </c>
      <c r="B2087" t="str">
        <f>VLOOKUP(A2087,'Customer Names-Answers'!A:D,4,0)</f>
        <v>Ariel</v>
      </c>
      <c r="C2087" cm="1">
        <f t="array" ref="C2087:H2087">VLOOKUP(A2087,'Hospitalisation Details-Answers'!A:K,{6,7,8,9,10,11},0)</f>
        <v>2438.06</v>
      </c>
      <c r="D2087" t="str">
        <v>tier - 2</v>
      </c>
      <c r="E2087" t="str">
        <v>tier - 2</v>
      </c>
      <c r="F2087" t="str">
        <v>R1013</v>
      </c>
      <c r="G2087" t="str">
        <v>21-Nov-1999</v>
      </c>
      <c r="H2087" t="str">
        <v xml:space="preserve">24 Y </v>
      </c>
      <c r="I2087" cm="1">
        <f t="array" ref="I2087:Q2087">VLOOKUP(A2087,'Medical Examinations-Answers'!A:J,{2,3,4,5,6,7,8,9,10},0)</f>
        <v>50.38</v>
      </c>
      <c r="J2087">
        <v>5.8</v>
      </c>
      <c r="K2087" t="str">
        <v>No</v>
      </c>
      <c r="L2087" t="str">
        <v>No</v>
      </c>
      <c r="M2087" t="str">
        <v>No</v>
      </c>
      <c r="N2087">
        <v>0</v>
      </c>
      <c r="O2087" t="str">
        <v>No</v>
      </c>
      <c r="P2087" t="str">
        <v>Obesity</v>
      </c>
      <c r="Q2087" t="str">
        <v>Prediabetes</v>
      </c>
      <c r="R2087" t="str">
        <f t="shared" si="32"/>
        <v>Without transplant</v>
      </c>
    </row>
    <row r="2088" spans="1:18" ht="15.6" x14ac:dyDescent="0.3">
      <c r="A2088" s="1" t="s">
        <v>279</v>
      </c>
      <c r="B2088" t="str">
        <f>VLOOKUP(A2088,'Customer Names-Answers'!A:D,4,0)</f>
        <v>Jeremy</v>
      </c>
      <c r="C2088" cm="1">
        <f t="array" ref="C2088:H2088">VLOOKUP(A2088,'Hospitalisation Details-Answers'!A:K,{6,7,8,9,10,11},0)</f>
        <v>2416.96</v>
      </c>
      <c r="D2088" t="str">
        <v>tier - 2</v>
      </c>
      <c r="E2088" t="str">
        <v>tier - 2</v>
      </c>
      <c r="F2088" t="str">
        <v>R1011</v>
      </c>
      <c r="G2088" t="str">
        <v>12-Nov-1999</v>
      </c>
      <c r="H2088" t="str">
        <v xml:space="preserve">24 Y </v>
      </c>
      <c r="I2088" cm="1">
        <f t="array" ref="I2088:Q2088">VLOOKUP(A2088,'Medical Examinations-Answers'!A:J,{2,3,4,5,6,7,8,9,10},0)</f>
        <v>35.200000000000003</v>
      </c>
      <c r="J2088">
        <v>4.28</v>
      </c>
      <c r="K2088" t="str">
        <v>No</v>
      </c>
      <c r="L2088" t="str">
        <v>No</v>
      </c>
      <c r="M2088" t="str">
        <v>No</v>
      </c>
      <c r="N2088">
        <v>0</v>
      </c>
      <c r="O2088" t="str">
        <v>No</v>
      </c>
      <c r="P2088" t="str">
        <v>Obesity</v>
      </c>
      <c r="Q2088" t="str">
        <v>Normal</v>
      </c>
      <c r="R2088" t="str">
        <f t="shared" si="32"/>
        <v>Without transplant</v>
      </c>
    </row>
    <row r="2089" spans="1:18" ht="15.6" x14ac:dyDescent="0.3">
      <c r="A2089" s="1" t="s">
        <v>278</v>
      </c>
      <c r="B2089" t="str">
        <f>VLOOKUP(A2089,'Customer Names-Answers'!A:D,4,0)</f>
        <v>Rosalie</v>
      </c>
      <c r="C2089" cm="1">
        <f t="array" ref="C2089:H2089">VLOOKUP(A2089,'Hospitalisation Details-Answers'!A:K,{6,7,8,9,10,11},0)</f>
        <v>2404.73</v>
      </c>
      <c r="D2089" t="str">
        <v>tier - 2</v>
      </c>
      <c r="E2089" t="str">
        <v>tier - 3</v>
      </c>
      <c r="F2089" t="str">
        <v>R1012</v>
      </c>
      <c r="G2089" t="str">
        <v>3-Jun-2001</v>
      </c>
      <c r="H2089" t="str">
        <v xml:space="preserve">22 Y </v>
      </c>
      <c r="I2089" cm="1">
        <f t="array" ref="I2089:Q2089">VLOOKUP(A2089,'Medical Examinations-Answers'!A:J,{2,3,4,5,6,7,8,9,10},0)</f>
        <v>35.72</v>
      </c>
      <c r="J2089">
        <v>5.5</v>
      </c>
      <c r="K2089" t="str">
        <v>yes</v>
      </c>
      <c r="L2089" t="str">
        <v>No</v>
      </c>
      <c r="M2089" t="str">
        <v>No</v>
      </c>
      <c r="N2089">
        <v>0</v>
      </c>
      <c r="O2089" t="str">
        <v>No</v>
      </c>
      <c r="P2089" t="str">
        <v>Obesity</v>
      </c>
      <c r="Q2089" t="str">
        <v>Normal</v>
      </c>
      <c r="R2089" t="str">
        <f t="shared" si="32"/>
        <v>Without transplant</v>
      </c>
    </row>
    <row r="2090" spans="1:18" ht="15.6" x14ac:dyDescent="0.3">
      <c r="A2090" s="1" t="s">
        <v>277</v>
      </c>
      <c r="B2090" t="str">
        <f>VLOOKUP(A2090,'Customer Names-Answers'!A:D,4,0)</f>
        <v>Jay</v>
      </c>
      <c r="C2090" cm="1">
        <f t="array" ref="C2090:H2090">VLOOKUP(A2090,'Hospitalisation Details-Answers'!A:K,{6,7,8,9,10,11},0)</f>
        <v>2396.1</v>
      </c>
      <c r="D2090" t="str">
        <v>tier - 2</v>
      </c>
      <c r="E2090" t="str">
        <v>tier - 1</v>
      </c>
      <c r="F2090" t="str">
        <v>R1019</v>
      </c>
      <c r="G2090" t="str">
        <v>10-Aug-1999</v>
      </c>
      <c r="H2090" t="str">
        <v xml:space="preserve">24 Y </v>
      </c>
      <c r="I2090" cm="1">
        <f t="array" ref="I2090:Q2090">VLOOKUP(A2090,'Medical Examinations-Answers'!A:J,{2,3,4,5,6,7,8,9,10},0)</f>
        <v>24.51</v>
      </c>
      <c r="J2090">
        <v>4.6900000000000004</v>
      </c>
      <c r="K2090" t="str">
        <v>No</v>
      </c>
      <c r="L2090" t="str">
        <v>No</v>
      </c>
      <c r="M2090" t="str">
        <v>No</v>
      </c>
      <c r="N2090">
        <v>0</v>
      </c>
      <c r="O2090" t="str">
        <v>No</v>
      </c>
      <c r="P2090" t="str">
        <v xml:space="preserve">Normal Weight </v>
      </c>
      <c r="Q2090" t="str">
        <v>Normal</v>
      </c>
      <c r="R2090" t="str">
        <f t="shared" si="32"/>
        <v>Without transplant</v>
      </c>
    </row>
    <row r="2091" spans="1:18" ht="15.6" x14ac:dyDescent="0.3">
      <c r="A2091" s="1" t="s">
        <v>275</v>
      </c>
      <c r="B2091" t="str">
        <f>VLOOKUP(A2091,'Customer Names-Answers'!A:D,4,0)</f>
        <v>Vitaliy</v>
      </c>
      <c r="C2091" cm="1">
        <f t="array" ref="C2091:H2091">VLOOKUP(A2091,'Hospitalisation Details-Answers'!A:K,{6,7,8,9,10,11},0)</f>
        <v>2395.17</v>
      </c>
      <c r="D2091" t="str">
        <v>tier - 2</v>
      </c>
      <c r="E2091" t="str">
        <v>tier - 1</v>
      </c>
      <c r="F2091" t="str">
        <v>R1014</v>
      </c>
      <c r="G2091" t="str">
        <v>17-Dec-1999</v>
      </c>
      <c r="H2091" t="str">
        <v xml:space="preserve">24 Y </v>
      </c>
      <c r="I2091" cm="1">
        <f t="array" ref="I2091:Q2091">VLOOKUP(A2091,'Medical Examinations-Answers'!A:J,{2,3,4,5,6,7,8,9,10},0)</f>
        <v>23.844999999999999</v>
      </c>
      <c r="J2091">
        <v>4.43</v>
      </c>
      <c r="K2091" t="str">
        <v>No</v>
      </c>
      <c r="L2091" t="str">
        <v>No</v>
      </c>
      <c r="M2091" t="str">
        <v>No</v>
      </c>
      <c r="N2091">
        <v>0</v>
      </c>
      <c r="O2091" t="str">
        <v>No</v>
      </c>
      <c r="P2091" t="str">
        <v xml:space="preserve">Normal Weight </v>
      </c>
      <c r="Q2091" t="str">
        <v>Normal</v>
      </c>
      <c r="R2091" t="str">
        <f t="shared" si="32"/>
        <v>Without transplant</v>
      </c>
    </row>
    <row r="2092" spans="1:18" ht="15.6" x14ac:dyDescent="0.3">
      <c r="A2092" s="1" t="s">
        <v>274</v>
      </c>
      <c r="B2092" t="str">
        <f>VLOOKUP(A2092,'Customer Names-Answers'!A:D,4,0)</f>
        <v>Benjamin W.</v>
      </c>
      <c r="C2092" cm="1">
        <f t="array" ref="C2092:H2092">VLOOKUP(A2092,'Hospitalisation Details-Answers'!A:K,{6,7,8,9,10,11},0)</f>
        <v>2373.3000000000002</v>
      </c>
      <c r="D2092" t="str">
        <v>tier - 2</v>
      </c>
      <c r="E2092" t="str">
        <v>tier - 2</v>
      </c>
      <c r="F2092" t="str">
        <v>R1013</v>
      </c>
      <c r="G2092" t="str">
        <v>12-Dec-1988</v>
      </c>
      <c r="H2092" t="str">
        <v xml:space="preserve">35 Y </v>
      </c>
      <c r="I2092" cm="1">
        <f t="array" ref="I2092:Q2092">VLOOKUP(A2092,'Medical Examinations-Answers'!A:J,{2,3,4,5,6,7,8,9,10},0)</f>
        <v>15.68</v>
      </c>
      <c r="J2092">
        <v>6.16</v>
      </c>
      <c r="K2092" t="str">
        <v>yes</v>
      </c>
      <c r="L2092" t="str">
        <v>No</v>
      </c>
      <c r="M2092" t="str">
        <v>No</v>
      </c>
      <c r="N2092">
        <v>1</v>
      </c>
      <c r="O2092" t="str">
        <v>No</v>
      </c>
      <c r="P2092" t="str">
        <v xml:space="preserve">Underweight </v>
      </c>
      <c r="Q2092" t="str">
        <v>Prediabetes</v>
      </c>
      <c r="R2092" t="str">
        <f t="shared" si="32"/>
        <v>Without transplant</v>
      </c>
    </row>
    <row r="2093" spans="1:18" ht="15.6" x14ac:dyDescent="0.3">
      <c r="A2093" s="1" t="s">
        <v>273</v>
      </c>
      <c r="B2093" t="str">
        <f>VLOOKUP(A2093,'Customer Names-Answers'!A:D,4,0)</f>
        <v>Jesse</v>
      </c>
      <c r="C2093" cm="1">
        <f t="array" ref="C2093:H2093">VLOOKUP(A2093,'Hospitalisation Details-Answers'!A:K,{6,7,8,9,10,11},0)</f>
        <v>2362.23</v>
      </c>
      <c r="D2093" t="str">
        <v>tier - 2</v>
      </c>
      <c r="E2093" t="str">
        <v>tier - 1</v>
      </c>
      <c r="F2093" t="str">
        <v>R1012</v>
      </c>
      <c r="G2093" t="str">
        <v>5-Nov-2002</v>
      </c>
      <c r="H2093" t="str">
        <v xml:space="preserve">21 Y </v>
      </c>
      <c r="I2093" cm="1">
        <f t="array" ref="I2093:Q2093">VLOOKUP(A2093,'Medical Examinations-Answers'!A:J,{2,3,4,5,6,7,8,9,10},0)</f>
        <v>32.395000000000003</v>
      </c>
      <c r="J2093">
        <v>6.66</v>
      </c>
      <c r="K2093" t="str">
        <v>No</v>
      </c>
      <c r="L2093" t="str">
        <v>No</v>
      </c>
      <c r="M2093" t="str">
        <v>No</v>
      </c>
      <c r="N2093">
        <v>0</v>
      </c>
      <c r="O2093" t="str">
        <v>No</v>
      </c>
      <c r="P2093" t="str">
        <v>Obesity</v>
      </c>
      <c r="Q2093" t="str">
        <v>Diabetes</v>
      </c>
      <c r="R2093" t="str">
        <f t="shared" si="32"/>
        <v>Without transplant</v>
      </c>
    </row>
    <row r="2094" spans="1:18" ht="15.6" x14ac:dyDescent="0.3">
      <c r="A2094" s="1" t="s">
        <v>272</v>
      </c>
      <c r="B2094" t="str">
        <f>VLOOKUP(A2094,'Customer Names-Answers'!A:D,4,0)</f>
        <v>Mark</v>
      </c>
      <c r="C2094" cm="1">
        <f t="array" ref="C2094:H2094">VLOOKUP(A2094,'Hospitalisation Details-Answers'!A:K,{6,7,8,9,10,11},0)</f>
        <v>2352.9699999999998</v>
      </c>
      <c r="D2094" t="str">
        <v>tier - 3</v>
      </c>
      <c r="E2094" t="str">
        <v>tier - 3</v>
      </c>
      <c r="F2094" t="str">
        <v>R1012</v>
      </c>
      <c r="G2094" t="str">
        <v>21-Oct-1998</v>
      </c>
      <c r="H2094" t="str">
        <v xml:space="preserve">25 Y </v>
      </c>
      <c r="I2094" cm="1">
        <f t="array" ref="I2094:Q2094">VLOOKUP(A2094,'Medical Examinations-Answers'!A:J,{2,3,4,5,6,7,8,9,10},0)</f>
        <v>23.655000000000001</v>
      </c>
      <c r="J2094">
        <v>5.92</v>
      </c>
      <c r="K2094" t="str">
        <v>No</v>
      </c>
      <c r="L2094" t="str">
        <v>No</v>
      </c>
      <c r="M2094" t="str">
        <v>No</v>
      </c>
      <c r="N2094">
        <v>1</v>
      </c>
      <c r="O2094" t="str">
        <v>No</v>
      </c>
      <c r="P2094" t="str">
        <v xml:space="preserve">Normal Weight </v>
      </c>
      <c r="Q2094" t="str">
        <v>Prediabetes</v>
      </c>
      <c r="R2094" t="str">
        <f t="shared" si="32"/>
        <v>Without transplant</v>
      </c>
    </row>
    <row r="2095" spans="1:18" ht="15.6" x14ac:dyDescent="0.3">
      <c r="A2095" s="1" t="s">
        <v>271</v>
      </c>
      <c r="B2095" t="str">
        <f>VLOOKUP(A2095,'Customer Names-Answers'!A:D,4,0)</f>
        <v>Lauren</v>
      </c>
      <c r="C2095" cm="1">
        <f t="array" ref="C2095:H2095">VLOOKUP(A2095,'Hospitalisation Details-Answers'!A:K,{6,7,8,9,10,11},0)</f>
        <v>2331.52</v>
      </c>
      <c r="D2095" t="str">
        <v>tier - 2</v>
      </c>
      <c r="E2095" t="str">
        <v>tier - 3</v>
      </c>
      <c r="F2095" t="str">
        <v>R1011</v>
      </c>
      <c r="G2095" t="str">
        <v>18-Nov-2003</v>
      </c>
      <c r="H2095" t="str">
        <v xml:space="preserve">20 Y </v>
      </c>
      <c r="I2095" cm="1">
        <f t="array" ref="I2095:Q2095">VLOOKUP(A2095,'Medical Examinations-Answers'!A:J,{2,3,4,5,6,7,8,9,10},0)</f>
        <v>28.4</v>
      </c>
      <c r="J2095">
        <v>5.97</v>
      </c>
      <c r="K2095" t="str">
        <v>No</v>
      </c>
      <c r="L2095" t="str">
        <v>No</v>
      </c>
      <c r="M2095" t="str">
        <v>Yes</v>
      </c>
      <c r="N2095">
        <v>1</v>
      </c>
      <c r="O2095" t="str">
        <v>No</v>
      </c>
      <c r="P2095" t="str">
        <v xml:space="preserve">Overweight </v>
      </c>
      <c r="Q2095" t="str">
        <v>Prediabetes</v>
      </c>
      <c r="R2095" t="str">
        <f t="shared" si="32"/>
        <v>Without transplant</v>
      </c>
    </row>
    <row r="2096" spans="1:18" ht="15.6" x14ac:dyDescent="0.3">
      <c r="A2096" s="1" t="s">
        <v>270</v>
      </c>
      <c r="B2096" t="str">
        <f>VLOOKUP(A2096,'Customer Names-Answers'!A:D,4,0)</f>
        <v>Massimiliano</v>
      </c>
      <c r="C2096" cm="1">
        <f t="array" ref="C2096:H2096">VLOOKUP(A2096,'Hospitalisation Details-Answers'!A:K,{6,7,8,9,10,11},0)</f>
        <v>2322.62</v>
      </c>
      <c r="D2096" t="str">
        <v>tier - 2</v>
      </c>
      <c r="E2096" t="str">
        <v>tier - 1</v>
      </c>
      <c r="F2096" t="str">
        <v>R1013</v>
      </c>
      <c r="G2096" t="str">
        <v>17-Dec-1996</v>
      </c>
      <c r="H2096" t="str">
        <v xml:space="preserve">27 Y </v>
      </c>
      <c r="I2096" cm="1">
        <f t="array" ref="I2096:Q2096">VLOOKUP(A2096,'Medical Examinations-Answers'!A:J,{2,3,4,5,6,7,8,9,10},0)</f>
        <v>35.42</v>
      </c>
      <c r="J2096">
        <v>4.6399999999999997</v>
      </c>
      <c r="K2096" t="str">
        <v>yes</v>
      </c>
      <c r="L2096" t="str">
        <v>No</v>
      </c>
      <c r="M2096" t="str">
        <v>No</v>
      </c>
      <c r="N2096">
        <v>0</v>
      </c>
      <c r="O2096" t="str">
        <v>No</v>
      </c>
      <c r="P2096" t="str">
        <v>Obesity</v>
      </c>
      <c r="Q2096" t="str">
        <v>Normal</v>
      </c>
      <c r="R2096" t="str">
        <f t="shared" si="32"/>
        <v>Without transplant</v>
      </c>
    </row>
    <row r="2097" spans="1:18" ht="15.6" x14ac:dyDescent="0.3">
      <c r="A2097" s="1" t="s">
        <v>269</v>
      </c>
      <c r="B2097" t="str">
        <f>VLOOKUP(A2097,'Customer Names-Answers'!A:D,4,0)</f>
        <v>Josh</v>
      </c>
      <c r="C2097" cm="1">
        <f t="array" ref="C2097:H2097">VLOOKUP(A2097,'Hospitalisation Details-Answers'!A:K,{6,7,8,9,10,11},0)</f>
        <v>2304</v>
      </c>
      <c r="D2097" t="str">
        <v>tier - 2</v>
      </c>
      <c r="E2097" t="str">
        <v>tier - 3</v>
      </c>
      <c r="F2097" t="str">
        <v>R1013</v>
      </c>
      <c r="G2097" t="str">
        <v>6-Sep-2004</v>
      </c>
      <c r="H2097" t="str">
        <v xml:space="preserve">19 Y </v>
      </c>
      <c r="I2097" cm="1">
        <f t="array" ref="I2097:Q2097">VLOOKUP(A2097,'Medical Examinations-Answers'!A:J,{2,3,4,5,6,7,8,9,10},0)</f>
        <v>26.18</v>
      </c>
      <c r="J2097">
        <v>6.12</v>
      </c>
      <c r="K2097" t="str">
        <v>No</v>
      </c>
      <c r="L2097" t="str">
        <v>yes</v>
      </c>
      <c r="M2097" t="str">
        <v>No</v>
      </c>
      <c r="N2097">
        <v>1</v>
      </c>
      <c r="O2097" t="str">
        <v>No</v>
      </c>
      <c r="P2097" t="str">
        <v xml:space="preserve">Overweight </v>
      </c>
      <c r="Q2097" t="str">
        <v>Prediabetes</v>
      </c>
      <c r="R2097" t="str">
        <f t="shared" si="32"/>
        <v>With transplant</v>
      </c>
    </row>
    <row r="2098" spans="1:18" ht="15.6" x14ac:dyDescent="0.3">
      <c r="A2098" s="1" t="s">
        <v>268</v>
      </c>
      <c r="B2098" t="str">
        <f>VLOOKUP(A2098,'Customer Names-Answers'!A:D,4,0)</f>
        <v>Kiyokatsu</v>
      </c>
      <c r="C2098" cm="1">
        <f t="array" ref="C2098:H2098">VLOOKUP(A2098,'Hospitalisation Details-Answers'!A:K,{6,7,8,9,10,11},0)</f>
        <v>2302.3000000000002</v>
      </c>
      <c r="D2098" t="str">
        <v>tier - 1</v>
      </c>
      <c r="E2098" t="str">
        <v>tier - 2</v>
      </c>
      <c r="F2098" t="str">
        <v>R1011</v>
      </c>
      <c r="G2098" t="str">
        <v>28-Nov-1996</v>
      </c>
      <c r="H2098" t="str">
        <v xml:space="preserve">27 Y </v>
      </c>
      <c r="I2098" cm="1">
        <f t="array" ref="I2098:Q2098">VLOOKUP(A2098,'Medical Examinations-Answers'!A:J,{2,3,4,5,6,7,8,9,10},0)</f>
        <v>20.8</v>
      </c>
      <c r="J2098">
        <v>4.87</v>
      </c>
      <c r="K2098" t="str">
        <v>yes</v>
      </c>
      <c r="L2098" t="str">
        <v>No</v>
      </c>
      <c r="M2098" t="str">
        <v>No</v>
      </c>
      <c r="N2098">
        <v>0</v>
      </c>
      <c r="O2098" t="str">
        <v>No</v>
      </c>
      <c r="P2098" t="str">
        <v xml:space="preserve">Normal Weight </v>
      </c>
      <c r="Q2098" t="str">
        <v>Normal</v>
      </c>
      <c r="R2098" t="str">
        <f t="shared" si="32"/>
        <v>Without transplant</v>
      </c>
    </row>
    <row r="2099" spans="1:18" ht="15.6" x14ac:dyDescent="0.3">
      <c r="A2099" s="1" t="s">
        <v>267</v>
      </c>
      <c r="B2099" t="str">
        <f>VLOOKUP(A2099,'Customer Names-Answers'!A:D,4,0)</f>
        <v>Amanda L</v>
      </c>
      <c r="C2099" cm="1">
        <f t="array" ref="C2099:H2099">VLOOKUP(A2099,'Hospitalisation Details-Answers'!A:K,{6,7,8,9,10,11},0)</f>
        <v>2295.2399999999998</v>
      </c>
      <c r="D2099" t="str">
        <v>tier - 2</v>
      </c>
      <c r="E2099" t="str">
        <v>tier - 1</v>
      </c>
      <c r="F2099" t="str">
        <v>R1013</v>
      </c>
      <c r="G2099" t="str">
        <v>5-Oct-1989</v>
      </c>
      <c r="H2099" t="str">
        <v xml:space="preserve">34 Y </v>
      </c>
      <c r="I2099" cm="1">
        <f t="array" ref="I2099:Q2099">VLOOKUP(A2099,'Medical Examinations-Answers'!A:J,{2,3,4,5,6,7,8,9,10},0)</f>
        <v>15.82</v>
      </c>
      <c r="J2099">
        <v>4.5999999999999996</v>
      </c>
      <c r="K2099" t="str">
        <v>No</v>
      </c>
      <c r="L2099" t="str">
        <v>No</v>
      </c>
      <c r="M2099" t="str">
        <v>No</v>
      </c>
      <c r="N2099">
        <v>0</v>
      </c>
      <c r="O2099" t="str">
        <v>No</v>
      </c>
      <c r="P2099" t="str">
        <v xml:space="preserve">Underweight </v>
      </c>
      <c r="Q2099" t="str">
        <v>Normal</v>
      </c>
      <c r="R2099" t="str">
        <f t="shared" si="32"/>
        <v>Without transplant</v>
      </c>
    </row>
    <row r="2100" spans="1:18" ht="15.6" x14ac:dyDescent="0.3">
      <c r="A2100" s="1" t="s">
        <v>266</v>
      </c>
      <c r="B2100" t="str">
        <f>VLOOKUP(A2100,'Customer Names-Answers'!A:D,4,0)</f>
        <v>Matthew</v>
      </c>
      <c r="C2100" cm="1">
        <f t="array" ref="C2100:H2100">VLOOKUP(A2100,'Hospitalisation Details-Answers'!A:K,{6,7,8,9,10,11},0)</f>
        <v>2277.7199999999998</v>
      </c>
      <c r="D2100" t="str">
        <v>tier - 2</v>
      </c>
      <c r="E2100" t="str">
        <v>tier - 1</v>
      </c>
      <c r="F2100" t="str">
        <v>R1013</v>
      </c>
      <c r="G2100" t="str">
        <v>16-Jun-1991</v>
      </c>
      <c r="H2100" t="str">
        <v xml:space="preserve">32 Y </v>
      </c>
      <c r="I2100" cm="1">
        <f t="array" ref="I2100:Q2100">VLOOKUP(A2100,'Medical Examinations-Answers'!A:J,{2,3,4,5,6,7,8,9,10},0)</f>
        <v>17.670000000000002</v>
      </c>
      <c r="J2100">
        <v>4.78</v>
      </c>
      <c r="K2100" t="str">
        <v>No</v>
      </c>
      <c r="L2100" t="str">
        <v>No</v>
      </c>
      <c r="M2100" t="str">
        <v>No</v>
      </c>
      <c r="N2100">
        <v>0</v>
      </c>
      <c r="O2100" t="str">
        <v>No</v>
      </c>
      <c r="P2100" t="str">
        <v xml:space="preserve">Underweight </v>
      </c>
      <c r="Q2100" t="str">
        <v>Normal</v>
      </c>
      <c r="R2100" t="str">
        <f t="shared" si="32"/>
        <v>Without transplant</v>
      </c>
    </row>
    <row r="2101" spans="1:18" ht="15.6" x14ac:dyDescent="0.3">
      <c r="A2101" s="1" t="s">
        <v>265</v>
      </c>
      <c r="B2101" t="str">
        <f>VLOOKUP(A2101,'Customer Names-Answers'!A:D,4,0)</f>
        <v>Julia M</v>
      </c>
      <c r="C2101" cm="1">
        <f t="array" ref="C2101:H2101">VLOOKUP(A2101,'Hospitalisation Details-Answers'!A:K,{6,7,8,9,10,11},0)</f>
        <v>2261.5700000000002</v>
      </c>
      <c r="D2101" t="str">
        <v>tier - 2</v>
      </c>
      <c r="E2101" t="str">
        <v>tier - 1</v>
      </c>
      <c r="F2101" t="str">
        <v>R1012</v>
      </c>
      <c r="G2101" t="str">
        <v>12-Nov-2002</v>
      </c>
      <c r="H2101" t="str">
        <v xml:space="preserve">21 Y </v>
      </c>
      <c r="I2101" cm="1">
        <f t="array" ref="I2101:Q2101">VLOOKUP(A2101,'Medical Examinations-Answers'!A:J,{2,3,4,5,6,7,8,9,10},0)</f>
        <v>31.92</v>
      </c>
      <c r="J2101">
        <v>11.05</v>
      </c>
      <c r="K2101" t="str">
        <v>No</v>
      </c>
      <c r="L2101" t="str">
        <v>No</v>
      </c>
      <c r="M2101" t="str">
        <v>No</v>
      </c>
      <c r="N2101">
        <v>0</v>
      </c>
      <c r="O2101" t="str">
        <v>No</v>
      </c>
      <c r="P2101" t="str">
        <v>Obesity</v>
      </c>
      <c r="Q2101" t="str">
        <v>Diabetes</v>
      </c>
      <c r="R2101" t="str">
        <f t="shared" si="32"/>
        <v>Without transplant</v>
      </c>
    </row>
    <row r="2102" spans="1:18" ht="15.6" x14ac:dyDescent="0.3">
      <c r="A2102" s="1" t="s">
        <v>264</v>
      </c>
      <c r="B2102" t="str">
        <f>VLOOKUP(A2102,'Customer Names-Answers'!A:D,4,0)</f>
        <v>Rhea</v>
      </c>
      <c r="C2102" cm="1">
        <f t="array" ref="C2102:H2102">VLOOKUP(A2102,'Hospitalisation Details-Answers'!A:K,{6,7,8,9,10,11},0)</f>
        <v>2257.48</v>
      </c>
      <c r="D2102" t="str">
        <v>tier - 2</v>
      </c>
      <c r="E2102" t="str">
        <v>tier - 1</v>
      </c>
      <c r="F2102" t="str">
        <v>R1012</v>
      </c>
      <c r="G2102" t="str">
        <v>15-Jul-2002</v>
      </c>
      <c r="H2102" t="str">
        <v xml:space="preserve">21 Y </v>
      </c>
      <c r="I2102" cm="1">
        <f t="array" ref="I2102:Q2102">VLOOKUP(A2102,'Medical Examinations-Answers'!A:J,{2,3,4,5,6,7,8,9,10},0)</f>
        <v>28.975000000000001</v>
      </c>
      <c r="J2102">
        <v>7.62</v>
      </c>
      <c r="K2102" t="str">
        <v>No</v>
      </c>
      <c r="L2102" t="str">
        <v>No</v>
      </c>
      <c r="M2102" t="str">
        <v>No</v>
      </c>
      <c r="N2102">
        <v>0</v>
      </c>
      <c r="O2102" t="str">
        <v>No</v>
      </c>
      <c r="P2102" t="str">
        <v xml:space="preserve">Overweight </v>
      </c>
      <c r="Q2102" t="str">
        <v>Diabetes</v>
      </c>
      <c r="R2102" t="str">
        <f t="shared" si="32"/>
        <v>Without transplant</v>
      </c>
    </row>
    <row r="2103" spans="1:18" ht="15.6" x14ac:dyDescent="0.3">
      <c r="A2103" s="1" t="s">
        <v>263</v>
      </c>
      <c r="B2103" t="str">
        <f>VLOOKUP(A2103,'Customer Names-Answers'!A:D,4,0)</f>
        <v>Justin</v>
      </c>
      <c r="C2103" cm="1">
        <f t="array" ref="C2103:H2103">VLOOKUP(A2103,'Hospitalisation Details-Answers'!A:K,{6,7,8,9,10,11},0)</f>
        <v>2254.8000000000002</v>
      </c>
      <c r="D2103" t="str">
        <v>tier - 2</v>
      </c>
      <c r="E2103" t="str">
        <v>tier - 3</v>
      </c>
      <c r="F2103" t="str">
        <v>R1016</v>
      </c>
      <c r="G2103" t="str">
        <v>11-Dec-2000</v>
      </c>
      <c r="H2103" t="str">
        <v xml:space="preserve">23 Y </v>
      </c>
      <c r="I2103" cm="1">
        <f t="array" ref="I2103:Q2103">VLOOKUP(A2103,'Medical Examinations-Answers'!A:J,{2,3,4,5,6,7,8,9,10},0)</f>
        <v>31.73</v>
      </c>
      <c r="J2103">
        <v>4.78</v>
      </c>
      <c r="K2103" t="str">
        <v>yes</v>
      </c>
      <c r="L2103" t="str">
        <v>yes</v>
      </c>
      <c r="M2103" t="str">
        <v>No</v>
      </c>
      <c r="N2103">
        <v>2</v>
      </c>
      <c r="O2103" t="str">
        <v>No</v>
      </c>
      <c r="P2103" t="str">
        <v>Obesity</v>
      </c>
      <c r="Q2103" t="str">
        <v>Normal</v>
      </c>
      <c r="R2103" t="str">
        <f t="shared" si="32"/>
        <v>With transplant</v>
      </c>
    </row>
    <row r="2104" spans="1:18" ht="15.6" x14ac:dyDescent="0.3">
      <c r="A2104" s="1" t="s">
        <v>262</v>
      </c>
      <c r="B2104" t="str">
        <f>VLOOKUP(A2104,'Customer Names-Answers'!A:D,4,0)</f>
        <v>Shamus M.</v>
      </c>
      <c r="C2104" cm="1">
        <f t="array" ref="C2104:H2104">VLOOKUP(A2104,'Hospitalisation Details-Answers'!A:K,{6,7,8,9,10,11},0)</f>
        <v>2250.84</v>
      </c>
      <c r="D2104" t="str">
        <v>tier - 2</v>
      </c>
      <c r="E2104" t="str">
        <v>tier - 2</v>
      </c>
      <c r="F2104" t="str">
        <v>R1018</v>
      </c>
      <c r="G2104" t="str">
        <v>30-Jun-2000</v>
      </c>
      <c r="H2104" t="str">
        <v xml:space="preserve">23 Y </v>
      </c>
      <c r="I2104" cm="1">
        <f t="array" ref="I2104:Q2104">VLOOKUP(A2104,'Medical Examinations-Answers'!A:J,{2,3,4,5,6,7,8,9,10},0)</f>
        <v>28.88</v>
      </c>
      <c r="J2104">
        <v>6.09</v>
      </c>
      <c r="K2104" t="str">
        <v>yes</v>
      </c>
      <c r="L2104" t="str">
        <v>yes</v>
      </c>
      <c r="M2104" t="str">
        <v>No</v>
      </c>
      <c r="N2104">
        <v>2</v>
      </c>
      <c r="O2104" t="str">
        <v>No</v>
      </c>
      <c r="P2104" t="str">
        <v xml:space="preserve">Overweight </v>
      </c>
      <c r="Q2104" t="str">
        <v>Prediabetes</v>
      </c>
      <c r="R2104" t="str">
        <f t="shared" si="32"/>
        <v>With transplant</v>
      </c>
    </row>
    <row r="2105" spans="1:18" ht="15.6" x14ac:dyDescent="0.3">
      <c r="A2105" s="1" t="s">
        <v>261</v>
      </c>
      <c r="B2105" t="str">
        <f>VLOOKUP(A2105,'Customer Names-Answers'!A:D,4,0)</f>
        <v>Mike</v>
      </c>
      <c r="C2105" cm="1">
        <f t="array" ref="C2105:H2105">VLOOKUP(A2105,'Hospitalisation Details-Answers'!A:K,{6,7,8,9,10,11},0)</f>
        <v>2221.56</v>
      </c>
      <c r="D2105" t="str">
        <v>tier - 2</v>
      </c>
      <c r="E2105" t="str">
        <v>tier - 3</v>
      </c>
      <c r="F2105" t="str">
        <v>R1012</v>
      </c>
      <c r="G2105" t="str">
        <v>10-Dec-2003</v>
      </c>
      <c r="H2105" t="str">
        <v xml:space="preserve">20 Y </v>
      </c>
      <c r="I2105" cm="1">
        <f t="array" ref="I2105:Q2105">VLOOKUP(A2105,'Medical Examinations-Answers'!A:J,{2,3,4,5,6,7,8,9,10},0)</f>
        <v>25.555</v>
      </c>
      <c r="J2105">
        <v>5.1100000000000003</v>
      </c>
      <c r="K2105" t="str">
        <v>No</v>
      </c>
      <c r="L2105" t="str">
        <v>No</v>
      </c>
      <c r="M2105" t="str">
        <v>Yes</v>
      </c>
      <c r="N2105">
        <v>1</v>
      </c>
      <c r="O2105" t="str">
        <v>No</v>
      </c>
      <c r="P2105" t="str">
        <v xml:space="preserve">Overweight </v>
      </c>
      <c r="Q2105" t="str">
        <v>Normal</v>
      </c>
      <c r="R2105" t="str">
        <f t="shared" si="32"/>
        <v>Without transplant</v>
      </c>
    </row>
    <row r="2106" spans="1:18" ht="15.6" x14ac:dyDescent="0.3">
      <c r="A2106" s="1" t="s">
        <v>260</v>
      </c>
      <c r="B2106" t="str">
        <f>VLOOKUP(A2106,'Customer Names-Answers'!A:D,4,0)</f>
        <v>Mary Beth</v>
      </c>
      <c r="C2106" cm="1">
        <f t="array" ref="C2106:H2106">VLOOKUP(A2106,'Hospitalisation Details-Answers'!A:K,{6,7,8,9,10,11},0)</f>
        <v>2219.4499999999998</v>
      </c>
      <c r="D2106" t="str">
        <v>tier - 2</v>
      </c>
      <c r="E2106" t="str">
        <v>tier - 1</v>
      </c>
      <c r="F2106" t="str">
        <v>R1013</v>
      </c>
      <c r="G2106" t="str">
        <v>12-Dec-2004</v>
      </c>
      <c r="H2106" t="str">
        <v xml:space="preserve">19 Y </v>
      </c>
      <c r="I2106" cm="1">
        <f t="array" ref="I2106:Q2106">VLOOKUP(A2106,'Medical Examinations-Answers'!A:J,{2,3,4,5,6,7,8,9,10},0)</f>
        <v>37.29</v>
      </c>
      <c r="J2106">
        <v>4.46</v>
      </c>
      <c r="K2106" t="str">
        <v>No</v>
      </c>
      <c r="L2106" t="str">
        <v>yes</v>
      </c>
      <c r="M2106" t="str">
        <v>No</v>
      </c>
      <c r="N2106">
        <v>1</v>
      </c>
      <c r="O2106" t="str">
        <v>No</v>
      </c>
      <c r="P2106" t="str">
        <v>Obesity</v>
      </c>
      <c r="Q2106" t="str">
        <v>Normal</v>
      </c>
      <c r="R2106" t="str">
        <f t="shared" si="32"/>
        <v>With transplant</v>
      </c>
    </row>
    <row r="2107" spans="1:18" ht="15.6" x14ac:dyDescent="0.3">
      <c r="A2107" s="1" t="s">
        <v>259</v>
      </c>
      <c r="B2107" t="str">
        <f>VLOOKUP(A2107,'Customer Names-Answers'!A:D,4,0)</f>
        <v>Erin</v>
      </c>
      <c r="C2107" cm="1">
        <f t="array" ref="C2107:H2107">VLOOKUP(A2107,'Hospitalisation Details-Answers'!A:K,{6,7,8,9,10,11},0)</f>
        <v>2217.6</v>
      </c>
      <c r="D2107" t="str">
        <v>tier - 2</v>
      </c>
      <c r="E2107" t="str">
        <v>tier - 1</v>
      </c>
      <c r="F2107" t="str">
        <v>R1024</v>
      </c>
      <c r="G2107" t="str">
        <v>25-Sep-2004</v>
      </c>
      <c r="H2107" t="str">
        <v xml:space="preserve">19 Y </v>
      </c>
      <c r="I2107" cm="1">
        <f t="array" ref="I2107:Q2107">VLOOKUP(A2107,'Medical Examinations-Answers'!A:J,{2,3,4,5,6,7,8,9,10},0)</f>
        <v>40.28</v>
      </c>
      <c r="J2107">
        <v>6.11</v>
      </c>
      <c r="K2107" t="str">
        <v>No</v>
      </c>
      <c r="L2107" t="str">
        <v>yes</v>
      </c>
      <c r="M2107" t="str">
        <v>No</v>
      </c>
      <c r="N2107">
        <v>1</v>
      </c>
      <c r="O2107" t="str">
        <v>No</v>
      </c>
      <c r="P2107" t="str">
        <v>Obesity</v>
      </c>
      <c r="Q2107" t="str">
        <v>Prediabetes</v>
      </c>
      <c r="R2107" t="str">
        <f t="shared" si="32"/>
        <v>With transplant</v>
      </c>
    </row>
    <row r="2108" spans="1:18" ht="15.6" x14ac:dyDescent="0.3">
      <c r="A2108" s="1" t="s">
        <v>258</v>
      </c>
      <c r="B2108" t="str">
        <f>VLOOKUP(A2108,'Customer Names-Answers'!A:D,4,0)</f>
        <v>Ms.  Hallie</v>
      </c>
      <c r="C2108" cm="1">
        <f t="array" ref="C2108:H2108">VLOOKUP(A2108,'Hospitalisation Details-Answers'!A:K,{6,7,8,9,10,11},0)</f>
        <v>2217.4699999999998</v>
      </c>
      <c r="D2108" t="str">
        <v>tier - 2</v>
      </c>
      <c r="E2108" t="str">
        <v>tier - 1</v>
      </c>
      <c r="F2108" t="str">
        <v>R1024</v>
      </c>
      <c r="G2108" t="str">
        <v>13-Jun-2004</v>
      </c>
      <c r="H2108" t="str">
        <v xml:space="preserve">19 Y </v>
      </c>
      <c r="I2108" cm="1">
        <f t="array" ref="I2108:Q2108">VLOOKUP(A2108,'Medical Examinations-Answers'!A:J,{2,3,4,5,6,7,8,9,10},0)</f>
        <v>40.185000000000002</v>
      </c>
      <c r="J2108">
        <v>4.66</v>
      </c>
      <c r="K2108" t="str">
        <v>No</v>
      </c>
      <c r="L2108" t="str">
        <v>yes</v>
      </c>
      <c r="M2108" t="str">
        <v>No</v>
      </c>
      <c r="N2108">
        <v>1</v>
      </c>
      <c r="O2108" t="str">
        <v>No</v>
      </c>
      <c r="P2108" t="str">
        <v>Obesity</v>
      </c>
      <c r="Q2108" t="str">
        <v>Normal</v>
      </c>
      <c r="R2108" t="str">
        <f t="shared" si="32"/>
        <v>With transplant</v>
      </c>
    </row>
    <row r="2109" spans="1:18" ht="15.6" x14ac:dyDescent="0.3">
      <c r="A2109" s="1" t="s">
        <v>257</v>
      </c>
      <c r="B2109" t="str">
        <f>VLOOKUP(A2109,'Customer Names-Answers'!A:D,4,0)</f>
        <v>Paige P</v>
      </c>
      <c r="C2109" cm="1">
        <f t="array" ref="C2109:H2109">VLOOKUP(A2109,'Hospitalisation Details-Answers'!A:K,{6,7,8,9,10,11},0)</f>
        <v>2213.21</v>
      </c>
      <c r="D2109" t="str">
        <v>tier - 2</v>
      </c>
      <c r="E2109" t="str">
        <v>tier - 2</v>
      </c>
      <c r="F2109" t="str">
        <v>R1013</v>
      </c>
      <c r="G2109" t="str">
        <v>17-Nov-1994</v>
      </c>
      <c r="H2109" t="str">
        <v xml:space="preserve">29 Y </v>
      </c>
      <c r="I2109" cm="1">
        <f t="array" ref="I2109:Q2109">VLOOKUP(A2109,'Medical Examinations-Answers'!A:J,{2,3,4,5,6,7,8,9,10},0)</f>
        <v>23.57</v>
      </c>
      <c r="J2109">
        <v>6.14</v>
      </c>
      <c r="K2109" t="str">
        <v>No</v>
      </c>
      <c r="L2109" t="str">
        <v>No</v>
      </c>
      <c r="M2109" t="str">
        <v>No</v>
      </c>
      <c r="N2109">
        <v>0</v>
      </c>
      <c r="O2109" t="str">
        <v>No</v>
      </c>
      <c r="P2109" t="str">
        <v xml:space="preserve">Normal Weight </v>
      </c>
      <c r="Q2109" t="str">
        <v>Prediabetes</v>
      </c>
      <c r="R2109" t="str">
        <f t="shared" si="32"/>
        <v>Without transplant</v>
      </c>
    </row>
    <row r="2110" spans="1:18" ht="15.6" x14ac:dyDescent="0.3">
      <c r="A2110" s="1" t="s">
        <v>256</v>
      </c>
      <c r="B2110" t="str">
        <f>VLOOKUP(A2110,'Customer Names-Answers'!A:D,4,0)</f>
        <v>Ji</v>
      </c>
      <c r="C2110" cm="1">
        <f t="array" ref="C2110:H2110">VLOOKUP(A2110,'Hospitalisation Details-Answers'!A:K,{6,7,8,9,10,11},0)</f>
        <v>2211.13</v>
      </c>
      <c r="D2110" t="str">
        <v>tier - 2</v>
      </c>
      <c r="E2110" t="str">
        <v>tier - 2</v>
      </c>
      <c r="F2110" t="str">
        <v>R1024</v>
      </c>
      <c r="G2110" t="str">
        <v>27-Jul-2004</v>
      </c>
      <c r="H2110" t="str">
        <v xml:space="preserve">19 Y </v>
      </c>
      <c r="I2110" cm="1">
        <f t="array" ref="I2110:Q2110">VLOOKUP(A2110,'Medical Examinations-Answers'!A:J,{2,3,4,5,6,7,8,9,10},0)</f>
        <v>35.625</v>
      </c>
      <c r="J2110">
        <v>6.21</v>
      </c>
      <c r="K2110" t="str">
        <v>No</v>
      </c>
      <c r="L2110" t="str">
        <v>yes</v>
      </c>
      <c r="M2110" t="str">
        <v>No</v>
      </c>
      <c r="N2110">
        <v>1</v>
      </c>
      <c r="O2110" t="str">
        <v>No</v>
      </c>
      <c r="P2110" t="str">
        <v>Obesity</v>
      </c>
      <c r="Q2110" t="str">
        <v>Prediabetes</v>
      </c>
      <c r="R2110" t="str">
        <f t="shared" si="32"/>
        <v>With transplant</v>
      </c>
    </row>
    <row r="2111" spans="1:18" ht="15.6" x14ac:dyDescent="0.3">
      <c r="A2111" s="1" t="s">
        <v>255</v>
      </c>
      <c r="B2111" t="str">
        <f>VLOOKUP(A2111,'Customer Names-Answers'!A:D,4,0)</f>
        <v>Carissa A</v>
      </c>
      <c r="C2111" cm="1">
        <f t="array" ref="C2111:H2111">VLOOKUP(A2111,'Hospitalisation Details-Answers'!A:K,{6,7,8,9,10,11},0)</f>
        <v>2207.6999999999998</v>
      </c>
      <c r="D2111" t="str">
        <v>tier - 2</v>
      </c>
      <c r="E2111" t="str">
        <v>tier - 2</v>
      </c>
      <c r="F2111" t="str">
        <v>R1024</v>
      </c>
      <c r="G2111" t="str">
        <v>6-Aug-2004</v>
      </c>
      <c r="H2111" t="str">
        <v xml:space="preserve">19 Y </v>
      </c>
      <c r="I2111" cm="1">
        <f t="array" ref="I2111:Q2111">VLOOKUP(A2111,'Medical Examinations-Answers'!A:J,{2,3,4,5,6,7,8,9,10},0)</f>
        <v>33.155000000000001</v>
      </c>
      <c r="J2111">
        <v>4.5999999999999996</v>
      </c>
      <c r="K2111" t="str">
        <v>No</v>
      </c>
      <c r="L2111" t="str">
        <v>yes</v>
      </c>
      <c r="M2111" t="str">
        <v>No</v>
      </c>
      <c r="N2111">
        <v>1</v>
      </c>
      <c r="O2111" t="str">
        <v>No</v>
      </c>
      <c r="P2111" t="str">
        <v>Obesity</v>
      </c>
      <c r="Q2111" t="str">
        <v>Normal</v>
      </c>
      <c r="R2111" t="str">
        <f t="shared" si="32"/>
        <v>With transplant</v>
      </c>
    </row>
    <row r="2112" spans="1:18" ht="15.6" x14ac:dyDescent="0.3">
      <c r="A2112" s="1" t="s">
        <v>254</v>
      </c>
      <c r="B2112" t="str">
        <f>VLOOKUP(A2112,'Customer Names-Answers'!A:D,4,0)</f>
        <v>Mona</v>
      </c>
      <c r="C2112" cm="1">
        <f t="array" ref="C2112:H2112">VLOOKUP(A2112,'Hospitalisation Details-Answers'!A:K,{6,7,8,9,10,11},0)</f>
        <v>2205.98</v>
      </c>
      <c r="D2112" t="str">
        <v>tier - 2</v>
      </c>
      <c r="E2112" t="str">
        <v>tier - 3</v>
      </c>
      <c r="F2112" t="str">
        <v>R1024</v>
      </c>
      <c r="G2112" t="str">
        <v>13-Nov-2004</v>
      </c>
      <c r="H2112" t="str">
        <v xml:space="preserve">19 Y </v>
      </c>
      <c r="I2112" cm="1">
        <f t="array" ref="I2112:Q2112">VLOOKUP(A2112,'Medical Examinations-Answers'!A:J,{2,3,4,5,6,7,8,9,10},0)</f>
        <v>31.92</v>
      </c>
      <c r="J2112">
        <v>5.04</v>
      </c>
      <c r="K2112" t="str">
        <v>No</v>
      </c>
      <c r="L2112" t="str">
        <v>yes</v>
      </c>
      <c r="M2112" t="str">
        <v>No</v>
      </c>
      <c r="N2112">
        <v>1</v>
      </c>
      <c r="O2112" t="str">
        <v>No</v>
      </c>
      <c r="P2112" t="str">
        <v>Obesity</v>
      </c>
      <c r="Q2112" t="str">
        <v>Normal</v>
      </c>
      <c r="R2112" t="str">
        <f t="shared" si="32"/>
        <v>With transplant</v>
      </c>
    </row>
    <row r="2113" spans="1:18" ht="15.6" x14ac:dyDescent="0.3">
      <c r="A2113" s="1" t="s">
        <v>253</v>
      </c>
      <c r="B2113" t="str">
        <f>VLOOKUP(A2113,'Customer Names-Answers'!A:D,4,0)</f>
        <v>Kristin R.</v>
      </c>
      <c r="C2113" cm="1">
        <f t="array" ref="C2113:H2113">VLOOKUP(A2113,'Hospitalisation Details-Answers'!A:K,{6,7,8,9,10,11},0)</f>
        <v>2203.7399999999998</v>
      </c>
      <c r="D2113" t="str">
        <v>tier - 2</v>
      </c>
      <c r="E2113" t="str">
        <v>tier - 2</v>
      </c>
      <c r="F2113" t="str">
        <v>R1024</v>
      </c>
      <c r="G2113" t="str">
        <v>28-Oct-2004</v>
      </c>
      <c r="H2113" t="str">
        <v xml:space="preserve">19 Y </v>
      </c>
      <c r="I2113" cm="1">
        <f t="array" ref="I2113:Q2113">VLOOKUP(A2113,'Medical Examinations-Answers'!A:J,{2,3,4,5,6,7,8,9,10},0)</f>
        <v>30.305</v>
      </c>
      <c r="J2113">
        <v>5.08</v>
      </c>
      <c r="K2113" t="str">
        <v>No</v>
      </c>
      <c r="L2113" t="str">
        <v>yes</v>
      </c>
      <c r="M2113" t="str">
        <v>No</v>
      </c>
      <c r="N2113">
        <v>1</v>
      </c>
      <c r="O2113" t="str">
        <v>No</v>
      </c>
      <c r="P2113" t="str">
        <v>Obesity</v>
      </c>
      <c r="Q2113" t="str">
        <v>Normal</v>
      </c>
      <c r="R2113" t="str">
        <f t="shared" si="32"/>
        <v>With transplant</v>
      </c>
    </row>
    <row r="2114" spans="1:18" ht="15.6" x14ac:dyDescent="0.3">
      <c r="A2114" s="1" t="s">
        <v>252</v>
      </c>
      <c r="B2114" t="str">
        <f>VLOOKUP(A2114,'Customer Names-Answers'!A:D,4,0)</f>
        <v>Beth</v>
      </c>
      <c r="C2114" cm="1">
        <f t="array" ref="C2114:H2114">VLOOKUP(A2114,'Hospitalisation Details-Answers'!A:K,{6,7,8,9,10,11},0)</f>
        <v>2203.4699999999998</v>
      </c>
      <c r="D2114" t="str">
        <v>tier - 2</v>
      </c>
      <c r="E2114" t="str">
        <v>tier - 2</v>
      </c>
      <c r="F2114" t="str">
        <v>R1024</v>
      </c>
      <c r="G2114" t="str">
        <v>6-Aug-2004</v>
      </c>
      <c r="H2114" t="str">
        <v xml:space="preserve">19 Y </v>
      </c>
      <c r="I2114" cm="1">
        <f t="array" ref="I2114:Q2114">VLOOKUP(A2114,'Medical Examinations-Answers'!A:J,{2,3,4,5,6,7,8,9,10},0)</f>
        <v>30.114999999999998</v>
      </c>
      <c r="J2114">
        <v>4.38</v>
      </c>
      <c r="K2114" t="str">
        <v>No</v>
      </c>
      <c r="L2114" t="str">
        <v>yes</v>
      </c>
      <c r="M2114" t="str">
        <v>No</v>
      </c>
      <c r="N2114">
        <v>1</v>
      </c>
      <c r="O2114" t="str">
        <v>No</v>
      </c>
      <c r="P2114" t="str">
        <v>Obesity</v>
      </c>
      <c r="Q2114" t="str">
        <v>Normal</v>
      </c>
      <c r="R2114" t="str">
        <f t="shared" si="32"/>
        <v>With transplant</v>
      </c>
    </row>
    <row r="2115" spans="1:18" ht="15.6" x14ac:dyDescent="0.3">
      <c r="A2115" s="1" t="s">
        <v>251</v>
      </c>
      <c r="B2115" t="str">
        <f>VLOOKUP(A2115,'Customer Names-Answers'!A:D,4,0)</f>
        <v>Allison</v>
      </c>
      <c r="C2115" cm="1">
        <f t="array" ref="C2115:H2115">VLOOKUP(A2115,'Hospitalisation Details-Answers'!A:K,{6,7,8,9,10,11},0)</f>
        <v>2201.1</v>
      </c>
      <c r="D2115" t="str">
        <v>tier - 2</v>
      </c>
      <c r="E2115" t="str">
        <v>tier - 3</v>
      </c>
      <c r="F2115" t="str">
        <v>R1013</v>
      </c>
      <c r="G2115" t="str">
        <v>27-Jul-2004</v>
      </c>
      <c r="H2115" t="str">
        <v xml:space="preserve">19 Y </v>
      </c>
      <c r="I2115" cm="1">
        <f t="array" ref="I2115:Q2115">VLOOKUP(A2115,'Medical Examinations-Answers'!A:J,{2,3,4,5,6,7,8,9,10},0)</f>
        <v>24.09</v>
      </c>
      <c r="J2115">
        <v>4.79</v>
      </c>
      <c r="K2115" t="str">
        <v>No</v>
      </c>
      <c r="L2115" t="str">
        <v>yes</v>
      </c>
      <c r="M2115" t="str">
        <v>No</v>
      </c>
      <c r="N2115">
        <v>1</v>
      </c>
      <c r="O2115" t="str">
        <v>No</v>
      </c>
      <c r="P2115" t="str">
        <v xml:space="preserve">Normal Weight </v>
      </c>
      <c r="Q2115" t="str">
        <v>Normal</v>
      </c>
      <c r="R2115" t="str">
        <f t="shared" ref="R2115:R2178" si="33">IF(L2115="No","Without transplant","With transplant")</f>
        <v>With transplant</v>
      </c>
    </row>
    <row r="2116" spans="1:18" ht="15.6" x14ac:dyDescent="0.3">
      <c r="A2116" s="1" t="s">
        <v>250</v>
      </c>
      <c r="B2116" t="str">
        <f>VLOOKUP(A2116,'Customer Names-Answers'!A:D,4,0)</f>
        <v>Ashley E</v>
      </c>
      <c r="C2116" cm="1">
        <f t="array" ref="C2116:H2116">VLOOKUP(A2116,'Hospitalisation Details-Answers'!A:K,{6,7,8,9,10,11},0)</f>
        <v>2200.83</v>
      </c>
      <c r="D2116" t="str">
        <v>tier - 2</v>
      </c>
      <c r="E2116" t="str">
        <v>tier - 2</v>
      </c>
      <c r="F2116" t="str">
        <v>R1024</v>
      </c>
      <c r="G2116" t="str">
        <v>12-Sep-2004</v>
      </c>
      <c r="H2116" t="str">
        <v xml:space="preserve">19 Y </v>
      </c>
      <c r="I2116" cm="1">
        <f t="array" ref="I2116:Q2116">VLOOKUP(A2116,'Medical Examinations-Answers'!A:J,{2,3,4,5,6,7,8,9,10},0)</f>
        <v>28.215</v>
      </c>
      <c r="J2116">
        <v>4.21</v>
      </c>
      <c r="K2116" t="str">
        <v>No</v>
      </c>
      <c r="L2116" t="str">
        <v>yes</v>
      </c>
      <c r="M2116" t="str">
        <v>No</v>
      </c>
      <c r="N2116">
        <v>1</v>
      </c>
      <c r="O2116" t="str">
        <v>No</v>
      </c>
      <c r="P2116" t="str">
        <v xml:space="preserve">Overweight </v>
      </c>
      <c r="Q2116" t="str">
        <v>Normal</v>
      </c>
      <c r="R2116" t="str">
        <f t="shared" si="33"/>
        <v>With transplant</v>
      </c>
    </row>
    <row r="2117" spans="1:18" ht="15.6" x14ac:dyDescent="0.3">
      <c r="A2117" s="1" t="s">
        <v>248</v>
      </c>
      <c r="B2117" t="str">
        <f>VLOOKUP(A2117,'Customer Names-Answers'!A:D,4,0)</f>
        <v>Hilary K.</v>
      </c>
      <c r="C2117" cm="1">
        <f t="array" ref="C2117:H2117">VLOOKUP(A2117,'Hospitalisation Details-Answers'!A:K,{6,7,8,9,10,11},0)</f>
        <v>2198.19</v>
      </c>
      <c r="D2117" t="str">
        <v>tier - 2</v>
      </c>
      <c r="E2117" t="str">
        <v>tier - 1</v>
      </c>
      <c r="F2117" t="str">
        <v>R1023</v>
      </c>
      <c r="G2117" t="str">
        <v>3-Sep-2004</v>
      </c>
      <c r="H2117" t="str">
        <v xml:space="preserve">19 Y </v>
      </c>
      <c r="I2117" cm="1">
        <f t="array" ref="I2117:Q2117">VLOOKUP(A2117,'Medical Examinations-Answers'!A:J,{2,3,4,5,6,7,8,9,10},0)</f>
        <v>26.315000000000001</v>
      </c>
      <c r="J2117">
        <v>5.47</v>
      </c>
      <c r="K2117" t="str">
        <v>No</v>
      </c>
      <c r="L2117" t="str">
        <v>yes</v>
      </c>
      <c r="M2117" t="str">
        <v>No</v>
      </c>
      <c r="N2117">
        <v>1</v>
      </c>
      <c r="O2117" t="str">
        <v>No</v>
      </c>
      <c r="P2117" t="str">
        <v xml:space="preserve">Overweight </v>
      </c>
      <c r="Q2117" t="str">
        <v>Normal</v>
      </c>
      <c r="R2117" t="str">
        <f t="shared" si="33"/>
        <v>With transplant</v>
      </c>
    </row>
    <row r="2118" spans="1:18" ht="15.6" x14ac:dyDescent="0.3">
      <c r="A2118" s="1" t="s">
        <v>246</v>
      </c>
      <c r="B2118" t="str">
        <f>VLOOKUP(A2118,'Customer Names-Answers'!A:D,4,0)</f>
        <v>Dominique</v>
      </c>
      <c r="C2118" cm="1">
        <f t="array" ref="C2118:H2118">VLOOKUP(A2118,'Hospitalisation Details-Answers'!A:K,{6,7,8,9,10,11},0)</f>
        <v>2196.4699999999998</v>
      </c>
      <c r="D2118" t="str">
        <v>tier - 2</v>
      </c>
      <c r="E2118" t="str">
        <v>tier - 3</v>
      </c>
      <c r="F2118" t="str">
        <v>R1024</v>
      </c>
      <c r="G2118" t="str">
        <v>7-Dec-2004</v>
      </c>
      <c r="H2118" t="str">
        <v xml:space="preserve">19 Y </v>
      </c>
      <c r="I2118" cm="1">
        <f t="array" ref="I2118:Q2118">VLOOKUP(A2118,'Medical Examinations-Answers'!A:J,{2,3,4,5,6,7,8,9,10},0)</f>
        <v>25.08</v>
      </c>
      <c r="J2118">
        <v>5.09</v>
      </c>
      <c r="K2118" t="str">
        <v>No</v>
      </c>
      <c r="L2118" t="str">
        <v>yes</v>
      </c>
      <c r="M2118" t="str">
        <v>No</v>
      </c>
      <c r="N2118">
        <v>1</v>
      </c>
      <c r="O2118" t="str">
        <v>No</v>
      </c>
      <c r="P2118" t="str">
        <v xml:space="preserve">Overweight </v>
      </c>
      <c r="Q2118" t="str">
        <v>Normal</v>
      </c>
      <c r="R2118" t="str">
        <f t="shared" si="33"/>
        <v>With transplant</v>
      </c>
    </row>
    <row r="2119" spans="1:18" ht="15.6" x14ac:dyDescent="0.3">
      <c r="A2119" s="1" t="s">
        <v>245</v>
      </c>
      <c r="B2119" t="str">
        <f>VLOOKUP(A2119,'Customer Names-Answers'!A:D,4,0)</f>
        <v>Carlos I</v>
      </c>
      <c r="C2119" cm="1">
        <f t="array" ref="C2119:H2119">VLOOKUP(A2119,'Hospitalisation Details-Answers'!A:K,{6,7,8,9,10,11},0)</f>
        <v>2193.1999999999998</v>
      </c>
      <c r="D2119" t="str">
        <v>tier - 2</v>
      </c>
      <c r="E2119" t="str">
        <v>tier - 2</v>
      </c>
      <c r="F2119" t="str">
        <v>R1012</v>
      </c>
      <c r="G2119" t="str">
        <v>16-Dec-1991</v>
      </c>
      <c r="H2119" t="str">
        <v xml:space="preserve">32 Y </v>
      </c>
      <c r="I2119" cm="1">
        <f t="array" ref="I2119:Q2119">VLOOKUP(A2119,'Medical Examinations-Answers'!A:J,{2,3,4,5,6,7,8,9,10},0)</f>
        <v>15.41</v>
      </c>
      <c r="J2119">
        <v>5.08</v>
      </c>
      <c r="K2119" t="str">
        <v>No</v>
      </c>
      <c r="L2119" t="str">
        <v>No</v>
      </c>
      <c r="M2119" t="str">
        <v>No</v>
      </c>
      <c r="N2119">
        <v>0</v>
      </c>
      <c r="O2119" t="str">
        <v>No</v>
      </c>
      <c r="P2119" t="str">
        <v xml:space="preserve">Underweight </v>
      </c>
      <c r="Q2119" t="str">
        <v>Normal</v>
      </c>
      <c r="R2119" t="str">
        <f t="shared" si="33"/>
        <v>Without transplant</v>
      </c>
    </row>
    <row r="2120" spans="1:18" ht="15.6" x14ac:dyDescent="0.3">
      <c r="A2120" s="1" t="s">
        <v>244</v>
      </c>
      <c r="B2120" t="str">
        <f>VLOOKUP(A2120,'Customer Names-Answers'!A:D,4,0)</f>
        <v>Matthew</v>
      </c>
      <c r="C2120" cm="1">
        <f t="array" ref="C2120:H2120">VLOOKUP(A2120,'Hospitalisation Details-Answers'!A:K,{6,7,8,9,10,11},0)</f>
        <v>2170.08</v>
      </c>
      <c r="D2120" t="str">
        <v>tier - 2</v>
      </c>
      <c r="E2120" t="str">
        <v>tier - 2</v>
      </c>
      <c r="F2120" t="str">
        <v>R1013</v>
      </c>
      <c r="G2120" t="str">
        <v>27-Sep-1994</v>
      </c>
      <c r="H2120" t="str">
        <v xml:space="preserve">29 Y </v>
      </c>
      <c r="I2120" cm="1">
        <f t="array" ref="I2120:Q2120">VLOOKUP(A2120,'Medical Examinations-Answers'!A:J,{2,3,4,5,6,7,8,9,10},0)</f>
        <v>23.83</v>
      </c>
      <c r="J2120">
        <v>5.68</v>
      </c>
      <c r="K2120" t="str">
        <v>No</v>
      </c>
      <c r="L2120" t="str">
        <v>No</v>
      </c>
      <c r="M2120" t="str">
        <v>No</v>
      </c>
      <c r="N2120">
        <v>0</v>
      </c>
      <c r="O2120" t="str">
        <v>No</v>
      </c>
      <c r="P2120" t="str">
        <v xml:space="preserve">Normal Weight </v>
      </c>
      <c r="Q2120" t="str">
        <v>Normal</v>
      </c>
      <c r="R2120" t="str">
        <f t="shared" si="33"/>
        <v>Without transplant</v>
      </c>
    </row>
    <row r="2121" spans="1:18" ht="15.6" x14ac:dyDescent="0.3">
      <c r="A2121" s="1" t="s">
        <v>243</v>
      </c>
      <c r="B2121" t="str">
        <f>VLOOKUP(A2121,'Customer Names-Answers'!A:D,4,0)</f>
        <v>Kara</v>
      </c>
      <c r="C2121" cm="1">
        <f t="array" ref="C2121:H2121">VLOOKUP(A2121,'Hospitalisation Details-Answers'!A:K,{6,7,8,9,10,11},0)</f>
        <v>2166.73</v>
      </c>
      <c r="D2121" t="str">
        <v>tier - 2</v>
      </c>
      <c r="E2121" t="str">
        <v>tier - 2</v>
      </c>
      <c r="F2121" t="str">
        <v>R1011</v>
      </c>
      <c r="G2121" t="str">
        <v>23-Aug-2000</v>
      </c>
      <c r="H2121" t="str">
        <v xml:space="preserve">23 Y </v>
      </c>
      <c r="I2121" cm="1">
        <f t="array" ref="I2121:Q2121">VLOOKUP(A2121,'Medical Examinations-Answers'!A:J,{2,3,4,5,6,7,8,9,10},0)</f>
        <v>36</v>
      </c>
      <c r="J2121">
        <v>4.66</v>
      </c>
      <c r="K2121" t="str">
        <v>No</v>
      </c>
      <c r="L2121" t="str">
        <v>yes</v>
      </c>
      <c r="M2121" t="str">
        <v>No</v>
      </c>
      <c r="N2121">
        <v>1</v>
      </c>
      <c r="O2121" t="str">
        <v>No</v>
      </c>
      <c r="P2121" t="str">
        <v>Obesity</v>
      </c>
      <c r="Q2121" t="str">
        <v>Normal</v>
      </c>
      <c r="R2121" t="str">
        <f t="shared" si="33"/>
        <v>With transplant</v>
      </c>
    </row>
    <row r="2122" spans="1:18" ht="15.6" x14ac:dyDescent="0.3">
      <c r="A2122" s="1" t="s">
        <v>242</v>
      </c>
      <c r="B2122" t="str">
        <f>VLOOKUP(A2122,'Customer Names-Answers'!A:D,4,0)</f>
        <v>Sarah S</v>
      </c>
      <c r="C2122" cm="1">
        <f t="array" ref="C2122:H2122">VLOOKUP(A2122,'Hospitalisation Details-Answers'!A:K,{6,7,8,9,10,11},0)</f>
        <v>2156.75</v>
      </c>
      <c r="D2122" t="str">
        <v>tier - 2</v>
      </c>
      <c r="E2122" t="str">
        <v>tier - 2</v>
      </c>
      <c r="F2122" t="str">
        <v>R1013</v>
      </c>
      <c r="G2122" t="str">
        <v>10-Dec-2000</v>
      </c>
      <c r="H2122" t="str">
        <v xml:space="preserve">23 Y </v>
      </c>
      <c r="I2122" cm="1">
        <f t="array" ref="I2122:Q2122">VLOOKUP(A2122,'Medical Examinations-Answers'!A:J,{2,3,4,5,6,7,8,9,10},0)</f>
        <v>28.82</v>
      </c>
      <c r="J2122">
        <v>5.59</v>
      </c>
      <c r="K2122" t="str">
        <v>No</v>
      </c>
      <c r="L2122" t="str">
        <v>yes</v>
      </c>
      <c r="M2122" t="str">
        <v>No</v>
      </c>
      <c r="N2122">
        <v>1</v>
      </c>
      <c r="O2122" t="str">
        <v>No</v>
      </c>
      <c r="P2122" t="str">
        <v xml:space="preserve">Overweight </v>
      </c>
      <c r="Q2122" t="str">
        <v>Normal</v>
      </c>
      <c r="R2122" t="str">
        <f t="shared" si="33"/>
        <v>With transplant</v>
      </c>
    </row>
    <row r="2123" spans="1:18" ht="15.6" x14ac:dyDescent="0.3">
      <c r="A2123" s="1" t="s">
        <v>241</v>
      </c>
      <c r="B2123" t="str">
        <f>VLOOKUP(A2123,'Customer Names-Answers'!A:D,4,0)</f>
        <v>Shauna R.</v>
      </c>
      <c r="C2123" cm="1">
        <f t="array" ref="C2123:H2123">VLOOKUP(A2123,'Hospitalisation Details-Answers'!A:K,{6,7,8,9,10,11},0)</f>
        <v>2155.6799999999998</v>
      </c>
      <c r="D2123" t="str">
        <v>tier - 2</v>
      </c>
      <c r="E2123" t="str">
        <v>tier - 3</v>
      </c>
      <c r="F2123" t="str">
        <v>R1013</v>
      </c>
      <c r="G2123" t="str">
        <v>29-Nov-2000</v>
      </c>
      <c r="H2123" t="str">
        <v xml:space="preserve">23 Y </v>
      </c>
      <c r="I2123" cm="1">
        <f t="array" ref="I2123:Q2123">VLOOKUP(A2123,'Medical Examinations-Answers'!A:J,{2,3,4,5,6,7,8,9,10},0)</f>
        <v>28.05</v>
      </c>
      <c r="J2123">
        <v>6.2</v>
      </c>
      <c r="K2123" t="str">
        <v>No</v>
      </c>
      <c r="L2123" t="str">
        <v>yes</v>
      </c>
      <c r="M2123" t="str">
        <v>No</v>
      </c>
      <c r="N2123">
        <v>1</v>
      </c>
      <c r="O2123" t="str">
        <v>No</v>
      </c>
      <c r="P2123" t="str">
        <v xml:space="preserve">Overweight </v>
      </c>
      <c r="Q2123" t="str">
        <v>Prediabetes</v>
      </c>
      <c r="R2123" t="str">
        <f t="shared" si="33"/>
        <v>With transplant</v>
      </c>
    </row>
    <row r="2124" spans="1:18" ht="15.6" x14ac:dyDescent="0.3">
      <c r="A2124" s="1" t="s">
        <v>240</v>
      </c>
      <c r="B2124" t="str">
        <f>VLOOKUP(A2124,'Customer Names-Answers'!A:D,4,0)</f>
        <v>Ms.  Lindsay J.</v>
      </c>
      <c r="C2124" cm="1">
        <f t="array" ref="C2124:H2124">VLOOKUP(A2124,'Hospitalisation Details-Answers'!A:K,{6,7,8,9,10,11},0)</f>
        <v>2154.36</v>
      </c>
      <c r="D2124" t="str">
        <v>tier - 2</v>
      </c>
      <c r="E2124" t="str">
        <v>tier - 2</v>
      </c>
      <c r="F2124" t="str">
        <v>R1011</v>
      </c>
      <c r="G2124" t="str">
        <v>22-Oct-2000</v>
      </c>
      <c r="H2124" t="str">
        <v xml:space="preserve">23 Y </v>
      </c>
      <c r="I2124" cm="1">
        <f t="array" ref="I2124:Q2124">VLOOKUP(A2124,'Medical Examinations-Answers'!A:J,{2,3,4,5,6,7,8,9,10},0)</f>
        <v>27.1</v>
      </c>
      <c r="J2124">
        <v>4.45</v>
      </c>
      <c r="K2124" t="str">
        <v>No</v>
      </c>
      <c r="L2124" t="str">
        <v>yes</v>
      </c>
      <c r="M2124" t="str">
        <v>No</v>
      </c>
      <c r="N2124">
        <v>1</v>
      </c>
      <c r="O2124" t="str">
        <v>No</v>
      </c>
      <c r="P2124" t="str">
        <v xml:space="preserve">Overweight </v>
      </c>
      <c r="Q2124" t="str">
        <v>Normal</v>
      </c>
      <c r="R2124" t="str">
        <f t="shared" si="33"/>
        <v>With transplant</v>
      </c>
    </row>
    <row r="2125" spans="1:18" ht="15.6" x14ac:dyDescent="0.3">
      <c r="A2125" s="1" t="s">
        <v>239</v>
      </c>
      <c r="B2125" t="str">
        <f>VLOOKUP(A2125,'Customer Names-Answers'!A:D,4,0)</f>
        <v>Danya A.</v>
      </c>
      <c r="C2125" cm="1">
        <f t="array" ref="C2125:H2125">VLOOKUP(A2125,'Hospitalisation Details-Answers'!A:K,{6,7,8,9,10,11},0)</f>
        <v>2150.4699999999998</v>
      </c>
      <c r="D2125" t="str">
        <v>tier - 2</v>
      </c>
      <c r="E2125" t="str">
        <v>tier - 3</v>
      </c>
      <c r="F2125" t="str">
        <v>R1011</v>
      </c>
      <c r="G2125" t="str">
        <v>27-Dec-2000</v>
      </c>
      <c r="H2125" t="str">
        <v xml:space="preserve">23 Y </v>
      </c>
      <c r="I2125" cm="1">
        <f t="array" ref="I2125:Q2125">VLOOKUP(A2125,'Medical Examinations-Answers'!A:J,{2,3,4,5,6,7,8,9,10},0)</f>
        <v>24.3</v>
      </c>
      <c r="J2125">
        <v>6.1</v>
      </c>
      <c r="K2125" t="str">
        <v>yes</v>
      </c>
      <c r="L2125" t="str">
        <v>yes</v>
      </c>
      <c r="M2125" t="str">
        <v>No</v>
      </c>
      <c r="N2125">
        <v>1</v>
      </c>
      <c r="O2125" t="str">
        <v>No</v>
      </c>
      <c r="P2125" t="str">
        <v xml:space="preserve">Normal Weight </v>
      </c>
      <c r="Q2125" t="str">
        <v>Prediabetes</v>
      </c>
      <c r="R2125" t="str">
        <f t="shared" si="33"/>
        <v>With transplant</v>
      </c>
    </row>
    <row r="2126" spans="1:18" ht="15.6" x14ac:dyDescent="0.3">
      <c r="A2126" s="1" t="s">
        <v>238</v>
      </c>
      <c r="B2126" t="str">
        <f>VLOOKUP(A2126,'Customer Names-Answers'!A:D,4,0)</f>
        <v>Lorraine</v>
      </c>
      <c r="C2126" cm="1">
        <f t="array" ref="C2126:H2126">VLOOKUP(A2126,'Hospitalisation Details-Answers'!A:K,{6,7,8,9,10,11},0)</f>
        <v>2144.85</v>
      </c>
      <c r="D2126" t="str">
        <v>tier - 2</v>
      </c>
      <c r="E2126" t="str">
        <v>tier - 1</v>
      </c>
      <c r="F2126" t="str">
        <v>R1011</v>
      </c>
      <c r="G2126" t="str">
        <v>4-Oct-2004</v>
      </c>
      <c r="H2126" t="str">
        <v xml:space="preserve">19 Y </v>
      </c>
      <c r="I2126" cm="1">
        <f t="array" ref="I2126:Q2126">VLOOKUP(A2126,'Medical Examinations-Answers'!A:J,{2,3,4,5,6,7,8,9,10},0)</f>
        <v>30.72</v>
      </c>
      <c r="J2126">
        <v>6.06</v>
      </c>
      <c r="K2126" t="str">
        <v>No</v>
      </c>
      <c r="L2126" t="str">
        <v>yes</v>
      </c>
      <c r="M2126" t="str">
        <v>No</v>
      </c>
      <c r="N2126">
        <v>1</v>
      </c>
      <c r="O2126" t="str">
        <v>No</v>
      </c>
      <c r="P2126" t="str">
        <v>Obesity</v>
      </c>
      <c r="Q2126" t="str">
        <v>Prediabetes</v>
      </c>
      <c r="R2126" t="str">
        <f t="shared" si="33"/>
        <v>With transplant</v>
      </c>
    </row>
    <row r="2127" spans="1:18" ht="15.6" x14ac:dyDescent="0.3">
      <c r="A2127" s="1" t="s">
        <v>237</v>
      </c>
      <c r="B2127" t="str">
        <f>VLOOKUP(A2127,'Customer Names-Answers'!A:D,4,0)</f>
        <v>Jennifer L.</v>
      </c>
      <c r="C2127" cm="1">
        <f t="array" ref="C2127:H2127">VLOOKUP(A2127,'Hospitalisation Details-Answers'!A:K,{6,7,8,9,10,11},0)</f>
        <v>2138.0700000000002</v>
      </c>
      <c r="D2127" t="str">
        <v>tier - 2</v>
      </c>
      <c r="E2127" t="str">
        <v>tier - 1</v>
      </c>
      <c r="F2127" t="str">
        <v>R1012</v>
      </c>
      <c r="G2127" t="str">
        <v>19-Aug-2003</v>
      </c>
      <c r="H2127" t="str">
        <v xml:space="preserve">20 Y </v>
      </c>
      <c r="I2127" cm="1">
        <f t="array" ref="I2127:Q2127">VLOOKUP(A2127,'Medical Examinations-Answers'!A:J,{2,3,4,5,6,7,8,9,10},0)</f>
        <v>37.43</v>
      </c>
      <c r="J2127">
        <v>4.5599999999999996</v>
      </c>
      <c r="K2127" t="str">
        <v>No</v>
      </c>
      <c r="L2127" t="str">
        <v>No</v>
      </c>
      <c r="M2127" t="str">
        <v>Yes</v>
      </c>
      <c r="N2127">
        <v>1</v>
      </c>
      <c r="O2127" t="str">
        <v>No</v>
      </c>
      <c r="P2127" t="str">
        <v>Obesity</v>
      </c>
      <c r="Q2127" t="str">
        <v>Normal</v>
      </c>
      <c r="R2127" t="str">
        <f t="shared" si="33"/>
        <v>Without transplant</v>
      </c>
    </row>
    <row r="2128" spans="1:18" ht="15.6" x14ac:dyDescent="0.3">
      <c r="A2128" s="1" t="s">
        <v>236</v>
      </c>
      <c r="B2128" t="str">
        <f>VLOOKUP(A2128,'Customer Names-Answers'!A:D,4,0)</f>
        <v>Jesus Sr.</v>
      </c>
      <c r="C2128" cm="1">
        <f t="array" ref="C2128:H2128">VLOOKUP(A2128,'Hospitalisation Details-Answers'!A:K,{6,7,8,9,10,11},0)</f>
        <v>2137.65</v>
      </c>
      <c r="D2128" t="str">
        <v>tier - 3</v>
      </c>
      <c r="E2128" t="str">
        <v>tier - 1</v>
      </c>
      <c r="F2128" t="str">
        <v>R1013</v>
      </c>
      <c r="G2128" t="str">
        <v>3-Sep-1997</v>
      </c>
      <c r="H2128" t="str">
        <v xml:space="preserve">26 Y </v>
      </c>
      <c r="I2128" cm="1">
        <f t="array" ref="I2128:Q2128">VLOOKUP(A2128,'Medical Examinations-Answers'!A:J,{2,3,4,5,6,7,8,9,10},0)</f>
        <v>25.74</v>
      </c>
      <c r="J2128">
        <v>6.41</v>
      </c>
      <c r="K2128" t="str">
        <v>yes</v>
      </c>
      <c r="L2128" t="str">
        <v>No</v>
      </c>
      <c r="M2128" t="str">
        <v>Yes</v>
      </c>
      <c r="N2128">
        <v>1</v>
      </c>
      <c r="O2128" t="str">
        <v>No</v>
      </c>
      <c r="P2128" t="str">
        <v xml:space="preserve">Overweight </v>
      </c>
      <c r="Q2128" t="str">
        <v>Prediabetes</v>
      </c>
      <c r="R2128" t="str">
        <f t="shared" si="33"/>
        <v>Without transplant</v>
      </c>
    </row>
    <row r="2129" spans="1:18" ht="15.6" x14ac:dyDescent="0.3">
      <c r="A2129" s="1" t="s">
        <v>235</v>
      </c>
      <c r="B2129" t="str">
        <f>VLOOKUP(A2129,'Customer Names-Answers'!A:D,4,0)</f>
        <v>Kristen</v>
      </c>
      <c r="C2129" cm="1">
        <f t="array" ref="C2129:H2129">VLOOKUP(A2129,'Hospitalisation Details-Answers'!A:K,{6,7,8,9,10,11},0)</f>
        <v>2136.88</v>
      </c>
      <c r="D2129" t="str">
        <v>tier - 2</v>
      </c>
      <c r="E2129" t="str">
        <v>tier - 2</v>
      </c>
      <c r="F2129" t="str">
        <v>R1012</v>
      </c>
      <c r="G2129" t="str">
        <v>26-Sep-2003</v>
      </c>
      <c r="H2129" t="str">
        <v xml:space="preserve">20 Y </v>
      </c>
      <c r="I2129" cm="1">
        <f t="array" ref="I2129:Q2129">VLOOKUP(A2129,'Medical Examinations-Answers'!A:J,{2,3,4,5,6,7,8,9,10},0)</f>
        <v>36.575000000000003</v>
      </c>
      <c r="J2129">
        <v>5.57</v>
      </c>
      <c r="K2129" t="str">
        <v>No</v>
      </c>
      <c r="L2129" t="str">
        <v>No</v>
      </c>
      <c r="M2129" t="str">
        <v>Yes</v>
      </c>
      <c r="N2129">
        <v>1</v>
      </c>
      <c r="O2129" t="str">
        <v>No</v>
      </c>
      <c r="P2129" t="str">
        <v>Obesity</v>
      </c>
      <c r="Q2129" t="str">
        <v>Normal</v>
      </c>
      <c r="R2129" t="str">
        <f t="shared" si="33"/>
        <v>Without transplant</v>
      </c>
    </row>
    <row r="2130" spans="1:18" ht="15.6" x14ac:dyDescent="0.3">
      <c r="A2130" s="1" t="s">
        <v>234</v>
      </c>
      <c r="B2130" t="str">
        <f>VLOOKUP(A2130,'Customer Names-Answers'!A:D,4,0)</f>
        <v>Catherine C.</v>
      </c>
      <c r="C2130" cm="1">
        <f t="array" ref="C2130:H2130">VLOOKUP(A2130,'Hospitalisation Details-Answers'!A:K,{6,7,8,9,10,11},0)</f>
        <v>2134.9</v>
      </c>
      <c r="D2130" t="str">
        <v>tier - 2</v>
      </c>
      <c r="E2130" t="str">
        <v>tier - 3</v>
      </c>
      <c r="F2130" t="str">
        <v>R1012</v>
      </c>
      <c r="G2130" t="str">
        <v>1-Sep-2003</v>
      </c>
      <c r="H2130" t="str">
        <v xml:space="preserve">20 Y </v>
      </c>
      <c r="I2130" cm="1">
        <f t="array" ref="I2130:Q2130">VLOOKUP(A2130,'Medical Examinations-Answers'!A:J,{2,3,4,5,6,7,8,9,10},0)</f>
        <v>35.15</v>
      </c>
      <c r="J2130">
        <v>5.47</v>
      </c>
      <c r="K2130" t="str">
        <v>No</v>
      </c>
      <c r="L2130" t="str">
        <v>No</v>
      </c>
      <c r="M2130" t="str">
        <v>Yes</v>
      </c>
      <c r="N2130">
        <v>1</v>
      </c>
      <c r="O2130" t="str">
        <v>No</v>
      </c>
      <c r="P2130" t="str">
        <v>Obesity</v>
      </c>
      <c r="Q2130" t="str">
        <v>Normal</v>
      </c>
      <c r="R2130" t="str">
        <f t="shared" si="33"/>
        <v>Without transplant</v>
      </c>
    </row>
    <row r="2131" spans="1:18" ht="15.6" x14ac:dyDescent="0.3">
      <c r="A2131" s="1" t="s">
        <v>233</v>
      </c>
      <c r="B2131" t="str">
        <f>VLOOKUP(A2131,'Customer Names-Answers'!A:D,4,0)</f>
        <v>Paula</v>
      </c>
      <c r="C2131" cm="1">
        <f t="array" ref="C2131:H2131">VLOOKUP(A2131,'Hospitalisation Details-Answers'!A:K,{6,7,8,9,10,11},0)</f>
        <v>2130.6799999999998</v>
      </c>
      <c r="D2131" t="str">
        <v>tier - 2</v>
      </c>
      <c r="E2131" t="str">
        <v>tier - 3</v>
      </c>
      <c r="F2131" t="str">
        <v>R1012</v>
      </c>
      <c r="G2131" t="str">
        <v>22-Dec-2003</v>
      </c>
      <c r="H2131" t="str">
        <v xml:space="preserve">20 Y </v>
      </c>
      <c r="I2131" cm="1">
        <f t="array" ref="I2131:Q2131">VLOOKUP(A2131,'Medical Examinations-Answers'!A:J,{2,3,4,5,6,7,8,9,10},0)</f>
        <v>32.11</v>
      </c>
      <c r="J2131">
        <v>4.43</v>
      </c>
      <c r="K2131" t="str">
        <v>No</v>
      </c>
      <c r="L2131" t="str">
        <v>No</v>
      </c>
      <c r="M2131" t="str">
        <v>Yes</v>
      </c>
      <c r="N2131">
        <v>1</v>
      </c>
      <c r="O2131" t="str">
        <v>No</v>
      </c>
      <c r="P2131" t="str">
        <v>Obesity</v>
      </c>
      <c r="Q2131" t="str">
        <v>Normal</v>
      </c>
      <c r="R2131" t="str">
        <f t="shared" si="33"/>
        <v>Without transplant</v>
      </c>
    </row>
    <row r="2132" spans="1:18" ht="15.6" x14ac:dyDescent="0.3">
      <c r="A2132" s="1" t="s">
        <v>232</v>
      </c>
      <c r="B2132" t="str">
        <f>VLOOKUP(A2132,'Customer Names-Answers'!A:D,4,0)</f>
        <v>Evan</v>
      </c>
      <c r="C2132" cm="1">
        <f t="array" ref="C2132:H2132">VLOOKUP(A2132,'Hospitalisation Details-Answers'!A:K,{6,7,8,9,10,11},0)</f>
        <v>2128.4299999999998</v>
      </c>
      <c r="D2132" t="str">
        <v>tier - 2</v>
      </c>
      <c r="E2132" t="str">
        <v>tier - 1</v>
      </c>
      <c r="F2132" t="str">
        <v>R1012</v>
      </c>
      <c r="G2132" t="str">
        <v>30-Aug-2003</v>
      </c>
      <c r="H2132" t="str">
        <v xml:space="preserve">20 Y </v>
      </c>
      <c r="I2132" cm="1">
        <f t="array" ref="I2132:Q2132">VLOOKUP(A2132,'Medical Examinations-Answers'!A:J,{2,3,4,5,6,7,8,9,10},0)</f>
        <v>30.495000000000001</v>
      </c>
      <c r="J2132">
        <v>4.95</v>
      </c>
      <c r="K2132" t="str">
        <v>No</v>
      </c>
      <c r="L2132" t="str">
        <v>No</v>
      </c>
      <c r="M2132" t="str">
        <v>Yes</v>
      </c>
      <c r="N2132">
        <v>1</v>
      </c>
      <c r="O2132" t="str">
        <v>No</v>
      </c>
      <c r="P2132" t="str">
        <v>Obesity</v>
      </c>
      <c r="Q2132" t="str">
        <v>Normal</v>
      </c>
      <c r="R2132" t="str">
        <f t="shared" si="33"/>
        <v>Without transplant</v>
      </c>
    </row>
    <row r="2133" spans="1:18" ht="15.6" x14ac:dyDescent="0.3">
      <c r="A2133" s="1" t="s">
        <v>231</v>
      </c>
      <c r="B2133" t="str">
        <f>VLOOKUP(A2133,'Customer Names-Answers'!A:D,4,0)</f>
        <v>Nathan J</v>
      </c>
      <c r="C2133" cm="1">
        <f t="array" ref="C2133:H2133">VLOOKUP(A2133,'Hospitalisation Details-Answers'!A:K,{6,7,8,9,10,11},0)</f>
        <v>2118.61</v>
      </c>
      <c r="D2133" t="str">
        <v>tier - 2</v>
      </c>
      <c r="E2133" t="str">
        <v>tier - 1</v>
      </c>
      <c r="F2133" t="str">
        <v>R1012</v>
      </c>
      <c r="G2133" t="str">
        <v>4-Nov-2004</v>
      </c>
      <c r="H2133" t="str">
        <v xml:space="preserve">19 Y </v>
      </c>
      <c r="I2133" cm="1">
        <f t="array" ref="I2133:Q2133">VLOOKUP(A2133,'Medical Examinations-Answers'!A:J,{2,3,4,5,6,7,8,9,10},0)</f>
        <v>29.24</v>
      </c>
      <c r="J2133">
        <v>4.04</v>
      </c>
      <c r="K2133" t="str">
        <v>No</v>
      </c>
      <c r="L2133" t="str">
        <v>yes</v>
      </c>
      <c r="M2133" t="str">
        <v>No</v>
      </c>
      <c r="N2133">
        <v>1</v>
      </c>
      <c r="O2133" t="str">
        <v>No</v>
      </c>
      <c r="P2133" t="str">
        <v xml:space="preserve">Overweight </v>
      </c>
      <c r="Q2133" t="str">
        <v>Normal</v>
      </c>
      <c r="R2133" t="str">
        <f t="shared" si="33"/>
        <v>With transplant</v>
      </c>
    </row>
    <row r="2134" spans="1:18" ht="15.6" x14ac:dyDescent="0.3">
      <c r="A2134" s="1" t="s">
        <v>230</v>
      </c>
      <c r="B2134" t="str">
        <f>VLOOKUP(A2134,'Customer Names-Answers'!A:D,4,0)</f>
        <v>Ashley M</v>
      </c>
      <c r="C2134" cm="1">
        <f t="array" ref="C2134:H2134">VLOOKUP(A2134,'Hospitalisation Details-Answers'!A:K,{6,7,8,9,10,11},0)</f>
        <v>2117.34</v>
      </c>
      <c r="D2134" t="str">
        <v>tier - 2</v>
      </c>
      <c r="E2134" t="str">
        <v>tier - 3</v>
      </c>
      <c r="F2134" t="str">
        <v>R1012</v>
      </c>
      <c r="G2134" t="str">
        <v>30-Sep-2003</v>
      </c>
      <c r="H2134" t="str">
        <v xml:space="preserve">20 Y </v>
      </c>
      <c r="I2134" cm="1">
        <f t="array" ref="I2134:Q2134">VLOOKUP(A2134,'Medical Examinations-Answers'!A:J,{2,3,4,5,6,7,8,9,10},0)</f>
        <v>22.515000000000001</v>
      </c>
      <c r="J2134">
        <v>5.93</v>
      </c>
      <c r="K2134" t="str">
        <v>No</v>
      </c>
      <c r="L2134" t="str">
        <v>No</v>
      </c>
      <c r="M2134" t="str">
        <v>Yes</v>
      </c>
      <c r="N2134">
        <v>1</v>
      </c>
      <c r="O2134" t="str">
        <v>No</v>
      </c>
      <c r="P2134" t="str">
        <v xml:space="preserve">Normal Weight </v>
      </c>
      <c r="Q2134" t="str">
        <v>Prediabetes</v>
      </c>
      <c r="R2134" t="str">
        <f t="shared" si="33"/>
        <v>Without transplant</v>
      </c>
    </row>
    <row r="2135" spans="1:18" ht="15.6" x14ac:dyDescent="0.3">
      <c r="A2135" s="1" t="s">
        <v>229</v>
      </c>
      <c r="B2135" t="str">
        <f>VLOOKUP(A2135,'Customer Names-Answers'!A:D,4,0)</f>
        <v>Jason</v>
      </c>
      <c r="C2135" cm="1">
        <f t="array" ref="C2135:H2135">VLOOKUP(A2135,'Hospitalisation Details-Answers'!A:K,{6,7,8,9,10,11},0)</f>
        <v>2106.2600000000002</v>
      </c>
      <c r="D2135" t="str">
        <v>tier - 2</v>
      </c>
      <c r="E2135" t="str">
        <v>tier - 2</v>
      </c>
      <c r="F2135" t="str">
        <v>R1013</v>
      </c>
      <c r="G2135" t="str">
        <v>21-Jul-1989</v>
      </c>
      <c r="H2135" t="str">
        <v xml:space="preserve">34 Y </v>
      </c>
      <c r="I2135" cm="1">
        <f t="array" ref="I2135:Q2135">VLOOKUP(A2135,'Medical Examinations-Answers'!A:J,{2,3,4,5,6,7,8,9,10},0)</f>
        <v>15.65</v>
      </c>
      <c r="J2135">
        <v>4.2300000000000004</v>
      </c>
      <c r="K2135" t="str">
        <v>No</v>
      </c>
      <c r="L2135" t="str">
        <v>No</v>
      </c>
      <c r="M2135" t="str">
        <v>No</v>
      </c>
      <c r="N2135">
        <v>0</v>
      </c>
      <c r="O2135" t="str">
        <v>No</v>
      </c>
      <c r="P2135" t="str">
        <v xml:space="preserve">Underweight </v>
      </c>
      <c r="Q2135" t="str">
        <v>Normal</v>
      </c>
      <c r="R2135" t="str">
        <f t="shared" si="33"/>
        <v>Without transplant</v>
      </c>
    </row>
    <row r="2136" spans="1:18" ht="15.6" x14ac:dyDescent="0.3">
      <c r="A2136" s="1" t="s">
        <v>228</v>
      </c>
      <c r="B2136" t="str">
        <f>VLOOKUP(A2136,'Customer Names-Answers'!A:D,4,0)</f>
        <v>Marshall</v>
      </c>
      <c r="C2136" cm="1">
        <f t="array" ref="C2136:H2136">VLOOKUP(A2136,'Hospitalisation Details-Answers'!A:K,{6,7,8,9,10,11},0)</f>
        <v>2104.11</v>
      </c>
      <c r="D2136" t="str">
        <v>tier - 2</v>
      </c>
      <c r="E2136" t="str">
        <v>tier - 1</v>
      </c>
      <c r="F2136" t="str">
        <v>R1016</v>
      </c>
      <c r="G2136" t="str">
        <v>28-Nov-2001</v>
      </c>
      <c r="H2136" t="str">
        <v xml:space="preserve">22 Y </v>
      </c>
      <c r="I2136" cm="1">
        <f t="array" ref="I2136:Q2136">VLOOKUP(A2136,'Medical Examinations-Answers'!A:J,{2,3,4,5,6,7,8,9,10},0)</f>
        <v>27.36</v>
      </c>
      <c r="J2136">
        <v>5.59</v>
      </c>
      <c r="K2136" t="str">
        <v>yes</v>
      </c>
      <c r="L2136" t="str">
        <v>No</v>
      </c>
      <c r="M2136" t="str">
        <v>No</v>
      </c>
      <c r="N2136">
        <v>0</v>
      </c>
      <c r="O2136" t="str">
        <v>No</v>
      </c>
      <c r="P2136" t="str">
        <v xml:space="preserve">Overweight </v>
      </c>
      <c r="Q2136" t="str">
        <v>Normal</v>
      </c>
      <c r="R2136" t="str">
        <f t="shared" si="33"/>
        <v>Without transplant</v>
      </c>
    </row>
    <row r="2137" spans="1:18" ht="15.6" x14ac:dyDescent="0.3">
      <c r="A2137" s="1" t="s">
        <v>227</v>
      </c>
      <c r="B2137" t="str">
        <f>VLOOKUP(A2137,'Customer Names-Answers'!A:D,4,0)</f>
        <v>Lavar</v>
      </c>
      <c r="C2137" cm="1">
        <f t="array" ref="C2137:H2137">VLOOKUP(A2137,'Hospitalisation Details-Answers'!A:K,{6,7,8,9,10,11},0)</f>
        <v>2103.08</v>
      </c>
      <c r="D2137" t="str">
        <v>tier - 3</v>
      </c>
      <c r="E2137" t="str">
        <v>tier - 2</v>
      </c>
      <c r="F2137" t="str">
        <v>R1011</v>
      </c>
      <c r="G2137" t="str">
        <v>22-Jun-2001</v>
      </c>
      <c r="H2137" t="str">
        <v xml:space="preserve">22 Y </v>
      </c>
      <c r="I2137" cm="1">
        <f t="array" ref="I2137:Q2137">VLOOKUP(A2137,'Medical Examinations-Answers'!A:J,{2,3,4,5,6,7,8,9,10},0)</f>
        <v>22.3</v>
      </c>
      <c r="J2137">
        <v>4.8899999999999997</v>
      </c>
      <c r="K2137" t="str">
        <v>yes</v>
      </c>
      <c r="L2137" t="str">
        <v>No</v>
      </c>
      <c r="M2137" t="str">
        <v>No</v>
      </c>
      <c r="N2137">
        <v>0</v>
      </c>
      <c r="O2137" t="str">
        <v>No</v>
      </c>
      <c r="P2137" t="str">
        <v xml:space="preserve">Normal Weight </v>
      </c>
      <c r="Q2137" t="str">
        <v>Normal</v>
      </c>
      <c r="R2137" t="str">
        <f t="shared" si="33"/>
        <v>Without transplant</v>
      </c>
    </row>
    <row r="2138" spans="1:18" ht="15.6" x14ac:dyDescent="0.3">
      <c r="A2138" s="1" t="s">
        <v>226</v>
      </c>
      <c r="B2138" t="str">
        <f>VLOOKUP(A2138,'Customer Names-Answers'!A:D,4,0)</f>
        <v>Charlie T.</v>
      </c>
      <c r="C2138" cm="1">
        <f t="array" ref="C2138:H2138">VLOOKUP(A2138,'Hospitalisation Details-Answers'!A:K,{6,7,8,9,10,11},0)</f>
        <v>2102.2600000000002</v>
      </c>
      <c r="D2138" t="str">
        <v>tier - 3</v>
      </c>
      <c r="E2138" t="str">
        <v>tier - 2</v>
      </c>
      <c r="F2138" t="str">
        <v>R1019</v>
      </c>
      <c r="G2138" t="str">
        <v>14-Aug-2001</v>
      </c>
      <c r="H2138" t="str">
        <v xml:space="preserve">22 Y </v>
      </c>
      <c r="I2138" cm="1">
        <f t="array" ref="I2138:Q2138">VLOOKUP(A2138,'Medical Examinations-Answers'!A:J,{2,3,4,5,6,7,8,9,10},0)</f>
        <v>26.03</v>
      </c>
      <c r="J2138">
        <v>5.81</v>
      </c>
      <c r="K2138" t="str">
        <v>yes</v>
      </c>
      <c r="L2138" t="str">
        <v>No</v>
      </c>
      <c r="M2138" t="str">
        <v>No</v>
      </c>
      <c r="N2138">
        <v>0</v>
      </c>
      <c r="O2138" t="str">
        <v>No</v>
      </c>
      <c r="P2138" t="str">
        <v xml:space="preserve">Overweight </v>
      </c>
      <c r="Q2138" t="str">
        <v>Prediabetes</v>
      </c>
      <c r="R2138" t="str">
        <f t="shared" si="33"/>
        <v>Without transplant</v>
      </c>
    </row>
    <row r="2139" spans="1:18" ht="15.6" x14ac:dyDescent="0.3">
      <c r="A2139" s="1" t="s">
        <v>225</v>
      </c>
      <c r="B2139" t="str">
        <f>VLOOKUP(A2139,'Customer Names-Answers'!A:D,4,0)</f>
        <v>Lauren</v>
      </c>
      <c r="C2139" cm="1">
        <f t="array" ref="C2139:H2139">VLOOKUP(A2139,'Hospitalisation Details-Answers'!A:K,{6,7,8,9,10,11},0)</f>
        <v>2094.1</v>
      </c>
      <c r="D2139" t="str">
        <v>tier - 3</v>
      </c>
      <c r="E2139" t="str">
        <v>tier - 2</v>
      </c>
      <c r="F2139" t="str">
        <v>R1025</v>
      </c>
      <c r="G2139" t="str">
        <v>12-Jun-2004</v>
      </c>
      <c r="H2139" t="str">
        <v xml:space="preserve">19 Y </v>
      </c>
      <c r="I2139" cm="1">
        <f t="array" ref="I2139:Q2139">VLOOKUP(A2139,'Medical Examinations-Answers'!A:J,{2,3,4,5,6,7,8,9,10},0)</f>
        <v>27.74</v>
      </c>
      <c r="J2139">
        <v>4.29</v>
      </c>
      <c r="K2139" t="str">
        <v>No</v>
      </c>
      <c r="L2139" t="str">
        <v>yes</v>
      </c>
      <c r="M2139" t="str">
        <v>No</v>
      </c>
      <c r="N2139">
        <v>1</v>
      </c>
      <c r="O2139" t="str">
        <v>No</v>
      </c>
      <c r="P2139" t="str">
        <v xml:space="preserve">Overweight </v>
      </c>
      <c r="Q2139" t="str">
        <v>Normal</v>
      </c>
      <c r="R2139" t="str">
        <f t="shared" si="33"/>
        <v>With transplant</v>
      </c>
    </row>
    <row r="2140" spans="1:18" ht="15.6" x14ac:dyDescent="0.3">
      <c r="A2140" s="1" t="s">
        <v>224</v>
      </c>
      <c r="B2140" t="str">
        <f>VLOOKUP(A2140,'Customer Names-Answers'!A:D,4,0)</f>
        <v>Arthur</v>
      </c>
      <c r="C2140" cm="1">
        <f t="array" ref="C2140:H2140">VLOOKUP(A2140,'Hospitalisation Details-Answers'!A:K,{6,7,8,9,10,11},0)</f>
        <v>2055.3200000000002</v>
      </c>
      <c r="D2140" t="str">
        <v>tier - 3</v>
      </c>
      <c r="E2140" t="str">
        <v>tier - 3</v>
      </c>
      <c r="F2140" t="str">
        <v>R1012</v>
      </c>
      <c r="G2140" t="str">
        <v>26-Jul-2000</v>
      </c>
      <c r="H2140" t="str">
        <v xml:space="preserve">23 Y </v>
      </c>
      <c r="I2140" cm="1">
        <f t="array" ref="I2140:Q2140">VLOOKUP(A2140,'Medical Examinations-Answers'!A:J,{2,3,4,5,6,7,8,9,10},0)</f>
        <v>32.11</v>
      </c>
      <c r="J2140">
        <v>4.03</v>
      </c>
      <c r="K2140" t="str">
        <v>yes</v>
      </c>
      <c r="L2140" t="str">
        <v>yes</v>
      </c>
      <c r="M2140" t="str">
        <v>No</v>
      </c>
      <c r="N2140">
        <v>2</v>
      </c>
      <c r="O2140" t="str">
        <v>No</v>
      </c>
      <c r="P2140" t="str">
        <v>Obesity</v>
      </c>
      <c r="Q2140" t="str">
        <v>Normal</v>
      </c>
      <c r="R2140" t="str">
        <f t="shared" si="33"/>
        <v>With transplant</v>
      </c>
    </row>
    <row r="2141" spans="1:18" ht="15.6" x14ac:dyDescent="0.3">
      <c r="A2141" s="1" t="s">
        <v>223</v>
      </c>
      <c r="B2141" t="str">
        <f>VLOOKUP(A2141,'Customer Names-Answers'!A:D,4,0)</f>
        <v>Thomas</v>
      </c>
      <c r="C2141" cm="1">
        <f t="array" ref="C2141:H2141">VLOOKUP(A2141,'Hospitalisation Details-Answers'!A:K,{6,7,8,9,10,11},0)</f>
        <v>2045.69</v>
      </c>
      <c r="D2141" t="str">
        <v>tier - 3</v>
      </c>
      <c r="E2141" t="str">
        <v>tier - 3</v>
      </c>
      <c r="F2141" t="str">
        <v>R1012</v>
      </c>
      <c r="G2141" t="str">
        <v>2-Sep-2000</v>
      </c>
      <c r="H2141" t="str">
        <v xml:space="preserve">23 Y </v>
      </c>
      <c r="I2141" cm="1">
        <f t="array" ref="I2141:Q2141">VLOOKUP(A2141,'Medical Examinations-Answers'!A:J,{2,3,4,5,6,7,8,9,10},0)</f>
        <v>25.175000000000001</v>
      </c>
      <c r="J2141">
        <v>6.29</v>
      </c>
      <c r="K2141" t="str">
        <v>yes</v>
      </c>
      <c r="L2141" t="str">
        <v>yes</v>
      </c>
      <c r="M2141" t="str">
        <v>No</v>
      </c>
      <c r="N2141">
        <v>2</v>
      </c>
      <c r="O2141" t="str">
        <v>No</v>
      </c>
      <c r="P2141" t="str">
        <v xml:space="preserve">Overweight </v>
      </c>
      <c r="Q2141" t="str">
        <v>Prediabetes</v>
      </c>
      <c r="R2141" t="str">
        <f t="shared" si="33"/>
        <v>With transplant</v>
      </c>
    </row>
    <row r="2142" spans="1:18" ht="15.6" x14ac:dyDescent="0.3">
      <c r="A2142" s="1" t="s">
        <v>222</v>
      </c>
      <c r="B2142" t="str">
        <f>VLOOKUP(A2142,'Customer Names-Answers'!A:D,4,0)</f>
        <v>Ms.  Jennifer</v>
      </c>
      <c r="C2142" cm="1">
        <f t="array" ref="C2142:H2142">VLOOKUP(A2142,'Hospitalisation Details-Answers'!A:K,{6,7,8,9,10,11},0)</f>
        <v>2026.97</v>
      </c>
      <c r="D2142" t="str">
        <v>tier - 3</v>
      </c>
      <c r="E2142" t="str">
        <v>tier - 2</v>
      </c>
      <c r="F2142" t="str">
        <v>R1013</v>
      </c>
      <c r="G2142" t="str">
        <v>4-Aug-2001</v>
      </c>
      <c r="H2142" t="str">
        <v xml:space="preserve">22 Y </v>
      </c>
      <c r="I2142" cm="1">
        <f t="array" ref="I2142:Q2142">VLOOKUP(A2142,'Medical Examinations-Answers'!A:J,{2,3,4,5,6,7,8,9,10},0)</f>
        <v>39.49</v>
      </c>
      <c r="J2142">
        <v>4.4800000000000004</v>
      </c>
      <c r="K2142" t="str">
        <v>yes</v>
      </c>
      <c r="L2142" t="str">
        <v>No</v>
      </c>
      <c r="M2142" t="str">
        <v>No</v>
      </c>
      <c r="N2142">
        <v>0</v>
      </c>
      <c r="O2142" t="str">
        <v>No</v>
      </c>
      <c r="P2142" t="str">
        <v>Obesity</v>
      </c>
      <c r="Q2142" t="str">
        <v>Normal</v>
      </c>
      <c r="R2142" t="str">
        <f t="shared" si="33"/>
        <v>Without transplant</v>
      </c>
    </row>
    <row r="2143" spans="1:18" ht="15.6" x14ac:dyDescent="0.3">
      <c r="A2143" s="1" t="s">
        <v>221</v>
      </c>
      <c r="B2143" t="str">
        <f>VLOOKUP(A2143,'Customer Names-Answers'!A:D,4,0)</f>
        <v>Tammy</v>
      </c>
      <c r="C2143" cm="1">
        <f t="array" ref="C2143:H2143">VLOOKUP(A2143,'Hospitalisation Details-Answers'!A:K,{6,7,8,9,10,11},0)</f>
        <v>2020.55</v>
      </c>
      <c r="D2143" t="str">
        <v>tier - 3</v>
      </c>
      <c r="E2143" t="str">
        <v>tier - 2</v>
      </c>
      <c r="F2143" t="str">
        <v>R1013</v>
      </c>
      <c r="G2143" t="str">
        <v>6-Sep-2001</v>
      </c>
      <c r="H2143" t="str">
        <v xml:space="preserve">22 Y </v>
      </c>
      <c r="I2143" cm="1">
        <f t="array" ref="I2143:Q2143">VLOOKUP(A2143,'Medical Examinations-Answers'!A:J,{2,3,4,5,6,7,8,9,10},0)</f>
        <v>34.869999999999997</v>
      </c>
      <c r="J2143">
        <v>5.51</v>
      </c>
      <c r="K2143" t="str">
        <v>yes</v>
      </c>
      <c r="L2143" t="str">
        <v>No</v>
      </c>
      <c r="M2143" t="str">
        <v>No</v>
      </c>
      <c r="N2143">
        <v>0</v>
      </c>
      <c r="O2143" t="str">
        <v>No</v>
      </c>
      <c r="P2143" t="str">
        <v>Obesity</v>
      </c>
      <c r="Q2143" t="str">
        <v>Normal</v>
      </c>
      <c r="R2143" t="str">
        <f t="shared" si="33"/>
        <v>Without transplant</v>
      </c>
    </row>
    <row r="2144" spans="1:18" ht="15.6" x14ac:dyDescent="0.3">
      <c r="A2144" s="1" t="s">
        <v>220</v>
      </c>
      <c r="B2144" t="str">
        <f>VLOOKUP(A2144,'Customer Names-Answers'!A:D,4,0)</f>
        <v>Lena</v>
      </c>
      <c r="C2144" cm="1">
        <f t="array" ref="C2144:H2144">VLOOKUP(A2144,'Hospitalisation Details-Answers'!A:K,{6,7,8,9,10,11},0)</f>
        <v>2020.18</v>
      </c>
      <c r="D2144" t="str">
        <v>tier - 3</v>
      </c>
      <c r="E2144" t="str">
        <v>tier - 1</v>
      </c>
      <c r="F2144" t="str">
        <v>R1011</v>
      </c>
      <c r="G2144" t="str">
        <v>1-Jul-2001</v>
      </c>
      <c r="H2144" t="str">
        <v xml:space="preserve">22 Y </v>
      </c>
      <c r="I2144" cm="1">
        <f t="array" ref="I2144:Q2144">VLOOKUP(A2144,'Medical Examinations-Answers'!A:J,{2,3,4,5,6,7,8,9,10},0)</f>
        <v>34.6</v>
      </c>
      <c r="J2144">
        <v>4.5</v>
      </c>
      <c r="K2144" t="str">
        <v>yes</v>
      </c>
      <c r="L2144" t="str">
        <v>No</v>
      </c>
      <c r="M2144" t="str">
        <v>No</v>
      </c>
      <c r="N2144">
        <v>0</v>
      </c>
      <c r="O2144" t="str">
        <v>No</v>
      </c>
      <c r="P2144" t="str">
        <v>Obesity</v>
      </c>
      <c r="Q2144" t="str">
        <v>Normal</v>
      </c>
      <c r="R2144" t="str">
        <f t="shared" si="33"/>
        <v>Without transplant</v>
      </c>
    </row>
    <row r="2145" spans="1:18" ht="15.6" x14ac:dyDescent="0.3">
      <c r="A2145" s="1" t="s">
        <v>219</v>
      </c>
      <c r="B2145" t="str">
        <f>VLOOKUP(A2145,'Customer Names-Answers'!A:D,4,0)</f>
        <v>Valentina</v>
      </c>
      <c r="C2145" cm="1">
        <f t="array" ref="C2145:H2145">VLOOKUP(A2145,'Hospitalisation Details-Answers'!A:K,{6,7,8,9,10,11},0)</f>
        <v>2007.95</v>
      </c>
      <c r="D2145" t="str">
        <v>tier - 3</v>
      </c>
      <c r="E2145" t="str">
        <v>tier - 2</v>
      </c>
      <c r="F2145" t="str">
        <v>R1011</v>
      </c>
      <c r="G2145" t="str">
        <v>14-Aug-2001</v>
      </c>
      <c r="H2145" t="str">
        <v xml:space="preserve">22 Y </v>
      </c>
      <c r="I2145" cm="1">
        <f t="array" ref="I2145:Q2145">VLOOKUP(A2145,'Medical Examinations-Answers'!A:J,{2,3,4,5,6,7,8,9,10},0)</f>
        <v>25.8</v>
      </c>
      <c r="J2145">
        <v>6.29</v>
      </c>
      <c r="K2145" t="str">
        <v>yes</v>
      </c>
      <c r="L2145" t="str">
        <v>No</v>
      </c>
      <c r="M2145" t="str">
        <v>No</v>
      </c>
      <c r="N2145">
        <v>0</v>
      </c>
      <c r="O2145" t="str">
        <v>No</v>
      </c>
      <c r="P2145" t="str">
        <v xml:space="preserve">Overweight </v>
      </c>
      <c r="Q2145" t="str">
        <v>Prediabetes</v>
      </c>
      <c r="R2145" t="str">
        <f t="shared" si="33"/>
        <v>Without transplant</v>
      </c>
    </row>
    <row r="2146" spans="1:18" ht="15.6" x14ac:dyDescent="0.3">
      <c r="A2146" s="1" t="s">
        <v>218</v>
      </c>
      <c r="B2146" t="str">
        <f>VLOOKUP(A2146,'Customer Names-Answers'!A:D,4,0)</f>
        <v>Russell N.</v>
      </c>
      <c r="C2146" cm="1">
        <f t="array" ref="C2146:H2146">VLOOKUP(A2146,'Hospitalisation Details-Answers'!A:K,{6,7,8,9,10,11},0)</f>
        <v>1986.93</v>
      </c>
      <c r="D2146" t="str">
        <v>tier - 3</v>
      </c>
      <c r="E2146" t="str">
        <v>tier - 2</v>
      </c>
      <c r="F2146" t="str">
        <v>R1013</v>
      </c>
      <c r="G2146" t="str">
        <v>14-Sep-1998</v>
      </c>
      <c r="H2146" t="str">
        <v xml:space="preserve">25 Y </v>
      </c>
      <c r="I2146" cm="1">
        <f t="array" ref="I2146:Q2146">VLOOKUP(A2146,'Medical Examinations-Answers'!A:J,{2,3,4,5,6,7,8,9,10},0)</f>
        <v>35.86</v>
      </c>
      <c r="J2146">
        <v>4.33</v>
      </c>
      <c r="K2146" t="str">
        <v>No</v>
      </c>
      <c r="L2146" t="str">
        <v>No</v>
      </c>
      <c r="M2146" t="str">
        <v>No</v>
      </c>
      <c r="N2146">
        <v>1</v>
      </c>
      <c r="O2146" t="str">
        <v>No</v>
      </c>
      <c r="P2146" t="str">
        <v>Obesity</v>
      </c>
      <c r="Q2146" t="str">
        <v>Normal</v>
      </c>
      <c r="R2146" t="str">
        <f t="shared" si="33"/>
        <v>Without transplant</v>
      </c>
    </row>
    <row r="2147" spans="1:18" ht="15.6" x14ac:dyDescent="0.3">
      <c r="A2147" s="1" t="s">
        <v>217</v>
      </c>
      <c r="B2147" t="str">
        <f>VLOOKUP(A2147,'Customer Names-Answers'!A:D,4,0)</f>
        <v>Scott R.</v>
      </c>
      <c r="C2147" cm="1">
        <f t="array" ref="C2147:H2147">VLOOKUP(A2147,'Hospitalisation Details-Answers'!A:K,{6,7,8,9,10,11},0)</f>
        <v>1984.45</v>
      </c>
      <c r="D2147" t="str">
        <v>tier - 3</v>
      </c>
      <c r="E2147" t="str">
        <v>tier - 3</v>
      </c>
      <c r="F2147" t="str">
        <v>R1016</v>
      </c>
      <c r="G2147" t="str">
        <v>29-Sep-2002</v>
      </c>
      <c r="H2147" t="str">
        <v xml:space="preserve">21 Y </v>
      </c>
      <c r="I2147" cm="1">
        <f t="array" ref="I2147:Q2147">VLOOKUP(A2147,'Medical Examinations-Answers'!A:J,{2,3,4,5,6,7,8,9,10},0)</f>
        <v>40.47</v>
      </c>
      <c r="J2147">
        <v>11.15</v>
      </c>
      <c r="K2147" t="str">
        <v>No</v>
      </c>
      <c r="L2147" t="str">
        <v>No</v>
      </c>
      <c r="M2147" t="str">
        <v>No</v>
      </c>
      <c r="N2147">
        <v>0</v>
      </c>
      <c r="O2147" t="str">
        <v>No</v>
      </c>
      <c r="P2147" t="str">
        <v>Obesity</v>
      </c>
      <c r="Q2147" t="str">
        <v>Diabetes</v>
      </c>
      <c r="R2147" t="str">
        <f t="shared" si="33"/>
        <v>Without transplant</v>
      </c>
    </row>
    <row r="2148" spans="1:18" ht="15.6" x14ac:dyDescent="0.3">
      <c r="A2148" s="1" t="s">
        <v>216</v>
      </c>
      <c r="B2148" t="str">
        <f>VLOOKUP(A2148,'Customer Names-Answers'!A:D,4,0)</f>
        <v>Jose Francisco Sr.</v>
      </c>
      <c r="C2148" cm="1">
        <f t="array" ref="C2148:H2148">VLOOKUP(A2148,'Hospitalisation Details-Answers'!A:K,{6,7,8,9,10,11},0)</f>
        <v>1981.58</v>
      </c>
      <c r="D2148" t="str">
        <v>tier - 3</v>
      </c>
      <c r="E2148" t="str">
        <v>tier - 1</v>
      </c>
      <c r="F2148" t="str">
        <v>R1013</v>
      </c>
      <c r="G2148" t="str">
        <v>29-Dec-1998</v>
      </c>
      <c r="H2148" t="str">
        <v xml:space="preserve">25 Y </v>
      </c>
      <c r="I2148" cm="1">
        <f t="array" ref="I2148:Q2148">VLOOKUP(A2148,'Medical Examinations-Answers'!A:J,{2,3,4,5,6,7,8,9,10},0)</f>
        <v>32.01</v>
      </c>
      <c r="J2148">
        <v>6.45</v>
      </c>
      <c r="K2148" t="str">
        <v>No</v>
      </c>
      <c r="L2148" t="str">
        <v>No</v>
      </c>
      <c r="M2148" t="str">
        <v>No</v>
      </c>
      <c r="N2148">
        <v>1</v>
      </c>
      <c r="O2148" t="str">
        <v>No</v>
      </c>
      <c r="P2148" t="str">
        <v>Obesity</v>
      </c>
      <c r="Q2148" t="str">
        <v>Prediabetes</v>
      </c>
      <c r="R2148" t="str">
        <f t="shared" si="33"/>
        <v>Without transplant</v>
      </c>
    </row>
    <row r="2149" spans="1:18" ht="15.6" x14ac:dyDescent="0.3">
      <c r="A2149" s="1" t="s">
        <v>215</v>
      </c>
      <c r="B2149" t="str">
        <f>VLOOKUP(A2149,'Customer Names-Answers'!A:D,4,0)</f>
        <v>Paul J</v>
      </c>
      <c r="C2149" cm="1">
        <f t="array" ref="C2149:H2149">VLOOKUP(A2149,'Hospitalisation Details-Answers'!A:K,{6,7,8,9,10,11},0)</f>
        <v>1980.07</v>
      </c>
      <c r="D2149" t="str">
        <v>tier - 3</v>
      </c>
      <c r="E2149" t="str">
        <v>tier - 3</v>
      </c>
      <c r="F2149" t="str">
        <v>R1011</v>
      </c>
      <c r="G2149" t="str">
        <v>16-Jul-2002</v>
      </c>
      <c r="H2149" t="str">
        <v xml:space="preserve">21 Y </v>
      </c>
      <c r="I2149" cm="1">
        <f t="array" ref="I2149:Q2149">VLOOKUP(A2149,'Medical Examinations-Answers'!A:J,{2,3,4,5,6,7,8,9,10},0)</f>
        <v>33</v>
      </c>
      <c r="J2149">
        <v>9.27</v>
      </c>
      <c r="K2149" t="str">
        <v>No</v>
      </c>
      <c r="L2149" t="str">
        <v>No</v>
      </c>
      <c r="M2149" t="str">
        <v>No</v>
      </c>
      <c r="N2149">
        <v>0</v>
      </c>
      <c r="O2149" t="str">
        <v>No</v>
      </c>
      <c r="P2149" t="str">
        <v>Obesity</v>
      </c>
      <c r="Q2149" t="str">
        <v>Diabetes</v>
      </c>
      <c r="R2149" t="str">
        <f t="shared" si="33"/>
        <v>Without transplant</v>
      </c>
    </row>
    <row r="2150" spans="1:18" ht="15.6" x14ac:dyDescent="0.3">
      <c r="A2150" s="1" t="s">
        <v>214</v>
      </c>
      <c r="B2150" t="str">
        <f>VLOOKUP(A2150,'Customer Names-Answers'!A:D,4,0)</f>
        <v>Adam</v>
      </c>
      <c r="C2150" cm="1">
        <f t="array" ref="C2150:H2150">VLOOKUP(A2150,'Hospitalisation Details-Answers'!A:K,{6,7,8,9,10,11},0)</f>
        <v>1977.82</v>
      </c>
      <c r="D2150" t="str">
        <v>tier - 3</v>
      </c>
      <c r="E2150" t="str">
        <v>tier - 1</v>
      </c>
      <c r="F2150" t="str">
        <v>R1011</v>
      </c>
      <c r="G2150" t="str">
        <v>29-Sep-1998</v>
      </c>
      <c r="H2150" t="str">
        <v xml:space="preserve">25 Y </v>
      </c>
      <c r="I2150" cm="1">
        <f t="array" ref="I2150:Q2150">VLOOKUP(A2150,'Medical Examinations-Answers'!A:J,{2,3,4,5,6,7,8,9,10},0)</f>
        <v>29.3</v>
      </c>
      <c r="J2150">
        <v>6.15</v>
      </c>
      <c r="K2150" t="str">
        <v>No</v>
      </c>
      <c r="L2150" t="str">
        <v>No</v>
      </c>
      <c r="M2150" t="str">
        <v>No</v>
      </c>
      <c r="N2150">
        <v>1</v>
      </c>
      <c r="O2150" t="str">
        <v>No</v>
      </c>
      <c r="P2150" t="str">
        <v xml:space="preserve">Overweight </v>
      </c>
      <c r="Q2150" t="str">
        <v>Prediabetes</v>
      </c>
      <c r="R2150" t="str">
        <f t="shared" si="33"/>
        <v>Without transplant</v>
      </c>
    </row>
    <row r="2151" spans="1:18" ht="15.6" x14ac:dyDescent="0.3">
      <c r="A2151" s="1" t="s">
        <v>213</v>
      </c>
      <c r="B2151" t="str">
        <f>VLOOKUP(A2151,'Customer Names-Answers'!A:D,4,0)</f>
        <v>Edward J.</v>
      </c>
      <c r="C2151" cm="1">
        <f t="array" ref="C2151:H2151">VLOOKUP(A2151,'Hospitalisation Details-Answers'!A:K,{6,7,8,9,10,11},0)</f>
        <v>1972.95</v>
      </c>
      <c r="D2151" t="str">
        <v>tier - 3</v>
      </c>
      <c r="E2151" t="str">
        <v>tier - 1</v>
      </c>
      <c r="F2151" t="str">
        <v>R1011</v>
      </c>
      <c r="G2151" t="str">
        <v>5-Oct-1998</v>
      </c>
      <c r="H2151" t="str">
        <v xml:space="preserve">25 Y </v>
      </c>
      <c r="I2151" cm="1">
        <f t="array" ref="I2151:Q2151">VLOOKUP(A2151,'Medical Examinations-Answers'!A:J,{2,3,4,5,6,7,8,9,10},0)</f>
        <v>25.8</v>
      </c>
      <c r="J2151">
        <v>4.13</v>
      </c>
      <c r="K2151" t="str">
        <v>No</v>
      </c>
      <c r="L2151" t="str">
        <v>No</v>
      </c>
      <c r="M2151" t="str">
        <v>No</v>
      </c>
      <c r="N2151">
        <v>1</v>
      </c>
      <c r="O2151" t="str">
        <v>No</v>
      </c>
      <c r="P2151" t="str">
        <v xml:space="preserve">Overweight </v>
      </c>
      <c r="Q2151" t="str">
        <v>Normal</v>
      </c>
      <c r="R2151" t="str">
        <f t="shared" si="33"/>
        <v>Without transplant</v>
      </c>
    </row>
    <row r="2152" spans="1:18" ht="15.6" x14ac:dyDescent="0.3">
      <c r="A2152" s="1" t="s">
        <v>212</v>
      </c>
      <c r="B2152" t="str">
        <f>VLOOKUP(A2152,'Customer Names-Answers'!A:D,4,0)</f>
        <v>Patrick A.</v>
      </c>
      <c r="C2152" cm="1">
        <f t="array" ref="C2152:H2152">VLOOKUP(A2152,'Hospitalisation Details-Answers'!A:K,{6,7,8,9,10,11},0)</f>
        <v>1969.61</v>
      </c>
      <c r="D2152" t="str">
        <v>tier - 3</v>
      </c>
      <c r="E2152" t="str">
        <v>tier - 3</v>
      </c>
      <c r="F2152" t="str">
        <v>R1011</v>
      </c>
      <c r="G2152" t="str">
        <v>28-Sep-1998</v>
      </c>
      <c r="H2152" t="str">
        <v xml:space="preserve">25 Y </v>
      </c>
      <c r="I2152" cm="1">
        <f t="array" ref="I2152:Q2152">VLOOKUP(A2152,'Medical Examinations-Answers'!A:J,{2,3,4,5,6,7,8,9,10},0)</f>
        <v>23.4</v>
      </c>
      <c r="J2152">
        <v>4.24</v>
      </c>
      <c r="K2152" t="str">
        <v>No</v>
      </c>
      <c r="L2152" t="str">
        <v>No</v>
      </c>
      <c r="M2152" t="str">
        <v>No</v>
      </c>
      <c r="N2152">
        <v>1</v>
      </c>
      <c r="O2152" t="str">
        <v>No</v>
      </c>
      <c r="P2152" t="str">
        <v xml:space="preserve">Normal Weight </v>
      </c>
      <c r="Q2152" t="str">
        <v>Normal</v>
      </c>
      <c r="R2152" t="str">
        <f t="shared" si="33"/>
        <v>Without transplant</v>
      </c>
    </row>
    <row r="2153" spans="1:18" ht="15.6" x14ac:dyDescent="0.3">
      <c r="A2153" s="1" t="s">
        <v>211</v>
      </c>
      <c r="B2153" t="str">
        <f>VLOOKUP(A2153,'Customer Names-Answers'!A:D,4,0)</f>
        <v>Geraint H</v>
      </c>
      <c r="C2153" cm="1">
        <f t="array" ref="C2153:H2153">VLOOKUP(A2153,'Hospitalisation Details-Answers'!A:K,{6,7,8,9,10,11},0)</f>
        <v>1967.02</v>
      </c>
      <c r="D2153" t="str">
        <v>tier - 3</v>
      </c>
      <c r="E2153" t="str">
        <v>tier - 2</v>
      </c>
      <c r="F2153" t="str">
        <v>R1016</v>
      </c>
      <c r="G2153" t="str">
        <v>29-Jul-2002</v>
      </c>
      <c r="H2153" t="str">
        <v xml:space="preserve">21 Y </v>
      </c>
      <c r="I2153" cm="1">
        <f t="array" ref="I2153:Q2153">VLOOKUP(A2153,'Medical Examinations-Answers'!A:J,{2,3,4,5,6,7,8,9,10},0)</f>
        <v>27.93</v>
      </c>
      <c r="J2153">
        <v>9.8800000000000008</v>
      </c>
      <c r="K2153" t="str">
        <v>No</v>
      </c>
      <c r="L2153" t="str">
        <v>No</v>
      </c>
      <c r="M2153" t="str">
        <v>No</v>
      </c>
      <c r="N2153">
        <v>0</v>
      </c>
      <c r="O2153" t="str">
        <v>No</v>
      </c>
      <c r="P2153" t="str">
        <v xml:space="preserve">Overweight </v>
      </c>
      <c r="Q2153" t="str">
        <v>Diabetes</v>
      </c>
      <c r="R2153" t="str">
        <f t="shared" si="33"/>
        <v>Without transplant</v>
      </c>
    </row>
    <row r="2154" spans="1:18" ht="15.6" x14ac:dyDescent="0.3">
      <c r="A2154" s="1" t="s">
        <v>210</v>
      </c>
      <c r="B2154" t="str">
        <f>VLOOKUP(A2154,'Customer Names-Answers'!A:D,4,0)</f>
        <v>Dj</v>
      </c>
      <c r="C2154" cm="1">
        <f t="array" ref="C2154:H2154">VLOOKUP(A2154,'Hospitalisation Details-Answers'!A:K,{6,7,8,9,10,11},0)</f>
        <v>1964.78</v>
      </c>
      <c r="D2154" t="str">
        <v>tier - 3</v>
      </c>
      <c r="E2154" t="str">
        <v>tier - 1</v>
      </c>
      <c r="F2154" t="str">
        <v>R1011</v>
      </c>
      <c r="G2154" t="str">
        <v>7-Sep-2002</v>
      </c>
      <c r="H2154" t="str">
        <v xml:space="preserve">21 Y </v>
      </c>
      <c r="I2154" cm="1">
        <f t="array" ref="I2154:Q2154">VLOOKUP(A2154,'Medical Examinations-Answers'!A:J,{2,3,4,5,6,7,8,9,10},0)</f>
        <v>22</v>
      </c>
      <c r="J2154">
        <v>9.5</v>
      </c>
      <c r="K2154" t="str">
        <v>No</v>
      </c>
      <c r="L2154" t="str">
        <v>No</v>
      </c>
      <c r="M2154" t="str">
        <v>No</v>
      </c>
      <c r="N2154">
        <v>0</v>
      </c>
      <c r="O2154" t="str">
        <v>No</v>
      </c>
      <c r="P2154" t="str">
        <v xml:space="preserve">Normal Weight </v>
      </c>
      <c r="Q2154" t="str">
        <v>Diabetes</v>
      </c>
      <c r="R2154" t="str">
        <f t="shared" si="33"/>
        <v>Without transplant</v>
      </c>
    </row>
    <row r="2155" spans="1:18" ht="15.6" x14ac:dyDescent="0.3">
      <c r="A2155" s="1" t="s">
        <v>209</v>
      </c>
      <c r="B2155" t="str">
        <f>VLOOKUP(A2155,'Customer Names-Answers'!A:D,4,0)</f>
        <v>Zachary A</v>
      </c>
      <c r="C2155" cm="1">
        <f t="array" ref="C2155:H2155">VLOOKUP(A2155,'Hospitalisation Details-Answers'!A:K,{6,7,8,9,10,11},0)</f>
        <v>1917.32</v>
      </c>
      <c r="D2155" t="str">
        <v>tier - 3</v>
      </c>
      <c r="E2155" t="str">
        <v>tier - 2</v>
      </c>
      <c r="F2155" t="str">
        <v>R1012</v>
      </c>
      <c r="G2155" t="str">
        <v>9-Dec-2001</v>
      </c>
      <c r="H2155" t="str">
        <v xml:space="preserve">22 Y </v>
      </c>
      <c r="I2155" cm="1">
        <f t="array" ref="I2155:Q2155">VLOOKUP(A2155,'Medical Examinations-Answers'!A:J,{2,3,4,5,6,7,8,9,10},0)</f>
        <v>36.86</v>
      </c>
      <c r="J2155">
        <v>4.97</v>
      </c>
      <c r="K2155" t="str">
        <v>yes</v>
      </c>
      <c r="L2155" t="str">
        <v>No</v>
      </c>
      <c r="M2155" t="str">
        <v>No</v>
      </c>
      <c r="N2155">
        <v>0</v>
      </c>
      <c r="O2155" t="str">
        <v>No</v>
      </c>
      <c r="P2155" t="str">
        <v>Obesity</v>
      </c>
      <c r="Q2155" t="str">
        <v>Normal</v>
      </c>
      <c r="R2155" t="str">
        <f t="shared" si="33"/>
        <v>Without transplant</v>
      </c>
    </row>
    <row r="2156" spans="1:18" ht="15.6" x14ac:dyDescent="0.3">
      <c r="A2156" s="1" t="s">
        <v>208</v>
      </c>
      <c r="B2156" t="str">
        <f>VLOOKUP(A2156,'Customer Names-Answers'!A:D,4,0)</f>
        <v>Brian W.</v>
      </c>
      <c r="C2156" cm="1">
        <f t="array" ref="C2156:H2156">VLOOKUP(A2156,'Hospitalisation Details-Answers'!A:K,{6,7,8,9,10,11},0)</f>
        <v>1909.53</v>
      </c>
      <c r="D2156" t="str">
        <v>tier - 3</v>
      </c>
      <c r="E2156" t="str">
        <v>tier - 3</v>
      </c>
      <c r="F2156" t="str">
        <v>R1012</v>
      </c>
      <c r="G2156" t="str">
        <v>3-Aug-2001</v>
      </c>
      <c r="H2156" t="str">
        <v xml:space="preserve">22 Y </v>
      </c>
      <c r="I2156" cm="1">
        <f t="array" ref="I2156:Q2156">VLOOKUP(A2156,'Medical Examinations-Answers'!A:J,{2,3,4,5,6,7,8,9,10},0)</f>
        <v>31.254999999999999</v>
      </c>
      <c r="J2156">
        <v>5.49</v>
      </c>
      <c r="K2156" t="str">
        <v>yes</v>
      </c>
      <c r="L2156" t="str">
        <v>No</v>
      </c>
      <c r="M2156" t="str">
        <v>No</v>
      </c>
      <c r="N2156">
        <v>0</v>
      </c>
      <c r="O2156" t="str">
        <v>No</v>
      </c>
      <c r="P2156" t="str">
        <v>Obesity</v>
      </c>
      <c r="Q2156" t="str">
        <v>Normal</v>
      </c>
      <c r="R2156" t="str">
        <f t="shared" si="33"/>
        <v>Without transplant</v>
      </c>
    </row>
    <row r="2157" spans="1:18" ht="15.6" x14ac:dyDescent="0.3">
      <c r="A2157" s="1" t="s">
        <v>207</v>
      </c>
      <c r="B2157" t="str">
        <f>VLOOKUP(A2157,'Customer Names-Answers'!A:D,4,0)</f>
        <v>Joe</v>
      </c>
      <c r="C2157" cm="1">
        <f t="array" ref="C2157:H2157">VLOOKUP(A2157,'Hospitalisation Details-Answers'!A:K,{6,7,8,9,10,11},0)</f>
        <v>1908.9</v>
      </c>
      <c r="D2157" t="str">
        <v>tier - 3</v>
      </c>
      <c r="E2157" t="str">
        <v>tier - 3</v>
      </c>
      <c r="F2157" t="str">
        <v>R1013</v>
      </c>
      <c r="G2157" t="str">
        <v>6-Oct-1994</v>
      </c>
      <c r="H2157" t="str">
        <v xml:space="preserve">29 Y </v>
      </c>
      <c r="I2157" cm="1">
        <f t="array" ref="I2157:Q2157">VLOOKUP(A2157,'Medical Examinations-Answers'!A:J,{2,3,4,5,6,7,8,9,10},0)</f>
        <v>23.06</v>
      </c>
      <c r="J2157">
        <v>4.47</v>
      </c>
      <c r="K2157" t="str">
        <v>No</v>
      </c>
      <c r="L2157" t="str">
        <v>No</v>
      </c>
      <c r="M2157" t="str">
        <v>No</v>
      </c>
      <c r="N2157">
        <v>0</v>
      </c>
      <c r="O2157" t="str">
        <v>No</v>
      </c>
      <c r="P2157" t="str">
        <v xml:space="preserve">Normal Weight </v>
      </c>
      <c r="Q2157" t="str">
        <v>Normal</v>
      </c>
      <c r="R2157" t="str">
        <f t="shared" si="33"/>
        <v>Without transplant</v>
      </c>
    </row>
    <row r="2158" spans="1:18" ht="15.6" x14ac:dyDescent="0.3">
      <c r="A2158" s="1" t="s">
        <v>206</v>
      </c>
      <c r="B2158" t="str">
        <f>VLOOKUP(A2158,'Customer Names-Answers'!A:D,4,0)</f>
        <v>Stephen</v>
      </c>
      <c r="C2158" cm="1">
        <f t="array" ref="C2158:H2158">VLOOKUP(A2158,'Hospitalisation Details-Answers'!A:K,{6,7,8,9,10,11},0)</f>
        <v>1906.36</v>
      </c>
      <c r="D2158" t="str">
        <v>tier - 3</v>
      </c>
      <c r="E2158" t="str">
        <v>tier - 1</v>
      </c>
      <c r="F2158" t="str">
        <v>R1012</v>
      </c>
      <c r="G2158" t="str">
        <v>10-Aug-2001</v>
      </c>
      <c r="H2158" t="str">
        <v xml:space="preserve">22 Y </v>
      </c>
      <c r="I2158" cm="1">
        <f t="array" ref="I2158:Q2158">VLOOKUP(A2158,'Medical Examinations-Answers'!A:J,{2,3,4,5,6,7,8,9,10},0)</f>
        <v>28.975000000000001</v>
      </c>
      <c r="J2158">
        <v>4.34</v>
      </c>
      <c r="K2158" t="str">
        <v>yes</v>
      </c>
      <c r="L2158" t="str">
        <v>No</v>
      </c>
      <c r="M2158" t="str">
        <v>No</v>
      </c>
      <c r="N2158">
        <v>0</v>
      </c>
      <c r="O2158" t="str">
        <v>No</v>
      </c>
      <c r="P2158" t="str">
        <v xml:space="preserve">Overweight </v>
      </c>
      <c r="Q2158" t="str">
        <v>Normal</v>
      </c>
      <c r="R2158" t="str">
        <f t="shared" si="33"/>
        <v>Without transplant</v>
      </c>
    </row>
    <row r="2159" spans="1:18" ht="15.6" x14ac:dyDescent="0.3">
      <c r="A2159" s="1" t="s">
        <v>205</v>
      </c>
      <c r="B2159" t="str">
        <f>VLOOKUP(A2159,'Customer Names-Answers'!A:D,4,0)</f>
        <v>Ellen L.</v>
      </c>
      <c r="C2159" cm="1">
        <f t="array" ref="C2159:H2159">VLOOKUP(A2159,'Hospitalisation Details-Answers'!A:K,{6,7,8,9,10,11},0)</f>
        <v>1880.49</v>
      </c>
      <c r="D2159" t="str">
        <v>tier - 3</v>
      </c>
      <c r="E2159" t="str">
        <v>tier - 1</v>
      </c>
      <c r="F2159" t="str">
        <v>R1011</v>
      </c>
      <c r="G2159" t="str">
        <v>21-Aug-2002</v>
      </c>
      <c r="H2159" t="str">
        <v xml:space="preserve">21 Y </v>
      </c>
      <c r="I2159" cm="1">
        <f t="array" ref="I2159:Q2159">VLOOKUP(A2159,'Medical Examinations-Answers'!A:J,{2,3,4,5,6,7,8,9,10},0)</f>
        <v>33.299999999999997</v>
      </c>
      <c r="J2159">
        <v>9.49</v>
      </c>
      <c r="K2159" t="str">
        <v>No</v>
      </c>
      <c r="L2159" t="str">
        <v>No</v>
      </c>
      <c r="M2159" t="str">
        <v>No</v>
      </c>
      <c r="N2159">
        <v>0</v>
      </c>
      <c r="O2159" t="str">
        <v>No</v>
      </c>
      <c r="P2159" t="str">
        <v>Obesity</v>
      </c>
      <c r="Q2159" t="str">
        <v>Diabetes</v>
      </c>
      <c r="R2159" t="str">
        <f t="shared" si="33"/>
        <v>Without transplant</v>
      </c>
    </row>
    <row r="2160" spans="1:18" ht="15.6" x14ac:dyDescent="0.3">
      <c r="A2160" s="1" t="s">
        <v>204</v>
      </c>
      <c r="B2160" t="str">
        <f>VLOOKUP(A2160,'Customer Names-Answers'!A:D,4,0)</f>
        <v>Cindy</v>
      </c>
      <c r="C2160" cm="1">
        <f t="array" ref="C2160:H2160">VLOOKUP(A2160,'Hospitalisation Details-Answers'!A:K,{6,7,8,9,10,11},0)</f>
        <v>1880.07</v>
      </c>
      <c r="D2160" t="str">
        <v>tier - 3</v>
      </c>
      <c r="E2160" t="str">
        <v>tier - 2</v>
      </c>
      <c r="F2160" t="str">
        <v>R1013</v>
      </c>
      <c r="G2160" t="str">
        <v>29-Aug-2002</v>
      </c>
      <c r="H2160" t="str">
        <v xml:space="preserve">21 Y </v>
      </c>
      <c r="I2160" cm="1">
        <f t="array" ref="I2160:Q2160">VLOOKUP(A2160,'Medical Examinations-Answers'!A:J,{2,3,4,5,6,7,8,9,10},0)</f>
        <v>33</v>
      </c>
      <c r="J2160">
        <v>10.16</v>
      </c>
      <c r="K2160" t="str">
        <v>No</v>
      </c>
      <c r="L2160" t="str">
        <v>No</v>
      </c>
      <c r="M2160" t="str">
        <v>No</v>
      </c>
      <c r="N2160">
        <v>0</v>
      </c>
      <c r="O2160" t="str">
        <v>No</v>
      </c>
      <c r="P2160" t="str">
        <v>Obesity</v>
      </c>
      <c r="Q2160" t="str">
        <v>Diabetes</v>
      </c>
      <c r="R2160" t="str">
        <f t="shared" si="33"/>
        <v>Without transplant</v>
      </c>
    </row>
    <row r="2161" spans="1:18" ht="15.6" x14ac:dyDescent="0.3">
      <c r="A2161" s="1" t="s">
        <v>203</v>
      </c>
      <c r="B2161" t="str">
        <f>VLOOKUP(A2161,'Customer Names-Answers'!A:D,4,0)</f>
        <v>Ms.  Abigail R.</v>
      </c>
      <c r="C2161" cm="1">
        <f t="array" ref="C2161:H2161">VLOOKUP(A2161,'Hospitalisation Details-Answers'!A:K,{6,7,8,9,10,11},0)</f>
        <v>1877.93</v>
      </c>
      <c r="D2161" t="str">
        <v>tier - 3</v>
      </c>
      <c r="E2161" t="str">
        <v>tier - 1</v>
      </c>
      <c r="F2161" t="str">
        <v>R1013</v>
      </c>
      <c r="G2161" t="str">
        <v>29-Oct-2002</v>
      </c>
      <c r="H2161" t="str">
        <v xml:space="preserve">21 Y </v>
      </c>
      <c r="I2161" cm="1">
        <f t="array" ref="I2161:Q2161">VLOOKUP(A2161,'Medical Examinations-Answers'!A:J,{2,3,4,5,6,7,8,9,10},0)</f>
        <v>31.46</v>
      </c>
      <c r="J2161">
        <v>11.19</v>
      </c>
      <c r="K2161" t="str">
        <v>No</v>
      </c>
      <c r="L2161" t="str">
        <v>No</v>
      </c>
      <c r="M2161" t="str">
        <v>No</v>
      </c>
      <c r="N2161">
        <v>0</v>
      </c>
      <c r="O2161" t="str">
        <v>No</v>
      </c>
      <c r="P2161" t="str">
        <v>Obesity</v>
      </c>
      <c r="Q2161" t="str">
        <v>Diabetes</v>
      </c>
      <c r="R2161" t="str">
        <f t="shared" si="33"/>
        <v>Without transplant</v>
      </c>
    </row>
    <row r="2162" spans="1:18" ht="15.6" x14ac:dyDescent="0.3">
      <c r="A2162" s="1" t="s">
        <v>202</v>
      </c>
      <c r="B2162" t="str">
        <f>VLOOKUP(A2162,'Customer Names-Answers'!A:D,4,0)</f>
        <v>Amy L.</v>
      </c>
      <c r="C2162" cm="1">
        <f t="array" ref="C2162:H2162">VLOOKUP(A2162,'Hospitalisation Details-Answers'!A:K,{6,7,8,9,10,11},0)</f>
        <v>1875.34</v>
      </c>
      <c r="D2162" t="str">
        <v>tier - 3</v>
      </c>
      <c r="E2162" t="str">
        <v>tier - 2</v>
      </c>
      <c r="F2162" t="str">
        <v>R1011</v>
      </c>
      <c r="G2162" t="str">
        <v>22-Sep-2002</v>
      </c>
      <c r="H2162" t="str">
        <v xml:space="preserve">21 Y </v>
      </c>
      <c r="I2162" cm="1">
        <f t="array" ref="I2162:Q2162">VLOOKUP(A2162,'Medical Examinations-Answers'!A:J,{2,3,4,5,6,7,8,9,10},0)</f>
        <v>29.6</v>
      </c>
      <c r="J2162">
        <v>11.03</v>
      </c>
      <c r="K2162" t="str">
        <v>No</v>
      </c>
      <c r="L2162" t="str">
        <v>No</v>
      </c>
      <c r="M2162" t="str">
        <v>No</v>
      </c>
      <c r="N2162">
        <v>0</v>
      </c>
      <c r="O2162" t="str">
        <v>No</v>
      </c>
      <c r="P2162" t="str">
        <v xml:space="preserve">Overweight </v>
      </c>
      <c r="Q2162" t="str">
        <v>Diabetes</v>
      </c>
      <c r="R2162" t="str">
        <f t="shared" si="33"/>
        <v>Without transplant</v>
      </c>
    </row>
    <row r="2163" spans="1:18" ht="15.6" x14ac:dyDescent="0.3">
      <c r="A2163" s="1" t="s">
        <v>201</v>
      </c>
      <c r="B2163" t="str">
        <f>VLOOKUP(A2163,'Customer Names-Answers'!A:D,4,0)</f>
        <v>Amy</v>
      </c>
      <c r="C2163" cm="1">
        <f t="array" ref="C2163:H2163">VLOOKUP(A2163,'Hospitalisation Details-Answers'!A:K,{6,7,8,9,10,11},0)</f>
        <v>1865.98</v>
      </c>
      <c r="D2163" t="str">
        <v>tier - 3</v>
      </c>
      <c r="E2163" t="str">
        <v>tier - 3</v>
      </c>
      <c r="F2163" t="str">
        <v>R1012</v>
      </c>
      <c r="G2163" t="str">
        <v>2-Jul-1996</v>
      </c>
      <c r="H2163" t="str">
        <v xml:space="preserve">27 Y </v>
      </c>
      <c r="I2163" cm="1">
        <f t="array" ref="I2163:Q2163">VLOOKUP(A2163,'Medical Examinations-Answers'!A:J,{2,3,4,5,6,7,8,9,10},0)</f>
        <v>22.05</v>
      </c>
      <c r="J2163">
        <v>4.43</v>
      </c>
      <c r="K2163" t="str">
        <v>yes</v>
      </c>
      <c r="L2163" t="str">
        <v>No</v>
      </c>
      <c r="M2163" t="str">
        <v>No</v>
      </c>
      <c r="N2163">
        <v>0</v>
      </c>
      <c r="O2163" t="str">
        <v>No</v>
      </c>
      <c r="P2163" t="str">
        <v xml:space="preserve">Normal Weight </v>
      </c>
      <c r="Q2163" t="str">
        <v>Normal</v>
      </c>
      <c r="R2163" t="str">
        <f t="shared" si="33"/>
        <v>Without transplant</v>
      </c>
    </row>
    <row r="2164" spans="1:18" ht="15.6" x14ac:dyDescent="0.3">
      <c r="A2164" s="1" t="s">
        <v>199</v>
      </c>
      <c r="B2164" t="str">
        <f>VLOOKUP(A2164,'Customer Names-Answers'!A:D,4,0)</f>
        <v>Grace H</v>
      </c>
      <c r="C2164" cm="1">
        <f t="array" ref="C2164:H2164">VLOOKUP(A2164,'Hospitalisation Details-Answers'!A:K,{6,7,8,9,10,11},0)</f>
        <v>1863.45</v>
      </c>
      <c r="D2164" t="str">
        <v>tier - 3</v>
      </c>
      <c r="E2164" t="str">
        <v>tier - 1</v>
      </c>
      <c r="F2164" t="str">
        <v>R1025</v>
      </c>
      <c r="G2164" t="str">
        <v>27-Dec-2004</v>
      </c>
      <c r="H2164" t="str">
        <v xml:space="preserve">19 Y </v>
      </c>
      <c r="I2164" cm="1">
        <f t="array" ref="I2164:Q2164">VLOOKUP(A2164,'Medical Examinations-Answers'!A:J,{2,3,4,5,6,7,8,9,10},0)</f>
        <v>27.06</v>
      </c>
      <c r="J2164">
        <v>6.14</v>
      </c>
      <c r="K2164" t="str">
        <v>No</v>
      </c>
      <c r="L2164" t="str">
        <v>yes</v>
      </c>
      <c r="M2164" t="str">
        <v>No</v>
      </c>
      <c r="N2164">
        <v>1</v>
      </c>
      <c r="O2164" t="str">
        <v>No</v>
      </c>
      <c r="P2164" t="str">
        <v xml:space="preserve">Overweight </v>
      </c>
      <c r="Q2164" t="str">
        <v>Prediabetes</v>
      </c>
      <c r="R2164" t="str">
        <f t="shared" si="33"/>
        <v>With transplant</v>
      </c>
    </row>
    <row r="2165" spans="1:18" ht="15.6" x14ac:dyDescent="0.3">
      <c r="A2165" s="1" t="s">
        <v>198</v>
      </c>
      <c r="B2165" t="str">
        <f>VLOOKUP(A2165,'Customer Names-Answers'!A:D,4,0)</f>
        <v>Caitie J.</v>
      </c>
      <c r="C2165" cm="1">
        <f t="array" ref="C2165:H2165">VLOOKUP(A2165,'Hospitalisation Details-Answers'!A:K,{6,7,8,9,10,11},0)</f>
        <v>1850.55</v>
      </c>
      <c r="D2165" t="str">
        <v>tier - 3</v>
      </c>
      <c r="E2165" t="str">
        <v>tier - 2</v>
      </c>
      <c r="F2165" t="str">
        <v>R1012</v>
      </c>
      <c r="G2165" t="str">
        <v>6-Dec-1994</v>
      </c>
      <c r="H2165" t="str">
        <v xml:space="preserve">29 Y </v>
      </c>
      <c r="I2165" cm="1">
        <f t="array" ref="I2165:Q2165">VLOOKUP(A2165,'Medical Examinations-Answers'!A:J,{2,3,4,5,6,7,8,9,10},0)</f>
        <v>20.49</v>
      </c>
      <c r="J2165">
        <v>4.87</v>
      </c>
      <c r="K2165" t="str">
        <v>No</v>
      </c>
      <c r="L2165" t="str">
        <v>No</v>
      </c>
      <c r="M2165" t="str">
        <v>No</v>
      </c>
      <c r="N2165">
        <v>0</v>
      </c>
      <c r="O2165" t="str">
        <v>No</v>
      </c>
      <c r="P2165" t="str">
        <v xml:space="preserve">Normal Weight </v>
      </c>
      <c r="Q2165" t="str">
        <v>Normal</v>
      </c>
      <c r="R2165" t="str">
        <f t="shared" si="33"/>
        <v>Without transplant</v>
      </c>
    </row>
    <row r="2166" spans="1:18" ht="15.6" x14ac:dyDescent="0.3">
      <c r="A2166" s="1" t="s">
        <v>197</v>
      </c>
      <c r="B2166" t="str">
        <f>VLOOKUP(A2166,'Customer Names-Answers'!A:D,4,0)</f>
        <v>Benjamin</v>
      </c>
      <c r="C2166" cm="1">
        <f t="array" ref="C2166:H2166">VLOOKUP(A2166,'Hospitalisation Details-Answers'!A:K,{6,7,8,9,10,11},0)</f>
        <v>1842.52</v>
      </c>
      <c r="D2166" t="str">
        <v>tier - 3</v>
      </c>
      <c r="E2166" t="str">
        <v>tier - 2</v>
      </c>
      <c r="F2166" t="str">
        <v>R1011</v>
      </c>
      <c r="G2166" t="str">
        <v>20-Jul-2003</v>
      </c>
      <c r="H2166" t="str">
        <v xml:space="preserve">20 Y </v>
      </c>
      <c r="I2166" cm="1">
        <f t="array" ref="I2166:Q2166">VLOOKUP(A2166,'Medical Examinations-Answers'!A:J,{2,3,4,5,6,7,8,9,10},0)</f>
        <v>28.4</v>
      </c>
      <c r="J2166">
        <v>4.3</v>
      </c>
      <c r="K2166" t="str">
        <v>No</v>
      </c>
      <c r="L2166" t="str">
        <v>No</v>
      </c>
      <c r="M2166" t="str">
        <v>Yes</v>
      </c>
      <c r="N2166">
        <v>1</v>
      </c>
      <c r="O2166" t="str">
        <v>No</v>
      </c>
      <c r="P2166" t="str">
        <v xml:space="preserve">Overweight </v>
      </c>
      <c r="Q2166" t="str">
        <v>Normal</v>
      </c>
      <c r="R2166" t="str">
        <f t="shared" si="33"/>
        <v>Without transplant</v>
      </c>
    </row>
    <row r="2167" spans="1:18" ht="15.6" x14ac:dyDescent="0.3">
      <c r="A2167" s="1" t="s">
        <v>196</v>
      </c>
      <c r="B2167" t="str">
        <f>VLOOKUP(A2167,'Customer Names-Answers'!A:D,4,0)</f>
        <v>Ian T</v>
      </c>
      <c r="C2167" cm="1">
        <f t="array" ref="C2167:H2167">VLOOKUP(A2167,'Hospitalisation Details-Answers'!A:K,{6,7,8,9,10,11},0)</f>
        <v>1837.28</v>
      </c>
      <c r="D2167" t="str">
        <v>tier - 3</v>
      </c>
      <c r="E2167" t="str">
        <v>tier - 2</v>
      </c>
      <c r="F2167" t="str">
        <v>R1013</v>
      </c>
      <c r="G2167" t="str">
        <v>12-Dec-1999</v>
      </c>
      <c r="H2167" t="str">
        <v xml:space="preserve">24 Y </v>
      </c>
      <c r="I2167" cm="1">
        <f t="array" ref="I2167:Q2167">VLOOKUP(A2167,'Medical Examinations-Answers'!A:J,{2,3,4,5,6,7,8,9,10},0)</f>
        <v>41.91</v>
      </c>
      <c r="J2167">
        <v>6.19</v>
      </c>
      <c r="K2167" t="str">
        <v>No</v>
      </c>
      <c r="L2167" t="str">
        <v>No</v>
      </c>
      <c r="M2167" t="str">
        <v>No</v>
      </c>
      <c r="N2167">
        <v>0</v>
      </c>
      <c r="O2167" t="str">
        <v>No</v>
      </c>
      <c r="P2167" t="str">
        <v>Obesity</v>
      </c>
      <c r="Q2167" t="str">
        <v>Prediabetes</v>
      </c>
      <c r="R2167" t="str">
        <f t="shared" si="33"/>
        <v>Without transplant</v>
      </c>
    </row>
    <row r="2168" spans="1:18" ht="15.6" x14ac:dyDescent="0.3">
      <c r="A2168" s="1" t="s">
        <v>195</v>
      </c>
      <c r="B2168" t="str">
        <f>VLOOKUP(A2168,'Customer Names-Answers'!A:D,4,0)</f>
        <v>Tadese</v>
      </c>
      <c r="C2168" cm="1">
        <f t="array" ref="C2168:H2168">VLOOKUP(A2168,'Hospitalisation Details-Answers'!A:K,{6,7,8,9,10,11},0)</f>
        <v>1837.24</v>
      </c>
      <c r="D2168" t="str">
        <v>tier - 3</v>
      </c>
      <c r="E2168" t="str">
        <v>tier - 2</v>
      </c>
      <c r="F2168" t="str">
        <v>R1011</v>
      </c>
      <c r="G2168" t="str">
        <v>4-Aug-2003</v>
      </c>
      <c r="H2168" t="str">
        <v xml:space="preserve">20 Y </v>
      </c>
      <c r="I2168" cm="1">
        <f t="array" ref="I2168:Q2168">VLOOKUP(A2168,'Medical Examinations-Answers'!A:J,{2,3,4,5,6,7,8,9,10},0)</f>
        <v>24.6</v>
      </c>
      <c r="J2168">
        <v>6.19</v>
      </c>
      <c r="K2168" t="str">
        <v>No</v>
      </c>
      <c r="L2168" t="str">
        <v>No</v>
      </c>
      <c r="M2168" t="str">
        <v>Yes</v>
      </c>
      <c r="N2168">
        <v>1</v>
      </c>
      <c r="O2168" t="str">
        <v>No</v>
      </c>
      <c r="P2168" t="str">
        <v xml:space="preserve">Normal Weight </v>
      </c>
      <c r="Q2168" t="str">
        <v>Prediabetes</v>
      </c>
      <c r="R2168" t="str">
        <f t="shared" si="33"/>
        <v>Without transplant</v>
      </c>
    </row>
    <row r="2169" spans="1:18" ht="15.6" x14ac:dyDescent="0.3">
      <c r="A2169" s="1" t="s">
        <v>194</v>
      </c>
      <c r="B2169" t="str">
        <f>VLOOKUP(A2169,'Customer Names-Answers'!A:D,4,0)</f>
        <v>Jonathan</v>
      </c>
      <c r="C2169" cm="1">
        <f t="array" ref="C2169:H2169">VLOOKUP(A2169,'Hospitalisation Details-Answers'!A:K,{6,7,8,9,10,11},0)</f>
        <v>1832.09</v>
      </c>
      <c r="D2169" t="str">
        <v>tier - 3</v>
      </c>
      <c r="E2169" t="str">
        <v>tier - 3</v>
      </c>
      <c r="F2169" t="str">
        <v>R1011</v>
      </c>
      <c r="G2169" t="str">
        <v>11-Aug-2003</v>
      </c>
      <c r="H2169" t="str">
        <v xml:space="preserve">20 Y </v>
      </c>
      <c r="I2169" cm="1">
        <f t="array" ref="I2169:Q2169">VLOOKUP(A2169,'Medical Examinations-Answers'!A:J,{2,3,4,5,6,7,8,9,10},0)</f>
        <v>20.9</v>
      </c>
      <c r="J2169">
        <v>5.12</v>
      </c>
      <c r="K2169" t="str">
        <v>No</v>
      </c>
      <c r="L2169" t="str">
        <v>No</v>
      </c>
      <c r="M2169" t="str">
        <v>Yes</v>
      </c>
      <c r="N2169">
        <v>1</v>
      </c>
      <c r="O2169" t="str">
        <v>No</v>
      </c>
      <c r="P2169" t="str">
        <v xml:space="preserve">Normal Weight </v>
      </c>
      <c r="Q2169" t="str">
        <v>Normal</v>
      </c>
      <c r="R2169" t="str">
        <f t="shared" si="33"/>
        <v>Without transplant</v>
      </c>
    </row>
    <row r="2170" spans="1:18" ht="15.6" x14ac:dyDescent="0.3">
      <c r="A2170" s="1" t="s">
        <v>193</v>
      </c>
      <c r="B2170" t="str">
        <f>VLOOKUP(A2170,'Customer Names-Answers'!A:D,4,0)</f>
        <v>Dathan</v>
      </c>
      <c r="C2170" cm="1">
        <f t="array" ref="C2170:H2170">VLOOKUP(A2170,'Hospitalisation Details-Answers'!A:K,{6,7,8,9,10,11},0)</f>
        <v>1826.84</v>
      </c>
      <c r="D2170" t="str">
        <v>tier - 3</v>
      </c>
      <c r="E2170" t="str">
        <v>tier - 2</v>
      </c>
      <c r="F2170" t="str">
        <v>R1011</v>
      </c>
      <c r="G2170" t="str">
        <v>1-Oct-1999</v>
      </c>
      <c r="H2170" t="str">
        <v xml:space="preserve">24 Y </v>
      </c>
      <c r="I2170" cm="1">
        <f t="array" ref="I2170:Q2170">VLOOKUP(A2170,'Medical Examinations-Answers'!A:J,{2,3,4,5,6,7,8,9,10},0)</f>
        <v>34.4</v>
      </c>
      <c r="J2170">
        <v>4.04</v>
      </c>
      <c r="K2170" t="str">
        <v>No</v>
      </c>
      <c r="L2170" t="str">
        <v>No</v>
      </c>
      <c r="M2170" t="str">
        <v>No</v>
      </c>
      <c r="N2170">
        <v>0</v>
      </c>
      <c r="O2170" t="str">
        <v>No</v>
      </c>
      <c r="P2170" t="str">
        <v>Obesity</v>
      </c>
      <c r="Q2170" t="str">
        <v>Normal</v>
      </c>
      <c r="R2170" t="str">
        <f t="shared" si="33"/>
        <v>Without transplant</v>
      </c>
    </row>
    <row r="2171" spans="1:18" ht="15.6" x14ac:dyDescent="0.3">
      <c r="A2171" s="1" t="s">
        <v>192</v>
      </c>
      <c r="B2171" t="str">
        <f>VLOOKUP(A2171,'Customer Names-Answers'!A:D,4,0)</f>
        <v>Eric</v>
      </c>
      <c r="C2171" cm="1">
        <f t="array" ref="C2171:H2171">VLOOKUP(A2171,'Hospitalisation Details-Answers'!A:K,{6,7,8,9,10,11},0)</f>
        <v>1824.29</v>
      </c>
      <c r="D2171" t="str">
        <v>tier - 3</v>
      </c>
      <c r="E2171" t="str">
        <v>tier - 3</v>
      </c>
      <c r="F2171" t="str">
        <v>R1013</v>
      </c>
      <c r="G2171" t="str">
        <v>17-Nov-1999</v>
      </c>
      <c r="H2171" t="str">
        <v xml:space="preserve">24 Y </v>
      </c>
      <c r="I2171" cm="1">
        <f t="array" ref="I2171:Q2171">VLOOKUP(A2171,'Medical Examinations-Answers'!A:J,{2,3,4,5,6,7,8,9,10},0)</f>
        <v>32.56</v>
      </c>
      <c r="J2171">
        <v>5.36</v>
      </c>
      <c r="K2171" t="str">
        <v>No</v>
      </c>
      <c r="L2171" t="str">
        <v>No</v>
      </c>
      <c r="M2171" t="str">
        <v>No</v>
      </c>
      <c r="N2171">
        <v>0</v>
      </c>
      <c r="O2171" t="str">
        <v>No</v>
      </c>
      <c r="P2171" t="str">
        <v>Obesity</v>
      </c>
      <c r="Q2171" t="str">
        <v>Normal</v>
      </c>
      <c r="R2171" t="str">
        <f t="shared" si="33"/>
        <v>Without transplant</v>
      </c>
    </row>
    <row r="2172" spans="1:18" ht="15.6" x14ac:dyDescent="0.3">
      <c r="A2172" s="1" t="s">
        <v>191</v>
      </c>
      <c r="B2172" t="str">
        <f>VLOOKUP(A2172,'Customer Names-Answers'!A:D,4,0)</f>
        <v>Allison M</v>
      </c>
      <c r="C2172" cm="1">
        <f t="array" ref="C2172:H2172">VLOOKUP(A2172,'Hospitalisation Details-Answers'!A:K,{6,7,8,9,10,11},0)</f>
        <v>1822.54</v>
      </c>
      <c r="D2172" t="str">
        <v>tier - 3</v>
      </c>
      <c r="E2172" t="str">
        <v>tier - 1</v>
      </c>
      <c r="F2172" t="str">
        <v>R1012</v>
      </c>
      <c r="G2172" t="str">
        <v>19-Aug-2004</v>
      </c>
      <c r="H2172" t="str">
        <v xml:space="preserve">19 Y </v>
      </c>
      <c r="I2172" cm="1">
        <f t="array" ref="I2172:Q2172">VLOOKUP(A2172,'Medical Examinations-Answers'!A:J,{2,3,4,5,6,7,8,9,10},0)</f>
        <v>27.98</v>
      </c>
      <c r="J2172">
        <v>4.38</v>
      </c>
      <c r="K2172" t="str">
        <v>No</v>
      </c>
      <c r="L2172" t="str">
        <v>yes</v>
      </c>
      <c r="M2172" t="str">
        <v>No</v>
      </c>
      <c r="N2172">
        <v>1</v>
      </c>
      <c r="O2172" t="str">
        <v>No</v>
      </c>
      <c r="P2172" t="str">
        <v xml:space="preserve">Overweight </v>
      </c>
      <c r="Q2172" t="str">
        <v>Normal</v>
      </c>
      <c r="R2172" t="str">
        <f t="shared" si="33"/>
        <v>With transplant</v>
      </c>
    </row>
    <row r="2173" spans="1:18" ht="15.6" x14ac:dyDescent="0.3">
      <c r="A2173" s="1" t="s">
        <v>190</v>
      </c>
      <c r="B2173" t="str">
        <f>VLOOKUP(A2173,'Customer Names-Answers'!A:D,4,0)</f>
        <v>Paul</v>
      </c>
      <c r="C2173" cm="1">
        <f t="array" ref="C2173:H2173">VLOOKUP(A2173,'Hospitalisation Details-Answers'!A:K,{6,7,8,9,10,11},0)</f>
        <v>1815.88</v>
      </c>
      <c r="D2173" t="str">
        <v>tier - 3</v>
      </c>
      <c r="E2173" t="str">
        <v>tier - 3</v>
      </c>
      <c r="F2173" t="str">
        <v>R1013</v>
      </c>
      <c r="G2173" t="str">
        <v>25-Sep-1999</v>
      </c>
      <c r="H2173" t="str">
        <v xml:space="preserve">24 Y </v>
      </c>
      <c r="I2173" cm="1">
        <f t="array" ref="I2173:Q2173">VLOOKUP(A2173,'Medical Examinations-Answers'!A:J,{2,3,4,5,6,7,8,9,10},0)</f>
        <v>26.51</v>
      </c>
      <c r="J2173">
        <v>4.58</v>
      </c>
      <c r="K2173" t="str">
        <v>No</v>
      </c>
      <c r="L2173" t="str">
        <v>No</v>
      </c>
      <c r="M2173" t="str">
        <v>No</v>
      </c>
      <c r="N2173">
        <v>0</v>
      </c>
      <c r="O2173" t="str">
        <v>No</v>
      </c>
      <c r="P2173" t="str">
        <v xml:space="preserve">Overweight </v>
      </c>
      <c r="Q2173" t="str">
        <v>Normal</v>
      </c>
      <c r="R2173" t="str">
        <f t="shared" si="33"/>
        <v>Without transplant</v>
      </c>
    </row>
    <row r="2174" spans="1:18" ht="15.6" x14ac:dyDescent="0.3">
      <c r="A2174" s="1" t="s">
        <v>189</v>
      </c>
      <c r="B2174" t="str">
        <f>VLOOKUP(A2174,'Customer Names-Answers'!A:D,4,0)</f>
        <v>Aaron R</v>
      </c>
      <c r="C2174" cm="1">
        <f t="array" ref="C2174:H2174">VLOOKUP(A2174,'Hospitalisation Details-Answers'!A:K,{6,7,8,9,10,11},0)</f>
        <v>1769.53</v>
      </c>
      <c r="D2174" t="str">
        <v>tier - 3</v>
      </c>
      <c r="E2174" t="str">
        <v>tier - 3</v>
      </c>
      <c r="F2174" t="str">
        <v>R1012</v>
      </c>
      <c r="G2174" t="str">
        <v>13-Dec-2002</v>
      </c>
      <c r="H2174" t="str">
        <v xml:space="preserve">21 Y </v>
      </c>
      <c r="I2174" cm="1">
        <f t="array" ref="I2174:Q2174">VLOOKUP(A2174,'Medical Examinations-Answers'!A:J,{2,3,4,5,6,7,8,9,10},0)</f>
        <v>29.734999999999999</v>
      </c>
      <c r="J2174">
        <v>11.92</v>
      </c>
      <c r="K2174" t="str">
        <v>No</v>
      </c>
      <c r="L2174" t="str">
        <v>No</v>
      </c>
      <c r="M2174" t="str">
        <v>No</v>
      </c>
      <c r="N2174">
        <v>0</v>
      </c>
      <c r="O2174" t="str">
        <v>No</v>
      </c>
      <c r="P2174" t="str">
        <v xml:space="preserve">Overweight </v>
      </c>
      <c r="Q2174" t="str">
        <v>Diabetes</v>
      </c>
      <c r="R2174" t="str">
        <f t="shared" si="33"/>
        <v>Without transplant</v>
      </c>
    </row>
    <row r="2175" spans="1:18" ht="15.6" x14ac:dyDescent="0.3">
      <c r="A2175" s="1" t="s">
        <v>188</v>
      </c>
      <c r="B2175" t="str">
        <f>VLOOKUP(A2175,'Customer Names-Answers'!A:D,4,0)</f>
        <v>Caitlin H.</v>
      </c>
      <c r="C2175" cm="1">
        <f t="array" ref="C2175:H2175">VLOOKUP(A2175,'Hospitalisation Details-Answers'!A:K,{6,7,8,9,10,11},0)</f>
        <v>1759.34</v>
      </c>
      <c r="D2175" t="str">
        <v>tier - 3</v>
      </c>
      <c r="E2175" t="str">
        <v>tier - 1</v>
      </c>
      <c r="F2175" t="str">
        <v>R1011</v>
      </c>
      <c r="G2175" t="str">
        <v>19-Nov-2003</v>
      </c>
      <c r="H2175" t="str">
        <v xml:space="preserve">20 Y </v>
      </c>
      <c r="I2175" cm="1">
        <f t="array" ref="I2175:Q2175">VLOOKUP(A2175,'Medical Examinations-Answers'!A:J,{2,3,4,5,6,7,8,9,10},0)</f>
        <v>40.5</v>
      </c>
      <c r="J2175">
        <v>5.4</v>
      </c>
      <c r="K2175" t="str">
        <v>No</v>
      </c>
      <c r="L2175" t="str">
        <v>No</v>
      </c>
      <c r="M2175" t="str">
        <v>Yes</v>
      </c>
      <c r="N2175">
        <v>1</v>
      </c>
      <c r="O2175" t="str">
        <v>No</v>
      </c>
      <c r="P2175" t="str">
        <v>Obesity</v>
      </c>
      <c r="Q2175" t="str">
        <v>Normal</v>
      </c>
      <c r="R2175" t="str">
        <f t="shared" si="33"/>
        <v>Without transplant</v>
      </c>
    </row>
    <row r="2176" spans="1:18" ht="15.6" x14ac:dyDescent="0.3">
      <c r="A2176" s="1" t="s">
        <v>187</v>
      </c>
      <c r="B2176" t="str">
        <f>VLOOKUP(A2176,'Customer Names-Answers'!A:D,4,0)</f>
        <v>Harald E.</v>
      </c>
      <c r="C2176" cm="1">
        <f t="array" ref="C2176:H2176">VLOOKUP(A2176,'Hospitalisation Details-Answers'!A:K,{6,7,8,9,10,11},0)</f>
        <v>1756.6</v>
      </c>
      <c r="D2176" t="str">
        <v>tier - 3</v>
      </c>
      <c r="E2176" t="str">
        <v>tier - 3</v>
      </c>
      <c r="F2176" t="str">
        <v>R1013</v>
      </c>
      <c r="G2176" t="str">
        <v>7-Oct-1998</v>
      </c>
      <c r="H2176" t="str">
        <v xml:space="preserve">25 Y </v>
      </c>
      <c r="I2176" cm="1">
        <f t="array" ref="I2176:Q2176">VLOOKUP(A2176,'Medical Examinations-Answers'!A:J,{2,3,4,5,6,7,8,9,10},0)</f>
        <v>25.64</v>
      </c>
      <c r="J2176">
        <v>4.76</v>
      </c>
      <c r="K2176" t="str">
        <v>No</v>
      </c>
      <c r="L2176" t="str">
        <v>No</v>
      </c>
      <c r="M2176" t="str">
        <v>No</v>
      </c>
      <c r="N2176">
        <v>1</v>
      </c>
      <c r="O2176" t="str">
        <v>No</v>
      </c>
      <c r="P2176" t="str">
        <v xml:space="preserve">Overweight </v>
      </c>
      <c r="Q2176" t="str">
        <v>Normal</v>
      </c>
      <c r="R2176" t="str">
        <f t="shared" si="33"/>
        <v>Without transplant</v>
      </c>
    </row>
    <row r="2177" spans="1:18" ht="15.6" x14ac:dyDescent="0.3">
      <c r="A2177" s="1" t="s">
        <v>186</v>
      </c>
      <c r="B2177" t="str">
        <f>VLOOKUP(A2177,'Customer Names-Answers'!A:D,4,0)</f>
        <v>Siobhan A.</v>
      </c>
      <c r="C2177" cm="1">
        <f t="array" ref="C2177:H2177">VLOOKUP(A2177,'Hospitalisation Details-Answers'!A:K,{6,7,8,9,10,11},0)</f>
        <v>1748.77</v>
      </c>
      <c r="D2177" t="str">
        <v>tier - 3</v>
      </c>
      <c r="E2177" t="str">
        <v>tier - 1</v>
      </c>
      <c r="F2177" t="str">
        <v>R1011</v>
      </c>
      <c r="G2177" t="str">
        <v>26-Sep-2003</v>
      </c>
      <c r="H2177" t="str">
        <v xml:space="preserve">20 Y </v>
      </c>
      <c r="I2177" cm="1">
        <f t="array" ref="I2177:Q2177">VLOOKUP(A2177,'Medical Examinations-Answers'!A:J,{2,3,4,5,6,7,8,9,10},0)</f>
        <v>32.9</v>
      </c>
      <c r="J2177">
        <v>4.78</v>
      </c>
      <c r="K2177" t="str">
        <v>No</v>
      </c>
      <c r="L2177" t="str">
        <v>No</v>
      </c>
      <c r="M2177" t="str">
        <v>Yes</v>
      </c>
      <c r="N2177">
        <v>1</v>
      </c>
      <c r="O2177" t="str">
        <v>No</v>
      </c>
      <c r="P2177" t="str">
        <v>Obesity</v>
      </c>
      <c r="Q2177" t="str">
        <v>Normal</v>
      </c>
      <c r="R2177" t="str">
        <f t="shared" si="33"/>
        <v>Without transplant</v>
      </c>
    </row>
    <row r="2178" spans="1:18" ht="15.6" x14ac:dyDescent="0.3">
      <c r="A2178" s="1" t="s">
        <v>185</v>
      </c>
      <c r="B2178" t="str">
        <f>VLOOKUP(A2178,'Customer Names-Answers'!A:D,4,0)</f>
        <v>Andrea J.</v>
      </c>
      <c r="C2178" cm="1">
        <f t="array" ref="C2178:H2178">VLOOKUP(A2178,'Hospitalisation Details-Answers'!A:K,{6,7,8,9,10,11},0)</f>
        <v>1744.47</v>
      </c>
      <c r="D2178" t="str">
        <v>tier - 3</v>
      </c>
      <c r="E2178" t="str">
        <v>tier - 1</v>
      </c>
      <c r="F2178" t="str">
        <v>R1011</v>
      </c>
      <c r="G2178" t="str">
        <v>28-Jul-2003</v>
      </c>
      <c r="H2178" t="str">
        <v xml:space="preserve">20 Y </v>
      </c>
      <c r="I2178" cm="1">
        <f t="array" ref="I2178:Q2178">VLOOKUP(A2178,'Medical Examinations-Answers'!A:J,{2,3,4,5,6,7,8,9,10},0)</f>
        <v>29.8</v>
      </c>
      <c r="J2178">
        <v>4.26</v>
      </c>
      <c r="K2178" t="str">
        <v>No</v>
      </c>
      <c r="L2178" t="str">
        <v>No</v>
      </c>
      <c r="M2178" t="str">
        <v>Yes</v>
      </c>
      <c r="N2178">
        <v>1</v>
      </c>
      <c r="O2178" t="str">
        <v>No</v>
      </c>
      <c r="P2178" t="str">
        <v xml:space="preserve">Overweight </v>
      </c>
      <c r="Q2178" t="str">
        <v>Normal</v>
      </c>
      <c r="R2178" t="str">
        <f t="shared" si="33"/>
        <v>Without transplant</v>
      </c>
    </row>
    <row r="2179" spans="1:18" ht="15.6" x14ac:dyDescent="0.3">
      <c r="A2179" s="1" t="s">
        <v>184</v>
      </c>
      <c r="B2179" t="str">
        <f>VLOOKUP(A2179,'Customer Names-Answers'!A:D,4,0)</f>
        <v>Marie</v>
      </c>
      <c r="C2179" cm="1">
        <f t="array" ref="C2179:H2179">VLOOKUP(A2179,'Hospitalisation Details-Answers'!A:K,{6,7,8,9,10,11},0)</f>
        <v>1743.21</v>
      </c>
      <c r="D2179" t="str">
        <v>tier - 3</v>
      </c>
      <c r="E2179" t="str">
        <v>tier - 1</v>
      </c>
      <c r="F2179" t="str">
        <v>R1011</v>
      </c>
      <c r="G2179" t="str">
        <v>25-Jul-2003</v>
      </c>
      <c r="H2179" t="str">
        <v xml:space="preserve">20 Y </v>
      </c>
      <c r="I2179" cm="1">
        <f t="array" ref="I2179:Q2179">VLOOKUP(A2179,'Medical Examinations-Answers'!A:J,{2,3,4,5,6,7,8,9,10},0)</f>
        <v>28.9</v>
      </c>
      <c r="J2179">
        <v>5.85</v>
      </c>
      <c r="K2179" t="str">
        <v>No</v>
      </c>
      <c r="L2179" t="str">
        <v>No</v>
      </c>
      <c r="M2179" t="str">
        <v>Yes</v>
      </c>
      <c r="N2179">
        <v>1</v>
      </c>
      <c r="O2179" t="str">
        <v>No</v>
      </c>
      <c r="P2179" t="str">
        <v xml:space="preserve">Overweight </v>
      </c>
      <c r="Q2179" t="str">
        <v>Prediabetes</v>
      </c>
      <c r="R2179" t="str">
        <f t="shared" ref="R2179:R2242" si="34">IF(L2179="No","Without transplant","With transplant")</f>
        <v>Without transplant</v>
      </c>
    </row>
    <row r="2180" spans="1:18" ht="15.6" x14ac:dyDescent="0.3">
      <c r="A2180" s="1" t="s">
        <v>183</v>
      </c>
      <c r="B2180" t="str">
        <f>VLOOKUP(A2180,'Customer Names-Answers'!A:D,4,0)</f>
        <v>Rachel A.</v>
      </c>
      <c r="C2180" cm="1">
        <f t="array" ref="C2180:H2180">VLOOKUP(A2180,'Hospitalisation Details-Answers'!A:K,{6,7,8,9,10,11},0)</f>
        <v>1737.38</v>
      </c>
      <c r="D2180" t="str">
        <v>tier - 3</v>
      </c>
      <c r="E2180" t="str">
        <v>tier - 2</v>
      </c>
      <c r="F2180" t="str">
        <v>R1011</v>
      </c>
      <c r="G2180" t="str">
        <v>14-Nov-2003</v>
      </c>
      <c r="H2180" t="str">
        <v xml:space="preserve">20 Y </v>
      </c>
      <c r="I2180" cm="1">
        <f t="array" ref="I2180:Q2180">VLOOKUP(A2180,'Medical Examinations-Answers'!A:J,{2,3,4,5,6,7,8,9,10},0)</f>
        <v>24.7</v>
      </c>
      <c r="J2180">
        <v>5.32</v>
      </c>
      <c r="K2180" t="str">
        <v>No</v>
      </c>
      <c r="L2180" t="str">
        <v>No</v>
      </c>
      <c r="M2180" t="str">
        <v>Yes</v>
      </c>
      <c r="N2180">
        <v>1</v>
      </c>
      <c r="O2180" t="str">
        <v>No</v>
      </c>
      <c r="P2180" t="str">
        <v xml:space="preserve">Normal Weight </v>
      </c>
      <c r="Q2180" t="str">
        <v>Normal</v>
      </c>
      <c r="R2180" t="str">
        <f t="shared" si="34"/>
        <v>Without transplant</v>
      </c>
    </row>
    <row r="2181" spans="1:18" ht="15.6" x14ac:dyDescent="0.3">
      <c r="A2181" s="1" t="s">
        <v>182</v>
      </c>
      <c r="B2181" t="str">
        <f>VLOOKUP(A2181,'Customer Names-Answers'!A:D,4,0)</f>
        <v>Emma</v>
      </c>
      <c r="C2181" cm="1">
        <f t="array" ref="C2181:H2181">VLOOKUP(A2181,'Hospitalisation Details-Answers'!A:K,{6,7,8,9,10,11},0)</f>
        <v>1731.68</v>
      </c>
      <c r="D2181" t="str">
        <v>tier - 3</v>
      </c>
      <c r="E2181" t="str">
        <v>tier - 2</v>
      </c>
      <c r="F2181" t="str">
        <v>R1011</v>
      </c>
      <c r="G2181" t="str">
        <v>9-Nov-2003</v>
      </c>
      <c r="H2181" t="str">
        <v xml:space="preserve">20 Y </v>
      </c>
      <c r="I2181" cm="1">
        <f t="array" ref="I2181:Q2181">VLOOKUP(A2181,'Medical Examinations-Answers'!A:J,{2,3,4,5,6,7,8,9,10},0)</f>
        <v>20.6</v>
      </c>
      <c r="J2181">
        <v>5.14</v>
      </c>
      <c r="K2181" t="str">
        <v>No</v>
      </c>
      <c r="L2181" t="str">
        <v>No</v>
      </c>
      <c r="M2181" t="str">
        <v>Yes</v>
      </c>
      <c r="N2181">
        <v>1</v>
      </c>
      <c r="O2181" t="str">
        <v>No</v>
      </c>
      <c r="P2181" t="str">
        <v xml:space="preserve">Normal Weight </v>
      </c>
      <c r="Q2181" t="str">
        <v>Normal</v>
      </c>
      <c r="R2181" t="str">
        <f t="shared" si="34"/>
        <v>Without transplant</v>
      </c>
    </row>
    <row r="2182" spans="1:18" ht="15.6" x14ac:dyDescent="0.3">
      <c r="A2182" s="1" t="s">
        <v>181</v>
      </c>
      <c r="B2182" t="str">
        <f>VLOOKUP(A2182,'Customer Names-Answers'!A:D,4,0)</f>
        <v>Kiersten</v>
      </c>
      <c r="C2182" cm="1">
        <f t="array" ref="C2182:H2182">VLOOKUP(A2182,'Hospitalisation Details-Answers'!A:K,{6,7,8,9,10,11},0)</f>
        <v>1728.9</v>
      </c>
      <c r="D2182" t="str">
        <v>tier - 3</v>
      </c>
      <c r="E2182" t="str">
        <v>tier - 2</v>
      </c>
      <c r="F2182" t="str">
        <v>R1011</v>
      </c>
      <c r="G2182" t="str">
        <v>1-Sep-2003</v>
      </c>
      <c r="H2182" t="str">
        <v xml:space="preserve">20 Y </v>
      </c>
      <c r="I2182" cm="1">
        <f t="array" ref="I2182:Q2182">VLOOKUP(A2182,'Medical Examinations-Answers'!A:J,{2,3,4,5,6,7,8,9,10},0)</f>
        <v>18.600000000000001</v>
      </c>
      <c r="J2182">
        <v>5</v>
      </c>
      <c r="K2182" t="str">
        <v>No</v>
      </c>
      <c r="L2182" t="str">
        <v>No</v>
      </c>
      <c r="M2182" t="str">
        <v>Yes</v>
      </c>
      <c r="N2182">
        <v>1</v>
      </c>
      <c r="O2182" t="str">
        <v>No</v>
      </c>
      <c r="P2182" t="str">
        <v xml:space="preserve">Normal Weight </v>
      </c>
      <c r="Q2182" t="str">
        <v>Normal</v>
      </c>
      <c r="R2182" t="str">
        <f t="shared" si="34"/>
        <v>Without transplant</v>
      </c>
    </row>
    <row r="2183" spans="1:18" ht="15.6" x14ac:dyDescent="0.3">
      <c r="A2183" s="1" t="s">
        <v>180</v>
      </c>
      <c r="B2183" t="str">
        <f>VLOOKUP(A2183,'Customer Names-Answers'!A:D,4,0)</f>
        <v>Rachael</v>
      </c>
      <c r="C2183" cm="1">
        <f t="array" ref="C2183:H2183">VLOOKUP(A2183,'Hospitalisation Details-Answers'!A:K,{6,7,8,9,10,11},0)</f>
        <v>1727.79</v>
      </c>
      <c r="D2183" t="str">
        <v>tier - 3</v>
      </c>
      <c r="E2183" t="str">
        <v>tier - 3</v>
      </c>
      <c r="F2183" t="str">
        <v>R1011</v>
      </c>
      <c r="G2183" t="str">
        <v>21-Nov-2003</v>
      </c>
      <c r="H2183" t="str">
        <v xml:space="preserve">20 Y </v>
      </c>
      <c r="I2183" cm="1">
        <f t="array" ref="I2183:Q2183">VLOOKUP(A2183,'Medical Examinations-Answers'!A:J,{2,3,4,5,6,7,8,9,10},0)</f>
        <v>17.8</v>
      </c>
      <c r="J2183">
        <v>4.55</v>
      </c>
      <c r="K2183" t="str">
        <v>No</v>
      </c>
      <c r="L2183" t="str">
        <v>No</v>
      </c>
      <c r="M2183" t="str">
        <v>Yes</v>
      </c>
      <c r="N2183">
        <v>1</v>
      </c>
      <c r="O2183" t="str">
        <v>No</v>
      </c>
      <c r="P2183" t="str">
        <v xml:space="preserve">Underweight </v>
      </c>
      <c r="Q2183" t="str">
        <v>Normal</v>
      </c>
      <c r="R2183" t="str">
        <f t="shared" si="34"/>
        <v>Without transplant</v>
      </c>
    </row>
    <row r="2184" spans="1:18" ht="15.6" x14ac:dyDescent="0.3">
      <c r="A2184" s="1" t="s">
        <v>179</v>
      </c>
      <c r="B2184" t="str">
        <f>VLOOKUP(A2184,'Customer Names-Answers'!A:D,4,0)</f>
        <v>Timothy P.</v>
      </c>
      <c r="C2184" cm="1">
        <f t="array" ref="C2184:H2184">VLOOKUP(A2184,'Hospitalisation Details-Answers'!A:K,{6,7,8,9,10,11},0)</f>
        <v>1727.54</v>
      </c>
      <c r="D2184" t="str">
        <v>tier - 3</v>
      </c>
      <c r="E2184" t="str">
        <v>tier - 1</v>
      </c>
      <c r="F2184" t="str">
        <v>R1013</v>
      </c>
      <c r="G2184" t="str">
        <v>9-Sep-2004</v>
      </c>
      <c r="H2184" t="str">
        <v xml:space="preserve">19 Y </v>
      </c>
      <c r="I2184" cm="1">
        <f t="array" ref="I2184:Q2184">VLOOKUP(A2184,'Medical Examinations-Answers'!A:J,{2,3,4,5,6,7,8,9,10},0)</f>
        <v>35.200000000000003</v>
      </c>
      <c r="J2184">
        <v>5.97</v>
      </c>
      <c r="K2184" t="str">
        <v>No</v>
      </c>
      <c r="L2184" t="str">
        <v>yes</v>
      </c>
      <c r="M2184" t="str">
        <v>No</v>
      </c>
      <c r="N2184">
        <v>1</v>
      </c>
      <c r="O2184" t="str">
        <v>No</v>
      </c>
      <c r="P2184" t="str">
        <v>Obesity</v>
      </c>
      <c r="Q2184" t="str">
        <v>Prediabetes</v>
      </c>
      <c r="R2184" t="str">
        <f t="shared" si="34"/>
        <v>With transplant</v>
      </c>
    </row>
    <row r="2185" spans="1:18" ht="15.6" x14ac:dyDescent="0.3">
      <c r="A2185" s="1" t="s">
        <v>178</v>
      </c>
      <c r="B2185" t="str">
        <f>VLOOKUP(A2185,'Customer Names-Answers'!A:D,4,0)</f>
        <v>Lelisa</v>
      </c>
      <c r="C2185" cm="1">
        <f t="array" ref="C2185:H2185">VLOOKUP(A2185,'Hospitalisation Details-Answers'!A:K,{6,7,8,9,10,11},0)</f>
        <v>1725.55</v>
      </c>
      <c r="D2185" t="str">
        <v>tier - 3</v>
      </c>
      <c r="E2185" t="str">
        <v>tier - 2</v>
      </c>
      <c r="F2185" t="str">
        <v>R1013</v>
      </c>
      <c r="G2185" t="str">
        <v>21-Oct-2004</v>
      </c>
      <c r="H2185" t="str">
        <v xml:space="preserve">19 Y </v>
      </c>
      <c r="I2185" cm="1">
        <f t="array" ref="I2185:Q2185">VLOOKUP(A2185,'Medical Examinations-Answers'!A:J,{2,3,4,5,6,7,8,9,10},0)</f>
        <v>33.770000000000003</v>
      </c>
      <c r="J2185">
        <v>4.0199999999999996</v>
      </c>
      <c r="K2185" t="str">
        <v>No</v>
      </c>
      <c r="L2185" t="str">
        <v>yes</v>
      </c>
      <c r="M2185" t="str">
        <v>No</v>
      </c>
      <c r="N2185">
        <v>1</v>
      </c>
      <c r="O2185" t="str">
        <v>No</v>
      </c>
      <c r="P2185" t="str">
        <v>Obesity</v>
      </c>
      <c r="Q2185" t="str">
        <v>Normal</v>
      </c>
      <c r="R2185" t="str">
        <f t="shared" si="34"/>
        <v>With transplant</v>
      </c>
    </row>
    <row r="2186" spans="1:18" ht="15.6" x14ac:dyDescent="0.3">
      <c r="A2186" s="1" t="s">
        <v>177</v>
      </c>
      <c r="B2186" t="str">
        <f>VLOOKUP(A2186,'Customer Names-Answers'!A:D,4,0)</f>
        <v>Nate</v>
      </c>
      <c r="C2186" cm="1">
        <f t="array" ref="C2186:H2186">VLOOKUP(A2186,'Hospitalisation Details-Answers'!A:K,{6,7,8,9,10,11},0)</f>
        <v>1720.35</v>
      </c>
      <c r="D2186" t="str">
        <v>tier - 3</v>
      </c>
      <c r="E2186" t="str">
        <v>tier - 3</v>
      </c>
      <c r="F2186" t="str">
        <v>R1013</v>
      </c>
      <c r="G2186" t="str">
        <v>11-Sep-2004</v>
      </c>
      <c r="H2186" t="str">
        <v xml:space="preserve">19 Y </v>
      </c>
      <c r="I2186" cm="1">
        <f t="array" ref="I2186:Q2186">VLOOKUP(A2186,'Medical Examinations-Answers'!A:J,{2,3,4,5,6,7,8,9,10},0)</f>
        <v>30.03</v>
      </c>
      <c r="J2186">
        <v>4.04</v>
      </c>
      <c r="K2186" t="str">
        <v>No</v>
      </c>
      <c r="L2186" t="str">
        <v>yes</v>
      </c>
      <c r="M2186" t="str">
        <v>No</v>
      </c>
      <c r="N2186">
        <v>1</v>
      </c>
      <c r="O2186" t="str">
        <v>No</v>
      </c>
      <c r="P2186" t="str">
        <v>Obesity</v>
      </c>
      <c r="Q2186" t="str">
        <v>Normal</v>
      </c>
      <c r="R2186" t="str">
        <f t="shared" si="34"/>
        <v>With transplant</v>
      </c>
    </row>
    <row r="2187" spans="1:18" ht="15.6" x14ac:dyDescent="0.3">
      <c r="A2187" s="1" t="s">
        <v>176</v>
      </c>
      <c r="B2187" t="str">
        <f>VLOOKUP(A2187,'Customer Names-Answers'!A:D,4,0)</f>
        <v>Chris C.</v>
      </c>
      <c r="C2187" cm="1">
        <f t="array" ref="C2187:H2187">VLOOKUP(A2187,'Hospitalisation Details-Answers'!A:K,{6,7,8,9,10,11},0)</f>
        <v>1719.44</v>
      </c>
      <c r="D2187" t="str">
        <v>tier - 3</v>
      </c>
      <c r="E2187" t="str">
        <v>tier - 3</v>
      </c>
      <c r="F2187" t="str">
        <v>R1013</v>
      </c>
      <c r="G2187" t="str">
        <v>10-Jun-2004</v>
      </c>
      <c r="H2187" t="str">
        <v xml:space="preserve">19 Y </v>
      </c>
      <c r="I2187" cm="1">
        <f t="array" ref="I2187:Q2187">VLOOKUP(A2187,'Medical Examinations-Answers'!A:J,{2,3,4,5,6,7,8,9,10},0)</f>
        <v>29.37</v>
      </c>
      <c r="J2187">
        <v>5.54</v>
      </c>
      <c r="K2187" t="str">
        <v>No</v>
      </c>
      <c r="L2187" t="str">
        <v>yes</v>
      </c>
      <c r="M2187" t="str">
        <v>No</v>
      </c>
      <c r="N2187">
        <v>1</v>
      </c>
      <c r="O2187" t="str">
        <v>No</v>
      </c>
      <c r="P2187" t="str">
        <v xml:space="preserve">Overweight </v>
      </c>
      <c r="Q2187" t="str">
        <v>Normal</v>
      </c>
      <c r="R2187" t="str">
        <f t="shared" si="34"/>
        <v>With transplant</v>
      </c>
    </row>
    <row r="2188" spans="1:18" ht="15.6" x14ac:dyDescent="0.3">
      <c r="A2188" s="1" t="s">
        <v>175</v>
      </c>
      <c r="B2188" t="str">
        <f>VLOOKUP(A2188,'Customer Names-Answers'!A:D,4,0)</f>
        <v>Scott</v>
      </c>
      <c r="C2188" cm="1">
        <f t="array" ref="C2188:H2188">VLOOKUP(A2188,'Hospitalisation Details-Answers'!A:K,{6,7,8,9,10,11},0)</f>
        <v>1712.23</v>
      </c>
      <c r="D2188" t="str">
        <v>tier - 3</v>
      </c>
      <c r="E2188" t="str">
        <v>tier - 1</v>
      </c>
      <c r="F2188" t="str">
        <v>R1016</v>
      </c>
      <c r="G2188" t="str">
        <v>21-Sep-2004</v>
      </c>
      <c r="H2188" t="str">
        <v xml:space="preserve">19 Y </v>
      </c>
      <c r="I2188" cm="1">
        <f t="array" ref="I2188:Q2188">VLOOKUP(A2188,'Medical Examinations-Answers'!A:J,{2,3,4,5,6,7,8,9,10},0)</f>
        <v>28.5</v>
      </c>
      <c r="J2188">
        <v>4.03</v>
      </c>
      <c r="K2188" t="str">
        <v>No</v>
      </c>
      <c r="L2188" t="str">
        <v>yes</v>
      </c>
      <c r="M2188" t="str">
        <v>No</v>
      </c>
      <c r="N2188">
        <v>1</v>
      </c>
      <c r="O2188" t="str">
        <v>No</v>
      </c>
      <c r="P2188" t="str">
        <v xml:space="preserve">Overweight </v>
      </c>
      <c r="Q2188" t="str">
        <v>Normal</v>
      </c>
      <c r="R2188" t="str">
        <f t="shared" si="34"/>
        <v>With transplant</v>
      </c>
    </row>
    <row r="2189" spans="1:18" ht="15.6" x14ac:dyDescent="0.3">
      <c r="A2189" s="1" t="s">
        <v>174</v>
      </c>
      <c r="B2189" t="str">
        <f>VLOOKUP(A2189,'Customer Names-Answers'!A:D,4,0)</f>
        <v>Kevin</v>
      </c>
      <c r="C2189" cm="1">
        <f t="array" ref="C2189:H2189">VLOOKUP(A2189,'Hospitalisation Details-Answers'!A:K,{6,7,8,9,10,11},0)</f>
        <v>1711.03</v>
      </c>
      <c r="D2189" t="str">
        <v>tier - 3</v>
      </c>
      <c r="E2189" t="str">
        <v>tier - 3</v>
      </c>
      <c r="F2189" t="str">
        <v>R1013</v>
      </c>
      <c r="G2189" t="str">
        <v>19-Sep-2004</v>
      </c>
      <c r="H2189" t="str">
        <v xml:space="preserve">19 Y </v>
      </c>
      <c r="I2189" cm="1">
        <f t="array" ref="I2189:Q2189">VLOOKUP(A2189,'Medical Examinations-Answers'!A:J,{2,3,4,5,6,7,8,9,10},0)</f>
        <v>23.32</v>
      </c>
      <c r="J2189">
        <v>5.62</v>
      </c>
      <c r="K2189" t="str">
        <v>No</v>
      </c>
      <c r="L2189" t="str">
        <v>yes</v>
      </c>
      <c r="M2189" t="str">
        <v>No</v>
      </c>
      <c r="N2189">
        <v>1</v>
      </c>
      <c r="O2189" t="str">
        <v>No</v>
      </c>
      <c r="P2189" t="str">
        <v xml:space="preserve">Normal Weight </v>
      </c>
      <c r="Q2189" t="str">
        <v>Normal</v>
      </c>
      <c r="R2189" t="str">
        <f t="shared" si="34"/>
        <v>With transplant</v>
      </c>
    </row>
    <row r="2190" spans="1:18" ht="15.6" x14ac:dyDescent="0.3">
      <c r="A2190" s="1" t="s">
        <v>173</v>
      </c>
      <c r="B2190" t="str">
        <f>VLOOKUP(A2190,'Customer Names-Answers'!A:D,4,0)</f>
        <v>Erik C.</v>
      </c>
      <c r="C2190" cm="1">
        <f t="array" ref="C2190:H2190">VLOOKUP(A2190,'Hospitalisation Details-Answers'!A:K,{6,7,8,9,10,11},0)</f>
        <v>1708.93</v>
      </c>
      <c r="D2190" t="str">
        <v>tier - 3</v>
      </c>
      <c r="E2190" t="str">
        <v>tier - 1</v>
      </c>
      <c r="F2190" t="str">
        <v>R1019</v>
      </c>
      <c r="G2190" t="str">
        <v>12-Dec-2004</v>
      </c>
      <c r="H2190" t="str">
        <v xml:space="preserve">19 Y </v>
      </c>
      <c r="I2190" cm="1">
        <f t="array" ref="I2190:Q2190">VLOOKUP(A2190,'Medical Examinations-Answers'!A:J,{2,3,4,5,6,7,8,9,10},0)</f>
        <v>26.125</v>
      </c>
      <c r="J2190">
        <v>5.27</v>
      </c>
      <c r="K2190" t="str">
        <v>No</v>
      </c>
      <c r="L2190" t="str">
        <v>yes</v>
      </c>
      <c r="M2190" t="str">
        <v>No</v>
      </c>
      <c r="N2190">
        <v>1</v>
      </c>
      <c r="O2190" t="str">
        <v>No</v>
      </c>
      <c r="P2190" t="str">
        <v xml:space="preserve">Overweight </v>
      </c>
      <c r="Q2190" t="str">
        <v>Normal</v>
      </c>
      <c r="R2190" t="str">
        <f t="shared" si="34"/>
        <v>With transplant</v>
      </c>
    </row>
    <row r="2191" spans="1:18" ht="15.6" x14ac:dyDescent="0.3">
      <c r="A2191" s="1" t="s">
        <v>172</v>
      </c>
      <c r="B2191" t="str">
        <f>VLOOKUP(A2191,'Customer Names-Answers'!A:D,4,0)</f>
        <v>Shawn C</v>
      </c>
      <c r="C2191" cm="1">
        <f t="array" ref="C2191:H2191">VLOOKUP(A2191,'Hospitalisation Details-Answers'!A:K,{6,7,8,9,10,11},0)</f>
        <v>1708</v>
      </c>
      <c r="D2191" t="str">
        <v>tier - 3</v>
      </c>
      <c r="E2191" t="str">
        <v>tier - 2</v>
      </c>
      <c r="F2191" t="str">
        <v>R1016</v>
      </c>
      <c r="G2191" t="str">
        <v>17-Oct-2004</v>
      </c>
      <c r="H2191" t="str">
        <v xml:space="preserve">19 Y </v>
      </c>
      <c r="I2191" cm="1">
        <f t="array" ref="I2191:Q2191">VLOOKUP(A2191,'Medical Examinations-Answers'!A:J,{2,3,4,5,6,7,8,9,10},0)</f>
        <v>25.46</v>
      </c>
      <c r="J2191">
        <v>5.18</v>
      </c>
      <c r="K2191" t="str">
        <v>No</v>
      </c>
      <c r="L2191" t="str">
        <v>yes</v>
      </c>
      <c r="M2191" t="str">
        <v>No</v>
      </c>
      <c r="N2191">
        <v>1</v>
      </c>
      <c r="O2191" t="str">
        <v>No</v>
      </c>
      <c r="P2191" t="str">
        <v xml:space="preserve">Overweight </v>
      </c>
      <c r="Q2191" t="str">
        <v>Normal</v>
      </c>
      <c r="R2191" t="str">
        <f t="shared" si="34"/>
        <v>With transplant</v>
      </c>
    </row>
    <row r="2192" spans="1:18" ht="15.6" x14ac:dyDescent="0.3">
      <c r="A2192" s="1" t="s">
        <v>171</v>
      </c>
      <c r="B2192" t="str">
        <f>VLOOKUP(A2192,'Customer Names-Answers'!A:D,4,0)</f>
        <v>Vajin L.</v>
      </c>
      <c r="C2192" cm="1">
        <f t="array" ref="C2192:H2192">VLOOKUP(A2192,'Hospitalisation Details-Answers'!A:K,{6,7,8,9,10,11},0)</f>
        <v>1705.62</v>
      </c>
      <c r="D2192" t="str">
        <v>tier - 2</v>
      </c>
      <c r="E2192" t="str">
        <v>tier - 2</v>
      </c>
      <c r="F2192" t="str">
        <v>R1015</v>
      </c>
      <c r="G2192" t="str">
        <v>6-Dec-2004</v>
      </c>
      <c r="H2192" t="str">
        <v xml:space="preserve">19 Y </v>
      </c>
      <c r="I2192" cm="1">
        <f t="array" ref="I2192:Q2192">VLOOKUP(A2192,'Medical Examinations-Answers'!A:J,{2,3,4,5,6,7,8,9,10},0)</f>
        <v>23.75</v>
      </c>
      <c r="J2192">
        <v>5.27</v>
      </c>
      <c r="K2192" t="str">
        <v>No</v>
      </c>
      <c r="L2192" t="str">
        <v>yes</v>
      </c>
      <c r="M2192" t="str">
        <v>No</v>
      </c>
      <c r="N2192">
        <v>1</v>
      </c>
      <c r="O2192" t="str">
        <v>No</v>
      </c>
      <c r="P2192" t="str">
        <v xml:space="preserve">Normal Weight </v>
      </c>
      <c r="Q2192" t="str">
        <v>Normal</v>
      </c>
      <c r="R2192" t="str">
        <f t="shared" si="34"/>
        <v>With transplant</v>
      </c>
    </row>
    <row r="2193" spans="1:18" ht="15.6" x14ac:dyDescent="0.3">
      <c r="A2193" s="1" t="s">
        <v>169</v>
      </c>
      <c r="B2193" t="str">
        <f>VLOOKUP(A2193,'Customer Names-Answers'!A:D,4,0)</f>
        <v>John K. Jr.</v>
      </c>
      <c r="C2193" cm="1">
        <f t="array" ref="C2193:H2193">VLOOKUP(A2193,'Hospitalisation Details-Answers'!A:K,{6,7,8,9,10,11},0)</f>
        <v>1704.7</v>
      </c>
      <c r="D2193" t="str">
        <v>tier - 2</v>
      </c>
      <c r="E2193" t="str">
        <v>tier - 3</v>
      </c>
      <c r="F2193" t="str">
        <v>R1018</v>
      </c>
      <c r="G2193" t="str">
        <v>14-Dec-2004</v>
      </c>
      <c r="H2193" t="str">
        <v xml:space="preserve">19 Y </v>
      </c>
      <c r="I2193" cm="1">
        <f t="array" ref="I2193:Q2193">VLOOKUP(A2193,'Medical Examinations-Answers'!A:J,{2,3,4,5,6,7,8,9,10},0)</f>
        <v>23.085000000000001</v>
      </c>
      <c r="J2193">
        <v>5.62</v>
      </c>
      <c r="K2193" t="str">
        <v>No</v>
      </c>
      <c r="L2193" t="str">
        <v>yes</v>
      </c>
      <c r="M2193" t="str">
        <v>No</v>
      </c>
      <c r="N2193">
        <v>1</v>
      </c>
      <c r="O2193" t="str">
        <v>No</v>
      </c>
      <c r="P2193" t="str">
        <v xml:space="preserve">Normal Weight </v>
      </c>
      <c r="Q2193" t="str">
        <v>Normal</v>
      </c>
      <c r="R2193" t="str">
        <f t="shared" si="34"/>
        <v>With transplant</v>
      </c>
    </row>
    <row r="2194" spans="1:18" ht="15.6" x14ac:dyDescent="0.3">
      <c r="A2194" s="1" t="s">
        <v>167</v>
      </c>
      <c r="B2194" t="str">
        <f>VLOOKUP(A2194,'Customer Names-Answers'!A:D,4,0)</f>
        <v>Kevin J.</v>
      </c>
      <c r="C2194" cm="1">
        <f t="array" ref="C2194:H2194">VLOOKUP(A2194,'Hospitalisation Details-Answers'!A:K,{6,7,8,9,10,11},0)</f>
        <v>1704.57</v>
      </c>
      <c r="D2194" t="str">
        <v>tier - 2</v>
      </c>
      <c r="E2194" t="str">
        <v>tier - 1</v>
      </c>
      <c r="F2194" t="str">
        <v>R1016</v>
      </c>
      <c r="G2194" t="str">
        <v>7-Nov-2004</v>
      </c>
      <c r="H2194" t="str">
        <v xml:space="preserve">19 Y </v>
      </c>
      <c r="I2194" cm="1">
        <f t="array" ref="I2194:Q2194">VLOOKUP(A2194,'Medical Examinations-Answers'!A:J,{2,3,4,5,6,7,8,9,10},0)</f>
        <v>22.99</v>
      </c>
      <c r="J2194">
        <v>5.0599999999999996</v>
      </c>
      <c r="K2194" t="str">
        <v>No</v>
      </c>
      <c r="L2194" t="str">
        <v>yes</v>
      </c>
      <c r="M2194" t="str">
        <v>No</v>
      </c>
      <c r="N2194">
        <v>1</v>
      </c>
      <c r="O2194" t="str">
        <v>No</v>
      </c>
      <c r="P2194" t="str">
        <v xml:space="preserve">Normal Weight </v>
      </c>
      <c r="Q2194" t="str">
        <v>Normal</v>
      </c>
      <c r="R2194" t="str">
        <f t="shared" si="34"/>
        <v>With transplant</v>
      </c>
    </row>
    <row r="2195" spans="1:18" ht="15.6" x14ac:dyDescent="0.3">
      <c r="A2195" s="1" t="s">
        <v>165</v>
      </c>
      <c r="B2195" t="str">
        <f>VLOOKUP(A2195,'Customer Names-Answers'!A:D,4,0)</f>
        <v>Kirby W.</v>
      </c>
      <c r="C2195" cm="1">
        <f t="array" ref="C2195:H2195">VLOOKUP(A2195,'Hospitalisation Details-Answers'!A:K,{6,7,8,9,10,11},0)</f>
        <v>1702.46</v>
      </c>
      <c r="D2195" t="str">
        <v>tier - 2</v>
      </c>
      <c r="E2195" t="str">
        <v>tier - 3</v>
      </c>
      <c r="F2195" t="str">
        <v>R1019</v>
      </c>
      <c r="G2195" t="str">
        <v>10-Dec-2004</v>
      </c>
      <c r="H2195" t="str">
        <v xml:space="preserve">19 Y </v>
      </c>
      <c r="I2195" cm="1">
        <f t="array" ref="I2195:Q2195">VLOOKUP(A2195,'Medical Examinations-Answers'!A:J,{2,3,4,5,6,7,8,9,10},0)</f>
        <v>21.47</v>
      </c>
      <c r="J2195">
        <v>4.6900000000000004</v>
      </c>
      <c r="K2195" t="str">
        <v>No</v>
      </c>
      <c r="L2195" t="str">
        <v>yes</v>
      </c>
      <c r="M2195" t="str">
        <v>No</v>
      </c>
      <c r="N2195">
        <v>1</v>
      </c>
      <c r="O2195" t="str">
        <v>No</v>
      </c>
      <c r="P2195" t="str">
        <v xml:space="preserve">Normal Weight </v>
      </c>
      <c r="Q2195" t="str">
        <v>Normal</v>
      </c>
      <c r="R2195" t="str">
        <f t="shared" si="34"/>
        <v>With transplant</v>
      </c>
    </row>
    <row r="2196" spans="1:18" ht="15.6" x14ac:dyDescent="0.3">
      <c r="A2196" s="1" t="s">
        <v>163</v>
      </c>
      <c r="B2196" t="str">
        <f>VLOOKUP(A2196,'Customer Names-Answers'!A:D,4,0)</f>
        <v>J A</v>
      </c>
      <c r="C2196" cm="1">
        <f t="array" ref="C2196:H2196">VLOOKUP(A2196,'Hospitalisation Details-Answers'!A:K,{6,7,8,9,10,11},0)</f>
        <v>1694.8</v>
      </c>
      <c r="D2196" t="str">
        <v>tier - 2</v>
      </c>
      <c r="E2196" t="str">
        <v>tier - 2</v>
      </c>
      <c r="F2196" t="str">
        <v>R1015</v>
      </c>
      <c r="G2196" t="str">
        <v>17-Nov-2004</v>
      </c>
      <c r="H2196" t="str">
        <v xml:space="preserve">19 Y </v>
      </c>
      <c r="I2196" cm="1">
        <f t="array" ref="I2196:Q2196">VLOOKUP(A2196,'Medical Examinations-Answers'!A:J,{2,3,4,5,6,7,8,9,10},0)</f>
        <v>15.96</v>
      </c>
      <c r="J2196">
        <v>5.44</v>
      </c>
      <c r="K2196" t="str">
        <v>No</v>
      </c>
      <c r="L2196" t="str">
        <v>yes</v>
      </c>
      <c r="M2196" t="str">
        <v>No</v>
      </c>
      <c r="N2196">
        <v>1</v>
      </c>
      <c r="O2196" t="str">
        <v>No</v>
      </c>
      <c r="P2196" t="str">
        <v xml:space="preserve">Underweight </v>
      </c>
      <c r="Q2196" t="str">
        <v>Normal</v>
      </c>
      <c r="R2196" t="str">
        <f t="shared" si="34"/>
        <v>With transplant</v>
      </c>
    </row>
    <row r="2197" spans="1:18" ht="15.6" x14ac:dyDescent="0.3">
      <c r="A2197" s="1" t="s">
        <v>162</v>
      </c>
      <c r="B2197" t="str">
        <f>VLOOKUP(A2197,'Customer Names-Answers'!A:D,4,0)</f>
        <v>Dustin G.</v>
      </c>
      <c r="C2197" cm="1">
        <f t="array" ref="C2197:H2197">VLOOKUP(A2197,'Hospitalisation Details-Answers'!A:K,{6,7,8,9,10,11},0)</f>
        <v>1682.6</v>
      </c>
      <c r="D2197" t="str">
        <v>tier - 2</v>
      </c>
      <c r="E2197" t="str">
        <v>tier - 2</v>
      </c>
      <c r="F2197" t="str">
        <v>R1011</v>
      </c>
      <c r="G2197" t="str">
        <v>21-Oct-2000</v>
      </c>
      <c r="H2197" t="str">
        <v xml:space="preserve">23 Y </v>
      </c>
      <c r="I2197" cm="1">
        <f t="array" ref="I2197:Q2197">VLOOKUP(A2197,'Medical Examinations-Answers'!A:J,{2,3,4,5,6,7,8,9,10},0)</f>
        <v>39.5</v>
      </c>
      <c r="J2197">
        <v>5.05</v>
      </c>
      <c r="K2197" t="str">
        <v>No</v>
      </c>
      <c r="L2197" t="str">
        <v>yes</v>
      </c>
      <c r="M2197" t="str">
        <v>No</v>
      </c>
      <c r="N2197">
        <v>1</v>
      </c>
      <c r="O2197" t="str">
        <v>No</v>
      </c>
      <c r="P2197" t="str">
        <v>Obesity</v>
      </c>
      <c r="Q2197" t="str">
        <v>Normal</v>
      </c>
      <c r="R2197" t="str">
        <f t="shared" si="34"/>
        <v>With transplant</v>
      </c>
    </row>
    <row r="2198" spans="1:18" ht="15.6" x14ac:dyDescent="0.3">
      <c r="A2198" s="1" t="s">
        <v>161</v>
      </c>
      <c r="B2198" t="str">
        <f>VLOOKUP(A2198,'Customer Names-Answers'!A:D,4,0)</f>
        <v>Anthony G</v>
      </c>
      <c r="C2198" cm="1">
        <f t="array" ref="C2198:H2198">VLOOKUP(A2198,'Hospitalisation Details-Answers'!A:K,{6,7,8,9,10,11},0)</f>
        <v>1674.63</v>
      </c>
      <c r="D2198" t="str">
        <v>tier - 2</v>
      </c>
      <c r="E2198" t="str">
        <v>tier - 2</v>
      </c>
      <c r="F2198" t="str">
        <v>R1013</v>
      </c>
      <c r="G2198" t="str">
        <v>10-Jun-2000</v>
      </c>
      <c r="H2198" t="str">
        <v xml:space="preserve">23 Y </v>
      </c>
      <c r="I2198" cm="1">
        <f t="array" ref="I2198:Q2198">VLOOKUP(A2198,'Medical Examinations-Answers'!A:J,{2,3,4,5,6,7,8,9,10},0)</f>
        <v>33.770000000000003</v>
      </c>
      <c r="J2198">
        <v>6</v>
      </c>
      <c r="K2198" t="str">
        <v>No</v>
      </c>
      <c r="L2198" t="str">
        <v>yes</v>
      </c>
      <c r="M2198" t="str">
        <v>No</v>
      </c>
      <c r="N2198">
        <v>1</v>
      </c>
      <c r="O2198" t="str">
        <v>No</v>
      </c>
      <c r="P2198" t="str">
        <v>Obesity</v>
      </c>
      <c r="Q2198" t="str">
        <v>Prediabetes</v>
      </c>
      <c r="R2198" t="str">
        <f t="shared" si="34"/>
        <v>With transplant</v>
      </c>
    </row>
    <row r="2199" spans="1:18" ht="15.6" x14ac:dyDescent="0.3">
      <c r="A2199" s="1" t="s">
        <v>160</v>
      </c>
      <c r="B2199" t="str">
        <f>VLOOKUP(A2199,'Customer Names-Answers'!A:D,4,0)</f>
        <v>Ryan</v>
      </c>
      <c r="C2199" cm="1">
        <f t="array" ref="C2199:H2199">VLOOKUP(A2199,'Hospitalisation Details-Answers'!A:K,{6,7,8,9,10,11},0)</f>
        <v>1665</v>
      </c>
      <c r="D2199" t="str">
        <v>tier - 2</v>
      </c>
      <c r="E2199" t="str">
        <v>tier - 2</v>
      </c>
      <c r="F2199" t="str">
        <v>R1013</v>
      </c>
      <c r="G2199" t="str">
        <v>23-Oct-2000</v>
      </c>
      <c r="H2199" t="str">
        <v xml:space="preserve">23 Y </v>
      </c>
      <c r="I2199" cm="1">
        <f t="array" ref="I2199:Q2199">VLOOKUP(A2199,'Medical Examinations-Answers'!A:J,{2,3,4,5,6,7,8,9,10},0)</f>
        <v>26.84</v>
      </c>
      <c r="J2199">
        <v>5.99</v>
      </c>
      <c r="K2199" t="str">
        <v>yes</v>
      </c>
      <c r="L2199" t="str">
        <v>yes</v>
      </c>
      <c r="M2199" t="str">
        <v>No</v>
      </c>
      <c r="N2199">
        <v>1</v>
      </c>
      <c r="O2199" t="str">
        <v>No</v>
      </c>
      <c r="P2199" t="str">
        <v xml:space="preserve">Overweight </v>
      </c>
      <c r="Q2199" t="str">
        <v>Prediabetes</v>
      </c>
      <c r="R2199" t="str">
        <f t="shared" si="34"/>
        <v>With transplant</v>
      </c>
    </row>
    <row r="2200" spans="1:18" ht="15.6" x14ac:dyDescent="0.3">
      <c r="A2200" s="1" t="s">
        <v>159</v>
      </c>
      <c r="B2200" t="str">
        <f>VLOOKUP(A2200,'Customer Names-Answers'!A:D,4,0)</f>
        <v>Eric N</v>
      </c>
      <c r="C2200" cm="1">
        <f t="array" ref="C2200:H2200">VLOOKUP(A2200,'Hospitalisation Details-Answers'!A:K,{6,7,8,9,10,11},0)</f>
        <v>1646.43</v>
      </c>
      <c r="D2200" t="str">
        <v>tier - 2</v>
      </c>
      <c r="E2200" t="str">
        <v>tier - 1</v>
      </c>
      <c r="F2200" t="str">
        <v>R1012</v>
      </c>
      <c r="G2200" t="str">
        <v>30-Dec-2003</v>
      </c>
      <c r="H2200" t="str">
        <v xml:space="preserve">20 Y </v>
      </c>
      <c r="I2200" cm="1">
        <f t="array" ref="I2200:Q2200">VLOOKUP(A2200,'Medical Examinations-Answers'!A:J,{2,3,4,5,6,7,8,9,10},0)</f>
        <v>35.53</v>
      </c>
      <c r="J2200">
        <v>4.3600000000000003</v>
      </c>
      <c r="K2200" t="str">
        <v>No</v>
      </c>
      <c r="L2200" t="str">
        <v>No</v>
      </c>
      <c r="M2200" t="str">
        <v>Yes</v>
      </c>
      <c r="N2200">
        <v>1</v>
      </c>
      <c r="O2200" t="str">
        <v>No</v>
      </c>
      <c r="P2200" t="str">
        <v>Obesity</v>
      </c>
      <c r="Q2200" t="str">
        <v>Normal</v>
      </c>
      <c r="R2200" t="str">
        <f t="shared" si="34"/>
        <v>Without transplant</v>
      </c>
    </row>
    <row r="2201" spans="1:18" ht="15.6" x14ac:dyDescent="0.3">
      <c r="A2201" s="1" t="s">
        <v>158</v>
      </c>
      <c r="B2201" t="str">
        <f>VLOOKUP(A2201,'Customer Names-Answers'!A:D,4,0)</f>
        <v>Connor</v>
      </c>
      <c r="C2201" cm="1">
        <f t="array" ref="C2201:H2201">VLOOKUP(A2201,'Hospitalisation Details-Answers'!A:K,{6,7,8,9,10,11},0)</f>
        <v>1639.56</v>
      </c>
      <c r="D2201" t="str">
        <v>tier - 2</v>
      </c>
      <c r="E2201" t="str">
        <v>tier - 2</v>
      </c>
      <c r="F2201" t="str">
        <v>R1012</v>
      </c>
      <c r="G2201" t="str">
        <v>21-Aug-2003</v>
      </c>
      <c r="H2201" t="str">
        <v xml:space="preserve">20 Y </v>
      </c>
      <c r="I2201" cm="1">
        <f t="array" ref="I2201:Q2201">VLOOKUP(A2201,'Medical Examinations-Answers'!A:J,{2,3,4,5,6,7,8,9,10},0)</f>
        <v>30.59</v>
      </c>
      <c r="J2201">
        <v>4.41</v>
      </c>
      <c r="K2201" t="str">
        <v>No</v>
      </c>
      <c r="L2201" t="str">
        <v>No</v>
      </c>
      <c r="M2201" t="str">
        <v>Yes</v>
      </c>
      <c r="N2201">
        <v>1</v>
      </c>
      <c r="O2201" t="str">
        <v>No</v>
      </c>
      <c r="P2201" t="str">
        <v>Obesity</v>
      </c>
      <c r="Q2201" t="str">
        <v>Normal</v>
      </c>
      <c r="R2201" t="str">
        <f t="shared" si="34"/>
        <v>Without transplant</v>
      </c>
    </row>
    <row r="2202" spans="1:18" ht="15.6" x14ac:dyDescent="0.3">
      <c r="A2202" s="1" t="s">
        <v>157</v>
      </c>
      <c r="B2202" t="str">
        <f>VLOOKUP(A2202,'Customer Names-Answers'!A:D,4,0)</f>
        <v>Patrick H.</v>
      </c>
      <c r="C2202" cm="1">
        <f t="array" ref="C2202:H2202">VLOOKUP(A2202,'Hospitalisation Details-Answers'!A:K,{6,7,8,9,10,11},0)</f>
        <v>1639.56</v>
      </c>
      <c r="D2202" t="str">
        <v>tier - 2</v>
      </c>
      <c r="E2202" t="str">
        <v>tier - 2</v>
      </c>
      <c r="F2202" t="str">
        <v>R1012</v>
      </c>
      <c r="G2202" t="str">
        <v>16-Sep-2003</v>
      </c>
      <c r="H2202" t="str">
        <v xml:space="preserve">20 Y </v>
      </c>
      <c r="I2202" cm="1">
        <f t="array" ref="I2202:Q2202">VLOOKUP(A2202,'Medical Examinations-Answers'!A:J,{2,3,4,5,6,7,8,9,10},0)</f>
        <v>30.59</v>
      </c>
      <c r="J2202">
        <v>4.17</v>
      </c>
      <c r="K2202" t="str">
        <v>No</v>
      </c>
      <c r="L2202" t="str">
        <v>No</v>
      </c>
      <c r="M2202" t="str">
        <v>Yes</v>
      </c>
      <c r="N2202">
        <v>1</v>
      </c>
      <c r="O2202" t="str">
        <v>No</v>
      </c>
      <c r="P2202" t="str">
        <v>Obesity</v>
      </c>
      <c r="Q2202" t="str">
        <v>Normal</v>
      </c>
      <c r="R2202" t="str">
        <f t="shared" si="34"/>
        <v>Without transplant</v>
      </c>
    </row>
    <row r="2203" spans="1:18" ht="15.6" x14ac:dyDescent="0.3">
      <c r="A2203" s="1" t="s">
        <v>156</v>
      </c>
      <c r="B2203" t="str">
        <f>VLOOKUP(A2203,'Customer Names-Answers'!A:D,4,0)</f>
        <v>Tyler</v>
      </c>
      <c r="C2203" cm="1">
        <f t="array" ref="C2203:H2203">VLOOKUP(A2203,'Hospitalisation Details-Answers'!A:K,{6,7,8,9,10,11},0)</f>
        <v>1635.73</v>
      </c>
      <c r="D2203" t="str">
        <v>tier - 2</v>
      </c>
      <c r="E2203" t="str">
        <v>tier - 3</v>
      </c>
      <c r="F2203" t="str">
        <v>R1012</v>
      </c>
      <c r="G2203" t="str">
        <v>30-Dec-2003</v>
      </c>
      <c r="H2203" t="str">
        <v xml:space="preserve">20 Y </v>
      </c>
      <c r="I2203" cm="1">
        <f t="array" ref="I2203:Q2203">VLOOKUP(A2203,'Medical Examinations-Answers'!A:J,{2,3,4,5,6,7,8,9,10},0)</f>
        <v>27.835000000000001</v>
      </c>
      <c r="J2203">
        <v>4.4400000000000004</v>
      </c>
      <c r="K2203" t="str">
        <v>No</v>
      </c>
      <c r="L2203" t="str">
        <v>No</v>
      </c>
      <c r="M2203" t="str">
        <v>Yes</v>
      </c>
      <c r="N2203">
        <v>1</v>
      </c>
      <c r="O2203" t="str">
        <v>No</v>
      </c>
      <c r="P2203" t="str">
        <v xml:space="preserve">Overweight </v>
      </c>
      <c r="Q2203" t="str">
        <v>Normal</v>
      </c>
      <c r="R2203" t="str">
        <f t="shared" si="34"/>
        <v>Without transplant</v>
      </c>
    </row>
    <row r="2204" spans="1:18" ht="15.6" x14ac:dyDescent="0.3">
      <c r="A2204" s="1" t="s">
        <v>155</v>
      </c>
      <c r="B2204" t="str">
        <f>VLOOKUP(A2204,'Customer Names-Answers'!A:D,4,0)</f>
        <v>Deborah L.</v>
      </c>
      <c r="C2204" cm="1">
        <f t="array" ref="C2204:H2204">VLOOKUP(A2204,'Hospitalisation Details-Answers'!A:K,{6,7,8,9,10,11},0)</f>
        <v>1634.57</v>
      </c>
      <c r="D2204" t="str">
        <v>tier - 2</v>
      </c>
      <c r="E2204" t="str">
        <v>tier - 2</v>
      </c>
      <c r="F2204" t="str">
        <v>R1013</v>
      </c>
      <c r="G2204" t="str">
        <v>13-Jun-2004</v>
      </c>
      <c r="H2204" t="str">
        <v xml:space="preserve">19 Y </v>
      </c>
      <c r="I2204" cm="1">
        <f t="array" ref="I2204:Q2204">VLOOKUP(A2204,'Medical Examinations-Answers'!A:J,{2,3,4,5,6,7,8,9,10},0)</f>
        <v>40.26</v>
      </c>
      <c r="J2204">
        <v>5.52</v>
      </c>
      <c r="K2204" t="str">
        <v>No</v>
      </c>
      <c r="L2204" t="str">
        <v>yes</v>
      </c>
      <c r="M2204" t="str">
        <v>No</v>
      </c>
      <c r="N2204">
        <v>1</v>
      </c>
      <c r="O2204" t="str">
        <v>No</v>
      </c>
      <c r="P2204" t="str">
        <v>Obesity</v>
      </c>
      <c r="Q2204" t="str">
        <v>Normal</v>
      </c>
      <c r="R2204" t="str">
        <f t="shared" si="34"/>
        <v>With transplant</v>
      </c>
    </row>
    <row r="2205" spans="1:18" ht="15.6" x14ac:dyDescent="0.3">
      <c r="A2205" s="1" t="s">
        <v>154</v>
      </c>
      <c r="B2205" t="str">
        <f>VLOOKUP(A2205,'Customer Names-Answers'!A:D,4,0)</f>
        <v>Andrea K</v>
      </c>
      <c r="C2205" cm="1">
        <f t="array" ref="C2205:H2205">VLOOKUP(A2205,'Hospitalisation Details-Answers'!A:K,{6,7,8,9,10,11},0)</f>
        <v>1633.96</v>
      </c>
      <c r="D2205" t="str">
        <v>tier - 2</v>
      </c>
      <c r="E2205" t="str">
        <v>tier - 1</v>
      </c>
      <c r="F2205" t="str">
        <v>R1013</v>
      </c>
      <c r="G2205" t="str">
        <v>8-Aug-2004</v>
      </c>
      <c r="H2205" t="str">
        <v xml:space="preserve">19 Y </v>
      </c>
      <c r="I2205" cm="1">
        <f t="array" ref="I2205:Q2205">VLOOKUP(A2205,'Medical Examinations-Answers'!A:J,{2,3,4,5,6,7,8,9,10},0)</f>
        <v>39.82</v>
      </c>
      <c r="J2205">
        <v>6.01</v>
      </c>
      <c r="K2205" t="str">
        <v>No</v>
      </c>
      <c r="L2205" t="str">
        <v>yes</v>
      </c>
      <c r="M2205" t="str">
        <v>No</v>
      </c>
      <c r="N2205">
        <v>1</v>
      </c>
      <c r="O2205" t="str">
        <v>No</v>
      </c>
      <c r="P2205" t="str">
        <v>Obesity</v>
      </c>
      <c r="Q2205" t="str">
        <v>Prediabetes</v>
      </c>
      <c r="R2205" t="str">
        <f t="shared" si="34"/>
        <v>With transplant</v>
      </c>
    </row>
    <row r="2206" spans="1:18" ht="15.6" x14ac:dyDescent="0.3">
      <c r="A2206" s="1" t="s">
        <v>153</v>
      </c>
      <c r="B2206" t="str">
        <f>VLOOKUP(A2206,'Customer Names-Answers'!A:D,4,0)</f>
        <v>Elleree</v>
      </c>
      <c r="C2206" cm="1">
        <f t="array" ref="C2206:H2206">VLOOKUP(A2206,'Hospitalisation Details-Answers'!A:K,{6,7,8,9,10,11},0)</f>
        <v>1633.04</v>
      </c>
      <c r="D2206" t="str">
        <v>tier - 2</v>
      </c>
      <c r="E2206" t="str">
        <v>tier - 2</v>
      </c>
      <c r="F2206" t="str">
        <v>R1013</v>
      </c>
      <c r="G2206" t="str">
        <v>13-Dec-2004</v>
      </c>
      <c r="H2206" t="str">
        <v xml:space="preserve">19 Y </v>
      </c>
      <c r="I2206" cm="1">
        <f t="array" ref="I2206:Q2206">VLOOKUP(A2206,'Medical Examinations-Answers'!A:J,{2,3,4,5,6,7,8,9,10},0)</f>
        <v>39.159999999999997</v>
      </c>
      <c r="J2206">
        <v>5.81</v>
      </c>
      <c r="K2206" t="str">
        <v>No</v>
      </c>
      <c r="L2206" t="str">
        <v>yes</v>
      </c>
      <c r="M2206" t="str">
        <v>No</v>
      </c>
      <c r="N2206">
        <v>1</v>
      </c>
      <c r="O2206" t="str">
        <v>No</v>
      </c>
      <c r="P2206" t="str">
        <v>Obesity</v>
      </c>
      <c r="Q2206" t="str">
        <v>Prediabetes</v>
      </c>
      <c r="R2206" t="str">
        <f t="shared" si="34"/>
        <v>With transplant</v>
      </c>
    </row>
    <row r="2207" spans="1:18" ht="15.6" x14ac:dyDescent="0.3">
      <c r="A2207" s="1" t="s">
        <v>152</v>
      </c>
      <c r="B2207" t="str">
        <f>VLOOKUP(A2207,'Customer Names-Answers'!A:D,4,0)</f>
        <v>Brandon J</v>
      </c>
      <c r="C2207" cm="1">
        <f t="array" ref="C2207:H2207">VLOOKUP(A2207,'Hospitalisation Details-Answers'!A:K,{6,7,8,9,10,11},0)</f>
        <v>1632.56</v>
      </c>
      <c r="D2207" t="str">
        <v>tier - 2</v>
      </c>
      <c r="E2207" t="str">
        <v>tier - 2</v>
      </c>
      <c r="F2207" t="str">
        <v>R1012</v>
      </c>
      <c r="G2207" t="str">
        <v>16-Sep-2003</v>
      </c>
      <c r="H2207" t="str">
        <v xml:space="preserve">20 Y </v>
      </c>
      <c r="I2207" cm="1">
        <f t="array" ref="I2207:Q2207">VLOOKUP(A2207,'Medical Examinations-Answers'!A:J,{2,3,4,5,6,7,8,9,10},0)</f>
        <v>25.555</v>
      </c>
      <c r="J2207">
        <v>4.37</v>
      </c>
      <c r="K2207" t="str">
        <v>No</v>
      </c>
      <c r="L2207" t="str">
        <v>No</v>
      </c>
      <c r="M2207" t="str">
        <v>Yes</v>
      </c>
      <c r="N2207">
        <v>1</v>
      </c>
      <c r="O2207" t="str">
        <v>No</v>
      </c>
      <c r="P2207" t="str">
        <v xml:space="preserve">Overweight </v>
      </c>
      <c r="Q2207" t="str">
        <v>Normal</v>
      </c>
      <c r="R2207" t="str">
        <f t="shared" si="34"/>
        <v>Without transplant</v>
      </c>
    </row>
    <row r="2208" spans="1:18" ht="15.6" x14ac:dyDescent="0.3">
      <c r="A2208" s="1" t="s">
        <v>151</v>
      </c>
      <c r="B2208" t="str">
        <f>VLOOKUP(A2208,'Customer Names-Answers'!A:D,4,0)</f>
        <v>Steve</v>
      </c>
      <c r="C2208" cm="1">
        <f t="array" ref="C2208:H2208">VLOOKUP(A2208,'Hospitalisation Details-Answers'!A:K,{6,7,8,9,10,11},0)</f>
        <v>1632.04</v>
      </c>
      <c r="D2208" t="str">
        <v>tier - 2</v>
      </c>
      <c r="E2208" t="str">
        <v>tier - 2</v>
      </c>
      <c r="F2208" t="str">
        <v>R1012</v>
      </c>
      <c r="G2208" t="str">
        <v>3-Oct-2003</v>
      </c>
      <c r="H2208" t="str">
        <v xml:space="preserve">20 Y </v>
      </c>
      <c r="I2208" cm="1">
        <f t="array" ref="I2208:Q2208">VLOOKUP(A2208,'Medical Examinations-Answers'!A:J,{2,3,4,5,6,7,8,9,10},0)</f>
        <v>25.175000000000001</v>
      </c>
      <c r="J2208">
        <v>5.74</v>
      </c>
      <c r="K2208" t="str">
        <v>No</v>
      </c>
      <c r="L2208" t="str">
        <v>No</v>
      </c>
      <c r="M2208" t="str">
        <v>Yes</v>
      </c>
      <c r="N2208">
        <v>1</v>
      </c>
      <c r="O2208" t="str">
        <v>No</v>
      </c>
      <c r="P2208" t="str">
        <v xml:space="preserve">Overweight </v>
      </c>
      <c r="Q2208" t="str">
        <v>Prediabetes</v>
      </c>
      <c r="R2208" t="str">
        <f t="shared" si="34"/>
        <v>Without transplant</v>
      </c>
    </row>
    <row r="2209" spans="1:18" ht="15.6" x14ac:dyDescent="0.3">
      <c r="A2209" s="1" t="s">
        <v>150</v>
      </c>
      <c r="B2209" t="str">
        <f>VLOOKUP(A2209,'Customer Names-Answers'!A:D,4,0)</f>
        <v>Nina Wavik Sr.</v>
      </c>
      <c r="C2209" cm="1">
        <f t="array" ref="C2209:H2209">VLOOKUP(A2209,'Hospitalisation Details-Answers'!A:K,{6,7,8,9,10,11},0)</f>
        <v>1631.82</v>
      </c>
      <c r="D2209" t="str">
        <v>tier - 2</v>
      </c>
      <c r="E2209" t="str">
        <v>tier - 1</v>
      </c>
      <c r="F2209" t="str">
        <v>R1013</v>
      </c>
      <c r="G2209" t="str">
        <v>9-Jul-2004</v>
      </c>
      <c r="H2209" t="str">
        <v xml:space="preserve">19 Y </v>
      </c>
      <c r="I2209" cm="1">
        <f t="array" ref="I2209:Q2209">VLOOKUP(A2209,'Medical Examinations-Answers'!A:J,{2,3,4,5,6,7,8,9,10},0)</f>
        <v>38.28</v>
      </c>
      <c r="J2209">
        <v>5.39</v>
      </c>
      <c r="K2209" t="str">
        <v>No</v>
      </c>
      <c r="L2209" t="str">
        <v>yes</v>
      </c>
      <c r="M2209" t="str">
        <v>No</v>
      </c>
      <c r="N2209">
        <v>1</v>
      </c>
      <c r="O2209" t="str">
        <v>No</v>
      </c>
      <c r="P2209" t="str">
        <v>Obesity</v>
      </c>
      <c r="Q2209" t="str">
        <v>Normal</v>
      </c>
      <c r="R2209" t="str">
        <f t="shared" si="34"/>
        <v>With transplant</v>
      </c>
    </row>
    <row r="2210" spans="1:18" ht="15.6" x14ac:dyDescent="0.3">
      <c r="A2210" s="1" t="s">
        <v>149</v>
      </c>
      <c r="B2210" t="str">
        <f>VLOOKUP(A2210,'Customer Names-Answers'!A:D,4,0)</f>
        <v>Dani</v>
      </c>
      <c r="C2210" cm="1">
        <f t="array" ref="C2210:H2210">VLOOKUP(A2210,'Hospitalisation Details-Answers'!A:K,{6,7,8,9,10,11},0)</f>
        <v>1631.67</v>
      </c>
      <c r="D2210" t="str">
        <v>tier - 2</v>
      </c>
      <c r="E2210" t="str">
        <v>tier - 3</v>
      </c>
      <c r="F2210" t="str">
        <v>R1013</v>
      </c>
      <c r="G2210" t="str">
        <v>5-Dec-2004</v>
      </c>
      <c r="H2210" t="str">
        <v xml:space="preserve">19 Y </v>
      </c>
      <c r="I2210" cm="1">
        <f t="array" ref="I2210:Q2210">VLOOKUP(A2210,'Medical Examinations-Answers'!A:J,{2,3,4,5,6,7,8,9,10},0)</f>
        <v>38.17</v>
      </c>
      <c r="J2210">
        <v>4.07</v>
      </c>
      <c r="K2210" t="str">
        <v>No</v>
      </c>
      <c r="L2210" t="str">
        <v>yes</v>
      </c>
      <c r="M2210" t="str">
        <v>No</v>
      </c>
      <c r="N2210">
        <v>1</v>
      </c>
      <c r="O2210" t="str">
        <v>No</v>
      </c>
      <c r="P2210" t="str">
        <v>Obesity</v>
      </c>
      <c r="Q2210" t="str">
        <v>Normal</v>
      </c>
      <c r="R2210" t="str">
        <f t="shared" si="34"/>
        <v>With transplant</v>
      </c>
    </row>
    <row r="2211" spans="1:18" ht="15.6" x14ac:dyDescent="0.3">
      <c r="A2211" s="1" t="s">
        <v>148</v>
      </c>
      <c r="B2211" t="str">
        <f>VLOOKUP(A2211,'Customer Names-Answers'!A:D,4,0)</f>
        <v>Jennifer A.</v>
      </c>
      <c r="C2211" cm="1">
        <f t="array" ref="C2211:H2211">VLOOKUP(A2211,'Hospitalisation Details-Answers'!A:K,{6,7,8,9,10,11},0)</f>
        <v>1629.83</v>
      </c>
      <c r="D2211" t="str">
        <v>tier - 2</v>
      </c>
      <c r="E2211" t="str">
        <v>tier - 2</v>
      </c>
      <c r="F2211" t="str">
        <v>R1013</v>
      </c>
      <c r="G2211" t="str">
        <v>4-Oct-2004</v>
      </c>
      <c r="H2211" t="str">
        <v xml:space="preserve">19 Y </v>
      </c>
      <c r="I2211" cm="1">
        <f t="array" ref="I2211:Q2211">VLOOKUP(A2211,'Medical Examinations-Answers'!A:J,{2,3,4,5,6,7,8,9,10},0)</f>
        <v>36.85</v>
      </c>
      <c r="J2211">
        <v>5.49</v>
      </c>
      <c r="K2211" t="str">
        <v>No</v>
      </c>
      <c r="L2211" t="str">
        <v>yes</v>
      </c>
      <c r="M2211" t="str">
        <v>No</v>
      </c>
      <c r="N2211">
        <v>1</v>
      </c>
      <c r="O2211" t="str">
        <v>No</v>
      </c>
      <c r="P2211" t="str">
        <v>Obesity</v>
      </c>
      <c r="Q2211" t="str">
        <v>Normal</v>
      </c>
      <c r="R2211" t="str">
        <f t="shared" si="34"/>
        <v>With transplant</v>
      </c>
    </row>
    <row r="2212" spans="1:18" ht="15.6" x14ac:dyDescent="0.3">
      <c r="A2212" s="1" t="s">
        <v>147</v>
      </c>
      <c r="B2212" t="str">
        <f>VLOOKUP(A2212,'Customer Names-Answers'!A:D,4,0)</f>
        <v>Martin</v>
      </c>
      <c r="C2212" cm="1">
        <f t="array" ref="C2212:H2212">VLOOKUP(A2212,'Hospitalisation Details-Answers'!A:K,{6,7,8,9,10,11},0)</f>
        <v>1628.47</v>
      </c>
      <c r="D2212" t="str">
        <v>tier - 2</v>
      </c>
      <c r="E2212" t="str">
        <v>tier - 1</v>
      </c>
      <c r="F2212" t="str">
        <v>R1012</v>
      </c>
      <c r="G2212" t="str">
        <v>17-Jul-2003</v>
      </c>
      <c r="H2212" t="str">
        <v xml:space="preserve">20 Y </v>
      </c>
      <c r="I2212" cm="1">
        <f t="array" ref="I2212:Q2212">VLOOKUP(A2212,'Medical Examinations-Answers'!A:J,{2,3,4,5,6,7,8,9,10},0)</f>
        <v>22.61</v>
      </c>
      <c r="J2212">
        <v>5.68</v>
      </c>
      <c r="K2212" t="str">
        <v>No</v>
      </c>
      <c r="L2212" t="str">
        <v>No</v>
      </c>
      <c r="M2212" t="str">
        <v>Yes</v>
      </c>
      <c r="N2212">
        <v>1</v>
      </c>
      <c r="O2212" t="str">
        <v>No</v>
      </c>
      <c r="P2212" t="str">
        <v xml:space="preserve">Normal Weight </v>
      </c>
      <c r="Q2212" t="str">
        <v>Normal</v>
      </c>
      <c r="R2212" t="str">
        <f t="shared" si="34"/>
        <v>Without transplant</v>
      </c>
    </row>
    <row r="2213" spans="1:18" ht="15.6" x14ac:dyDescent="0.3">
      <c r="A2213" s="1" t="s">
        <v>146</v>
      </c>
      <c r="B2213" t="str">
        <f>VLOOKUP(A2213,'Customer Names-Answers'!A:D,4,0)</f>
        <v>Steve</v>
      </c>
      <c r="C2213" cm="1">
        <f t="array" ref="C2213:H2213">VLOOKUP(A2213,'Hospitalisation Details-Answers'!A:K,{6,7,8,9,10,11},0)</f>
        <v>1627.28</v>
      </c>
      <c r="D2213" t="str">
        <v>tier - 2</v>
      </c>
      <c r="E2213" t="str">
        <v>tier - 2</v>
      </c>
      <c r="F2213" t="str">
        <v>R1012</v>
      </c>
      <c r="G2213" t="str">
        <v>4-Dec-2003</v>
      </c>
      <c r="H2213" t="str">
        <v xml:space="preserve">20 Y </v>
      </c>
      <c r="I2213" cm="1">
        <f t="array" ref="I2213:Q2213">VLOOKUP(A2213,'Medical Examinations-Answers'!A:J,{2,3,4,5,6,7,8,9,10},0)</f>
        <v>21.754999999999999</v>
      </c>
      <c r="J2213">
        <v>6.09</v>
      </c>
      <c r="K2213" t="str">
        <v>No</v>
      </c>
      <c r="L2213" t="str">
        <v>No</v>
      </c>
      <c r="M2213" t="str">
        <v>Yes</v>
      </c>
      <c r="N2213">
        <v>1</v>
      </c>
      <c r="O2213" t="str">
        <v>No</v>
      </c>
      <c r="P2213" t="str">
        <v xml:space="preserve">Normal Weight </v>
      </c>
      <c r="Q2213" t="str">
        <v>Prediabetes</v>
      </c>
      <c r="R2213" t="str">
        <f t="shared" si="34"/>
        <v>Without transplant</v>
      </c>
    </row>
    <row r="2214" spans="1:18" ht="15.6" x14ac:dyDescent="0.3">
      <c r="A2214" s="1" t="s">
        <v>145</v>
      </c>
      <c r="B2214" t="str">
        <f>VLOOKUP(A2214,'Customer Names-Answers'!A:D,4,0)</f>
        <v>Christopher</v>
      </c>
      <c r="C2214" cm="1">
        <f t="array" ref="C2214:H2214">VLOOKUP(A2214,'Hospitalisation Details-Answers'!A:K,{6,7,8,9,10,11},0)</f>
        <v>1625.43</v>
      </c>
      <c r="D2214" t="str">
        <v>tier - 2</v>
      </c>
      <c r="E2214" t="str">
        <v>tier - 3</v>
      </c>
      <c r="F2214" t="str">
        <v>R1012</v>
      </c>
      <c r="G2214" t="str">
        <v>9-Sep-2003</v>
      </c>
      <c r="H2214" t="str">
        <v xml:space="preserve">20 Y </v>
      </c>
      <c r="I2214" cm="1">
        <f t="array" ref="I2214:Q2214">VLOOKUP(A2214,'Medical Examinations-Answers'!A:J,{2,3,4,5,6,7,8,9,10},0)</f>
        <v>20.425000000000001</v>
      </c>
      <c r="J2214">
        <v>5.53</v>
      </c>
      <c r="K2214" t="str">
        <v>No</v>
      </c>
      <c r="L2214" t="str">
        <v>No</v>
      </c>
      <c r="M2214" t="str">
        <v>Yes</v>
      </c>
      <c r="N2214">
        <v>1</v>
      </c>
      <c r="O2214" t="str">
        <v>No</v>
      </c>
      <c r="P2214" t="str">
        <v xml:space="preserve">Normal Weight </v>
      </c>
      <c r="Q2214" t="str">
        <v>Normal</v>
      </c>
      <c r="R2214" t="str">
        <f t="shared" si="34"/>
        <v>Without transplant</v>
      </c>
    </row>
    <row r="2215" spans="1:18" ht="15.6" x14ac:dyDescent="0.3">
      <c r="A2215" s="1" t="s">
        <v>144</v>
      </c>
      <c r="B2215" t="str">
        <f>VLOOKUP(A2215,'Customer Names-Answers'!A:D,4,0)</f>
        <v>Ms.  Kathryn M.</v>
      </c>
      <c r="C2215" cm="1">
        <f t="array" ref="C2215:H2215">VLOOKUP(A2215,'Hospitalisation Details-Answers'!A:K,{6,7,8,9,10,11},0)</f>
        <v>1622.19</v>
      </c>
      <c r="D2215" t="str">
        <v>tier - 2</v>
      </c>
      <c r="E2215" t="str">
        <v>tier - 1</v>
      </c>
      <c r="F2215" t="str">
        <v>R1013</v>
      </c>
      <c r="G2215" t="str">
        <v>25-Jul-2004</v>
      </c>
      <c r="H2215" t="str">
        <v xml:space="preserve">19 Y </v>
      </c>
      <c r="I2215" cm="1">
        <f t="array" ref="I2215:Q2215">VLOOKUP(A2215,'Medical Examinations-Answers'!A:J,{2,3,4,5,6,7,8,9,10},0)</f>
        <v>31.35</v>
      </c>
      <c r="J2215">
        <v>4.28</v>
      </c>
      <c r="K2215" t="str">
        <v>No</v>
      </c>
      <c r="L2215" t="str">
        <v>yes</v>
      </c>
      <c r="M2215" t="str">
        <v>No</v>
      </c>
      <c r="N2215">
        <v>1</v>
      </c>
      <c r="O2215" t="str">
        <v>No</v>
      </c>
      <c r="P2215" t="str">
        <v>Obesity</v>
      </c>
      <c r="Q2215" t="str">
        <v>Normal</v>
      </c>
      <c r="R2215" t="str">
        <f t="shared" si="34"/>
        <v>With transplant</v>
      </c>
    </row>
    <row r="2216" spans="1:18" ht="15.6" x14ac:dyDescent="0.3">
      <c r="A2216" s="1" t="s">
        <v>143</v>
      </c>
      <c r="B2216" t="str">
        <f>VLOOKUP(A2216,'Customer Names-Answers'!A:D,4,0)</f>
        <v>Emily</v>
      </c>
      <c r="C2216" cm="1">
        <f t="array" ref="C2216:H2216">VLOOKUP(A2216,'Hospitalisation Details-Answers'!A:K,{6,7,8,9,10,11},0)</f>
        <v>1621.88</v>
      </c>
      <c r="D2216" t="str">
        <v>tier - 2</v>
      </c>
      <c r="E2216" t="str">
        <v>tier - 2</v>
      </c>
      <c r="F2216" t="str">
        <v>R1013</v>
      </c>
      <c r="G2216" t="str">
        <v>21-Aug-2004</v>
      </c>
      <c r="H2216" t="str">
        <v xml:space="preserve">19 Y </v>
      </c>
      <c r="I2216" cm="1">
        <f t="array" ref="I2216:Q2216">VLOOKUP(A2216,'Medical Examinations-Answers'!A:J,{2,3,4,5,6,7,8,9,10},0)</f>
        <v>31.13</v>
      </c>
      <c r="J2216">
        <v>6.01</v>
      </c>
      <c r="K2216" t="str">
        <v>No</v>
      </c>
      <c r="L2216" t="str">
        <v>yes</v>
      </c>
      <c r="M2216" t="str">
        <v>No</v>
      </c>
      <c r="N2216">
        <v>1</v>
      </c>
      <c r="O2216" t="str">
        <v>No</v>
      </c>
      <c r="P2216" t="str">
        <v>Obesity</v>
      </c>
      <c r="Q2216" t="str">
        <v>Prediabetes</v>
      </c>
      <c r="R2216" t="str">
        <f t="shared" si="34"/>
        <v>With transplant</v>
      </c>
    </row>
    <row r="2217" spans="1:18" ht="15.6" x14ac:dyDescent="0.3">
      <c r="A2217" s="1" t="s">
        <v>142</v>
      </c>
      <c r="B2217" t="str">
        <f>VLOOKUP(A2217,'Customer Names-Answers'!A:D,4,0)</f>
        <v>Trent A</v>
      </c>
      <c r="C2217" cm="1">
        <f t="array" ref="C2217:H2217">VLOOKUP(A2217,'Hospitalisation Details-Answers'!A:K,{6,7,8,9,10,11},0)</f>
        <v>1621.34</v>
      </c>
      <c r="D2217" t="str">
        <v>tier - 2</v>
      </c>
      <c r="E2217" t="str">
        <v>tier - 2</v>
      </c>
      <c r="F2217" t="str">
        <v>R1012</v>
      </c>
      <c r="G2217" t="str">
        <v>14-Sep-2003</v>
      </c>
      <c r="H2217" t="str">
        <v xml:space="preserve">20 Y </v>
      </c>
      <c r="I2217" cm="1">
        <f t="array" ref="I2217:Q2217">VLOOKUP(A2217,'Medical Examinations-Answers'!A:J,{2,3,4,5,6,7,8,9,10},0)</f>
        <v>17.48</v>
      </c>
      <c r="J2217">
        <v>4.59</v>
      </c>
      <c r="K2217" t="str">
        <v>No</v>
      </c>
      <c r="L2217" t="str">
        <v>No</v>
      </c>
      <c r="M2217" t="str">
        <v>Yes</v>
      </c>
      <c r="N2217">
        <v>1</v>
      </c>
      <c r="O2217" t="str">
        <v>No</v>
      </c>
      <c r="P2217" t="str">
        <v xml:space="preserve">Underweight </v>
      </c>
      <c r="Q2217" t="str">
        <v>Normal</v>
      </c>
      <c r="R2217" t="str">
        <f t="shared" si="34"/>
        <v>Without transplant</v>
      </c>
    </row>
    <row r="2218" spans="1:18" ht="15.6" x14ac:dyDescent="0.3">
      <c r="A2218" s="1" t="s">
        <v>141</v>
      </c>
      <c r="B2218" t="str">
        <f>VLOOKUP(A2218,'Customer Names-Answers'!A:D,4,0)</f>
        <v>Jennifer E</v>
      </c>
      <c r="C2218" cm="1">
        <f t="array" ref="C2218:H2218">VLOOKUP(A2218,'Hospitalisation Details-Answers'!A:K,{6,7,8,9,10,11},0)</f>
        <v>1617.16</v>
      </c>
      <c r="D2218" t="str">
        <v>tier - 2</v>
      </c>
      <c r="E2218" t="str">
        <v>tier - 1</v>
      </c>
      <c r="F2218" t="str">
        <v>R1013</v>
      </c>
      <c r="G2218" t="str">
        <v>5-Aug-1995</v>
      </c>
      <c r="H2218" t="str">
        <v xml:space="preserve">28 Y </v>
      </c>
      <c r="I2218" cm="1">
        <f t="array" ref="I2218:Q2218">VLOOKUP(A2218,'Medical Examinations-Answers'!A:J,{2,3,4,5,6,7,8,9,10},0)</f>
        <v>22.57</v>
      </c>
      <c r="J2218">
        <v>5.8</v>
      </c>
      <c r="K2218" t="str">
        <v>yes</v>
      </c>
      <c r="L2218" t="str">
        <v>No</v>
      </c>
      <c r="M2218" t="str">
        <v>No</v>
      </c>
      <c r="N2218">
        <v>1</v>
      </c>
      <c r="O2218" t="str">
        <v>No</v>
      </c>
      <c r="P2218" t="str">
        <v xml:space="preserve">Normal Weight </v>
      </c>
      <c r="Q2218" t="str">
        <v>Prediabetes</v>
      </c>
      <c r="R2218" t="str">
        <f t="shared" si="34"/>
        <v>Without transplant</v>
      </c>
    </row>
    <row r="2219" spans="1:18" ht="15.6" x14ac:dyDescent="0.3">
      <c r="A2219" s="1" t="s">
        <v>140</v>
      </c>
      <c r="B2219" t="str">
        <f>VLOOKUP(A2219,'Customer Names-Answers'!A:D,4,0)</f>
        <v>Polly</v>
      </c>
      <c r="C2219" cm="1">
        <f t="array" ref="C2219:H2219">VLOOKUP(A2219,'Hospitalisation Details-Answers'!A:K,{6,7,8,9,10,11},0)</f>
        <v>1615.77</v>
      </c>
      <c r="D2219" t="str">
        <v>tier - 2</v>
      </c>
      <c r="E2219" t="str">
        <v>tier - 1</v>
      </c>
      <c r="F2219" t="str">
        <v>R1013</v>
      </c>
      <c r="G2219" t="str">
        <v>22-Jul-2004</v>
      </c>
      <c r="H2219" t="str">
        <v xml:space="preserve">19 Y </v>
      </c>
      <c r="I2219" cm="1">
        <f t="array" ref="I2219:Q2219">VLOOKUP(A2219,'Medical Examinations-Answers'!A:J,{2,3,4,5,6,7,8,9,10},0)</f>
        <v>26.73</v>
      </c>
      <c r="J2219">
        <v>5.08</v>
      </c>
      <c r="K2219" t="str">
        <v>No</v>
      </c>
      <c r="L2219" t="str">
        <v>yes</v>
      </c>
      <c r="M2219" t="str">
        <v>No</v>
      </c>
      <c r="N2219">
        <v>1</v>
      </c>
      <c r="O2219" t="str">
        <v>No</v>
      </c>
      <c r="P2219" t="str">
        <v xml:space="preserve">Overweight </v>
      </c>
      <c r="Q2219" t="str">
        <v>Normal</v>
      </c>
      <c r="R2219" t="str">
        <f t="shared" si="34"/>
        <v>With transplant</v>
      </c>
    </row>
    <row r="2220" spans="1:18" ht="15.6" x14ac:dyDescent="0.3">
      <c r="A2220" s="1" t="s">
        <v>139</v>
      </c>
      <c r="B2220" t="str">
        <f>VLOOKUP(A2220,'Customer Names-Answers'!A:D,4,0)</f>
        <v>Elizabeth</v>
      </c>
      <c r="C2220" cm="1">
        <f t="array" ref="C2220:H2220">VLOOKUP(A2220,'Hospitalisation Details-Answers'!A:K,{6,7,8,9,10,11},0)</f>
        <v>1607.51</v>
      </c>
      <c r="D2220" t="str">
        <v>tier - 2</v>
      </c>
      <c r="E2220" t="str">
        <v>tier - 3</v>
      </c>
      <c r="F2220" t="str">
        <v>R1013</v>
      </c>
      <c r="G2220" t="str">
        <v>19-Nov-2004</v>
      </c>
      <c r="H2220" t="str">
        <v xml:space="preserve">19 Y </v>
      </c>
      <c r="I2220" cm="1">
        <f t="array" ref="I2220:Q2220">VLOOKUP(A2220,'Medical Examinations-Answers'!A:J,{2,3,4,5,6,7,8,9,10},0)</f>
        <v>20.79</v>
      </c>
      <c r="J2220">
        <v>5.84</v>
      </c>
      <c r="K2220" t="str">
        <v>No</v>
      </c>
      <c r="L2220" t="str">
        <v>yes</v>
      </c>
      <c r="M2220" t="str">
        <v>No</v>
      </c>
      <c r="N2220">
        <v>1</v>
      </c>
      <c r="O2220" t="str">
        <v>No</v>
      </c>
      <c r="P2220" t="str">
        <v xml:space="preserve">Normal Weight </v>
      </c>
      <c r="Q2220" t="str">
        <v>Prediabetes</v>
      </c>
      <c r="R2220" t="str">
        <f t="shared" si="34"/>
        <v>With transplant</v>
      </c>
    </row>
    <row r="2221" spans="1:18" ht="15.6" x14ac:dyDescent="0.3">
      <c r="A2221" s="1" t="s">
        <v>138</v>
      </c>
      <c r="B2221" t="str">
        <f>VLOOKUP(A2221,'Customer Names-Answers'!A:D,4,0)</f>
        <v>Tiffany A.</v>
      </c>
      <c r="C2221" cm="1">
        <f t="array" ref="C2221:H2221">VLOOKUP(A2221,'Hospitalisation Details-Answers'!A:K,{6,7,8,9,10,11},0)</f>
        <v>1566.88</v>
      </c>
      <c r="D2221" t="str">
        <v>tier - 2</v>
      </c>
      <c r="E2221" t="str">
        <v>tier - 1</v>
      </c>
      <c r="F2221" t="str">
        <v>R1013</v>
      </c>
      <c r="G2221" t="str">
        <v>22-Sep-1992</v>
      </c>
      <c r="H2221" t="str">
        <v xml:space="preserve">31 Y </v>
      </c>
      <c r="I2221" cm="1">
        <f t="array" ref="I2221:Q2221">VLOOKUP(A2221,'Medical Examinations-Answers'!A:J,{2,3,4,5,6,7,8,9,10},0)</f>
        <v>20.149999999999999</v>
      </c>
      <c r="J2221">
        <v>4.1500000000000004</v>
      </c>
      <c r="K2221" t="str">
        <v>No</v>
      </c>
      <c r="L2221" t="str">
        <v>No</v>
      </c>
      <c r="M2221" t="str">
        <v>No</v>
      </c>
      <c r="N2221">
        <v>1</v>
      </c>
      <c r="O2221" t="str">
        <v>No</v>
      </c>
      <c r="P2221" t="str">
        <v xml:space="preserve">Normal Weight </v>
      </c>
      <c r="Q2221" t="str">
        <v>Normal</v>
      </c>
      <c r="R2221" t="str">
        <f t="shared" si="34"/>
        <v>Without transplant</v>
      </c>
    </row>
    <row r="2222" spans="1:18" ht="15.6" x14ac:dyDescent="0.3">
      <c r="A2222" s="1" t="s">
        <v>137</v>
      </c>
      <c r="B2222" t="str">
        <f>VLOOKUP(A2222,'Customer Names-Answers'!A:D,4,0)</f>
        <v>Cole</v>
      </c>
      <c r="C2222" cm="1">
        <f t="array" ref="C2222:H2222">VLOOKUP(A2222,'Hospitalisation Details-Answers'!A:K,{6,7,8,9,10,11},0)</f>
        <v>1534.3</v>
      </c>
      <c r="D2222" t="str">
        <v>tier - 2</v>
      </c>
      <c r="E2222" t="str">
        <v>tier - 2</v>
      </c>
      <c r="F2222" t="str">
        <v>R1013</v>
      </c>
      <c r="G2222" t="str">
        <v>5-Dec-2001</v>
      </c>
      <c r="H2222" t="str">
        <v xml:space="preserve">22 Y </v>
      </c>
      <c r="I2222" cm="1">
        <f t="array" ref="I2222:Q2222">VLOOKUP(A2222,'Medical Examinations-Answers'!A:J,{2,3,4,5,6,7,8,9,10},0)</f>
        <v>36.85</v>
      </c>
      <c r="J2222">
        <v>4.3600000000000003</v>
      </c>
      <c r="K2222" t="str">
        <v>yes</v>
      </c>
      <c r="L2222" t="str">
        <v>No</v>
      </c>
      <c r="M2222" t="str">
        <v>No</v>
      </c>
      <c r="N2222">
        <v>0</v>
      </c>
      <c r="O2222" t="str">
        <v>No</v>
      </c>
      <c r="P2222" t="str">
        <v>Obesity</v>
      </c>
      <c r="Q2222" t="str">
        <v>Normal</v>
      </c>
      <c r="R2222" t="str">
        <f t="shared" si="34"/>
        <v>Without transplant</v>
      </c>
    </row>
    <row r="2223" spans="1:18" ht="15.6" x14ac:dyDescent="0.3">
      <c r="A2223" s="1" t="s">
        <v>136</v>
      </c>
      <c r="B2223" t="str">
        <f>VLOOKUP(A2223,'Customer Names-Answers'!A:D,4,0)</f>
        <v>Matthew T.</v>
      </c>
      <c r="C2223" cm="1">
        <f t="array" ref="C2223:H2223">VLOOKUP(A2223,'Hospitalisation Details-Answers'!A:K,{6,7,8,9,10,11},0)</f>
        <v>1532.47</v>
      </c>
      <c r="D2223" t="str">
        <v>tier - 2</v>
      </c>
      <c r="E2223" t="str">
        <v>tier - 2</v>
      </c>
      <c r="F2223" t="str">
        <v>R1013</v>
      </c>
      <c r="G2223" t="str">
        <v>2-Jun-2001</v>
      </c>
      <c r="H2223" t="str">
        <v xml:space="preserve">22 Y </v>
      </c>
      <c r="I2223" cm="1">
        <f t="array" ref="I2223:Q2223">VLOOKUP(A2223,'Medical Examinations-Answers'!A:J,{2,3,4,5,6,7,8,9,10},0)</f>
        <v>35.53</v>
      </c>
      <c r="J2223">
        <v>4.55</v>
      </c>
      <c r="K2223" t="str">
        <v>yes</v>
      </c>
      <c r="L2223" t="str">
        <v>No</v>
      </c>
      <c r="M2223" t="str">
        <v>No</v>
      </c>
      <c r="N2223">
        <v>0</v>
      </c>
      <c r="O2223" t="str">
        <v>No</v>
      </c>
      <c r="P2223" t="str">
        <v>Obesity</v>
      </c>
      <c r="Q2223" t="str">
        <v>Normal</v>
      </c>
      <c r="R2223" t="str">
        <f t="shared" si="34"/>
        <v>Without transplant</v>
      </c>
    </row>
    <row r="2224" spans="1:18" ht="15.6" x14ac:dyDescent="0.3">
      <c r="A2224" s="1" t="s">
        <v>135</v>
      </c>
      <c r="B2224" t="str">
        <f>VLOOKUP(A2224,'Customer Names-Answers'!A:D,4,0)</f>
        <v>Zachary</v>
      </c>
      <c r="C2224" cm="1">
        <f t="array" ref="C2224:H2224">VLOOKUP(A2224,'Hospitalisation Details-Answers'!A:K,{6,7,8,9,10,11},0)</f>
        <v>1526.31</v>
      </c>
      <c r="D2224" t="str">
        <v>tier - 2</v>
      </c>
      <c r="E2224" t="str">
        <v>tier - 3</v>
      </c>
      <c r="F2224" t="str">
        <v>R1011</v>
      </c>
      <c r="G2224" t="str">
        <v>7-Jul-2001</v>
      </c>
      <c r="H2224" t="str">
        <v xml:space="preserve">22 Y </v>
      </c>
      <c r="I2224" cm="1">
        <f t="array" ref="I2224:Q2224">VLOOKUP(A2224,'Medical Examinations-Answers'!A:J,{2,3,4,5,6,7,8,9,10},0)</f>
        <v>31.1</v>
      </c>
      <c r="J2224">
        <v>4.37</v>
      </c>
      <c r="K2224" t="str">
        <v>yes</v>
      </c>
      <c r="L2224" t="str">
        <v>No</v>
      </c>
      <c r="M2224" t="str">
        <v>No</v>
      </c>
      <c r="N2224">
        <v>0</v>
      </c>
      <c r="O2224" t="str">
        <v>No</v>
      </c>
      <c r="P2224" t="str">
        <v>Obesity</v>
      </c>
      <c r="Q2224" t="str">
        <v>Normal</v>
      </c>
      <c r="R2224" t="str">
        <f t="shared" si="34"/>
        <v>Without transplant</v>
      </c>
    </row>
    <row r="2225" spans="1:18" ht="15.6" x14ac:dyDescent="0.3">
      <c r="A2225" s="1" t="s">
        <v>134</v>
      </c>
      <c r="B2225" t="str">
        <f>VLOOKUP(A2225,'Customer Names-Answers'!A:D,4,0)</f>
        <v>Matthew T.</v>
      </c>
      <c r="C2225" cm="1">
        <f t="array" ref="C2225:H2225">VLOOKUP(A2225,'Hospitalisation Details-Answers'!A:K,{6,7,8,9,10,11},0)</f>
        <v>1515.34</v>
      </c>
      <c r="D2225" t="str">
        <v>tier - 2</v>
      </c>
      <c r="E2225" t="str">
        <v>tier - 3</v>
      </c>
      <c r="F2225" t="str">
        <v>R1013</v>
      </c>
      <c r="G2225" t="str">
        <v>25-Aug-2001</v>
      </c>
      <c r="H2225" t="str">
        <v xml:space="preserve">22 Y </v>
      </c>
      <c r="I2225" cm="1">
        <f t="array" ref="I2225:Q2225">VLOOKUP(A2225,'Medical Examinations-Answers'!A:J,{2,3,4,5,6,7,8,9,10},0)</f>
        <v>23.21</v>
      </c>
      <c r="J2225">
        <v>5.24</v>
      </c>
      <c r="K2225" t="str">
        <v>yes</v>
      </c>
      <c r="L2225" t="str">
        <v>No</v>
      </c>
      <c r="M2225" t="str">
        <v>No</v>
      </c>
      <c r="N2225">
        <v>0</v>
      </c>
      <c r="O2225" t="str">
        <v>No</v>
      </c>
      <c r="P2225" t="str">
        <v xml:space="preserve">Normal Weight </v>
      </c>
      <c r="Q2225" t="str">
        <v>Normal</v>
      </c>
      <c r="R2225" t="str">
        <f t="shared" si="34"/>
        <v>Without transplant</v>
      </c>
    </row>
    <row r="2226" spans="1:18" ht="15.6" x14ac:dyDescent="0.3">
      <c r="A2226" s="1" t="s">
        <v>133</v>
      </c>
      <c r="B2226" t="str">
        <f>VLOOKUP(A2226,'Customer Names-Answers'!A:D,4,0)</f>
        <v>Pat</v>
      </c>
      <c r="C2226" cm="1">
        <f t="array" ref="C2226:H2226">VLOOKUP(A2226,'Hospitalisation Details-Answers'!A:K,{6,7,8,9,10,11},0)</f>
        <v>1497</v>
      </c>
      <c r="D2226" t="str">
        <v>tier - 2</v>
      </c>
      <c r="E2226" t="str">
        <v>tier - 2</v>
      </c>
      <c r="F2226" t="str">
        <v>R1013</v>
      </c>
      <c r="G2226" t="str">
        <v>19-Jun-1998</v>
      </c>
      <c r="H2226" t="str">
        <v xml:space="preserve">25 Y </v>
      </c>
      <c r="I2226" cm="1">
        <f t="array" ref="I2226:Q2226">VLOOKUP(A2226,'Medical Examinations-Answers'!A:J,{2,3,4,5,6,7,8,9,10},0)</f>
        <v>18.36</v>
      </c>
      <c r="J2226">
        <v>5.96</v>
      </c>
      <c r="K2226" t="str">
        <v>No</v>
      </c>
      <c r="L2226" t="str">
        <v>No</v>
      </c>
      <c r="M2226" t="str">
        <v>No</v>
      </c>
      <c r="N2226">
        <v>1</v>
      </c>
      <c r="O2226" t="str">
        <v>No</v>
      </c>
      <c r="P2226" t="str">
        <v xml:space="preserve">Underweight </v>
      </c>
      <c r="Q2226" t="str">
        <v>Prediabetes</v>
      </c>
      <c r="R2226" t="str">
        <f t="shared" si="34"/>
        <v>Without transplant</v>
      </c>
    </row>
    <row r="2227" spans="1:18" ht="15.6" x14ac:dyDescent="0.3">
      <c r="A2227" s="1" t="s">
        <v>132</v>
      </c>
      <c r="B2227" t="str">
        <f>VLOOKUP(A2227,'Customer Names-Answers'!A:D,4,0)</f>
        <v>Ashley</v>
      </c>
      <c r="C2227" cm="1">
        <f t="array" ref="C2227:H2227">VLOOKUP(A2227,'Hospitalisation Details-Answers'!A:K,{6,7,8,9,10,11},0)</f>
        <v>1493</v>
      </c>
      <c r="D2227" t="str">
        <v>tier - 2</v>
      </c>
      <c r="E2227" t="str">
        <v>tier - 3</v>
      </c>
      <c r="F2227" t="str">
        <v>R1013</v>
      </c>
      <c r="G2227" t="str">
        <v>7-Oct-1995</v>
      </c>
      <c r="H2227" t="str">
        <v xml:space="preserve">28 Y </v>
      </c>
      <c r="I2227" cm="1">
        <f t="array" ref="I2227:Q2227">VLOOKUP(A2227,'Medical Examinations-Answers'!A:J,{2,3,4,5,6,7,8,9,10},0)</f>
        <v>15.92</v>
      </c>
      <c r="J2227">
        <v>4.76</v>
      </c>
      <c r="K2227" t="str">
        <v>yes</v>
      </c>
      <c r="L2227" t="str">
        <v>No</v>
      </c>
      <c r="M2227" t="str">
        <v>No</v>
      </c>
      <c r="N2227">
        <v>1</v>
      </c>
      <c r="O2227" t="str">
        <v>No</v>
      </c>
      <c r="P2227" t="str">
        <v xml:space="preserve">Underweight </v>
      </c>
      <c r="Q2227" t="str">
        <v>Normal</v>
      </c>
      <c r="R2227" t="str">
        <f t="shared" si="34"/>
        <v>Without transplant</v>
      </c>
    </row>
    <row r="2228" spans="1:18" ht="15.6" x14ac:dyDescent="0.3">
      <c r="A2228" s="1" t="s">
        <v>131</v>
      </c>
      <c r="B2228" t="str">
        <f>VLOOKUP(A2228,'Customer Names-Answers'!A:D,4,0)</f>
        <v>Elizabeth A.</v>
      </c>
      <c r="C2228" cm="1">
        <f t="array" ref="C2228:H2228">VLOOKUP(A2228,'Hospitalisation Details-Answers'!A:K,{6,7,8,9,10,11},0)</f>
        <v>1481</v>
      </c>
      <c r="D2228" t="str">
        <v>tier - 2</v>
      </c>
      <c r="E2228" t="str">
        <v>tier - 1</v>
      </c>
      <c r="F2228" t="str">
        <v>R1012</v>
      </c>
      <c r="G2228" t="str">
        <v>9-Jun-1997</v>
      </c>
      <c r="H2228" t="str">
        <v xml:space="preserve">26 Y </v>
      </c>
      <c r="I2228" cm="1">
        <f t="array" ref="I2228:Q2228">VLOOKUP(A2228,'Medical Examinations-Answers'!A:J,{2,3,4,5,6,7,8,9,10},0)</f>
        <v>15.17</v>
      </c>
      <c r="J2228">
        <v>4.3</v>
      </c>
      <c r="K2228" t="str">
        <v>yes</v>
      </c>
      <c r="L2228" t="str">
        <v>No</v>
      </c>
      <c r="M2228" t="str">
        <v>Yes</v>
      </c>
      <c r="N2228">
        <v>1</v>
      </c>
      <c r="O2228" t="str">
        <v>No</v>
      </c>
      <c r="P2228" t="str">
        <v xml:space="preserve">Underweight </v>
      </c>
      <c r="Q2228" t="str">
        <v>Normal</v>
      </c>
      <c r="R2228" t="str">
        <f t="shared" si="34"/>
        <v>Without transplant</v>
      </c>
    </row>
    <row r="2229" spans="1:18" ht="15.6" x14ac:dyDescent="0.3">
      <c r="A2229" s="1" t="s">
        <v>130</v>
      </c>
      <c r="B2229" t="str">
        <f>VLOOKUP(A2229,'Customer Names-Answers'!A:D,4,0)</f>
        <v>Rebecca M.</v>
      </c>
      <c r="C2229" cm="1">
        <f t="array" ref="C2229:H2229">VLOOKUP(A2229,'Hospitalisation Details-Answers'!A:K,{6,7,8,9,10,11},0)</f>
        <v>1477</v>
      </c>
      <c r="D2229" t="str">
        <v>tier - 2</v>
      </c>
      <c r="E2229" t="str">
        <v>tier - 1</v>
      </c>
      <c r="F2229" t="str">
        <v>R1013</v>
      </c>
      <c r="G2229" t="str">
        <v>7-Dec-1998</v>
      </c>
      <c r="H2229" t="str">
        <v xml:space="preserve">25 Y </v>
      </c>
      <c r="I2229" cm="1">
        <f t="array" ref="I2229:Q2229">VLOOKUP(A2229,'Medical Examinations-Answers'!A:J,{2,3,4,5,6,7,8,9,10},0)</f>
        <v>16.63</v>
      </c>
      <c r="J2229">
        <v>4.5</v>
      </c>
      <c r="K2229" t="str">
        <v>No</v>
      </c>
      <c r="L2229" t="str">
        <v>No</v>
      </c>
      <c r="M2229" t="str">
        <v>No</v>
      </c>
      <c r="N2229">
        <v>1</v>
      </c>
      <c r="O2229" t="str">
        <v>No</v>
      </c>
      <c r="P2229" t="str">
        <v xml:space="preserve">Underweight </v>
      </c>
      <c r="Q2229" t="str">
        <v>Normal</v>
      </c>
      <c r="R2229" t="str">
        <f t="shared" si="34"/>
        <v>Without transplant</v>
      </c>
    </row>
    <row r="2230" spans="1:18" ht="15.6" x14ac:dyDescent="0.3">
      <c r="A2230" s="1" t="s">
        <v>129</v>
      </c>
      <c r="B2230" t="str">
        <f>VLOOKUP(A2230,'Customer Names-Answers'!A:D,4,0)</f>
        <v>Ruth</v>
      </c>
      <c r="C2230" cm="1">
        <f t="array" ref="C2230:H2230">VLOOKUP(A2230,'Hospitalisation Details-Answers'!A:K,{6,7,8,9,10,11},0)</f>
        <v>1467</v>
      </c>
      <c r="D2230" t="str">
        <v>tier - 2</v>
      </c>
      <c r="E2230" t="str">
        <v>tier - 2</v>
      </c>
      <c r="F2230" t="str">
        <v>R1013</v>
      </c>
      <c r="G2230" t="str">
        <v>20-Jun-2003</v>
      </c>
      <c r="H2230" t="str">
        <v xml:space="preserve">20 Y </v>
      </c>
      <c r="I2230" cm="1">
        <f t="array" ref="I2230:Q2230">VLOOKUP(A2230,'Medical Examinations-Answers'!A:J,{2,3,4,5,6,7,8,9,10},0)</f>
        <v>19.39</v>
      </c>
      <c r="J2230">
        <v>5.59</v>
      </c>
      <c r="K2230" t="str">
        <v>No</v>
      </c>
      <c r="L2230" t="str">
        <v>No</v>
      </c>
      <c r="M2230" t="str">
        <v>Yes</v>
      </c>
      <c r="N2230">
        <v>1</v>
      </c>
      <c r="O2230" t="str">
        <v>No</v>
      </c>
      <c r="P2230" t="str">
        <v xml:space="preserve">Normal Weight </v>
      </c>
      <c r="Q2230" t="str">
        <v>Normal</v>
      </c>
      <c r="R2230" t="str">
        <f t="shared" si="34"/>
        <v>Without transplant</v>
      </c>
    </row>
    <row r="2231" spans="1:18" ht="15.6" x14ac:dyDescent="0.3">
      <c r="A2231" s="1" t="s">
        <v>128</v>
      </c>
      <c r="B2231" t="str">
        <f>VLOOKUP(A2231,'Customer Names-Answers'!A:D,4,0)</f>
        <v>Gregory S</v>
      </c>
      <c r="C2231" cm="1">
        <f t="array" ref="C2231:H2231">VLOOKUP(A2231,'Hospitalisation Details-Answers'!A:K,{6,7,8,9,10,11},0)</f>
        <v>1445</v>
      </c>
      <c r="D2231" t="str">
        <v>tier - 2</v>
      </c>
      <c r="E2231" t="str">
        <v>tier - 1</v>
      </c>
      <c r="F2231" t="str">
        <v>R1013</v>
      </c>
      <c r="G2231" t="str">
        <v>19-Jun-1997</v>
      </c>
      <c r="H2231" t="str">
        <v xml:space="preserve">26 Y </v>
      </c>
      <c r="I2231" cm="1">
        <f t="array" ref="I2231:Q2231">VLOOKUP(A2231,'Medical Examinations-Answers'!A:J,{2,3,4,5,6,7,8,9,10},0)</f>
        <v>17.34</v>
      </c>
      <c r="J2231">
        <v>6.29</v>
      </c>
      <c r="K2231" t="str">
        <v>yes</v>
      </c>
      <c r="L2231" t="str">
        <v>No</v>
      </c>
      <c r="M2231" t="str">
        <v>Yes</v>
      </c>
      <c r="N2231">
        <v>1</v>
      </c>
      <c r="O2231" t="str">
        <v>No</v>
      </c>
      <c r="P2231" t="str">
        <v xml:space="preserve">Underweight </v>
      </c>
      <c r="Q2231" t="str">
        <v>Prediabetes</v>
      </c>
      <c r="R2231" t="str">
        <f t="shared" si="34"/>
        <v>Without transplant</v>
      </c>
    </row>
    <row r="2232" spans="1:18" ht="15.6" x14ac:dyDescent="0.3">
      <c r="A2232" s="1" t="s">
        <v>127</v>
      </c>
      <c r="B2232" t="str">
        <f>VLOOKUP(A2232,'Customer Names-Answers'!A:D,4,0)</f>
        <v>Alexandra S</v>
      </c>
      <c r="C2232" cm="1">
        <f t="array" ref="C2232:H2232">VLOOKUP(A2232,'Hospitalisation Details-Answers'!A:K,{6,7,8,9,10,11},0)</f>
        <v>1438</v>
      </c>
      <c r="D2232" t="str">
        <v>tier - 2</v>
      </c>
      <c r="E2232" t="str">
        <v>tier - 2</v>
      </c>
      <c r="F2232" t="str">
        <v>R1013</v>
      </c>
      <c r="G2232" t="str">
        <v>1-Sep-2000</v>
      </c>
      <c r="H2232" t="str">
        <v xml:space="preserve">23 Y </v>
      </c>
      <c r="I2232" cm="1">
        <f t="array" ref="I2232:Q2232">VLOOKUP(A2232,'Medical Examinations-Answers'!A:J,{2,3,4,5,6,7,8,9,10},0)</f>
        <v>17.940000000000001</v>
      </c>
      <c r="J2232">
        <v>4.1900000000000004</v>
      </c>
      <c r="K2232" t="str">
        <v>No</v>
      </c>
      <c r="L2232" t="str">
        <v>yes</v>
      </c>
      <c r="M2232" t="str">
        <v>No</v>
      </c>
      <c r="N2232">
        <v>1</v>
      </c>
      <c r="O2232" t="str">
        <v>No</v>
      </c>
      <c r="P2232" t="str">
        <v xml:space="preserve">Underweight </v>
      </c>
      <c r="Q2232" t="str">
        <v>Normal</v>
      </c>
      <c r="R2232" t="str">
        <f t="shared" si="34"/>
        <v>With transplant</v>
      </c>
    </row>
    <row r="2233" spans="1:18" ht="15.6" x14ac:dyDescent="0.3">
      <c r="A2233" s="1" t="s">
        <v>126</v>
      </c>
      <c r="B2233" t="str">
        <f>VLOOKUP(A2233,'Customer Names-Answers'!A:D,4,0)</f>
        <v>Hillary</v>
      </c>
      <c r="C2233" cm="1">
        <f t="array" ref="C2233:H2233">VLOOKUP(A2233,'Hospitalisation Details-Answers'!A:K,{6,7,8,9,10,11},0)</f>
        <v>1422</v>
      </c>
      <c r="D2233" t="str">
        <v>tier - 2</v>
      </c>
      <c r="E2233" t="str">
        <v>tier - 2</v>
      </c>
      <c r="F2233" t="str">
        <v>R1013</v>
      </c>
      <c r="G2233" t="str">
        <v>5-Dec-1997</v>
      </c>
      <c r="H2233" t="str">
        <v xml:space="preserve">26 Y </v>
      </c>
      <c r="I2233" cm="1">
        <f t="array" ref="I2233:Q2233">VLOOKUP(A2233,'Medical Examinations-Answers'!A:J,{2,3,4,5,6,7,8,9,10},0)</f>
        <v>16.670000000000002</v>
      </c>
      <c r="J2233">
        <v>4.7</v>
      </c>
      <c r="K2233" t="str">
        <v>yes</v>
      </c>
      <c r="L2233" t="str">
        <v>No</v>
      </c>
      <c r="M2233" t="str">
        <v>Yes</v>
      </c>
      <c r="N2233">
        <v>1</v>
      </c>
      <c r="O2233" t="str">
        <v>No</v>
      </c>
      <c r="P2233" t="str">
        <v xml:space="preserve">Underweight </v>
      </c>
      <c r="Q2233" t="str">
        <v>Normal</v>
      </c>
      <c r="R2233" t="str">
        <f t="shared" si="34"/>
        <v>Without transplant</v>
      </c>
    </row>
    <row r="2234" spans="1:18" ht="15.6" x14ac:dyDescent="0.3">
      <c r="A2234" s="1" t="s">
        <v>125</v>
      </c>
      <c r="B2234" t="str">
        <f>VLOOKUP(A2234,'Customer Names-Answers'!A:D,4,0)</f>
        <v>Amy K.</v>
      </c>
      <c r="C2234" cm="1">
        <f t="array" ref="C2234:H2234">VLOOKUP(A2234,'Hospitalisation Details-Answers'!A:K,{6,7,8,9,10,11},0)</f>
        <v>1421</v>
      </c>
      <c r="D2234" t="str">
        <v>tier - 2</v>
      </c>
      <c r="E2234" t="str">
        <v>tier - 2</v>
      </c>
      <c r="F2234" t="str">
        <v>R1013</v>
      </c>
      <c r="G2234" t="str">
        <v>23-Aug-2001</v>
      </c>
      <c r="H2234" t="str">
        <v xml:space="preserve">22 Y </v>
      </c>
      <c r="I2234" cm="1">
        <f t="array" ref="I2234:Q2234">VLOOKUP(A2234,'Medical Examinations-Answers'!A:J,{2,3,4,5,6,7,8,9,10},0)</f>
        <v>20.58</v>
      </c>
      <c r="J2234">
        <v>5.64</v>
      </c>
      <c r="K2234" t="str">
        <v>yes</v>
      </c>
      <c r="L2234" t="str">
        <v>No</v>
      </c>
      <c r="M2234" t="str">
        <v>No</v>
      </c>
      <c r="N2234">
        <v>0</v>
      </c>
      <c r="O2234" t="str">
        <v>No</v>
      </c>
      <c r="P2234" t="str">
        <v xml:space="preserve">Normal Weight </v>
      </c>
      <c r="Q2234" t="str">
        <v>Normal</v>
      </c>
      <c r="R2234" t="str">
        <f t="shared" si="34"/>
        <v>Without transplant</v>
      </c>
    </row>
    <row r="2235" spans="1:18" ht="15.6" x14ac:dyDescent="0.3">
      <c r="A2235" s="1" t="s">
        <v>124</v>
      </c>
      <c r="B2235" t="str">
        <f>VLOOKUP(A2235,'Customer Names-Answers'!A:D,4,0)</f>
        <v>Scott</v>
      </c>
      <c r="C2235" cm="1">
        <f t="array" ref="C2235:H2235">VLOOKUP(A2235,'Hospitalisation Details-Answers'!A:K,{6,7,8,9,10,11},0)</f>
        <v>1417</v>
      </c>
      <c r="D2235" t="str">
        <v>tier - 2</v>
      </c>
      <c r="E2235" t="str">
        <v>tier - 3</v>
      </c>
      <c r="F2235" t="str">
        <v>R1013</v>
      </c>
      <c r="G2235" t="str">
        <v>23-Jun-1996</v>
      </c>
      <c r="H2235" t="str">
        <v xml:space="preserve">27 Y </v>
      </c>
      <c r="I2235" cm="1">
        <f t="array" ref="I2235:Q2235">VLOOKUP(A2235,'Medical Examinations-Answers'!A:J,{2,3,4,5,6,7,8,9,10},0)</f>
        <v>16.5</v>
      </c>
      <c r="J2235">
        <v>4.1100000000000003</v>
      </c>
      <c r="K2235" t="str">
        <v>yes</v>
      </c>
      <c r="L2235" t="str">
        <v>No</v>
      </c>
      <c r="M2235" t="str">
        <v>No</v>
      </c>
      <c r="N2235">
        <v>0</v>
      </c>
      <c r="O2235" t="str">
        <v>No</v>
      </c>
      <c r="P2235" t="str">
        <v xml:space="preserve">Underweight </v>
      </c>
      <c r="Q2235" t="str">
        <v>Normal</v>
      </c>
      <c r="R2235" t="str">
        <f t="shared" si="34"/>
        <v>Without transplant</v>
      </c>
    </row>
    <row r="2236" spans="1:18" ht="15.6" x14ac:dyDescent="0.3">
      <c r="A2236" s="1" t="s">
        <v>123</v>
      </c>
      <c r="B2236" t="str">
        <f>VLOOKUP(A2236,'Customer Names-Answers'!A:D,4,0)</f>
        <v>John</v>
      </c>
      <c r="C2236" cm="1">
        <f t="array" ref="C2236:H2236">VLOOKUP(A2236,'Hospitalisation Details-Answers'!A:K,{6,7,8,9,10,11},0)</f>
        <v>1402</v>
      </c>
      <c r="D2236" t="str">
        <v>tier - 2</v>
      </c>
      <c r="E2236" t="str">
        <v>tier - 3</v>
      </c>
      <c r="F2236" t="str">
        <v>R1011</v>
      </c>
      <c r="G2236" t="str">
        <v>27-Oct-1997</v>
      </c>
      <c r="H2236" t="str">
        <v xml:space="preserve">26 Y </v>
      </c>
      <c r="I2236" cm="1">
        <f t="array" ref="I2236:Q2236">VLOOKUP(A2236,'Medical Examinations-Answers'!A:J,{2,3,4,5,6,7,8,9,10},0)</f>
        <v>15.41</v>
      </c>
      <c r="J2236">
        <v>5.43</v>
      </c>
      <c r="K2236" t="str">
        <v>yes</v>
      </c>
      <c r="L2236" t="str">
        <v>No</v>
      </c>
      <c r="M2236" t="str">
        <v>Yes</v>
      </c>
      <c r="N2236">
        <v>1</v>
      </c>
      <c r="O2236" t="str">
        <v>No</v>
      </c>
      <c r="P2236" t="str">
        <v xml:space="preserve">Underweight </v>
      </c>
      <c r="Q2236" t="str">
        <v>Normal</v>
      </c>
      <c r="R2236" t="str">
        <f t="shared" si="34"/>
        <v>Without transplant</v>
      </c>
    </row>
    <row r="2237" spans="1:18" ht="15.6" x14ac:dyDescent="0.3">
      <c r="A2237" s="1" t="s">
        <v>122</v>
      </c>
      <c r="B2237" t="str">
        <f>VLOOKUP(A2237,'Customer Names-Answers'!A:D,4,0)</f>
        <v>Maaikel</v>
      </c>
      <c r="C2237" cm="1">
        <f t="array" ref="C2237:H2237">VLOOKUP(A2237,'Hospitalisation Details-Answers'!A:K,{6,7,8,9,10,11},0)</f>
        <v>1400.44</v>
      </c>
      <c r="D2237" t="str">
        <v>tier - 2</v>
      </c>
      <c r="E2237" t="str">
        <v>tier - 2</v>
      </c>
      <c r="F2237" t="str">
        <v>R1013</v>
      </c>
      <c r="G2237" t="str">
        <v>5-Sep-1998</v>
      </c>
      <c r="H2237" t="str">
        <v xml:space="preserve">25 Y </v>
      </c>
      <c r="I2237" cm="1">
        <f t="array" ref="I2237:Q2237">VLOOKUP(A2237,'Medical Examinations-Answers'!A:J,{2,3,4,5,6,7,8,9,10},0)</f>
        <v>24.59</v>
      </c>
      <c r="J2237">
        <v>4.38</v>
      </c>
      <c r="K2237" t="str">
        <v>No</v>
      </c>
      <c r="L2237" t="str">
        <v>No</v>
      </c>
      <c r="M2237" t="str">
        <v>No</v>
      </c>
      <c r="N2237">
        <v>1</v>
      </c>
      <c r="O2237" t="str">
        <v>No</v>
      </c>
      <c r="P2237" t="str">
        <v xml:space="preserve">Normal Weight </v>
      </c>
      <c r="Q2237" t="str">
        <v>Normal</v>
      </c>
      <c r="R2237" t="str">
        <f t="shared" si="34"/>
        <v>Without transplant</v>
      </c>
    </row>
    <row r="2238" spans="1:18" ht="15.6" x14ac:dyDescent="0.3">
      <c r="A2238" s="1" t="s">
        <v>121</v>
      </c>
      <c r="B2238" t="str">
        <f>VLOOKUP(A2238,'Customer Names-Answers'!A:D,4,0)</f>
        <v>Daniel C</v>
      </c>
      <c r="C2238" cm="1">
        <f t="array" ref="C2238:H2238">VLOOKUP(A2238,'Hospitalisation Details-Answers'!A:K,{6,7,8,9,10,11},0)</f>
        <v>1391.53</v>
      </c>
      <c r="D2238" t="str">
        <v>tier - 2</v>
      </c>
      <c r="E2238" t="str">
        <v>tier - 1</v>
      </c>
      <c r="F2238" t="str">
        <v>R1013</v>
      </c>
      <c r="G2238" t="str">
        <v>22-Dec-2002</v>
      </c>
      <c r="H2238" t="str">
        <v xml:space="preserve">21 Y </v>
      </c>
      <c r="I2238" cm="1">
        <f t="array" ref="I2238:Q2238">VLOOKUP(A2238,'Medical Examinations-Answers'!A:J,{2,3,4,5,6,7,8,9,10},0)</f>
        <v>33.33</v>
      </c>
      <c r="J2238">
        <v>9.7899999999999991</v>
      </c>
      <c r="K2238" t="str">
        <v>No</v>
      </c>
      <c r="L2238" t="str">
        <v>No</v>
      </c>
      <c r="M2238" t="str">
        <v>No</v>
      </c>
      <c r="N2238">
        <v>0</v>
      </c>
      <c r="O2238" t="str">
        <v>No</v>
      </c>
      <c r="P2238" t="str">
        <v>Obesity</v>
      </c>
      <c r="Q2238" t="str">
        <v>Diabetes</v>
      </c>
      <c r="R2238" t="str">
        <f t="shared" si="34"/>
        <v>Without transplant</v>
      </c>
    </row>
    <row r="2239" spans="1:18" ht="15.6" x14ac:dyDescent="0.3">
      <c r="A2239" s="1" t="s">
        <v>120</v>
      </c>
      <c r="B2239" t="str">
        <f>VLOOKUP(A2239,'Customer Names-Answers'!A:D,4,0)</f>
        <v>Christopher S.</v>
      </c>
      <c r="C2239" cm="1">
        <f t="array" ref="C2239:H2239">VLOOKUP(A2239,'Hospitalisation Details-Answers'!A:K,{6,7,8,9,10,11},0)</f>
        <v>1390</v>
      </c>
      <c r="D2239" t="str">
        <v>tier - 2</v>
      </c>
      <c r="E2239" t="str">
        <v>tier - 2</v>
      </c>
      <c r="F2239" t="str">
        <v>R1013</v>
      </c>
      <c r="G2239" t="str">
        <v>14-Nov-2002</v>
      </c>
      <c r="H2239" t="str">
        <v xml:space="preserve">21 Y </v>
      </c>
      <c r="I2239" cm="1">
        <f t="array" ref="I2239:Q2239">VLOOKUP(A2239,'Medical Examinations-Answers'!A:J,{2,3,4,5,6,7,8,9,10},0)</f>
        <v>18.5</v>
      </c>
      <c r="J2239">
        <v>11.84</v>
      </c>
      <c r="K2239" t="str">
        <v>No</v>
      </c>
      <c r="L2239" t="str">
        <v>No</v>
      </c>
      <c r="M2239" t="str">
        <v>No</v>
      </c>
      <c r="N2239">
        <v>0</v>
      </c>
      <c r="O2239" t="str">
        <v>No</v>
      </c>
      <c r="P2239" t="str">
        <v xml:space="preserve">Normal Weight </v>
      </c>
      <c r="Q2239" t="str">
        <v>Diabetes</v>
      </c>
      <c r="R2239" t="str">
        <f t="shared" si="34"/>
        <v>Without transplant</v>
      </c>
    </row>
    <row r="2240" spans="1:18" ht="15.6" x14ac:dyDescent="0.3">
      <c r="A2240" s="1" t="s">
        <v>119</v>
      </c>
      <c r="B2240" t="str">
        <f>VLOOKUP(A2240,'Customer Names-Answers'!A:D,4,0)</f>
        <v>William R</v>
      </c>
      <c r="C2240" cm="1">
        <f t="array" ref="C2240:H2240">VLOOKUP(A2240,'Hospitalisation Details-Answers'!A:K,{6,7,8,9,10,11},0)</f>
        <v>1389</v>
      </c>
      <c r="D2240" t="str">
        <v>tier - 2</v>
      </c>
      <c r="E2240" t="str">
        <v>tier - 2</v>
      </c>
      <c r="F2240" t="str">
        <v>R1013</v>
      </c>
      <c r="G2240" t="str">
        <v>6-Jul-1999</v>
      </c>
      <c r="H2240" t="str">
        <v xml:space="preserve">24 Y </v>
      </c>
      <c r="I2240" cm="1">
        <f t="array" ref="I2240:Q2240">VLOOKUP(A2240,'Medical Examinations-Answers'!A:J,{2,3,4,5,6,7,8,9,10},0)</f>
        <v>18.579999999999998</v>
      </c>
      <c r="J2240">
        <v>6.22</v>
      </c>
      <c r="K2240" t="str">
        <v>No</v>
      </c>
      <c r="L2240" t="str">
        <v>No</v>
      </c>
      <c r="M2240" t="str">
        <v>No</v>
      </c>
      <c r="N2240">
        <v>0</v>
      </c>
      <c r="O2240" t="str">
        <v>No</v>
      </c>
      <c r="P2240" t="str">
        <v xml:space="preserve">Normal Weight </v>
      </c>
      <c r="Q2240" t="str">
        <v>Prediabetes</v>
      </c>
      <c r="R2240" t="str">
        <f t="shared" si="34"/>
        <v>Without transplant</v>
      </c>
    </row>
    <row r="2241" spans="1:18" ht="15.6" x14ac:dyDescent="0.3">
      <c r="A2241" s="1" t="s">
        <v>118</v>
      </c>
      <c r="B2241" t="str">
        <f>VLOOKUP(A2241,'Customer Names-Answers'!A:D,4,0)</f>
        <v>Lyndsy</v>
      </c>
      <c r="C2241" cm="1">
        <f t="array" ref="C2241:H2241">VLOOKUP(A2241,'Hospitalisation Details-Answers'!A:K,{6,7,8,9,10,11},0)</f>
        <v>1382</v>
      </c>
      <c r="D2241" t="str">
        <v>tier - 2</v>
      </c>
      <c r="E2241" t="str">
        <v>tier - 1</v>
      </c>
      <c r="F2241" t="str">
        <v>R1013</v>
      </c>
      <c r="G2241" t="str">
        <v>15-Aug-2002</v>
      </c>
      <c r="H2241" t="str">
        <v xml:space="preserve">21 Y </v>
      </c>
      <c r="I2241" cm="1">
        <f t="array" ref="I2241:Q2241">VLOOKUP(A2241,'Medical Examinations-Answers'!A:J,{2,3,4,5,6,7,8,9,10},0)</f>
        <v>16.64</v>
      </c>
      <c r="J2241">
        <v>10.01</v>
      </c>
      <c r="K2241" t="str">
        <v>No</v>
      </c>
      <c r="L2241" t="str">
        <v>No</v>
      </c>
      <c r="M2241" t="str">
        <v>No</v>
      </c>
      <c r="N2241">
        <v>0</v>
      </c>
      <c r="O2241" t="str">
        <v>No</v>
      </c>
      <c r="P2241" t="str">
        <v xml:space="preserve">Underweight </v>
      </c>
      <c r="Q2241" t="str">
        <v>Diabetes</v>
      </c>
      <c r="R2241" t="str">
        <f t="shared" si="34"/>
        <v>Without transplant</v>
      </c>
    </row>
    <row r="2242" spans="1:18" ht="15.6" x14ac:dyDescent="0.3">
      <c r="A2242" s="1" t="s">
        <v>117</v>
      </c>
      <c r="B2242" t="str">
        <f>VLOOKUP(A2242,'Customer Names-Answers'!A:D,4,0)</f>
        <v>Jessica</v>
      </c>
      <c r="C2242" cm="1">
        <f t="array" ref="C2242:H2242">VLOOKUP(A2242,'Hospitalisation Details-Answers'!A:K,{6,7,8,9,10,11},0)</f>
        <v>1359</v>
      </c>
      <c r="D2242" t="str">
        <v>tier - 2</v>
      </c>
      <c r="E2242" t="str">
        <v>tier - 1</v>
      </c>
      <c r="F2242" t="str">
        <v>R1013</v>
      </c>
      <c r="G2242" t="str">
        <v>3-Dec-1998</v>
      </c>
      <c r="H2242" t="str">
        <v xml:space="preserve">25 Y </v>
      </c>
      <c r="I2242" cm="1">
        <f t="array" ref="I2242:Q2242">VLOOKUP(A2242,'Medical Examinations-Answers'!A:J,{2,3,4,5,6,7,8,9,10},0)</f>
        <v>19.329999999999998</v>
      </c>
      <c r="J2242">
        <v>4.32</v>
      </c>
      <c r="K2242" t="str">
        <v>No</v>
      </c>
      <c r="L2242" t="str">
        <v>No</v>
      </c>
      <c r="M2242" t="str">
        <v>No</v>
      </c>
      <c r="N2242">
        <v>1</v>
      </c>
      <c r="O2242" t="str">
        <v>No</v>
      </c>
      <c r="P2242" t="str">
        <v xml:space="preserve">Normal Weight </v>
      </c>
      <c r="Q2242" t="str">
        <v>Normal</v>
      </c>
      <c r="R2242" t="str">
        <f t="shared" si="34"/>
        <v>Without transplant</v>
      </c>
    </row>
    <row r="2243" spans="1:18" ht="15.6" x14ac:dyDescent="0.3">
      <c r="A2243" s="1" t="s">
        <v>116</v>
      </c>
      <c r="B2243" t="str">
        <f>VLOOKUP(A2243,'Customer Names-Answers'!A:D,4,0)</f>
        <v>Anna</v>
      </c>
      <c r="C2243" cm="1">
        <f t="array" ref="C2243:H2243">VLOOKUP(A2243,'Hospitalisation Details-Answers'!A:K,{6,7,8,9,10,11},0)</f>
        <v>1341.16</v>
      </c>
      <c r="D2243" t="str">
        <v>tier - 2</v>
      </c>
      <c r="E2243" t="str">
        <v>tier - 2</v>
      </c>
      <c r="F2243" t="str">
        <v>R1012</v>
      </c>
      <c r="G2243" t="str">
        <v>7-Nov-1997</v>
      </c>
      <c r="H2243" t="str">
        <v xml:space="preserve">26 Y </v>
      </c>
      <c r="I2243" cm="1">
        <f t="array" ref="I2243:Q2243">VLOOKUP(A2243,'Medical Examinations-Answers'!A:J,{2,3,4,5,6,7,8,9,10},0)</f>
        <v>21.26</v>
      </c>
      <c r="J2243">
        <v>5.65</v>
      </c>
      <c r="K2243" t="str">
        <v>yes</v>
      </c>
      <c r="L2243" t="str">
        <v>No</v>
      </c>
      <c r="M2243" t="str">
        <v>Yes</v>
      </c>
      <c r="N2243">
        <v>1</v>
      </c>
      <c r="O2243" t="str">
        <v>No</v>
      </c>
      <c r="P2243" t="str">
        <v xml:space="preserve">Normal Weight </v>
      </c>
      <c r="Q2243" t="str">
        <v>Normal</v>
      </c>
      <c r="R2243" t="str">
        <f t="shared" ref="R2243:R2306" si="35">IF(L2243="No","Without transplant","With transplant")</f>
        <v>Without transplant</v>
      </c>
    </row>
    <row r="2244" spans="1:18" ht="15.6" x14ac:dyDescent="0.3">
      <c r="A2244" s="1" t="s">
        <v>115</v>
      </c>
      <c r="B2244" t="str">
        <f>VLOOKUP(A2244,'Customer Names-Answers'!A:D,4,0)</f>
        <v>Jordan</v>
      </c>
      <c r="C2244" cm="1">
        <f t="array" ref="C2244:H2244">VLOOKUP(A2244,'Hospitalisation Details-Answers'!A:K,{6,7,8,9,10,11},0)</f>
        <v>1338</v>
      </c>
      <c r="D2244" t="str">
        <v>tier - 2</v>
      </c>
      <c r="E2244" t="str">
        <v>tier - 3</v>
      </c>
      <c r="F2244" t="str">
        <v>R1012</v>
      </c>
      <c r="G2244" t="str">
        <v>30-Jul-1995</v>
      </c>
      <c r="H2244" t="str">
        <v xml:space="preserve">28 Y </v>
      </c>
      <c r="I2244" cm="1">
        <f t="array" ref="I2244:Q2244">VLOOKUP(A2244,'Medical Examinations-Answers'!A:J,{2,3,4,5,6,7,8,9,10},0)</f>
        <v>15.6</v>
      </c>
      <c r="J2244">
        <v>4.12</v>
      </c>
      <c r="K2244" t="str">
        <v>yes</v>
      </c>
      <c r="L2244" t="str">
        <v>No</v>
      </c>
      <c r="M2244" t="str">
        <v>No</v>
      </c>
      <c r="N2244">
        <v>1</v>
      </c>
      <c r="O2244" t="str">
        <v>No</v>
      </c>
      <c r="P2244" t="str">
        <v xml:space="preserve">Underweight </v>
      </c>
      <c r="Q2244" t="str">
        <v>Normal</v>
      </c>
      <c r="R2244" t="str">
        <f t="shared" si="35"/>
        <v>Without transplant</v>
      </c>
    </row>
    <row r="2245" spans="1:18" ht="15.6" x14ac:dyDescent="0.3">
      <c r="A2245" s="1" t="s">
        <v>114</v>
      </c>
      <c r="B2245" t="str">
        <f>VLOOKUP(A2245,'Customer Names-Answers'!A:D,4,0)</f>
        <v>Brian</v>
      </c>
      <c r="C2245" cm="1">
        <f t="array" ref="C2245:H2245">VLOOKUP(A2245,'Hospitalisation Details-Answers'!A:K,{6,7,8,9,10,11},0)</f>
        <v>1332.61</v>
      </c>
      <c r="D2245" t="str">
        <v>tier - 2</v>
      </c>
      <c r="E2245" t="str">
        <v>tier - 3</v>
      </c>
      <c r="F2245" t="str">
        <v>R1013</v>
      </c>
      <c r="G2245" t="str">
        <v>12-Jul-1998</v>
      </c>
      <c r="H2245" t="str">
        <v xml:space="preserve">25 Y </v>
      </c>
      <c r="I2245" cm="1">
        <f t="array" ref="I2245:Q2245">VLOOKUP(A2245,'Medical Examinations-Answers'!A:J,{2,3,4,5,6,7,8,9,10},0)</f>
        <v>24.39</v>
      </c>
      <c r="J2245">
        <v>6.24</v>
      </c>
      <c r="K2245" t="str">
        <v>No</v>
      </c>
      <c r="L2245" t="str">
        <v>No</v>
      </c>
      <c r="M2245" t="str">
        <v>No</v>
      </c>
      <c r="N2245">
        <v>1</v>
      </c>
      <c r="O2245" t="str">
        <v>No</v>
      </c>
      <c r="P2245" t="str">
        <v xml:space="preserve">Normal Weight </v>
      </c>
      <c r="Q2245" t="str">
        <v>Prediabetes</v>
      </c>
      <c r="R2245" t="str">
        <f t="shared" si="35"/>
        <v>Without transplant</v>
      </c>
    </row>
    <row r="2246" spans="1:18" ht="15.6" x14ac:dyDescent="0.3">
      <c r="A2246" s="1" t="s">
        <v>113</v>
      </c>
      <c r="B2246" t="str">
        <f>VLOOKUP(A2246,'Customer Names-Answers'!A:D,4,0)</f>
        <v>Katherine A</v>
      </c>
      <c r="C2246" cm="1">
        <f t="array" ref="C2246:H2246">VLOOKUP(A2246,'Hospitalisation Details-Answers'!A:K,{6,7,8,9,10,11},0)</f>
        <v>1329.17</v>
      </c>
      <c r="D2246" t="str">
        <v>tier - 2</v>
      </c>
      <c r="E2246" t="str">
        <v>tier - 3</v>
      </c>
      <c r="F2246" t="str">
        <v>R1013</v>
      </c>
      <c r="G2246" t="str">
        <v>14-Oct-1999</v>
      </c>
      <c r="H2246" t="str">
        <v xml:space="preserve">24 Y </v>
      </c>
      <c r="I2246" cm="1">
        <f t="array" ref="I2246:Q2246">VLOOKUP(A2246,'Medical Examinations-Answers'!A:J,{2,3,4,5,6,7,8,9,10},0)</f>
        <v>24.75</v>
      </c>
      <c r="J2246">
        <v>4.83</v>
      </c>
      <c r="K2246" t="str">
        <v>No</v>
      </c>
      <c r="L2246" t="str">
        <v>No</v>
      </c>
      <c r="M2246" t="str">
        <v>No</v>
      </c>
      <c r="N2246">
        <v>0</v>
      </c>
      <c r="O2246" t="str">
        <v>No</v>
      </c>
      <c r="P2246" t="str">
        <v xml:space="preserve">Normal Weight </v>
      </c>
      <c r="Q2246" t="str">
        <v>Normal</v>
      </c>
      <c r="R2246" t="str">
        <f t="shared" si="35"/>
        <v>Without transplant</v>
      </c>
    </row>
    <row r="2247" spans="1:18" ht="15.6" x14ac:dyDescent="0.3">
      <c r="A2247" s="1" t="s">
        <v>112</v>
      </c>
      <c r="B2247" t="str">
        <f>VLOOKUP(A2247,'Customer Names-Answers'!A:D,4,0)</f>
        <v>Melanie</v>
      </c>
      <c r="C2247" cm="1">
        <f t="array" ref="C2247:H2247">VLOOKUP(A2247,'Hospitalisation Details-Answers'!A:K,{6,7,8,9,10,11},0)</f>
        <v>1315</v>
      </c>
      <c r="D2247" t="str">
        <v>tier - 2</v>
      </c>
      <c r="E2247" t="str">
        <v>tier - 2</v>
      </c>
      <c r="F2247" t="str">
        <v>R1013</v>
      </c>
      <c r="G2247" t="str">
        <v>13-Oct-2002</v>
      </c>
      <c r="H2247" t="str">
        <v xml:space="preserve">21 Y </v>
      </c>
      <c r="I2247" cm="1">
        <f t="array" ref="I2247:Q2247">VLOOKUP(A2247,'Medical Examinations-Answers'!A:J,{2,3,4,5,6,7,8,9,10},0)</f>
        <v>20.88</v>
      </c>
      <c r="J2247">
        <v>7.4</v>
      </c>
      <c r="K2247" t="str">
        <v>No</v>
      </c>
      <c r="L2247" t="str">
        <v>No</v>
      </c>
      <c r="M2247" t="str">
        <v>No</v>
      </c>
      <c r="N2247">
        <v>0</v>
      </c>
      <c r="O2247" t="str">
        <v>No</v>
      </c>
      <c r="P2247" t="str">
        <v xml:space="preserve">Normal Weight </v>
      </c>
      <c r="Q2247" t="str">
        <v>Diabetes</v>
      </c>
      <c r="R2247" t="str">
        <f t="shared" si="35"/>
        <v>Without transplant</v>
      </c>
    </row>
    <row r="2248" spans="1:18" ht="15.6" x14ac:dyDescent="0.3">
      <c r="A2248" s="1" t="s">
        <v>111</v>
      </c>
      <c r="B2248" t="str">
        <f>VLOOKUP(A2248,'Customer Names-Answers'!A:D,4,0)</f>
        <v>Jessica</v>
      </c>
      <c r="C2248" cm="1">
        <f t="array" ref="C2248:H2248">VLOOKUP(A2248,'Hospitalisation Details-Answers'!A:K,{6,7,8,9,10,11},0)</f>
        <v>1304</v>
      </c>
      <c r="D2248" t="str">
        <v>tier - 2</v>
      </c>
      <c r="E2248" t="str">
        <v>tier - 2</v>
      </c>
      <c r="F2248" t="str">
        <v>R1013</v>
      </c>
      <c r="G2248" t="str">
        <v>2-Dec-1999</v>
      </c>
      <c r="H2248" t="str">
        <v xml:space="preserve">24 Y </v>
      </c>
      <c r="I2248" cm="1">
        <f t="array" ref="I2248:Q2248">VLOOKUP(A2248,'Medical Examinations-Answers'!A:J,{2,3,4,5,6,7,8,9,10},0)</f>
        <v>20.43</v>
      </c>
      <c r="J2248">
        <v>4.54</v>
      </c>
      <c r="K2248" t="str">
        <v>No</v>
      </c>
      <c r="L2248" t="str">
        <v>No</v>
      </c>
      <c r="M2248" t="str">
        <v>No</v>
      </c>
      <c r="N2248">
        <v>0</v>
      </c>
      <c r="O2248" t="str">
        <v>No</v>
      </c>
      <c r="P2248" t="str">
        <v xml:space="preserve">Normal Weight </v>
      </c>
      <c r="Q2248" t="str">
        <v>Normal</v>
      </c>
      <c r="R2248" t="str">
        <f t="shared" si="35"/>
        <v>Without transplant</v>
      </c>
    </row>
    <row r="2249" spans="1:18" ht="15.6" x14ac:dyDescent="0.3">
      <c r="A2249" s="1" t="s">
        <v>110</v>
      </c>
      <c r="B2249" t="str">
        <f>VLOOKUP(A2249,'Customer Names-Answers'!A:D,4,0)</f>
        <v>Eric S</v>
      </c>
      <c r="C2249" cm="1">
        <f t="array" ref="C2249:H2249">VLOOKUP(A2249,'Hospitalisation Details-Answers'!A:K,{6,7,8,9,10,11},0)</f>
        <v>1304</v>
      </c>
      <c r="D2249" t="str">
        <v>tier - 2</v>
      </c>
      <c r="E2249" t="str">
        <v>tier - 2</v>
      </c>
      <c r="F2249" t="str">
        <v>R1012</v>
      </c>
      <c r="G2249" t="str">
        <v>10-Dec-2002</v>
      </c>
      <c r="H2249" t="str">
        <v xml:space="preserve">21 Y </v>
      </c>
      <c r="I2249" cm="1">
        <f t="array" ref="I2249:Q2249">VLOOKUP(A2249,'Medical Examinations-Answers'!A:J,{2,3,4,5,6,7,8,9,10},0)</f>
        <v>15.18</v>
      </c>
      <c r="J2249">
        <v>11.11</v>
      </c>
      <c r="K2249" t="str">
        <v>No</v>
      </c>
      <c r="L2249" t="str">
        <v>No</v>
      </c>
      <c r="M2249" t="str">
        <v>No</v>
      </c>
      <c r="N2249">
        <v>0</v>
      </c>
      <c r="O2249" t="str">
        <v>No</v>
      </c>
      <c r="P2249" t="str">
        <v xml:space="preserve">Underweight </v>
      </c>
      <c r="Q2249" t="str">
        <v>Diabetes</v>
      </c>
      <c r="R2249" t="str">
        <f t="shared" si="35"/>
        <v>Without transplant</v>
      </c>
    </row>
    <row r="2250" spans="1:18" ht="15.6" x14ac:dyDescent="0.3">
      <c r="A2250" s="1" t="s">
        <v>109</v>
      </c>
      <c r="B2250" t="str">
        <f>VLOOKUP(A2250,'Customer Names-Answers'!A:D,4,0)</f>
        <v>Joseph</v>
      </c>
      <c r="C2250" cm="1">
        <f t="array" ref="C2250:H2250">VLOOKUP(A2250,'Hospitalisation Details-Answers'!A:K,{6,7,8,9,10,11},0)</f>
        <v>1293</v>
      </c>
      <c r="D2250" t="str">
        <v>tier - 2</v>
      </c>
      <c r="E2250" t="str">
        <v>tier - 3</v>
      </c>
      <c r="F2250" t="str">
        <v>R1012</v>
      </c>
      <c r="G2250" t="str">
        <v>29-Nov-2001</v>
      </c>
      <c r="H2250" t="str">
        <v xml:space="preserve">22 Y </v>
      </c>
      <c r="I2250" cm="1">
        <f t="array" ref="I2250:Q2250">VLOOKUP(A2250,'Medical Examinations-Answers'!A:J,{2,3,4,5,6,7,8,9,10},0)</f>
        <v>15.12</v>
      </c>
      <c r="J2250">
        <v>4.03</v>
      </c>
      <c r="K2250" t="str">
        <v>yes</v>
      </c>
      <c r="L2250" t="str">
        <v>No</v>
      </c>
      <c r="M2250" t="str">
        <v>No</v>
      </c>
      <c r="N2250">
        <v>0</v>
      </c>
      <c r="O2250" t="str">
        <v>No</v>
      </c>
      <c r="P2250" t="str">
        <v xml:space="preserve">Underweight </v>
      </c>
      <c r="Q2250" t="str">
        <v>Normal</v>
      </c>
      <c r="R2250" t="str">
        <f t="shared" si="35"/>
        <v>Without transplant</v>
      </c>
    </row>
    <row r="2251" spans="1:18" ht="15.6" x14ac:dyDescent="0.3">
      <c r="A2251" s="1" t="s">
        <v>108</v>
      </c>
      <c r="B2251" t="str">
        <f>VLOOKUP(A2251,'Customer Names-Answers'!A:D,4,0)</f>
        <v>Mary</v>
      </c>
      <c r="C2251" cm="1">
        <f t="array" ref="C2251:H2251">VLOOKUP(A2251,'Hospitalisation Details-Answers'!A:K,{6,7,8,9,10,11},0)</f>
        <v>1290.93</v>
      </c>
      <c r="D2251" t="str">
        <v>tier - 2</v>
      </c>
      <c r="E2251" t="str">
        <v>tier - 2</v>
      </c>
      <c r="F2251" t="str">
        <v>R1013</v>
      </c>
      <c r="G2251" t="str">
        <v>4-Jun-1998</v>
      </c>
      <c r="H2251" t="str">
        <v xml:space="preserve">25 Y </v>
      </c>
      <c r="I2251" cm="1">
        <f t="array" ref="I2251:Q2251">VLOOKUP(A2251,'Medical Examinations-Answers'!A:J,{2,3,4,5,6,7,8,9,10},0)</f>
        <v>23.88</v>
      </c>
      <c r="J2251">
        <v>4.51</v>
      </c>
      <c r="K2251" t="str">
        <v>No</v>
      </c>
      <c r="L2251" t="str">
        <v>No</v>
      </c>
      <c r="M2251" t="str">
        <v>No</v>
      </c>
      <c r="N2251">
        <v>1</v>
      </c>
      <c r="O2251" t="str">
        <v>No</v>
      </c>
      <c r="P2251" t="str">
        <v xml:space="preserve">Normal Weight </v>
      </c>
      <c r="Q2251" t="str">
        <v>Normal</v>
      </c>
      <c r="R2251" t="str">
        <f t="shared" si="35"/>
        <v>Without transplant</v>
      </c>
    </row>
    <row r="2252" spans="1:18" ht="15.6" x14ac:dyDescent="0.3">
      <c r="A2252" s="1" t="s">
        <v>107</v>
      </c>
      <c r="B2252" t="str">
        <f>VLOOKUP(A2252,'Customer Names-Answers'!A:D,4,0)</f>
        <v>Natalie</v>
      </c>
      <c r="C2252" cm="1">
        <f t="array" ref="C2252:H2252">VLOOKUP(A2252,'Hospitalisation Details-Answers'!A:K,{6,7,8,9,10,11},0)</f>
        <v>1286</v>
      </c>
      <c r="D2252" t="str">
        <v>tier - 2</v>
      </c>
      <c r="E2252" t="str">
        <v>tier - 2</v>
      </c>
      <c r="F2252" t="str">
        <v>R1013</v>
      </c>
      <c r="G2252" t="str">
        <v>26-Jun-2000</v>
      </c>
      <c r="H2252" t="str">
        <v xml:space="preserve">23 Y </v>
      </c>
      <c r="I2252" cm="1">
        <f t="array" ref="I2252:Q2252">VLOOKUP(A2252,'Medical Examinations-Answers'!A:J,{2,3,4,5,6,7,8,9,10},0)</f>
        <v>16.13</v>
      </c>
      <c r="J2252">
        <v>5.56</v>
      </c>
      <c r="K2252" t="str">
        <v>No</v>
      </c>
      <c r="L2252" t="str">
        <v>yes</v>
      </c>
      <c r="M2252" t="str">
        <v>No</v>
      </c>
      <c r="N2252">
        <v>1</v>
      </c>
      <c r="O2252" t="str">
        <v>No</v>
      </c>
      <c r="P2252" t="str">
        <v xml:space="preserve">Underweight </v>
      </c>
      <c r="Q2252" t="str">
        <v>Normal</v>
      </c>
      <c r="R2252" t="str">
        <f t="shared" si="35"/>
        <v>With transplant</v>
      </c>
    </row>
    <row r="2253" spans="1:18" ht="15.6" x14ac:dyDescent="0.3">
      <c r="A2253" s="1" t="s">
        <v>106</v>
      </c>
      <c r="B2253" t="str">
        <f>VLOOKUP(A2253,'Customer Names-Answers'!A:D,4,0)</f>
        <v>Christopher</v>
      </c>
      <c r="C2253" cm="1">
        <f t="array" ref="C2253:H2253">VLOOKUP(A2253,'Hospitalisation Details-Answers'!A:K,{6,7,8,9,10,11},0)</f>
        <v>1285</v>
      </c>
      <c r="D2253" t="str">
        <v>tier - 2</v>
      </c>
      <c r="E2253" t="str">
        <v>tier - 3</v>
      </c>
      <c r="F2253" t="str">
        <v>R1013</v>
      </c>
      <c r="G2253" t="str">
        <v>28-Jul-2004</v>
      </c>
      <c r="H2253" t="str">
        <v xml:space="preserve">19 Y </v>
      </c>
      <c r="I2253" cm="1">
        <f t="array" ref="I2253:Q2253">VLOOKUP(A2253,'Medical Examinations-Answers'!A:J,{2,3,4,5,6,7,8,9,10},0)</f>
        <v>24.09</v>
      </c>
      <c r="J2253">
        <v>4.0999999999999996</v>
      </c>
      <c r="K2253" t="str">
        <v>No</v>
      </c>
      <c r="L2253" t="str">
        <v>yes</v>
      </c>
      <c r="M2253" t="str">
        <v>No</v>
      </c>
      <c r="N2253">
        <v>1</v>
      </c>
      <c r="O2253" t="str">
        <v>No</v>
      </c>
      <c r="P2253" t="str">
        <v xml:space="preserve">Normal Weight </v>
      </c>
      <c r="Q2253" t="str">
        <v>Normal</v>
      </c>
      <c r="R2253" t="str">
        <f t="shared" si="35"/>
        <v>With transplant</v>
      </c>
    </row>
    <row r="2254" spans="1:18" ht="15.6" x14ac:dyDescent="0.3">
      <c r="A2254" s="1" t="s">
        <v>105</v>
      </c>
      <c r="B2254" t="str">
        <f>VLOOKUP(A2254,'Customer Names-Answers'!A:D,4,0)</f>
        <v>Sonja</v>
      </c>
      <c r="C2254" cm="1">
        <f t="array" ref="C2254:H2254">VLOOKUP(A2254,'Hospitalisation Details-Answers'!A:K,{6,7,8,9,10,11},0)</f>
        <v>1283</v>
      </c>
      <c r="D2254" t="str">
        <v>tier - 2</v>
      </c>
      <c r="E2254" t="str">
        <v>tier - 1</v>
      </c>
      <c r="F2254" t="str">
        <v>R1013</v>
      </c>
      <c r="G2254" t="str">
        <v>30-Sep-2004</v>
      </c>
      <c r="H2254" t="str">
        <v xml:space="preserve">19 Y </v>
      </c>
      <c r="I2254" cm="1">
        <f t="array" ref="I2254:Q2254">VLOOKUP(A2254,'Medical Examinations-Answers'!A:J,{2,3,4,5,6,7,8,9,10},0)</f>
        <v>19.43</v>
      </c>
      <c r="J2254">
        <v>5.85</v>
      </c>
      <c r="K2254" t="str">
        <v>No</v>
      </c>
      <c r="L2254" t="str">
        <v>yes</v>
      </c>
      <c r="M2254" t="str">
        <v>No</v>
      </c>
      <c r="N2254">
        <v>1</v>
      </c>
      <c r="O2254" t="str">
        <v>No</v>
      </c>
      <c r="P2254" t="str">
        <v xml:space="preserve">Normal Weight </v>
      </c>
      <c r="Q2254" t="str">
        <v>Prediabetes</v>
      </c>
      <c r="R2254" t="str">
        <f t="shared" si="35"/>
        <v>With transplant</v>
      </c>
    </row>
    <row r="2255" spans="1:18" ht="15.6" x14ac:dyDescent="0.3">
      <c r="A2255" s="1" t="s">
        <v>104</v>
      </c>
      <c r="B2255" t="str">
        <f>VLOOKUP(A2255,'Customer Names-Answers'!A:D,4,0)</f>
        <v>Alexandra</v>
      </c>
      <c r="C2255" cm="1">
        <f t="array" ref="C2255:H2255">VLOOKUP(A2255,'Hospitalisation Details-Answers'!A:K,{6,7,8,9,10,11},0)</f>
        <v>1276</v>
      </c>
      <c r="D2255" t="str">
        <v>tier - 2</v>
      </c>
      <c r="E2255" t="str">
        <v>tier - 2</v>
      </c>
      <c r="F2255" t="str">
        <v>R1012</v>
      </c>
      <c r="G2255" t="str">
        <v>26-Oct-1997</v>
      </c>
      <c r="H2255" t="str">
        <v xml:space="preserve">26 Y </v>
      </c>
      <c r="I2255" cm="1">
        <f t="array" ref="I2255:Q2255">VLOOKUP(A2255,'Medical Examinations-Answers'!A:J,{2,3,4,5,6,7,8,9,10},0)</f>
        <v>15.22</v>
      </c>
      <c r="J2255">
        <v>4.92</v>
      </c>
      <c r="K2255" t="str">
        <v>yes</v>
      </c>
      <c r="L2255" t="str">
        <v>No</v>
      </c>
      <c r="M2255" t="str">
        <v>Yes</v>
      </c>
      <c r="N2255">
        <v>1</v>
      </c>
      <c r="O2255" t="str">
        <v>No</v>
      </c>
      <c r="P2255" t="str">
        <v xml:space="preserve">Underweight </v>
      </c>
      <c r="Q2255" t="str">
        <v>Normal</v>
      </c>
      <c r="R2255" t="str">
        <f t="shared" si="35"/>
        <v>Without transplant</v>
      </c>
    </row>
    <row r="2256" spans="1:18" ht="15.6" x14ac:dyDescent="0.3">
      <c r="A2256" s="1" t="s">
        <v>103</v>
      </c>
      <c r="B2256" t="str">
        <f>VLOOKUP(A2256,'Customer Names-Answers'!A:D,4,0)</f>
        <v>Martha L.</v>
      </c>
      <c r="C2256" cm="1">
        <f t="array" ref="C2256:H2256">VLOOKUP(A2256,'Hospitalisation Details-Answers'!A:K,{6,7,8,9,10,11},0)</f>
        <v>1267</v>
      </c>
      <c r="D2256" t="str">
        <v>tier - 2</v>
      </c>
      <c r="E2256" t="str">
        <v>tier - 1</v>
      </c>
      <c r="F2256" t="str">
        <v>R1013</v>
      </c>
      <c r="G2256" t="str">
        <v>4-Dec-2002</v>
      </c>
      <c r="H2256" t="str">
        <v xml:space="preserve">21 Y </v>
      </c>
      <c r="I2256" cm="1">
        <f t="array" ref="I2256:Q2256">VLOOKUP(A2256,'Medical Examinations-Answers'!A:J,{2,3,4,5,6,7,8,9,10},0)</f>
        <v>20.72</v>
      </c>
      <c r="J2256">
        <v>9.4600000000000009</v>
      </c>
      <c r="K2256" t="str">
        <v>No</v>
      </c>
      <c r="L2256" t="str">
        <v>No</v>
      </c>
      <c r="M2256" t="str">
        <v>No</v>
      </c>
      <c r="N2256">
        <v>0</v>
      </c>
      <c r="O2256" t="str">
        <v>No</v>
      </c>
      <c r="P2256" t="str">
        <v xml:space="preserve">Normal Weight </v>
      </c>
      <c r="Q2256" t="str">
        <v>Diabetes</v>
      </c>
      <c r="R2256" t="str">
        <f t="shared" si="35"/>
        <v>Without transplant</v>
      </c>
    </row>
    <row r="2257" spans="1:18" ht="15.6" x14ac:dyDescent="0.3">
      <c r="A2257" s="1" t="s">
        <v>102</v>
      </c>
      <c r="B2257" t="str">
        <f>VLOOKUP(A2257,'Customer Names-Answers'!A:D,4,0)</f>
        <v>Ryan C.</v>
      </c>
      <c r="C2257" cm="1">
        <f t="array" ref="C2257:H2257">VLOOKUP(A2257,'Hospitalisation Details-Answers'!A:K,{6,7,8,9,10,11},0)</f>
        <v>1263.25</v>
      </c>
      <c r="D2257" t="str">
        <v>tier - 2</v>
      </c>
      <c r="E2257" t="str">
        <v>tier - 3</v>
      </c>
      <c r="F2257" t="str">
        <v>R1011</v>
      </c>
      <c r="G2257" t="str">
        <v>21-Nov-2003</v>
      </c>
      <c r="H2257" t="str">
        <v xml:space="preserve">20 Y </v>
      </c>
      <c r="I2257" cm="1">
        <f t="array" ref="I2257:Q2257">VLOOKUP(A2257,'Medical Examinations-Answers'!A:J,{2,3,4,5,6,7,8,9,10},0)</f>
        <v>35.4</v>
      </c>
      <c r="J2257">
        <v>5.94</v>
      </c>
      <c r="K2257" t="str">
        <v>No</v>
      </c>
      <c r="L2257" t="str">
        <v>No</v>
      </c>
      <c r="M2257" t="str">
        <v>Yes</v>
      </c>
      <c r="N2257">
        <v>1</v>
      </c>
      <c r="O2257" t="str">
        <v>No</v>
      </c>
      <c r="P2257" t="str">
        <v>Obesity</v>
      </c>
      <c r="Q2257" t="str">
        <v>Prediabetes</v>
      </c>
      <c r="R2257" t="str">
        <f t="shared" si="35"/>
        <v>Without transplant</v>
      </c>
    </row>
    <row r="2258" spans="1:18" ht="15.6" x14ac:dyDescent="0.3">
      <c r="A2258" s="1" t="s">
        <v>101</v>
      </c>
      <c r="B2258" t="str">
        <f>VLOOKUP(A2258,'Customer Names-Answers'!A:D,4,0)</f>
        <v>Cliff</v>
      </c>
      <c r="C2258" cm="1">
        <f t="array" ref="C2258:H2258">VLOOKUP(A2258,'Hospitalisation Details-Answers'!A:K,{6,7,8,9,10,11},0)</f>
        <v>1261.8599999999999</v>
      </c>
      <c r="D2258" t="str">
        <v>tier - 2</v>
      </c>
      <c r="E2258" t="str">
        <v>tier - 3</v>
      </c>
      <c r="F2258" t="str">
        <v>R1011</v>
      </c>
      <c r="G2258" t="str">
        <v>15-Aug-2003</v>
      </c>
      <c r="H2258" t="str">
        <v xml:space="preserve">20 Y </v>
      </c>
      <c r="I2258" cm="1">
        <f t="array" ref="I2258:Q2258">VLOOKUP(A2258,'Medical Examinations-Answers'!A:J,{2,3,4,5,6,7,8,9,10},0)</f>
        <v>34.4</v>
      </c>
      <c r="J2258">
        <v>5.7</v>
      </c>
      <c r="K2258" t="str">
        <v>No</v>
      </c>
      <c r="L2258" t="str">
        <v>No</v>
      </c>
      <c r="M2258" t="str">
        <v>Yes</v>
      </c>
      <c r="N2258">
        <v>1</v>
      </c>
      <c r="O2258" t="str">
        <v>No</v>
      </c>
      <c r="P2258" t="str">
        <v>Obesity</v>
      </c>
      <c r="Q2258" t="str">
        <v>Prediabetes</v>
      </c>
      <c r="R2258" t="str">
        <f t="shared" si="35"/>
        <v>Without transplant</v>
      </c>
    </row>
    <row r="2259" spans="1:18" ht="15.6" x14ac:dyDescent="0.3">
      <c r="A2259" s="1" t="s">
        <v>100</v>
      </c>
      <c r="B2259" t="str">
        <f>VLOOKUP(A2259,'Customer Names-Answers'!A:D,4,0)</f>
        <v>Blue</v>
      </c>
      <c r="C2259" cm="1">
        <f t="array" ref="C2259:H2259">VLOOKUP(A2259,'Hospitalisation Details-Answers'!A:K,{6,7,8,9,10,11},0)</f>
        <v>1261.44</v>
      </c>
      <c r="D2259" t="str">
        <v>tier - 2</v>
      </c>
      <c r="E2259" t="str">
        <v>tier - 3</v>
      </c>
      <c r="F2259" t="str">
        <v>R1011</v>
      </c>
      <c r="G2259" t="str">
        <v>30-Oct-2003</v>
      </c>
      <c r="H2259" t="str">
        <v xml:space="preserve">20 Y </v>
      </c>
      <c r="I2259" cm="1">
        <f t="array" ref="I2259:Q2259">VLOOKUP(A2259,'Medical Examinations-Answers'!A:J,{2,3,4,5,6,7,8,9,10},0)</f>
        <v>34.1</v>
      </c>
      <c r="J2259">
        <v>4.13</v>
      </c>
      <c r="K2259" t="str">
        <v>No</v>
      </c>
      <c r="L2259" t="str">
        <v>No</v>
      </c>
      <c r="M2259" t="str">
        <v>Yes</v>
      </c>
      <c r="N2259">
        <v>1</v>
      </c>
      <c r="O2259" t="str">
        <v>No</v>
      </c>
      <c r="P2259" t="str">
        <v>Obesity</v>
      </c>
      <c r="Q2259" t="str">
        <v>Normal</v>
      </c>
      <c r="R2259" t="str">
        <f t="shared" si="35"/>
        <v>Without transplant</v>
      </c>
    </row>
    <row r="2260" spans="1:18" ht="15.6" x14ac:dyDescent="0.3">
      <c r="A2260" s="1" t="s">
        <v>99</v>
      </c>
      <c r="B2260" t="str">
        <f>VLOOKUP(A2260,'Customer Names-Answers'!A:D,4,0)</f>
        <v>Jeffrey M</v>
      </c>
      <c r="C2260" cm="1">
        <f t="array" ref="C2260:H2260">VLOOKUP(A2260,'Hospitalisation Details-Answers'!A:K,{6,7,8,9,10,11},0)</f>
        <v>1256.3</v>
      </c>
      <c r="D2260" t="str">
        <v>tier - 2</v>
      </c>
      <c r="E2260" t="str">
        <v>tier - 3</v>
      </c>
      <c r="F2260" t="str">
        <v>R1011</v>
      </c>
      <c r="G2260" t="str">
        <v>13-Oct-2003</v>
      </c>
      <c r="H2260" t="str">
        <v xml:space="preserve">20 Y </v>
      </c>
      <c r="I2260" cm="1">
        <f t="array" ref="I2260:Q2260">VLOOKUP(A2260,'Medical Examinations-Answers'!A:J,{2,3,4,5,6,7,8,9,10},0)</f>
        <v>30.4</v>
      </c>
      <c r="J2260">
        <v>4.7699999999999996</v>
      </c>
      <c r="K2260" t="str">
        <v>No</v>
      </c>
      <c r="L2260" t="str">
        <v>No</v>
      </c>
      <c r="M2260" t="str">
        <v>Yes</v>
      </c>
      <c r="N2260">
        <v>1</v>
      </c>
      <c r="O2260" t="str">
        <v>No</v>
      </c>
      <c r="P2260" t="str">
        <v>Obesity</v>
      </c>
      <c r="Q2260" t="str">
        <v>Normal</v>
      </c>
      <c r="R2260" t="str">
        <f t="shared" si="35"/>
        <v>Without transplant</v>
      </c>
    </row>
    <row r="2261" spans="1:18" ht="15.6" x14ac:dyDescent="0.3">
      <c r="A2261" s="1" t="s">
        <v>98</v>
      </c>
      <c r="B2261" t="str">
        <f>VLOOKUP(A2261,'Customer Names-Answers'!A:D,4,0)</f>
        <v>Andrew</v>
      </c>
      <c r="C2261" cm="1">
        <f t="array" ref="C2261:H2261">VLOOKUP(A2261,'Hospitalisation Details-Answers'!A:K,{6,7,8,9,10,11},0)</f>
        <v>1253.94</v>
      </c>
      <c r="D2261" t="str">
        <v>tier - 2</v>
      </c>
      <c r="E2261" t="str">
        <v>tier - 2</v>
      </c>
      <c r="F2261" t="str">
        <v>R1011</v>
      </c>
      <c r="G2261" t="str">
        <v>10-Dec-2003</v>
      </c>
      <c r="H2261" t="str">
        <v xml:space="preserve">20 Y </v>
      </c>
      <c r="I2261" cm="1">
        <f t="array" ref="I2261:Q2261">VLOOKUP(A2261,'Medical Examinations-Answers'!A:J,{2,3,4,5,6,7,8,9,10},0)</f>
        <v>28.7</v>
      </c>
      <c r="J2261">
        <v>4.99</v>
      </c>
      <c r="K2261" t="str">
        <v>No</v>
      </c>
      <c r="L2261" t="str">
        <v>No</v>
      </c>
      <c r="M2261" t="str">
        <v>Yes</v>
      </c>
      <c r="N2261">
        <v>1</v>
      </c>
      <c r="O2261" t="str">
        <v>No</v>
      </c>
      <c r="P2261" t="str">
        <v xml:space="preserve">Overweight </v>
      </c>
      <c r="Q2261" t="str">
        <v>Normal</v>
      </c>
      <c r="R2261" t="str">
        <f t="shared" si="35"/>
        <v>Without transplant</v>
      </c>
    </row>
    <row r="2262" spans="1:18" ht="15.6" x14ac:dyDescent="0.3">
      <c r="A2262" s="1" t="s">
        <v>97</v>
      </c>
      <c r="B2262" t="str">
        <f>VLOOKUP(A2262,'Customer Names-Answers'!A:D,4,0)</f>
        <v>Julia</v>
      </c>
      <c r="C2262" cm="1">
        <f t="array" ref="C2262:H2262">VLOOKUP(A2262,'Hospitalisation Details-Answers'!A:K,{6,7,8,9,10,11},0)</f>
        <v>1253</v>
      </c>
      <c r="D2262" t="str">
        <v>tier - 2</v>
      </c>
      <c r="E2262" t="str">
        <v>tier - 2</v>
      </c>
      <c r="F2262" t="str">
        <v>R1013</v>
      </c>
      <c r="G2262" t="str">
        <v>4-Nov-1997</v>
      </c>
      <c r="H2262" t="str">
        <v xml:space="preserve">26 Y </v>
      </c>
      <c r="I2262" cm="1">
        <f t="array" ref="I2262:Q2262">VLOOKUP(A2262,'Medical Examinations-Answers'!A:J,{2,3,4,5,6,7,8,9,10},0)</f>
        <v>17.440000000000001</v>
      </c>
      <c r="J2262">
        <v>4.42</v>
      </c>
      <c r="K2262" t="str">
        <v>yes</v>
      </c>
      <c r="L2262" t="str">
        <v>No</v>
      </c>
      <c r="M2262" t="str">
        <v>Yes</v>
      </c>
      <c r="N2262">
        <v>1</v>
      </c>
      <c r="O2262" t="str">
        <v>No</v>
      </c>
      <c r="P2262" t="str">
        <v xml:space="preserve">Underweight </v>
      </c>
      <c r="Q2262" t="str">
        <v>Normal</v>
      </c>
      <c r="R2262" t="str">
        <f t="shared" si="35"/>
        <v>Without transplant</v>
      </c>
    </row>
    <row r="2263" spans="1:18" ht="15.6" x14ac:dyDescent="0.3">
      <c r="A2263" s="1" t="s">
        <v>96</v>
      </c>
      <c r="B2263" t="str">
        <f>VLOOKUP(A2263,'Customer Names-Answers'!A:D,4,0)</f>
        <v>Daniel</v>
      </c>
      <c r="C2263" cm="1">
        <f t="array" ref="C2263:H2263">VLOOKUP(A2263,'Hospitalisation Details-Answers'!A:K,{6,7,8,9,10,11},0)</f>
        <v>1252.4100000000001</v>
      </c>
      <c r="D2263" t="str">
        <v>tier - 2</v>
      </c>
      <c r="E2263" t="str">
        <v>tier - 3</v>
      </c>
      <c r="F2263" t="str">
        <v>R1011</v>
      </c>
      <c r="G2263" t="str">
        <v>15-Sep-2003</v>
      </c>
      <c r="H2263" t="str">
        <v xml:space="preserve">20 Y </v>
      </c>
      <c r="I2263" cm="1">
        <f t="array" ref="I2263:Q2263">VLOOKUP(A2263,'Medical Examinations-Answers'!A:J,{2,3,4,5,6,7,8,9,10},0)</f>
        <v>27.6</v>
      </c>
      <c r="J2263">
        <v>4.01</v>
      </c>
      <c r="K2263" t="str">
        <v>No</v>
      </c>
      <c r="L2263" t="str">
        <v>No</v>
      </c>
      <c r="M2263" t="str">
        <v>Yes</v>
      </c>
      <c r="N2263">
        <v>1</v>
      </c>
      <c r="O2263" t="str">
        <v>No</v>
      </c>
      <c r="P2263" t="str">
        <v xml:space="preserve">Overweight </v>
      </c>
      <c r="Q2263" t="str">
        <v>Normal</v>
      </c>
      <c r="R2263" t="str">
        <f t="shared" si="35"/>
        <v>Without transplant</v>
      </c>
    </row>
    <row r="2264" spans="1:18" ht="15.6" x14ac:dyDescent="0.3">
      <c r="A2264" s="1" t="s">
        <v>95</v>
      </c>
      <c r="B2264" t="str">
        <f>VLOOKUP(A2264,'Customer Names-Answers'!A:D,4,0)</f>
        <v>Mr.  Jaime</v>
      </c>
      <c r="C2264" cm="1">
        <f t="array" ref="C2264:H2264">VLOOKUP(A2264,'Hospitalisation Details-Answers'!A:K,{6,7,8,9,10,11},0)</f>
        <v>1242.82</v>
      </c>
      <c r="D2264" t="str">
        <v>tier - 2</v>
      </c>
      <c r="E2264" t="str">
        <v>tier - 1</v>
      </c>
      <c r="F2264" t="str">
        <v>R1011</v>
      </c>
      <c r="G2264" t="str">
        <v>8-Sep-2003</v>
      </c>
      <c r="H2264" t="str">
        <v xml:space="preserve">20 Y </v>
      </c>
      <c r="I2264" cm="1">
        <f t="array" ref="I2264:Q2264">VLOOKUP(A2264,'Medical Examinations-Answers'!A:J,{2,3,4,5,6,7,8,9,10},0)</f>
        <v>20.7</v>
      </c>
      <c r="J2264">
        <v>4.49</v>
      </c>
      <c r="K2264" t="str">
        <v>No</v>
      </c>
      <c r="L2264" t="str">
        <v>No</v>
      </c>
      <c r="M2264" t="str">
        <v>Yes</v>
      </c>
      <c r="N2264">
        <v>1</v>
      </c>
      <c r="O2264" t="str">
        <v>No</v>
      </c>
      <c r="P2264" t="str">
        <v xml:space="preserve">Normal Weight </v>
      </c>
      <c r="Q2264" t="str">
        <v>Normal</v>
      </c>
      <c r="R2264" t="str">
        <f t="shared" si="35"/>
        <v>Without transplant</v>
      </c>
    </row>
    <row r="2265" spans="1:18" ht="15.6" x14ac:dyDescent="0.3">
      <c r="A2265" s="1" t="s">
        <v>94</v>
      </c>
      <c r="B2265" t="str">
        <f>VLOOKUP(A2265,'Customer Names-Answers'!A:D,4,0)</f>
        <v>Mr.  Mohd Syahidan</v>
      </c>
      <c r="C2265" cm="1">
        <f t="array" ref="C2265:H2265">VLOOKUP(A2265,'Hospitalisation Details-Answers'!A:K,{6,7,8,9,10,11},0)</f>
        <v>1242.26</v>
      </c>
      <c r="D2265" t="str">
        <v>tier - 2</v>
      </c>
      <c r="E2265" t="str">
        <v>tier - 1</v>
      </c>
      <c r="F2265" t="str">
        <v>R1011</v>
      </c>
      <c r="G2265" t="str">
        <v>15-Sep-2003</v>
      </c>
      <c r="H2265" t="str">
        <v xml:space="preserve">20 Y </v>
      </c>
      <c r="I2265" cm="1">
        <f t="array" ref="I2265:Q2265">VLOOKUP(A2265,'Medical Examinations-Answers'!A:J,{2,3,4,5,6,7,8,9,10},0)</f>
        <v>20.3</v>
      </c>
      <c r="J2265">
        <v>6.37</v>
      </c>
      <c r="K2265" t="str">
        <v>No</v>
      </c>
      <c r="L2265" t="str">
        <v>No</v>
      </c>
      <c r="M2265" t="str">
        <v>Yes</v>
      </c>
      <c r="N2265">
        <v>1</v>
      </c>
      <c r="O2265" t="str">
        <v>No</v>
      </c>
      <c r="P2265" t="str">
        <v xml:space="preserve">Normal Weight </v>
      </c>
      <c r="Q2265" t="str">
        <v>Prediabetes</v>
      </c>
      <c r="R2265" t="str">
        <f t="shared" si="35"/>
        <v>Without transplant</v>
      </c>
    </row>
    <row r="2266" spans="1:18" ht="15.6" x14ac:dyDescent="0.3">
      <c r="A2266" s="1" t="s">
        <v>93</v>
      </c>
      <c r="B2266" t="str">
        <f>VLOOKUP(A2266,'Customer Names-Answers'!A:D,4,0)</f>
        <v>Mr.  Matthew</v>
      </c>
      <c r="C2266" cm="1">
        <f t="array" ref="C2266:H2266">VLOOKUP(A2266,'Hospitalisation Details-Answers'!A:K,{6,7,8,9,10,11},0)</f>
        <v>1241.57</v>
      </c>
      <c r="D2266" t="str">
        <v>tier - 2</v>
      </c>
      <c r="E2266" t="str">
        <v>tier - 2</v>
      </c>
      <c r="F2266" t="str">
        <v>R1011</v>
      </c>
      <c r="G2266" t="str">
        <v>2-Aug-2003</v>
      </c>
      <c r="H2266" t="str">
        <v xml:space="preserve">20 Y </v>
      </c>
      <c r="I2266" cm="1">
        <f t="array" ref="I2266:Q2266">VLOOKUP(A2266,'Medical Examinations-Answers'!A:J,{2,3,4,5,6,7,8,9,10},0)</f>
        <v>19.8</v>
      </c>
      <c r="J2266">
        <v>5.12</v>
      </c>
      <c r="K2266" t="str">
        <v>No</v>
      </c>
      <c r="L2266" t="str">
        <v>No</v>
      </c>
      <c r="M2266" t="str">
        <v>Yes</v>
      </c>
      <c r="N2266">
        <v>1</v>
      </c>
      <c r="O2266" t="str">
        <v>No</v>
      </c>
      <c r="P2266" t="str">
        <v xml:space="preserve">Normal Weight </v>
      </c>
      <c r="Q2266" t="str">
        <v>Normal</v>
      </c>
      <c r="R2266" t="str">
        <f t="shared" si="35"/>
        <v>Without transplant</v>
      </c>
    </row>
    <row r="2267" spans="1:18" ht="15.6" x14ac:dyDescent="0.3">
      <c r="A2267" s="1" t="s">
        <v>92</v>
      </c>
      <c r="B2267" t="str">
        <f>VLOOKUP(A2267,'Customer Names-Answers'!A:D,4,0)</f>
        <v>Elizabeth S.</v>
      </c>
      <c r="C2267" cm="1">
        <f t="array" ref="C2267:H2267">VLOOKUP(A2267,'Hospitalisation Details-Answers'!A:K,{6,7,8,9,10,11},0)</f>
        <v>1241</v>
      </c>
      <c r="D2267" t="str">
        <v>tier - 2</v>
      </c>
      <c r="E2267" t="str">
        <v>tier - 2</v>
      </c>
      <c r="F2267" t="str">
        <v>R1013</v>
      </c>
      <c r="G2267" t="str">
        <v>1-Jul-2002</v>
      </c>
      <c r="H2267" t="str">
        <v xml:space="preserve">21 Y </v>
      </c>
      <c r="I2267" cm="1">
        <f t="array" ref="I2267:Q2267">VLOOKUP(A2267,'Medical Examinations-Answers'!A:J,{2,3,4,5,6,7,8,9,10},0)</f>
        <v>21.87</v>
      </c>
      <c r="J2267">
        <v>8.59</v>
      </c>
      <c r="K2267" t="str">
        <v>No</v>
      </c>
      <c r="L2267" t="str">
        <v>No</v>
      </c>
      <c r="M2267" t="str">
        <v>No</v>
      </c>
      <c r="N2267">
        <v>0</v>
      </c>
      <c r="O2267" t="str">
        <v>No</v>
      </c>
      <c r="P2267" t="str">
        <v xml:space="preserve">Normal Weight </v>
      </c>
      <c r="Q2267" t="str">
        <v>Diabetes</v>
      </c>
      <c r="R2267" t="str">
        <f t="shared" si="35"/>
        <v>Without transplant</v>
      </c>
    </row>
    <row r="2268" spans="1:18" ht="15.6" x14ac:dyDescent="0.3">
      <c r="A2268" s="1" t="s">
        <v>91</v>
      </c>
      <c r="B2268" t="str">
        <f>VLOOKUP(A2268,'Customer Names-Answers'!A:D,4,0)</f>
        <v>Katie</v>
      </c>
      <c r="C2268" cm="1">
        <f t="array" ref="C2268:H2268">VLOOKUP(A2268,'Hospitalisation Details-Answers'!A:K,{6,7,8,9,10,11},0)</f>
        <v>1240</v>
      </c>
      <c r="D2268" t="str">
        <v>tier - 2</v>
      </c>
      <c r="E2268" t="str">
        <v>tier - 1</v>
      </c>
      <c r="F2268" t="str">
        <v>R1012</v>
      </c>
      <c r="G2268" t="str">
        <v>11-Oct-1998</v>
      </c>
      <c r="H2268" t="str">
        <v xml:space="preserve">25 Y </v>
      </c>
      <c r="I2268" cm="1">
        <f t="array" ref="I2268:Q2268">VLOOKUP(A2268,'Medical Examinations-Answers'!A:J,{2,3,4,5,6,7,8,9,10},0)</f>
        <v>16.600000000000001</v>
      </c>
      <c r="J2268">
        <v>5.87</v>
      </c>
      <c r="K2268" t="str">
        <v>No</v>
      </c>
      <c r="L2268" t="str">
        <v>No</v>
      </c>
      <c r="M2268" t="str">
        <v>No</v>
      </c>
      <c r="N2268">
        <v>1</v>
      </c>
      <c r="O2268" t="str">
        <v>No</v>
      </c>
      <c r="P2268" t="str">
        <v xml:space="preserve">Underweight </v>
      </c>
      <c r="Q2268" t="str">
        <v>Prediabetes</v>
      </c>
      <c r="R2268" t="str">
        <f t="shared" si="35"/>
        <v>Without transplant</v>
      </c>
    </row>
    <row r="2269" spans="1:18" ht="15.6" x14ac:dyDescent="0.3">
      <c r="A2269" s="1" t="s">
        <v>90</v>
      </c>
      <c r="B2269" t="str">
        <f>VLOOKUP(A2269,'Customer Names-Answers'!A:D,4,0)</f>
        <v>Christi A.</v>
      </c>
      <c r="C2269" cm="1">
        <f t="array" ref="C2269:H2269">VLOOKUP(A2269,'Hospitalisation Details-Answers'!A:K,{6,7,8,9,10,11},0)</f>
        <v>1237</v>
      </c>
      <c r="D2269" t="str">
        <v>tier - 2</v>
      </c>
      <c r="E2269" t="str">
        <v>tier - 2</v>
      </c>
      <c r="F2269" t="str">
        <v>R1013</v>
      </c>
      <c r="G2269" t="str">
        <v>12-Dec-2002</v>
      </c>
      <c r="H2269" t="str">
        <v xml:space="preserve">21 Y </v>
      </c>
      <c r="I2269" cm="1">
        <f t="array" ref="I2269:Q2269">VLOOKUP(A2269,'Medical Examinations-Answers'!A:J,{2,3,4,5,6,7,8,9,10},0)</f>
        <v>21.98</v>
      </c>
      <c r="J2269">
        <v>7.03</v>
      </c>
      <c r="K2269" t="str">
        <v>No</v>
      </c>
      <c r="L2269" t="str">
        <v>No</v>
      </c>
      <c r="M2269" t="str">
        <v>No</v>
      </c>
      <c r="N2269">
        <v>0</v>
      </c>
      <c r="O2269" t="str">
        <v>No</v>
      </c>
      <c r="P2269" t="str">
        <v xml:space="preserve">Normal Weight </v>
      </c>
      <c r="Q2269" t="str">
        <v>Diabetes</v>
      </c>
      <c r="R2269" t="str">
        <f t="shared" si="35"/>
        <v>Without transplant</v>
      </c>
    </row>
    <row r="2270" spans="1:18" ht="15.6" x14ac:dyDescent="0.3">
      <c r="A2270" s="1" t="s">
        <v>89</v>
      </c>
      <c r="B2270" t="str">
        <f>VLOOKUP(A2270,'Customer Names-Answers'!A:D,4,0)</f>
        <v>Sandra K.</v>
      </c>
      <c r="C2270" cm="1">
        <f t="array" ref="C2270:H2270">VLOOKUP(A2270,'Hospitalisation Details-Answers'!A:K,{6,7,8,9,10,11},0)</f>
        <v>1234</v>
      </c>
      <c r="D2270" t="str">
        <v>tier - 2</v>
      </c>
      <c r="E2270" t="str">
        <v>tier - 1</v>
      </c>
      <c r="F2270" t="str">
        <v>R1013</v>
      </c>
      <c r="G2270" t="str">
        <v>13-Jul-1998</v>
      </c>
      <c r="H2270" t="str">
        <v xml:space="preserve">25 Y </v>
      </c>
      <c r="I2270" cm="1">
        <f t="array" ref="I2270:Q2270">VLOOKUP(A2270,'Medical Examinations-Answers'!A:J,{2,3,4,5,6,7,8,9,10},0)</f>
        <v>19.7</v>
      </c>
      <c r="J2270">
        <v>5.51</v>
      </c>
      <c r="K2270" t="str">
        <v>No</v>
      </c>
      <c r="L2270" t="str">
        <v>No</v>
      </c>
      <c r="M2270" t="str">
        <v>No</v>
      </c>
      <c r="N2270">
        <v>1</v>
      </c>
      <c r="O2270" t="str">
        <v>No</v>
      </c>
      <c r="P2270" t="str">
        <v xml:space="preserve">Normal Weight </v>
      </c>
      <c r="Q2270" t="str">
        <v>Normal</v>
      </c>
      <c r="R2270" t="str">
        <f t="shared" si="35"/>
        <v>Without transplant</v>
      </c>
    </row>
    <row r="2271" spans="1:18" ht="15.6" x14ac:dyDescent="0.3">
      <c r="A2271" s="1" t="s">
        <v>88</v>
      </c>
      <c r="B2271" t="str">
        <f>VLOOKUP(A2271,'Customer Names-Answers'!A:D,4,0)</f>
        <v>Katharine</v>
      </c>
      <c r="C2271" cm="1">
        <f t="array" ref="C2271:H2271">VLOOKUP(A2271,'Hospitalisation Details-Answers'!A:K,{6,7,8,9,10,11},0)</f>
        <v>1228</v>
      </c>
      <c r="D2271" t="str">
        <v>tier - 2</v>
      </c>
      <c r="E2271" t="str">
        <v>tier - 1</v>
      </c>
      <c r="F2271" t="str">
        <v>R1012</v>
      </c>
      <c r="G2271" t="str">
        <v>16-Oct-2004</v>
      </c>
      <c r="H2271" t="str">
        <v xml:space="preserve">19 Y </v>
      </c>
      <c r="I2271" cm="1">
        <f t="array" ref="I2271:Q2271">VLOOKUP(A2271,'Medical Examinations-Answers'!A:J,{2,3,4,5,6,7,8,9,10},0)</f>
        <v>19.21</v>
      </c>
      <c r="J2271">
        <v>4.76</v>
      </c>
      <c r="K2271" t="str">
        <v>No</v>
      </c>
      <c r="L2271" t="str">
        <v>yes</v>
      </c>
      <c r="M2271" t="str">
        <v>No</v>
      </c>
      <c r="N2271">
        <v>1</v>
      </c>
      <c r="O2271" t="str">
        <v>No</v>
      </c>
      <c r="P2271" t="str">
        <v xml:space="preserve">Normal Weight </v>
      </c>
      <c r="Q2271" t="str">
        <v>Normal</v>
      </c>
      <c r="R2271" t="str">
        <f t="shared" si="35"/>
        <v>With transplant</v>
      </c>
    </row>
    <row r="2272" spans="1:18" ht="15.6" x14ac:dyDescent="0.3">
      <c r="A2272" s="1" t="s">
        <v>87</v>
      </c>
      <c r="B2272" t="str">
        <f>VLOOKUP(A2272,'Customer Names-Answers'!A:D,4,0)</f>
        <v>Jerome</v>
      </c>
      <c r="C2272" cm="1">
        <f t="array" ref="C2272:H2272">VLOOKUP(A2272,'Hospitalisation Details-Answers'!A:K,{6,7,8,9,10,11},0)</f>
        <v>1224</v>
      </c>
      <c r="D2272" t="str">
        <v>tier - 2</v>
      </c>
      <c r="E2272" t="str">
        <v>tier - 1</v>
      </c>
      <c r="F2272" t="str">
        <v>R1013</v>
      </c>
      <c r="G2272" t="str">
        <v>9-Jul-2004</v>
      </c>
      <c r="H2272" t="str">
        <v xml:space="preserve">19 Y </v>
      </c>
      <c r="I2272" cm="1">
        <f t="array" ref="I2272:Q2272">VLOOKUP(A2272,'Medical Examinations-Answers'!A:J,{2,3,4,5,6,7,8,9,10},0)</f>
        <v>19.3</v>
      </c>
      <c r="J2272">
        <v>4.7</v>
      </c>
      <c r="K2272" t="str">
        <v>No</v>
      </c>
      <c r="L2272" t="str">
        <v>yes</v>
      </c>
      <c r="M2272" t="str">
        <v>No</v>
      </c>
      <c r="N2272">
        <v>1</v>
      </c>
      <c r="O2272" t="str">
        <v>No</v>
      </c>
      <c r="P2272" t="str">
        <v xml:space="preserve">Normal Weight </v>
      </c>
      <c r="Q2272" t="str">
        <v>Normal</v>
      </c>
      <c r="R2272" t="str">
        <f t="shared" si="35"/>
        <v>With transplant</v>
      </c>
    </row>
    <row r="2273" spans="1:18" ht="15.6" x14ac:dyDescent="0.3">
      <c r="A2273" s="1" t="s">
        <v>86</v>
      </c>
      <c r="B2273" t="str">
        <f>VLOOKUP(A2273,'Customer Names-Answers'!A:D,4,0)</f>
        <v>Julia R</v>
      </c>
      <c r="C2273" cm="1">
        <f t="array" ref="C2273:H2273">VLOOKUP(A2273,'Hospitalisation Details-Answers'!A:K,{6,7,8,9,10,11},0)</f>
        <v>1220</v>
      </c>
      <c r="D2273" t="str">
        <v>tier - 2</v>
      </c>
      <c r="E2273" t="str">
        <v>tier - 3</v>
      </c>
      <c r="F2273" t="str">
        <v>R1012</v>
      </c>
      <c r="G2273" t="str">
        <v>4-Nov-1996</v>
      </c>
      <c r="H2273" t="str">
        <v xml:space="preserve">27 Y </v>
      </c>
      <c r="I2273" cm="1">
        <f t="array" ref="I2273:Q2273">VLOOKUP(A2273,'Medical Examinations-Answers'!A:J,{2,3,4,5,6,7,8,9,10},0)</f>
        <v>16.22</v>
      </c>
      <c r="J2273">
        <v>6.21</v>
      </c>
      <c r="K2273" t="str">
        <v>yes</v>
      </c>
      <c r="L2273" t="str">
        <v>No</v>
      </c>
      <c r="M2273" t="str">
        <v>No</v>
      </c>
      <c r="N2273">
        <v>0</v>
      </c>
      <c r="O2273" t="str">
        <v>No</v>
      </c>
      <c r="P2273" t="str">
        <v xml:space="preserve">Underweight </v>
      </c>
      <c r="Q2273" t="str">
        <v>Prediabetes</v>
      </c>
      <c r="R2273" t="str">
        <f t="shared" si="35"/>
        <v>Without transplant</v>
      </c>
    </row>
    <row r="2274" spans="1:18" ht="15.6" x14ac:dyDescent="0.3">
      <c r="A2274" s="1" t="s">
        <v>85</v>
      </c>
      <c r="B2274" t="str">
        <f>VLOOKUP(A2274,'Customer Names-Answers'!A:D,4,0)</f>
        <v>Sean Henry</v>
      </c>
      <c r="C2274" cm="1">
        <f t="array" ref="C2274:H2274">VLOOKUP(A2274,'Hospitalisation Details-Answers'!A:K,{6,7,8,9,10,11},0)</f>
        <v>1210</v>
      </c>
      <c r="D2274" t="str">
        <v>tier - 2</v>
      </c>
      <c r="E2274" t="str">
        <v>tier - 1</v>
      </c>
      <c r="F2274" t="str">
        <v>R1013</v>
      </c>
      <c r="G2274" t="str">
        <v>2-Jun-2004</v>
      </c>
      <c r="H2274" t="str">
        <v xml:space="preserve">19 Y </v>
      </c>
      <c r="I2274" cm="1">
        <f t="array" ref="I2274:Q2274">VLOOKUP(A2274,'Medical Examinations-Answers'!A:J,{2,3,4,5,6,7,8,9,10},0)</f>
        <v>17.12</v>
      </c>
      <c r="J2274">
        <v>4.5199999999999996</v>
      </c>
      <c r="K2274" t="str">
        <v>No</v>
      </c>
      <c r="L2274" t="str">
        <v>yes</v>
      </c>
      <c r="M2274" t="str">
        <v>No</v>
      </c>
      <c r="N2274">
        <v>1</v>
      </c>
      <c r="O2274" t="str">
        <v>No</v>
      </c>
      <c r="P2274" t="str">
        <v xml:space="preserve">Underweight </v>
      </c>
      <c r="Q2274" t="str">
        <v>Normal</v>
      </c>
      <c r="R2274" t="str">
        <f t="shared" si="35"/>
        <v>With transplant</v>
      </c>
    </row>
    <row r="2275" spans="1:18" ht="15.6" x14ac:dyDescent="0.3">
      <c r="A2275" s="1" t="s">
        <v>84</v>
      </c>
      <c r="B2275" t="str">
        <f>VLOOKUP(A2275,'Customer Names-Answers'!A:D,4,0)</f>
        <v>Rachel A.</v>
      </c>
      <c r="C2275" cm="1">
        <f t="array" ref="C2275:H2275">VLOOKUP(A2275,'Hospitalisation Details-Answers'!A:K,{6,7,8,9,10,11},0)</f>
        <v>1200.55</v>
      </c>
      <c r="D2275" t="str">
        <v>tier - 2</v>
      </c>
      <c r="E2275" t="str">
        <v>tier - 3</v>
      </c>
      <c r="F2275" t="str">
        <v>R1013</v>
      </c>
      <c r="G2275" t="str">
        <v>6-Oct-1992</v>
      </c>
      <c r="H2275" t="str">
        <v xml:space="preserve">31 Y </v>
      </c>
      <c r="I2275" cm="1">
        <f t="array" ref="I2275:Q2275">VLOOKUP(A2275,'Medical Examinations-Answers'!A:J,{2,3,4,5,6,7,8,9,10},0)</f>
        <v>19.07</v>
      </c>
      <c r="J2275">
        <v>5.45</v>
      </c>
      <c r="K2275" t="str">
        <v>No</v>
      </c>
      <c r="L2275" t="str">
        <v>No</v>
      </c>
      <c r="M2275" t="str">
        <v>No</v>
      </c>
      <c r="N2275">
        <v>1</v>
      </c>
      <c r="O2275" t="str">
        <v>No</v>
      </c>
      <c r="P2275" t="str">
        <v xml:space="preserve">Normal Weight </v>
      </c>
      <c r="Q2275" t="str">
        <v>Normal</v>
      </c>
      <c r="R2275" t="str">
        <f t="shared" si="35"/>
        <v>Without transplant</v>
      </c>
    </row>
    <row r="2276" spans="1:18" ht="15.6" x14ac:dyDescent="0.3">
      <c r="A2276" s="1" t="s">
        <v>83</v>
      </c>
      <c r="B2276" t="str">
        <f>VLOOKUP(A2276,'Customer Names-Answers'!A:D,4,0)</f>
        <v>Jim</v>
      </c>
      <c r="C2276" cm="1">
        <f t="array" ref="C2276:H2276">VLOOKUP(A2276,'Hospitalisation Details-Answers'!A:K,{6,7,8,9,10,11},0)</f>
        <v>1200</v>
      </c>
      <c r="D2276" t="str">
        <v>tier - 2</v>
      </c>
      <c r="E2276" t="str">
        <v>tier - 3</v>
      </c>
      <c r="F2276" t="str">
        <v>R1012</v>
      </c>
      <c r="G2276" t="str">
        <v>28-Jun-1999</v>
      </c>
      <c r="H2276" t="str">
        <v xml:space="preserve">24 Y </v>
      </c>
      <c r="I2276" cm="1">
        <f t="array" ref="I2276:Q2276">VLOOKUP(A2276,'Medical Examinations-Answers'!A:J,{2,3,4,5,6,7,8,9,10},0)</f>
        <v>15.56</v>
      </c>
      <c r="J2276">
        <v>4.42</v>
      </c>
      <c r="K2276" t="str">
        <v>No</v>
      </c>
      <c r="L2276" t="str">
        <v>No</v>
      </c>
      <c r="M2276" t="str">
        <v>No</v>
      </c>
      <c r="N2276">
        <v>0</v>
      </c>
      <c r="O2276" t="str">
        <v>No</v>
      </c>
      <c r="P2276" t="str">
        <v xml:space="preserve">Underweight </v>
      </c>
      <c r="Q2276" t="str">
        <v>Normal</v>
      </c>
      <c r="R2276" t="str">
        <f t="shared" si="35"/>
        <v>Without transplant</v>
      </c>
    </row>
    <row r="2277" spans="1:18" ht="15.6" x14ac:dyDescent="0.3">
      <c r="A2277" s="1" t="s">
        <v>82</v>
      </c>
      <c r="B2277" t="str">
        <f>VLOOKUP(A2277,'Customer Names-Answers'!A:D,4,0)</f>
        <v>Tim</v>
      </c>
      <c r="C2277" cm="1">
        <f t="array" ref="C2277:H2277">VLOOKUP(A2277,'Hospitalisation Details-Answers'!A:K,{6,7,8,9,10,11},0)</f>
        <v>1191</v>
      </c>
      <c r="D2277" t="str">
        <v>tier - 2</v>
      </c>
      <c r="E2277" t="str">
        <v>tier - 1</v>
      </c>
      <c r="F2277" t="str">
        <v>R1013</v>
      </c>
      <c r="G2277" t="str">
        <v>26-Aug-2002</v>
      </c>
      <c r="H2277" t="str">
        <v xml:space="preserve">21 Y </v>
      </c>
      <c r="I2277" cm="1">
        <f t="array" ref="I2277:Q2277">VLOOKUP(A2277,'Medical Examinations-Answers'!A:J,{2,3,4,5,6,7,8,9,10},0)</f>
        <v>22.76</v>
      </c>
      <c r="J2277">
        <v>9.44</v>
      </c>
      <c r="K2277" t="str">
        <v>No</v>
      </c>
      <c r="L2277" t="str">
        <v>No</v>
      </c>
      <c r="M2277" t="str">
        <v>No</v>
      </c>
      <c r="N2277">
        <v>0</v>
      </c>
      <c r="O2277" t="str">
        <v>No</v>
      </c>
      <c r="P2277" t="str">
        <v xml:space="preserve">Normal Weight </v>
      </c>
      <c r="Q2277" t="str">
        <v>Diabetes</v>
      </c>
      <c r="R2277" t="str">
        <f t="shared" si="35"/>
        <v>Without transplant</v>
      </c>
    </row>
    <row r="2278" spans="1:18" ht="15.6" x14ac:dyDescent="0.3">
      <c r="A2278" s="1" t="s">
        <v>81</v>
      </c>
      <c r="B2278" t="str">
        <f>VLOOKUP(A2278,'Customer Names-Answers'!A:D,4,0)</f>
        <v>Abby L.</v>
      </c>
      <c r="C2278" cm="1">
        <f t="array" ref="C2278:H2278">VLOOKUP(A2278,'Hospitalisation Details-Answers'!A:K,{6,7,8,9,10,11},0)</f>
        <v>1178.07</v>
      </c>
      <c r="D2278" t="str">
        <v>tier - 2</v>
      </c>
      <c r="E2278" t="str">
        <v>tier - 2</v>
      </c>
      <c r="F2278" t="str">
        <v>R1013</v>
      </c>
      <c r="G2278" t="str">
        <v>28-Jun-1997</v>
      </c>
      <c r="H2278" t="str">
        <v xml:space="preserve">26 Y </v>
      </c>
      <c r="I2278" cm="1">
        <f t="array" ref="I2278:Q2278">VLOOKUP(A2278,'Medical Examinations-Answers'!A:J,{2,3,4,5,6,7,8,9,10},0)</f>
        <v>22.79</v>
      </c>
      <c r="J2278">
        <v>6.15</v>
      </c>
      <c r="K2278" t="str">
        <v>yes</v>
      </c>
      <c r="L2278" t="str">
        <v>No</v>
      </c>
      <c r="M2278" t="str">
        <v>Yes</v>
      </c>
      <c r="N2278">
        <v>1</v>
      </c>
      <c r="O2278" t="str">
        <v>No</v>
      </c>
      <c r="P2278" t="str">
        <v xml:space="preserve">Normal Weight </v>
      </c>
      <c r="Q2278" t="str">
        <v>Prediabetes</v>
      </c>
      <c r="R2278" t="str">
        <f t="shared" si="35"/>
        <v>Without transplant</v>
      </c>
    </row>
    <row r="2279" spans="1:18" ht="15.6" x14ac:dyDescent="0.3">
      <c r="A2279" s="1" t="s">
        <v>80</v>
      </c>
      <c r="B2279" t="str">
        <f>VLOOKUP(A2279,'Customer Names-Answers'!A:D,4,0)</f>
        <v>Mark</v>
      </c>
      <c r="C2279" cm="1">
        <f t="array" ref="C2279:H2279">VLOOKUP(A2279,'Hospitalisation Details-Answers'!A:K,{6,7,8,9,10,11},0)</f>
        <v>1178</v>
      </c>
      <c r="D2279" t="str">
        <v>tier - 2</v>
      </c>
      <c r="E2279" t="str">
        <v>tier - 3</v>
      </c>
      <c r="F2279" t="str">
        <v>R1013</v>
      </c>
      <c r="G2279" t="str">
        <v>11-Aug-1996</v>
      </c>
      <c r="H2279" t="str">
        <v xml:space="preserve">27 Y </v>
      </c>
      <c r="I2279" cm="1">
        <f t="array" ref="I2279:Q2279">VLOOKUP(A2279,'Medical Examinations-Answers'!A:J,{2,3,4,5,6,7,8,9,10},0)</f>
        <v>17.41</v>
      </c>
      <c r="J2279">
        <v>5.13</v>
      </c>
      <c r="K2279" t="str">
        <v>yes</v>
      </c>
      <c r="L2279" t="str">
        <v>No</v>
      </c>
      <c r="M2279" t="str">
        <v>No</v>
      </c>
      <c r="N2279">
        <v>0</v>
      </c>
      <c r="O2279" t="str">
        <v>No</v>
      </c>
      <c r="P2279" t="str">
        <v xml:space="preserve">Underweight </v>
      </c>
      <c r="Q2279" t="str">
        <v>Normal</v>
      </c>
      <c r="R2279" t="str">
        <f t="shared" si="35"/>
        <v>Without transplant</v>
      </c>
    </row>
    <row r="2280" spans="1:18" ht="15.6" x14ac:dyDescent="0.3">
      <c r="A2280" s="1" t="s">
        <v>79</v>
      </c>
      <c r="B2280" t="str">
        <f>VLOOKUP(A2280,'Customer Names-Answers'!A:D,4,0)</f>
        <v>Ali</v>
      </c>
      <c r="C2280" cm="1">
        <f t="array" ref="C2280:H2280">VLOOKUP(A2280,'Hospitalisation Details-Answers'!A:K,{6,7,8,9,10,11},0)</f>
        <v>1167</v>
      </c>
      <c r="D2280" t="str">
        <v>tier - 2</v>
      </c>
      <c r="E2280" t="str">
        <v>tier - 1</v>
      </c>
      <c r="F2280" t="str">
        <v>R1013</v>
      </c>
      <c r="G2280" t="str">
        <v>12-Nov-2001</v>
      </c>
      <c r="H2280" t="str">
        <v xml:space="preserve">22 Y </v>
      </c>
      <c r="I2280" cm="1">
        <f t="array" ref="I2280:Q2280">VLOOKUP(A2280,'Medical Examinations-Answers'!A:J,{2,3,4,5,6,7,8,9,10},0)</f>
        <v>19.32</v>
      </c>
      <c r="J2280">
        <v>4.96</v>
      </c>
      <c r="K2280" t="str">
        <v>yes</v>
      </c>
      <c r="L2280" t="str">
        <v>No</v>
      </c>
      <c r="M2280" t="str">
        <v>No</v>
      </c>
      <c r="N2280">
        <v>0</v>
      </c>
      <c r="O2280" t="str">
        <v>No</v>
      </c>
      <c r="P2280" t="str">
        <v xml:space="preserve">Normal Weight </v>
      </c>
      <c r="Q2280" t="str">
        <v>Normal</v>
      </c>
      <c r="R2280" t="str">
        <f t="shared" si="35"/>
        <v>Without transplant</v>
      </c>
    </row>
    <row r="2281" spans="1:18" ht="15.6" x14ac:dyDescent="0.3">
      <c r="A2281" s="1" t="s">
        <v>78</v>
      </c>
      <c r="B2281" t="str">
        <f>VLOOKUP(A2281,'Customer Names-Answers'!A:D,4,0)</f>
        <v>Joshua</v>
      </c>
      <c r="C2281" cm="1">
        <f t="array" ref="C2281:H2281">VLOOKUP(A2281,'Hospitalisation Details-Answers'!A:K,{6,7,8,9,10,11},0)</f>
        <v>1165</v>
      </c>
      <c r="D2281" t="str">
        <v>tier - 2</v>
      </c>
      <c r="E2281" t="str">
        <v>tier - 3</v>
      </c>
      <c r="F2281" t="str">
        <v>R1012</v>
      </c>
      <c r="G2281" t="str">
        <v>11-Jun-2002</v>
      </c>
      <c r="H2281" t="str">
        <v xml:space="preserve">21 Y </v>
      </c>
      <c r="I2281" cm="1">
        <f t="array" ref="I2281:Q2281">VLOOKUP(A2281,'Medical Examinations-Answers'!A:J,{2,3,4,5,6,7,8,9,10},0)</f>
        <v>18.25</v>
      </c>
      <c r="J2281">
        <v>10.95</v>
      </c>
      <c r="K2281" t="str">
        <v>No</v>
      </c>
      <c r="L2281" t="str">
        <v>No</v>
      </c>
      <c r="M2281" t="str">
        <v>No</v>
      </c>
      <c r="N2281">
        <v>0</v>
      </c>
      <c r="O2281" t="str">
        <v>No</v>
      </c>
      <c r="P2281" t="str">
        <v xml:space="preserve">Underweight </v>
      </c>
      <c r="Q2281" t="str">
        <v>Diabetes</v>
      </c>
      <c r="R2281" t="str">
        <f t="shared" si="35"/>
        <v>Without transplant</v>
      </c>
    </row>
    <row r="2282" spans="1:18" ht="15.6" x14ac:dyDescent="0.3">
      <c r="A2282" s="1" t="s">
        <v>77</v>
      </c>
      <c r="B2282" t="str">
        <f>VLOOKUP(A2282,'Customer Names-Answers'!A:D,4,0)</f>
        <v>Pierre</v>
      </c>
      <c r="C2282" cm="1">
        <f t="array" ref="C2282:H2282">VLOOKUP(A2282,'Hospitalisation Details-Answers'!A:K,{6,7,8,9,10,11},0)</f>
        <v>1163.46</v>
      </c>
      <c r="D2282" t="str">
        <v>tier - 2</v>
      </c>
      <c r="E2282" t="str">
        <v>tier - 3</v>
      </c>
      <c r="F2282" t="str">
        <v>R1013</v>
      </c>
      <c r="G2282" t="str">
        <v>11-Nov-2004</v>
      </c>
      <c r="H2282" t="str">
        <v xml:space="preserve">19 Y </v>
      </c>
      <c r="I2282" cm="1">
        <f t="array" ref="I2282:Q2282">VLOOKUP(A2282,'Medical Examinations-Answers'!A:J,{2,3,4,5,6,7,8,9,10},0)</f>
        <v>53.13</v>
      </c>
      <c r="J2282">
        <v>4.4400000000000004</v>
      </c>
      <c r="K2282" t="str">
        <v>No</v>
      </c>
      <c r="L2282" t="str">
        <v>yes</v>
      </c>
      <c r="M2282" t="str">
        <v>No</v>
      </c>
      <c r="N2282">
        <v>1</v>
      </c>
      <c r="O2282" t="str">
        <v>No</v>
      </c>
      <c r="P2282" t="str">
        <v>Obesity</v>
      </c>
      <c r="Q2282" t="str">
        <v>Normal</v>
      </c>
      <c r="R2282" t="str">
        <f t="shared" si="35"/>
        <v>With transplant</v>
      </c>
    </row>
    <row r="2283" spans="1:18" ht="15.6" x14ac:dyDescent="0.3">
      <c r="A2283" s="1" t="s">
        <v>76</v>
      </c>
      <c r="B2283" t="str">
        <f>VLOOKUP(A2283,'Customer Names-Answers'!A:D,4,0)</f>
        <v>Kate</v>
      </c>
      <c r="C2283" cm="1">
        <f t="array" ref="C2283:H2283">VLOOKUP(A2283,'Hospitalisation Details-Answers'!A:K,{6,7,8,9,10,11},0)</f>
        <v>1158.32</v>
      </c>
      <c r="D2283" t="str">
        <v>tier - 2</v>
      </c>
      <c r="E2283" t="str">
        <v>tier - 1</v>
      </c>
      <c r="F2283" t="str">
        <v>R1013</v>
      </c>
      <c r="G2283" t="str">
        <v>26-Jul-1994</v>
      </c>
      <c r="H2283" t="str">
        <v xml:space="preserve">29 Y </v>
      </c>
      <c r="I2283" cm="1">
        <f t="array" ref="I2283:Q2283">VLOOKUP(A2283,'Medical Examinations-Answers'!A:J,{2,3,4,5,6,7,8,9,10},0)</f>
        <v>20.46</v>
      </c>
      <c r="J2283">
        <v>4.0199999999999996</v>
      </c>
      <c r="K2283" t="str">
        <v>No</v>
      </c>
      <c r="L2283" t="str">
        <v>No</v>
      </c>
      <c r="M2283" t="str">
        <v>No</v>
      </c>
      <c r="N2283">
        <v>0</v>
      </c>
      <c r="O2283" t="str">
        <v>No</v>
      </c>
      <c r="P2283" t="str">
        <v xml:space="preserve">Normal Weight </v>
      </c>
      <c r="Q2283" t="str">
        <v>Normal</v>
      </c>
      <c r="R2283" t="str">
        <f t="shared" si="35"/>
        <v>Without transplant</v>
      </c>
    </row>
    <row r="2284" spans="1:18" ht="15.6" x14ac:dyDescent="0.3">
      <c r="A2284" s="1" t="s">
        <v>75</v>
      </c>
      <c r="B2284" t="str">
        <f>VLOOKUP(A2284,'Customer Names-Answers'!A:D,4,0)</f>
        <v>David</v>
      </c>
      <c r="C2284" cm="1">
        <f t="array" ref="C2284:H2284">VLOOKUP(A2284,'Hospitalisation Details-Answers'!A:K,{6,7,8,9,10,11},0)</f>
        <v>1149.4000000000001</v>
      </c>
      <c r="D2284" t="str">
        <v>tier - 2</v>
      </c>
      <c r="E2284" t="str">
        <v>tier - 2</v>
      </c>
      <c r="F2284" t="str">
        <v>R1013</v>
      </c>
      <c r="G2284" t="str">
        <v>18-Jul-2004</v>
      </c>
      <c r="H2284" t="str">
        <v xml:space="preserve">19 Y </v>
      </c>
      <c r="I2284" cm="1">
        <f t="array" ref="I2284:Q2284">VLOOKUP(A2284,'Medical Examinations-Answers'!A:J,{2,3,4,5,6,7,8,9,10},0)</f>
        <v>43.01</v>
      </c>
      <c r="J2284">
        <v>5.44</v>
      </c>
      <c r="K2284" t="str">
        <v>No</v>
      </c>
      <c r="L2284" t="str">
        <v>yes</v>
      </c>
      <c r="M2284" t="str">
        <v>No</v>
      </c>
      <c r="N2284">
        <v>1</v>
      </c>
      <c r="O2284" t="str">
        <v>No</v>
      </c>
      <c r="P2284" t="str">
        <v>Obesity</v>
      </c>
      <c r="Q2284" t="str">
        <v>Normal</v>
      </c>
      <c r="R2284" t="str">
        <f t="shared" si="35"/>
        <v>With transplant</v>
      </c>
    </row>
    <row r="2285" spans="1:18" ht="15.6" x14ac:dyDescent="0.3">
      <c r="A2285" s="1" t="s">
        <v>74</v>
      </c>
      <c r="B2285" t="str">
        <f>VLOOKUP(A2285,'Customer Names-Answers'!A:D,4,0)</f>
        <v>Carla</v>
      </c>
      <c r="C2285" cm="1">
        <f t="array" ref="C2285:H2285">VLOOKUP(A2285,'Hospitalisation Details-Answers'!A:K,{6,7,8,9,10,11},0)</f>
        <v>1149</v>
      </c>
      <c r="D2285" t="str">
        <v>tier - 2</v>
      </c>
      <c r="E2285" t="str">
        <v>tier - 1</v>
      </c>
      <c r="F2285" t="str">
        <v>R1012</v>
      </c>
      <c r="G2285" t="str">
        <v>12-Jun-2003</v>
      </c>
      <c r="H2285" t="str">
        <v xml:space="preserve">20 Y </v>
      </c>
      <c r="I2285" cm="1">
        <f t="array" ref="I2285:Q2285">VLOOKUP(A2285,'Medical Examinations-Answers'!A:J,{2,3,4,5,6,7,8,9,10},0)</f>
        <v>15.01</v>
      </c>
      <c r="J2285">
        <v>4.1500000000000004</v>
      </c>
      <c r="K2285" t="str">
        <v>No</v>
      </c>
      <c r="L2285" t="str">
        <v>No</v>
      </c>
      <c r="M2285" t="str">
        <v>Yes</v>
      </c>
      <c r="N2285">
        <v>1</v>
      </c>
      <c r="O2285" t="str">
        <v>No</v>
      </c>
      <c r="P2285" t="str">
        <v xml:space="preserve">Underweight </v>
      </c>
      <c r="Q2285" t="str">
        <v>Normal</v>
      </c>
      <c r="R2285" t="str">
        <f t="shared" si="35"/>
        <v>Without transplant</v>
      </c>
    </row>
    <row r="2286" spans="1:18" ht="15.6" x14ac:dyDescent="0.3">
      <c r="A2286" s="1" t="s">
        <v>73</v>
      </c>
      <c r="B2286" t="str">
        <f>VLOOKUP(A2286,'Customer Names-Answers'!A:D,4,0)</f>
        <v>Alvaro Sr.</v>
      </c>
      <c r="C2286" cm="1">
        <f t="array" ref="C2286:H2286">VLOOKUP(A2286,'Hospitalisation Details-Answers'!A:K,{6,7,8,9,10,11},0)</f>
        <v>1146.8</v>
      </c>
      <c r="D2286" t="str">
        <v>tier - 2</v>
      </c>
      <c r="E2286" t="str">
        <v>tier - 2</v>
      </c>
      <c r="F2286" t="str">
        <v>R1013</v>
      </c>
      <c r="G2286" t="str">
        <v>10-Jun-2004</v>
      </c>
      <c r="H2286" t="str">
        <v xml:space="preserve">19 Y </v>
      </c>
      <c r="I2286" cm="1">
        <f t="array" ref="I2286:Q2286">VLOOKUP(A2286,'Medical Examinations-Answers'!A:J,{2,3,4,5,6,7,8,9,10},0)</f>
        <v>41.14</v>
      </c>
      <c r="J2286">
        <v>6.02</v>
      </c>
      <c r="K2286" t="str">
        <v>No</v>
      </c>
      <c r="L2286" t="str">
        <v>yes</v>
      </c>
      <c r="M2286" t="str">
        <v>No</v>
      </c>
      <c r="N2286">
        <v>1</v>
      </c>
      <c r="O2286" t="str">
        <v>No</v>
      </c>
      <c r="P2286" t="str">
        <v>Obesity</v>
      </c>
      <c r="Q2286" t="str">
        <v>Prediabetes</v>
      </c>
      <c r="R2286" t="str">
        <f t="shared" si="35"/>
        <v>With transplant</v>
      </c>
    </row>
    <row r="2287" spans="1:18" ht="15.6" x14ac:dyDescent="0.3">
      <c r="A2287" s="1" t="s">
        <v>72</v>
      </c>
      <c r="B2287" t="str">
        <f>VLOOKUP(A2287,'Customer Names-Answers'!A:D,4,0)</f>
        <v>Hope</v>
      </c>
      <c r="C2287" cm="1">
        <f t="array" ref="C2287:H2287">VLOOKUP(A2287,'Hospitalisation Details-Answers'!A:K,{6,7,8,9,10,11},0)</f>
        <v>1142</v>
      </c>
      <c r="D2287" t="str">
        <v>tier - 3</v>
      </c>
      <c r="E2287" t="str">
        <v>tier - 2</v>
      </c>
      <c r="F2287" t="str">
        <v>R1011</v>
      </c>
      <c r="G2287" t="str">
        <v>1-Oct-2002</v>
      </c>
      <c r="H2287" t="str">
        <v xml:space="preserve">21 Y </v>
      </c>
      <c r="I2287" cm="1">
        <f t="array" ref="I2287:Q2287">VLOOKUP(A2287,'Medical Examinations-Answers'!A:J,{2,3,4,5,6,7,8,9,10},0)</f>
        <v>16.55</v>
      </c>
      <c r="J2287">
        <v>7.73</v>
      </c>
      <c r="K2287" t="str">
        <v>No</v>
      </c>
      <c r="L2287" t="str">
        <v>No</v>
      </c>
      <c r="M2287" t="str">
        <v>No</v>
      </c>
      <c r="N2287">
        <v>0</v>
      </c>
      <c r="O2287" t="str">
        <v>No</v>
      </c>
      <c r="P2287" t="str">
        <v xml:space="preserve">Underweight </v>
      </c>
      <c r="Q2287" t="str">
        <v>Diabetes</v>
      </c>
      <c r="R2287" t="str">
        <f t="shared" si="35"/>
        <v>Without transplant</v>
      </c>
    </row>
    <row r="2288" spans="1:18" ht="15.6" x14ac:dyDescent="0.3">
      <c r="A2288" s="1" t="s">
        <v>71</v>
      </c>
      <c r="B2288" t="str">
        <f>VLOOKUP(A2288,'Customer Names-Answers'!A:D,4,0)</f>
        <v>Mark P.</v>
      </c>
      <c r="C2288" cm="1">
        <f t="array" ref="C2288:H2288">VLOOKUP(A2288,'Hospitalisation Details-Answers'!A:K,{6,7,8,9,10,11},0)</f>
        <v>1141.45</v>
      </c>
      <c r="D2288" t="str">
        <v>tier - 3</v>
      </c>
      <c r="E2288" t="str">
        <v>tier - 3</v>
      </c>
      <c r="F2288" t="str">
        <v>R1013</v>
      </c>
      <c r="G2288" t="str">
        <v>12-Sep-2004</v>
      </c>
      <c r="H2288" t="str">
        <v xml:space="preserve">19 Y </v>
      </c>
      <c r="I2288" cm="1">
        <f t="array" ref="I2288:Q2288">VLOOKUP(A2288,'Medical Examinations-Answers'!A:J,{2,3,4,5,6,7,8,9,10},0)</f>
        <v>37.29</v>
      </c>
      <c r="J2288">
        <v>5.03</v>
      </c>
      <c r="K2288" t="str">
        <v>No</v>
      </c>
      <c r="L2288" t="str">
        <v>yes</v>
      </c>
      <c r="M2288" t="str">
        <v>No</v>
      </c>
      <c r="N2288">
        <v>1</v>
      </c>
      <c r="O2288" t="str">
        <v>No</v>
      </c>
      <c r="P2288" t="str">
        <v>Obesity</v>
      </c>
      <c r="Q2288" t="str">
        <v>Normal</v>
      </c>
      <c r="R2288" t="str">
        <f t="shared" si="35"/>
        <v>With transplant</v>
      </c>
    </row>
    <row r="2289" spans="1:18" ht="15.6" x14ac:dyDescent="0.3">
      <c r="A2289" s="1" t="s">
        <v>70</v>
      </c>
      <c r="B2289" t="str">
        <f>VLOOKUP(A2289,'Customer Names-Answers'!A:D,4,0)</f>
        <v>Desiree</v>
      </c>
      <c r="C2289" cm="1">
        <f t="array" ref="C2289:H2289">VLOOKUP(A2289,'Hospitalisation Details-Answers'!A:K,{6,7,8,9,10,11},0)</f>
        <v>1141</v>
      </c>
      <c r="D2289" t="str">
        <v>tier - 3</v>
      </c>
      <c r="E2289" t="str">
        <v>tier - 1</v>
      </c>
      <c r="F2289" t="str">
        <v>R1013</v>
      </c>
      <c r="G2289" t="str">
        <v>25-Oct-2001</v>
      </c>
      <c r="H2289" t="str">
        <v xml:space="preserve">22 Y </v>
      </c>
      <c r="I2289" cm="1">
        <f t="array" ref="I2289:Q2289">VLOOKUP(A2289,'Medical Examinations-Answers'!A:J,{2,3,4,5,6,7,8,9,10},0)</f>
        <v>16.739999999999998</v>
      </c>
      <c r="J2289">
        <v>4.08</v>
      </c>
      <c r="K2289" t="str">
        <v>yes</v>
      </c>
      <c r="L2289" t="str">
        <v>No</v>
      </c>
      <c r="M2289" t="str">
        <v>No</v>
      </c>
      <c r="N2289">
        <v>0</v>
      </c>
      <c r="O2289" t="str">
        <v>No</v>
      </c>
      <c r="P2289" t="str">
        <v xml:space="preserve">Underweight </v>
      </c>
      <c r="Q2289" t="str">
        <v>Normal</v>
      </c>
      <c r="R2289" t="str">
        <f t="shared" si="35"/>
        <v>Without transplant</v>
      </c>
    </row>
    <row r="2290" spans="1:18" ht="15.6" x14ac:dyDescent="0.3">
      <c r="A2290" s="1" t="s">
        <v>69</v>
      </c>
      <c r="B2290" t="str">
        <f>VLOOKUP(A2290,'Customer Names-Answers'!A:D,4,0)</f>
        <v>Mario Jr.</v>
      </c>
      <c r="C2290" cm="1">
        <f t="array" ref="C2290:H2290">VLOOKUP(A2290,'Hospitalisation Details-Answers'!A:K,{6,7,8,9,10,11},0)</f>
        <v>1137.47</v>
      </c>
      <c r="D2290" t="str">
        <v>tier - 3</v>
      </c>
      <c r="E2290" t="str">
        <v>tier - 2</v>
      </c>
      <c r="F2290" t="str">
        <v>R1013</v>
      </c>
      <c r="G2290" t="str">
        <v>27-Nov-2004</v>
      </c>
      <c r="H2290" t="str">
        <v xml:space="preserve">19 Y </v>
      </c>
      <c r="I2290" cm="1">
        <f t="array" ref="I2290:Q2290">VLOOKUP(A2290,'Medical Examinations-Answers'!A:J,{2,3,4,5,6,7,8,9,10},0)</f>
        <v>34.43</v>
      </c>
      <c r="J2290">
        <v>4.2699999999999996</v>
      </c>
      <c r="K2290" t="str">
        <v>No</v>
      </c>
      <c r="L2290" t="str">
        <v>yes</v>
      </c>
      <c r="M2290" t="str">
        <v>No</v>
      </c>
      <c r="N2290">
        <v>1</v>
      </c>
      <c r="O2290" t="str">
        <v>No</v>
      </c>
      <c r="P2290" t="str">
        <v>Obesity</v>
      </c>
      <c r="Q2290" t="str">
        <v>Normal</v>
      </c>
      <c r="R2290" t="str">
        <f t="shared" si="35"/>
        <v>With transplant</v>
      </c>
    </row>
    <row r="2291" spans="1:18" ht="15.6" x14ac:dyDescent="0.3">
      <c r="A2291" s="1" t="s">
        <v>68</v>
      </c>
      <c r="B2291" t="str">
        <f>VLOOKUP(A2291,'Customer Names-Answers'!A:D,4,0)</f>
        <v>Lusapho</v>
      </c>
      <c r="C2291" cm="1">
        <f t="array" ref="C2291:H2291">VLOOKUP(A2291,'Hospitalisation Details-Answers'!A:K,{6,7,8,9,10,11},0)</f>
        <v>1137.01</v>
      </c>
      <c r="D2291" t="str">
        <v>tier - 3</v>
      </c>
      <c r="E2291" t="str">
        <v>tier - 1</v>
      </c>
      <c r="F2291" t="str">
        <v>R1013</v>
      </c>
      <c r="G2291" t="str">
        <v>15-Oct-2004</v>
      </c>
      <c r="H2291" t="str">
        <v xml:space="preserve">19 Y </v>
      </c>
      <c r="I2291" cm="1">
        <f t="array" ref="I2291:Q2291">VLOOKUP(A2291,'Medical Examinations-Answers'!A:J,{2,3,4,5,6,7,8,9,10},0)</f>
        <v>34.1</v>
      </c>
      <c r="J2291">
        <v>4.07</v>
      </c>
      <c r="K2291" t="str">
        <v>No</v>
      </c>
      <c r="L2291" t="str">
        <v>yes</v>
      </c>
      <c r="M2291" t="str">
        <v>No</v>
      </c>
      <c r="N2291">
        <v>1</v>
      </c>
      <c r="O2291" t="str">
        <v>No</v>
      </c>
      <c r="P2291" t="str">
        <v>Obesity</v>
      </c>
      <c r="Q2291" t="str">
        <v>Normal</v>
      </c>
      <c r="R2291" t="str">
        <f t="shared" si="35"/>
        <v>With transplant</v>
      </c>
    </row>
    <row r="2292" spans="1:18" ht="15.6" x14ac:dyDescent="0.3">
      <c r="A2292" s="1" t="s">
        <v>67</v>
      </c>
      <c r="B2292" t="str">
        <f>VLOOKUP(A2292,'Customer Names-Answers'!A:D,4,0)</f>
        <v>Erin C.</v>
      </c>
      <c r="C2292" cm="1">
        <f t="array" ref="C2292:H2292">VLOOKUP(A2292,'Hospitalisation Details-Answers'!A:K,{6,7,8,9,10,11},0)</f>
        <v>1137</v>
      </c>
      <c r="D2292" t="str">
        <v>tier - 3</v>
      </c>
      <c r="E2292" t="str">
        <v>tier - 1</v>
      </c>
      <c r="F2292" t="str">
        <v>R1013</v>
      </c>
      <c r="G2292" t="str">
        <v>11-Aug-2002</v>
      </c>
      <c r="H2292" t="str">
        <v xml:space="preserve">21 Y </v>
      </c>
      <c r="I2292" cm="1">
        <f t="array" ref="I2292:Q2292">VLOOKUP(A2292,'Medical Examinations-Answers'!A:J,{2,3,4,5,6,7,8,9,10},0)</f>
        <v>19.3</v>
      </c>
      <c r="J2292">
        <v>10.36</v>
      </c>
      <c r="K2292" t="str">
        <v>No</v>
      </c>
      <c r="L2292" t="str">
        <v>No</v>
      </c>
      <c r="M2292" t="str">
        <v>No</v>
      </c>
      <c r="N2292">
        <v>0</v>
      </c>
      <c r="O2292" t="str">
        <v>No</v>
      </c>
      <c r="P2292" t="str">
        <v xml:space="preserve">Normal Weight </v>
      </c>
      <c r="Q2292" t="str">
        <v>Diabetes</v>
      </c>
      <c r="R2292" t="str">
        <f t="shared" si="35"/>
        <v>Without transplant</v>
      </c>
    </row>
    <row r="2293" spans="1:18" ht="15.6" x14ac:dyDescent="0.3">
      <c r="A2293" s="1" t="s">
        <v>66</v>
      </c>
      <c r="B2293" t="str">
        <f>VLOOKUP(A2293,'Customer Names-Answers'!A:D,4,0)</f>
        <v>Alan F</v>
      </c>
      <c r="C2293" cm="1">
        <f t="array" ref="C2293:H2293">VLOOKUP(A2293,'Hospitalisation Details-Answers'!A:K,{6,7,8,9,10,11},0)</f>
        <v>1136.4000000000001</v>
      </c>
      <c r="D2293" t="str">
        <v>tier - 3</v>
      </c>
      <c r="E2293" t="str">
        <v>tier - 3</v>
      </c>
      <c r="F2293" t="str">
        <v>R1013</v>
      </c>
      <c r="G2293" t="str">
        <v>28-Nov-2004</v>
      </c>
      <c r="H2293" t="str">
        <v xml:space="preserve">19 Y </v>
      </c>
      <c r="I2293" cm="1">
        <f t="array" ref="I2293:Q2293">VLOOKUP(A2293,'Medical Examinations-Answers'!A:J,{2,3,4,5,6,7,8,9,10},0)</f>
        <v>33.659999999999997</v>
      </c>
      <c r="J2293">
        <v>5.71</v>
      </c>
      <c r="K2293" t="str">
        <v>No</v>
      </c>
      <c r="L2293" t="str">
        <v>yes</v>
      </c>
      <c r="M2293" t="str">
        <v>No</v>
      </c>
      <c r="N2293">
        <v>1</v>
      </c>
      <c r="O2293" t="str">
        <v>No</v>
      </c>
      <c r="P2293" t="str">
        <v>Obesity</v>
      </c>
      <c r="Q2293" t="str">
        <v>Prediabetes</v>
      </c>
      <c r="R2293" t="str">
        <f t="shared" si="35"/>
        <v>With transplant</v>
      </c>
    </row>
    <row r="2294" spans="1:18" ht="15.6" x14ac:dyDescent="0.3">
      <c r="A2294" s="1" t="s">
        <v>65</v>
      </c>
      <c r="B2294" t="str">
        <f>VLOOKUP(A2294,'Customer Names-Answers'!A:D,4,0)</f>
        <v>Ryan</v>
      </c>
      <c r="C2294" cm="1">
        <f t="array" ref="C2294:H2294">VLOOKUP(A2294,'Hospitalisation Details-Answers'!A:K,{6,7,8,9,10,11},0)</f>
        <v>1135.94</v>
      </c>
      <c r="D2294" t="str">
        <v>tier - 3</v>
      </c>
      <c r="E2294" t="str">
        <v>tier - 3</v>
      </c>
      <c r="F2294" t="str">
        <v>R1013</v>
      </c>
      <c r="G2294" t="str">
        <v>11-Jun-2004</v>
      </c>
      <c r="H2294" t="str">
        <v xml:space="preserve">19 Y </v>
      </c>
      <c r="I2294" cm="1">
        <f t="array" ref="I2294:Q2294">VLOOKUP(A2294,'Medical Examinations-Answers'!A:J,{2,3,4,5,6,7,8,9,10},0)</f>
        <v>33.33</v>
      </c>
      <c r="J2294">
        <v>6.08</v>
      </c>
      <c r="K2294" t="str">
        <v>No</v>
      </c>
      <c r="L2294" t="str">
        <v>yes</v>
      </c>
      <c r="M2294" t="str">
        <v>No</v>
      </c>
      <c r="N2294">
        <v>1</v>
      </c>
      <c r="O2294" t="str">
        <v>No</v>
      </c>
      <c r="P2294" t="str">
        <v>Obesity</v>
      </c>
      <c r="Q2294" t="str">
        <v>Prediabetes</v>
      </c>
      <c r="R2294" t="str">
        <f t="shared" si="35"/>
        <v>With transplant</v>
      </c>
    </row>
    <row r="2295" spans="1:18" ht="15.6" x14ac:dyDescent="0.3">
      <c r="A2295" s="1" t="s">
        <v>64</v>
      </c>
      <c r="B2295" t="str">
        <f>VLOOKUP(A2295,'Customer Names-Answers'!A:D,4,0)</f>
        <v>Hope</v>
      </c>
      <c r="C2295" cm="1">
        <f t="array" ref="C2295:H2295">VLOOKUP(A2295,'Hospitalisation Details-Answers'!A:K,{6,7,8,9,10,11},0)</f>
        <v>1135</v>
      </c>
      <c r="D2295" t="str">
        <v>tier - 3</v>
      </c>
      <c r="E2295" t="str">
        <v>tier - 3</v>
      </c>
      <c r="F2295" t="str">
        <v>R1013</v>
      </c>
      <c r="G2295" t="str">
        <v>6-Oct-2004</v>
      </c>
      <c r="H2295" t="str">
        <v xml:space="preserve">19 Y </v>
      </c>
      <c r="I2295" cm="1">
        <f t="array" ref="I2295:Q2295">VLOOKUP(A2295,'Medical Examinations-Answers'!A:J,{2,3,4,5,6,7,8,9,10},0)</f>
        <v>21.84</v>
      </c>
      <c r="J2295">
        <v>5.71</v>
      </c>
      <c r="K2295" t="str">
        <v>No</v>
      </c>
      <c r="L2295" t="str">
        <v>yes</v>
      </c>
      <c r="M2295" t="str">
        <v>No</v>
      </c>
      <c r="N2295">
        <v>1</v>
      </c>
      <c r="O2295" t="str">
        <v>No</v>
      </c>
      <c r="P2295" t="str">
        <v xml:space="preserve">Normal Weight </v>
      </c>
      <c r="Q2295" t="str">
        <v>Prediabetes</v>
      </c>
      <c r="R2295" t="str">
        <f t="shared" si="35"/>
        <v>With transplant</v>
      </c>
    </row>
    <row r="2296" spans="1:18" ht="15.6" x14ac:dyDescent="0.3">
      <c r="A2296" s="1" t="s">
        <v>63</v>
      </c>
      <c r="B2296" t="str">
        <f>VLOOKUP(A2296,'Customer Names-Answers'!A:D,4,0)</f>
        <v>Josh</v>
      </c>
      <c r="C2296" cm="1">
        <f t="array" ref="C2296:H2296">VLOOKUP(A2296,'Hospitalisation Details-Answers'!A:K,{6,7,8,9,10,11},0)</f>
        <v>1132</v>
      </c>
      <c r="D2296" t="str">
        <v>tier - 3</v>
      </c>
      <c r="E2296" t="str">
        <v>tier - 1</v>
      </c>
      <c r="F2296" t="str">
        <v>R1013</v>
      </c>
      <c r="G2296" t="str">
        <v>19-Jul-2002</v>
      </c>
      <c r="H2296" t="str">
        <v xml:space="preserve">21 Y </v>
      </c>
      <c r="I2296" cm="1">
        <f t="array" ref="I2296:Q2296">VLOOKUP(A2296,'Medical Examinations-Answers'!A:J,{2,3,4,5,6,7,8,9,10},0)</f>
        <v>16.87</v>
      </c>
      <c r="J2296">
        <v>9.1300000000000008</v>
      </c>
      <c r="K2296" t="str">
        <v>No</v>
      </c>
      <c r="L2296" t="str">
        <v>No</v>
      </c>
      <c r="M2296" t="str">
        <v>No</v>
      </c>
      <c r="N2296">
        <v>0</v>
      </c>
      <c r="O2296" t="str">
        <v>No</v>
      </c>
      <c r="P2296" t="str">
        <v xml:space="preserve">Underweight </v>
      </c>
      <c r="Q2296" t="str">
        <v>Diabetes</v>
      </c>
      <c r="R2296" t="str">
        <f t="shared" si="35"/>
        <v>Without transplant</v>
      </c>
    </row>
    <row r="2297" spans="1:18" ht="15.6" x14ac:dyDescent="0.3">
      <c r="A2297" s="1" t="s">
        <v>62</v>
      </c>
      <c r="B2297" t="str">
        <f>VLOOKUP(A2297,'Customer Names-Answers'!A:D,4,0)</f>
        <v>Jacob J</v>
      </c>
      <c r="C2297" cm="1">
        <f t="array" ref="C2297:H2297">VLOOKUP(A2297,'Hospitalisation Details-Answers'!A:K,{6,7,8,9,10,11},0)</f>
        <v>1131.51</v>
      </c>
      <c r="D2297" t="str">
        <v>tier - 3</v>
      </c>
      <c r="E2297" t="str">
        <v>tier - 1</v>
      </c>
      <c r="F2297" t="str">
        <v>R1013</v>
      </c>
      <c r="G2297" t="str">
        <v>14-Jun-2004</v>
      </c>
      <c r="H2297" t="str">
        <v xml:space="preserve">19 Y </v>
      </c>
      <c r="I2297" cm="1">
        <f t="array" ref="I2297:Q2297">VLOOKUP(A2297,'Medical Examinations-Answers'!A:J,{2,3,4,5,6,7,8,9,10},0)</f>
        <v>30.14</v>
      </c>
      <c r="J2297">
        <v>5.49</v>
      </c>
      <c r="K2297" t="str">
        <v>No</v>
      </c>
      <c r="L2297" t="str">
        <v>yes</v>
      </c>
      <c r="M2297" t="str">
        <v>No</v>
      </c>
      <c r="N2297">
        <v>1</v>
      </c>
      <c r="O2297" t="str">
        <v>No</v>
      </c>
      <c r="P2297" t="str">
        <v>Obesity</v>
      </c>
      <c r="Q2297" t="str">
        <v>Normal</v>
      </c>
      <c r="R2297" t="str">
        <f t="shared" si="35"/>
        <v>With transplant</v>
      </c>
    </row>
    <row r="2298" spans="1:18" ht="15.6" x14ac:dyDescent="0.3">
      <c r="A2298" s="1" t="s">
        <v>61</v>
      </c>
      <c r="B2298" t="str">
        <f>VLOOKUP(A2298,'Customer Names-Answers'!A:D,4,0)</f>
        <v>Barros, Mr.  Jose Tomas</v>
      </c>
      <c r="C2298" cm="1">
        <f t="array" ref="C2298:H2298">VLOOKUP(A2298,'Hospitalisation Details-Answers'!A:K,{6,7,8,9,10,11},0)</f>
        <v>1121.8699999999999</v>
      </c>
      <c r="D2298" t="str">
        <v>tier - 3</v>
      </c>
      <c r="E2298" t="str">
        <v>tier - 1</v>
      </c>
      <c r="F2298" t="str">
        <v>R1013</v>
      </c>
      <c r="G2298" t="str">
        <v>12-Nov-2004</v>
      </c>
      <c r="H2298" t="str">
        <v xml:space="preserve">19 Y </v>
      </c>
      <c r="I2298" cm="1">
        <f t="array" ref="I2298:Q2298">VLOOKUP(A2298,'Medical Examinations-Answers'!A:J,{2,3,4,5,6,7,8,9,10},0)</f>
        <v>23.21</v>
      </c>
      <c r="J2298">
        <v>4.37</v>
      </c>
      <c r="K2298" t="str">
        <v>No</v>
      </c>
      <c r="L2298" t="str">
        <v>yes</v>
      </c>
      <c r="M2298" t="str">
        <v>No</v>
      </c>
      <c r="N2298">
        <v>1</v>
      </c>
      <c r="O2298" t="str">
        <v>No</v>
      </c>
      <c r="P2298" t="str">
        <v xml:space="preserve">Normal Weight </v>
      </c>
      <c r="Q2298" t="str">
        <v>Normal</v>
      </c>
      <c r="R2298" t="str">
        <f t="shared" si="35"/>
        <v>With transplant</v>
      </c>
    </row>
    <row r="2299" spans="1:18" ht="15.6" x14ac:dyDescent="0.3">
      <c r="A2299" s="1" t="s">
        <v>60</v>
      </c>
      <c r="B2299" t="str">
        <f>VLOOKUP(A2299,'Customer Names-Answers'!A:D,4,0)</f>
        <v>Mary Evan</v>
      </c>
      <c r="C2299" cm="1">
        <f t="array" ref="C2299:H2299">VLOOKUP(A2299,'Hospitalisation Details-Answers'!A:K,{6,7,8,9,10,11},0)</f>
        <v>1086</v>
      </c>
      <c r="D2299" t="str">
        <v>tier - 3</v>
      </c>
      <c r="E2299" t="str">
        <v>tier - 3</v>
      </c>
      <c r="F2299" t="str">
        <v>R1013</v>
      </c>
      <c r="G2299" t="str">
        <v>13-Aug-2002</v>
      </c>
      <c r="H2299" t="str">
        <v xml:space="preserve">21 Y </v>
      </c>
      <c r="I2299" cm="1">
        <f t="array" ref="I2299:Q2299">VLOOKUP(A2299,'Medical Examinations-Answers'!A:J,{2,3,4,5,6,7,8,9,10},0)</f>
        <v>17.170000000000002</v>
      </c>
      <c r="J2299">
        <v>8.4600000000000009</v>
      </c>
      <c r="K2299" t="str">
        <v>No</v>
      </c>
      <c r="L2299" t="str">
        <v>No</v>
      </c>
      <c r="M2299" t="str">
        <v>No</v>
      </c>
      <c r="N2299">
        <v>0</v>
      </c>
      <c r="O2299" t="str">
        <v>No</v>
      </c>
      <c r="P2299" t="str">
        <v xml:space="preserve">Underweight </v>
      </c>
      <c r="Q2299" t="str">
        <v>Diabetes</v>
      </c>
      <c r="R2299" t="str">
        <f t="shared" si="35"/>
        <v>Without transplant</v>
      </c>
    </row>
    <row r="2300" spans="1:18" ht="15.6" x14ac:dyDescent="0.3">
      <c r="A2300" s="1" t="s">
        <v>59</v>
      </c>
      <c r="B2300" t="str">
        <f>VLOOKUP(A2300,'Customer Names-Answers'!A:D,4,0)</f>
        <v>Justin K.</v>
      </c>
      <c r="C2300" cm="1">
        <f t="array" ref="C2300:H2300">VLOOKUP(A2300,'Hospitalisation Details-Answers'!A:K,{6,7,8,9,10,11},0)</f>
        <v>1082</v>
      </c>
      <c r="D2300" t="str">
        <v>tier - 3</v>
      </c>
      <c r="E2300" t="str">
        <v>tier - 2</v>
      </c>
      <c r="F2300" t="str">
        <v>R1013</v>
      </c>
      <c r="G2300" t="str">
        <v>26-Dec-1998</v>
      </c>
      <c r="H2300" t="str">
        <v xml:space="preserve">25 Y </v>
      </c>
      <c r="I2300" cm="1">
        <f t="array" ref="I2300:Q2300">VLOOKUP(A2300,'Medical Examinations-Answers'!A:J,{2,3,4,5,6,7,8,9,10},0)</f>
        <v>15.61</v>
      </c>
      <c r="J2300">
        <v>5.28</v>
      </c>
      <c r="K2300" t="str">
        <v>No</v>
      </c>
      <c r="L2300" t="str">
        <v>No</v>
      </c>
      <c r="M2300" t="str">
        <v>No</v>
      </c>
      <c r="N2300">
        <v>1</v>
      </c>
      <c r="O2300" t="str">
        <v>No</v>
      </c>
      <c r="P2300" t="str">
        <v xml:space="preserve">Underweight </v>
      </c>
      <c r="Q2300" t="str">
        <v>Normal</v>
      </c>
      <c r="R2300" t="str">
        <f t="shared" si="35"/>
        <v>Without transplant</v>
      </c>
    </row>
    <row r="2301" spans="1:18" ht="15.6" x14ac:dyDescent="0.3">
      <c r="A2301" s="1" t="s">
        <v>58</v>
      </c>
      <c r="B2301" t="str">
        <f>VLOOKUP(A2301,'Customer Names-Answers'!A:D,4,0)</f>
        <v>Patrick</v>
      </c>
      <c r="C2301" cm="1">
        <f t="array" ref="C2301:H2301">VLOOKUP(A2301,'Hospitalisation Details-Answers'!A:K,{6,7,8,9,10,11},0)</f>
        <v>1071</v>
      </c>
      <c r="D2301" t="str">
        <v>tier - 3</v>
      </c>
      <c r="E2301" t="str">
        <v>tier - 3</v>
      </c>
      <c r="F2301" t="str">
        <v>R1013</v>
      </c>
      <c r="G2301" t="str">
        <v>13-Aug-1997</v>
      </c>
      <c r="H2301" t="str">
        <v xml:space="preserve">26 Y </v>
      </c>
      <c r="I2301" cm="1">
        <f t="array" ref="I2301:Q2301">VLOOKUP(A2301,'Medical Examinations-Answers'!A:J,{2,3,4,5,6,7,8,9,10},0)</f>
        <v>17.98</v>
      </c>
      <c r="J2301">
        <v>5.33</v>
      </c>
      <c r="K2301" t="str">
        <v>yes</v>
      </c>
      <c r="L2301" t="str">
        <v>No</v>
      </c>
      <c r="M2301" t="str">
        <v>Yes</v>
      </c>
      <c r="N2301">
        <v>1</v>
      </c>
      <c r="O2301" t="str">
        <v>No</v>
      </c>
      <c r="P2301" t="str">
        <v xml:space="preserve">Underweight </v>
      </c>
      <c r="Q2301" t="str">
        <v>Normal</v>
      </c>
      <c r="R2301" t="str">
        <f t="shared" si="35"/>
        <v>Without transplant</v>
      </c>
    </row>
    <row r="2302" spans="1:18" ht="15.6" x14ac:dyDescent="0.3">
      <c r="A2302" s="1" t="s">
        <v>57</v>
      </c>
      <c r="B2302" t="str">
        <f>VLOOKUP(A2302,'Customer Names-Answers'!A:D,4,0)</f>
        <v>Roman</v>
      </c>
      <c r="C2302" cm="1">
        <f t="array" ref="C2302:H2302">VLOOKUP(A2302,'Hospitalisation Details-Answers'!A:K,{6,7,8,9,10,11},0)</f>
        <v>1070</v>
      </c>
      <c r="D2302" t="str">
        <v>tier - 3</v>
      </c>
      <c r="E2302" t="str">
        <v>tier - 3</v>
      </c>
      <c r="F2302" t="str">
        <v>R1013</v>
      </c>
      <c r="G2302" t="str">
        <v>24-Aug-2004</v>
      </c>
      <c r="H2302" t="str">
        <v xml:space="preserve">19 Y </v>
      </c>
      <c r="I2302" cm="1">
        <f t="array" ref="I2302:Q2302">VLOOKUP(A2302,'Medical Examinations-Answers'!A:J,{2,3,4,5,6,7,8,9,10},0)</f>
        <v>21.64</v>
      </c>
      <c r="J2302">
        <v>5.5</v>
      </c>
      <c r="K2302" t="str">
        <v>No</v>
      </c>
      <c r="L2302" t="str">
        <v>yes</v>
      </c>
      <c r="M2302" t="str">
        <v>No</v>
      </c>
      <c r="N2302">
        <v>1</v>
      </c>
      <c r="O2302" t="str">
        <v>No</v>
      </c>
      <c r="P2302" t="str">
        <v xml:space="preserve">Normal Weight </v>
      </c>
      <c r="Q2302" t="str">
        <v>Normal</v>
      </c>
      <c r="R2302" t="str">
        <f t="shared" si="35"/>
        <v>With transplant</v>
      </c>
    </row>
    <row r="2303" spans="1:18" ht="15.6" x14ac:dyDescent="0.3">
      <c r="A2303" s="1" t="s">
        <v>56</v>
      </c>
      <c r="B2303" t="str">
        <f>VLOOKUP(A2303,'Customer Names-Answers'!A:D,4,0)</f>
        <v>David</v>
      </c>
      <c r="C2303" cm="1">
        <f t="array" ref="C2303:H2303">VLOOKUP(A2303,'Hospitalisation Details-Answers'!A:K,{6,7,8,9,10,11},0)</f>
        <v>1068</v>
      </c>
      <c r="D2303" t="str">
        <v>tier - 3</v>
      </c>
      <c r="E2303" t="str">
        <v>tier - 1</v>
      </c>
      <c r="F2303" t="str">
        <v>R1013</v>
      </c>
      <c r="G2303" t="str">
        <v>28-Sep-1993</v>
      </c>
      <c r="H2303" t="str">
        <v xml:space="preserve">30 Y </v>
      </c>
      <c r="I2303" cm="1">
        <f t="array" ref="I2303:Q2303">VLOOKUP(A2303,'Medical Examinations-Answers'!A:J,{2,3,4,5,6,7,8,9,10},0)</f>
        <v>16.399999999999999</v>
      </c>
      <c r="J2303">
        <v>5.4</v>
      </c>
      <c r="K2303" t="str">
        <v>No</v>
      </c>
      <c r="L2303" t="str">
        <v>No</v>
      </c>
      <c r="M2303" t="str">
        <v>Yes</v>
      </c>
      <c r="N2303">
        <v>1</v>
      </c>
      <c r="O2303" t="str">
        <v>No</v>
      </c>
      <c r="P2303" t="str">
        <v xml:space="preserve">Underweight </v>
      </c>
      <c r="Q2303" t="str">
        <v>Normal</v>
      </c>
      <c r="R2303" t="str">
        <f t="shared" si="35"/>
        <v>Without transplant</v>
      </c>
    </row>
    <row r="2304" spans="1:18" ht="15.6" x14ac:dyDescent="0.3">
      <c r="A2304" s="1" t="s">
        <v>55</v>
      </c>
      <c r="B2304" t="str">
        <f>VLOOKUP(A2304,'Customer Names-Answers'!A:D,4,0)</f>
        <v>Evelyn L</v>
      </c>
      <c r="C2304" cm="1">
        <f t="array" ref="C2304:H2304">VLOOKUP(A2304,'Hospitalisation Details-Answers'!A:K,{6,7,8,9,10,11},0)</f>
        <v>1056</v>
      </c>
      <c r="D2304" t="str">
        <v>tier - 3</v>
      </c>
      <c r="E2304" t="str">
        <v>tier - 2</v>
      </c>
      <c r="F2304" t="str">
        <v>R1013</v>
      </c>
      <c r="G2304" t="str">
        <v>1-Jun-1995</v>
      </c>
      <c r="H2304" t="str">
        <v xml:space="preserve">28 Y </v>
      </c>
      <c r="I2304" cm="1">
        <f t="array" ref="I2304:Q2304">VLOOKUP(A2304,'Medical Examinations-Answers'!A:J,{2,3,4,5,6,7,8,9,10},0)</f>
        <v>15.77</v>
      </c>
      <c r="J2304">
        <v>6.05</v>
      </c>
      <c r="K2304" t="str">
        <v>yes</v>
      </c>
      <c r="L2304" t="str">
        <v>No</v>
      </c>
      <c r="M2304" t="str">
        <v>No</v>
      </c>
      <c r="N2304">
        <v>1</v>
      </c>
      <c r="O2304" t="str">
        <v>No</v>
      </c>
      <c r="P2304" t="str">
        <v xml:space="preserve">Underweight </v>
      </c>
      <c r="Q2304" t="str">
        <v>Prediabetes</v>
      </c>
      <c r="R2304" t="str">
        <f t="shared" si="35"/>
        <v>Without transplant</v>
      </c>
    </row>
    <row r="2305" spans="1:18" ht="15.6" x14ac:dyDescent="0.3">
      <c r="A2305" s="1" t="s">
        <v>54</v>
      </c>
      <c r="B2305" t="str">
        <f>VLOOKUP(A2305,'Customer Names-Answers'!A:D,4,0)</f>
        <v>Jim</v>
      </c>
      <c r="C2305" cm="1">
        <f t="array" ref="C2305:H2305">VLOOKUP(A2305,'Hospitalisation Details-Answers'!A:K,{6,7,8,9,10,11},0)</f>
        <v>1049</v>
      </c>
      <c r="D2305" t="str">
        <v>tier - 3</v>
      </c>
      <c r="E2305" t="str">
        <v>tier - 2</v>
      </c>
      <c r="F2305" t="str">
        <v>R1012</v>
      </c>
      <c r="G2305" t="str">
        <v>1-Jul-2002</v>
      </c>
      <c r="H2305" t="str">
        <v xml:space="preserve">21 Y </v>
      </c>
      <c r="I2305" cm="1">
        <f t="array" ref="I2305:Q2305">VLOOKUP(A2305,'Medical Examinations-Answers'!A:J,{2,3,4,5,6,7,8,9,10},0)</f>
        <v>18.27</v>
      </c>
      <c r="J2305">
        <v>11.46</v>
      </c>
      <c r="K2305" t="str">
        <v>No</v>
      </c>
      <c r="L2305" t="str">
        <v>No</v>
      </c>
      <c r="M2305" t="str">
        <v>No</v>
      </c>
      <c r="N2305">
        <v>0</v>
      </c>
      <c r="O2305" t="str">
        <v>No</v>
      </c>
      <c r="P2305" t="str">
        <v xml:space="preserve">Underweight </v>
      </c>
      <c r="Q2305" t="str">
        <v>Diabetes</v>
      </c>
      <c r="R2305" t="str">
        <f t="shared" si="35"/>
        <v>Without transplant</v>
      </c>
    </row>
    <row r="2306" spans="1:18" ht="15.6" x14ac:dyDescent="0.3">
      <c r="A2306" s="1" t="s">
        <v>53</v>
      </c>
      <c r="B2306" t="str">
        <f>VLOOKUP(A2306,'Customer Names-Answers'!A:D,4,0)</f>
        <v>Matthew S</v>
      </c>
      <c r="C2306" cm="1">
        <f t="array" ref="C2306:H2306">VLOOKUP(A2306,'Hospitalisation Details-Answers'!A:K,{6,7,8,9,10,11},0)</f>
        <v>1047</v>
      </c>
      <c r="D2306" t="str">
        <v>tier - 3</v>
      </c>
      <c r="E2306" t="str">
        <v>tier - 1</v>
      </c>
      <c r="F2306" t="str">
        <v>R1013</v>
      </c>
      <c r="G2306" t="str">
        <v>20-Jul-2002</v>
      </c>
      <c r="H2306" t="str">
        <v xml:space="preserve">21 Y </v>
      </c>
      <c r="I2306" cm="1">
        <f t="array" ref="I2306:Q2306">VLOOKUP(A2306,'Medical Examinations-Answers'!A:J,{2,3,4,5,6,7,8,9,10},0)</f>
        <v>16.489999999999998</v>
      </c>
      <c r="J2306">
        <v>8.48</v>
      </c>
      <c r="K2306" t="str">
        <v>No</v>
      </c>
      <c r="L2306" t="str">
        <v>No</v>
      </c>
      <c r="M2306" t="str">
        <v>No</v>
      </c>
      <c r="N2306">
        <v>0</v>
      </c>
      <c r="O2306" t="str">
        <v>No</v>
      </c>
      <c r="P2306" t="str">
        <v xml:space="preserve">Underweight </v>
      </c>
      <c r="Q2306" t="str">
        <v>Diabetes</v>
      </c>
      <c r="R2306" t="str">
        <f t="shared" si="35"/>
        <v>Without transplant</v>
      </c>
    </row>
    <row r="2307" spans="1:18" ht="15.6" x14ac:dyDescent="0.3">
      <c r="A2307" s="1" t="s">
        <v>52</v>
      </c>
      <c r="B2307" t="str">
        <f>VLOOKUP(A2307,'Customer Names-Answers'!A:D,4,0)</f>
        <v>Kenneth</v>
      </c>
      <c r="C2307" cm="1">
        <f t="array" ref="C2307:H2307">VLOOKUP(A2307,'Hospitalisation Details-Answers'!A:K,{6,7,8,9,10,11},0)</f>
        <v>1044</v>
      </c>
      <c r="D2307" t="str">
        <v>tier - 3</v>
      </c>
      <c r="E2307" t="str">
        <v>tier - 2</v>
      </c>
      <c r="F2307" t="str">
        <v>R1013</v>
      </c>
      <c r="G2307" t="str">
        <v>17-Nov-1994</v>
      </c>
      <c r="H2307" t="str">
        <v xml:space="preserve">29 Y </v>
      </c>
      <c r="I2307" cm="1">
        <f t="array" ref="I2307:Q2307">VLOOKUP(A2307,'Medical Examinations-Answers'!A:J,{2,3,4,5,6,7,8,9,10},0)</f>
        <v>16.14</v>
      </c>
      <c r="J2307">
        <v>4.8600000000000003</v>
      </c>
      <c r="K2307" t="str">
        <v>No</v>
      </c>
      <c r="L2307" t="str">
        <v>No</v>
      </c>
      <c r="M2307" t="str">
        <v>No</v>
      </c>
      <c r="N2307">
        <v>0</v>
      </c>
      <c r="O2307" t="str">
        <v>No</v>
      </c>
      <c r="P2307" t="str">
        <v xml:space="preserve">Underweight </v>
      </c>
      <c r="Q2307" t="str">
        <v>Normal</v>
      </c>
      <c r="R2307" t="str">
        <f t="shared" ref="R2307:R2336" si="36">IF(L2307="No","Without transplant","With transplant")</f>
        <v>Without transplant</v>
      </c>
    </row>
    <row r="2308" spans="1:18" ht="15.6" x14ac:dyDescent="0.3">
      <c r="A2308" s="1" t="s">
        <v>51</v>
      </c>
      <c r="B2308" t="str">
        <f>VLOOKUP(A2308,'Customer Names-Answers'!A:D,4,0)</f>
        <v>Andrea</v>
      </c>
      <c r="C2308" cm="1">
        <f t="array" ref="C2308:H2308">VLOOKUP(A2308,'Hospitalisation Details-Answers'!A:K,{6,7,8,9,10,11},0)</f>
        <v>1033.74</v>
      </c>
      <c r="D2308" t="str">
        <v>tier - 3</v>
      </c>
      <c r="E2308" t="str">
        <v>tier - 1</v>
      </c>
      <c r="F2308" t="str">
        <v>R1013</v>
      </c>
      <c r="G2308" t="str">
        <v>5-Oct-1995</v>
      </c>
      <c r="H2308" t="str">
        <v xml:space="preserve">28 Y </v>
      </c>
      <c r="I2308" cm="1">
        <f t="array" ref="I2308:Q2308">VLOOKUP(A2308,'Medical Examinations-Answers'!A:J,{2,3,4,5,6,7,8,9,10},0)</f>
        <v>20.85</v>
      </c>
      <c r="J2308">
        <v>4.45</v>
      </c>
      <c r="K2308" t="str">
        <v>yes</v>
      </c>
      <c r="L2308" t="str">
        <v>No</v>
      </c>
      <c r="M2308" t="str">
        <v>No</v>
      </c>
      <c r="N2308">
        <v>1</v>
      </c>
      <c r="O2308" t="str">
        <v>No</v>
      </c>
      <c r="P2308" t="str">
        <v xml:space="preserve">Normal Weight </v>
      </c>
      <c r="Q2308" t="str">
        <v>Normal</v>
      </c>
      <c r="R2308" t="str">
        <f t="shared" si="36"/>
        <v>Without transplant</v>
      </c>
    </row>
    <row r="2309" spans="1:18" ht="15.6" x14ac:dyDescent="0.3">
      <c r="A2309" s="1" t="s">
        <v>50</v>
      </c>
      <c r="B2309" t="str">
        <f>VLOOKUP(A2309,'Customer Names-Answers'!A:D,4,0)</f>
        <v>Kristina</v>
      </c>
      <c r="C2309" cm="1">
        <f t="array" ref="C2309:H2309">VLOOKUP(A2309,'Hospitalisation Details-Answers'!A:K,{6,7,8,9,10,11},0)</f>
        <v>1019</v>
      </c>
      <c r="D2309" t="str">
        <v>tier - 3</v>
      </c>
      <c r="E2309" t="str">
        <v>tier - 2</v>
      </c>
      <c r="F2309" t="str">
        <v>R1013</v>
      </c>
      <c r="G2309" t="str">
        <v>5-Aug-1999</v>
      </c>
      <c r="H2309" t="str">
        <v xml:space="preserve">24 Y </v>
      </c>
      <c r="I2309" cm="1">
        <f t="array" ref="I2309:Q2309">VLOOKUP(A2309,'Medical Examinations-Answers'!A:J,{2,3,4,5,6,7,8,9,10},0)</f>
        <v>15.88</v>
      </c>
      <c r="J2309">
        <v>4.3600000000000003</v>
      </c>
      <c r="K2309" t="str">
        <v>No</v>
      </c>
      <c r="L2309" t="str">
        <v>No</v>
      </c>
      <c r="M2309" t="str">
        <v>No</v>
      </c>
      <c r="N2309">
        <v>0</v>
      </c>
      <c r="O2309" t="str">
        <v>No</v>
      </c>
      <c r="P2309" t="str">
        <v xml:space="preserve">Underweight </v>
      </c>
      <c r="Q2309" t="str">
        <v>Normal</v>
      </c>
      <c r="R2309" t="str">
        <f t="shared" si="36"/>
        <v>Without transplant</v>
      </c>
    </row>
    <row r="2310" spans="1:18" ht="15.6" x14ac:dyDescent="0.3">
      <c r="A2310" s="1" t="s">
        <v>49</v>
      </c>
      <c r="B2310" t="str">
        <f>VLOOKUP(A2310,'Customer Names-Answers'!A:D,4,0)</f>
        <v>Kristen</v>
      </c>
      <c r="C2310" cm="1">
        <f t="array" ref="C2310:H2310">VLOOKUP(A2310,'Hospitalisation Details-Answers'!A:K,{6,7,8,9,10,11},0)</f>
        <v>1012</v>
      </c>
      <c r="D2310" t="str">
        <v>tier - 3</v>
      </c>
      <c r="E2310" t="str">
        <v>tier - 2</v>
      </c>
      <c r="F2310" t="str">
        <v>R1013</v>
      </c>
      <c r="G2310" t="str">
        <v>9-Oct-2000</v>
      </c>
      <c r="H2310" t="str">
        <v xml:space="preserve">23 Y </v>
      </c>
      <c r="I2310" cm="1">
        <f t="array" ref="I2310:Q2310">VLOOKUP(A2310,'Medical Examinations-Answers'!A:J,{2,3,4,5,6,7,8,9,10},0)</f>
        <v>20.66</v>
      </c>
      <c r="J2310">
        <v>5.8</v>
      </c>
      <c r="K2310" t="str">
        <v>No</v>
      </c>
      <c r="L2310" t="str">
        <v>yes</v>
      </c>
      <c r="M2310" t="str">
        <v>No</v>
      </c>
      <c r="N2310">
        <v>1</v>
      </c>
      <c r="O2310" t="str">
        <v>No</v>
      </c>
      <c r="P2310" t="str">
        <v xml:space="preserve">Normal Weight </v>
      </c>
      <c r="Q2310" t="str">
        <v>Prediabetes</v>
      </c>
      <c r="R2310" t="str">
        <f t="shared" si="36"/>
        <v>With transplant</v>
      </c>
    </row>
    <row r="2311" spans="1:18" ht="15.6" x14ac:dyDescent="0.3">
      <c r="A2311" s="1" t="s">
        <v>48</v>
      </c>
      <c r="B2311" t="str">
        <f>VLOOKUP(A2311,'Customer Names-Answers'!A:D,4,0)</f>
        <v>Matthew</v>
      </c>
      <c r="C2311" cm="1">
        <f t="array" ref="C2311:H2311">VLOOKUP(A2311,'Hospitalisation Details-Answers'!A:K,{6,7,8,9,10,11},0)</f>
        <v>1006.65</v>
      </c>
      <c r="D2311" t="str">
        <v>tier - 3</v>
      </c>
      <c r="E2311" t="str">
        <v>tier - 2</v>
      </c>
      <c r="F2311" t="str">
        <v>R1013</v>
      </c>
      <c r="G2311" t="str">
        <v>22-Nov-1994</v>
      </c>
      <c r="H2311" t="str">
        <v xml:space="preserve">29 Y </v>
      </c>
      <c r="I2311" cm="1">
        <f t="array" ref="I2311:Q2311">VLOOKUP(A2311,'Medical Examinations-Answers'!A:J,{2,3,4,5,6,7,8,9,10},0)</f>
        <v>20.399999999999999</v>
      </c>
      <c r="J2311">
        <v>5.27</v>
      </c>
      <c r="K2311" t="str">
        <v>No</v>
      </c>
      <c r="L2311" t="str">
        <v>No</v>
      </c>
      <c r="M2311" t="str">
        <v>No</v>
      </c>
      <c r="N2311">
        <v>0</v>
      </c>
      <c r="O2311" t="str">
        <v>No</v>
      </c>
      <c r="P2311" t="str">
        <v xml:space="preserve">Normal Weight </v>
      </c>
      <c r="Q2311" t="str">
        <v>Normal</v>
      </c>
      <c r="R2311" t="str">
        <f t="shared" si="36"/>
        <v>Without transplant</v>
      </c>
    </row>
    <row r="2312" spans="1:18" ht="15.6" x14ac:dyDescent="0.3">
      <c r="A2312" s="1" t="s">
        <v>47</v>
      </c>
      <c r="B2312" t="str">
        <f>VLOOKUP(A2312,'Customer Names-Answers'!A:D,4,0)</f>
        <v>Kathleen</v>
      </c>
      <c r="C2312" cm="1">
        <f t="array" ref="C2312:H2312">VLOOKUP(A2312,'Hospitalisation Details-Answers'!A:K,{6,7,8,9,10,11},0)</f>
        <v>964.71</v>
      </c>
      <c r="D2312" t="str">
        <v>tier - 3</v>
      </c>
      <c r="E2312" t="str">
        <v>tier - 2</v>
      </c>
      <c r="F2312" t="str">
        <v>R1013</v>
      </c>
      <c r="G2312" t="str">
        <v>19-Aug-2001</v>
      </c>
      <c r="H2312" t="str">
        <v xml:space="preserve">22 Y </v>
      </c>
      <c r="I2312" cm="1">
        <f t="array" ref="I2312:Q2312">VLOOKUP(A2312,'Medical Examinations-Answers'!A:J,{2,3,4,5,6,7,8,9,10},0)</f>
        <v>25.19</v>
      </c>
      <c r="J2312">
        <v>5.64</v>
      </c>
      <c r="K2312" t="str">
        <v>yes</v>
      </c>
      <c r="L2312" t="str">
        <v>No</v>
      </c>
      <c r="M2312" t="str">
        <v>No</v>
      </c>
      <c r="N2312">
        <v>0</v>
      </c>
      <c r="O2312" t="str">
        <v>No</v>
      </c>
      <c r="P2312" t="str">
        <v xml:space="preserve">Overweight </v>
      </c>
      <c r="Q2312" t="str">
        <v>Normal</v>
      </c>
      <c r="R2312" t="str">
        <f t="shared" si="36"/>
        <v>Without transplant</v>
      </c>
    </row>
    <row r="2313" spans="1:18" ht="15.6" x14ac:dyDescent="0.3">
      <c r="A2313" s="1" t="s">
        <v>46</v>
      </c>
      <c r="B2313" t="str">
        <f>VLOOKUP(A2313,'Customer Names-Answers'!A:D,4,0)</f>
        <v>Lindsey</v>
      </c>
      <c r="C2313" cm="1">
        <f t="array" ref="C2313:H2313">VLOOKUP(A2313,'Hospitalisation Details-Answers'!A:K,{6,7,8,9,10,11},0)</f>
        <v>928.59</v>
      </c>
      <c r="D2313" t="str">
        <v>tier - 3</v>
      </c>
      <c r="E2313" t="str">
        <v>tier - 1</v>
      </c>
      <c r="F2313" t="str">
        <v>R1013</v>
      </c>
      <c r="G2313" t="str">
        <v>28-Oct-1995</v>
      </c>
      <c r="H2313" t="str">
        <v xml:space="preserve">28 Y </v>
      </c>
      <c r="I2313" cm="1">
        <f t="array" ref="I2313:Q2313">VLOOKUP(A2313,'Medical Examinations-Answers'!A:J,{2,3,4,5,6,7,8,9,10},0)</f>
        <v>20.54</v>
      </c>
      <c r="J2313">
        <v>4.2</v>
      </c>
      <c r="K2313" t="str">
        <v>yes</v>
      </c>
      <c r="L2313" t="str">
        <v>No</v>
      </c>
      <c r="M2313" t="str">
        <v>No</v>
      </c>
      <c r="N2313">
        <v>1</v>
      </c>
      <c r="O2313" t="str">
        <v>No</v>
      </c>
      <c r="P2313" t="str">
        <v xml:space="preserve">Normal Weight </v>
      </c>
      <c r="Q2313" t="str">
        <v>Normal</v>
      </c>
      <c r="R2313" t="str">
        <f t="shared" si="36"/>
        <v>Without transplant</v>
      </c>
    </row>
    <row r="2314" spans="1:18" ht="15.6" x14ac:dyDescent="0.3">
      <c r="A2314" s="1" t="s">
        <v>45</v>
      </c>
      <c r="B2314" t="str">
        <f>VLOOKUP(A2314,'Customer Names-Answers'!A:D,4,0)</f>
        <v>Robert</v>
      </c>
      <c r="C2314" cm="1">
        <f t="array" ref="C2314:H2314">VLOOKUP(A2314,'Hospitalisation Details-Answers'!A:K,{6,7,8,9,10,11},0)</f>
        <v>915.07</v>
      </c>
      <c r="D2314" t="str">
        <v>tier - 3</v>
      </c>
      <c r="E2314" t="str">
        <v>tier - 1</v>
      </c>
      <c r="F2314" t="str">
        <v>R1013</v>
      </c>
      <c r="G2314" t="str">
        <v>30-Oct-1994</v>
      </c>
      <c r="H2314" t="str">
        <v xml:space="preserve">29 Y </v>
      </c>
      <c r="I2314" cm="1">
        <f t="array" ref="I2314:Q2314">VLOOKUP(A2314,'Medical Examinations-Answers'!A:J,{2,3,4,5,6,7,8,9,10},0)</f>
        <v>20.13</v>
      </c>
      <c r="J2314">
        <v>5.42</v>
      </c>
      <c r="K2314" t="str">
        <v>No</v>
      </c>
      <c r="L2314" t="str">
        <v>No</v>
      </c>
      <c r="M2314" t="str">
        <v>No</v>
      </c>
      <c r="N2314">
        <v>0</v>
      </c>
      <c r="O2314" t="str">
        <v>No</v>
      </c>
      <c r="P2314" t="str">
        <v xml:space="preserve">Normal Weight </v>
      </c>
      <c r="Q2314" t="str">
        <v>Normal</v>
      </c>
      <c r="R2314" t="str">
        <f t="shared" si="36"/>
        <v>Without transplant</v>
      </c>
    </row>
    <row r="2315" spans="1:18" ht="15.6" x14ac:dyDescent="0.3">
      <c r="A2315" s="1" t="s">
        <v>44</v>
      </c>
      <c r="B2315" t="str">
        <f>VLOOKUP(A2315,'Customer Names-Answers'!A:D,4,0)</f>
        <v>Sarah E.</v>
      </c>
      <c r="C2315" cm="1">
        <f t="array" ref="C2315:H2315">VLOOKUP(A2315,'Hospitalisation Details-Answers'!A:K,{6,7,8,9,10,11},0)</f>
        <v>896.21</v>
      </c>
      <c r="D2315" t="str">
        <v>tier - 3</v>
      </c>
      <c r="E2315" t="str">
        <v>tier - 1</v>
      </c>
      <c r="F2315" t="str">
        <v>R1013</v>
      </c>
      <c r="G2315" t="str">
        <v>27-Nov-1993</v>
      </c>
      <c r="H2315" t="str">
        <v xml:space="preserve">30 Y </v>
      </c>
      <c r="I2315" cm="1">
        <f t="array" ref="I2315:Q2315">VLOOKUP(A2315,'Medical Examinations-Answers'!A:J,{2,3,4,5,6,7,8,9,10},0)</f>
        <v>18.93</v>
      </c>
      <c r="J2315">
        <v>6.11</v>
      </c>
      <c r="K2315" t="str">
        <v>No</v>
      </c>
      <c r="L2315" t="str">
        <v>No</v>
      </c>
      <c r="M2315" t="str">
        <v>Yes</v>
      </c>
      <c r="N2315">
        <v>1</v>
      </c>
      <c r="O2315" t="str">
        <v>No</v>
      </c>
      <c r="P2315" t="str">
        <v xml:space="preserve">Normal Weight </v>
      </c>
      <c r="Q2315" t="str">
        <v>Prediabetes</v>
      </c>
      <c r="R2315" t="str">
        <f t="shared" si="36"/>
        <v>Without transplant</v>
      </c>
    </row>
    <row r="2316" spans="1:18" ht="15.6" x14ac:dyDescent="0.3">
      <c r="A2316" s="1" t="s">
        <v>43</v>
      </c>
      <c r="B2316" t="str">
        <f>VLOOKUP(A2316,'Customer Names-Answers'!A:D,4,0)</f>
        <v>Flannery</v>
      </c>
      <c r="C2316" cm="1">
        <f t="array" ref="C2316:H2316">VLOOKUP(A2316,'Hospitalisation Details-Answers'!A:K,{6,7,8,9,10,11},0)</f>
        <v>865.41</v>
      </c>
      <c r="D2316" t="str">
        <v>tier - 3</v>
      </c>
      <c r="E2316" t="str">
        <v>tier - 1</v>
      </c>
      <c r="F2316" t="str">
        <v>R1013</v>
      </c>
      <c r="G2316" t="str">
        <v>18-Nov-2000</v>
      </c>
      <c r="H2316" t="str">
        <v xml:space="preserve">23 Y </v>
      </c>
      <c r="I2316" cm="1">
        <f t="array" ref="I2316:Q2316">VLOOKUP(A2316,'Medical Examinations-Answers'!A:J,{2,3,4,5,6,7,8,9,10},0)</f>
        <v>24.14</v>
      </c>
      <c r="J2316">
        <v>5.29</v>
      </c>
      <c r="K2316" t="str">
        <v>No</v>
      </c>
      <c r="L2316" t="str">
        <v>yes</v>
      </c>
      <c r="M2316" t="str">
        <v>No</v>
      </c>
      <c r="N2316">
        <v>1</v>
      </c>
      <c r="O2316" t="str">
        <v>No</v>
      </c>
      <c r="P2316" t="str">
        <v xml:space="preserve">Normal Weight </v>
      </c>
      <c r="Q2316" t="str">
        <v>Normal</v>
      </c>
      <c r="R2316" t="str">
        <f t="shared" si="36"/>
        <v>With transplant</v>
      </c>
    </row>
    <row r="2317" spans="1:18" ht="15.6" x14ac:dyDescent="0.3">
      <c r="A2317" s="1" t="s">
        <v>41</v>
      </c>
      <c r="B2317" t="str">
        <f>VLOOKUP(A2317,'Customer Names-Answers'!A:D,4,0)</f>
        <v>John T</v>
      </c>
      <c r="C2317" cm="1">
        <f t="array" ref="C2317:H2317">VLOOKUP(A2317,'Hospitalisation Details-Answers'!A:K,{6,7,8,9,10,11},0)</f>
        <v>830.52</v>
      </c>
      <c r="D2317" t="str">
        <v>tier - 3</v>
      </c>
      <c r="E2317" t="str">
        <v>tier - 2</v>
      </c>
      <c r="F2317" t="str">
        <v>R1011</v>
      </c>
      <c r="G2317" t="str">
        <v>7-Oct-2004</v>
      </c>
      <c r="H2317" t="str">
        <v xml:space="preserve">19 Y </v>
      </c>
      <c r="I2317" cm="1">
        <f t="array" ref="I2317:Q2317">VLOOKUP(A2317,'Medical Examinations-Answers'!A:J,{2,3,4,5,6,7,8,9,10},0)</f>
        <v>25.03</v>
      </c>
      <c r="J2317">
        <v>5.91</v>
      </c>
      <c r="K2317" t="str">
        <v>No</v>
      </c>
      <c r="L2317" t="str">
        <v>yes</v>
      </c>
      <c r="M2317" t="str">
        <v>No</v>
      </c>
      <c r="N2317">
        <v>1</v>
      </c>
      <c r="O2317" t="str">
        <v>No</v>
      </c>
      <c r="P2317" t="str">
        <v xml:space="preserve">Overweight </v>
      </c>
      <c r="Q2317" t="str">
        <v>Prediabetes</v>
      </c>
      <c r="R2317" t="str">
        <f t="shared" si="36"/>
        <v>With transplant</v>
      </c>
    </row>
    <row r="2318" spans="1:18" ht="15.6" x14ac:dyDescent="0.3">
      <c r="A2318" s="1" t="s">
        <v>40</v>
      </c>
      <c r="B2318" t="str">
        <f>VLOOKUP(A2318,'Customer Names-Answers'!A:D,4,0)</f>
        <v>Koji</v>
      </c>
      <c r="C2318" cm="1">
        <f t="array" ref="C2318:H2318">VLOOKUP(A2318,'Hospitalisation Details-Answers'!A:K,{6,7,8,9,10,11},0)</f>
        <v>773.54</v>
      </c>
      <c r="D2318" t="str">
        <v>tier - 3</v>
      </c>
      <c r="E2318" t="str">
        <v>tier - 2</v>
      </c>
      <c r="F2318" t="str">
        <v>R1013</v>
      </c>
      <c r="G2318" t="str">
        <v>7-Dec-1995</v>
      </c>
      <c r="H2318" t="str">
        <v xml:space="preserve">28 Y </v>
      </c>
      <c r="I2318" cm="1">
        <f t="array" ref="I2318:Q2318">VLOOKUP(A2318,'Medical Examinations-Answers'!A:J,{2,3,4,5,6,7,8,9,10},0)</f>
        <v>20.47</v>
      </c>
      <c r="J2318">
        <v>5.81</v>
      </c>
      <c r="K2318" t="str">
        <v>yes</v>
      </c>
      <c r="L2318" t="str">
        <v>No</v>
      </c>
      <c r="M2318" t="str">
        <v>No</v>
      </c>
      <c r="N2318">
        <v>1</v>
      </c>
      <c r="O2318" t="str">
        <v>No</v>
      </c>
      <c r="P2318" t="str">
        <v xml:space="preserve">Normal Weight </v>
      </c>
      <c r="Q2318" t="str">
        <v>Prediabetes</v>
      </c>
      <c r="R2318" t="str">
        <f t="shared" si="36"/>
        <v>Without transplant</v>
      </c>
    </row>
    <row r="2319" spans="1:18" ht="15.6" x14ac:dyDescent="0.3">
      <c r="A2319" s="1" t="s">
        <v>39</v>
      </c>
      <c r="B2319" t="str">
        <f>VLOOKUP(A2319,'Customer Names-Answers'!A:D,4,0)</f>
        <v>Candice M</v>
      </c>
      <c r="C2319" cm="1">
        <f t="array" ref="C2319:H2319">VLOOKUP(A2319,'Hospitalisation Details-Answers'!A:K,{6,7,8,9,10,11},0)</f>
        <v>770.38</v>
      </c>
      <c r="D2319" t="str">
        <v>tier - 3</v>
      </c>
      <c r="E2319" t="str">
        <v>tier - 2</v>
      </c>
      <c r="F2319" t="str">
        <v>R1012</v>
      </c>
      <c r="G2319" t="str">
        <v>18-Sep-1996</v>
      </c>
      <c r="H2319" t="str">
        <v xml:space="preserve">27 Y </v>
      </c>
      <c r="I2319" cm="1">
        <f t="array" ref="I2319:Q2319">VLOOKUP(A2319,'Medical Examinations-Answers'!A:J,{2,3,4,5,6,7,8,9,10},0)</f>
        <v>18.82</v>
      </c>
      <c r="J2319">
        <v>5.51</v>
      </c>
      <c r="K2319" t="str">
        <v>yes</v>
      </c>
      <c r="L2319" t="str">
        <v>No</v>
      </c>
      <c r="M2319" t="str">
        <v>No</v>
      </c>
      <c r="N2319">
        <v>0</v>
      </c>
      <c r="O2319" t="str">
        <v>No</v>
      </c>
      <c r="P2319" t="str">
        <v xml:space="preserve">Normal Weight </v>
      </c>
      <c r="Q2319" t="str">
        <v>Normal</v>
      </c>
      <c r="R2319" t="str">
        <f t="shared" si="36"/>
        <v>Without transplant</v>
      </c>
    </row>
    <row r="2320" spans="1:18" ht="15.6" x14ac:dyDescent="0.3">
      <c r="A2320" s="1" t="s">
        <v>38</v>
      </c>
      <c r="B2320" t="str">
        <f>VLOOKUP(A2320,'Customer Names-Answers'!A:D,4,0)</f>
        <v>Theodore A.</v>
      </c>
      <c r="C2320" cm="1">
        <f t="array" ref="C2320:H2320">VLOOKUP(A2320,'Hospitalisation Details-Answers'!A:K,{6,7,8,9,10,11},0)</f>
        <v>770</v>
      </c>
      <c r="D2320" t="str">
        <v>tier - 3</v>
      </c>
      <c r="E2320" t="str">
        <v>tier - 3</v>
      </c>
      <c r="F2320" t="str">
        <v>R1013</v>
      </c>
      <c r="G2320" t="str">
        <v>28-Jun-1993</v>
      </c>
      <c r="H2320" t="str">
        <v xml:space="preserve">30 Y </v>
      </c>
      <c r="I2320" cm="1">
        <f t="array" ref="I2320:Q2320">VLOOKUP(A2320,'Medical Examinations-Answers'!A:J,{2,3,4,5,6,7,8,9,10},0)</f>
        <v>17.079999999999998</v>
      </c>
      <c r="J2320">
        <v>5.73</v>
      </c>
      <c r="K2320" t="str">
        <v>No</v>
      </c>
      <c r="L2320" t="str">
        <v>No</v>
      </c>
      <c r="M2320" t="str">
        <v>Yes</v>
      </c>
      <c r="N2320">
        <v>1</v>
      </c>
      <c r="O2320" t="str">
        <v>No</v>
      </c>
      <c r="P2320" t="str">
        <v xml:space="preserve">Underweight </v>
      </c>
      <c r="Q2320" t="str">
        <v>Prediabetes</v>
      </c>
      <c r="R2320" t="str">
        <f t="shared" si="36"/>
        <v>Without transplant</v>
      </c>
    </row>
    <row r="2321" spans="1:18" ht="15.6" x14ac:dyDescent="0.3">
      <c r="A2321" s="1" t="s">
        <v>36</v>
      </c>
      <c r="B2321" t="str">
        <f>VLOOKUP(A2321,'Customer Names-Answers'!A:D,4,0)</f>
        <v>Ms.  Lindy</v>
      </c>
      <c r="C2321" cm="1">
        <f t="array" ref="C2321:H2321">VLOOKUP(A2321,'Hospitalisation Details-Answers'!A:K,{6,7,8,9,10,11},0)</f>
        <v>760</v>
      </c>
      <c r="D2321" t="str">
        <v>tier - 3</v>
      </c>
      <c r="E2321" t="str">
        <v>tier - 3</v>
      </c>
      <c r="F2321" t="str">
        <v>R1013</v>
      </c>
      <c r="G2321" t="str">
        <v>22-Oct-1996</v>
      </c>
      <c r="H2321" t="str">
        <v xml:space="preserve">27 Y </v>
      </c>
      <c r="I2321" cm="1">
        <f t="array" ref="I2321:Q2321">VLOOKUP(A2321,'Medical Examinations-Answers'!A:J,{2,3,4,5,6,7,8,9,10},0)</f>
        <v>19.21</v>
      </c>
      <c r="J2321">
        <v>5.53</v>
      </c>
      <c r="K2321" t="str">
        <v>yes</v>
      </c>
      <c r="L2321" t="str">
        <v>No</v>
      </c>
      <c r="M2321" t="str">
        <v>No</v>
      </c>
      <c r="N2321">
        <v>0</v>
      </c>
      <c r="O2321" t="str">
        <v>No</v>
      </c>
      <c r="P2321" t="str">
        <v xml:space="preserve">Normal Weight </v>
      </c>
      <c r="Q2321" t="str">
        <v>Normal</v>
      </c>
      <c r="R2321" t="str">
        <f t="shared" si="36"/>
        <v>Without transplant</v>
      </c>
    </row>
    <row r="2322" spans="1:18" ht="15.6" x14ac:dyDescent="0.3">
      <c r="A2322" s="1" t="s">
        <v>34</v>
      </c>
      <c r="B2322" t="str">
        <f>VLOOKUP(A2322,'Customer Names-Answers'!A:D,4,0)</f>
        <v>Thomas</v>
      </c>
      <c r="C2322" cm="1">
        <f t="array" ref="C2322:H2322">VLOOKUP(A2322,'Hospitalisation Details-Answers'!A:K,{6,7,8,9,10,11},0)</f>
        <v>760</v>
      </c>
      <c r="D2322" t="str">
        <v>tier - 3</v>
      </c>
      <c r="E2322" t="str">
        <v>tier - 1</v>
      </c>
      <c r="F2322" t="str">
        <v>R1013</v>
      </c>
      <c r="G2322" t="str">
        <v>9-Aug-1993</v>
      </c>
      <c r="H2322" t="str">
        <v xml:space="preserve">30 Y </v>
      </c>
      <c r="I2322" cm="1">
        <f t="array" ref="I2322:Q2322">VLOOKUP(A2322,'Medical Examinations-Answers'!A:J,{2,3,4,5,6,7,8,9,10},0)</f>
        <v>17.86</v>
      </c>
      <c r="J2322">
        <v>5.43</v>
      </c>
      <c r="K2322" t="str">
        <v>No</v>
      </c>
      <c r="L2322" t="str">
        <v>No</v>
      </c>
      <c r="M2322" t="str">
        <v>Yes</v>
      </c>
      <c r="N2322">
        <v>1</v>
      </c>
      <c r="O2322" t="str">
        <v>No</v>
      </c>
      <c r="P2322" t="str">
        <v xml:space="preserve">Underweight </v>
      </c>
      <c r="Q2322" t="str">
        <v>Normal</v>
      </c>
      <c r="R2322" t="str">
        <f t="shared" si="36"/>
        <v>Without transplant</v>
      </c>
    </row>
    <row r="2323" spans="1:18" ht="15.6" x14ac:dyDescent="0.3">
      <c r="A2323" s="1" t="s">
        <v>33</v>
      </c>
      <c r="B2323" t="str">
        <f>VLOOKUP(A2323,'Customer Names-Answers'!A:D,4,0)</f>
        <v>Holly</v>
      </c>
      <c r="C2323" cm="1">
        <f t="array" ref="C2323:H2323">VLOOKUP(A2323,'Hospitalisation Details-Answers'!A:K,{6,7,8,9,10,11},0)</f>
        <v>750</v>
      </c>
      <c r="D2323" t="str">
        <v>tier - 3</v>
      </c>
      <c r="E2323" t="str">
        <v>tier - 1</v>
      </c>
      <c r="F2323" t="str">
        <v>R1012</v>
      </c>
      <c r="G2323" t="str">
        <v>19-Sep-2002</v>
      </c>
      <c r="H2323" t="str">
        <v xml:space="preserve">21 Y </v>
      </c>
      <c r="I2323" cm="1">
        <f t="array" ref="I2323:Q2323">VLOOKUP(A2323,'Medical Examinations-Answers'!A:J,{2,3,4,5,6,7,8,9,10},0)</f>
        <v>21.38</v>
      </c>
      <c r="J2323">
        <v>8.01</v>
      </c>
      <c r="K2323" t="str">
        <v>No</v>
      </c>
      <c r="L2323" t="str">
        <v>No</v>
      </c>
      <c r="M2323" t="str">
        <v>No</v>
      </c>
      <c r="N2323">
        <v>0</v>
      </c>
      <c r="O2323" t="str">
        <v>No</v>
      </c>
      <c r="P2323" t="str">
        <v xml:space="preserve">Normal Weight </v>
      </c>
      <c r="Q2323" t="str">
        <v>Diabetes</v>
      </c>
      <c r="R2323" t="str">
        <f t="shared" si="36"/>
        <v>Without transplant</v>
      </c>
    </row>
    <row r="2324" spans="1:18" ht="15.6" x14ac:dyDescent="0.3">
      <c r="A2324" s="1" t="s">
        <v>32</v>
      </c>
      <c r="B2324" t="str">
        <f>VLOOKUP(A2324,'Customer Names-Answers'!A:D,4,0)</f>
        <v>Matthew</v>
      </c>
      <c r="C2324" cm="1">
        <f t="array" ref="C2324:H2324">VLOOKUP(A2324,'Hospitalisation Details-Answers'!A:K,{6,7,8,9,10,11},0)</f>
        <v>722.99</v>
      </c>
      <c r="D2324" t="str">
        <v>tier - 3</v>
      </c>
      <c r="E2324" t="str">
        <v>tier - 1</v>
      </c>
      <c r="F2324" t="str">
        <v>R1013</v>
      </c>
      <c r="G2324" t="str">
        <v>14-Dec-1999</v>
      </c>
      <c r="H2324" t="str">
        <v xml:space="preserve">24 Y </v>
      </c>
      <c r="I2324" cm="1">
        <f t="array" ref="I2324:Q2324">VLOOKUP(A2324,'Medical Examinations-Answers'!A:J,{2,3,4,5,6,7,8,9,10},0)</f>
        <v>23.35</v>
      </c>
      <c r="J2324">
        <v>5.94</v>
      </c>
      <c r="K2324" t="str">
        <v>No</v>
      </c>
      <c r="L2324" t="str">
        <v>No</v>
      </c>
      <c r="M2324" t="str">
        <v>No</v>
      </c>
      <c r="N2324">
        <v>0</v>
      </c>
      <c r="O2324" t="str">
        <v>No</v>
      </c>
      <c r="P2324" t="str">
        <v xml:space="preserve">Normal Weight </v>
      </c>
      <c r="Q2324" t="str">
        <v>Prediabetes</v>
      </c>
      <c r="R2324" t="str">
        <f t="shared" si="36"/>
        <v>Without transplant</v>
      </c>
    </row>
    <row r="2325" spans="1:18" ht="15.6" x14ac:dyDescent="0.3">
      <c r="A2325" s="1" t="s">
        <v>29</v>
      </c>
      <c r="B2325" t="str">
        <f>VLOOKUP(A2325,'Customer Names-Answers'!A:D,4,0)</f>
        <v>Meghan K</v>
      </c>
      <c r="C2325" cm="1">
        <f t="array" ref="C2325:H2325">VLOOKUP(A2325,'Hospitalisation Details-Answers'!A:K,{6,7,8,9,10,11},0)</f>
        <v>700</v>
      </c>
      <c r="D2325" t="str">
        <v>tier - 2</v>
      </c>
      <c r="E2325" t="str">
        <v>tier - 3</v>
      </c>
      <c r="F2325" t="str">
        <v>R1013</v>
      </c>
      <c r="G2325" t="str">
        <v>26-Dec-1999</v>
      </c>
      <c r="H2325" t="str">
        <v xml:space="preserve">24 Y </v>
      </c>
      <c r="I2325" cm="1">
        <f t="array" ref="I2325:Q2325">VLOOKUP(A2325,'Medical Examinations-Answers'!A:J,{2,3,4,5,6,7,8,9,10},0)</f>
        <v>22.24</v>
      </c>
      <c r="J2325">
        <v>5.04</v>
      </c>
      <c r="K2325" t="str">
        <v>No</v>
      </c>
      <c r="L2325" t="str">
        <v>No</v>
      </c>
      <c r="M2325" t="str">
        <v>No</v>
      </c>
      <c r="N2325">
        <v>0</v>
      </c>
      <c r="O2325" t="str">
        <v>No</v>
      </c>
      <c r="P2325" t="str">
        <v xml:space="preserve">Normal Weight </v>
      </c>
      <c r="Q2325" t="str">
        <v>Normal</v>
      </c>
      <c r="R2325" t="str">
        <f t="shared" si="36"/>
        <v>Without transplant</v>
      </c>
    </row>
    <row r="2326" spans="1:18" ht="15.6" x14ac:dyDescent="0.3">
      <c r="A2326" s="1" t="s">
        <v>28</v>
      </c>
      <c r="B2326" t="str">
        <f>VLOOKUP(A2326,'Customer Names-Answers'!A:D,4,0)</f>
        <v>Fred</v>
      </c>
      <c r="C2326" cm="1">
        <f t="array" ref="C2326:H2326">VLOOKUP(A2326,'Hospitalisation Details-Answers'!A:K,{6,7,8,9,10,11},0)</f>
        <v>687.54</v>
      </c>
      <c r="D2326" t="str">
        <v>tier - 3</v>
      </c>
      <c r="E2326" t="str">
        <v>tier - 2</v>
      </c>
      <c r="F2326" t="str">
        <v>R1013</v>
      </c>
      <c r="G2326" t="str">
        <v>12-Sep-2001</v>
      </c>
      <c r="H2326" t="str">
        <v xml:space="preserve">22 Y </v>
      </c>
      <c r="I2326" cm="1">
        <f t="array" ref="I2326:Q2326">VLOOKUP(A2326,'Medical Examinations-Answers'!A:J,{2,3,4,5,6,7,8,9,10},0)</f>
        <v>24.76</v>
      </c>
      <c r="J2326">
        <v>4.54</v>
      </c>
      <c r="K2326" t="str">
        <v>yes</v>
      </c>
      <c r="L2326" t="str">
        <v>No</v>
      </c>
      <c r="M2326" t="str">
        <v>No</v>
      </c>
      <c r="N2326">
        <v>0</v>
      </c>
      <c r="O2326" t="str">
        <v>No</v>
      </c>
      <c r="P2326" t="str">
        <v xml:space="preserve">Normal Weight </v>
      </c>
      <c r="Q2326" t="str">
        <v>Normal</v>
      </c>
      <c r="R2326" t="str">
        <f t="shared" si="36"/>
        <v>Without transplant</v>
      </c>
    </row>
    <row r="2327" spans="1:18" ht="15.6" x14ac:dyDescent="0.3">
      <c r="A2327" s="1" t="s">
        <v>27</v>
      </c>
      <c r="B2327" t="str">
        <f>VLOOKUP(A2327,'Customer Names-Answers'!A:D,4,0)</f>
        <v>Sebastian</v>
      </c>
      <c r="C2327" cm="1">
        <f t="array" ref="C2327:H2327">VLOOKUP(A2327,'Hospitalisation Details-Answers'!A:K,{6,7,8,9,10,11},0)</f>
        <v>670</v>
      </c>
      <c r="D2327" t="str">
        <v>tier - 3</v>
      </c>
      <c r="E2327" t="str">
        <v>tier - 3</v>
      </c>
      <c r="F2327" t="str">
        <v>R1013</v>
      </c>
      <c r="G2327" t="str">
        <v>9-Nov-1997</v>
      </c>
      <c r="H2327" t="str">
        <v xml:space="preserve">26 Y </v>
      </c>
      <c r="I2327" cm="1">
        <f t="array" ref="I2327:Q2327">VLOOKUP(A2327,'Medical Examinations-Answers'!A:J,{2,3,4,5,6,7,8,9,10},0)</f>
        <v>20.100000000000001</v>
      </c>
      <c r="J2327">
        <v>5.6</v>
      </c>
      <c r="K2327" t="str">
        <v>yes</v>
      </c>
      <c r="L2327" t="str">
        <v>No</v>
      </c>
      <c r="M2327" t="str">
        <v>Yes</v>
      </c>
      <c r="N2327">
        <v>1</v>
      </c>
      <c r="O2327" t="str">
        <v>No</v>
      </c>
      <c r="P2327" t="str">
        <v xml:space="preserve">Normal Weight </v>
      </c>
      <c r="Q2327" t="str">
        <v>Normal</v>
      </c>
      <c r="R2327" t="str">
        <f t="shared" si="36"/>
        <v>Without transplant</v>
      </c>
    </row>
    <row r="2328" spans="1:18" ht="15.6" x14ac:dyDescent="0.3">
      <c r="A2328" s="1" t="s">
        <v>26</v>
      </c>
      <c r="B2328" t="str">
        <f>VLOOKUP(A2328,'Customer Names-Answers'!A:D,4,0)</f>
        <v>Laura</v>
      </c>
      <c r="C2328" cm="1">
        <f t="array" ref="C2328:H2328">VLOOKUP(A2328,'Hospitalisation Details-Answers'!A:K,{6,7,8,9,10,11},0)</f>
        <v>668</v>
      </c>
      <c r="D2328" t="str">
        <v>tier - 3</v>
      </c>
      <c r="E2328" t="str">
        <v>tier - 2</v>
      </c>
      <c r="F2328" t="str">
        <v>R1012</v>
      </c>
      <c r="G2328" t="str">
        <v>29-Nov-2002</v>
      </c>
      <c r="H2328" t="str">
        <v xml:space="preserve">21 Y </v>
      </c>
      <c r="I2328" cm="1">
        <f t="array" ref="I2328:Q2328">VLOOKUP(A2328,'Medical Examinations-Answers'!A:J,{2,3,4,5,6,7,8,9,10},0)</f>
        <v>21.77</v>
      </c>
      <c r="J2328">
        <v>10.67</v>
      </c>
      <c r="K2328" t="str">
        <v>No</v>
      </c>
      <c r="L2328" t="str">
        <v>No</v>
      </c>
      <c r="M2328" t="str">
        <v>No</v>
      </c>
      <c r="N2328">
        <v>0</v>
      </c>
      <c r="O2328" t="str">
        <v>No</v>
      </c>
      <c r="P2328" t="str">
        <v xml:space="preserve">Normal Weight </v>
      </c>
      <c r="Q2328" t="str">
        <v>Diabetes</v>
      </c>
      <c r="R2328" t="str">
        <f t="shared" si="36"/>
        <v>Without transplant</v>
      </c>
    </row>
    <row r="2329" spans="1:18" ht="15.6" x14ac:dyDescent="0.3">
      <c r="A2329" s="1" t="s">
        <v>25</v>
      </c>
      <c r="B2329" t="str">
        <f>VLOOKUP(A2329,'Customer Names-Answers'!A:D,4,0)</f>
        <v>Nicole</v>
      </c>
      <c r="C2329" cm="1">
        <f t="array" ref="C2329:H2329">VLOOKUP(A2329,'Hospitalisation Details-Answers'!A:K,{6,7,8,9,10,11},0)</f>
        <v>650</v>
      </c>
      <c r="D2329" t="str">
        <v>tier - 3</v>
      </c>
      <c r="E2329" t="str">
        <v>tier - 3</v>
      </c>
      <c r="F2329" t="str">
        <v>R1013</v>
      </c>
      <c r="G2329" t="str">
        <v>4-Jul-1995</v>
      </c>
      <c r="H2329" t="str">
        <v xml:space="preserve">28 Y </v>
      </c>
      <c r="I2329" cm="1">
        <f t="array" ref="I2329:Q2329">VLOOKUP(A2329,'Medical Examinations-Answers'!A:J,{2,3,4,5,6,7,8,9,10},0)</f>
        <v>17.82</v>
      </c>
      <c r="J2329">
        <v>5.26</v>
      </c>
      <c r="K2329" t="str">
        <v>yes</v>
      </c>
      <c r="L2329" t="str">
        <v>No</v>
      </c>
      <c r="M2329" t="str">
        <v>No</v>
      </c>
      <c r="N2329">
        <v>1</v>
      </c>
      <c r="O2329" t="str">
        <v>No</v>
      </c>
      <c r="P2329" t="str">
        <v xml:space="preserve">Underweight </v>
      </c>
      <c r="Q2329" t="str">
        <v>Normal</v>
      </c>
      <c r="R2329" t="str">
        <f t="shared" si="36"/>
        <v>Without transplant</v>
      </c>
    </row>
    <row r="2330" spans="1:18" ht="15.6" x14ac:dyDescent="0.3">
      <c r="A2330" s="1" t="s">
        <v>24</v>
      </c>
      <c r="B2330" t="str">
        <f>VLOOKUP(A2330,'Customer Names-Answers'!A:D,4,0)</f>
        <v>Susan E</v>
      </c>
      <c r="C2330" cm="1">
        <f t="array" ref="C2330:H2330">VLOOKUP(A2330,'Hospitalisation Details-Answers'!A:K,{6,7,8,9,10,11},0)</f>
        <v>650</v>
      </c>
      <c r="D2330" t="str">
        <v>tier - 3</v>
      </c>
      <c r="E2330" t="str">
        <v>tier - 3</v>
      </c>
      <c r="F2330" t="str">
        <v>R1013</v>
      </c>
      <c r="G2330" t="str">
        <v>1-Jun-1993</v>
      </c>
      <c r="H2330" t="str">
        <v xml:space="preserve">30 Y </v>
      </c>
      <c r="I2330" cm="1">
        <f t="array" ref="I2330:Q2330">VLOOKUP(A2330,'Medical Examinations-Answers'!A:J,{2,3,4,5,6,7,8,9,10},0)</f>
        <v>17.07</v>
      </c>
      <c r="J2330">
        <v>5.22</v>
      </c>
      <c r="K2330" t="str">
        <v>No</v>
      </c>
      <c r="L2330" t="str">
        <v>No</v>
      </c>
      <c r="M2330" t="str">
        <v>Yes</v>
      </c>
      <c r="N2330">
        <v>1</v>
      </c>
      <c r="O2330" t="str">
        <v>No</v>
      </c>
      <c r="P2330" t="str">
        <v xml:space="preserve">Underweight </v>
      </c>
      <c r="Q2330" t="str">
        <v>Normal</v>
      </c>
      <c r="R2330" t="str">
        <f t="shared" si="36"/>
        <v>Without transplant</v>
      </c>
    </row>
    <row r="2331" spans="1:18" ht="15.6" x14ac:dyDescent="0.3">
      <c r="A2331" s="1" t="s">
        <v>22</v>
      </c>
      <c r="B2331" t="str">
        <f>VLOOKUP(A2331,'Customer Names-Answers'!A:D,4,0)</f>
        <v>Katy</v>
      </c>
      <c r="C2331" cm="1">
        <f t="array" ref="C2331:H2331">VLOOKUP(A2331,'Hospitalisation Details-Answers'!A:K,{6,7,8,9,10,11},0)</f>
        <v>646.14</v>
      </c>
      <c r="D2331" t="str">
        <v>tier - 3</v>
      </c>
      <c r="E2331" t="str">
        <v>tier - 3</v>
      </c>
      <c r="F2331" t="str">
        <v>R1012</v>
      </c>
      <c r="G2331" t="str">
        <v>20-Nov-2001</v>
      </c>
      <c r="H2331" t="str">
        <v xml:space="preserve">22 Y </v>
      </c>
      <c r="I2331" cm="1">
        <f t="array" ref="I2331:Q2331">VLOOKUP(A2331,'Medical Examinations-Answers'!A:J,{2,3,4,5,6,7,8,9,10},0)</f>
        <v>22.24</v>
      </c>
      <c r="J2331">
        <v>4.29</v>
      </c>
      <c r="K2331" t="str">
        <v>yes</v>
      </c>
      <c r="L2331" t="str">
        <v>No</v>
      </c>
      <c r="M2331" t="str">
        <v>No</v>
      </c>
      <c r="N2331">
        <v>0</v>
      </c>
      <c r="O2331" t="str">
        <v>No</v>
      </c>
      <c r="P2331" t="str">
        <v xml:space="preserve">Normal Weight </v>
      </c>
      <c r="Q2331" t="str">
        <v>Normal</v>
      </c>
      <c r="R2331" t="str">
        <f t="shared" si="36"/>
        <v>Without transplant</v>
      </c>
    </row>
    <row r="2332" spans="1:18" ht="15.6" x14ac:dyDescent="0.3">
      <c r="A2332" s="1" t="s">
        <v>21</v>
      </c>
      <c r="B2332" t="str">
        <f>VLOOKUP(A2332,'Customer Names-Answers'!A:D,4,0)</f>
        <v>Jordan</v>
      </c>
      <c r="C2332" cm="1">
        <f t="array" ref="C2332:H2332">VLOOKUP(A2332,'Hospitalisation Details-Answers'!A:K,{6,7,8,9,10,11},0)</f>
        <v>637.26</v>
      </c>
      <c r="D2332" t="str">
        <v>tier - 3</v>
      </c>
      <c r="E2332" t="str">
        <v>tier - 3</v>
      </c>
      <c r="F2332" t="str">
        <v>R1013</v>
      </c>
      <c r="G2332" t="str">
        <v>27-Jul-1998</v>
      </c>
      <c r="H2332" t="str">
        <v xml:space="preserve">25 Y </v>
      </c>
      <c r="I2332" cm="1">
        <f t="array" ref="I2332:Q2332">VLOOKUP(A2332,'Medical Examinations-Answers'!A:J,{2,3,4,5,6,7,8,9,10},0)</f>
        <v>22.34</v>
      </c>
      <c r="J2332">
        <v>5.57</v>
      </c>
      <c r="K2332" t="str">
        <v>No</v>
      </c>
      <c r="L2332" t="str">
        <v>No</v>
      </c>
      <c r="M2332" t="str">
        <v>No</v>
      </c>
      <c r="N2332">
        <v>1</v>
      </c>
      <c r="O2332" t="str">
        <v>No</v>
      </c>
      <c r="P2332" t="str">
        <v xml:space="preserve">Normal Weight </v>
      </c>
      <c r="Q2332" t="str">
        <v>Normal</v>
      </c>
      <c r="R2332" t="str">
        <f t="shared" si="36"/>
        <v>Without transplant</v>
      </c>
    </row>
    <row r="2333" spans="1:18" ht="15.6" x14ac:dyDescent="0.3">
      <c r="A2333" s="1" t="s">
        <v>19</v>
      </c>
      <c r="B2333" t="str">
        <f>VLOOKUP(A2333,'Customer Names-Answers'!A:D,4,0)</f>
        <v>Mr.  Juan D. Sr.</v>
      </c>
      <c r="C2333" cm="1">
        <f t="array" ref="C2333:H2333">VLOOKUP(A2333,'Hospitalisation Details-Answers'!A:K,{6,7,8,9,10,11},0)</f>
        <v>604.54</v>
      </c>
      <c r="D2333" t="str">
        <v>tier - 3</v>
      </c>
      <c r="E2333" t="str">
        <v>tier - 3</v>
      </c>
      <c r="F2333" t="str">
        <v>R1013</v>
      </c>
      <c r="G2333" t="str">
        <v>13-Sep-1992</v>
      </c>
      <c r="H2333" t="str">
        <v xml:space="preserve">31 Y </v>
      </c>
      <c r="I2333" cm="1">
        <f t="array" ref="I2333:Q2333">VLOOKUP(A2333,'Medical Examinations-Answers'!A:J,{2,3,4,5,6,7,8,9,10},0)</f>
        <v>17.7</v>
      </c>
      <c r="J2333">
        <v>6.28</v>
      </c>
      <c r="K2333" t="str">
        <v>No</v>
      </c>
      <c r="L2333" t="str">
        <v>No</v>
      </c>
      <c r="M2333" t="str">
        <v>No</v>
      </c>
      <c r="N2333">
        <v>1</v>
      </c>
      <c r="O2333" t="str">
        <v>No</v>
      </c>
      <c r="P2333" t="str">
        <v xml:space="preserve">Underweight </v>
      </c>
      <c r="Q2333" t="str">
        <v>Prediabetes</v>
      </c>
      <c r="R2333" t="str">
        <f t="shared" si="36"/>
        <v>Without transplant</v>
      </c>
    </row>
    <row r="2334" spans="1:18" ht="15.6" x14ac:dyDescent="0.3">
      <c r="A2334" s="1" t="s">
        <v>17</v>
      </c>
      <c r="B2334" t="str">
        <f>VLOOKUP(A2334,'Customer Names-Answers'!A:D,4,0)</f>
        <v>Julie</v>
      </c>
      <c r="C2334" cm="1">
        <f t="array" ref="C2334:H2334">VLOOKUP(A2334,'Hospitalisation Details-Answers'!A:K,{6,7,8,9,10,11},0)</f>
        <v>600</v>
      </c>
      <c r="D2334" t="str">
        <v>tier - 2</v>
      </c>
      <c r="E2334" t="str">
        <v>tier - 1</v>
      </c>
      <c r="F2334" t="str">
        <v>R1013</v>
      </c>
      <c r="G2334" t="str">
        <v>30-Jun-1993</v>
      </c>
      <c r="H2334" t="str">
        <v xml:space="preserve">30 Y </v>
      </c>
      <c r="I2334" cm="1">
        <f t="array" ref="I2334:Q2334">VLOOKUP(A2334,'Medical Examinations-Answers'!A:J,{2,3,4,5,6,7,8,9,10},0)</f>
        <v>16.47</v>
      </c>
      <c r="J2334">
        <v>6.35</v>
      </c>
      <c r="K2334" t="str">
        <v>No</v>
      </c>
      <c r="L2334" t="str">
        <v>No</v>
      </c>
      <c r="M2334" t="str">
        <v>Yes</v>
      </c>
      <c r="N2334">
        <v>1</v>
      </c>
      <c r="O2334" t="str">
        <v>No</v>
      </c>
      <c r="P2334" t="str">
        <v xml:space="preserve">Underweight </v>
      </c>
      <c r="Q2334" t="str">
        <v>Prediabetes</v>
      </c>
      <c r="R2334" t="str">
        <f t="shared" si="36"/>
        <v>Without transplant</v>
      </c>
    </row>
    <row r="2335" spans="1:18" ht="15.6" x14ac:dyDescent="0.3">
      <c r="A2335" s="1" t="s">
        <v>14</v>
      </c>
      <c r="B2335" t="str">
        <f>VLOOKUP(A2335,'Customer Names-Answers'!A:D,4,0)</f>
        <v>Evan P</v>
      </c>
      <c r="C2335" cm="1">
        <f t="array" ref="C2335:H2335">VLOOKUP(A2335,'Hospitalisation Details-Answers'!A:K,{6,7,8,9,10,11},0)</f>
        <v>570.62</v>
      </c>
      <c r="D2335" t="str">
        <v>tier - 2</v>
      </c>
      <c r="E2335" t="str">
        <v>tier - 1</v>
      </c>
      <c r="F2335" t="str">
        <v>R1013</v>
      </c>
      <c r="G2335" t="str">
        <v>30-Nov-1992</v>
      </c>
      <c r="H2335" t="str">
        <v xml:space="preserve">31 Y </v>
      </c>
      <c r="I2335" cm="1">
        <f t="array" ref="I2335:Q2335">VLOOKUP(A2335,'Medical Examinations-Answers'!A:J,{2,3,4,5,6,7,8,9,10},0)</f>
        <v>17.600000000000001</v>
      </c>
      <c r="J2335">
        <v>4.3899999999999997</v>
      </c>
      <c r="K2335" t="str">
        <v>No</v>
      </c>
      <c r="L2335" t="str">
        <v>No</v>
      </c>
      <c r="M2335" t="str">
        <v>No</v>
      </c>
      <c r="N2335">
        <v>1</v>
      </c>
      <c r="O2335" t="str">
        <v>No</v>
      </c>
      <c r="P2335" t="str">
        <v xml:space="preserve">Underweight </v>
      </c>
      <c r="Q2335" t="str">
        <v>Normal</v>
      </c>
      <c r="R2335" t="str">
        <f t="shared" si="36"/>
        <v>Without transplant</v>
      </c>
    </row>
    <row r="2336" spans="1:18" ht="15.6" x14ac:dyDescent="0.3">
      <c r="A2336" s="1" t="s">
        <v>9</v>
      </c>
      <c r="B2336" t="str">
        <f>VLOOKUP(A2336,'Customer Names-Answers'!A:D,4,0)</f>
        <v>Aaron K</v>
      </c>
      <c r="C2336" cm="1">
        <f t="array" ref="C2336:H2336">VLOOKUP(A2336,'Hospitalisation Details-Answers'!A:K,{6,7,8,9,10,11},0)</f>
        <v>563.84</v>
      </c>
      <c r="D2336" t="str">
        <v>tier - 2</v>
      </c>
      <c r="E2336" t="str">
        <v>tier - 3</v>
      </c>
      <c r="F2336" t="str">
        <v>R1013</v>
      </c>
      <c r="G2336" t="str">
        <v>9-Jul-1992</v>
      </c>
      <c r="H2336" t="str">
        <v xml:space="preserve">31 Y </v>
      </c>
      <c r="I2336" cm="1">
        <f t="array" ref="I2336:Q2336">VLOOKUP(A2336,'Medical Examinations-Answers'!A:J,{2,3,4,5,6,7,8,9,10},0)</f>
        <v>17.579999999999998</v>
      </c>
      <c r="J2336">
        <v>4.51</v>
      </c>
      <c r="K2336" t="str">
        <v>No</v>
      </c>
      <c r="L2336" t="str">
        <v>No</v>
      </c>
      <c r="M2336" t="str">
        <v>No</v>
      </c>
      <c r="N2336">
        <v>1</v>
      </c>
      <c r="O2336" t="str">
        <v>No</v>
      </c>
      <c r="P2336" t="str">
        <v xml:space="preserve">Underweight </v>
      </c>
      <c r="Q2336" t="str">
        <v>Normal</v>
      </c>
      <c r="R2336" t="str">
        <f t="shared" si="36"/>
        <v>Without transplant</v>
      </c>
    </row>
  </sheetData>
  <autoFilter ref="A1:Q2336" xr:uid="{CAFF0ADF-53E3-4EFC-90C4-E936B03834B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A130-1CCB-43E0-BAE5-A4728945CA5E}">
  <dimension ref="A3:E171"/>
  <sheetViews>
    <sheetView topLeftCell="A46" workbookViewId="0">
      <selection activeCell="A35" sqref="A35"/>
    </sheetView>
  </sheetViews>
  <sheetFormatPr defaultRowHeight="14.4" x14ac:dyDescent="0.3"/>
  <cols>
    <col min="1" max="1" width="12.5546875" bestFit="1" customWidth="1"/>
    <col min="2" max="2" width="14" bestFit="1" customWidth="1"/>
    <col min="3" max="3" width="13.21875" bestFit="1" customWidth="1"/>
    <col min="4" max="4" width="11" bestFit="1" customWidth="1"/>
    <col min="5" max="5" width="12" bestFit="1" customWidth="1"/>
    <col min="6" max="7" width="7" bestFit="1" customWidth="1"/>
    <col min="8" max="8" width="5" bestFit="1" customWidth="1"/>
    <col min="9" max="10" width="4" bestFit="1" customWidth="1"/>
    <col min="11" max="11" width="7" bestFit="1" customWidth="1"/>
    <col min="12" max="12" width="4" bestFit="1" customWidth="1"/>
    <col min="13" max="13" width="7" bestFit="1" customWidth="1"/>
    <col min="14" max="14" width="4" bestFit="1" customWidth="1"/>
    <col min="15" max="15" width="5" bestFit="1" customWidth="1"/>
    <col min="16" max="16" width="4" bestFit="1" customWidth="1"/>
    <col min="17" max="24" width="7" bestFit="1" customWidth="1"/>
    <col min="25" max="25" width="8" bestFit="1" customWidth="1"/>
    <col min="26" max="27" width="5" bestFit="1" customWidth="1"/>
    <col min="28" max="28" width="8" bestFit="1" customWidth="1"/>
    <col min="29" max="37" width="5" bestFit="1" customWidth="1"/>
    <col min="38" max="39" width="8" bestFit="1" customWidth="1"/>
    <col min="40" max="41" width="5" bestFit="1" customWidth="1"/>
    <col min="42" max="42" width="8" bestFit="1" customWidth="1"/>
    <col min="43" max="43" width="7" bestFit="1" customWidth="1"/>
    <col min="44" max="44" width="5" bestFit="1" customWidth="1"/>
    <col min="45" max="46" width="8" bestFit="1" customWidth="1"/>
    <col min="47" max="47" width="5" bestFit="1" customWidth="1"/>
    <col min="48" max="48" width="8" bestFit="1" customWidth="1"/>
    <col min="49" max="49" width="5" bestFit="1" customWidth="1"/>
    <col min="50" max="50" width="7" bestFit="1" customWidth="1"/>
    <col min="51" max="51" width="5" bestFit="1" customWidth="1"/>
    <col min="52" max="52" width="7" bestFit="1" customWidth="1"/>
    <col min="53" max="54" width="8" bestFit="1" customWidth="1"/>
    <col min="55" max="57" width="5" bestFit="1" customWidth="1"/>
    <col min="58" max="58" width="8" bestFit="1" customWidth="1"/>
    <col min="59" max="60" width="5" bestFit="1" customWidth="1"/>
    <col min="61" max="61" width="8" bestFit="1" customWidth="1"/>
    <col min="62" max="69" width="5" bestFit="1" customWidth="1"/>
    <col min="70" max="73" width="8" bestFit="1" customWidth="1"/>
    <col min="74" max="74" width="5" bestFit="1" customWidth="1"/>
    <col min="75" max="75" width="8" bestFit="1" customWidth="1"/>
    <col min="76" max="76" width="7" bestFit="1" customWidth="1"/>
    <col min="77" max="79" width="8" bestFit="1" customWidth="1"/>
    <col min="80" max="84" width="5" bestFit="1" customWidth="1"/>
    <col min="85" max="85" width="8" bestFit="1" customWidth="1"/>
    <col min="86" max="88" width="5" bestFit="1" customWidth="1"/>
    <col min="89" max="90" width="8" bestFit="1" customWidth="1"/>
    <col min="91" max="91" width="5" bestFit="1" customWidth="1"/>
    <col min="92" max="92" width="8" bestFit="1" customWidth="1"/>
    <col min="93" max="96" width="5" bestFit="1" customWidth="1"/>
    <col min="97" max="98" width="8" bestFit="1" customWidth="1"/>
    <col min="99" max="109" width="5" bestFit="1" customWidth="1"/>
    <col min="110" max="112" width="8" bestFit="1" customWidth="1"/>
    <col min="113" max="113" width="7" bestFit="1" customWidth="1"/>
    <col min="114" max="134" width="8" bestFit="1" customWidth="1"/>
    <col min="135" max="135" width="5" bestFit="1" customWidth="1"/>
    <col min="136" max="136" width="8" bestFit="1" customWidth="1"/>
    <col min="137" max="138" width="7" bestFit="1" customWidth="1"/>
    <col min="139" max="140" width="8" bestFit="1" customWidth="1"/>
    <col min="141" max="141" width="7" bestFit="1" customWidth="1"/>
    <col min="142" max="142" width="8" bestFit="1" customWidth="1"/>
    <col min="143" max="143" width="5" bestFit="1" customWidth="1"/>
    <col min="144" max="151" width="8" bestFit="1" customWidth="1"/>
    <col min="152" max="152" width="7" bestFit="1" customWidth="1"/>
    <col min="153" max="157" width="8" bestFit="1" customWidth="1"/>
    <col min="158" max="158" width="7" bestFit="1" customWidth="1"/>
    <col min="159" max="176" width="8" bestFit="1" customWidth="1"/>
    <col min="177" max="177" width="7" bestFit="1" customWidth="1"/>
    <col min="178" max="194" width="8" bestFit="1" customWidth="1"/>
    <col min="195" max="195" width="7" bestFit="1" customWidth="1"/>
    <col min="196" max="203" width="8" bestFit="1" customWidth="1"/>
    <col min="204" max="204" width="7" bestFit="1" customWidth="1"/>
    <col min="205" max="214" width="8" bestFit="1" customWidth="1"/>
    <col min="215" max="215" width="7" bestFit="1" customWidth="1"/>
    <col min="216" max="218" width="8" bestFit="1" customWidth="1"/>
    <col min="219" max="219" width="7" bestFit="1" customWidth="1"/>
    <col min="220" max="222" width="8" bestFit="1" customWidth="1"/>
    <col min="223" max="223" width="7" bestFit="1" customWidth="1"/>
    <col min="224" max="226" width="8" bestFit="1" customWidth="1"/>
    <col min="227" max="227" width="7" bestFit="1" customWidth="1"/>
    <col min="228" max="230" width="8" bestFit="1" customWidth="1"/>
    <col min="231" max="231" width="7" bestFit="1" customWidth="1"/>
    <col min="232" max="235" width="8" bestFit="1" customWidth="1"/>
    <col min="236" max="236" width="7" bestFit="1" customWidth="1"/>
    <col min="237" max="237" width="5" bestFit="1" customWidth="1"/>
    <col min="238" max="241" width="8" bestFit="1" customWidth="1"/>
    <col min="242" max="242" width="7" bestFit="1" customWidth="1"/>
    <col min="243" max="243" width="8" bestFit="1" customWidth="1"/>
    <col min="244" max="244" width="7" bestFit="1" customWidth="1"/>
    <col min="245" max="248" width="8" bestFit="1" customWidth="1"/>
    <col min="249" max="249" width="7" bestFit="1" customWidth="1"/>
    <col min="250" max="274" width="8" bestFit="1" customWidth="1"/>
    <col min="275" max="275" width="7" bestFit="1" customWidth="1"/>
    <col min="276" max="283" width="8" bestFit="1" customWidth="1"/>
    <col min="284" max="284" width="7" bestFit="1" customWidth="1"/>
    <col min="285" max="293" width="8" bestFit="1" customWidth="1"/>
    <col min="294" max="294" width="7" bestFit="1" customWidth="1"/>
    <col min="295" max="321" width="8" bestFit="1" customWidth="1"/>
    <col min="322" max="322" width="7" bestFit="1" customWidth="1"/>
    <col min="323" max="339" width="8" bestFit="1" customWidth="1"/>
    <col min="340" max="340" width="7" bestFit="1" customWidth="1"/>
    <col min="341" max="345" width="8" bestFit="1" customWidth="1"/>
    <col min="346" max="346" width="7" bestFit="1" customWidth="1"/>
    <col min="347" max="353" width="8" bestFit="1" customWidth="1"/>
    <col min="354" max="354" width="7" bestFit="1" customWidth="1"/>
    <col min="355" max="359" width="8" bestFit="1" customWidth="1"/>
    <col min="360" max="360" width="7" bestFit="1" customWidth="1"/>
    <col min="361" max="368" width="8" bestFit="1" customWidth="1"/>
    <col min="369" max="370" width="7" bestFit="1" customWidth="1"/>
    <col min="371" max="371" width="8" bestFit="1" customWidth="1"/>
    <col min="372" max="372" width="7" bestFit="1" customWidth="1"/>
    <col min="373" max="377" width="8" bestFit="1" customWidth="1"/>
    <col min="378" max="378" width="5" bestFit="1" customWidth="1"/>
    <col min="379" max="382" width="8" bestFit="1" customWidth="1"/>
    <col min="383" max="384" width="7" bestFit="1" customWidth="1"/>
    <col min="385" max="396" width="8" bestFit="1" customWidth="1"/>
    <col min="397" max="397" width="7" bestFit="1" customWidth="1"/>
    <col min="398" max="408" width="8" bestFit="1" customWidth="1"/>
    <col min="409" max="409" width="7" bestFit="1" customWidth="1"/>
    <col min="410" max="415" width="8" bestFit="1" customWidth="1"/>
    <col min="416" max="417" width="7" bestFit="1" customWidth="1"/>
    <col min="418" max="424" width="8" bestFit="1" customWidth="1"/>
    <col min="425" max="425" width="7" bestFit="1" customWidth="1"/>
    <col min="426" max="437" width="8" bestFit="1" customWidth="1"/>
    <col min="438" max="438" width="7" bestFit="1" customWidth="1"/>
    <col min="439" max="445" width="8" bestFit="1" customWidth="1"/>
    <col min="446" max="446" width="7" bestFit="1" customWidth="1"/>
    <col min="447" max="453" width="8" bestFit="1" customWidth="1"/>
    <col min="454" max="454" width="7" bestFit="1" customWidth="1"/>
    <col min="455" max="474" width="8" bestFit="1" customWidth="1"/>
    <col min="475" max="475" width="7" bestFit="1" customWidth="1"/>
    <col min="476" max="487" width="8" bestFit="1" customWidth="1"/>
    <col min="488" max="488" width="7" bestFit="1" customWidth="1"/>
    <col min="489" max="497" width="8" bestFit="1" customWidth="1"/>
    <col min="498" max="498" width="7" bestFit="1" customWidth="1"/>
    <col min="499" max="515" width="8" bestFit="1" customWidth="1"/>
    <col min="516" max="517" width="7" bestFit="1" customWidth="1"/>
    <col min="518" max="518" width="8" bestFit="1" customWidth="1"/>
    <col min="519" max="519" width="7" bestFit="1" customWidth="1"/>
    <col min="520" max="521" width="8" bestFit="1" customWidth="1"/>
    <col min="522" max="522" width="7" bestFit="1" customWidth="1"/>
    <col min="523" max="534" width="8" bestFit="1" customWidth="1"/>
    <col min="535" max="535" width="7" bestFit="1" customWidth="1"/>
    <col min="536" max="538" width="8" bestFit="1" customWidth="1"/>
    <col min="539" max="540" width="7" bestFit="1" customWidth="1"/>
    <col min="541" max="553" width="8" bestFit="1" customWidth="1"/>
    <col min="554" max="554" width="5" bestFit="1" customWidth="1"/>
    <col min="555" max="573" width="8" bestFit="1" customWidth="1"/>
    <col min="574" max="574" width="7" bestFit="1" customWidth="1"/>
    <col min="575" max="580" width="8" bestFit="1" customWidth="1"/>
    <col min="581" max="581" width="7" bestFit="1" customWidth="1"/>
    <col min="582" max="582" width="8" bestFit="1" customWidth="1"/>
    <col min="583" max="583" width="7" bestFit="1" customWidth="1"/>
    <col min="584" max="611" width="8" bestFit="1" customWidth="1"/>
    <col min="612" max="612" width="7" bestFit="1" customWidth="1"/>
    <col min="613" max="615" width="8" bestFit="1" customWidth="1"/>
    <col min="616" max="616" width="7" bestFit="1" customWidth="1"/>
    <col min="617" max="642" width="8" bestFit="1" customWidth="1"/>
    <col min="643" max="643" width="7" bestFit="1" customWidth="1"/>
    <col min="644" max="670" width="8" bestFit="1" customWidth="1"/>
    <col min="671" max="671" width="7" bestFit="1" customWidth="1"/>
    <col min="672" max="672" width="8" bestFit="1" customWidth="1"/>
    <col min="673" max="673" width="7" bestFit="1" customWidth="1"/>
    <col min="674" max="677" width="8" bestFit="1" customWidth="1"/>
    <col min="678" max="678" width="7" bestFit="1" customWidth="1"/>
    <col min="679" max="680" width="8" bestFit="1" customWidth="1"/>
    <col min="681" max="681" width="7" bestFit="1" customWidth="1"/>
    <col min="682" max="699" width="8" bestFit="1" customWidth="1"/>
    <col min="700" max="700" width="7" bestFit="1" customWidth="1"/>
    <col min="701" max="711" width="8" bestFit="1" customWidth="1"/>
    <col min="712" max="713" width="7" bestFit="1" customWidth="1"/>
    <col min="714" max="721" width="8" bestFit="1" customWidth="1"/>
    <col min="722" max="722" width="7" bestFit="1" customWidth="1"/>
    <col min="723" max="726" width="8" bestFit="1" customWidth="1"/>
    <col min="727" max="727" width="7" bestFit="1" customWidth="1"/>
    <col min="728" max="728" width="8" bestFit="1" customWidth="1"/>
    <col min="729" max="729" width="7" bestFit="1" customWidth="1"/>
    <col min="730" max="731" width="8" bestFit="1" customWidth="1"/>
    <col min="732" max="732" width="7" bestFit="1" customWidth="1"/>
    <col min="733" max="736" width="8" bestFit="1" customWidth="1"/>
    <col min="737" max="737" width="7" bestFit="1" customWidth="1"/>
    <col min="738" max="739" width="8" bestFit="1" customWidth="1"/>
    <col min="740" max="740" width="7" bestFit="1" customWidth="1"/>
    <col min="741" max="760" width="8" bestFit="1" customWidth="1"/>
    <col min="761" max="761" width="7" bestFit="1" customWidth="1"/>
    <col min="762" max="781" width="8" bestFit="1" customWidth="1"/>
    <col min="782" max="782" width="7" bestFit="1" customWidth="1"/>
    <col min="783" max="793" width="8" bestFit="1" customWidth="1"/>
    <col min="794" max="794" width="7" bestFit="1" customWidth="1"/>
    <col min="795" max="836" width="8" bestFit="1" customWidth="1"/>
    <col min="837" max="837" width="7" bestFit="1" customWidth="1"/>
    <col min="838" max="840" width="8" bestFit="1" customWidth="1"/>
    <col min="841" max="841" width="7" bestFit="1" customWidth="1"/>
    <col min="842" max="842" width="8" bestFit="1" customWidth="1"/>
    <col min="843" max="843" width="7" bestFit="1" customWidth="1"/>
    <col min="844" max="845" width="8" bestFit="1" customWidth="1"/>
    <col min="846" max="846" width="7" bestFit="1" customWidth="1"/>
    <col min="847" max="855" width="8" bestFit="1" customWidth="1"/>
    <col min="856" max="857" width="7" bestFit="1" customWidth="1"/>
    <col min="858" max="870" width="8" bestFit="1" customWidth="1"/>
    <col min="871" max="871" width="7" bestFit="1" customWidth="1"/>
    <col min="872" max="880" width="8" bestFit="1" customWidth="1"/>
    <col min="881" max="881" width="7" bestFit="1" customWidth="1"/>
    <col min="882" max="907" width="8" bestFit="1" customWidth="1"/>
    <col min="908" max="908" width="7" bestFit="1" customWidth="1"/>
    <col min="909" max="910" width="8" bestFit="1" customWidth="1"/>
    <col min="911" max="911" width="7" bestFit="1" customWidth="1"/>
    <col min="912" max="915" width="8" bestFit="1" customWidth="1"/>
    <col min="916" max="916" width="7" bestFit="1" customWidth="1"/>
    <col min="917" max="919" width="8" bestFit="1" customWidth="1"/>
    <col min="920" max="920" width="7" bestFit="1" customWidth="1"/>
    <col min="921" max="925" width="8" bestFit="1" customWidth="1"/>
    <col min="926" max="926" width="7" bestFit="1" customWidth="1"/>
    <col min="927" max="936" width="8" bestFit="1" customWidth="1"/>
    <col min="937" max="937" width="7" bestFit="1" customWidth="1"/>
    <col min="938" max="941" width="8" bestFit="1" customWidth="1"/>
    <col min="942" max="942" width="7" bestFit="1" customWidth="1"/>
    <col min="943" max="962" width="8" bestFit="1" customWidth="1"/>
    <col min="963" max="963" width="7" bestFit="1" customWidth="1"/>
    <col min="964" max="993" width="8" bestFit="1" customWidth="1"/>
    <col min="994" max="994" width="7" bestFit="1" customWidth="1"/>
    <col min="995" max="1001" width="8" bestFit="1" customWidth="1"/>
    <col min="1002" max="1002" width="7" bestFit="1" customWidth="1"/>
    <col min="1003" max="1005" width="8" bestFit="1" customWidth="1"/>
    <col min="1006" max="1007" width="7" bestFit="1" customWidth="1"/>
    <col min="1008" max="1008" width="8" bestFit="1" customWidth="1"/>
    <col min="1009" max="1009" width="7" bestFit="1" customWidth="1"/>
    <col min="1010" max="1011" width="8" bestFit="1" customWidth="1"/>
    <col min="1012" max="1012" width="5" bestFit="1" customWidth="1"/>
    <col min="1013" max="1041" width="8" bestFit="1" customWidth="1"/>
    <col min="1042" max="1042" width="5" bestFit="1" customWidth="1"/>
    <col min="1043" max="1052" width="8" bestFit="1" customWidth="1"/>
    <col min="1053" max="1054" width="7" bestFit="1" customWidth="1"/>
    <col min="1055" max="1060" width="8" bestFit="1" customWidth="1"/>
    <col min="1061" max="1061" width="7" bestFit="1" customWidth="1"/>
    <col min="1062" max="1092" width="8" bestFit="1" customWidth="1"/>
    <col min="1093" max="1093" width="7" bestFit="1" customWidth="1"/>
    <col min="1094" max="1097" width="8" bestFit="1" customWidth="1"/>
    <col min="1098" max="1098" width="7" bestFit="1" customWidth="1"/>
    <col min="1099" max="1102" width="8" bestFit="1" customWidth="1"/>
    <col min="1103" max="1103" width="7" bestFit="1" customWidth="1"/>
    <col min="1104" max="1105" width="8" bestFit="1" customWidth="1"/>
    <col min="1106" max="1106" width="7" bestFit="1" customWidth="1"/>
    <col min="1107" max="1112" width="8" bestFit="1" customWidth="1"/>
    <col min="1113" max="1113" width="7" bestFit="1" customWidth="1"/>
    <col min="1114" max="1115" width="8" bestFit="1" customWidth="1"/>
    <col min="1116" max="1117" width="7" bestFit="1" customWidth="1"/>
    <col min="1118" max="1123" width="8" bestFit="1" customWidth="1"/>
    <col min="1124" max="1124" width="7" bestFit="1" customWidth="1"/>
    <col min="1125" max="1128" width="8" bestFit="1" customWidth="1"/>
    <col min="1129" max="1129" width="7" bestFit="1" customWidth="1"/>
    <col min="1130" max="1131" width="8" bestFit="1" customWidth="1"/>
    <col min="1132" max="1132" width="7" bestFit="1" customWidth="1"/>
    <col min="1133" max="1146" width="8" bestFit="1" customWidth="1"/>
    <col min="1147" max="1147" width="7" bestFit="1" customWidth="1"/>
    <col min="1148" max="1149" width="8" bestFit="1" customWidth="1"/>
    <col min="1150" max="1150" width="7" bestFit="1" customWidth="1"/>
    <col min="1151" max="1162" width="8" bestFit="1" customWidth="1"/>
    <col min="1163" max="1164" width="7" bestFit="1" customWidth="1"/>
    <col min="1165" max="1190" width="8" bestFit="1" customWidth="1"/>
    <col min="1191" max="1191" width="7" bestFit="1" customWidth="1"/>
    <col min="1192" max="1193" width="8" bestFit="1" customWidth="1"/>
    <col min="1194" max="1194" width="7" bestFit="1" customWidth="1"/>
    <col min="1195" max="1207" width="8" bestFit="1" customWidth="1"/>
    <col min="1208" max="1227" width="9" bestFit="1" customWidth="1"/>
    <col min="1228" max="1228" width="8" bestFit="1" customWidth="1"/>
    <col min="1229" max="1236" width="9" bestFit="1" customWidth="1"/>
    <col min="1237" max="1237" width="8" bestFit="1" customWidth="1"/>
    <col min="1238" max="1253" width="9" bestFit="1" customWidth="1"/>
    <col min="1254" max="1254" width="8" bestFit="1" customWidth="1"/>
    <col min="1255" max="1255" width="9" bestFit="1" customWidth="1"/>
    <col min="1256" max="1256" width="8" bestFit="1" customWidth="1"/>
    <col min="1257" max="1262" width="9" bestFit="1" customWidth="1"/>
    <col min="1263" max="1263" width="8" bestFit="1" customWidth="1"/>
    <col min="1264" max="1269" width="9" bestFit="1" customWidth="1"/>
    <col min="1270" max="1270" width="8" bestFit="1" customWidth="1"/>
    <col min="1271" max="1306" width="9" bestFit="1" customWidth="1"/>
    <col min="1307" max="1307" width="8" bestFit="1" customWidth="1"/>
    <col min="1308" max="1316" width="9" bestFit="1" customWidth="1"/>
    <col min="1317" max="1317" width="8" bestFit="1" customWidth="1"/>
    <col min="1318" max="1328" width="9" bestFit="1" customWidth="1"/>
    <col min="1329" max="1329" width="8" bestFit="1" customWidth="1"/>
    <col min="1330" max="1360" width="9" bestFit="1" customWidth="1"/>
    <col min="1361" max="1361" width="8" bestFit="1" customWidth="1"/>
    <col min="1362" max="1375" width="9" bestFit="1" customWidth="1"/>
    <col min="1376" max="1376" width="8" bestFit="1" customWidth="1"/>
    <col min="1377" max="1381" width="9" bestFit="1" customWidth="1"/>
    <col min="1382" max="1382" width="8" bestFit="1" customWidth="1"/>
    <col min="1383" max="1383" width="9" bestFit="1" customWidth="1"/>
    <col min="1384" max="1384" width="8" bestFit="1" customWidth="1"/>
    <col min="1385" max="1399" width="9" bestFit="1" customWidth="1"/>
    <col min="1400" max="1400" width="8" bestFit="1" customWidth="1"/>
    <col min="1401" max="1402" width="9" bestFit="1" customWidth="1"/>
    <col min="1403" max="1403" width="6" bestFit="1" customWidth="1"/>
    <col min="1404" max="1413" width="9" bestFit="1" customWidth="1"/>
    <col min="1414" max="1414" width="8" bestFit="1" customWidth="1"/>
    <col min="1415" max="1417" width="9" bestFit="1" customWidth="1"/>
    <col min="1418" max="1418" width="8" bestFit="1" customWidth="1"/>
    <col min="1419" max="1439" width="9" bestFit="1" customWidth="1"/>
    <col min="1440" max="1441" width="8" bestFit="1" customWidth="1"/>
    <col min="1442" max="1443" width="9" bestFit="1" customWidth="1"/>
    <col min="1444" max="1444" width="8" bestFit="1" customWidth="1"/>
    <col min="1445" max="1445" width="9" bestFit="1" customWidth="1"/>
    <col min="1446" max="1447" width="8" bestFit="1" customWidth="1"/>
    <col min="1448" max="1468" width="9" bestFit="1" customWidth="1"/>
    <col min="1469" max="1469" width="8" bestFit="1" customWidth="1"/>
    <col min="1470" max="1474" width="9" bestFit="1" customWidth="1"/>
    <col min="1475" max="1475" width="8" bestFit="1" customWidth="1"/>
    <col min="1476" max="1477" width="9" bestFit="1" customWidth="1"/>
    <col min="1478" max="1478" width="8" bestFit="1" customWidth="1"/>
    <col min="1479" max="1487" width="9" bestFit="1" customWidth="1"/>
    <col min="1488" max="1489" width="8" bestFit="1" customWidth="1"/>
    <col min="1490" max="1493" width="9" bestFit="1" customWidth="1"/>
    <col min="1494" max="1494" width="8" bestFit="1" customWidth="1"/>
    <col min="1495" max="1497" width="9" bestFit="1" customWidth="1"/>
    <col min="1498" max="1498" width="6" bestFit="1" customWidth="1"/>
    <col min="1499" max="1499" width="9" bestFit="1" customWidth="1"/>
    <col min="1500" max="1500" width="6" bestFit="1" customWidth="1"/>
    <col min="1501" max="1538" width="9" bestFit="1" customWidth="1"/>
    <col min="1539" max="1539" width="8" bestFit="1" customWidth="1"/>
    <col min="1540" max="1542" width="9" bestFit="1" customWidth="1"/>
    <col min="1543" max="1543" width="8" bestFit="1" customWidth="1"/>
    <col min="1544" max="1553" width="9" bestFit="1" customWidth="1"/>
    <col min="1554" max="1554" width="8" bestFit="1" customWidth="1"/>
    <col min="1555" max="1566" width="9" bestFit="1" customWidth="1"/>
    <col min="1567" max="1567" width="8" bestFit="1" customWidth="1"/>
    <col min="1568" max="1570" width="9" bestFit="1" customWidth="1"/>
    <col min="1571" max="1572" width="8" bestFit="1" customWidth="1"/>
    <col min="1573" max="1576" width="9" bestFit="1" customWidth="1"/>
    <col min="1577" max="1577" width="6" bestFit="1" customWidth="1"/>
    <col min="1578" max="1591" width="9" bestFit="1" customWidth="1"/>
    <col min="1592" max="1592" width="8" bestFit="1" customWidth="1"/>
    <col min="1593" max="1594" width="9" bestFit="1" customWidth="1"/>
    <col min="1595" max="1595" width="8" bestFit="1" customWidth="1"/>
    <col min="1596" max="1597" width="9" bestFit="1" customWidth="1"/>
    <col min="1598" max="1598" width="8" bestFit="1" customWidth="1"/>
    <col min="1599" max="1600" width="9" bestFit="1" customWidth="1"/>
    <col min="1601" max="1602" width="8" bestFit="1" customWidth="1"/>
    <col min="1603" max="1618" width="9" bestFit="1" customWidth="1"/>
    <col min="1619" max="1619" width="8" bestFit="1" customWidth="1"/>
    <col min="1620" max="1626" width="9" bestFit="1" customWidth="1"/>
    <col min="1627" max="1627" width="8" bestFit="1" customWidth="1"/>
    <col min="1628" max="1634" width="9" bestFit="1" customWidth="1"/>
    <col min="1635" max="1635" width="8" bestFit="1" customWidth="1"/>
    <col min="1636" max="1656" width="9" bestFit="1" customWidth="1"/>
    <col min="1657" max="1657" width="8" bestFit="1" customWidth="1"/>
    <col min="1658" max="1663" width="9" bestFit="1" customWidth="1"/>
    <col min="1664" max="1664" width="6" bestFit="1" customWidth="1"/>
    <col min="1665" max="1675" width="9" bestFit="1" customWidth="1"/>
    <col min="1676" max="1676" width="8" bestFit="1" customWidth="1"/>
    <col min="1677" max="1690" width="9" bestFit="1" customWidth="1"/>
    <col min="1691" max="1692" width="8" bestFit="1" customWidth="1"/>
    <col min="1693" max="1695" width="9" bestFit="1" customWidth="1"/>
    <col min="1696" max="1696" width="8" bestFit="1" customWidth="1"/>
    <col min="1697" max="1704" width="9" bestFit="1" customWidth="1"/>
    <col min="1705" max="1705" width="8" bestFit="1" customWidth="1"/>
    <col min="1706" max="1708" width="9" bestFit="1" customWidth="1"/>
    <col min="1709" max="1709" width="8" bestFit="1" customWidth="1"/>
    <col min="1710" max="1719" width="9" bestFit="1" customWidth="1"/>
    <col min="1720" max="1720" width="8" bestFit="1" customWidth="1"/>
    <col min="1721" max="1724" width="9" bestFit="1" customWidth="1"/>
    <col min="1725" max="1725" width="8" bestFit="1" customWidth="1"/>
    <col min="1726" max="1735" width="9" bestFit="1" customWidth="1"/>
    <col min="1736" max="1736" width="8" bestFit="1" customWidth="1"/>
    <col min="1737" max="1742" width="9" bestFit="1" customWidth="1"/>
    <col min="1743" max="1744" width="8" bestFit="1" customWidth="1"/>
    <col min="1745" max="1747" width="9" bestFit="1" customWidth="1"/>
    <col min="1748" max="1748" width="8" bestFit="1" customWidth="1"/>
    <col min="1749" max="1776" width="9" bestFit="1" customWidth="1"/>
    <col min="1777" max="1777" width="8" bestFit="1" customWidth="1"/>
    <col min="1778" max="1778" width="9" bestFit="1" customWidth="1"/>
    <col min="1779" max="1779" width="8" bestFit="1" customWidth="1"/>
    <col min="1780" max="1781" width="9" bestFit="1" customWidth="1"/>
    <col min="1782" max="1782" width="8" bestFit="1" customWidth="1"/>
    <col min="1783" max="1790" width="9" bestFit="1" customWidth="1"/>
    <col min="1791" max="1791" width="8" bestFit="1" customWidth="1"/>
    <col min="1792" max="1804" width="9" bestFit="1" customWidth="1"/>
    <col min="1805" max="1805" width="8" bestFit="1" customWidth="1"/>
    <col min="1806" max="1811" width="9" bestFit="1" customWidth="1"/>
    <col min="1812" max="1812" width="8" bestFit="1" customWidth="1"/>
    <col min="1813" max="1821" width="9" bestFit="1" customWidth="1"/>
    <col min="1822" max="1822" width="6" bestFit="1" customWidth="1"/>
    <col min="1823" max="1845" width="9" bestFit="1" customWidth="1"/>
    <col min="1846" max="1847" width="8" bestFit="1" customWidth="1"/>
    <col min="1848" max="1848" width="9" bestFit="1" customWidth="1"/>
    <col min="1849" max="1849" width="6" bestFit="1" customWidth="1"/>
    <col min="1850" max="1872" width="9" bestFit="1" customWidth="1"/>
    <col min="1873" max="1873" width="6" bestFit="1" customWidth="1"/>
    <col min="1874" max="1874" width="9" bestFit="1" customWidth="1"/>
    <col min="1875" max="1875" width="8" bestFit="1" customWidth="1"/>
    <col min="1876" max="1885" width="9" bestFit="1" customWidth="1"/>
    <col min="1886" max="1886" width="8" bestFit="1" customWidth="1"/>
    <col min="1887" max="1910" width="9" bestFit="1" customWidth="1"/>
    <col min="1911" max="1911" width="8" bestFit="1" customWidth="1"/>
    <col min="1912" max="1926" width="9" bestFit="1" customWidth="1"/>
    <col min="1927" max="1927" width="8" bestFit="1" customWidth="1"/>
    <col min="1928" max="1940" width="9" bestFit="1" customWidth="1"/>
    <col min="1941" max="1942" width="8" bestFit="1" customWidth="1"/>
    <col min="1943" max="1956" width="9" bestFit="1" customWidth="1"/>
    <col min="1957" max="1957" width="8" bestFit="1" customWidth="1"/>
    <col min="1958" max="1976" width="9" bestFit="1" customWidth="1"/>
    <col min="1977" max="1977" width="8" bestFit="1" customWidth="1"/>
    <col min="1978" max="1993" width="9" bestFit="1" customWidth="1"/>
    <col min="1994" max="1994" width="8" bestFit="1" customWidth="1"/>
    <col min="1995" max="1998" width="9" bestFit="1" customWidth="1"/>
    <col min="1999" max="1999" width="8" bestFit="1" customWidth="1"/>
    <col min="2000" max="2001" width="9" bestFit="1" customWidth="1"/>
    <col min="2002" max="2002" width="8" bestFit="1" customWidth="1"/>
    <col min="2003" max="2015" width="9" bestFit="1" customWidth="1"/>
    <col min="2016" max="2016" width="6" bestFit="1" customWidth="1"/>
    <col min="2017" max="2022" width="9" bestFit="1" customWidth="1"/>
    <col min="2023" max="2023" width="8" bestFit="1" customWidth="1"/>
    <col min="2024" max="2034" width="9" bestFit="1" customWidth="1"/>
    <col min="2035" max="2035" width="6" bestFit="1" customWidth="1"/>
    <col min="2036" max="2036" width="8" bestFit="1" customWidth="1"/>
    <col min="2037" max="2037" width="9" bestFit="1" customWidth="1"/>
    <col min="2038" max="2038" width="8" bestFit="1" customWidth="1"/>
    <col min="2039" max="2052" width="9" bestFit="1" customWidth="1"/>
    <col min="2053" max="2053" width="8" bestFit="1" customWidth="1"/>
    <col min="2054" max="2065" width="9" bestFit="1" customWidth="1"/>
    <col min="2066" max="2066" width="6" bestFit="1" customWidth="1"/>
    <col min="2067" max="2072" width="9" bestFit="1" customWidth="1"/>
    <col min="2073" max="2073" width="8" bestFit="1" customWidth="1"/>
    <col min="2074" max="2123" width="9" bestFit="1" customWidth="1"/>
    <col min="2124" max="2124" width="8" bestFit="1" customWidth="1"/>
    <col min="2125" max="2135" width="9" bestFit="1" customWidth="1"/>
    <col min="2136" max="2137" width="8" bestFit="1" customWidth="1"/>
    <col min="2138" max="2138" width="9" bestFit="1" customWidth="1"/>
    <col min="2139" max="2139" width="8" bestFit="1" customWidth="1"/>
    <col min="2140" max="2145" width="9" bestFit="1" customWidth="1"/>
    <col min="2146" max="2146" width="8" bestFit="1" customWidth="1"/>
    <col min="2147" max="2161" width="9" bestFit="1" customWidth="1"/>
    <col min="2162" max="2162" width="8" bestFit="1" customWidth="1"/>
    <col min="2163" max="2174" width="9" bestFit="1" customWidth="1"/>
    <col min="2175" max="2175" width="8" bestFit="1" customWidth="1"/>
    <col min="2176" max="2179" width="9" bestFit="1" customWidth="1"/>
    <col min="2180" max="2180" width="8" bestFit="1" customWidth="1"/>
    <col min="2181" max="2192" width="9" bestFit="1" customWidth="1"/>
    <col min="2193" max="2193" width="6" bestFit="1" customWidth="1"/>
    <col min="2194" max="2208" width="9" bestFit="1" customWidth="1"/>
    <col min="2209" max="2209" width="8" bestFit="1" customWidth="1"/>
    <col min="2210" max="2220" width="9" bestFit="1" customWidth="1"/>
    <col min="2221" max="2222" width="8" bestFit="1" customWidth="1"/>
    <col min="2223" max="2240" width="9" bestFit="1" customWidth="1"/>
    <col min="2241" max="2241" width="8" bestFit="1" customWidth="1"/>
    <col min="2242" max="2250" width="9" bestFit="1" customWidth="1"/>
    <col min="2251" max="2251" width="8" bestFit="1" customWidth="1"/>
    <col min="2252" max="2254" width="9" bestFit="1" customWidth="1"/>
    <col min="2255" max="2256" width="8" bestFit="1" customWidth="1"/>
    <col min="2257" max="2260" width="9" bestFit="1" customWidth="1"/>
    <col min="2261" max="2261" width="8" bestFit="1" customWidth="1"/>
    <col min="2262" max="2269" width="9" bestFit="1" customWidth="1"/>
    <col min="2270" max="2270" width="8" bestFit="1" customWidth="1"/>
    <col min="2271" max="2272" width="9" bestFit="1" customWidth="1"/>
    <col min="2273" max="2274" width="8" bestFit="1" customWidth="1"/>
    <col min="2275" max="2290" width="9" bestFit="1" customWidth="1"/>
    <col min="2291" max="2292" width="8" bestFit="1" customWidth="1"/>
    <col min="2293" max="2293" width="9" bestFit="1" customWidth="1"/>
    <col min="2294" max="2294" width="8" bestFit="1" customWidth="1"/>
    <col min="2295" max="2327" width="9" bestFit="1" customWidth="1"/>
    <col min="2328" max="2328" width="8" bestFit="1" customWidth="1"/>
    <col min="2329" max="2329" width="9" bestFit="1" customWidth="1"/>
    <col min="2330" max="2330" width="8" bestFit="1" customWidth="1"/>
    <col min="2331" max="2332" width="9" bestFit="1" customWidth="1"/>
    <col min="2333" max="2333" width="12" bestFit="1" customWidth="1"/>
  </cols>
  <sheetData>
    <row r="3" spans="1:3" x14ac:dyDescent="0.3">
      <c r="A3" s="22" t="s">
        <v>8363</v>
      </c>
      <c r="B3" t="s">
        <v>8362</v>
      </c>
    </row>
    <row r="4" spans="1:3" x14ac:dyDescent="0.3">
      <c r="A4" s="23" t="s">
        <v>2380</v>
      </c>
      <c r="B4">
        <v>1847</v>
      </c>
    </row>
    <row r="5" spans="1:3" x14ac:dyDescent="0.3">
      <c r="A5" s="23" t="s">
        <v>2382</v>
      </c>
      <c r="B5">
        <v>488</v>
      </c>
    </row>
    <row r="6" spans="1:3" x14ac:dyDescent="0.3">
      <c r="A6" s="23" t="s">
        <v>8361</v>
      </c>
      <c r="B6">
        <v>2335</v>
      </c>
    </row>
    <row r="13" spans="1:3" x14ac:dyDescent="0.3">
      <c r="A13" s="22" t="s">
        <v>8365</v>
      </c>
      <c r="B13" t="s">
        <v>8368</v>
      </c>
      <c r="C13" t="s">
        <v>8364</v>
      </c>
    </row>
    <row r="14" spans="1:3" x14ac:dyDescent="0.3">
      <c r="A14" s="23" t="s">
        <v>8367</v>
      </c>
      <c r="B14" s="25">
        <v>162</v>
      </c>
      <c r="C14" s="25">
        <v>5.1876388888888894</v>
      </c>
    </row>
    <row r="15" spans="1:3" x14ac:dyDescent="0.3">
      <c r="A15" s="23" t="s">
        <v>8366</v>
      </c>
      <c r="B15" s="25">
        <v>1417</v>
      </c>
      <c r="C15" s="25">
        <v>6.6704427202190848</v>
      </c>
    </row>
    <row r="16" spans="1:3" x14ac:dyDescent="0.3">
      <c r="A16" s="23" t="s">
        <v>8361</v>
      </c>
      <c r="B16" s="25">
        <v>1579</v>
      </c>
      <c r="C16" s="25">
        <v>6.5789978586723832</v>
      </c>
    </row>
    <row r="32" spans="1:2" x14ac:dyDescent="0.3">
      <c r="A32" s="22" t="s">
        <v>8378</v>
      </c>
      <c r="B32" s="22" t="s">
        <v>8374</v>
      </c>
    </row>
    <row r="33" spans="1:5" x14ac:dyDescent="0.3">
      <c r="A33" s="22" t="s">
        <v>8379</v>
      </c>
      <c r="B33" t="s">
        <v>8375</v>
      </c>
      <c r="C33" t="s">
        <v>8376</v>
      </c>
      <c r="D33" t="s">
        <v>8377</v>
      </c>
      <c r="E33" t="s">
        <v>8361</v>
      </c>
    </row>
    <row r="34" spans="1:5" x14ac:dyDescent="0.3">
      <c r="A34" s="23" t="s">
        <v>8370</v>
      </c>
      <c r="B34" s="25">
        <v>1730218.1900000009</v>
      </c>
      <c r="C34" s="25">
        <v>1714717.24</v>
      </c>
      <c r="D34" s="25">
        <v>860354.70999999961</v>
      </c>
      <c r="E34" s="25">
        <v>4305290.1400000006</v>
      </c>
    </row>
    <row r="35" spans="1:5" x14ac:dyDescent="0.3">
      <c r="A35" s="23" t="s">
        <v>8371</v>
      </c>
      <c r="B35" s="25">
        <v>8184059.059999994</v>
      </c>
      <c r="C35" s="25">
        <v>8520712.9299999997</v>
      </c>
      <c r="D35" s="25">
        <v>3638874.8299999987</v>
      </c>
      <c r="E35" s="25">
        <v>20343646.819999993</v>
      </c>
    </row>
    <row r="36" spans="1:5" x14ac:dyDescent="0.3">
      <c r="A36" s="23" t="s">
        <v>8372</v>
      </c>
      <c r="B36" s="25">
        <v>2240235.1999999997</v>
      </c>
      <c r="C36" s="25">
        <v>2437209.0299999993</v>
      </c>
      <c r="D36" s="25">
        <v>1051697.54</v>
      </c>
      <c r="E36" s="25">
        <v>5729141.7699999986</v>
      </c>
    </row>
    <row r="37" spans="1:5" x14ac:dyDescent="0.3">
      <c r="A37" s="23" t="s">
        <v>8373</v>
      </c>
      <c r="B37" s="25">
        <v>483792.72000000003</v>
      </c>
      <c r="C37" s="25">
        <v>566702.46000000008</v>
      </c>
      <c r="D37" s="25">
        <v>163784.70000000001</v>
      </c>
      <c r="E37" s="25">
        <v>1214279.8800000001</v>
      </c>
    </row>
    <row r="38" spans="1:5" x14ac:dyDescent="0.3">
      <c r="A38" s="23" t="s">
        <v>8361</v>
      </c>
      <c r="B38" s="25">
        <v>12638305.169999994</v>
      </c>
      <c r="C38" s="25">
        <v>13239341.66</v>
      </c>
      <c r="D38" s="25">
        <v>5714711.7799999984</v>
      </c>
      <c r="E38" s="25">
        <v>31592358.609999992</v>
      </c>
    </row>
    <row r="47" spans="1:5" x14ac:dyDescent="0.3">
      <c r="A47" s="22" t="s">
        <v>8369</v>
      </c>
      <c r="B47" t="s">
        <v>8380</v>
      </c>
    </row>
    <row r="48" spans="1:5" x14ac:dyDescent="0.3">
      <c r="A48" s="23" t="s">
        <v>42</v>
      </c>
      <c r="B48" s="25">
        <v>19466.246114982561</v>
      </c>
    </row>
    <row r="49" spans="1:2" x14ac:dyDescent="0.3">
      <c r="A49" s="23" t="s">
        <v>23</v>
      </c>
      <c r="B49" s="25">
        <v>12016.473913043483</v>
      </c>
    </row>
    <row r="50" spans="1:2" x14ac:dyDescent="0.3">
      <c r="A50" s="23" t="s">
        <v>13</v>
      </c>
      <c r="B50" s="25">
        <v>10514.939803921558</v>
      </c>
    </row>
    <row r="51" spans="1:2" x14ac:dyDescent="0.3">
      <c r="A51" s="23" t="s">
        <v>276</v>
      </c>
      <c r="B51" s="25">
        <v>13478.056923076925</v>
      </c>
    </row>
    <row r="52" spans="1:2" x14ac:dyDescent="0.3">
      <c r="A52" s="23" t="s">
        <v>164</v>
      </c>
      <c r="B52" s="25">
        <v>13948.609999999995</v>
      </c>
    </row>
    <row r="53" spans="1:2" x14ac:dyDescent="0.3">
      <c r="A53" s="23" t="s">
        <v>168</v>
      </c>
      <c r="B53" s="25">
        <v>13589.263437499996</v>
      </c>
    </row>
    <row r="54" spans="1:2" x14ac:dyDescent="0.3">
      <c r="A54" s="23" t="s">
        <v>356</v>
      </c>
      <c r="B54" s="25">
        <v>14806.107777777781</v>
      </c>
    </row>
    <row r="55" spans="1:2" x14ac:dyDescent="0.3">
      <c r="A55" s="23" t="s">
        <v>170</v>
      </c>
      <c r="B55" s="25">
        <v>13272.786666666667</v>
      </c>
    </row>
    <row r="56" spans="1:2" x14ac:dyDescent="0.3">
      <c r="A56" s="23" t="s">
        <v>166</v>
      </c>
      <c r="B56" s="25">
        <v>13633.143461538459</v>
      </c>
    </row>
    <row r="57" spans="1:2" x14ac:dyDescent="0.3">
      <c r="A57" s="23" t="s">
        <v>516</v>
      </c>
      <c r="B57" s="25">
        <v>9238.498333333333</v>
      </c>
    </row>
    <row r="58" spans="1:2" x14ac:dyDescent="0.3">
      <c r="A58" s="23" t="s">
        <v>300</v>
      </c>
      <c r="B58" s="25">
        <v>8933.3781428571438</v>
      </c>
    </row>
    <row r="59" spans="1:2" x14ac:dyDescent="0.3">
      <c r="A59" s="23" t="s">
        <v>632</v>
      </c>
      <c r="B59" s="25">
        <v>10650.521428571428</v>
      </c>
    </row>
    <row r="60" spans="1:2" x14ac:dyDescent="0.3">
      <c r="A60" s="23" t="s">
        <v>249</v>
      </c>
      <c r="B60" s="25">
        <v>13786.149210526319</v>
      </c>
    </row>
    <row r="61" spans="1:2" x14ac:dyDescent="0.3">
      <c r="A61" s="23" t="s">
        <v>247</v>
      </c>
      <c r="B61" s="25">
        <v>12865.149499999996</v>
      </c>
    </row>
    <row r="62" spans="1:2" x14ac:dyDescent="0.3">
      <c r="A62" s="23" t="s">
        <v>200</v>
      </c>
      <c r="B62" s="25">
        <v>8788.7822499999984</v>
      </c>
    </row>
    <row r="63" spans="1:2" x14ac:dyDescent="0.3">
      <c r="A63" s="23" t="s">
        <v>535</v>
      </c>
      <c r="B63" s="25">
        <v>12489.921071428573</v>
      </c>
    </row>
    <row r="64" spans="1:2" x14ac:dyDescent="0.3">
      <c r="A64" s="23" t="s">
        <v>4720</v>
      </c>
      <c r="B64" s="25">
        <v>20996.530000000002</v>
      </c>
    </row>
    <row r="65" spans="1:3" x14ac:dyDescent="0.3">
      <c r="A65" s="23" t="s">
        <v>8361</v>
      </c>
      <c r="B65" s="25">
        <v>13529.918034261238</v>
      </c>
    </row>
    <row r="70" spans="1:3" x14ac:dyDescent="0.3">
      <c r="A70" s="22" t="s">
        <v>8369</v>
      </c>
      <c r="B70" t="s">
        <v>8381</v>
      </c>
      <c r="C70" t="s">
        <v>8382</v>
      </c>
    </row>
    <row r="71" spans="1:3" x14ac:dyDescent="0.3">
      <c r="A71" s="23" t="s">
        <v>8383</v>
      </c>
      <c r="B71" s="25">
        <v>3058.1549999999993</v>
      </c>
      <c r="C71" s="25">
        <v>504.10999999999984</v>
      </c>
    </row>
    <row r="72" spans="1:3" x14ac:dyDescent="0.3">
      <c r="A72" s="23" t="s">
        <v>8384</v>
      </c>
      <c r="B72" s="25">
        <v>2509.4900000000007</v>
      </c>
      <c r="C72" s="25">
        <v>441.37999999999994</v>
      </c>
    </row>
    <row r="73" spans="1:3" x14ac:dyDescent="0.3">
      <c r="A73" s="23" t="s">
        <v>8385</v>
      </c>
      <c r="B73" s="25">
        <v>1546.1499999999999</v>
      </c>
      <c r="C73" s="25">
        <v>523.89999999999986</v>
      </c>
    </row>
    <row r="74" spans="1:3" x14ac:dyDescent="0.3">
      <c r="A74" s="23" t="s">
        <v>8386</v>
      </c>
      <c r="B74" s="25">
        <v>1469.6399999999994</v>
      </c>
      <c r="C74" s="25">
        <v>251.53000000000003</v>
      </c>
    </row>
    <row r="75" spans="1:3" x14ac:dyDescent="0.3">
      <c r="A75" s="23" t="s">
        <v>8387</v>
      </c>
      <c r="B75" s="25">
        <v>1483.3849999999998</v>
      </c>
      <c r="C75" s="25">
        <v>242.90999999999997</v>
      </c>
    </row>
    <row r="76" spans="1:3" x14ac:dyDescent="0.3">
      <c r="A76" s="23" t="s">
        <v>8388</v>
      </c>
      <c r="B76" s="25">
        <v>1574.1650000000004</v>
      </c>
      <c r="C76" s="25">
        <v>264.12000000000006</v>
      </c>
    </row>
    <row r="77" spans="1:3" x14ac:dyDescent="0.3">
      <c r="A77" s="23" t="s">
        <v>8389</v>
      </c>
      <c r="B77" s="25">
        <v>1359.6150000000002</v>
      </c>
      <c r="C77" s="25">
        <v>243.01999999999998</v>
      </c>
    </row>
    <row r="78" spans="1:3" x14ac:dyDescent="0.3">
      <c r="A78" s="23" t="s">
        <v>8390</v>
      </c>
      <c r="B78" s="25">
        <v>1672.11</v>
      </c>
      <c r="C78" s="25">
        <v>289.55999999999995</v>
      </c>
    </row>
    <row r="79" spans="1:3" x14ac:dyDescent="0.3">
      <c r="A79" s="23" t="s">
        <v>8391</v>
      </c>
      <c r="B79" s="25">
        <v>1339.4200000000003</v>
      </c>
      <c r="C79" s="25">
        <v>224.53</v>
      </c>
    </row>
    <row r="80" spans="1:3" x14ac:dyDescent="0.3">
      <c r="A80" s="23" t="s">
        <v>8392</v>
      </c>
      <c r="B80" s="25">
        <v>1592.0299999999995</v>
      </c>
      <c r="C80" s="25">
        <v>262.06</v>
      </c>
    </row>
    <row r="81" spans="1:3" x14ac:dyDescent="0.3">
      <c r="A81" s="23" t="s">
        <v>8393</v>
      </c>
      <c r="B81" s="25">
        <v>1719.2400000000002</v>
      </c>
      <c r="C81" s="25">
        <v>286.77</v>
      </c>
    </row>
    <row r="82" spans="1:3" x14ac:dyDescent="0.3">
      <c r="A82" s="23" t="s">
        <v>8394</v>
      </c>
      <c r="B82" s="25">
        <v>1620.0249999999996</v>
      </c>
      <c r="C82" s="25">
        <v>276.56000000000017</v>
      </c>
    </row>
    <row r="83" spans="1:3" x14ac:dyDescent="0.3">
      <c r="A83" s="23" t="s">
        <v>8395</v>
      </c>
      <c r="B83" s="25">
        <v>1859.9250000000006</v>
      </c>
      <c r="C83" s="25">
        <v>285.05999999999995</v>
      </c>
    </row>
    <row r="84" spans="1:3" x14ac:dyDescent="0.3">
      <c r="A84" s="23" t="s">
        <v>8396</v>
      </c>
      <c r="B84" s="25">
        <v>1522.8550000000002</v>
      </c>
      <c r="C84" s="25">
        <v>261.60000000000002</v>
      </c>
    </row>
    <row r="85" spans="1:3" x14ac:dyDescent="0.3">
      <c r="A85" s="23" t="s">
        <v>8397</v>
      </c>
      <c r="B85" s="25">
        <v>1597.1099999999997</v>
      </c>
      <c r="C85" s="25">
        <v>246.85000000000002</v>
      </c>
    </row>
    <row r="86" spans="1:3" x14ac:dyDescent="0.3">
      <c r="A86" s="23" t="s">
        <v>8398</v>
      </c>
      <c r="B86" s="25">
        <v>1415.7399999999998</v>
      </c>
      <c r="C86" s="25">
        <v>228.18</v>
      </c>
    </row>
    <row r="87" spans="1:3" x14ac:dyDescent="0.3">
      <c r="A87" s="23" t="s">
        <v>8399</v>
      </c>
      <c r="B87" s="25">
        <v>1865.9949999999999</v>
      </c>
      <c r="C87" s="25">
        <v>320.9500000000001</v>
      </c>
    </row>
    <row r="88" spans="1:3" x14ac:dyDescent="0.3">
      <c r="A88" s="23" t="s">
        <v>8400</v>
      </c>
      <c r="B88" s="25">
        <v>1245.9099999999999</v>
      </c>
      <c r="C88" s="25">
        <v>210.89000000000004</v>
      </c>
    </row>
    <row r="89" spans="1:3" x14ac:dyDescent="0.3">
      <c r="A89" s="23" t="s">
        <v>8401</v>
      </c>
      <c r="B89" s="25">
        <v>1270.885</v>
      </c>
      <c r="C89" s="25">
        <v>391.45000000000016</v>
      </c>
    </row>
    <row r="90" spans="1:3" x14ac:dyDescent="0.3">
      <c r="A90" s="23" t="s">
        <v>8402</v>
      </c>
      <c r="B90" s="25">
        <v>1507.085</v>
      </c>
      <c r="C90" s="25">
        <v>257.64000000000004</v>
      </c>
    </row>
    <row r="91" spans="1:3" x14ac:dyDescent="0.3">
      <c r="A91" s="23" t="s">
        <v>8403</v>
      </c>
      <c r="B91" s="25">
        <v>1316.2050000000002</v>
      </c>
      <c r="C91" s="25">
        <v>241.99000000000004</v>
      </c>
    </row>
    <row r="92" spans="1:3" x14ac:dyDescent="0.3">
      <c r="A92" s="23" t="s">
        <v>8404</v>
      </c>
      <c r="B92" s="25">
        <v>1377.5249999999999</v>
      </c>
      <c r="C92" s="25">
        <v>239.49999999999991</v>
      </c>
    </row>
    <row r="93" spans="1:3" x14ac:dyDescent="0.3">
      <c r="A93" s="23" t="s">
        <v>8405</v>
      </c>
      <c r="B93" s="25">
        <v>1592.2750000000003</v>
      </c>
      <c r="C93" s="25">
        <v>275.17999999999995</v>
      </c>
    </row>
    <row r="94" spans="1:3" x14ac:dyDescent="0.3">
      <c r="A94" s="23" t="s">
        <v>8406</v>
      </c>
      <c r="B94" s="25">
        <v>1608.7849999999996</v>
      </c>
      <c r="C94" s="25">
        <v>496.99000000000007</v>
      </c>
    </row>
    <row r="95" spans="1:3" x14ac:dyDescent="0.3">
      <c r="A95" s="23" t="s">
        <v>8407</v>
      </c>
      <c r="B95" s="25">
        <v>1420.7399999999998</v>
      </c>
      <c r="C95" s="25">
        <v>241.61999999999992</v>
      </c>
    </row>
    <row r="96" spans="1:3" x14ac:dyDescent="0.3">
      <c r="A96" s="23" t="s">
        <v>8408</v>
      </c>
      <c r="B96" s="25">
        <v>1645.2799999999991</v>
      </c>
      <c r="C96" s="25">
        <v>268.73</v>
      </c>
    </row>
    <row r="97" spans="1:3" x14ac:dyDescent="0.3">
      <c r="A97" s="23" t="s">
        <v>8409</v>
      </c>
      <c r="B97" s="25">
        <v>1513.5449999999996</v>
      </c>
      <c r="C97" s="25">
        <v>477.69</v>
      </c>
    </row>
    <row r="98" spans="1:3" x14ac:dyDescent="0.3">
      <c r="A98" s="23" t="s">
        <v>8410</v>
      </c>
      <c r="B98" s="25">
        <v>1346.1299999999999</v>
      </c>
      <c r="C98" s="25">
        <v>232.92999999999998</v>
      </c>
    </row>
    <row r="99" spans="1:3" x14ac:dyDescent="0.3">
      <c r="A99" s="23" t="s">
        <v>8411</v>
      </c>
      <c r="B99" s="25">
        <v>1709.8649999999998</v>
      </c>
      <c r="C99" s="25">
        <v>293.70999999999998</v>
      </c>
    </row>
    <row r="100" spans="1:3" x14ac:dyDescent="0.3">
      <c r="A100" s="23" t="s">
        <v>8412</v>
      </c>
      <c r="B100" s="25">
        <v>1797.3449999999993</v>
      </c>
      <c r="C100" s="25">
        <v>506.72000000000008</v>
      </c>
    </row>
    <row r="101" spans="1:3" x14ac:dyDescent="0.3">
      <c r="A101" s="23" t="s">
        <v>8413</v>
      </c>
      <c r="B101" s="25">
        <v>1827.4750000000004</v>
      </c>
      <c r="C101" s="25">
        <v>544.83000000000004</v>
      </c>
    </row>
    <row r="102" spans="1:3" x14ac:dyDescent="0.3">
      <c r="A102" s="23" t="s">
        <v>8414</v>
      </c>
      <c r="B102" s="25">
        <v>1345.6499999999999</v>
      </c>
      <c r="C102" s="25">
        <v>430.06</v>
      </c>
    </row>
    <row r="103" spans="1:3" x14ac:dyDescent="0.3">
      <c r="A103" s="23" t="s">
        <v>8415</v>
      </c>
      <c r="B103" s="25">
        <v>1829.8449999999993</v>
      </c>
      <c r="C103" s="25">
        <v>313.38000000000005</v>
      </c>
    </row>
    <row r="104" spans="1:3" x14ac:dyDescent="0.3">
      <c r="A104" s="23" t="s">
        <v>8416</v>
      </c>
      <c r="B104" s="25">
        <v>1747.8750000000002</v>
      </c>
      <c r="C104" s="25">
        <v>498.76999999999981</v>
      </c>
    </row>
    <row r="105" spans="1:3" x14ac:dyDescent="0.3">
      <c r="A105" s="23" t="s">
        <v>8417</v>
      </c>
      <c r="B105" s="25">
        <v>1772.1750000000004</v>
      </c>
      <c r="C105" s="25">
        <v>517.80000000000007</v>
      </c>
    </row>
    <row r="106" spans="1:3" x14ac:dyDescent="0.3">
      <c r="A106" s="23" t="s">
        <v>8418</v>
      </c>
      <c r="B106" s="25">
        <v>1630.2249999999999</v>
      </c>
      <c r="C106" s="25">
        <v>279.00000000000006</v>
      </c>
    </row>
    <row r="107" spans="1:3" x14ac:dyDescent="0.3">
      <c r="A107" s="23" t="s">
        <v>8419</v>
      </c>
      <c r="B107" s="25">
        <v>1523.49</v>
      </c>
      <c r="C107" s="25">
        <v>454.88</v>
      </c>
    </row>
    <row r="108" spans="1:3" x14ac:dyDescent="0.3">
      <c r="A108" s="23" t="s">
        <v>8420</v>
      </c>
      <c r="B108" s="25">
        <v>1453.7699999999998</v>
      </c>
      <c r="C108" s="25">
        <v>416.19</v>
      </c>
    </row>
    <row r="109" spans="1:3" x14ac:dyDescent="0.3">
      <c r="A109" s="23" t="s">
        <v>8421</v>
      </c>
      <c r="B109" s="25">
        <v>1604.9649999999997</v>
      </c>
      <c r="C109" s="25">
        <v>244.06000000000012</v>
      </c>
    </row>
    <row r="110" spans="1:3" x14ac:dyDescent="0.3">
      <c r="A110" s="23" t="s">
        <v>8422</v>
      </c>
      <c r="B110" s="25">
        <v>1512.4049999999995</v>
      </c>
      <c r="C110" s="25">
        <v>480.44000000000005</v>
      </c>
    </row>
    <row r="111" spans="1:3" x14ac:dyDescent="0.3">
      <c r="A111" s="23" t="s">
        <v>8423</v>
      </c>
      <c r="B111" s="25">
        <v>1473.2849999999999</v>
      </c>
      <c r="C111" s="25">
        <v>235.22000000000003</v>
      </c>
    </row>
    <row r="112" spans="1:3" x14ac:dyDescent="0.3">
      <c r="A112" s="23" t="s">
        <v>8424</v>
      </c>
      <c r="B112" s="25">
        <v>1510.7900000000004</v>
      </c>
      <c r="C112" s="25">
        <v>445.85</v>
      </c>
    </row>
    <row r="113" spans="1:3" x14ac:dyDescent="0.3">
      <c r="A113" s="23" t="s">
        <v>8425</v>
      </c>
      <c r="B113" s="25">
        <v>1580.355</v>
      </c>
      <c r="C113" s="25">
        <v>465.22000000000008</v>
      </c>
    </row>
    <row r="114" spans="1:3" x14ac:dyDescent="0.3">
      <c r="A114" s="23" t="s">
        <v>8426</v>
      </c>
      <c r="B114" s="25">
        <v>748.61000000000013</v>
      </c>
      <c r="C114" s="25">
        <v>201.72999999999996</v>
      </c>
    </row>
    <row r="115" spans="1:3" x14ac:dyDescent="0.3">
      <c r="A115" s="23" t="s">
        <v>8427</v>
      </c>
      <c r="B115" s="25">
        <v>743.88</v>
      </c>
      <c r="C115" s="25">
        <v>224.76999999999998</v>
      </c>
    </row>
    <row r="116" spans="1:3" x14ac:dyDescent="0.3">
      <c r="A116" s="23" t="s">
        <v>8428</v>
      </c>
      <c r="B116" s="25">
        <v>734.2399999999999</v>
      </c>
      <c r="C116" s="25">
        <v>120.47000000000001</v>
      </c>
    </row>
    <row r="117" spans="1:3" x14ac:dyDescent="0.3">
      <c r="A117" s="23" t="s">
        <v>8429</v>
      </c>
      <c r="B117" s="25">
        <v>725.47500000000002</v>
      </c>
      <c r="C117" s="25">
        <v>201.16000000000005</v>
      </c>
    </row>
    <row r="118" spans="1:3" x14ac:dyDescent="0.3">
      <c r="A118" s="23" t="s">
        <v>8361</v>
      </c>
      <c r="B118" s="25">
        <v>72321.134999999995</v>
      </c>
      <c r="C118" s="25">
        <v>15361.959999999995</v>
      </c>
    </row>
    <row r="123" spans="1:3" x14ac:dyDescent="0.3">
      <c r="A123" s="22" t="s">
        <v>8369</v>
      </c>
      <c r="B123" t="s">
        <v>8378</v>
      </c>
    </row>
    <row r="124" spans="1:3" x14ac:dyDescent="0.3">
      <c r="A124" s="23" t="s">
        <v>8383</v>
      </c>
      <c r="B124" s="25">
        <v>670084.29999999923</v>
      </c>
    </row>
    <row r="125" spans="1:3" x14ac:dyDescent="0.3">
      <c r="A125" s="23" t="s">
        <v>8384</v>
      </c>
      <c r="B125" s="25">
        <v>804653.69000000029</v>
      </c>
    </row>
    <row r="126" spans="1:3" x14ac:dyDescent="0.3">
      <c r="A126" s="23" t="s">
        <v>8385</v>
      </c>
      <c r="B126" s="25">
        <v>408827.37</v>
      </c>
    </row>
    <row r="127" spans="1:3" x14ac:dyDescent="0.3">
      <c r="A127" s="23" t="s">
        <v>8386</v>
      </c>
      <c r="B127" s="25">
        <v>270336.31</v>
      </c>
    </row>
    <row r="128" spans="1:3" x14ac:dyDescent="0.3">
      <c r="A128" s="23" t="s">
        <v>8387</v>
      </c>
      <c r="B128" s="25">
        <v>463812.5400000001</v>
      </c>
    </row>
    <row r="129" spans="1:2" x14ac:dyDescent="0.3">
      <c r="A129" s="23" t="s">
        <v>8388</v>
      </c>
      <c r="B129" s="25">
        <v>558238.15999999992</v>
      </c>
    </row>
    <row r="130" spans="1:2" x14ac:dyDescent="0.3">
      <c r="A130" s="23" t="s">
        <v>8389</v>
      </c>
      <c r="B130" s="25">
        <v>464044.15999999992</v>
      </c>
    </row>
    <row r="131" spans="1:2" x14ac:dyDescent="0.3">
      <c r="A131" s="23" t="s">
        <v>8390</v>
      </c>
      <c r="B131" s="25">
        <v>505119.2</v>
      </c>
    </row>
    <row r="132" spans="1:2" x14ac:dyDescent="0.3">
      <c r="A132" s="23" t="s">
        <v>8391</v>
      </c>
      <c r="B132" s="25">
        <v>260505.82</v>
      </c>
    </row>
    <row r="133" spans="1:2" x14ac:dyDescent="0.3">
      <c r="A133" s="23" t="s">
        <v>8392</v>
      </c>
      <c r="B133" s="25">
        <v>610430.81000000006</v>
      </c>
    </row>
    <row r="134" spans="1:2" x14ac:dyDescent="0.3">
      <c r="A134" s="23" t="s">
        <v>8393</v>
      </c>
      <c r="B134" s="25">
        <v>530214.86</v>
      </c>
    </row>
    <row r="135" spans="1:2" x14ac:dyDescent="0.3">
      <c r="A135" s="23" t="s">
        <v>8394</v>
      </c>
      <c r="B135" s="25">
        <v>505956.73</v>
      </c>
    </row>
    <row r="136" spans="1:2" x14ac:dyDescent="0.3">
      <c r="A136" s="23" t="s">
        <v>8395</v>
      </c>
      <c r="B136" s="25">
        <v>771469.45000000007</v>
      </c>
    </row>
    <row r="137" spans="1:2" x14ac:dyDescent="0.3">
      <c r="A137" s="23" t="s">
        <v>8396</v>
      </c>
      <c r="B137" s="25">
        <v>566780.98000000021</v>
      </c>
    </row>
    <row r="138" spans="1:2" x14ac:dyDescent="0.3">
      <c r="A138" s="23" t="s">
        <v>8397</v>
      </c>
      <c r="B138" s="25">
        <v>650694.65000000037</v>
      </c>
    </row>
    <row r="139" spans="1:2" x14ac:dyDescent="0.3">
      <c r="A139" s="23" t="s">
        <v>8398</v>
      </c>
      <c r="B139" s="25">
        <v>547500.32999999984</v>
      </c>
    </row>
    <row r="140" spans="1:2" x14ac:dyDescent="0.3">
      <c r="A140" s="23" t="s">
        <v>8399</v>
      </c>
      <c r="B140" s="25">
        <v>706040.93000000017</v>
      </c>
    </row>
    <row r="141" spans="1:2" x14ac:dyDescent="0.3">
      <c r="A141" s="23" t="s">
        <v>8400</v>
      </c>
      <c r="B141" s="25">
        <v>437436.79999999993</v>
      </c>
    </row>
    <row r="142" spans="1:2" x14ac:dyDescent="0.3">
      <c r="A142" s="23" t="s">
        <v>8401</v>
      </c>
      <c r="B142" s="25">
        <v>523595.55999999988</v>
      </c>
    </row>
    <row r="143" spans="1:2" x14ac:dyDescent="0.3">
      <c r="A143" s="23" t="s">
        <v>8402</v>
      </c>
      <c r="B143" s="25">
        <v>846076.36999999976</v>
      </c>
    </row>
    <row r="144" spans="1:2" x14ac:dyDescent="0.3">
      <c r="A144" s="23" t="s">
        <v>8403</v>
      </c>
      <c r="B144" s="25">
        <v>468579.41999999993</v>
      </c>
    </row>
    <row r="145" spans="1:2" x14ac:dyDescent="0.3">
      <c r="A145" s="23" t="s">
        <v>8404</v>
      </c>
      <c r="B145" s="25">
        <v>654043.28999999992</v>
      </c>
    </row>
    <row r="146" spans="1:2" x14ac:dyDescent="0.3">
      <c r="A146" s="23" t="s">
        <v>8405</v>
      </c>
      <c r="B146" s="25">
        <v>657028.33999999973</v>
      </c>
    </row>
    <row r="147" spans="1:2" x14ac:dyDescent="0.3">
      <c r="A147" s="23" t="s">
        <v>8406</v>
      </c>
      <c r="B147" s="25">
        <v>640463.73999999976</v>
      </c>
    </row>
    <row r="148" spans="1:2" x14ac:dyDescent="0.3">
      <c r="A148" s="23" t="s">
        <v>8407</v>
      </c>
      <c r="B148" s="25">
        <v>611111.75000000012</v>
      </c>
    </row>
    <row r="149" spans="1:2" x14ac:dyDescent="0.3">
      <c r="A149" s="23" t="s">
        <v>8408</v>
      </c>
      <c r="B149" s="25">
        <v>911652.93000000017</v>
      </c>
    </row>
    <row r="150" spans="1:2" x14ac:dyDescent="0.3">
      <c r="A150" s="23" t="s">
        <v>8409</v>
      </c>
      <c r="B150" s="25">
        <v>766628.27999999968</v>
      </c>
    </row>
    <row r="151" spans="1:2" x14ac:dyDescent="0.3">
      <c r="A151" s="23" t="s">
        <v>8410</v>
      </c>
      <c r="B151" s="25">
        <v>712793.37</v>
      </c>
    </row>
    <row r="152" spans="1:2" x14ac:dyDescent="0.3">
      <c r="A152" s="23" t="s">
        <v>8411</v>
      </c>
      <c r="B152" s="25">
        <v>930385.37</v>
      </c>
    </row>
    <row r="153" spans="1:2" x14ac:dyDescent="0.3">
      <c r="A153" s="23" t="s">
        <v>8412</v>
      </c>
      <c r="B153" s="25">
        <v>1106646.8800000001</v>
      </c>
    </row>
    <row r="154" spans="1:2" x14ac:dyDescent="0.3">
      <c r="A154" s="23" t="s">
        <v>8413</v>
      </c>
      <c r="B154" s="25">
        <v>842828.88000000024</v>
      </c>
    </row>
    <row r="155" spans="1:2" x14ac:dyDescent="0.3">
      <c r="A155" s="23" t="s">
        <v>8414</v>
      </c>
      <c r="B155" s="25">
        <v>641370.53000000014</v>
      </c>
    </row>
    <row r="156" spans="1:2" x14ac:dyDescent="0.3">
      <c r="A156" s="23" t="s">
        <v>8415</v>
      </c>
      <c r="B156" s="25">
        <v>990924.21999999974</v>
      </c>
    </row>
    <row r="157" spans="1:2" x14ac:dyDescent="0.3">
      <c r="A157" s="23" t="s">
        <v>8416</v>
      </c>
      <c r="B157" s="25">
        <v>936654.5</v>
      </c>
    </row>
    <row r="158" spans="1:2" x14ac:dyDescent="0.3">
      <c r="A158" s="23" t="s">
        <v>8417</v>
      </c>
      <c r="B158" s="25">
        <v>943694.99000000011</v>
      </c>
    </row>
    <row r="159" spans="1:2" x14ac:dyDescent="0.3">
      <c r="A159" s="23" t="s">
        <v>8418</v>
      </c>
      <c r="B159" s="25">
        <v>859065.73</v>
      </c>
    </row>
    <row r="160" spans="1:2" x14ac:dyDescent="0.3">
      <c r="A160" s="23" t="s">
        <v>8419</v>
      </c>
      <c r="B160" s="25">
        <v>893051.94000000029</v>
      </c>
    </row>
    <row r="161" spans="1:2" x14ac:dyDescent="0.3">
      <c r="A161" s="23" t="s">
        <v>8420</v>
      </c>
      <c r="B161" s="25">
        <v>802826.33999999985</v>
      </c>
    </row>
    <row r="162" spans="1:2" x14ac:dyDescent="0.3">
      <c r="A162" s="23" t="s">
        <v>8421</v>
      </c>
      <c r="B162" s="25">
        <v>816035.29000000015</v>
      </c>
    </row>
    <row r="163" spans="1:2" x14ac:dyDescent="0.3">
      <c r="A163" s="23" t="s">
        <v>8422</v>
      </c>
      <c r="B163" s="25">
        <v>792495.55999999982</v>
      </c>
    </row>
    <row r="164" spans="1:2" x14ac:dyDescent="0.3">
      <c r="A164" s="23" t="s">
        <v>8423</v>
      </c>
      <c r="B164" s="25">
        <v>732765.02000000014</v>
      </c>
    </row>
    <row r="165" spans="1:2" x14ac:dyDescent="0.3">
      <c r="A165" s="23" t="s">
        <v>8424</v>
      </c>
      <c r="B165" s="25">
        <v>814180.49000000011</v>
      </c>
    </row>
    <row r="166" spans="1:2" x14ac:dyDescent="0.3">
      <c r="A166" s="23" t="s">
        <v>8425</v>
      </c>
      <c r="B166" s="25">
        <v>1048564.8599999998</v>
      </c>
    </row>
    <row r="167" spans="1:2" x14ac:dyDescent="0.3">
      <c r="A167" s="23" t="s">
        <v>8426</v>
      </c>
      <c r="B167" s="25">
        <v>506562.5199999999</v>
      </c>
    </row>
    <row r="168" spans="1:2" x14ac:dyDescent="0.3">
      <c r="A168" s="23" t="s">
        <v>8427</v>
      </c>
      <c r="B168" s="25">
        <v>440768.68999999994</v>
      </c>
    </row>
    <row r="169" spans="1:2" x14ac:dyDescent="0.3">
      <c r="A169" s="23" t="s">
        <v>8428</v>
      </c>
      <c r="B169" s="25">
        <v>457354.97999999992</v>
      </c>
    </row>
    <row r="170" spans="1:2" x14ac:dyDescent="0.3">
      <c r="A170" s="23" t="s">
        <v>8429</v>
      </c>
      <c r="B170" s="25">
        <v>512061.68000000005</v>
      </c>
    </row>
    <row r="171" spans="1:2" x14ac:dyDescent="0.3">
      <c r="A171" s="23" t="s">
        <v>8361</v>
      </c>
      <c r="B171" s="25">
        <v>31592358.609999992</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F326-ECF6-45DC-A2C9-F90893FD6665}">
  <dimension ref="A1"/>
  <sheetViews>
    <sheetView showGridLines="0" tabSelected="1" workbookViewId="0">
      <selection activeCell="A2" sqref="A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Customer Names-Answers</vt:lpstr>
      <vt:lpstr>Medical Examinations-Answers</vt:lpstr>
      <vt:lpstr>Hospitalisation Details-Answers</vt:lpstr>
      <vt:lpstr>Healthcare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2026-10-29T17:51:00Z</dcterms:modified>
</cp:coreProperties>
</file>